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Y:\1-Marchés-contrat IMT\Marchés 2021\21 IMT 066 à 070 M - Matinfo 5 (AMUE)\Matinfo 5\21 IMT 069 MS - Lot 4 Serveurs et solutions d’infrastructures accessoires\Notification\"/>
    </mc:Choice>
  </mc:AlternateContent>
  <xr:revisionPtr revIDLastSave="0" documentId="8_{71620FE8-3F72-456E-A803-41A27644A17C}" xr6:coauthVersionLast="47" xr6:coauthVersionMax="47" xr10:uidLastSave="{00000000-0000-0000-0000-000000000000}"/>
  <bookViews>
    <workbookView xWindow="1900" yWindow="1900" windowWidth="14400" windowHeight="7460" activeTab="2" xr2:uid="{8F36B8B9-432B-4654-BFF5-F6C332788145}"/>
  </bookViews>
  <sheets>
    <sheet name="Suivi de version" sheetId="28" r:id="rId1"/>
    <sheet name="Lot4 - BPU" sheetId="57" r:id="rId2"/>
    <sheet name="Lot4 - BPU DROM COM" sheetId="58" r:id="rId3"/>
    <sheet name="Lot4 - BPU Location" sheetId="60" r:id="rId4"/>
    <sheet name="Lot 4 Coefficients Crédit-Bail" sheetId="61" r:id="rId5"/>
  </sheets>
  <definedNames>
    <definedName name="_xlnm._FilterDatabase" localSheetId="1" hidden="1">'Lot4 - BPU'!$A$4:$H$5332</definedName>
    <definedName name="_xlnm._FilterDatabase" localSheetId="2" hidden="1">'Lot4 - BPU DROM COM'!$A$4:$O$5334</definedName>
    <definedName name="_xlnm._FilterDatabase" localSheetId="3" hidden="1">'Lot4 - BPU Location'!$A$4:$L$5334</definedName>
    <definedName name="catalog">#REF!</definedName>
    <definedName name="ColNCost">#REF!</definedName>
    <definedName name="ColNLP">#REF!</definedName>
    <definedName name="Cost_Col">#REF!</definedName>
    <definedName name="Dart">#REF!</definedName>
    <definedName name="Display_Cost">#REF!</definedName>
    <definedName name="Hausse">1.05</definedName>
    <definedName name="LPCol">#REF!</definedName>
    <definedName name="OPG">#REF!</definedName>
    <definedName name="TypeBO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58" l="1"/>
  <c r="I6" i="58"/>
  <c r="J6" i="58"/>
  <c r="K6" i="58"/>
  <c r="L6" i="58"/>
  <c r="M6" i="58"/>
  <c r="H7" i="58"/>
  <c r="I7" i="58"/>
  <c r="J7" i="58"/>
  <c r="K7" i="58"/>
  <c r="L7" i="58"/>
  <c r="M7" i="58"/>
  <c r="H8" i="58"/>
  <c r="I8" i="58"/>
  <c r="J8" i="58"/>
  <c r="K8" i="58"/>
  <c r="L8" i="58"/>
  <c r="M8" i="58"/>
  <c r="H9" i="58"/>
  <c r="I9" i="58"/>
  <c r="J9" i="58"/>
  <c r="K9" i="58"/>
  <c r="L9" i="58"/>
  <c r="M9" i="58"/>
  <c r="H10" i="58"/>
  <c r="I10" i="58"/>
  <c r="J10" i="58"/>
  <c r="K10" i="58"/>
  <c r="L10" i="58"/>
  <c r="M10" i="58"/>
  <c r="H11" i="58"/>
  <c r="I11" i="58"/>
  <c r="J11" i="58"/>
  <c r="K11" i="58"/>
  <c r="L11" i="58"/>
  <c r="M11" i="58"/>
  <c r="H12" i="58"/>
  <c r="I12" i="58"/>
  <c r="J12" i="58"/>
  <c r="K12" i="58"/>
  <c r="L12" i="58"/>
  <c r="M12" i="58"/>
  <c r="H13" i="58"/>
  <c r="I13" i="58"/>
  <c r="J13" i="58"/>
  <c r="K13" i="58"/>
  <c r="L13" i="58"/>
  <c r="M13" i="58"/>
  <c r="H14" i="58"/>
  <c r="I14" i="58"/>
  <c r="J14" i="58"/>
  <c r="K14" i="58"/>
  <c r="L14" i="58"/>
  <c r="M14" i="58"/>
  <c r="H15" i="58"/>
  <c r="I15" i="58"/>
  <c r="J15" i="58"/>
  <c r="K15" i="58"/>
  <c r="L15" i="58"/>
  <c r="M15" i="58"/>
  <c r="H16" i="58"/>
  <c r="I16" i="58"/>
  <c r="J16" i="58"/>
  <c r="K16" i="58"/>
  <c r="L16" i="58"/>
  <c r="M16" i="58"/>
  <c r="H17" i="58"/>
  <c r="I17" i="58"/>
  <c r="J17" i="58"/>
  <c r="K17" i="58"/>
  <c r="L17" i="58"/>
  <c r="M17" i="58"/>
  <c r="H18" i="58"/>
  <c r="I18" i="58"/>
  <c r="J18" i="58"/>
  <c r="K18" i="58"/>
  <c r="L18" i="58"/>
  <c r="M18" i="58"/>
  <c r="H19" i="58"/>
  <c r="I19" i="58"/>
  <c r="J19" i="58"/>
  <c r="K19" i="58"/>
  <c r="L19" i="58"/>
  <c r="M19" i="58"/>
  <c r="H20" i="58"/>
  <c r="I20" i="58"/>
  <c r="J20" i="58"/>
  <c r="K20" i="58"/>
  <c r="L20" i="58"/>
  <c r="M20" i="58"/>
  <c r="H21" i="58"/>
  <c r="I21" i="58"/>
  <c r="J21" i="58"/>
  <c r="K21" i="58"/>
  <c r="L21" i="58"/>
  <c r="M21" i="58"/>
  <c r="H22" i="58"/>
  <c r="I22" i="58"/>
  <c r="J22" i="58"/>
  <c r="K22" i="58"/>
  <c r="L22" i="58"/>
  <c r="M22" i="58"/>
  <c r="H23" i="58"/>
  <c r="I23" i="58"/>
  <c r="J23" i="58"/>
  <c r="K23" i="58"/>
  <c r="L23" i="58"/>
  <c r="M23" i="58"/>
  <c r="H24" i="58"/>
  <c r="I24" i="58"/>
  <c r="J24" i="58"/>
  <c r="K24" i="58"/>
  <c r="L24" i="58"/>
  <c r="M24" i="58"/>
  <c r="H25" i="58"/>
  <c r="I25" i="58"/>
  <c r="J25" i="58"/>
  <c r="K25" i="58"/>
  <c r="L25" i="58"/>
  <c r="M25" i="58"/>
  <c r="H26" i="58"/>
  <c r="I26" i="58"/>
  <c r="J26" i="58"/>
  <c r="K26" i="58"/>
  <c r="L26" i="58"/>
  <c r="M26" i="58"/>
  <c r="H27" i="58"/>
  <c r="I27" i="58"/>
  <c r="J27" i="58"/>
  <c r="K27" i="58"/>
  <c r="L27" i="58"/>
  <c r="M27" i="58"/>
  <c r="H28" i="58"/>
  <c r="I28" i="58"/>
  <c r="J28" i="58"/>
  <c r="K28" i="58"/>
  <c r="L28" i="58"/>
  <c r="M28" i="58"/>
  <c r="H29" i="58"/>
  <c r="I29" i="58"/>
  <c r="J29" i="58"/>
  <c r="K29" i="58"/>
  <c r="L29" i="58"/>
  <c r="M29" i="58"/>
  <c r="H30" i="58"/>
  <c r="I30" i="58"/>
  <c r="J30" i="58"/>
  <c r="K30" i="58"/>
  <c r="L30" i="58"/>
  <c r="M30" i="58"/>
  <c r="H31" i="58"/>
  <c r="I31" i="58"/>
  <c r="J31" i="58"/>
  <c r="K31" i="58"/>
  <c r="L31" i="58"/>
  <c r="M31" i="58"/>
  <c r="H32" i="58"/>
  <c r="I32" i="58"/>
  <c r="J32" i="58"/>
  <c r="K32" i="58"/>
  <c r="L32" i="58"/>
  <c r="M32" i="58"/>
  <c r="H33" i="58"/>
  <c r="I33" i="58"/>
  <c r="J33" i="58"/>
  <c r="K33" i="58"/>
  <c r="L33" i="58"/>
  <c r="M33" i="58"/>
  <c r="H34" i="58"/>
  <c r="I34" i="58"/>
  <c r="J34" i="58"/>
  <c r="K34" i="58"/>
  <c r="L34" i="58"/>
  <c r="M34" i="58"/>
  <c r="H35" i="58"/>
  <c r="I35" i="58"/>
  <c r="J35" i="58"/>
  <c r="K35" i="58"/>
  <c r="L35" i="58"/>
  <c r="M35" i="58"/>
  <c r="H36" i="58"/>
  <c r="I36" i="58"/>
  <c r="J36" i="58"/>
  <c r="K36" i="58"/>
  <c r="L36" i="58"/>
  <c r="M36" i="58"/>
  <c r="H37" i="58"/>
  <c r="I37" i="58"/>
  <c r="J37" i="58"/>
  <c r="K37" i="58"/>
  <c r="L37" i="58"/>
  <c r="M37" i="58"/>
  <c r="H38" i="58"/>
  <c r="I38" i="58"/>
  <c r="J38" i="58"/>
  <c r="K38" i="58"/>
  <c r="L38" i="58"/>
  <c r="M38" i="58"/>
  <c r="H39" i="58"/>
  <c r="I39" i="58"/>
  <c r="J39" i="58"/>
  <c r="K39" i="58"/>
  <c r="L39" i="58"/>
  <c r="M39" i="58"/>
  <c r="H40" i="58"/>
  <c r="I40" i="58"/>
  <c r="J40" i="58"/>
  <c r="K40" i="58"/>
  <c r="L40" i="58"/>
  <c r="M40" i="58"/>
  <c r="H41" i="58"/>
  <c r="I41" i="58"/>
  <c r="J41" i="58"/>
  <c r="K41" i="58"/>
  <c r="L41" i="58"/>
  <c r="M41" i="58"/>
  <c r="H42" i="58"/>
  <c r="I42" i="58"/>
  <c r="J42" i="58"/>
  <c r="K42" i="58"/>
  <c r="L42" i="58"/>
  <c r="M42" i="58"/>
  <c r="H43" i="58"/>
  <c r="I43" i="58"/>
  <c r="J43" i="58"/>
  <c r="K43" i="58"/>
  <c r="L43" i="58"/>
  <c r="M43" i="58"/>
  <c r="H44" i="58"/>
  <c r="I44" i="58"/>
  <c r="J44" i="58"/>
  <c r="K44" i="58"/>
  <c r="L44" i="58"/>
  <c r="M44" i="58"/>
  <c r="H45" i="58"/>
  <c r="I45" i="58"/>
  <c r="J45" i="58"/>
  <c r="K45" i="58"/>
  <c r="L45" i="58"/>
  <c r="M45" i="58"/>
  <c r="H46" i="58"/>
  <c r="I46" i="58"/>
  <c r="J46" i="58"/>
  <c r="K46" i="58"/>
  <c r="L46" i="58"/>
  <c r="M46" i="58"/>
  <c r="H47" i="58"/>
  <c r="I47" i="58"/>
  <c r="J47" i="58"/>
  <c r="K47" i="58"/>
  <c r="L47" i="58"/>
  <c r="M47" i="58"/>
  <c r="H48" i="58"/>
  <c r="I48" i="58"/>
  <c r="J48" i="58"/>
  <c r="K48" i="58"/>
  <c r="L48" i="58"/>
  <c r="M48" i="58"/>
  <c r="H49" i="58"/>
  <c r="I49" i="58"/>
  <c r="J49" i="58"/>
  <c r="K49" i="58"/>
  <c r="L49" i="58"/>
  <c r="M49" i="58"/>
  <c r="H50" i="58"/>
  <c r="I50" i="58"/>
  <c r="J50" i="58"/>
  <c r="K50" i="58"/>
  <c r="L50" i="58"/>
  <c r="M50" i="58"/>
  <c r="H51" i="58"/>
  <c r="I51" i="58"/>
  <c r="J51" i="58"/>
  <c r="K51" i="58"/>
  <c r="L51" i="58"/>
  <c r="M51" i="58"/>
  <c r="H52" i="58"/>
  <c r="I52" i="58"/>
  <c r="J52" i="58"/>
  <c r="K52" i="58"/>
  <c r="L52" i="58"/>
  <c r="M52" i="58"/>
  <c r="H53" i="58"/>
  <c r="I53" i="58"/>
  <c r="J53" i="58"/>
  <c r="K53" i="58"/>
  <c r="L53" i="58"/>
  <c r="M53" i="58"/>
  <c r="H54" i="58"/>
  <c r="I54" i="58"/>
  <c r="J54" i="58"/>
  <c r="K54" i="58"/>
  <c r="L54" i="58"/>
  <c r="M54" i="58"/>
  <c r="H55" i="58"/>
  <c r="I55" i="58"/>
  <c r="J55" i="58"/>
  <c r="K55" i="58"/>
  <c r="L55" i="58"/>
  <c r="M55" i="58"/>
  <c r="H56" i="58"/>
  <c r="I56" i="58"/>
  <c r="J56" i="58"/>
  <c r="K56" i="58"/>
  <c r="L56" i="58"/>
  <c r="M56" i="58"/>
  <c r="H57" i="58"/>
  <c r="I57" i="58"/>
  <c r="J57" i="58"/>
  <c r="K57" i="58"/>
  <c r="L57" i="58"/>
  <c r="M57" i="58"/>
  <c r="H58" i="58"/>
  <c r="I58" i="58"/>
  <c r="J58" i="58"/>
  <c r="K58" i="58"/>
  <c r="L58" i="58"/>
  <c r="M58" i="58"/>
  <c r="H59" i="58"/>
  <c r="I59" i="58"/>
  <c r="J59" i="58"/>
  <c r="K59" i="58"/>
  <c r="L59" i="58"/>
  <c r="M59" i="58"/>
  <c r="H60" i="58"/>
  <c r="I60" i="58"/>
  <c r="J60" i="58"/>
  <c r="K60" i="58"/>
  <c r="L60" i="58"/>
  <c r="M60" i="58"/>
  <c r="H61" i="58"/>
  <c r="I61" i="58"/>
  <c r="J61" i="58"/>
  <c r="K61" i="58"/>
  <c r="L61" i="58"/>
  <c r="M61" i="58"/>
  <c r="H62" i="58"/>
  <c r="I62" i="58"/>
  <c r="J62" i="58"/>
  <c r="K62" i="58"/>
  <c r="L62" i="58"/>
  <c r="M62" i="58"/>
  <c r="H63" i="58"/>
  <c r="I63" i="58"/>
  <c r="J63" i="58"/>
  <c r="K63" i="58"/>
  <c r="L63" i="58"/>
  <c r="M63" i="58"/>
  <c r="H64" i="58"/>
  <c r="I64" i="58"/>
  <c r="J64" i="58"/>
  <c r="K64" i="58"/>
  <c r="L64" i="58"/>
  <c r="M64" i="58"/>
  <c r="H65" i="58"/>
  <c r="I65" i="58"/>
  <c r="J65" i="58"/>
  <c r="K65" i="58"/>
  <c r="L65" i="58"/>
  <c r="M65" i="58"/>
  <c r="H66" i="58"/>
  <c r="I66" i="58"/>
  <c r="J66" i="58"/>
  <c r="K66" i="58"/>
  <c r="L66" i="58"/>
  <c r="M66" i="58"/>
  <c r="H67" i="58"/>
  <c r="I67" i="58"/>
  <c r="J67" i="58"/>
  <c r="K67" i="58"/>
  <c r="L67" i="58"/>
  <c r="M67" i="58"/>
  <c r="H68" i="58"/>
  <c r="I68" i="58"/>
  <c r="J68" i="58"/>
  <c r="K68" i="58"/>
  <c r="L68" i="58"/>
  <c r="M68" i="58"/>
  <c r="H69" i="58"/>
  <c r="I69" i="58"/>
  <c r="J69" i="58"/>
  <c r="K69" i="58"/>
  <c r="L69" i="58"/>
  <c r="M69" i="58"/>
  <c r="H70" i="58"/>
  <c r="I70" i="58"/>
  <c r="J70" i="58"/>
  <c r="K70" i="58"/>
  <c r="L70" i="58"/>
  <c r="M70" i="58"/>
  <c r="H71" i="58"/>
  <c r="I71" i="58"/>
  <c r="J71" i="58"/>
  <c r="K71" i="58"/>
  <c r="L71" i="58"/>
  <c r="M71" i="58"/>
  <c r="H72" i="58"/>
  <c r="I72" i="58"/>
  <c r="J72" i="58"/>
  <c r="K72" i="58"/>
  <c r="L72" i="58"/>
  <c r="M72" i="58"/>
  <c r="H73" i="58"/>
  <c r="I73" i="58"/>
  <c r="J73" i="58"/>
  <c r="K73" i="58"/>
  <c r="L73" i="58"/>
  <c r="M73" i="58"/>
  <c r="H74" i="58"/>
  <c r="I74" i="58"/>
  <c r="J74" i="58"/>
  <c r="K74" i="58"/>
  <c r="L74" i="58"/>
  <c r="M74" i="58"/>
  <c r="H75" i="58"/>
  <c r="I75" i="58"/>
  <c r="J75" i="58"/>
  <c r="K75" i="58"/>
  <c r="L75" i="58"/>
  <c r="M75" i="58"/>
  <c r="H76" i="58"/>
  <c r="I76" i="58"/>
  <c r="J76" i="58"/>
  <c r="K76" i="58"/>
  <c r="L76" i="58"/>
  <c r="M76" i="58"/>
  <c r="H77" i="58"/>
  <c r="I77" i="58"/>
  <c r="J77" i="58"/>
  <c r="K77" i="58"/>
  <c r="L77" i="58"/>
  <c r="M77" i="58"/>
  <c r="H78" i="58"/>
  <c r="I78" i="58"/>
  <c r="J78" i="58"/>
  <c r="K78" i="58"/>
  <c r="L78" i="58"/>
  <c r="M78" i="58"/>
  <c r="H79" i="58"/>
  <c r="I79" i="58"/>
  <c r="J79" i="58"/>
  <c r="K79" i="58"/>
  <c r="L79" i="58"/>
  <c r="M79" i="58"/>
  <c r="H80" i="58"/>
  <c r="I80" i="58"/>
  <c r="J80" i="58"/>
  <c r="K80" i="58"/>
  <c r="L80" i="58"/>
  <c r="M80" i="58"/>
  <c r="H81" i="58"/>
  <c r="I81" i="58"/>
  <c r="J81" i="58"/>
  <c r="K81" i="58"/>
  <c r="L81" i="58"/>
  <c r="M81" i="58"/>
  <c r="H82" i="58"/>
  <c r="I82" i="58"/>
  <c r="J82" i="58"/>
  <c r="K82" i="58"/>
  <c r="L82" i="58"/>
  <c r="M82" i="58"/>
  <c r="H83" i="58"/>
  <c r="I83" i="58"/>
  <c r="J83" i="58"/>
  <c r="K83" i="58"/>
  <c r="L83" i="58"/>
  <c r="M83" i="58"/>
  <c r="H84" i="58"/>
  <c r="I84" i="58"/>
  <c r="J84" i="58"/>
  <c r="K84" i="58"/>
  <c r="L84" i="58"/>
  <c r="M84" i="58"/>
  <c r="H85" i="58"/>
  <c r="I85" i="58"/>
  <c r="J85" i="58"/>
  <c r="K85" i="58"/>
  <c r="L85" i="58"/>
  <c r="M85" i="58"/>
  <c r="H86" i="58"/>
  <c r="I86" i="58"/>
  <c r="J86" i="58"/>
  <c r="K86" i="58"/>
  <c r="L86" i="58"/>
  <c r="M86" i="58"/>
  <c r="H87" i="58"/>
  <c r="I87" i="58"/>
  <c r="J87" i="58"/>
  <c r="K87" i="58"/>
  <c r="L87" i="58"/>
  <c r="M87" i="58"/>
  <c r="H88" i="58"/>
  <c r="I88" i="58"/>
  <c r="J88" i="58"/>
  <c r="K88" i="58"/>
  <c r="L88" i="58"/>
  <c r="M88" i="58"/>
  <c r="H89" i="58"/>
  <c r="I89" i="58"/>
  <c r="J89" i="58"/>
  <c r="K89" i="58"/>
  <c r="L89" i="58"/>
  <c r="M89" i="58"/>
  <c r="H90" i="58"/>
  <c r="I90" i="58"/>
  <c r="J90" i="58"/>
  <c r="K90" i="58"/>
  <c r="L90" i="58"/>
  <c r="M90" i="58"/>
  <c r="H91" i="58"/>
  <c r="I91" i="58"/>
  <c r="J91" i="58"/>
  <c r="K91" i="58"/>
  <c r="L91" i="58"/>
  <c r="M91" i="58"/>
  <c r="H92" i="58"/>
  <c r="I92" i="58"/>
  <c r="J92" i="58"/>
  <c r="K92" i="58"/>
  <c r="L92" i="58"/>
  <c r="M92" i="58"/>
  <c r="H93" i="58"/>
  <c r="I93" i="58"/>
  <c r="J93" i="58"/>
  <c r="K93" i="58"/>
  <c r="L93" i="58"/>
  <c r="M93" i="58"/>
  <c r="H94" i="58"/>
  <c r="I94" i="58"/>
  <c r="J94" i="58"/>
  <c r="K94" i="58"/>
  <c r="L94" i="58"/>
  <c r="M94" i="58"/>
  <c r="H95" i="58"/>
  <c r="I95" i="58"/>
  <c r="J95" i="58"/>
  <c r="K95" i="58"/>
  <c r="L95" i="58"/>
  <c r="M95" i="58"/>
  <c r="H96" i="58"/>
  <c r="I96" i="58"/>
  <c r="J96" i="58"/>
  <c r="K96" i="58"/>
  <c r="L96" i="58"/>
  <c r="M96" i="58"/>
  <c r="H97" i="58"/>
  <c r="I97" i="58"/>
  <c r="J97" i="58"/>
  <c r="K97" i="58"/>
  <c r="L97" i="58"/>
  <c r="M97" i="58"/>
  <c r="H98" i="58"/>
  <c r="I98" i="58"/>
  <c r="J98" i="58"/>
  <c r="K98" i="58"/>
  <c r="L98" i="58"/>
  <c r="M98" i="58"/>
  <c r="H99" i="58"/>
  <c r="I99" i="58"/>
  <c r="J99" i="58"/>
  <c r="K99" i="58"/>
  <c r="L99" i="58"/>
  <c r="M99" i="58"/>
  <c r="H100" i="58"/>
  <c r="I100" i="58"/>
  <c r="J100" i="58"/>
  <c r="K100" i="58"/>
  <c r="L100" i="58"/>
  <c r="M100" i="58"/>
  <c r="H101" i="58"/>
  <c r="I101" i="58"/>
  <c r="J101" i="58"/>
  <c r="K101" i="58"/>
  <c r="L101" i="58"/>
  <c r="M101" i="58"/>
  <c r="H102" i="58"/>
  <c r="I102" i="58"/>
  <c r="J102" i="58"/>
  <c r="K102" i="58"/>
  <c r="L102" i="58"/>
  <c r="M102" i="58"/>
  <c r="H103" i="58"/>
  <c r="I103" i="58"/>
  <c r="J103" i="58"/>
  <c r="K103" i="58"/>
  <c r="L103" i="58"/>
  <c r="M103" i="58"/>
  <c r="H104" i="58"/>
  <c r="I104" i="58"/>
  <c r="J104" i="58"/>
  <c r="K104" i="58"/>
  <c r="L104" i="58"/>
  <c r="M104" i="58"/>
  <c r="H105" i="58"/>
  <c r="I105" i="58"/>
  <c r="J105" i="58"/>
  <c r="K105" i="58"/>
  <c r="L105" i="58"/>
  <c r="M105" i="58"/>
  <c r="H106" i="58"/>
  <c r="I106" i="58"/>
  <c r="J106" i="58"/>
  <c r="K106" i="58"/>
  <c r="L106" i="58"/>
  <c r="M106" i="58"/>
  <c r="H107" i="58"/>
  <c r="I107" i="58"/>
  <c r="J107" i="58"/>
  <c r="K107" i="58"/>
  <c r="L107" i="58"/>
  <c r="M107" i="58"/>
  <c r="H108" i="58"/>
  <c r="I108" i="58"/>
  <c r="J108" i="58"/>
  <c r="K108" i="58"/>
  <c r="L108" i="58"/>
  <c r="M108" i="58"/>
  <c r="H109" i="58"/>
  <c r="I109" i="58"/>
  <c r="J109" i="58"/>
  <c r="K109" i="58"/>
  <c r="L109" i="58"/>
  <c r="M109" i="58"/>
  <c r="H110" i="58"/>
  <c r="I110" i="58"/>
  <c r="J110" i="58"/>
  <c r="K110" i="58"/>
  <c r="L110" i="58"/>
  <c r="M110" i="58"/>
  <c r="H111" i="58"/>
  <c r="I111" i="58"/>
  <c r="J111" i="58"/>
  <c r="K111" i="58"/>
  <c r="L111" i="58"/>
  <c r="M111" i="58"/>
  <c r="H112" i="58"/>
  <c r="I112" i="58"/>
  <c r="J112" i="58"/>
  <c r="K112" i="58"/>
  <c r="L112" i="58"/>
  <c r="M112" i="58"/>
  <c r="H113" i="58"/>
  <c r="I113" i="58"/>
  <c r="J113" i="58"/>
  <c r="K113" i="58"/>
  <c r="L113" i="58"/>
  <c r="M113" i="58"/>
  <c r="H114" i="58"/>
  <c r="I114" i="58"/>
  <c r="J114" i="58"/>
  <c r="K114" i="58"/>
  <c r="L114" i="58"/>
  <c r="M114" i="58"/>
  <c r="H115" i="58"/>
  <c r="I115" i="58"/>
  <c r="J115" i="58"/>
  <c r="K115" i="58"/>
  <c r="L115" i="58"/>
  <c r="M115" i="58"/>
  <c r="H116" i="58"/>
  <c r="I116" i="58"/>
  <c r="J116" i="58"/>
  <c r="K116" i="58"/>
  <c r="L116" i="58"/>
  <c r="M116" i="58"/>
  <c r="H117" i="58"/>
  <c r="I117" i="58"/>
  <c r="J117" i="58"/>
  <c r="K117" i="58"/>
  <c r="L117" i="58"/>
  <c r="M117" i="58"/>
  <c r="H118" i="58"/>
  <c r="I118" i="58"/>
  <c r="J118" i="58"/>
  <c r="K118" i="58"/>
  <c r="L118" i="58"/>
  <c r="M118" i="58"/>
  <c r="H119" i="58"/>
  <c r="I119" i="58"/>
  <c r="J119" i="58"/>
  <c r="K119" i="58"/>
  <c r="L119" i="58"/>
  <c r="M119" i="58"/>
  <c r="H120" i="58"/>
  <c r="I120" i="58"/>
  <c r="J120" i="58"/>
  <c r="K120" i="58"/>
  <c r="L120" i="58"/>
  <c r="M120" i="58"/>
  <c r="H121" i="58"/>
  <c r="I121" i="58"/>
  <c r="J121" i="58"/>
  <c r="K121" i="58"/>
  <c r="L121" i="58"/>
  <c r="M121" i="58"/>
  <c r="H122" i="58"/>
  <c r="I122" i="58"/>
  <c r="J122" i="58"/>
  <c r="K122" i="58"/>
  <c r="L122" i="58"/>
  <c r="M122" i="58"/>
  <c r="H123" i="58"/>
  <c r="I123" i="58"/>
  <c r="J123" i="58"/>
  <c r="K123" i="58"/>
  <c r="L123" i="58"/>
  <c r="M123" i="58"/>
  <c r="H124" i="58"/>
  <c r="I124" i="58"/>
  <c r="J124" i="58"/>
  <c r="K124" i="58"/>
  <c r="L124" i="58"/>
  <c r="M124" i="58"/>
  <c r="H125" i="58"/>
  <c r="I125" i="58"/>
  <c r="J125" i="58"/>
  <c r="K125" i="58"/>
  <c r="L125" i="58"/>
  <c r="M125" i="58"/>
  <c r="H126" i="58"/>
  <c r="I126" i="58"/>
  <c r="J126" i="58"/>
  <c r="K126" i="58"/>
  <c r="L126" i="58"/>
  <c r="M126" i="58"/>
  <c r="H127" i="58"/>
  <c r="I127" i="58"/>
  <c r="J127" i="58"/>
  <c r="K127" i="58"/>
  <c r="L127" i="58"/>
  <c r="M127" i="58"/>
  <c r="H128" i="58"/>
  <c r="I128" i="58"/>
  <c r="J128" i="58"/>
  <c r="K128" i="58"/>
  <c r="L128" i="58"/>
  <c r="M128" i="58"/>
  <c r="H129" i="58"/>
  <c r="I129" i="58"/>
  <c r="J129" i="58"/>
  <c r="K129" i="58"/>
  <c r="L129" i="58"/>
  <c r="M129" i="58"/>
  <c r="H130" i="58"/>
  <c r="I130" i="58"/>
  <c r="J130" i="58"/>
  <c r="K130" i="58"/>
  <c r="L130" i="58"/>
  <c r="M130" i="58"/>
  <c r="H131" i="58"/>
  <c r="I131" i="58"/>
  <c r="J131" i="58"/>
  <c r="K131" i="58"/>
  <c r="L131" i="58"/>
  <c r="M131" i="58"/>
  <c r="H132" i="58"/>
  <c r="I132" i="58"/>
  <c r="J132" i="58"/>
  <c r="K132" i="58"/>
  <c r="L132" i="58"/>
  <c r="M132" i="58"/>
  <c r="H133" i="58"/>
  <c r="I133" i="58"/>
  <c r="J133" i="58"/>
  <c r="K133" i="58"/>
  <c r="L133" i="58"/>
  <c r="M133" i="58"/>
  <c r="H134" i="58"/>
  <c r="I134" i="58"/>
  <c r="J134" i="58"/>
  <c r="K134" i="58"/>
  <c r="L134" i="58"/>
  <c r="M134" i="58"/>
  <c r="H135" i="58"/>
  <c r="I135" i="58"/>
  <c r="J135" i="58"/>
  <c r="K135" i="58"/>
  <c r="L135" i="58"/>
  <c r="M135" i="58"/>
  <c r="H136" i="58"/>
  <c r="I136" i="58"/>
  <c r="J136" i="58"/>
  <c r="K136" i="58"/>
  <c r="L136" i="58"/>
  <c r="M136" i="58"/>
  <c r="H137" i="58"/>
  <c r="I137" i="58"/>
  <c r="J137" i="58"/>
  <c r="K137" i="58"/>
  <c r="L137" i="58"/>
  <c r="M137" i="58"/>
  <c r="H138" i="58"/>
  <c r="I138" i="58"/>
  <c r="J138" i="58"/>
  <c r="K138" i="58"/>
  <c r="L138" i="58"/>
  <c r="M138" i="58"/>
  <c r="H139" i="58"/>
  <c r="I139" i="58"/>
  <c r="J139" i="58"/>
  <c r="K139" i="58"/>
  <c r="L139" i="58"/>
  <c r="M139" i="58"/>
  <c r="H140" i="58"/>
  <c r="I140" i="58"/>
  <c r="J140" i="58"/>
  <c r="K140" i="58"/>
  <c r="L140" i="58"/>
  <c r="M140" i="58"/>
  <c r="H141" i="58"/>
  <c r="I141" i="58"/>
  <c r="J141" i="58"/>
  <c r="K141" i="58"/>
  <c r="L141" i="58"/>
  <c r="M141" i="58"/>
  <c r="H142" i="58"/>
  <c r="I142" i="58"/>
  <c r="J142" i="58"/>
  <c r="K142" i="58"/>
  <c r="L142" i="58"/>
  <c r="M142" i="58"/>
  <c r="H143" i="58"/>
  <c r="I143" i="58"/>
  <c r="J143" i="58"/>
  <c r="K143" i="58"/>
  <c r="L143" i="58"/>
  <c r="M143" i="58"/>
  <c r="H144" i="58"/>
  <c r="I144" i="58"/>
  <c r="J144" i="58"/>
  <c r="K144" i="58"/>
  <c r="L144" i="58"/>
  <c r="M144" i="58"/>
  <c r="H145" i="58"/>
  <c r="I145" i="58"/>
  <c r="J145" i="58"/>
  <c r="K145" i="58"/>
  <c r="L145" i="58"/>
  <c r="M145" i="58"/>
  <c r="H146" i="58"/>
  <c r="I146" i="58"/>
  <c r="J146" i="58"/>
  <c r="K146" i="58"/>
  <c r="L146" i="58"/>
  <c r="M146" i="58"/>
  <c r="H147" i="58"/>
  <c r="I147" i="58"/>
  <c r="J147" i="58"/>
  <c r="K147" i="58"/>
  <c r="L147" i="58"/>
  <c r="M147" i="58"/>
  <c r="H148" i="58"/>
  <c r="I148" i="58"/>
  <c r="J148" i="58"/>
  <c r="K148" i="58"/>
  <c r="L148" i="58"/>
  <c r="M148" i="58"/>
  <c r="H149" i="58"/>
  <c r="I149" i="58"/>
  <c r="J149" i="58"/>
  <c r="K149" i="58"/>
  <c r="L149" i="58"/>
  <c r="M149" i="58"/>
  <c r="H150" i="58"/>
  <c r="I150" i="58"/>
  <c r="J150" i="58"/>
  <c r="K150" i="58"/>
  <c r="L150" i="58"/>
  <c r="M150" i="58"/>
  <c r="H151" i="58"/>
  <c r="I151" i="58"/>
  <c r="J151" i="58"/>
  <c r="K151" i="58"/>
  <c r="L151" i="58"/>
  <c r="M151" i="58"/>
  <c r="H152" i="58"/>
  <c r="I152" i="58"/>
  <c r="J152" i="58"/>
  <c r="K152" i="58"/>
  <c r="L152" i="58"/>
  <c r="M152" i="58"/>
  <c r="H153" i="58"/>
  <c r="I153" i="58"/>
  <c r="J153" i="58"/>
  <c r="K153" i="58"/>
  <c r="L153" i="58"/>
  <c r="M153" i="58"/>
  <c r="H154" i="58"/>
  <c r="I154" i="58"/>
  <c r="J154" i="58"/>
  <c r="K154" i="58"/>
  <c r="L154" i="58"/>
  <c r="M154" i="58"/>
  <c r="H155" i="58"/>
  <c r="I155" i="58"/>
  <c r="J155" i="58"/>
  <c r="K155" i="58"/>
  <c r="L155" i="58"/>
  <c r="M155" i="58"/>
  <c r="H156" i="58"/>
  <c r="I156" i="58"/>
  <c r="J156" i="58"/>
  <c r="K156" i="58"/>
  <c r="L156" i="58"/>
  <c r="M156" i="58"/>
  <c r="H157" i="58"/>
  <c r="I157" i="58"/>
  <c r="J157" i="58"/>
  <c r="K157" i="58"/>
  <c r="L157" i="58"/>
  <c r="M157" i="58"/>
  <c r="H158" i="58"/>
  <c r="I158" i="58"/>
  <c r="J158" i="58"/>
  <c r="K158" i="58"/>
  <c r="L158" i="58"/>
  <c r="M158" i="58"/>
  <c r="H159" i="58"/>
  <c r="I159" i="58"/>
  <c r="J159" i="58"/>
  <c r="K159" i="58"/>
  <c r="L159" i="58"/>
  <c r="M159" i="58"/>
  <c r="H160" i="58"/>
  <c r="I160" i="58"/>
  <c r="J160" i="58"/>
  <c r="K160" i="58"/>
  <c r="L160" i="58"/>
  <c r="M160" i="58"/>
  <c r="H161" i="58"/>
  <c r="I161" i="58"/>
  <c r="J161" i="58"/>
  <c r="K161" i="58"/>
  <c r="L161" i="58"/>
  <c r="M161" i="58"/>
  <c r="H162" i="58"/>
  <c r="I162" i="58"/>
  <c r="J162" i="58"/>
  <c r="K162" i="58"/>
  <c r="L162" i="58"/>
  <c r="M162" i="58"/>
  <c r="H163" i="58"/>
  <c r="I163" i="58"/>
  <c r="J163" i="58"/>
  <c r="K163" i="58"/>
  <c r="L163" i="58"/>
  <c r="M163" i="58"/>
  <c r="H164" i="58"/>
  <c r="I164" i="58"/>
  <c r="J164" i="58"/>
  <c r="K164" i="58"/>
  <c r="L164" i="58"/>
  <c r="M164" i="58"/>
  <c r="H165" i="58"/>
  <c r="I165" i="58"/>
  <c r="J165" i="58"/>
  <c r="K165" i="58"/>
  <c r="L165" i="58"/>
  <c r="M165" i="58"/>
  <c r="H166" i="58"/>
  <c r="I166" i="58"/>
  <c r="J166" i="58"/>
  <c r="K166" i="58"/>
  <c r="L166" i="58"/>
  <c r="M166" i="58"/>
  <c r="H167" i="58"/>
  <c r="I167" i="58"/>
  <c r="J167" i="58"/>
  <c r="K167" i="58"/>
  <c r="L167" i="58"/>
  <c r="M167" i="58"/>
  <c r="H168" i="58"/>
  <c r="I168" i="58"/>
  <c r="J168" i="58"/>
  <c r="K168" i="58"/>
  <c r="L168" i="58"/>
  <c r="M168" i="58"/>
  <c r="H169" i="58"/>
  <c r="I169" i="58"/>
  <c r="J169" i="58"/>
  <c r="K169" i="58"/>
  <c r="L169" i="58"/>
  <c r="M169" i="58"/>
  <c r="H170" i="58"/>
  <c r="I170" i="58"/>
  <c r="J170" i="58"/>
  <c r="K170" i="58"/>
  <c r="L170" i="58"/>
  <c r="M170" i="58"/>
  <c r="H171" i="58"/>
  <c r="I171" i="58"/>
  <c r="J171" i="58"/>
  <c r="K171" i="58"/>
  <c r="L171" i="58"/>
  <c r="M171" i="58"/>
  <c r="H172" i="58"/>
  <c r="I172" i="58"/>
  <c r="J172" i="58"/>
  <c r="K172" i="58"/>
  <c r="L172" i="58"/>
  <c r="M172" i="58"/>
  <c r="H173" i="58"/>
  <c r="I173" i="58"/>
  <c r="J173" i="58"/>
  <c r="K173" i="58"/>
  <c r="L173" i="58"/>
  <c r="M173" i="58"/>
  <c r="H174" i="58"/>
  <c r="I174" i="58"/>
  <c r="J174" i="58"/>
  <c r="K174" i="58"/>
  <c r="L174" i="58"/>
  <c r="M174" i="58"/>
  <c r="H175" i="58"/>
  <c r="I175" i="58"/>
  <c r="J175" i="58"/>
  <c r="K175" i="58"/>
  <c r="L175" i="58"/>
  <c r="M175" i="58"/>
  <c r="H176" i="58"/>
  <c r="I176" i="58"/>
  <c r="J176" i="58"/>
  <c r="K176" i="58"/>
  <c r="L176" i="58"/>
  <c r="M176" i="58"/>
  <c r="H177" i="58"/>
  <c r="I177" i="58"/>
  <c r="J177" i="58"/>
  <c r="K177" i="58"/>
  <c r="L177" i="58"/>
  <c r="M177" i="58"/>
  <c r="H178" i="58"/>
  <c r="I178" i="58"/>
  <c r="J178" i="58"/>
  <c r="K178" i="58"/>
  <c r="L178" i="58"/>
  <c r="M178" i="58"/>
  <c r="H179" i="58"/>
  <c r="I179" i="58"/>
  <c r="J179" i="58"/>
  <c r="K179" i="58"/>
  <c r="L179" i="58"/>
  <c r="M179" i="58"/>
  <c r="H180" i="58"/>
  <c r="I180" i="58"/>
  <c r="J180" i="58"/>
  <c r="K180" i="58"/>
  <c r="L180" i="58"/>
  <c r="M180" i="58"/>
  <c r="H181" i="58"/>
  <c r="I181" i="58"/>
  <c r="J181" i="58"/>
  <c r="K181" i="58"/>
  <c r="L181" i="58"/>
  <c r="M181" i="58"/>
  <c r="H182" i="58"/>
  <c r="I182" i="58"/>
  <c r="J182" i="58"/>
  <c r="K182" i="58"/>
  <c r="L182" i="58"/>
  <c r="M182" i="58"/>
  <c r="H183" i="58"/>
  <c r="I183" i="58"/>
  <c r="J183" i="58"/>
  <c r="K183" i="58"/>
  <c r="L183" i="58"/>
  <c r="M183" i="58"/>
  <c r="H184" i="58"/>
  <c r="I184" i="58"/>
  <c r="J184" i="58"/>
  <c r="K184" i="58"/>
  <c r="L184" i="58"/>
  <c r="M184" i="58"/>
  <c r="H185" i="58"/>
  <c r="I185" i="58"/>
  <c r="J185" i="58"/>
  <c r="K185" i="58"/>
  <c r="L185" i="58"/>
  <c r="M185" i="58"/>
  <c r="H186" i="58"/>
  <c r="I186" i="58"/>
  <c r="J186" i="58"/>
  <c r="K186" i="58"/>
  <c r="L186" i="58"/>
  <c r="M186" i="58"/>
  <c r="H187" i="58"/>
  <c r="I187" i="58"/>
  <c r="J187" i="58"/>
  <c r="K187" i="58"/>
  <c r="L187" i="58"/>
  <c r="M187" i="58"/>
  <c r="H188" i="58"/>
  <c r="I188" i="58"/>
  <c r="J188" i="58"/>
  <c r="K188" i="58"/>
  <c r="L188" i="58"/>
  <c r="M188" i="58"/>
  <c r="H189" i="58"/>
  <c r="I189" i="58"/>
  <c r="J189" i="58"/>
  <c r="K189" i="58"/>
  <c r="L189" i="58"/>
  <c r="M189" i="58"/>
  <c r="H190" i="58"/>
  <c r="I190" i="58"/>
  <c r="J190" i="58"/>
  <c r="K190" i="58"/>
  <c r="L190" i="58"/>
  <c r="M190" i="58"/>
  <c r="H191" i="58"/>
  <c r="I191" i="58"/>
  <c r="J191" i="58"/>
  <c r="K191" i="58"/>
  <c r="L191" i="58"/>
  <c r="M191" i="58"/>
  <c r="H192" i="58"/>
  <c r="I192" i="58"/>
  <c r="J192" i="58"/>
  <c r="K192" i="58"/>
  <c r="L192" i="58"/>
  <c r="M192" i="58"/>
  <c r="H193" i="58"/>
  <c r="I193" i="58"/>
  <c r="J193" i="58"/>
  <c r="K193" i="58"/>
  <c r="L193" i="58"/>
  <c r="M193" i="58"/>
  <c r="H194" i="58"/>
  <c r="I194" i="58"/>
  <c r="J194" i="58"/>
  <c r="K194" i="58"/>
  <c r="L194" i="58"/>
  <c r="M194" i="58"/>
  <c r="H195" i="58"/>
  <c r="I195" i="58"/>
  <c r="J195" i="58"/>
  <c r="K195" i="58"/>
  <c r="L195" i="58"/>
  <c r="M195" i="58"/>
  <c r="H196" i="58"/>
  <c r="I196" i="58"/>
  <c r="J196" i="58"/>
  <c r="K196" i="58"/>
  <c r="L196" i="58"/>
  <c r="M196" i="58"/>
  <c r="H197" i="58"/>
  <c r="I197" i="58"/>
  <c r="J197" i="58"/>
  <c r="K197" i="58"/>
  <c r="L197" i="58"/>
  <c r="M197" i="58"/>
  <c r="H198" i="58"/>
  <c r="I198" i="58"/>
  <c r="J198" i="58"/>
  <c r="K198" i="58"/>
  <c r="L198" i="58"/>
  <c r="M198" i="58"/>
  <c r="H199" i="58"/>
  <c r="I199" i="58"/>
  <c r="J199" i="58"/>
  <c r="K199" i="58"/>
  <c r="L199" i="58"/>
  <c r="M199" i="58"/>
  <c r="H200" i="58"/>
  <c r="I200" i="58"/>
  <c r="J200" i="58"/>
  <c r="K200" i="58"/>
  <c r="L200" i="58"/>
  <c r="M200" i="58"/>
  <c r="H201" i="58"/>
  <c r="I201" i="58"/>
  <c r="J201" i="58"/>
  <c r="K201" i="58"/>
  <c r="L201" i="58"/>
  <c r="M201" i="58"/>
  <c r="H202" i="58"/>
  <c r="I202" i="58"/>
  <c r="J202" i="58"/>
  <c r="K202" i="58"/>
  <c r="L202" i="58"/>
  <c r="M202" i="58"/>
  <c r="H203" i="58"/>
  <c r="I203" i="58"/>
  <c r="J203" i="58"/>
  <c r="K203" i="58"/>
  <c r="L203" i="58"/>
  <c r="M203" i="58"/>
  <c r="H204" i="58"/>
  <c r="I204" i="58"/>
  <c r="J204" i="58"/>
  <c r="K204" i="58"/>
  <c r="L204" i="58"/>
  <c r="M204" i="58"/>
  <c r="H205" i="58"/>
  <c r="I205" i="58"/>
  <c r="J205" i="58"/>
  <c r="K205" i="58"/>
  <c r="L205" i="58"/>
  <c r="M205" i="58"/>
  <c r="H206" i="58"/>
  <c r="I206" i="58"/>
  <c r="J206" i="58"/>
  <c r="K206" i="58"/>
  <c r="L206" i="58"/>
  <c r="M206" i="58"/>
  <c r="H207" i="58"/>
  <c r="I207" i="58"/>
  <c r="J207" i="58"/>
  <c r="K207" i="58"/>
  <c r="L207" i="58"/>
  <c r="M207" i="58"/>
  <c r="H208" i="58"/>
  <c r="I208" i="58"/>
  <c r="J208" i="58"/>
  <c r="K208" i="58"/>
  <c r="L208" i="58"/>
  <c r="M208" i="58"/>
  <c r="H209" i="58"/>
  <c r="I209" i="58"/>
  <c r="J209" i="58"/>
  <c r="K209" i="58"/>
  <c r="L209" i="58"/>
  <c r="M209" i="58"/>
  <c r="H210" i="58"/>
  <c r="I210" i="58"/>
  <c r="J210" i="58"/>
  <c r="K210" i="58"/>
  <c r="L210" i="58"/>
  <c r="M210" i="58"/>
  <c r="H211" i="58"/>
  <c r="I211" i="58"/>
  <c r="J211" i="58"/>
  <c r="K211" i="58"/>
  <c r="L211" i="58"/>
  <c r="M211" i="58"/>
  <c r="H212" i="58"/>
  <c r="I212" i="58"/>
  <c r="J212" i="58"/>
  <c r="K212" i="58"/>
  <c r="L212" i="58"/>
  <c r="M212" i="58"/>
  <c r="H213" i="58"/>
  <c r="I213" i="58"/>
  <c r="J213" i="58"/>
  <c r="K213" i="58"/>
  <c r="L213" i="58"/>
  <c r="M213" i="58"/>
  <c r="H214" i="58"/>
  <c r="I214" i="58"/>
  <c r="J214" i="58"/>
  <c r="K214" i="58"/>
  <c r="L214" i="58"/>
  <c r="M214" i="58"/>
  <c r="H215" i="58"/>
  <c r="I215" i="58"/>
  <c r="J215" i="58"/>
  <c r="K215" i="58"/>
  <c r="L215" i="58"/>
  <c r="M215" i="58"/>
  <c r="H216" i="58"/>
  <c r="I216" i="58"/>
  <c r="J216" i="58"/>
  <c r="K216" i="58"/>
  <c r="L216" i="58"/>
  <c r="M216" i="58"/>
  <c r="H217" i="58"/>
  <c r="I217" i="58"/>
  <c r="J217" i="58"/>
  <c r="K217" i="58"/>
  <c r="L217" i="58"/>
  <c r="M217" i="58"/>
  <c r="H218" i="58"/>
  <c r="I218" i="58"/>
  <c r="J218" i="58"/>
  <c r="K218" i="58"/>
  <c r="L218" i="58"/>
  <c r="M218" i="58"/>
  <c r="H219" i="58"/>
  <c r="I219" i="58"/>
  <c r="J219" i="58"/>
  <c r="K219" i="58"/>
  <c r="L219" i="58"/>
  <c r="M219" i="58"/>
  <c r="H220" i="58"/>
  <c r="I220" i="58"/>
  <c r="J220" i="58"/>
  <c r="K220" i="58"/>
  <c r="L220" i="58"/>
  <c r="M220" i="58"/>
  <c r="H221" i="58"/>
  <c r="I221" i="58"/>
  <c r="J221" i="58"/>
  <c r="K221" i="58"/>
  <c r="L221" i="58"/>
  <c r="M221" i="58"/>
  <c r="H222" i="58"/>
  <c r="I222" i="58"/>
  <c r="J222" i="58"/>
  <c r="K222" i="58"/>
  <c r="L222" i="58"/>
  <c r="M222" i="58"/>
  <c r="H223" i="58"/>
  <c r="I223" i="58"/>
  <c r="J223" i="58"/>
  <c r="K223" i="58"/>
  <c r="L223" i="58"/>
  <c r="M223" i="58"/>
  <c r="H224" i="58"/>
  <c r="I224" i="58"/>
  <c r="J224" i="58"/>
  <c r="K224" i="58"/>
  <c r="L224" i="58"/>
  <c r="M224" i="58"/>
  <c r="H225" i="58"/>
  <c r="I225" i="58"/>
  <c r="J225" i="58"/>
  <c r="K225" i="58"/>
  <c r="L225" i="58"/>
  <c r="M225" i="58"/>
  <c r="H226" i="58"/>
  <c r="I226" i="58"/>
  <c r="J226" i="58"/>
  <c r="K226" i="58"/>
  <c r="L226" i="58"/>
  <c r="M226" i="58"/>
  <c r="H227" i="58"/>
  <c r="I227" i="58"/>
  <c r="J227" i="58"/>
  <c r="K227" i="58"/>
  <c r="L227" i="58"/>
  <c r="M227" i="58"/>
  <c r="H228" i="58"/>
  <c r="I228" i="58"/>
  <c r="J228" i="58"/>
  <c r="K228" i="58"/>
  <c r="L228" i="58"/>
  <c r="M228" i="58"/>
  <c r="H229" i="58"/>
  <c r="I229" i="58"/>
  <c r="J229" i="58"/>
  <c r="K229" i="58"/>
  <c r="L229" i="58"/>
  <c r="M229" i="58"/>
  <c r="H230" i="58"/>
  <c r="I230" i="58"/>
  <c r="J230" i="58"/>
  <c r="K230" i="58"/>
  <c r="L230" i="58"/>
  <c r="M230" i="58"/>
  <c r="H231" i="58"/>
  <c r="I231" i="58"/>
  <c r="J231" i="58"/>
  <c r="K231" i="58"/>
  <c r="L231" i="58"/>
  <c r="M231" i="58"/>
  <c r="H232" i="58"/>
  <c r="I232" i="58"/>
  <c r="J232" i="58"/>
  <c r="K232" i="58"/>
  <c r="L232" i="58"/>
  <c r="M232" i="58"/>
  <c r="H233" i="58"/>
  <c r="I233" i="58"/>
  <c r="J233" i="58"/>
  <c r="K233" i="58"/>
  <c r="L233" i="58"/>
  <c r="M233" i="58"/>
  <c r="H234" i="58"/>
  <c r="I234" i="58"/>
  <c r="J234" i="58"/>
  <c r="K234" i="58"/>
  <c r="L234" i="58"/>
  <c r="M234" i="58"/>
  <c r="H235" i="58"/>
  <c r="I235" i="58"/>
  <c r="J235" i="58"/>
  <c r="K235" i="58"/>
  <c r="L235" i="58"/>
  <c r="M235" i="58"/>
  <c r="H236" i="58"/>
  <c r="I236" i="58"/>
  <c r="J236" i="58"/>
  <c r="K236" i="58"/>
  <c r="L236" i="58"/>
  <c r="M236" i="58"/>
  <c r="H237" i="58"/>
  <c r="I237" i="58"/>
  <c r="J237" i="58"/>
  <c r="K237" i="58"/>
  <c r="L237" i="58"/>
  <c r="M237" i="58"/>
  <c r="H238" i="58"/>
  <c r="I238" i="58"/>
  <c r="J238" i="58"/>
  <c r="K238" i="58"/>
  <c r="L238" i="58"/>
  <c r="M238" i="58"/>
  <c r="H239" i="58"/>
  <c r="I239" i="58"/>
  <c r="J239" i="58"/>
  <c r="K239" i="58"/>
  <c r="L239" i="58"/>
  <c r="M239" i="58"/>
  <c r="H240" i="58"/>
  <c r="I240" i="58"/>
  <c r="J240" i="58"/>
  <c r="K240" i="58"/>
  <c r="L240" i="58"/>
  <c r="M240" i="58"/>
  <c r="H241" i="58"/>
  <c r="I241" i="58"/>
  <c r="J241" i="58"/>
  <c r="K241" i="58"/>
  <c r="L241" i="58"/>
  <c r="M241" i="58"/>
  <c r="H242" i="58"/>
  <c r="I242" i="58"/>
  <c r="J242" i="58"/>
  <c r="K242" i="58"/>
  <c r="L242" i="58"/>
  <c r="M242" i="58"/>
  <c r="H243" i="58"/>
  <c r="I243" i="58"/>
  <c r="J243" i="58"/>
  <c r="K243" i="58"/>
  <c r="L243" i="58"/>
  <c r="M243" i="58"/>
  <c r="H244" i="58"/>
  <c r="I244" i="58"/>
  <c r="J244" i="58"/>
  <c r="K244" i="58"/>
  <c r="L244" i="58"/>
  <c r="M244" i="58"/>
  <c r="H245" i="58"/>
  <c r="I245" i="58"/>
  <c r="J245" i="58"/>
  <c r="K245" i="58"/>
  <c r="L245" i="58"/>
  <c r="M245" i="58"/>
  <c r="H246" i="58"/>
  <c r="I246" i="58"/>
  <c r="J246" i="58"/>
  <c r="K246" i="58"/>
  <c r="L246" i="58"/>
  <c r="M246" i="58"/>
  <c r="H247" i="58"/>
  <c r="I247" i="58"/>
  <c r="J247" i="58"/>
  <c r="K247" i="58"/>
  <c r="L247" i="58"/>
  <c r="M247" i="58"/>
  <c r="H248" i="58"/>
  <c r="I248" i="58"/>
  <c r="J248" i="58"/>
  <c r="K248" i="58"/>
  <c r="L248" i="58"/>
  <c r="M248" i="58"/>
  <c r="H249" i="58"/>
  <c r="I249" i="58"/>
  <c r="J249" i="58"/>
  <c r="K249" i="58"/>
  <c r="L249" i="58"/>
  <c r="M249" i="58"/>
  <c r="H250" i="58"/>
  <c r="I250" i="58"/>
  <c r="J250" i="58"/>
  <c r="K250" i="58"/>
  <c r="L250" i="58"/>
  <c r="M250" i="58"/>
  <c r="H251" i="58"/>
  <c r="I251" i="58"/>
  <c r="J251" i="58"/>
  <c r="K251" i="58"/>
  <c r="L251" i="58"/>
  <c r="M251" i="58"/>
  <c r="H252" i="58"/>
  <c r="I252" i="58"/>
  <c r="J252" i="58"/>
  <c r="K252" i="58"/>
  <c r="L252" i="58"/>
  <c r="M252" i="58"/>
  <c r="H253" i="58"/>
  <c r="I253" i="58"/>
  <c r="J253" i="58"/>
  <c r="K253" i="58"/>
  <c r="L253" i="58"/>
  <c r="M253" i="58"/>
  <c r="H254" i="58"/>
  <c r="I254" i="58"/>
  <c r="J254" i="58"/>
  <c r="K254" i="58"/>
  <c r="L254" i="58"/>
  <c r="M254" i="58"/>
  <c r="H255" i="58"/>
  <c r="I255" i="58"/>
  <c r="J255" i="58"/>
  <c r="K255" i="58"/>
  <c r="L255" i="58"/>
  <c r="M255" i="58"/>
  <c r="H256" i="58"/>
  <c r="I256" i="58"/>
  <c r="J256" i="58"/>
  <c r="K256" i="58"/>
  <c r="L256" i="58"/>
  <c r="M256" i="58"/>
  <c r="H257" i="58"/>
  <c r="I257" i="58"/>
  <c r="J257" i="58"/>
  <c r="K257" i="58"/>
  <c r="L257" i="58"/>
  <c r="M257" i="58"/>
  <c r="H258" i="58"/>
  <c r="I258" i="58"/>
  <c r="J258" i="58"/>
  <c r="K258" i="58"/>
  <c r="L258" i="58"/>
  <c r="M258" i="58"/>
  <c r="H259" i="58"/>
  <c r="I259" i="58"/>
  <c r="J259" i="58"/>
  <c r="K259" i="58"/>
  <c r="L259" i="58"/>
  <c r="M259" i="58"/>
  <c r="H260" i="58"/>
  <c r="I260" i="58"/>
  <c r="J260" i="58"/>
  <c r="K260" i="58"/>
  <c r="L260" i="58"/>
  <c r="M260" i="58"/>
  <c r="H261" i="58"/>
  <c r="I261" i="58"/>
  <c r="J261" i="58"/>
  <c r="K261" i="58"/>
  <c r="L261" i="58"/>
  <c r="M261" i="58"/>
  <c r="H262" i="58"/>
  <c r="I262" i="58"/>
  <c r="J262" i="58"/>
  <c r="K262" i="58"/>
  <c r="L262" i="58"/>
  <c r="M262" i="58"/>
  <c r="H263" i="58"/>
  <c r="I263" i="58"/>
  <c r="J263" i="58"/>
  <c r="K263" i="58"/>
  <c r="L263" i="58"/>
  <c r="M263" i="58"/>
  <c r="H264" i="58"/>
  <c r="I264" i="58"/>
  <c r="J264" i="58"/>
  <c r="K264" i="58"/>
  <c r="L264" i="58"/>
  <c r="M264" i="58"/>
  <c r="H265" i="58"/>
  <c r="I265" i="58"/>
  <c r="J265" i="58"/>
  <c r="K265" i="58"/>
  <c r="L265" i="58"/>
  <c r="M265" i="58"/>
  <c r="H266" i="58"/>
  <c r="I266" i="58"/>
  <c r="J266" i="58"/>
  <c r="K266" i="58"/>
  <c r="L266" i="58"/>
  <c r="M266" i="58"/>
  <c r="H267" i="58"/>
  <c r="I267" i="58"/>
  <c r="J267" i="58"/>
  <c r="K267" i="58"/>
  <c r="L267" i="58"/>
  <c r="M267" i="58"/>
  <c r="H268" i="58"/>
  <c r="I268" i="58"/>
  <c r="J268" i="58"/>
  <c r="K268" i="58"/>
  <c r="L268" i="58"/>
  <c r="M268" i="58"/>
  <c r="H269" i="58"/>
  <c r="I269" i="58"/>
  <c r="J269" i="58"/>
  <c r="K269" i="58"/>
  <c r="L269" i="58"/>
  <c r="M269" i="58"/>
  <c r="H270" i="58"/>
  <c r="I270" i="58"/>
  <c r="J270" i="58"/>
  <c r="K270" i="58"/>
  <c r="L270" i="58"/>
  <c r="M270" i="58"/>
  <c r="H271" i="58"/>
  <c r="I271" i="58"/>
  <c r="J271" i="58"/>
  <c r="K271" i="58"/>
  <c r="L271" i="58"/>
  <c r="M271" i="58"/>
  <c r="H272" i="58"/>
  <c r="I272" i="58"/>
  <c r="J272" i="58"/>
  <c r="K272" i="58"/>
  <c r="L272" i="58"/>
  <c r="M272" i="58"/>
  <c r="H273" i="58"/>
  <c r="I273" i="58"/>
  <c r="J273" i="58"/>
  <c r="K273" i="58"/>
  <c r="L273" i="58"/>
  <c r="M273" i="58"/>
  <c r="H274" i="58"/>
  <c r="I274" i="58"/>
  <c r="J274" i="58"/>
  <c r="K274" i="58"/>
  <c r="L274" i="58"/>
  <c r="M274" i="58"/>
  <c r="H275" i="58"/>
  <c r="I275" i="58"/>
  <c r="J275" i="58"/>
  <c r="K275" i="58"/>
  <c r="L275" i="58"/>
  <c r="M275" i="58"/>
  <c r="H276" i="58"/>
  <c r="I276" i="58"/>
  <c r="J276" i="58"/>
  <c r="K276" i="58"/>
  <c r="L276" i="58"/>
  <c r="M276" i="58"/>
  <c r="H277" i="58"/>
  <c r="I277" i="58"/>
  <c r="J277" i="58"/>
  <c r="K277" i="58"/>
  <c r="L277" i="58"/>
  <c r="M277" i="58"/>
  <c r="H278" i="58"/>
  <c r="I278" i="58"/>
  <c r="J278" i="58"/>
  <c r="K278" i="58"/>
  <c r="L278" i="58"/>
  <c r="M278" i="58"/>
  <c r="H279" i="58"/>
  <c r="I279" i="58"/>
  <c r="J279" i="58"/>
  <c r="K279" i="58"/>
  <c r="L279" i="58"/>
  <c r="M279" i="58"/>
  <c r="H280" i="58"/>
  <c r="I280" i="58"/>
  <c r="J280" i="58"/>
  <c r="K280" i="58"/>
  <c r="L280" i="58"/>
  <c r="M280" i="58"/>
  <c r="H281" i="58"/>
  <c r="I281" i="58"/>
  <c r="J281" i="58"/>
  <c r="K281" i="58"/>
  <c r="L281" i="58"/>
  <c r="M281" i="58"/>
  <c r="H282" i="58"/>
  <c r="I282" i="58"/>
  <c r="J282" i="58"/>
  <c r="K282" i="58"/>
  <c r="L282" i="58"/>
  <c r="M282" i="58"/>
  <c r="H283" i="58"/>
  <c r="I283" i="58"/>
  <c r="J283" i="58"/>
  <c r="K283" i="58"/>
  <c r="L283" i="58"/>
  <c r="M283" i="58"/>
  <c r="H284" i="58"/>
  <c r="I284" i="58"/>
  <c r="J284" i="58"/>
  <c r="K284" i="58"/>
  <c r="L284" i="58"/>
  <c r="M284" i="58"/>
  <c r="H285" i="58"/>
  <c r="I285" i="58"/>
  <c r="J285" i="58"/>
  <c r="K285" i="58"/>
  <c r="L285" i="58"/>
  <c r="M285" i="58"/>
  <c r="H286" i="58"/>
  <c r="I286" i="58"/>
  <c r="J286" i="58"/>
  <c r="K286" i="58"/>
  <c r="L286" i="58"/>
  <c r="M286" i="58"/>
  <c r="H287" i="58"/>
  <c r="I287" i="58"/>
  <c r="J287" i="58"/>
  <c r="K287" i="58"/>
  <c r="L287" i="58"/>
  <c r="M287" i="58"/>
  <c r="H288" i="58"/>
  <c r="I288" i="58"/>
  <c r="J288" i="58"/>
  <c r="K288" i="58"/>
  <c r="L288" i="58"/>
  <c r="M288" i="58"/>
  <c r="H289" i="58"/>
  <c r="I289" i="58"/>
  <c r="J289" i="58"/>
  <c r="K289" i="58"/>
  <c r="L289" i="58"/>
  <c r="M289" i="58"/>
  <c r="H290" i="58"/>
  <c r="I290" i="58"/>
  <c r="J290" i="58"/>
  <c r="K290" i="58"/>
  <c r="L290" i="58"/>
  <c r="M290" i="58"/>
  <c r="H291" i="58"/>
  <c r="I291" i="58"/>
  <c r="J291" i="58"/>
  <c r="K291" i="58"/>
  <c r="L291" i="58"/>
  <c r="M291" i="58"/>
  <c r="H292" i="58"/>
  <c r="I292" i="58"/>
  <c r="J292" i="58"/>
  <c r="K292" i="58"/>
  <c r="L292" i="58"/>
  <c r="M292" i="58"/>
  <c r="H293" i="58"/>
  <c r="I293" i="58"/>
  <c r="J293" i="58"/>
  <c r="K293" i="58"/>
  <c r="L293" i="58"/>
  <c r="M293" i="58"/>
  <c r="H294" i="58"/>
  <c r="I294" i="58"/>
  <c r="J294" i="58"/>
  <c r="K294" i="58"/>
  <c r="L294" i="58"/>
  <c r="M294" i="58"/>
  <c r="H295" i="58"/>
  <c r="I295" i="58"/>
  <c r="J295" i="58"/>
  <c r="K295" i="58"/>
  <c r="L295" i="58"/>
  <c r="M295" i="58"/>
  <c r="H296" i="58"/>
  <c r="I296" i="58"/>
  <c r="J296" i="58"/>
  <c r="K296" i="58"/>
  <c r="L296" i="58"/>
  <c r="M296" i="58"/>
  <c r="H297" i="58"/>
  <c r="I297" i="58"/>
  <c r="J297" i="58"/>
  <c r="K297" i="58"/>
  <c r="L297" i="58"/>
  <c r="M297" i="58"/>
  <c r="H298" i="58"/>
  <c r="I298" i="58"/>
  <c r="J298" i="58"/>
  <c r="K298" i="58"/>
  <c r="L298" i="58"/>
  <c r="M298" i="58"/>
  <c r="H299" i="58"/>
  <c r="I299" i="58"/>
  <c r="J299" i="58"/>
  <c r="K299" i="58"/>
  <c r="L299" i="58"/>
  <c r="M299" i="58"/>
  <c r="H300" i="58"/>
  <c r="I300" i="58"/>
  <c r="J300" i="58"/>
  <c r="K300" i="58"/>
  <c r="L300" i="58"/>
  <c r="M300" i="58"/>
  <c r="H301" i="58"/>
  <c r="I301" i="58"/>
  <c r="J301" i="58"/>
  <c r="K301" i="58"/>
  <c r="L301" i="58"/>
  <c r="M301" i="58"/>
  <c r="H302" i="58"/>
  <c r="I302" i="58"/>
  <c r="J302" i="58"/>
  <c r="K302" i="58"/>
  <c r="L302" i="58"/>
  <c r="M302" i="58"/>
  <c r="H303" i="58"/>
  <c r="I303" i="58"/>
  <c r="J303" i="58"/>
  <c r="K303" i="58"/>
  <c r="L303" i="58"/>
  <c r="M303" i="58"/>
  <c r="H304" i="58"/>
  <c r="I304" i="58"/>
  <c r="J304" i="58"/>
  <c r="K304" i="58"/>
  <c r="L304" i="58"/>
  <c r="M304" i="58"/>
  <c r="H305" i="58"/>
  <c r="I305" i="58"/>
  <c r="J305" i="58"/>
  <c r="K305" i="58"/>
  <c r="L305" i="58"/>
  <c r="M305" i="58"/>
  <c r="H306" i="58"/>
  <c r="I306" i="58"/>
  <c r="J306" i="58"/>
  <c r="K306" i="58"/>
  <c r="L306" i="58"/>
  <c r="M306" i="58"/>
  <c r="H307" i="58"/>
  <c r="I307" i="58"/>
  <c r="J307" i="58"/>
  <c r="K307" i="58"/>
  <c r="L307" i="58"/>
  <c r="M307" i="58"/>
  <c r="H308" i="58"/>
  <c r="I308" i="58"/>
  <c r="J308" i="58"/>
  <c r="K308" i="58"/>
  <c r="L308" i="58"/>
  <c r="M308" i="58"/>
  <c r="H309" i="58"/>
  <c r="I309" i="58"/>
  <c r="J309" i="58"/>
  <c r="K309" i="58"/>
  <c r="L309" i="58"/>
  <c r="M309" i="58"/>
  <c r="H310" i="58"/>
  <c r="I310" i="58"/>
  <c r="J310" i="58"/>
  <c r="K310" i="58"/>
  <c r="L310" i="58"/>
  <c r="M310" i="58"/>
  <c r="H311" i="58"/>
  <c r="I311" i="58"/>
  <c r="J311" i="58"/>
  <c r="K311" i="58"/>
  <c r="L311" i="58"/>
  <c r="M311" i="58"/>
  <c r="H312" i="58"/>
  <c r="I312" i="58"/>
  <c r="J312" i="58"/>
  <c r="K312" i="58"/>
  <c r="L312" i="58"/>
  <c r="M312" i="58"/>
  <c r="H313" i="58"/>
  <c r="I313" i="58"/>
  <c r="J313" i="58"/>
  <c r="K313" i="58"/>
  <c r="L313" i="58"/>
  <c r="M313" i="58"/>
  <c r="H314" i="58"/>
  <c r="I314" i="58"/>
  <c r="J314" i="58"/>
  <c r="K314" i="58"/>
  <c r="L314" i="58"/>
  <c r="M314" i="58"/>
  <c r="H315" i="58"/>
  <c r="I315" i="58"/>
  <c r="J315" i="58"/>
  <c r="K315" i="58"/>
  <c r="L315" i="58"/>
  <c r="M315" i="58"/>
  <c r="H316" i="58"/>
  <c r="I316" i="58"/>
  <c r="J316" i="58"/>
  <c r="K316" i="58"/>
  <c r="L316" i="58"/>
  <c r="M316" i="58"/>
  <c r="H317" i="58"/>
  <c r="I317" i="58"/>
  <c r="J317" i="58"/>
  <c r="K317" i="58"/>
  <c r="L317" i="58"/>
  <c r="M317" i="58"/>
  <c r="H318" i="58"/>
  <c r="I318" i="58"/>
  <c r="J318" i="58"/>
  <c r="K318" i="58"/>
  <c r="L318" i="58"/>
  <c r="M318" i="58"/>
  <c r="H319" i="58"/>
  <c r="I319" i="58"/>
  <c r="J319" i="58"/>
  <c r="K319" i="58"/>
  <c r="L319" i="58"/>
  <c r="M319" i="58"/>
  <c r="H320" i="58"/>
  <c r="I320" i="58"/>
  <c r="J320" i="58"/>
  <c r="K320" i="58"/>
  <c r="L320" i="58"/>
  <c r="M320" i="58"/>
  <c r="H321" i="58"/>
  <c r="I321" i="58"/>
  <c r="J321" i="58"/>
  <c r="K321" i="58"/>
  <c r="L321" i="58"/>
  <c r="M321" i="58"/>
  <c r="H322" i="58"/>
  <c r="I322" i="58"/>
  <c r="J322" i="58"/>
  <c r="K322" i="58"/>
  <c r="L322" i="58"/>
  <c r="M322" i="58"/>
  <c r="H323" i="58"/>
  <c r="I323" i="58"/>
  <c r="J323" i="58"/>
  <c r="K323" i="58"/>
  <c r="L323" i="58"/>
  <c r="M323" i="58"/>
  <c r="H324" i="58"/>
  <c r="I324" i="58"/>
  <c r="J324" i="58"/>
  <c r="K324" i="58"/>
  <c r="L324" i="58"/>
  <c r="M324" i="58"/>
  <c r="H325" i="58"/>
  <c r="I325" i="58"/>
  <c r="J325" i="58"/>
  <c r="K325" i="58"/>
  <c r="L325" i="58"/>
  <c r="M325" i="58"/>
  <c r="H326" i="58"/>
  <c r="I326" i="58"/>
  <c r="J326" i="58"/>
  <c r="K326" i="58"/>
  <c r="L326" i="58"/>
  <c r="M326" i="58"/>
  <c r="H327" i="58"/>
  <c r="I327" i="58"/>
  <c r="J327" i="58"/>
  <c r="K327" i="58"/>
  <c r="L327" i="58"/>
  <c r="M327" i="58"/>
  <c r="H328" i="58"/>
  <c r="I328" i="58"/>
  <c r="J328" i="58"/>
  <c r="K328" i="58"/>
  <c r="L328" i="58"/>
  <c r="M328" i="58"/>
  <c r="H329" i="58"/>
  <c r="I329" i="58"/>
  <c r="J329" i="58"/>
  <c r="K329" i="58"/>
  <c r="L329" i="58"/>
  <c r="M329" i="58"/>
  <c r="H330" i="58"/>
  <c r="I330" i="58"/>
  <c r="J330" i="58"/>
  <c r="K330" i="58"/>
  <c r="L330" i="58"/>
  <c r="M330" i="58"/>
  <c r="H331" i="58"/>
  <c r="I331" i="58"/>
  <c r="J331" i="58"/>
  <c r="K331" i="58"/>
  <c r="L331" i="58"/>
  <c r="M331" i="58"/>
  <c r="H332" i="58"/>
  <c r="I332" i="58"/>
  <c r="J332" i="58"/>
  <c r="K332" i="58"/>
  <c r="L332" i="58"/>
  <c r="M332" i="58"/>
  <c r="H333" i="58"/>
  <c r="I333" i="58"/>
  <c r="J333" i="58"/>
  <c r="K333" i="58"/>
  <c r="L333" i="58"/>
  <c r="M333" i="58"/>
  <c r="H334" i="58"/>
  <c r="I334" i="58"/>
  <c r="J334" i="58"/>
  <c r="K334" i="58"/>
  <c r="L334" i="58"/>
  <c r="M334" i="58"/>
  <c r="H335" i="58"/>
  <c r="I335" i="58"/>
  <c r="J335" i="58"/>
  <c r="K335" i="58"/>
  <c r="L335" i="58"/>
  <c r="M335" i="58"/>
  <c r="H336" i="58"/>
  <c r="I336" i="58"/>
  <c r="J336" i="58"/>
  <c r="K336" i="58"/>
  <c r="L336" i="58"/>
  <c r="M336" i="58"/>
  <c r="H337" i="58"/>
  <c r="I337" i="58"/>
  <c r="J337" i="58"/>
  <c r="K337" i="58"/>
  <c r="L337" i="58"/>
  <c r="M337" i="58"/>
  <c r="H338" i="58"/>
  <c r="I338" i="58"/>
  <c r="J338" i="58"/>
  <c r="K338" i="58"/>
  <c r="L338" i="58"/>
  <c r="M338" i="58"/>
  <c r="H339" i="58"/>
  <c r="I339" i="58"/>
  <c r="J339" i="58"/>
  <c r="K339" i="58"/>
  <c r="L339" i="58"/>
  <c r="M339" i="58"/>
  <c r="H340" i="58"/>
  <c r="I340" i="58"/>
  <c r="J340" i="58"/>
  <c r="K340" i="58"/>
  <c r="L340" i="58"/>
  <c r="M340" i="58"/>
  <c r="H341" i="58"/>
  <c r="I341" i="58"/>
  <c r="J341" i="58"/>
  <c r="K341" i="58"/>
  <c r="L341" i="58"/>
  <c r="M341" i="58"/>
  <c r="H342" i="58"/>
  <c r="I342" i="58"/>
  <c r="J342" i="58"/>
  <c r="K342" i="58"/>
  <c r="L342" i="58"/>
  <c r="M342" i="58"/>
  <c r="H343" i="58"/>
  <c r="I343" i="58"/>
  <c r="J343" i="58"/>
  <c r="K343" i="58"/>
  <c r="L343" i="58"/>
  <c r="M343" i="58"/>
  <c r="H344" i="58"/>
  <c r="I344" i="58"/>
  <c r="J344" i="58"/>
  <c r="K344" i="58"/>
  <c r="L344" i="58"/>
  <c r="M344" i="58"/>
  <c r="H345" i="58"/>
  <c r="I345" i="58"/>
  <c r="J345" i="58"/>
  <c r="K345" i="58"/>
  <c r="L345" i="58"/>
  <c r="M345" i="58"/>
  <c r="H346" i="58"/>
  <c r="I346" i="58"/>
  <c r="J346" i="58"/>
  <c r="K346" i="58"/>
  <c r="L346" i="58"/>
  <c r="M346" i="58"/>
  <c r="H347" i="58"/>
  <c r="I347" i="58"/>
  <c r="J347" i="58"/>
  <c r="K347" i="58"/>
  <c r="L347" i="58"/>
  <c r="M347" i="58"/>
  <c r="H348" i="58"/>
  <c r="I348" i="58"/>
  <c r="J348" i="58"/>
  <c r="K348" i="58"/>
  <c r="L348" i="58"/>
  <c r="M348" i="58"/>
  <c r="H349" i="58"/>
  <c r="I349" i="58"/>
  <c r="J349" i="58"/>
  <c r="K349" i="58"/>
  <c r="L349" i="58"/>
  <c r="M349" i="58"/>
  <c r="H350" i="58"/>
  <c r="I350" i="58"/>
  <c r="J350" i="58"/>
  <c r="K350" i="58"/>
  <c r="L350" i="58"/>
  <c r="M350" i="58"/>
  <c r="H351" i="58"/>
  <c r="I351" i="58"/>
  <c r="J351" i="58"/>
  <c r="K351" i="58"/>
  <c r="L351" i="58"/>
  <c r="M351" i="58"/>
  <c r="H352" i="58"/>
  <c r="I352" i="58"/>
  <c r="J352" i="58"/>
  <c r="K352" i="58"/>
  <c r="L352" i="58"/>
  <c r="M352" i="58"/>
  <c r="H353" i="58"/>
  <c r="I353" i="58"/>
  <c r="J353" i="58"/>
  <c r="K353" i="58"/>
  <c r="L353" i="58"/>
  <c r="M353" i="58"/>
  <c r="H354" i="58"/>
  <c r="I354" i="58"/>
  <c r="J354" i="58"/>
  <c r="K354" i="58"/>
  <c r="L354" i="58"/>
  <c r="M354" i="58"/>
  <c r="H355" i="58"/>
  <c r="I355" i="58"/>
  <c r="J355" i="58"/>
  <c r="K355" i="58"/>
  <c r="L355" i="58"/>
  <c r="M355" i="58"/>
  <c r="H356" i="58"/>
  <c r="I356" i="58"/>
  <c r="J356" i="58"/>
  <c r="K356" i="58"/>
  <c r="L356" i="58"/>
  <c r="M356" i="58"/>
  <c r="H357" i="58"/>
  <c r="I357" i="58"/>
  <c r="J357" i="58"/>
  <c r="K357" i="58"/>
  <c r="L357" i="58"/>
  <c r="M357" i="58"/>
  <c r="H358" i="58"/>
  <c r="I358" i="58"/>
  <c r="J358" i="58"/>
  <c r="K358" i="58"/>
  <c r="L358" i="58"/>
  <c r="M358" i="58"/>
  <c r="H359" i="58"/>
  <c r="I359" i="58"/>
  <c r="J359" i="58"/>
  <c r="K359" i="58"/>
  <c r="L359" i="58"/>
  <c r="M359" i="58"/>
  <c r="H360" i="58"/>
  <c r="I360" i="58"/>
  <c r="J360" i="58"/>
  <c r="K360" i="58"/>
  <c r="L360" i="58"/>
  <c r="M360" i="58"/>
  <c r="H361" i="58"/>
  <c r="I361" i="58"/>
  <c r="J361" i="58"/>
  <c r="K361" i="58"/>
  <c r="L361" i="58"/>
  <c r="M361" i="58"/>
  <c r="H362" i="58"/>
  <c r="I362" i="58"/>
  <c r="J362" i="58"/>
  <c r="K362" i="58"/>
  <c r="L362" i="58"/>
  <c r="M362" i="58"/>
  <c r="H363" i="58"/>
  <c r="I363" i="58"/>
  <c r="J363" i="58"/>
  <c r="K363" i="58"/>
  <c r="L363" i="58"/>
  <c r="M363" i="58"/>
  <c r="H364" i="58"/>
  <c r="I364" i="58"/>
  <c r="J364" i="58"/>
  <c r="K364" i="58"/>
  <c r="L364" i="58"/>
  <c r="M364" i="58"/>
  <c r="H365" i="58"/>
  <c r="I365" i="58"/>
  <c r="J365" i="58"/>
  <c r="K365" i="58"/>
  <c r="L365" i="58"/>
  <c r="M365" i="58"/>
  <c r="H366" i="58"/>
  <c r="I366" i="58"/>
  <c r="J366" i="58"/>
  <c r="K366" i="58"/>
  <c r="L366" i="58"/>
  <c r="M366" i="58"/>
  <c r="H367" i="58"/>
  <c r="I367" i="58"/>
  <c r="J367" i="58"/>
  <c r="K367" i="58"/>
  <c r="L367" i="58"/>
  <c r="M367" i="58"/>
  <c r="H368" i="58"/>
  <c r="I368" i="58"/>
  <c r="J368" i="58"/>
  <c r="K368" i="58"/>
  <c r="L368" i="58"/>
  <c r="M368" i="58"/>
  <c r="H369" i="58"/>
  <c r="I369" i="58"/>
  <c r="J369" i="58"/>
  <c r="K369" i="58"/>
  <c r="L369" i="58"/>
  <c r="M369" i="58"/>
  <c r="H370" i="58"/>
  <c r="I370" i="58"/>
  <c r="J370" i="58"/>
  <c r="K370" i="58"/>
  <c r="L370" i="58"/>
  <c r="M370" i="58"/>
  <c r="H371" i="58"/>
  <c r="I371" i="58"/>
  <c r="J371" i="58"/>
  <c r="K371" i="58"/>
  <c r="L371" i="58"/>
  <c r="M371" i="58"/>
  <c r="H372" i="58"/>
  <c r="I372" i="58"/>
  <c r="J372" i="58"/>
  <c r="K372" i="58"/>
  <c r="L372" i="58"/>
  <c r="M372" i="58"/>
  <c r="H373" i="58"/>
  <c r="I373" i="58"/>
  <c r="J373" i="58"/>
  <c r="K373" i="58"/>
  <c r="L373" i="58"/>
  <c r="M373" i="58"/>
  <c r="H374" i="58"/>
  <c r="I374" i="58"/>
  <c r="J374" i="58"/>
  <c r="K374" i="58"/>
  <c r="L374" i="58"/>
  <c r="M374" i="58"/>
  <c r="H375" i="58"/>
  <c r="I375" i="58"/>
  <c r="J375" i="58"/>
  <c r="K375" i="58"/>
  <c r="L375" i="58"/>
  <c r="M375" i="58"/>
  <c r="H376" i="58"/>
  <c r="I376" i="58"/>
  <c r="J376" i="58"/>
  <c r="K376" i="58"/>
  <c r="L376" i="58"/>
  <c r="M376" i="58"/>
  <c r="H377" i="58"/>
  <c r="I377" i="58"/>
  <c r="J377" i="58"/>
  <c r="K377" i="58"/>
  <c r="L377" i="58"/>
  <c r="M377" i="58"/>
  <c r="H378" i="58"/>
  <c r="I378" i="58"/>
  <c r="J378" i="58"/>
  <c r="K378" i="58"/>
  <c r="L378" i="58"/>
  <c r="M378" i="58"/>
  <c r="H379" i="58"/>
  <c r="I379" i="58"/>
  <c r="J379" i="58"/>
  <c r="K379" i="58"/>
  <c r="L379" i="58"/>
  <c r="M379" i="58"/>
  <c r="H380" i="58"/>
  <c r="I380" i="58"/>
  <c r="J380" i="58"/>
  <c r="K380" i="58"/>
  <c r="L380" i="58"/>
  <c r="M380" i="58"/>
  <c r="H381" i="58"/>
  <c r="I381" i="58"/>
  <c r="J381" i="58"/>
  <c r="K381" i="58"/>
  <c r="L381" i="58"/>
  <c r="M381" i="58"/>
  <c r="H382" i="58"/>
  <c r="I382" i="58"/>
  <c r="J382" i="58"/>
  <c r="K382" i="58"/>
  <c r="L382" i="58"/>
  <c r="M382" i="58"/>
  <c r="H383" i="58"/>
  <c r="I383" i="58"/>
  <c r="J383" i="58"/>
  <c r="K383" i="58"/>
  <c r="L383" i="58"/>
  <c r="M383" i="58"/>
  <c r="H384" i="58"/>
  <c r="I384" i="58"/>
  <c r="J384" i="58"/>
  <c r="K384" i="58"/>
  <c r="L384" i="58"/>
  <c r="M384" i="58"/>
  <c r="H385" i="58"/>
  <c r="I385" i="58"/>
  <c r="J385" i="58"/>
  <c r="K385" i="58"/>
  <c r="L385" i="58"/>
  <c r="M385" i="58"/>
  <c r="H386" i="58"/>
  <c r="I386" i="58"/>
  <c r="J386" i="58"/>
  <c r="K386" i="58"/>
  <c r="L386" i="58"/>
  <c r="M386" i="58"/>
  <c r="H387" i="58"/>
  <c r="I387" i="58"/>
  <c r="J387" i="58"/>
  <c r="K387" i="58"/>
  <c r="L387" i="58"/>
  <c r="M387" i="58"/>
  <c r="H388" i="58"/>
  <c r="I388" i="58"/>
  <c r="J388" i="58"/>
  <c r="K388" i="58"/>
  <c r="L388" i="58"/>
  <c r="M388" i="58"/>
  <c r="H389" i="58"/>
  <c r="I389" i="58"/>
  <c r="J389" i="58"/>
  <c r="K389" i="58"/>
  <c r="L389" i="58"/>
  <c r="M389" i="58"/>
  <c r="H390" i="58"/>
  <c r="I390" i="58"/>
  <c r="J390" i="58"/>
  <c r="K390" i="58"/>
  <c r="L390" i="58"/>
  <c r="M390" i="58"/>
  <c r="H391" i="58"/>
  <c r="I391" i="58"/>
  <c r="J391" i="58"/>
  <c r="K391" i="58"/>
  <c r="L391" i="58"/>
  <c r="M391" i="58"/>
  <c r="H392" i="58"/>
  <c r="I392" i="58"/>
  <c r="J392" i="58"/>
  <c r="K392" i="58"/>
  <c r="L392" i="58"/>
  <c r="M392" i="58"/>
  <c r="H393" i="58"/>
  <c r="I393" i="58"/>
  <c r="J393" i="58"/>
  <c r="K393" i="58"/>
  <c r="L393" i="58"/>
  <c r="M393" i="58"/>
  <c r="H394" i="58"/>
  <c r="I394" i="58"/>
  <c r="J394" i="58"/>
  <c r="K394" i="58"/>
  <c r="L394" i="58"/>
  <c r="M394" i="58"/>
  <c r="H395" i="58"/>
  <c r="I395" i="58"/>
  <c r="J395" i="58"/>
  <c r="K395" i="58"/>
  <c r="L395" i="58"/>
  <c r="M395" i="58"/>
  <c r="H396" i="58"/>
  <c r="I396" i="58"/>
  <c r="J396" i="58"/>
  <c r="K396" i="58"/>
  <c r="L396" i="58"/>
  <c r="M396" i="58"/>
  <c r="H397" i="58"/>
  <c r="I397" i="58"/>
  <c r="J397" i="58"/>
  <c r="K397" i="58"/>
  <c r="L397" i="58"/>
  <c r="M397" i="58"/>
  <c r="H398" i="58"/>
  <c r="I398" i="58"/>
  <c r="J398" i="58"/>
  <c r="K398" i="58"/>
  <c r="L398" i="58"/>
  <c r="M398" i="58"/>
  <c r="H399" i="58"/>
  <c r="I399" i="58"/>
  <c r="J399" i="58"/>
  <c r="K399" i="58"/>
  <c r="L399" i="58"/>
  <c r="M399" i="58"/>
  <c r="H400" i="58"/>
  <c r="I400" i="58"/>
  <c r="J400" i="58"/>
  <c r="K400" i="58"/>
  <c r="L400" i="58"/>
  <c r="M400" i="58"/>
  <c r="H401" i="58"/>
  <c r="I401" i="58"/>
  <c r="J401" i="58"/>
  <c r="K401" i="58"/>
  <c r="L401" i="58"/>
  <c r="M401" i="58"/>
  <c r="H402" i="58"/>
  <c r="I402" i="58"/>
  <c r="J402" i="58"/>
  <c r="K402" i="58"/>
  <c r="L402" i="58"/>
  <c r="M402" i="58"/>
  <c r="H403" i="58"/>
  <c r="I403" i="58"/>
  <c r="J403" i="58"/>
  <c r="K403" i="58"/>
  <c r="L403" i="58"/>
  <c r="M403" i="58"/>
  <c r="H404" i="58"/>
  <c r="I404" i="58"/>
  <c r="J404" i="58"/>
  <c r="K404" i="58"/>
  <c r="L404" i="58"/>
  <c r="M404" i="58"/>
  <c r="H405" i="58"/>
  <c r="I405" i="58"/>
  <c r="J405" i="58"/>
  <c r="K405" i="58"/>
  <c r="L405" i="58"/>
  <c r="M405" i="58"/>
  <c r="H406" i="58"/>
  <c r="I406" i="58"/>
  <c r="J406" i="58"/>
  <c r="K406" i="58"/>
  <c r="L406" i="58"/>
  <c r="M406" i="58"/>
  <c r="H407" i="58"/>
  <c r="I407" i="58"/>
  <c r="J407" i="58"/>
  <c r="K407" i="58"/>
  <c r="L407" i="58"/>
  <c r="M407" i="58"/>
  <c r="H408" i="58"/>
  <c r="I408" i="58"/>
  <c r="J408" i="58"/>
  <c r="K408" i="58"/>
  <c r="L408" i="58"/>
  <c r="M408" i="58"/>
  <c r="H409" i="58"/>
  <c r="I409" i="58"/>
  <c r="J409" i="58"/>
  <c r="K409" i="58"/>
  <c r="L409" i="58"/>
  <c r="M409" i="58"/>
  <c r="H410" i="58"/>
  <c r="I410" i="58"/>
  <c r="J410" i="58"/>
  <c r="K410" i="58"/>
  <c r="L410" i="58"/>
  <c r="M410" i="58"/>
  <c r="H411" i="58"/>
  <c r="I411" i="58"/>
  <c r="J411" i="58"/>
  <c r="K411" i="58"/>
  <c r="L411" i="58"/>
  <c r="M411" i="58"/>
  <c r="H412" i="58"/>
  <c r="I412" i="58"/>
  <c r="J412" i="58"/>
  <c r="K412" i="58"/>
  <c r="L412" i="58"/>
  <c r="M412" i="58"/>
  <c r="H413" i="58"/>
  <c r="I413" i="58"/>
  <c r="J413" i="58"/>
  <c r="K413" i="58"/>
  <c r="L413" i="58"/>
  <c r="M413" i="58"/>
  <c r="H414" i="58"/>
  <c r="I414" i="58"/>
  <c r="J414" i="58"/>
  <c r="K414" i="58"/>
  <c r="L414" i="58"/>
  <c r="M414" i="58"/>
  <c r="H415" i="58"/>
  <c r="I415" i="58"/>
  <c r="J415" i="58"/>
  <c r="K415" i="58"/>
  <c r="L415" i="58"/>
  <c r="M415" i="58"/>
  <c r="H416" i="58"/>
  <c r="I416" i="58"/>
  <c r="J416" i="58"/>
  <c r="K416" i="58"/>
  <c r="L416" i="58"/>
  <c r="M416" i="58"/>
  <c r="H417" i="58"/>
  <c r="I417" i="58"/>
  <c r="J417" i="58"/>
  <c r="K417" i="58"/>
  <c r="L417" i="58"/>
  <c r="M417" i="58"/>
  <c r="H418" i="58"/>
  <c r="I418" i="58"/>
  <c r="J418" i="58"/>
  <c r="K418" i="58"/>
  <c r="L418" i="58"/>
  <c r="M418" i="58"/>
  <c r="H419" i="58"/>
  <c r="I419" i="58"/>
  <c r="J419" i="58"/>
  <c r="K419" i="58"/>
  <c r="L419" i="58"/>
  <c r="M419" i="58"/>
  <c r="H420" i="58"/>
  <c r="I420" i="58"/>
  <c r="J420" i="58"/>
  <c r="K420" i="58"/>
  <c r="L420" i="58"/>
  <c r="M420" i="58"/>
  <c r="H421" i="58"/>
  <c r="I421" i="58"/>
  <c r="J421" i="58"/>
  <c r="K421" i="58"/>
  <c r="L421" i="58"/>
  <c r="M421" i="58"/>
  <c r="H422" i="58"/>
  <c r="I422" i="58"/>
  <c r="J422" i="58"/>
  <c r="K422" i="58"/>
  <c r="L422" i="58"/>
  <c r="M422" i="58"/>
  <c r="H423" i="58"/>
  <c r="I423" i="58"/>
  <c r="J423" i="58"/>
  <c r="K423" i="58"/>
  <c r="L423" i="58"/>
  <c r="M423" i="58"/>
  <c r="H424" i="58"/>
  <c r="I424" i="58"/>
  <c r="J424" i="58"/>
  <c r="K424" i="58"/>
  <c r="L424" i="58"/>
  <c r="M424" i="58"/>
  <c r="H425" i="58"/>
  <c r="I425" i="58"/>
  <c r="J425" i="58"/>
  <c r="K425" i="58"/>
  <c r="L425" i="58"/>
  <c r="M425" i="58"/>
  <c r="H426" i="58"/>
  <c r="I426" i="58"/>
  <c r="J426" i="58"/>
  <c r="K426" i="58"/>
  <c r="L426" i="58"/>
  <c r="M426" i="58"/>
  <c r="H427" i="58"/>
  <c r="I427" i="58"/>
  <c r="J427" i="58"/>
  <c r="K427" i="58"/>
  <c r="L427" i="58"/>
  <c r="M427" i="58"/>
  <c r="H428" i="58"/>
  <c r="I428" i="58"/>
  <c r="J428" i="58"/>
  <c r="K428" i="58"/>
  <c r="L428" i="58"/>
  <c r="M428" i="58"/>
  <c r="H429" i="58"/>
  <c r="I429" i="58"/>
  <c r="J429" i="58"/>
  <c r="K429" i="58"/>
  <c r="L429" i="58"/>
  <c r="M429" i="58"/>
  <c r="H430" i="58"/>
  <c r="I430" i="58"/>
  <c r="J430" i="58"/>
  <c r="K430" i="58"/>
  <c r="L430" i="58"/>
  <c r="M430" i="58"/>
  <c r="H431" i="58"/>
  <c r="I431" i="58"/>
  <c r="J431" i="58"/>
  <c r="K431" i="58"/>
  <c r="L431" i="58"/>
  <c r="M431" i="58"/>
  <c r="H432" i="58"/>
  <c r="I432" i="58"/>
  <c r="J432" i="58"/>
  <c r="K432" i="58"/>
  <c r="L432" i="58"/>
  <c r="M432" i="58"/>
  <c r="H433" i="58"/>
  <c r="I433" i="58"/>
  <c r="J433" i="58"/>
  <c r="K433" i="58"/>
  <c r="L433" i="58"/>
  <c r="M433" i="58"/>
  <c r="H434" i="58"/>
  <c r="I434" i="58"/>
  <c r="J434" i="58"/>
  <c r="K434" i="58"/>
  <c r="L434" i="58"/>
  <c r="M434" i="58"/>
  <c r="H435" i="58"/>
  <c r="I435" i="58"/>
  <c r="J435" i="58"/>
  <c r="K435" i="58"/>
  <c r="L435" i="58"/>
  <c r="M435" i="58"/>
  <c r="H436" i="58"/>
  <c r="I436" i="58"/>
  <c r="J436" i="58"/>
  <c r="K436" i="58"/>
  <c r="L436" i="58"/>
  <c r="M436" i="58"/>
  <c r="H437" i="58"/>
  <c r="I437" i="58"/>
  <c r="J437" i="58"/>
  <c r="K437" i="58"/>
  <c r="L437" i="58"/>
  <c r="M437" i="58"/>
  <c r="H438" i="58"/>
  <c r="I438" i="58"/>
  <c r="J438" i="58"/>
  <c r="K438" i="58"/>
  <c r="L438" i="58"/>
  <c r="M438" i="58"/>
  <c r="H439" i="58"/>
  <c r="I439" i="58"/>
  <c r="J439" i="58"/>
  <c r="K439" i="58"/>
  <c r="L439" i="58"/>
  <c r="M439" i="58"/>
  <c r="H440" i="58"/>
  <c r="I440" i="58"/>
  <c r="J440" i="58"/>
  <c r="K440" i="58"/>
  <c r="L440" i="58"/>
  <c r="M440" i="58"/>
  <c r="H441" i="58"/>
  <c r="I441" i="58"/>
  <c r="J441" i="58"/>
  <c r="K441" i="58"/>
  <c r="L441" i="58"/>
  <c r="M441" i="58"/>
  <c r="H442" i="58"/>
  <c r="I442" i="58"/>
  <c r="J442" i="58"/>
  <c r="K442" i="58"/>
  <c r="L442" i="58"/>
  <c r="M442" i="58"/>
  <c r="H443" i="58"/>
  <c r="I443" i="58"/>
  <c r="J443" i="58"/>
  <c r="K443" i="58"/>
  <c r="L443" i="58"/>
  <c r="M443" i="58"/>
  <c r="H444" i="58"/>
  <c r="I444" i="58"/>
  <c r="J444" i="58"/>
  <c r="K444" i="58"/>
  <c r="L444" i="58"/>
  <c r="M444" i="58"/>
  <c r="H445" i="58"/>
  <c r="I445" i="58"/>
  <c r="J445" i="58"/>
  <c r="K445" i="58"/>
  <c r="L445" i="58"/>
  <c r="M445" i="58"/>
  <c r="H446" i="58"/>
  <c r="I446" i="58"/>
  <c r="J446" i="58"/>
  <c r="K446" i="58"/>
  <c r="L446" i="58"/>
  <c r="M446" i="58"/>
  <c r="H447" i="58"/>
  <c r="I447" i="58"/>
  <c r="J447" i="58"/>
  <c r="K447" i="58"/>
  <c r="L447" i="58"/>
  <c r="M447" i="58"/>
  <c r="H448" i="58"/>
  <c r="I448" i="58"/>
  <c r="J448" i="58"/>
  <c r="K448" i="58"/>
  <c r="L448" i="58"/>
  <c r="M448" i="58"/>
  <c r="H449" i="58"/>
  <c r="I449" i="58"/>
  <c r="J449" i="58"/>
  <c r="K449" i="58"/>
  <c r="L449" i="58"/>
  <c r="M449" i="58"/>
  <c r="H450" i="58"/>
  <c r="I450" i="58"/>
  <c r="J450" i="58"/>
  <c r="K450" i="58"/>
  <c r="L450" i="58"/>
  <c r="M450" i="58"/>
  <c r="H451" i="58"/>
  <c r="I451" i="58"/>
  <c r="J451" i="58"/>
  <c r="K451" i="58"/>
  <c r="L451" i="58"/>
  <c r="M451" i="58"/>
  <c r="H452" i="58"/>
  <c r="I452" i="58"/>
  <c r="J452" i="58"/>
  <c r="K452" i="58"/>
  <c r="L452" i="58"/>
  <c r="M452" i="58"/>
  <c r="H453" i="58"/>
  <c r="I453" i="58"/>
  <c r="J453" i="58"/>
  <c r="K453" i="58"/>
  <c r="L453" i="58"/>
  <c r="M453" i="58"/>
  <c r="H454" i="58"/>
  <c r="I454" i="58"/>
  <c r="J454" i="58"/>
  <c r="K454" i="58"/>
  <c r="L454" i="58"/>
  <c r="M454" i="58"/>
  <c r="H455" i="58"/>
  <c r="I455" i="58"/>
  <c r="J455" i="58"/>
  <c r="K455" i="58"/>
  <c r="L455" i="58"/>
  <c r="M455" i="58"/>
  <c r="H456" i="58"/>
  <c r="I456" i="58"/>
  <c r="J456" i="58"/>
  <c r="K456" i="58"/>
  <c r="L456" i="58"/>
  <c r="M456" i="58"/>
  <c r="H457" i="58"/>
  <c r="I457" i="58"/>
  <c r="J457" i="58"/>
  <c r="K457" i="58"/>
  <c r="L457" i="58"/>
  <c r="M457" i="58"/>
  <c r="H458" i="58"/>
  <c r="I458" i="58"/>
  <c r="J458" i="58"/>
  <c r="K458" i="58"/>
  <c r="L458" i="58"/>
  <c r="M458" i="58"/>
  <c r="H459" i="58"/>
  <c r="I459" i="58"/>
  <c r="J459" i="58"/>
  <c r="K459" i="58"/>
  <c r="L459" i="58"/>
  <c r="M459" i="58"/>
  <c r="H460" i="58"/>
  <c r="I460" i="58"/>
  <c r="J460" i="58"/>
  <c r="K460" i="58"/>
  <c r="L460" i="58"/>
  <c r="M460" i="58"/>
  <c r="H461" i="58"/>
  <c r="I461" i="58"/>
  <c r="J461" i="58"/>
  <c r="K461" i="58"/>
  <c r="L461" i="58"/>
  <c r="M461" i="58"/>
  <c r="H462" i="58"/>
  <c r="I462" i="58"/>
  <c r="J462" i="58"/>
  <c r="K462" i="58"/>
  <c r="L462" i="58"/>
  <c r="M462" i="58"/>
  <c r="H463" i="58"/>
  <c r="I463" i="58"/>
  <c r="J463" i="58"/>
  <c r="K463" i="58"/>
  <c r="L463" i="58"/>
  <c r="M463" i="58"/>
  <c r="H464" i="58"/>
  <c r="I464" i="58"/>
  <c r="J464" i="58"/>
  <c r="K464" i="58"/>
  <c r="L464" i="58"/>
  <c r="M464" i="58"/>
  <c r="H465" i="58"/>
  <c r="I465" i="58"/>
  <c r="J465" i="58"/>
  <c r="K465" i="58"/>
  <c r="L465" i="58"/>
  <c r="M465" i="58"/>
  <c r="H466" i="58"/>
  <c r="I466" i="58"/>
  <c r="J466" i="58"/>
  <c r="K466" i="58"/>
  <c r="L466" i="58"/>
  <c r="M466" i="58"/>
  <c r="H467" i="58"/>
  <c r="I467" i="58"/>
  <c r="J467" i="58"/>
  <c r="K467" i="58"/>
  <c r="L467" i="58"/>
  <c r="M467" i="58"/>
  <c r="H468" i="58"/>
  <c r="I468" i="58"/>
  <c r="J468" i="58"/>
  <c r="K468" i="58"/>
  <c r="L468" i="58"/>
  <c r="M468" i="58"/>
  <c r="H469" i="58"/>
  <c r="I469" i="58"/>
  <c r="J469" i="58"/>
  <c r="K469" i="58"/>
  <c r="L469" i="58"/>
  <c r="M469" i="58"/>
  <c r="H470" i="58"/>
  <c r="I470" i="58"/>
  <c r="J470" i="58"/>
  <c r="K470" i="58"/>
  <c r="L470" i="58"/>
  <c r="M470" i="58"/>
  <c r="H471" i="58"/>
  <c r="I471" i="58"/>
  <c r="J471" i="58"/>
  <c r="K471" i="58"/>
  <c r="L471" i="58"/>
  <c r="M471" i="58"/>
  <c r="H472" i="58"/>
  <c r="I472" i="58"/>
  <c r="J472" i="58"/>
  <c r="K472" i="58"/>
  <c r="L472" i="58"/>
  <c r="M472" i="58"/>
  <c r="H473" i="58"/>
  <c r="I473" i="58"/>
  <c r="J473" i="58"/>
  <c r="K473" i="58"/>
  <c r="L473" i="58"/>
  <c r="M473" i="58"/>
  <c r="H474" i="58"/>
  <c r="I474" i="58"/>
  <c r="J474" i="58"/>
  <c r="K474" i="58"/>
  <c r="L474" i="58"/>
  <c r="M474" i="58"/>
  <c r="H475" i="58"/>
  <c r="I475" i="58"/>
  <c r="J475" i="58"/>
  <c r="K475" i="58"/>
  <c r="L475" i="58"/>
  <c r="M475" i="58"/>
  <c r="H476" i="58"/>
  <c r="I476" i="58"/>
  <c r="J476" i="58"/>
  <c r="K476" i="58"/>
  <c r="L476" i="58"/>
  <c r="M476" i="58"/>
  <c r="H477" i="58"/>
  <c r="I477" i="58"/>
  <c r="J477" i="58"/>
  <c r="K477" i="58"/>
  <c r="L477" i="58"/>
  <c r="M477" i="58"/>
  <c r="H478" i="58"/>
  <c r="I478" i="58"/>
  <c r="J478" i="58"/>
  <c r="K478" i="58"/>
  <c r="L478" i="58"/>
  <c r="M478" i="58"/>
  <c r="H479" i="58"/>
  <c r="I479" i="58"/>
  <c r="J479" i="58"/>
  <c r="K479" i="58"/>
  <c r="L479" i="58"/>
  <c r="M479" i="58"/>
  <c r="H480" i="58"/>
  <c r="I480" i="58"/>
  <c r="J480" i="58"/>
  <c r="K480" i="58"/>
  <c r="L480" i="58"/>
  <c r="M480" i="58"/>
  <c r="H481" i="58"/>
  <c r="I481" i="58"/>
  <c r="J481" i="58"/>
  <c r="K481" i="58"/>
  <c r="L481" i="58"/>
  <c r="M481" i="58"/>
  <c r="H482" i="58"/>
  <c r="I482" i="58"/>
  <c r="J482" i="58"/>
  <c r="K482" i="58"/>
  <c r="L482" i="58"/>
  <c r="M482" i="58"/>
  <c r="H483" i="58"/>
  <c r="I483" i="58"/>
  <c r="J483" i="58"/>
  <c r="K483" i="58"/>
  <c r="L483" i="58"/>
  <c r="M483" i="58"/>
  <c r="H484" i="58"/>
  <c r="I484" i="58"/>
  <c r="J484" i="58"/>
  <c r="K484" i="58"/>
  <c r="L484" i="58"/>
  <c r="M484" i="58"/>
  <c r="H485" i="58"/>
  <c r="I485" i="58"/>
  <c r="J485" i="58"/>
  <c r="K485" i="58"/>
  <c r="L485" i="58"/>
  <c r="M485" i="58"/>
  <c r="H486" i="58"/>
  <c r="I486" i="58"/>
  <c r="J486" i="58"/>
  <c r="K486" i="58"/>
  <c r="L486" i="58"/>
  <c r="M486" i="58"/>
  <c r="H487" i="58"/>
  <c r="I487" i="58"/>
  <c r="J487" i="58"/>
  <c r="K487" i="58"/>
  <c r="L487" i="58"/>
  <c r="M487" i="58"/>
  <c r="H488" i="58"/>
  <c r="I488" i="58"/>
  <c r="J488" i="58"/>
  <c r="K488" i="58"/>
  <c r="L488" i="58"/>
  <c r="M488" i="58"/>
  <c r="H489" i="58"/>
  <c r="I489" i="58"/>
  <c r="J489" i="58"/>
  <c r="K489" i="58"/>
  <c r="L489" i="58"/>
  <c r="M489" i="58"/>
  <c r="H490" i="58"/>
  <c r="I490" i="58"/>
  <c r="J490" i="58"/>
  <c r="K490" i="58"/>
  <c r="L490" i="58"/>
  <c r="M490" i="58"/>
  <c r="H491" i="58"/>
  <c r="I491" i="58"/>
  <c r="J491" i="58"/>
  <c r="K491" i="58"/>
  <c r="L491" i="58"/>
  <c r="M491" i="58"/>
  <c r="H492" i="58"/>
  <c r="I492" i="58"/>
  <c r="J492" i="58"/>
  <c r="K492" i="58"/>
  <c r="L492" i="58"/>
  <c r="M492" i="58"/>
  <c r="H493" i="58"/>
  <c r="I493" i="58"/>
  <c r="J493" i="58"/>
  <c r="K493" i="58"/>
  <c r="L493" i="58"/>
  <c r="M493" i="58"/>
  <c r="H494" i="58"/>
  <c r="I494" i="58"/>
  <c r="J494" i="58"/>
  <c r="K494" i="58"/>
  <c r="L494" i="58"/>
  <c r="M494" i="58"/>
  <c r="H495" i="58"/>
  <c r="I495" i="58"/>
  <c r="J495" i="58"/>
  <c r="K495" i="58"/>
  <c r="L495" i="58"/>
  <c r="M495" i="58"/>
  <c r="H496" i="58"/>
  <c r="I496" i="58"/>
  <c r="J496" i="58"/>
  <c r="K496" i="58"/>
  <c r="L496" i="58"/>
  <c r="M496" i="58"/>
  <c r="H497" i="58"/>
  <c r="I497" i="58"/>
  <c r="J497" i="58"/>
  <c r="K497" i="58"/>
  <c r="L497" i="58"/>
  <c r="M497" i="58"/>
  <c r="H498" i="58"/>
  <c r="I498" i="58"/>
  <c r="J498" i="58"/>
  <c r="K498" i="58"/>
  <c r="L498" i="58"/>
  <c r="M498" i="58"/>
  <c r="H499" i="58"/>
  <c r="I499" i="58"/>
  <c r="J499" i="58"/>
  <c r="K499" i="58"/>
  <c r="L499" i="58"/>
  <c r="M499" i="58"/>
  <c r="H500" i="58"/>
  <c r="I500" i="58"/>
  <c r="J500" i="58"/>
  <c r="K500" i="58"/>
  <c r="L500" i="58"/>
  <c r="M500" i="58"/>
  <c r="H501" i="58"/>
  <c r="I501" i="58"/>
  <c r="J501" i="58"/>
  <c r="K501" i="58"/>
  <c r="L501" i="58"/>
  <c r="M501" i="58"/>
  <c r="H502" i="58"/>
  <c r="I502" i="58"/>
  <c r="J502" i="58"/>
  <c r="K502" i="58"/>
  <c r="L502" i="58"/>
  <c r="M502" i="58"/>
  <c r="H503" i="58"/>
  <c r="I503" i="58"/>
  <c r="J503" i="58"/>
  <c r="K503" i="58"/>
  <c r="L503" i="58"/>
  <c r="M503" i="58"/>
  <c r="H504" i="58"/>
  <c r="I504" i="58"/>
  <c r="J504" i="58"/>
  <c r="K504" i="58"/>
  <c r="L504" i="58"/>
  <c r="M504" i="58"/>
  <c r="H505" i="58"/>
  <c r="I505" i="58"/>
  <c r="J505" i="58"/>
  <c r="K505" i="58"/>
  <c r="L505" i="58"/>
  <c r="M505" i="58"/>
  <c r="H506" i="58"/>
  <c r="I506" i="58"/>
  <c r="J506" i="58"/>
  <c r="K506" i="58"/>
  <c r="L506" i="58"/>
  <c r="M506" i="58"/>
  <c r="H507" i="58"/>
  <c r="I507" i="58"/>
  <c r="J507" i="58"/>
  <c r="K507" i="58"/>
  <c r="L507" i="58"/>
  <c r="M507" i="58"/>
  <c r="H508" i="58"/>
  <c r="I508" i="58"/>
  <c r="J508" i="58"/>
  <c r="K508" i="58"/>
  <c r="L508" i="58"/>
  <c r="M508" i="58"/>
  <c r="H509" i="58"/>
  <c r="I509" i="58"/>
  <c r="J509" i="58"/>
  <c r="K509" i="58"/>
  <c r="L509" i="58"/>
  <c r="M509" i="58"/>
  <c r="H510" i="58"/>
  <c r="I510" i="58"/>
  <c r="J510" i="58"/>
  <c r="K510" i="58"/>
  <c r="L510" i="58"/>
  <c r="M510" i="58"/>
  <c r="H511" i="58"/>
  <c r="I511" i="58"/>
  <c r="J511" i="58"/>
  <c r="K511" i="58"/>
  <c r="L511" i="58"/>
  <c r="M511" i="58"/>
  <c r="H512" i="58"/>
  <c r="I512" i="58"/>
  <c r="J512" i="58"/>
  <c r="K512" i="58"/>
  <c r="L512" i="58"/>
  <c r="M512" i="58"/>
  <c r="H513" i="58"/>
  <c r="I513" i="58"/>
  <c r="J513" i="58"/>
  <c r="K513" i="58"/>
  <c r="L513" i="58"/>
  <c r="M513" i="58"/>
  <c r="H514" i="58"/>
  <c r="I514" i="58"/>
  <c r="J514" i="58"/>
  <c r="K514" i="58"/>
  <c r="L514" i="58"/>
  <c r="M514" i="58"/>
  <c r="H515" i="58"/>
  <c r="I515" i="58"/>
  <c r="J515" i="58"/>
  <c r="K515" i="58"/>
  <c r="L515" i="58"/>
  <c r="M515" i="58"/>
  <c r="H516" i="58"/>
  <c r="I516" i="58"/>
  <c r="J516" i="58"/>
  <c r="K516" i="58"/>
  <c r="L516" i="58"/>
  <c r="M516" i="58"/>
  <c r="H517" i="58"/>
  <c r="I517" i="58"/>
  <c r="J517" i="58"/>
  <c r="K517" i="58"/>
  <c r="L517" i="58"/>
  <c r="M517" i="58"/>
  <c r="H518" i="58"/>
  <c r="I518" i="58"/>
  <c r="J518" i="58"/>
  <c r="K518" i="58"/>
  <c r="L518" i="58"/>
  <c r="M518" i="58"/>
  <c r="H519" i="58"/>
  <c r="I519" i="58"/>
  <c r="J519" i="58"/>
  <c r="K519" i="58"/>
  <c r="L519" i="58"/>
  <c r="M519" i="58"/>
  <c r="H520" i="58"/>
  <c r="I520" i="58"/>
  <c r="J520" i="58"/>
  <c r="K520" i="58"/>
  <c r="L520" i="58"/>
  <c r="M520" i="58"/>
  <c r="H521" i="58"/>
  <c r="I521" i="58"/>
  <c r="J521" i="58"/>
  <c r="K521" i="58"/>
  <c r="L521" i="58"/>
  <c r="M521" i="58"/>
  <c r="H522" i="58"/>
  <c r="I522" i="58"/>
  <c r="J522" i="58"/>
  <c r="K522" i="58"/>
  <c r="L522" i="58"/>
  <c r="M522" i="58"/>
  <c r="H523" i="58"/>
  <c r="I523" i="58"/>
  <c r="J523" i="58"/>
  <c r="K523" i="58"/>
  <c r="L523" i="58"/>
  <c r="M523" i="58"/>
  <c r="H524" i="58"/>
  <c r="I524" i="58"/>
  <c r="J524" i="58"/>
  <c r="K524" i="58"/>
  <c r="L524" i="58"/>
  <c r="M524" i="58"/>
  <c r="H525" i="58"/>
  <c r="I525" i="58"/>
  <c r="J525" i="58"/>
  <c r="K525" i="58"/>
  <c r="L525" i="58"/>
  <c r="M525" i="58"/>
  <c r="H526" i="58"/>
  <c r="I526" i="58"/>
  <c r="J526" i="58"/>
  <c r="K526" i="58"/>
  <c r="L526" i="58"/>
  <c r="M526" i="58"/>
  <c r="H527" i="58"/>
  <c r="I527" i="58"/>
  <c r="J527" i="58"/>
  <c r="K527" i="58"/>
  <c r="L527" i="58"/>
  <c r="M527" i="58"/>
  <c r="H528" i="58"/>
  <c r="I528" i="58"/>
  <c r="J528" i="58"/>
  <c r="K528" i="58"/>
  <c r="L528" i="58"/>
  <c r="M528" i="58"/>
  <c r="H529" i="58"/>
  <c r="I529" i="58"/>
  <c r="J529" i="58"/>
  <c r="K529" i="58"/>
  <c r="L529" i="58"/>
  <c r="M529" i="58"/>
  <c r="H530" i="58"/>
  <c r="I530" i="58"/>
  <c r="J530" i="58"/>
  <c r="K530" i="58"/>
  <c r="L530" i="58"/>
  <c r="M530" i="58"/>
  <c r="H531" i="58"/>
  <c r="I531" i="58"/>
  <c r="J531" i="58"/>
  <c r="K531" i="58"/>
  <c r="L531" i="58"/>
  <c r="M531" i="58"/>
  <c r="H532" i="58"/>
  <c r="I532" i="58"/>
  <c r="J532" i="58"/>
  <c r="K532" i="58"/>
  <c r="L532" i="58"/>
  <c r="M532" i="58"/>
  <c r="H533" i="58"/>
  <c r="I533" i="58"/>
  <c r="J533" i="58"/>
  <c r="K533" i="58"/>
  <c r="L533" i="58"/>
  <c r="M533" i="58"/>
  <c r="H534" i="58"/>
  <c r="I534" i="58"/>
  <c r="J534" i="58"/>
  <c r="K534" i="58"/>
  <c r="L534" i="58"/>
  <c r="M534" i="58"/>
  <c r="H535" i="58"/>
  <c r="I535" i="58"/>
  <c r="J535" i="58"/>
  <c r="K535" i="58"/>
  <c r="L535" i="58"/>
  <c r="M535" i="58"/>
  <c r="H536" i="58"/>
  <c r="I536" i="58"/>
  <c r="J536" i="58"/>
  <c r="K536" i="58"/>
  <c r="L536" i="58"/>
  <c r="M536" i="58"/>
  <c r="H537" i="58"/>
  <c r="I537" i="58"/>
  <c r="J537" i="58"/>
  <c r="K537" i="58"/>
  <c r="L537" i="58"/>
  <c r="M537" i="58"/>
  <c r="H538" i="58"/>
  <c r="I538" i="58"/>
  <c r="J538" i="58"/>
  <c r="K538" i="58"/>
  <c r="L538" i="58"/>
  <c r="M538" i="58"/>
  <c r="H539" i="58"/>
  <c r="I539" i="58"/>
  <c r="J539" i="58"/>
  <c r="K539" i="58"/>
  <c r="L539" i="58"/>
  <c r="M539" i="58"/>
  <c r="H540" i="58"/>
  <c r="I540" i="58"/>
  <c r="J540" i="58"/>
  <c r="K540" i="58"/>
  <c r="L540" i="58"/>
  <c r="M540" i="58"/>
  <c r="H541" i="58"/>
  <c r="I541" i="58"/>
  <c r="J541" i="58"/>
  <c r="K541" i="58"/>
  <c r="L541" i="58"/>
  <c r="M541" i="58"/>
  <c r="H542" i="58"/>
  <c r="I542" i="58"/>
  <c r="J542" i="58"/>
  <c r="K542" i="58"/>
  <c r="L542" i="58"/>
  <c r="M542" i="58"/>
  <c r="H543" i="58"/>
  <c r="I543" i="58"/>
  <c r="J543" i="58"/>
  <c r="K543" i="58"/>
  <c r="L543" i="58"/>
  <c r="M543" i="58"/>
  <c r="H544" i="58"/>
  <c r="I544" i="58"/>
  <c r="J544" i="58"/>
  <c r="K544" i="58"/>
  <c r="L544" i="58"/>
  <c r="M544" i="58"/>
  <c r="H545" i="58"/>
  <c r="I545" i="58"/>
  <c r="J545" i="58"/>
  <c r="K545" i="58"/>
  <c r="L545" i="58"/>
  <c r="M545" i="58"/>
  <c r="H546" i="58"/>
  <c r="I546" i="58"/>
  <c r="J546" i="58"/>
  <c r="K546" i="58"/>
  <c r="L546" i="58"/>
  <c r="M546" i="58"/>
  <c r="H547" i="58"/>
  <c r="I547" i="58"/>
  <c r="J547" i="58"/>
  <c r="K547" i="58"/>
  <c r="L547" i="58"/>
  <c r="M547" i="58"/>
  <c r="H548" i="58"/>
  <c r="I548" i="58"/>
  <c r="J548" i="58"/>
  <c r="K548" i="58"/>
  <c r="L548" i="58"/>
  <c r="M548" i="58"/>
  <c r="H549" i="58"/>
  <c r="I549" i="58"/>
  <c r="J549" i="58"/>
  <c r="K549" i="58"/>
  <c r="L549" i="58"/>
  <c r="M549" i="58"/>
  <c r="H550" i="58"/>
  <c r="I550" i="58"/>
  <c r="J550" i="58"/>
  <c r="K550" i="58"/>
  <c r="L550" i="58"/>
  <c r="M550" i="58"/>
  <c r="H551" i="58"/>
  <c r="I551" i="58"/>
  <c r="J551" i="58"/>
  <c r="K551" i="58"/>
  <c r="L551" i="58"/>
  <c r="M551" i="58"/>
  <c r="H552" i="58"/>
  <c r="I552" i="58"/>
  <c r="J552" i="58"/>
  <c r="K552" i="58"/>
  <c r="L552" i="58"/>
  <c r="M552" i="58"/>
  <c r="H553" i="58"/>
  <c r="I553" i="58"/>
  <c r="J553" i="58"/>
  <c r="K553" i="58"/>
  <c r="L553" i="58"/>
  <c r="M553" i="58"/>
  <c r="H554" i="58"/>
  <c r="I554" i="58"/>
  <c r="J554" i="58"/>
  <c r="K554" i="58"/>
  <c r="L554" i="58"/>
  <c r="M554" i="58"/>
  <c r="H555" i="58"/>
  <c r="I555" i="58"/>
  <c r="J555" i="58"/>
  <c r="K555" i="58"/>
  <c r="L555" i="58"/>
  <c r="M555" i="58"/>
  <c r="H556" i="58"/>
  <c r="I556" i="58"/>
  <c r="J556" i="58"/>
  <c r="K556" i="58"/>
  <c r="L556" i="58"/>
  <c r="M556" i="58"/>
  <c r="H557" i="58"/>
  <c r="I557" i="58"/>
  <c r="J557" i="58"/>
  <c r="K557" i="58"/>
  <c r="L557" i="58"/>
  <c r="M557" i="58"/>
  <c r="H558" i="58"/>
  <c r="I558" i="58"/>
  <c r="J558" i="58"/>
  <c r="K558" i="58"/>
  <c r="L558" i="58"/>
  <c r="M558" i="58"/>
  <c r="H559" i="58"/>
  <c r="I559" i="58"/>
  <c r="J559" i="58"/>
  <c r="K559" i="58"/>
  <c r="L559" i="58"/>
  <c r="M559" i="58"/>
  <c r="H560" i="58"/>
  <c r="I560" i="58"/>
  <c r="J560" i="58"/>
  <c r="K560" i="58"/>
  <c r="L560" i="58"/>
  <c r="M560" i="58"/>
  <c r="H561" i="58"/>
  <c r="I561" i="58"/>
  <c r="J561" i="58"/>
  <c r="K561" i="58"/>
  <c r="L561" i="58"/>
  <c r="M561" i="58"/>
  <c r="H562" i="58"/>
  <c r="I562" i="58"/>
  <c r="J562" i="58"/>
  <c r="K562" i="58"/>
  <c r="L562" i="58"/>
  <c r="M562" i="58"/>
  <c r="H563" i="58"/>
  <c r="I563" i="58"/>
  <c r="J563" i="58"/>
  <c r="K563" i="58"/>
  <c r="L563" i="58"/>
  <c r="M563" i="58"/>
  <c r="H564" i="58"/>
  <c r="I564" i="58"/>
  <c r="J564" i="58"/>
  <c r="K564" i="58"/>
  <c r="L564" i="58"/>
  <c r="M564" i="58"/>
  <c r="H565" i="58"/>
  <c r="I565" i="58"/>
  <c r="J565" i="58"/>
  <c r="K565" i="58"/>
  <c r="L565" i="58"/>
  <c r="M565" i="58"/>
  <c r="H566" i="58"/>
  <c r="I566" i="58"/>
  <c r="J566" i="58"/>
  <c r="K566" i="58"/>
  <c r="L566" i="58"/>
  <c r="M566" i="58"/>
  <c r="H567" i="58"/>
  <c r="I567" i="58"/>
  <c r="J567" i="58"/>
  <c r="K567" i="58"/>
  <c r="L567" i="58"/>
  <c r="M567" i="58"/>
  <c r="H568" i="58"/>
  <c r="I568" i="58"/>
  <c r="J568" i="58"/>
  <c r="K568" i="58"/>
  <c r="L568" i="58"/>
  <c r="M568" i="58"/>
  <c r="H569" i="58"/>
  <c r="I569" i="58"/>
  <c r="J569" i="58"/>
  <c r="K569" i="58"/>
  <c r="L569" i="58"/>
  <c r="M569" i="58"/>
  <c r="H570" i="58"/>
  <c r="I570" i="58"/>
  <c r="J570" i="58"/>
  <c r="K570" i="58"/>
  <c r="L570" i="58"/>
  <c r="M570" i="58"/>
  <c r="H571" i="58"/>
  <c r="I571" i="58"/>
  <c r="J571" i="58"/>
  <c r="K571" i="58"/>
  <c r="L571" i="58"/>
  <c r="M571" i="58"/>
  <c r="H572" i="58"/>
  <c r="I572" i="58"/>
  <c r="J572" i="58"/>
  <c r="K572" i="58"/>
  <c r="L572" i="58"/>
  <c r="M572" i="58"/>
  <c r="H573" i="58"/>
  <c r="I573" i="58"/>
  <c r="J573" i="58"/>
  <c r="K573" i="58"/>
  <c r="L573" i="58"/>
  <c r="M573" i="58"/>
  <c r="H574" i="58"/>
  <c r="I574" i="58"/>
  <c r="J574" i="58"/>
  <c r="K574" i="58"/>
  <c r="L574" i="58"/>
  <c r="M574" i="58"/>
  <c r="H575" i="58"/>
  <c r="I575" i="58"/>
  <c r="J575" i="58"/>
  <c r="K575" i="58"/>
  <c r="L575" i="58"/>
  <c r="M575" i="58"/>
  <c r="H576" i="58"/>
  <c r="I576" i="58"/>
  <c r="J576" i="58"/>
  <c r="K576" i="58"/>
  <c r="L576" i="58"/>
  <c r="M576" i="58"/>
  <c r="H577" i="58"/>
  <c r="I577" i="58"/>
  <c r="J577" i="58"/>
  <c r="K577" i="58"/>
  <c r="L577" i="58"/>
  <c r="M577" i="58"/>
  <c r="H578" i="58"/>
  <c r="I578" i="58"/>
  <c r="J578" i="58"/>
  <c r="K578" i="58"/>
  <c r="L578" i="58"/>
  <c r="M578" i="58"/>
  <c r="H579" i="58"/>
  <c r="I579" i="58"/>
  <c r="J579" i="58"/>
  <c r="K579" i="58"/>
  <c r="L579" i="58"/>
  <c r="M579" i="58"/>
  <c r="H580" i="58"/>
  <c r="I580" i="58"/>
  <c r="J580" i="58"/>
  <c r="K580" i="58"/>
  <c r="L580" i="58"/>
  <c r="M580" i="58"/>
  <c r="H581" i="58"/>
  <c r="I581" i="58"/>
  <c r="J581" i="58"/>
  <c r="K581" i="58"/>
  <c r="L581" i="58"/>
  <c r="M581" i="58"/>
  <c r="H582" i="58"/>
  <c r="I582" i="58"/>
  <c r="J582" i="58"/>
  <c r="K582" i="58"/>
  <c r="L582" i="58"/>
  <c r="M582" i="58"/>
  <c r="H583" i="58"/>
  <c r="I583" i="58"/>
  <c r="J583" i="58"/>
  <c r="K583" i="58"/>
  <c r="L583" i="58"/>
  <c r="M583" i="58"/>
  <c r="H584" i="58"/>
  <c r="I584" i="58"/>
  <c r="J584" i="58"/>
  <c r="K584" i="58"/>
  <c r="L584" i="58"/>
  <c r="M584" i="58"/>
  <c r="H585" i="58"/>
  <c r="I585" i="58"/>
  <c r="J585" i="58"/>
  <c r="K585" i="58"/>
  <c r="L585" i="58"/>
  <c r="M585" i="58"/>
  <c r="H586" i="58"/>
  <c r="I586" i="58"/>
  <c r="J586" i="58"/>
  <c r="K586" i="58"/>
  <c r="L586" i="58"/>
  <c r="M586" i="58"/>
  <c r="H587" i="58"/>
  <c r="I587" i="58"/>
  <c r="J587" i="58"/>
  <c r="K587" i="58"/>
  <c r="L587" i="58"/>
  <c r="M587" i="58"/>
  <c r="H588" i="58"/>
  <c r="I588" i="58"/>
  <c r="J588" i="58"/>
  <c r="K588" i="58"/>
  <c r="L588" i="58"/>
  <c r="M588" i="58"/>
  <c r="H589" i="58"/>
  <c r="I589" i="58"/>
  <c r="J589" i="58"/>
  <c r="K589" i="58"/>
  <c r="L589" i="58"/>
  <c r="M589" i="58"/>
  <c r="H590" i="58"/>
  <c r="I590" i="58"/>
  <c r="J590" i="58"/>
  <c r="K590" i="58"/>
  <c r="L590" i="58"/>
  <c r="M590" i="58"/>
  <c r="H591" i="58"/>
  <c r="I591" i="58"/>
  <c r="J591" i="58"/>
  <c r="K591" i="58"/>
  <c r="L591" i="58"/>
  <c r="M591" i="58"/>
  <c r="H592" i="58"/>
  <c r="I592" i="58"/>
  <c r="J592" i="58"/>
  <c r="K592" i="58"/>
  <c r="L592" i="58"/>
  <c r="M592" i="58"/>
  <c r="H593" i="58"/>
  <c r="I593" i="58"/>
  <c r="J593" i="58"/>
  <c r="K593" i="58"/>
  <c r="L593" i="58"/>
  <c r="M593" i="58"/>
  <c r="H594" i="58"/>
  <c r="I594" i="58"/>
  <c r="J594" i="58"/>
  <c r="K594" i="58"/>
  <c r="L594" i="58"/>
  <c r="M594" i="58"/>
  <c r="H595" i="58"/>
  <c r="I595" i="58"/>
  <c r="J595" i="58"/>
  <c r="K595" i="58"/>
  <c r="L595" i="58"/>
  <c r="M595" i="58"/>
  <c r="H596" i="58"/>
  <c r="I596" i="58"/>
  <c r="J596" i="58"/>
  <c r="K596" i="58"/>
  <c r="L596" i="58"/>
  <c r="M596" i="58"/>
  <c r="H597" i="58"/>
  <c r="I597" i="58"/>
  <c r="J597" i="58"/>
  <c r="K597" i="58"/>
  <c r="L597" i="58"/>
  <c r="M597" i="58"/>
  <c r="H598" i="58"/>
  <c r="I598" i="58"/>
  <c r="J598" i="58"/>
  <c r="K598" i="58"/>
  <c r="L598" i="58"/>
  <c r="M598" i="58"/>
  <c r="H599" i="58"/>
  <c r="I599" i="58"/>
  <c r="J599" i="58"/>
  <c r="K599" i="58"/>
  <c r="L599" i="58"/>
  <c r="M599" i="58"/>
  <c r="H600" i="58"/>
  <c r="I600" i="58"/>
  <c r="J600" i="58"/>
  <c r="K600" i="58"/>
  <c r="L600" i="58"/>
  <c r="M600" i="58"/>
  <c r="H601" i="58"/>
  <c r="I601" i="58"/>
  <c r="J601" i="58"/>
  <c r="K601" i="58"/>
  <c r="L601" i="58"/>
  <c r="M601" i="58"/>
  <c r="H602" i="58"/>
  <c r="I602" i="58"/>
  <c r="J602" i="58"/>
  <c r="K602" i="58"/>
  <c r="L602" i="58"/>
  <c r="M602" i="58"/>
  <c r="H603" i="58"/>
  <c r="I603" i="58"/>
  <c r="J603" i="58"/>
  <c r="K603" i="58"/>
  <c r="L603" i="58"/>
  <c r="M603" i="58"/>
  <c r="H604" i="58"/>
  <c r="I604" i="58"/>
  <c r="J604" i="58"/>
  <c r="K604" i="58"/>
  <c r="L604" i="58"/>
  <c r="M604" i="58"/>
  <c r="H605" i="58"/>
  <c r="I605" i="58"/>
  <c r="J605" i="58"/>
  <c r="K605" i="58"/>
  <c r="L605" i="58"/>
  <c r="M605" i="58"/>
  <c r="H606" i="58"/>
  <c r="I606" i="58"/>
  <c r="J606" i="58"/>
  <c r="K606" i="58"/>
  <c r="L606" i="58"/>
  <c r="M606" i="58"/>
  <c r="H607" i="58"/>
  <c r="I607" i="58"/>
  <c r="J607" i="58"/>
  <c r="K607" i="58"/>
  <c r="L607" i="58"/>
  <c r="M607" i="58"/>
  <c r="H608" i="58"/>
  <c r="I608" i="58"/>
  <c r="J608" i="58"/>
  <c r="K608" i="58"/>
  <c r="L608" i="58"/>
  <c r="M608" i="58"/>
  <c r="H609" i="58"/>
  <c r="I609" i="58"/>
  <c r="J609" i="58"/>
  <c r="K609" i="58"/>
  <c r="L609" i="58"/>
  <c r="M609" i="58"/>
  <c r="H610" i="58"/>
  <c r="I610" i="58"/>
  <c r="J610" i="58"/>
  <c r="K610" i="58"/>
  <c r="L610" i="58"/>
  <c r="M610" i="58"/>
  <c r="H611" i="58"/>
  <c r="I611" i="58"/>
  <c r="J611" i="58"/>
  <c r="K611" i="58"/>
  <c r="L611" i="58"/>
  <c r="M611" i="58"/>
  <c r="H612" i="58"/>
  <c r="I612" i="58"/>
  <c r="J612" i="58"/>
  <c r="K612" i="58"/>
  <c r="L612" i="58"/>
  <c r="M612" i="58"/>
  <c r="H613" i="58"/>
  <c r="I613" i="58"/>
  <c r="J613" i="58"/>
  <c r="K613" i="58"/>
  <c r="L613" i="58"/>
  <c r="M613" i="58"/>
  <c r="H614" i="58"/>
  <c r="I614" i="58"/>
  <c r="J614" i="58"/>
  <c r="K614" i="58"/>
  <c r="L614" i="58"/>
  <c r="M614" i="58"/>
  <c r="H615" i="58"/>
  <c r="I615" i="58"/>
  <c r="J615" i="58"/>
  <c r="K615" i="58"/>
  <c r="L615" i="58"/>
  <c r="M615" i="58"/>
  <c r="H616" i="58"/>
  <c r="I616" i="58"/>
  <c r="J616" i="58"/>
  <c r="K616" i="58"/>
  <c r="L616" i="58"/>
  <c r="M616" i="58"/>
  <c r="H617" i="58"/>
  <c r="I617" i="58"/>
  <c r="J617" i="58"/>
  <c r="K617" i="58"/>
  <c r="L617" i="58"/>
  <c r="M617" i="58"/>
  <c r="H618" i="58"/>
  <c r="I618" i="58"/>
  <c r="J618" i="58"/>
  <c r="K618" i="58"/>
  <c r="L618" i="58"/>
  <c r="M618" i="58"/>
  <c r="H619" i="58"/>
  <c r="I619" i="58"/>
  <c r="J619" i="58"/>
  <c r="K619" i="58"/>
  <c r="L619" i="58"/>
  <c r="M619" i="58"/>
  <c r="H620" i="58"/>
  <c r="I620" i="58"/>
  <c r="J620" i="58"/>
  <c r="K620" i="58"/>
  <c r="L620" i="58"/>
  <c r="M620" i="58"/>
  <c r="H621" i="58"/>
  <c r="I621" i="58"/>
  <c r="J621" i="58"/>
  <c r="K621" i="58"/>
  <c r="L621" i="58"/>
  <c r="M621" i="58"/>
  <c r="H622" i="58"/>
  <c r="I622" i="58"/>
  <c r="J622" i="58"/>
  <c r="K622" i="58"/>
  <c r="L622" i="58"/>
  <c r="M622" i="58"/>
  <c r="H623" i="58"/>
  <c r="I623" i="58"/>
  <c r="J623" i="58"/>
  <c r="K623" i="58"/>
  <c r="L623" i="58"/>
  <c r="M623" i="58"/>
  <c r="H624" i="58"/>
  <c r="I624" i="58"/>
  <c r="J624" i="58"/>
  <c r="K624" i="58"/>
  <c r="L624" i="58"/>
  <c r="M624" i="58"/>
  <c r="H625" i="58"/>
  <c r="I625" i="58"/>
  <c r="J625" i="58"/>
  <c r="K625" i="58"/>
  <c r="L625" i="58"/>
  <c r="M625" i="58"/>
  <c r="H626" i="58"/>
  <c r="I626" i="58"/>
  <c r="J626" i="58"/>
  <c r="K626" i="58"/>
  <c r="L626" i="58"/>
  <c r="M626" i="58"/>
  <c r="H627" i="58"/>
  <c r="I627" i="58"/>
  <c r="J627" i="58"/>
  <c r="K627" i="58"/>
  <c r="L627" i="58"/>
  <c r="M627" i="58"/>
  <c r="H628" i="58"/>
  <c r="I628" i="58"/>
  <c r="J628" i="58"/>
  <c r="K628" i="58"/>
  <c r="L628" i="58"/>
  <c r="M628" i="58"/>
  <c r="H629" i="58"/>
  <c r="I629" i="58"/>
  <c r="J629" i="58"/>
  <c r="K629" i="58"/>
  <c r="L629" i="58"/>
  <c r="M629" i="58"/>
  <c r="H630" i="58"/>
  <c r="I630" i="58"/>
  <c r="J630" i="58"/>
  <c r="K630" i="58"/>
  <c r="L630" i="58"/>
  <c r="M630" i="58"/>
  <c r="H631" i="58"/>
  <c r="I631" i="58"/>
  <c r="J631" i="58"/>
  <c r="K631" i="58"/>
  <c r="L631" i="58"/>
  <c r="M631" i="58"/>
  <c r="H632" i="58"/>
  <c r="I632" i="58"/>
  <c r="J632" i="58"/>
  <c r="K632" i="58"/>
  <c r="L632" i="58"/>
  <c r="M632" i="58"/>
  <c r="H633" i="58"/>
  <c r="I633" i="58"/>
  <c r="J633" i="58"/>
  <c r="K633" i="58"/>
  <c r="L633" i="58"/>
  <c r="M633" i="58"/>
  <c r="H634" i="58"/>
  <c r="I634" i="58"/>
  <c r="J634" i="58"/>
  <c r="K634" i="58"/>
  <c r="L634" i="58"/>
  <c r="M634" i="58"/>
  <c r="H635" i="58"/>
  <c r="I635" i="58"/>
  <c r="J635" i="58"/>
  <c r="K635" i="58"/>
  <c r="L635" i="58"/>
  <c r="M635" i="58"/>
  <c r="H636" i="58"/>
  <c r="I636" i="58"/>
  <c r="J636" i="58"/>
  <c r="K636" i="58"/>
  <c r="L636" i="58"/>
  <c r="M636" i="58"/>
  <c r="H637" i="58"/>
  <c r="I637" i="58"/>
  <c r="J637" i="58"/>
  <c r="K637" i="58"/>
  <c r="L637" i="58"/>
  <c r="M637" i="58"/>
  <c r="H638" i="58"/>
  <c r="I638" i="58"/>
  <c r="J638" i="58"/>
  <c r="K638" i="58"/>
  <c r="L638" i="58"/>
  <c r="M638" i="58"/>
  <c r="H639" i="58"/>
  <c r="I639" i="58"/>
  <c r="J639" i="58"/>
  <c r="K639" i="58"/>
  <c r="L639" i="58"/>
  <c r="M639" i="58"/>
  <c r="H640" i="58"/>
  <c r="I640" i="58"/>
  <c r="J640" i="58"/>
  <c r="K640" i="58"/>
  <c r="L640" i="58"/>
  <c r="M640" i="58"/>
  <c r="H641" i="58"/>
  <c r="I641" i="58"/>
  <c r="J641" i="58"/>
  <c r="K641" i="58"/>
  <c r="L641" i="58"/>
  <c r="M641" i="58"/>
  <c r="H642" i="58"/>
  <c r="I642" i="58"/>
  <c r="J642" i="58"/>
  <c r="K642" i="58"/>
  <c r="L642" i="58"/>
  <c r="M642" i="58"/>
  <c r="H643" i="58"/>
  <c r="I643" i="58"/>
  <c r="J643" i="58"/>
  <c r="K643" i="58"/>
  <c r="L643" i="58"/>
  <c r="M643" i="58"/>
  <c r="H644" i="58"/>
  <c r="I644" i="58"/>
  <c r="J644" i="58"/>
  <c r="K644" i="58"/>
  <c r="L644" i="58"/>
  <c r="M644" i="58"/>
  <c r="H645" i="58"/>
  <c r="I645" i="58"/>
  <c r="J645" i="58"/>
  <c r="K645" i="58"/>
  <c r="L645" i="58"/>
  <c r="M645" i="58"/>
  <c r="H646" i="58"/>
  <c r="I646" i="58"/>
  <c r="J646" i="58"/>
  <c r="K646" i="58"/>
  <c r="L646" i="58"/>
  <c r="M646" i="58"/>
  <c r="H647" i="58"/>
  <c r="I647" i="58"/>
  <c r="J647" i="58"/>
  <c r="K647" i="58"/>
  <c r="L647" i="58"/>
  <c r="M647" i="58"/>
  <c r="H648" i="58"/>
  <c r="I648" i="58"/>
  <c r="J648" i="58"/>
  <c r="K648" i="58"/>
  <c r="L648" i="58"/>
  <c r="M648" i="58"/>
  <c r="H649" i="58"/>
  <c r="I649" i="58"/>
  <c r="J649" i="58"/>
  <c r="K649" i="58"/>
  <c r="L649" i="58"/>
  <c r="M649" i="58"/>
  <c r="H650" i="58"/>
  <c r="I650" i="58"/>
  <c r="J650" i="58"/>
  <c r="K650" i="58"/>
  <c r="L650" i="58"/>
  <c r="M650" i="58"/>
  <c r="H651" i="58"/>
  <c r="I651" i="58"/>
  <c r="J651" i="58"/>
  <c r="K651" i="58"/>
  <c r="L651" i="58"/>
  <c r="M651" i="58"/>
  <c r="H652" i="58"/>
  <c r="I652" i="58"/>
  <c r="J652" i="58"/>
  <c r="K652" i="58"/>
  <c r="L652" i="58"/>
  <c r="M652" i="58"/>
  <c r="H653" i="58"/>
  <c r="I653" i="58"/>
  <c r="J653" i="58"/>
  <c r="K653" i="58"/>
  <c r="L653" i="58"/>
  <c r="M653" i="58"/>
  <c r="H654" i="58"/>
  <c r="I654" i="58"/>
  <c r="J654" i="58"/>
  <c r="K654" i="58"/>
  <c r="L654" i="58"/>
  <c r="M654" i="58"/>
  <c r="H655" i="58"/>
  <c r="I655" i="58"/>
  <c r="J655" i="58"/>
  <c r="K655" i="58"/>
  <c r="L655" i="58"/>
  <c r="M655" i="58"/>
  <c r="H656" i="58"/>
  <c r="I656" i="58"/>
  <c r="J656" i="58"/>
  <c r="K656" i="58"/>
  <c r="L656" i="58"/>
  <c r="M656" i="58"/>
  <c r="H657" i="58"/>
  <c r="I657" i="58"/>
  <c r="J657" i="58"/>
  <c r="K657" i="58"/>
  <c r="L657" i="58"/>
  <c r="M657" i="58"/>
  <c r="H658" i="58"/>
  <c r="I658" i="58"/>
  <c r="J658" i="58"/>
  <c r="K658" i="58"/>
  <c r="L658" i="58"/>
  <c r="M658" i="58"/>
  <c r="H659" i="58"/>
  <c r="I659" i="58"/>
  <c r="J659" i="58"/>
  <c r="K659" i="58"/>
  <c r="L659" i="58"/>
  <c r="M659" i="58"/>
  <c r="H660" i="58"/>
  <c r="I660" i="58"/>
  <c r="J660" i="58"/>
  <c r="K660" i="58"/>
  <c r="L660" i="58"/>
  <c r="M660" i="58"/>
  <c r="H661" i="58"/>
  <c r="I661" i="58"/>
  <c r="J661" i="58"/>
  <c r="K661" i="58"/>
  <c r="L661" i="58"/>
  <c r="M661" i="58"/>
  <c r="H662" i="58"/>
  <c r="I662" i="58"/>
  <c r="J662" i="58"/>
  <c r="K662" i="58"/>
  <c r="L662" i="58"/>
  <c r="M662" i="58"/>
  <c r="H663" i="58"/>
  <c r="I663" i="58"/>
  <c r="J663" i="58"/>
  <c r="K663" i="58"/>
  <c r="L663" i="58"/>
  <c r="M663" i="58"/>
  <c r="H664" i="58"/>
  <c r="I664" i="58"/>
  <c r="J664" i="58"/>
  <c r="K664" i="58"/>
  <c r="L664" i="58"/>
  <c r="M664" i="58"/>
  <c r="H665" i="58"/>
  <c r="I665" i="58"/>
  <c r="J665" i="58"/>
  <c r="K665" i="58"/>
  <c r="L665" i="58"/>
  <c r="M665" i="58"/>
  <c r="H666" i="58"/>
  <c r="I666" i="58"/>
  <c r="J666" i="58"/>
  <c r="K666" i="58"/>
  <c r="L666" i="58"/>
  <c r="M666" i="58"/>
  <c r="H667" i="58"/>
  <c r="I667" i="58"/>
  <c r="J667" i="58"/>
  <c r="K667" i="58"/>
  <c r="L667" i="58"/>
  <c r="M667" i="58"/>
  <c r="H668" i="58"/>
  <c r="I668" i="58"/>
  <c r="J668" i="58"/>
  <c r="K668" i="58"/>
  <c r="L668" i="58"/>
  <c r="M668" i="58"/>
  <c r="H669" i="58"/>
  <c r="I669" i="58"/>
  <c r="J669" i="58"/>
  <c r="K669" i="58"/>
  <c r="L669" i="58"/>
  <c r="M669" i="58"/>
  <c r="H670" i="58"/>
  <c r="I670" i="58"/>
  <c r="J670" i="58"/>
  <c r="K670" i="58"/>
  <c r="L670" i="58"/>
  <c r="M670" i="58"/>
  <c r="H671" i="58"/>
  <c r="I671" i="58"/>
  <c r="J671" i="58"/>
  <c r="K671" i="58"/>
  <c r="L671" i="58"/>
  <c r="M671" i="58"/>
  <c r="H672" i="58"/>
  <c r="I672" i="58"/>
  <c r="J672" i="58"/>
  <c r="K672" i="58"/>
  <c r="L672" i="58"/>
  <c r="M672" i="58"/>
  <c r="H673" i="58"/>
  <c r="I673" i="58"/>
  <c r="J673" i="58"/>
  <c r="K673" i="58"/>
  <c r="L673" i="58"/>
  <c r="M673" i="58"/>
  <c r="H674" i="58"/>
  <c r="I674" i="58"/>
  <c r="J674" i="58"/>
  <c r="K674" i="58"/>
  <c r="L674" i="58"/>
  <c r="M674" i="58"/>
  <c r="H675" i="58"/>
  <c r="I675" i="58"/>
  <c r="J675" i="58"/>
  <c r="K675" i="58"/>
  <c r="L675" i="58"/>
  <c r="M675" i="58"/>
  <c r="H676" i="58"/>
  <c r="I676" i="58"/>
  <c r="J676" i="58"/>
  <c r="K676" i="58"/>
  <c r="L676" i="58"/>
  <c r="M676" i="58"/>
  <c r="H677" i="58"/>
  <c r="I677" i="58"/>
  <c r="J677" i="58"/>
  <c r="K677" i="58"/>
  <c r="L677" i="58"/>
  <c r="M677" i="58"/>
  <c r="H678" i="58"/>
  <c r="I678" i="58"/>
  <c r="J678" i="58"/>
  <c r="K678" i="58"/>
  <c r="L678" i="58"/>
  <c r="M678" i="58"/>
  <c r="H679" i="58"/>
  <c r="I679" i="58"/>
  <c r="J679" i="58"/>
  <c r="K679" i="58"/>
  <c r="L679" i="58"/>
  <c r="M679" i="58"/>
  <c r="H680" i="58"/>
  <c r="I680" i="58"/>
  <c r="J680" i="58"/>
  <c r="K680" i="58"/>
  <c r="L680" i="58"/>
  <c r="M680" i="58"/>
  <c r="H681" i="58"/>
  <c r="I681" i="58"/>
  <c r="J681" i="58"/>
  <c r="K681" i="58"/>
  <c r="L681" i="58"/>
  <c r="M681" i="58"/>
  <c r="H682" i="58"/>
  <c r="I682" i="58"/>
  <c r="J682" i="58"/>
  <c r="K682" i="58"/>
  <c r="L682" i="58"/>
  <c r="M682" i="58"/>
  <c r="H683" i="58"/>
  <c r="I683" i="58"/>
  <c r="J683" i="58"/>
  <c r="K683" i="58"/>
  <c r="L683" i="58"/>
  <c r="M683" i="58"/>
  <c r="H684" i="58"/>
  <c r="I684" i="58"/>
  <c r="J684" i="58"/>
  <c r="K684" i="58"/>
  <c r="L684" i="58"/>
  <c r="M684" i="58"/>
  <c r="H685" i="58"/>
  <c r="I685" i="58"/>
  <c r="J685" i="58"/>
  <c r="K685" i="58"/>
  <c r="L685" i="58"/>
  <c r="M685" i="58"/>
  <c r="H686" i="58"/>
  <c r="I686" i="58"/>
  <c r="J686" i="58"/>
  <c r="K686" i="58"/>
  <c r="L686" i="58"/>
  <c r="M686" i="58"/>
  <c r="H687" i="58"/>
  <c r="I687" i="58"/>
  <c r="J687" i="58"/>
  <c r="K687" i="58"/>
  <c r="L687" i="58"/>
  <c r="M687" i="58"/>
  <c r="H688" i="58"/>
  <c r="I688" i="58"/>
  <c r="J688" i="58"/>
  <c r="K688" i="58"/>
  <c r="L688" i="58"/>
  <c r="M688" i="58"/>
  <c r="H689" i="58"/>
  <c r="I689" i="58"/>
  <c r="J689" i="58"/>
  <c r="K689" i="58"/>
  <c r="L689" i="58"/>
  <c r="M689" i="58"/>
  <c r="H690" i="58"/>
  <c r="I690" i="58"/>
  <c r="J690" i="58"/>
  <c r="K690" i="58"/>
  <c r="L690" i="58"/>
  <c r="M690" i="58"/>
  <c r="H691" i="58"/>
  <c r="I691" i="58"/>
  <c r="J691" i="58"/>
  <c r="K691" i="58"/>
  <c r="L691" i="58"/>
  <c r="M691" i="58"/>
  <c r="H692" i="58"/>
  <c r="I692" i="58"/>
  <c r="J692" i="58"/>
  <c r="K692" i="58"/>
  <c r="L692" i="58"/>
  <c r="M692" i="58"/>
  <c r="H693" i="58"/>
  <c r="I693" i="58"/>
  <c r="J693" i="58"/>
  <c r="K693" i="58"/>
  <c r="L693" i="58"/>
  <c r="M693" i="58"/>
  <c r="H694" i="58"/>
  <c r="I694" i="58"/>
  <c r="J694" i="58"/>
  <c r="K694" i="58"/>
  <c r="L694" i="58"/>
  <c r="M694" i="58"/>
  <c r="H695" i="58"/>
  <c r="I695" i="58"/>
  <c r="J695" i="58"/>
  <c r="K695" i="58"/>
  <c r="L695" i="58"/>
  <c r="M695" i="58"/>
  <c r="H696" i="58"/>
  <c r="I696" i="58"/>
  <c r="J696" i="58"/>
  <c r="K696" i="58"/>
  <c r="L696" i="58"/>
  <c r="M696" i="58"/>
  <c r="H697" i="58"/>
  <c r="I697" i="58"/>
  <c r="J697" i="58"/>
  <c r="K697" i="58"/>
  <c r="L697" i="58"/>
  <c r="M697" i="58"/>
  <c r="H698" i="58"/>
  <c r="I698" i="58"/>
  <c r="J698" i="58"/>
  <c r="K698" i="58"/>
  <c r="L698" i="58"/>
  <c r="M698" i="58"/>
  <c r="H699" i="58"/>
  <c r="I699" i="58"/>
  <c r="J699" i="58"/>
  <c r="K699" i="58"/>
  <c r="L699" i="58"/>
  <c r="M699" i="58"/>
  <c r="H700" i="58"/>
  <c r="I700" i="58"/>
  <c r="J700" i="58"/>
  <c r="K700" i="58"/>
  <c r="L700" i="58"/>
  <c r="M700" i="58"/>
  <c r="H701" i="58"/>
  <c r="I701" i="58"/>
  <c r="J701" i="58"/>
  <c r="K701" i="58"/>
  <c r="L701" i="58"/>
  <c r="M701" i="58"/>
  <c r="H702" i="58"/>
  <c r="I702" i="58"/>
  <c r="J702" i="58"/>
  <c r="K702" i="58"/>
  <c r="L702" i="58"/>
  <c r="M702" i="58"/>
  <c r="H703" i="58"/>
  <c r="I703" i="58"/>
  <c r="J703" i="58"/>
  <c r="K703" i="58"/>
  <c r="L703" i="58"/>
  <c r="M703" i="58"/>
  <c r="H704" i="58"/>
  <c r="I704" i="58"/>
  <c r="J704" i="58"/>
  <c r="K704" i="58"/>
  <c r="L704" i="58"/>
  <c r="M704" i="58"/>
  <c r="H705" i="58"/>
  <c r="I705" i="58"/>
  <c r="J705" i="58"/>
  <c r="K705" i="58"/>
  <c r="L705" i="58"/>
  <c r="M705" i="58"/>
  <c r="H706" i="58"/>
  <c r="I706" i="58"/>
  <c r="J706" i="58"/>
  <c r="K706" i="58"/>
  <c r="L706" i="58"/>
  <c r="M706" i="58"/>
  <c r="H707" i="58"/>
  <c r="I707" i="58"/>
  <c r="J707" i="58"/>
  <c r="K707" i="58"/>
  <c r="L707" i="58"/>
  <c r="M707" i="58"/>
  <c r="H708" i="58"/>
  <c r="I708" i="58"/>
  <c r="J708" i="58"/>
  <c r="K708" i="58"/>
  <c r="L708" i="58"/>
  <c r="M708" i="58"/>
  <c r="H709" i="58"/>
  <c r="I709" i="58"/>
  <c r="J709" i="58"/>
  <c r="K709" i="58"/>
  <c r="L709" i="58"/>
  <c r="M709" i="58"/>
  <c r="H710" i="58"/>
  <c r="I710" i="58"/>
  <c r="J710" i="58"/>
  <c r="K710" i="58"/>
  <c r="L710" i="58"/>
  <c r="M710" i="58"/>
  <c r="H711" i="58"/>
  <c r="I711" i="58"/>
  <c r="J711" i="58"/>
  <c r="K711" i="58"/>
  <c r="L711" i="58"/>
  <c r="M711" i="58"/>
  <c r="H712" i="58"/>
  <c r="I712" i="58"/>
  <c r="J712" i="58"/>
  <c r="K712" i="58"/>
  <c r="L712" i="58"/>
  <c r="M712" i="58"/>
  <c r="H713" i="58"/>
  <c r="I713" i="58"/>
  <c r="J713" i="58"/>
  <c r="K713" i="58"/>
  <c r="L713" i="58"/>
  <c r="M713" i="58"/>
  <c r="H714" i="58"/>
  <c r="I714" i="58"/>
  <c r="J714" i="58"/>
  <c r="K714" i="58"/>
  <c r="L714" i="58"/>
  <c r="M714" i="58"/>
  <c r="H715" i="58"/>
  <c r="I715" i="58"/>
  <c r="J715" i="58"/>
  <c r="K715" i="58"/>
  <c r="L715" i="58"/>
  <c r="M715" i="58"/>
  <c r="H716" i="58"/>
  <c r="I716" i="58"/>
  <c r="J716" i="58"/>
  <c r="K716" i="58"/>
  <c r="L716" i="58"/>
  <c r="M716" i="58"/>
  <c r="H717" i="58"/>
  <c r="I717" i="58"/>
  <c r="J717" i="58"/>
  <c r="K717" i="58"/>
  <c r="L717" i="58"/>
  <c r="M717" i="58"/>
  <c r="H718" i="58"/>
  <c r="I718" i="58"/>
  <c r="J718" i="58"/>
  <c r="K718" i="58"/>
  <c r="L718" i="58"/>
  <c r="M718" i="58"/>
  <c r="H719" i="58"/>
  <c r="I719" i="58"/>
  <c r="J719" i="58"/>
  <c r="K719" i="58"/>
  <c r="L719" i="58"/>
  <c r="M719" i="58"/>
  <c r="H720" i="58"/>
  <c r="I720" i="58"/>
  <c r="J720" i="58"/>
  <c r="K720" i="58"/>
  <c r="L720" i="58"/>
  <c r="M720" i="58"/>
  <c r="H721" i="58"/>
  <c r="I721" i="58"/>
  <c r="J721" i="58"/>
  <c r="K721" i="58"/>
  <c r="L721" i="58"/>
  <c r="M721" i="58"/>
  <c r="H722" i="58"/>
  <c r="I722" i="58"/>
  <c r="J722" i="58"/>
  <c r="K722" i="58"/>
  <c r="L722" i="58"/>
  <c r="M722" i="58"/>
  <c r="H723" i="58"/>
  <c r="I723" i="58"/>
  <c r="J723" i="58"/>
  <c r="K723" i="58"/>
  <c r="L723" i="58"/>
  <c r="M723" i="58"/>
  <c r="H724" i="58"/>
  <c r="I724" i="58"/>
  <c r="J724" i="58"/>
  <c r="K724" i="58"/>
  <c r="L724" i="58"/>
  <c r="M724" i="58"/>
  <c r="H725" i="58"/>
  <c r="I725" i="58"/>
  <c r="J725" i="58"/>
  <c r="K725" i="58"/>
  <c r="L725" i="58"/>
  <c r="M725" i="58"/>
  <c r="H726" i="58"/>
  <c r="I726" i="58"/>
  <c r="J726" i="58"/>
  <c r="K726" i="58"/>
  <c r="L726" i="58"/>
  <c r="M726" i="58"/>
  <c r="H727" i="58"/>
  <c r="I727" i="58"/>
  <c r="J727" i="58"/>
  <c r="K727" i="58"/>
  <c r="L727" i="58"/>
  <c r="M727" i="58"/>
  <c r="H728" i="58"/>
  <c r="I728" i="58"/>
  <c r="J728" i="58"/>
  <c r="K728" i="58"/>
  <c r="L728" i="58"/>
  <c r="M728" i="58"/>
  <c r="H729" i="58"/>
  <c r="I729" i="58"/>
  <c r="J729" i="58"/>
  <c r="K729" i="58"/>
  <c r="L729" i="58"/>
  <c r="M729" i="58"/>
  <c r="H730" i="58"/>
  <c r="I730" i="58"/>
  <c r="J730" i="58"/>
  <c r="K730" i="58"/>
  <c r="L730" i="58"/>
  <c r="M730" i="58"/>
  <c r="H731" i="58"/>
  <c r="I731" i="58"/>
  <c r="J731" i="58"/>
  <c r="K731" i="58"/>
  <c r="L731" i="58"/>
  <c r="M731" i="58"/>
  <c r="H732" i="58"/>
  <c r="I732" i="58"/>
  <c r="J732" i="58"/>
  <c r="K732" i="58"/>
  <c r="L732" i="58"/>
  <c r="M732" i="58"/>
  <c r="H733" i="58"/>
  <c r="I733" i="58"/>
  <c r="J733" i="58"/>
  <c r="K733" i="58"/>
  <c r="L733" i="58"/>
  <c r="M733" i="58"/>
  <c r="H734" i="58"/>
  <c r="I734" i="58"/>
  <c r="J734" i="58"/>
  <c r="K734" i="58"/>
  <c r="L734" i="58"/>
  <c r="M734" i="58"/>
  <c r="H735" i="58"/>
  <c r="I735" i="58"/>
  <c r="J735" i="58"/>
  <c r="K735" i="58"/>
  <c r="L735" i="58"/>
  <c r="M735" i="58"/>
  <c r="H736" i="58"/>
  <c r="I736" i="58"/>
  <c r="J736" i="58"/>
  <c r="K736" i="58"/>
  <c r="L736" i="58"/>
  <c r="M736" i="58"/>
  <c r="H737" i="58"/>
  <c r="I737" i="58"/>
  <c r="J737" i="58"/>
  <c r="K737" i="58"/>
  <c r="L737" i="58"/>
  <c r="M737" i="58"/>
  <c r="H738" i="58"/>
  <c r="I738" i="58"/>
  <c r="J738" i="58"/>
  <c r="K738" i="58"/>
  <c r="L738" i="58"/>
  <c r="M738" i="58"/>
  <c r="H739" i="58"/>
  <c r="I739" i="58"/>
  <c r="J739" i="58"/>
  <c r="K739" i="58"/>
  <c r="L739" i="58"/>
  <c r="M739" i="58"/>
  <c r="H740" i="58"/>
  <c r="I740" i="58"/>
  <c r="J740" i="58"/>
  <c r="K740" i="58"/>
  <c r="L740" i="58"/>
  <c r="M740" i="58"/>
  <c r="H741" i="58"/>
  <c r="I741" i="58"/>
  <c r="J741" i="58"/>
  <c r="K741" i="58"/>
  <c r="L741" i="58"/>
  <c r="M741" i="58"/>
  <c r="H742" i="58"/>
  <c r="I742" i="58"/>
  <c r="J742" i="58"/>
  <c r="K742" i="58"/>
  <c r="L742" i="58"/>
  <c r="M742" i="58"/>
  <c r="H743" i="58"/>
  <c r="I743" i="58"/>
  <c r="J743" i="58"/>
  <c r="K743" i="58"/>
  <c r="L743" i="58"/>
  <c r="M743" i="58"/>
  <c r="H744" i="58"/>
  <c r="I744" i="58"/>
  <c r="J744" i="58"/>
  <c r="K744" i="58"/>
  <c r="L744" i="58"/>
  <c r="M744" i="58"/>
  <c r="H745" i="58"/>
  <c r="I745" i="58"/>
  <c r="J745" i="58"/>
  <c r="K745" i="58"/>
  <c r="L745" i="58"/>
  <c r="M745" i="58"/>
  <c r="H746" i="58"/>
  <c r="I746" i="58"/>
  <c r="J746" i="58"/>
  <c r="K746" i="58"/>
  <c r="L746" i="58"/>
  <c r="M746" i="58"/>
  <c r="H747" i="58"/>
  <c r="I747" i="58"/>
  <c r="J747" i="58"/>
  <c r="K747" i="58"/>
  <c r="L747" i="58"/>
  <c r="M747" i="58"/>
  <c r="H748" i="58"/>
  <c r="I748" i="58"/>
  <c r="J748" i="58"/>
  <c r="K748" i="58"/>
  <c r="L748" i="58"/>
  <c r="M748" i="58"/>
  <c r="H749" i="58"/>
  <c r="I749" i="58"/>
  <c r="J749" i="58"/>
  <c r="K749" i="58"/>
  <c r="L749" i="58"/>
  <c r="M749" i="58"/>
  <c r="H750" i="58"/>
  <c r="I750" i="58"/>
  <c r="J750" i="58"/>
  <c r="K750" i="58"/>
  <c r="L750" i="58"/>
  <c r="M750" i="58"/>
  <c r="H751" i="58"/>
  <c r="I751" i="58"/>
  <c r="J751" i="58"/>
  <c r="K751" i="58"/>
  <c r="L751" i="58"/>
  <c r="M751" i="58"/>
  <c r="H752" i="58"/>
  <c r="I752" i="58"/>
  <c r="J752" i="58"/>
  <c r="K752" i="58"/>
  <c r="L752" i="58"/>
  <c r="M752" i="58"/>
  <c r="H753" i="58"/>
  <c r="I753" i="58"/>
  <c r="J753" i="58"/>
  <c r="K753" i="58"/>
  <c r="L753" i="58"/>
  <c r="M753" i="58"/>
  <c r="H754" i="58"/>
  <c r="I754" i="58"/>
  <c r="J754" i="58"/>
  <c r="K754" i="58"/>
  <c r="L754" i="58"/>
  <c r="M754" i="58"/>
  <c r="H755" i="58"/>
  <c r="I755" i="58"/>
  <c r="J755" i="58"/>
  <c r="K755" i="58"/>
  <c r="L755" i="58"/>
  <c r="M755" i="58"/>
  <c r="H756" i="58"/>
  <c r="I756" i="58"/>
  <c r="J756" i="58"/>
  <c r="K756" i="58"/>
  <c r="L756" i="58"/>
  <c r="M756" i="58"/>
  <c r="H757" i="58"/>
  <c r="I757" i="58"/>
  <c r="J757" i="58"/>
  <c r="K757" i="58"/>
  <c r="L757" i="58"/>
  <c r="M757" i="58"/>
  <c r="H758" i="58"/>
  <c r="I758" i="58"/>
  <c r="J758" i="58"/>
  <c r="K758" i="58"/>
  <c r="L758" i="58"/>
  <c r="M758" i="58"/>
  <c r="H759" i="58"/>
  <c r="I759" i="58"/>
  <c r="J759" i="58"/>
  <c r="K759" i="58"/>
  <c r="L759" i="58"/>
  <c r="M759" i="58"/>
  <c r="H760" i="58"/>
  <c r="I760" i="58"/>
  <c r="J760" i="58"/>
  <c r="K760" i="58"/>
  <c r="L760" i="58"/>
  <c r="M760" i="58"/>
  <c r="H761" i="58"/>
  <c r="I761" i="58"/>
  <c r="J761" i="58"/>
  <c r="K761" i="58"/>
  <c r="L761" i="58"/>
  <c r="M761" i="58"/>
  <c r="H762" i="58"/>
  <c r="I762" i="58"/>
  <c r="J762" i="58"/>
  <c r="K762" i="58"/>
  <c r="L762" i="58"/>
  <c r="M762" i="58"/>
  <c r="H763" i="58"/>
  <c r="I763" i="58"/>
  <c r="J763" i="58"/>
  <c r="K763" i="58"/>
  <c r="L763" i="58"/>
  <c r="M763" i="58"/>
  <c r="H764" i="58"/>
  <c r="I764" i="58"/>
  <c r="J764" i="58"/>
  <c r="K764" i="58"/>
  <c r="L764" i="58"/>
  <c r="M764" i="58"/>
  <c r="H765" i="58"/>
  <c r="I765" i="58"/>
  <c r="J765" i="58"/>
  <c r="K765" i="58"/>
  <c r="L765" i="58"/>
  <c r="M765" i="58"/>
  <c r="H766" i="58"/>
  <c r="I766" i="58"/>
  <c r="J766" i="58"/>
  <c r="K766" i="58"/>
  <c r="L766" i="58"/>
  <c r="M766" i="58"/>
  <c r="H767" i="58"/>
  <c r="I767" i="58"/>
  <c r="J767" i="58"/>
  <c r="K767" i="58"/>
  <c r="L767" i="58"/>
  <c r="M767" i="58"/>
  <c r="H768" i="58"/>
  <c r="I768" i="58"/>
  <c r="J768" i="58"/>
  <c r="K768" i="58"/>
  <c r="L768" i="58"/>
  <c r="M768" i="58"/>
  <c r="H769" i="58"/>
  <c r="I769" i="58"/>
  <c r="J769" i="58"/>
  <c r="K769" i="58"/>
  <c r="L769" i="58"/>
  <c r="M769" i="58"/>
  <c r="H770" i="58"/>
  <c r="I770" i="58"/>
  <c r="J770" i="58"/>
  <c r="K770" i="58"/>
  <c r="L770" i="58"/>
  <c r="M770" i="58"/>
  <c r="H771" i="58"/>
  <c r="I771" i="58"/>
  <c r="J771" i="58"/>
  <c r="K771" i="58"/>
  <c r="L771" i="58"/>
  <c r="M771" i="58"/>
  <c r="H772" i="58"/>
  <c r="I772" i="58"/>
  <c r="J772" i="58"/>
  <c r="K772" i="58"/>
  <c r="L772" i="58"/>
  <c r="M772" i="58"/>
  <c r="H773" i="58"/>
  <c r="I773" i="58"/>
  <c r="J773" i="58"/>
  <c r="K773" i="58"/>
  <c r="L773" i="58"/>
  <c r="M773" i="58"/>
  <c r="H774" i="58"/>
  <c r="I774" i="58"/>
  <c r="J774" i="58"/>
  <c r="K774" i="58"/>
  <c r="L774" i="58"/>
  <c r="M774" i="58"/>
  <c r="H775" i="58"/>
  <c r="I775" i="58"/>
  <c r="J775" i="58"/>
  <c r="K775" i="58"/>
  <c r="L775" i="58"/>
  <c r="M775" i="58"/>
  <c r="H776" i="58"/>
  <c r="I776" i="58"/>
  <c r="J776" i="58"/>
  <c r="K776" i="58"/>
  <c r="L776" i="58"/>
  <c r="M776" i="58"/>
  <c r="H777" i="58"/>
  <c r="I777" i="58"/>
  <c r="J777" i="58"/>
  <c r="K777" i="58"/>
  <c r="L777" i="58"/>
  <c r="M777" i="58"/>
  <c r="H778" i="58"/>
  <c r="I778" i="58"/>
  <c r="J778" i="58"/>
  <c r="K778" i="58"/>
  <c r="L778" i="58"/>
  <c r="M778" i="58"/>
  <c r="H779" i="58"/>
  <c r="I779" i="58"/>
  <c r="J779" i="58"/>
  <c r="K779" i="58"/>
  <c r="L779" i="58"/>
  <c r="M779" i="58"/>
  <c r="H780" i="58"/>
  <c r="I780" i="58"/>
  <c r="J780" i="58"/>
  <c r="K780" i="58"/>
  <c r="L780" i="58"/>
  <c r="M780" i="58"/>
  <c r="H781" i="58"/>
  <c r="I781" i="58"/>
  <c r="J781" i="58"/>
  <c r="K781" i="58"/>
  <c r="L781" i="58"/>
  <c r="M781" i="58"/>
  <c r="H782" i="58"/>
  <c r="I782" i="58"/>
  <c r="J782" i="58"/>
  <c r="K782" i="58"/>
  <c r="L782" i="58"/>
  <c r="M782" i="58"/>
  <c r="H783" i="58"/>
  <c r="I783" i="58"/>
  <c r="J783" i="58"/>
  <c r="K783" i="58"/>
  <c r="L783" i="58"/>
  <c r="M783" i="58"/>
  <c r="H784" i="58"/>
  <c r="I784" i="58"/>
  <c r="J784" i="58"/>
  <c r="K784" i="58"/>
  <c r="L784" i="58"/>
  <c r="M784" i="58"/>
  <c r="H785" i="58"/>
  <c r="I785" i="58"/>
  <c r="J785" i="58"/>
  <c r="K785" i="58"/>
  <c r="L785" i="58"/>
  <c r="M785" i="58"/>
  <c r="H786" i="58"/>
  <c r="I786" i="58"/>
  <c r="J786" i="58"/>
  <c r="K786" i="58"/>
  <c r="L786" i="58"/>
  <c r="M786" i="58"/>
  <c r="H787" i="58"/>
  <c r="I787" i="58"/>
  <c r="J787" i="58"/>
  <c r="K787" i="58"/>
  <c r="L787" i="58"/>
  <c r="M787" i="58"/>
  <c r="H788" i="58"/>
  <c r="I788" i="58"/>
  <c r="J788" i="58"/>
  <c r="K788" i="58"/>
  <c r="L788" i="58"/>
  <c r="M788" i="58"/>
  <c r="H789" i="58"/>
  <c r="I789" i="58"/>
  <c r="J789" i="58"/>
  <c r="K789" i="58"/>
  <c r="L789" i="58"/>
  <c r="M789" i="58"/>
  <c r="H790" i="58"/>
  <c r="I790" i="58"/>
  <c r="J790" i="58"/>
  <c r="K790" i="58"/>
  <c r="L790" i="58"/>
  <c r="M790" i="58"/>
  <c r="H791" i="58"/>
  <c r="I791" i="58"/>
  <c r="J791" i="58"/>
  <c r="K791" i="58"/>
  <c r="L791" i="58"/>
  <c r="M791" i="58"/>
  <c r="H792" i="58"/>
  <c r="I792" i="58"/>
  <c r="J792" i="58"/>
  <c r="K792" i="58"/>
  <c r="L792" i="58"/>
  <c r="M792" i="58"/>
  <c r="H793" i="58"/>
  <c r="I793" i="58"/>
  <c r="J793" i="58"/>
  <c r="K793" i="58"/>
  <c r="L793" i="58"/>
  <c r="M793" i="58"/>
  <c r="H794" i="58"/>
  <c r="I794" i="58"/>
  <c r="J794" i="58"/>
  <c r="K794" i="58"/>
  <c r="L794" i="58"/>
  <c r="M794" i="58"/>
  <c r="H795" i="58"/>
  <c r="I795" i="58"/>
  <c r="J795" i="58"/>
  <c r="K795" i="58"/>
  <c r="L795" i="58"/>
  <c r="M795" i="58"/>
  <c r="H796" i="58"/>
  <c r="I796" i="58"/>
  <c r="J796" i="58"/>
  <c r="K796" i="58"/>
  <c r="L796" i="58"/>
  <c r="M796" i="58"/>
  <c r="H797" i="58"/>
  <c r="I797" i="58"/>
  <c r="J797" i="58"/>
  <c r="K797" i="58"/>
  <c r="L797" i="58"/>
  <c r="M797" i="58"/>
  <c r="H798" i="58"/>
  <c r="I798" i="58"/>
  <c r="J798" i="58"/>
  <c r="K798" i="58"/>
  <c r="L798" i="58"/>
  <c r="M798" i="58"/>
  <c r="H799" i="58"/>
  <c r="I799" i="58"/>
  <c r="J799" i="58"/>
  <c r="K799" i="58"/>
  <c r="L799" i="58"/>
  <c r="M799" i="58"/>
  <c r="H800" i="58"/>
  <c r="I800" i="58"/>
  <c r="J800" i="58"/>
  <c r="K800" i="58"/>
  <c r="L800" i="58"/>
  <c r="M800" i="58"/>
  <c r="H801" i="58"/>
  <c r="I801" i="58"/>
  <c r="J801" i="58"/>
  <c r="K801" i="58"/>
  <c r="L801" i="58"/>
  <c r="M801" i="58"/>
  <c r="H802" i="58"/>
  <c r="I802" i="58"/>
  <c r="J802" i="58"/>
  <c r="K802" i="58"/>
  <c r="L802" i="58"/>
  <c r="M802" i="58"/>
  <c r="H803" i="58"/>
  <c r="I803" i="58"/>
  <c r="J803" i="58"/>
  <c r="K803" i="58"/>
  <c r="L803" i="58"/>
  <c r="M803" i="58"/>
  <c r="H804" i="58"/>
  <c r="I804" i="58"/>
  <c r="J804" i="58"/>
  <c r="K804" i="58"/>
  <c r="L804" i="58"/>
  <c r="M804" i="58"/>
  <c r="H805" i="58"/>
  <c r="I805" i="58"/>
  <c r="J805" i="58"/>
  <c r="K805" i="58"/>
  <c r="L805" i="58"/>
  <c r="M805" i="58"/>
  <c r="H806" i="58"/>
  <c r="I806" i="58"/>
  <c r="J806" i="58"/>
  <c r="K806" i="58"/>
  <c r="L806" i="58"/>
  <c r="M806" i="58"/>
  <c r="H807" i="58"/>
  <c r="I807" i="58"/>
  <c r="J807" i="58"/>
  <c r="K807" i="58"/>
  <c r="L807" i="58"/>
  <c r="M807" i="58"/>
  <c r="H808" i="58"/>
  <c r="I808" i="58"/>
  <c r="J808" i="58"/>
  <c r="K808" i="58"/>
  <c r="L808" i="58"/>
  <c r="M808" i="58"/>
  <c r="H809" i="58"/>
  <c r="I809" i="58"/>
  <c r="J809" i="58"/>
  <c r="K809" i="58"/>
  <c r="L809" i="58"/>
  <c r="M809" i="58"/>
  <c r="H810" i="58"/>
  <c r="I810" i="58"/>
  <c r="J810" i="58"/>
  <c r="K810" i="58"/>
  <c r="L810" i="58"/>
  <c r="M810" i="58"/>
  <c r="H811" i="58"/>
  <c r="I811" i="58"/>
  <c r="J811" i="58"/>
  <c r="K811" i="58"/>
  <c r="L811" i="58"/>
  <c r="M811" i="58"/>
  <c r="H812" i="58"/>
  <c r="I812" i="58"/>
  <c r="J812" i="58"/>
  <c r="K812" i="58"/>
  <c r="L812" i="58"/>
  <c r="M812" i="58"/>
  <c r="H813" i="58"/>
  <c r="I813" i="58"/>
  <c r="J813" i="58"/>
  <c r="K813" i="58"/>
  <c r="L813" i="58"/>
  <c r="M813" i="58"/>
  <c r="H814" i="58"/>
  <c r="I814" i="58"/>
  <c r="J814" i="58"/>
  <c r="K814" i="58"/>
  <c r="L814" i="58"/>
  <c r="M814" i="58"/>
  <c r="H815" i="58"/>
  <c r="I815" i="58"/>
  <c r="J815" i="58"/>
  <c r="K815" i="58"/>
  <c r="L815" i="58"/>
  <c r="M815" i="58"/>
  <c r="H816" i="58"/>
  <c r="I816" i="58"/>
  <c r="J816" i="58"/>
  <c r="K816" i="58"/>
  <c r="L816" i="58"/>
  <c r="M816" i="58"/>
  <c r="H817" i="58"/>
  <c r="I817" i="58"/>
  <c r="J817" i="58"/>
  <c r="K817" i="58"/>
  <c r="L817" i="58"/>
  <c r="M817" i="58"/>
  <c r="H818" i="58"/>
  <c r="I818" i="58"/>
  <c r="J818" i="58"/>
  <c r="K818" i="58"/>
  <c r="L818" i="58"/>
  <c r="M818" i="58"/>
  <c r="H819" i="58"/>
  <c r="I819" i="58"/>
  <c r="J819" i="58"/>
  <c r="K819" i="58"/>
  <c r="L819" i="58"/>
  <c r="M819" i="58"/>
  <c r="H820" i="58"/>
  <c r="I820" i="58"/>
  <c r="J820" i="58"/>
  <c r="K820" i="58"/>
  <c r="L820" i="58"/>
  <c r="M820" i="58"/>
  <c r="H821" i="58"/>
  <c r="I821" i="58"/>
  <c r="J821" i="58"/>
  <c r="K821" i="58"/>
  <c r="L821" i="58"/>
  <c r="M821" i="58"/>
  <c r="H822" i="58"/>
  <c r="I822" i="58"/>
  <c r="J822" i="58"/>
  <c r="K822" i="58"/>
  <c r="L822" i="58"/>
  <c r="M822" i="58"/>
  <c r="H823" i="58"/>
  <c r="I823" i="58"/>
  <c r="J823" i="58"/>
  <c r="K823" i="58"/>
  <c r="L823" i="58"/>
  <c r="M823" i="58"/>
  <c r="H824" i="58"/>
  <c r="I824" i="58"/>
  <c r="J824" i="58"/>
  <c r="K824" i="58"/>
  <c r="L824" i="58"/>
  <c r="M824" i="58"/>
  <c r="H825" i="58"/>
  <c r="I825" i="58"/>
  <c r="J825" i="58"/>
  <c r="K825" i="58"/>
  <c r="L825" i="58"/>
  <c r="M825" i="58"/>
  <c r="H826" i="58"/>
  <c r="I826" i="58"/>
  <c r="J826" i="58"/>
  <c r="K826" i="58"/>
  <c r="L826" i="58"/>
  <c r="M826" i="58"/>
  <c r="H827" i="58"/>
  <c r="I827" i="58"/>
  <c r="J827" i="58"/>
  <c r="K827" i="58"/>
  <c r="L827" i="58"/>
  <c r="M827" i="58"/>
  <c r="H828" i="58"/>
  <c r="I828" i="58"/>
  <c r="J828" i="58"/>
  <c r="K828" i="58"/>
  <c r="L828" i="58"/>
  <c r="M828" i="58"/>
  <c r="H829" i="58"/>
  <c r="I829" i="58"/>
  <c r="J829" i="58"/>
  <c r="K829" i="58"/>
  <c r="L829" i="58"/>
  <c r="M829" i="58"/>
  <c r="H830" i="58"/>
  <c r="I830" i="58"/>
  <c r="J830" i="58"/>
  <c r="K830" i="58"/>
  <c r="L830" i="58"/>
  <c r="M830" i="58"/>
  <c r="H831" i="58"/>
  <c r="I831" i="58"/>
  <c r="J831" i="58"/>
  <c r="K831" i="58"/>
  <c r="L831" i="58"/>
  <c r="M831" i="58"/>
  <c r="H832" i="58"/>
  <c r="I832" i="58"/>
  <c r="J832" i="58"/>
  <c r="K832" i="58"/>
  <c r="L832" i="58"/>
  <c r="M832" i="58"/>
  <c r="H833" i="58"/>
  <c r="I833" i="58"/>
  <c r="J833" i="58"/>
  <c r="K833" i="58"/>
  <c r="L833" i="58"/>
  <c r="M833" i="58"/>
  <c r="H834" i="58"/>
  <c r="I834" i="58"/>
  <c r="J834" i="58"/>
  <c r="K834" i="58"/>
  <c r="L834" i="58"/>
  <c r="M834" i="58"/>
  <c r="H835" i="58"/>
  <c r="I835" i="58"/>
  <c r="J835" i="58"/>
  <c r="K835" i="58"/>
  <c r="L835" i="58"/>
  <c r="M835" i="58"/>
  <c r="H836" i="58"/>
  <c r="I836" i="58"/>
  <c r="J836" i="58"/>
  <c r="K836" i="58"/>
  <c r="L836" i="58"/>
  <c r="M836" i="58"/>
  <c r="H837" i="58"/>
  <c r="I837" i="58"/>
  <c r="J837" i="58"/>
  <c r="K837" i="58"/>
  <c r="L837" i="58"/>
  <c r="M837" i="58"/>
  <c r="H838" i="58"/>
  <c r="I838" i="58"/>
  <c r="J838" i="58"/>
  <c r="K838" i="58"/>
  <c r="L838" i="58"/>
  <c r="M838" i="58"/>
  <c r="H839" i="58"/>
  <c r="I839" i="58"/>
  <c r="J839" i="58"/>
  <c r="K839" i="58"/>
  <c r="L839" i="58"/>
  <c r="M839" i="58"/>
  <c r="H840" i="58"/>
  <c r="I840" i="58"/>
  <c r="J840" i="58"/>
  <c r="K840" i="58"/>
  <c r="L840" i="58"/>
  <c r="M840" i="58"/>
  <c r="H841" i="58"/>
  <c r="I841" i="58"/>
  <c r="J841" i="58"/>
  <c r="K841" i="58"/>
  <c r="L841" i="58"/>
  <c r="M841" i="58"/>
  <c r="H842" i="58"/>
  <c r="I842" i="58"/>
  <c r="J842" i="58"/>
  <c r="K842" i="58"/>
  <c r="L842" i="58"/>
  <c r="M842" i="58"/>
  <c r="H843" i="58"/>
  <c r="I843" i="58"/>
  <c r="J843" i="58"/>
  <c r="K843" i="58"/>
  <c r="L843" i="58"/>
  <c r="M843" i="58"/>
  <c r="H844" i="58"/>
  <c r="I844" i="58"/>
  <c r="J844" i="58"/>
  <c r="K844" i="58"/>
  <c r="L844" i="58"/>
  <c r="M844" i="58"/>
  <c r="H845" i="58"/>
  <c r="I845" i="58"/>
  <c r="J845" i="58"/>
  <c r="K845" i="58"/>
  <c r="L845" i="58"/>
  <c r="M845" i="58"/>
  <c r="H846" i="58"/>
  <c r="I846" i="58"/>
  <c r="J846" i="58"/>
  <c r="K846" i="58"/>
  <c r="L846" i="58"/>
  <c r="M846" i="58"/>
  <c r="H847" i="58"/>
  <c r="I847" i="58"/>
  <c r="J847" i="58"/>
  <c r="K847" i="58"/>
  <c r="L847" i="58"/>
  <c r="M847" i="58"/>
  <c r="H848" i="58"/>
  <c r="I848" i="58"/>
  <c r="J848" i="58"/>
  <c r="K848" i="58"/>
  <c r="L848" i="58"/>
  <c r="M848" i="58"/>
  <c r="H849" i="58"/>
  <c r="I849" i="58"/>
  <c r="J849" i="58"/>
  <c r="K849" i="58"/>
  <c r="L849" i="58"/>
  <c r="M849" i="58"/>
  <c r="H850" i="58"/>
  <c r="I850" i="58"/>
  <c r="J850" i="58"/>
  <c r="K850" i="58"/>
  <c r="L850" i="58"/>
  <c r="M850" i="58"/>
  <c r="H851" i="58"/>
  <c r="I851" i="58"/>
  <c r="J851" i="58"/>
  <c r="K851" i="58"/>
  <c r="L851" i="58"/>
  <c r="M851" i="58"/>
  <c r="H852" i="58"/>
  <c r="I852" i="58"/>
  <c r="J852" i="58"/>
  <c r="K852" i="58"/>
  <c r="L852" i="58"/>
  <c r="M852" i="58"/>
  <c r="H853" i="58"/>
  <c r="I853" i="58"/>
  <c r="J853" i="58"/>
  <c r="K853" i="58"/>
  <c r="L853" i="58"/>
  <c r="M853" i="58"/>
  <c r="H854" i="58"/>
  <c r="I854" i="58"/>
  <c r="J854" i="58"/>
  <c r="K854" i="58"/>
  <c r="L854" i="58"/>
  <c r="M854" i="58"/>
  <c r="H855" i="58"/>
  <c r="I855" i="58"/>
  <c r="J855" i="58"/>
  <c r="K855" i="58"/>
  <c r="L855" i="58"/>
  <c r="M855" i="58"/>
  <c r="H856" i="58"/>
  <c r="I856" i="58"/>
  <c r="J856" i="58"/>
  <c r="K856" i="58"/>
  <c r="L856" i="58"/>
  <c r="M856" i="58"/>
  <c r="H857" i="58"/>
  <c r="I857" i="58"/>
  <c r="J857" i="58"/>
  <c r="K857" i="58"/>
  <c r="L857" i="58"/>
  <c r="M857" i="58"/>
  <c r="H858" i="58"/>
  <c r="I858" i="58"/>
  <c r="J858" i="58"/>
  <c r="K858" i="58"/>
  <c r="L858" i="58"/>
  <c r="M858" i="58"/>
  <c r="H859" i="58"/>
  <c r="I859" i="58"/>
  <c r="J859" i="58"/>
  <c r="K859" i="58"/>
  <c r="L859" i="58"/>
  <c r="M859" i="58"/>
  <c r="H860" i="58"/>
  <c r="I860" i="58"/>
  <c r="J860" i="58"/>
  <c r="K860" i="58"/>
  <c r="L860" i="58"/>
  <c r="M860" i="58"/>
  <c r="H861" i="58"/>
  <c r="I861" i="58"/>
  <c r="J861" i="58"/>
  <c r="K861" i="58"/>
  <c r="L861" i="58"/>
  <c r="M861" i="58"/>
  <c r="H862" i="58"/>
  <c r="I862" i="58"/>
  <c r="J862" i="58"/>
  <c r="K862" i="58"/>
  <c r="L862" i="58"/>
  <c r="M862" i="58"/>
  <c r="H863" i="58"/>
  <c r="I863" i="58"/>
  <c r="J863" i="58"/>
  <c r="K863" i="58"/>
  <c r="L863" i="58"/>
  <c r="M863" i="58"/>
  <c r="H864" i="58"/>
  <c r="I864" i="58"/>
  <c r="J864" i="58"/>
  <c r="K864" i="58"/>
  <c r="L864" i="58"/>
  <c r="M864" i="58"/>
  <c r="H865" i="58"/>
  <c r="I865" i="58"/>
  <c r="J865" i="58"/>
  <c r="K865" i="58"/>
  <c r="L865" i="58"/>
  <c r="M865" i="58"/>
  <c r="H866" i="58"/>
  <c r="I866" i="58"/>
  <c r="J866" i="58"/>
  <c r="K866" i="58"/>
  <c r="L866" i="58"/>
  <c r="M866" i="58"/>
  <c r="H867" i="58"/>
  <c r="I867" i="58"/>
  <c r="J867" i="58"/>
  <c r="K867" i="58"/>
  <c r="L867" i="58"/>
  <c r="M867" i="58"/>
  <c r="H868" i="58"/>
  <c r="I868" i="58"/>
  <c r="J868" i="58"/>
  <c r="K868" i="58"/>
  <c r="L868" i="58"/>
  <c r="M868" i="58"/>
  <c r="H869" i="58"/>
  <c r="I869" i="58"/>
  <c r="J869" i="58"/>
  <c r="K869" i="58"/>
  <c r="L869" i="58"/>
  <c r="M869" i="58"/>
  <c r="H870" i="58"/>
  <c r="I870" i="58"/>
  <c r="J870" i="58"/>
  <c r="K870" i="58"/>
  <c r="L870" i="58"/>
  <c r="M870" i="58"/>
  <c r="H871" i="58"/>
  <c r="I871" i="58"/>
  <c r="J871" i="58"/>
  <c r="K871" i="58"/>
  <c r="L871" i="58"/>
  <c r="M871" i="58"/>
  <c r="H872" i="58"/>
  <c r="I872" i="58"/>
  <c r="J872" i="58"/>
  <c r="K872" i="58"/>
  <c r="L872" i="58"/>
  <c r="M872" i="58"/>
  <c r="H873" i="58"/>
  <c r="I873" i="58"/>
  <c r="J873" i="58"/>
  <c r="K873" i="58"/>
  <c r="L873" i="58"/>
  <c r="M873" i="58"/>
  <c r="H874" i="58"/>
  <c r="I874" i="58"/>
  <c r="J874" i="58"/>
  <c r="K874" i="58"/>
  <c r="L874" i="58"/>
  <c r="M874" i="58"/>
  <c r="H875" i="58"/>
  <c r="I875" i="58"/>
  <c r="J875" i="58"/>
  <c r="K875" i="58"/>
  <c r="L875" i="58"/>
  <c r="M875" i="58"/>
  <c r="H876" i="58"/>
  <c r="I876" i="58"/>
  <c r="J876" i="58"/>
  <c r="K876" i="58"/>
  <c r="L876" i="58"/>
  <c r="M876" i="58"/>
  <c r="H877" i="58"/>
  <c r="I877" i="58"/>
  <c r="J877" i="58"/>
  <c r="K877" i="58"/>
  <c r="L877" i="58"/>
  <c r="M877" i="58"/>
  <c r="H878" i="58"/>
  <c r="I878" i="58"/>
  <c r="J878" i="58"/>
  <c r="K878" i="58"/>
  <c r="L878" i="58"/>
  <c r="M878" i="58"/>
  <c r="H879" i="58"/>
  <c r="I879" i="58"/>
  <c r="J879" i="58"/>
  <c r="K879" i="58"/>
  <c r="L879" i="58"/>
  <c r="M879" i="58"/>
  <c r="H880" i="58"/>
  <c r="I880" i="58"/>
  <c r="J880" i="58"/>
  <c r="K880" i="58"/>
  <c r="L880" i="58"/>
  <c r="M880" i="58"/>
  <c r="H881" i="58"/>
  <c r="I881" i="58"/>
  <c r="J881" i="58"/>
  <c r="K881" i="58"/>
  <c r="L881" i="58"/>
  <c r="M881" i="58"/>
  <c r="H882" i="58"/>
  <c r="I882" i="58"/>
  <c r="J882" i="58"/>
  <c r="K882" i="58"/>
  <c r="L882" i="58"/>
  <c r="M882" i="58"/>
  <c r="H883" i="58"/>
  <c r="I883" i="58"/>
  <c r="J883" i="58"/>
  <c r="K883" i="58"/>
  <c r="L883" i="58"/>
  <c r="M883" i="58"/>
  <c r="H884" i="58"/>
  <c r="I884" i="58"/>
  <c r="J884" i="58"/>
  <c r="K884" i="58"/>
  <c r="L884" i="58"/>
  <c r="M884" i="58"/>
  <c r="H885" i="58"/>
  <c r="I885" i="58"/>
  <c r="J885" i="58"/>
  <c r="K885" i="58"/>
  <c r="L885" i="58"/>
  <c r="M885" i="58"/>
  <c r="H886" i="58"/>
  <c r="I886" i="58"/>
  <c r="J886" i="58"/>
  <c r="K886" i="58"/>
  <c r="L886" i="58"/>
  <c r="M886" i="58"/>
  <c r="H887" i="58"/>
  <c r="I887" i="58"/>
  <c r="J887" i="58"/>
  <c r="K887" i="58"/>
  <c r="L887" i="58"/>
  <c r="M887" i="58"/>
  <c r="H888" i="58"/>
  <c r="I888" i="58"/>
  <c r="J888" i="58"/>
  <c r="K888" i="58"/>
  <c r="L888" i="58"/>
  <c r="M888" i="58"/>
  <c r="H889" i="58"/>
  <c r="I889" i="58"/>
  <c r="J889" i="58"/>
  <c r="K889" i="58"/>
  <c r="L889" i="58"/>
  <c r="M889" i="58"/>
  <c r="H890" i="58"/>
  <c r="I890" i="58"/>
  <c r="J890" i="58"/>
  <c r="K890" i="58"/>
  <c r="L890" i="58"/>
  <c r="M890" i="58"/>
  <c r="H891" i="58"/>
  <c r="I891" i="58"/>
  <c r="J891" i="58"/>
  <c r="K891" i="58"/>
  <c r="L891" i="58"/>
  <c r="M891" i="58"/>
  <c r="H892" i="58"/>
  <c r="I892" i="58"/>
  <c r="J892" i="58"/>
  <c r="K892" i="58"/>
  <c r="L892" i="58"/>
  <c r="M892" i="58"/>
  <c r="H893" i="58"/>
  <c r="I893" i="58"/>
  <c r="J893" i="58"/>
  <c r="K893" i="58"/>
  <c r="L893" i="58"/>
  <c r="M893" i="58"/>
  <c r="H894" i="58"/>
  <c r="I894" i="58"/>
  <c r="J894" i="58"/>
  <c r="K894" i="58"/>
  <c r="L894" i="58"/>
  <c r="M894" i="58"/>
  <c r="H895" i="58"/>
  <c r="I895" i="58"/>
  <c r="J895" i="58"/>
  <c r="K895" i="58"/>
  <c r="L895" i="58"/>
  <c r="M895" i="58"/>
  <c r="H896" i="58"/>
  <c r="I896" i="58"/>
  <c r="J896" i="58"/>
  <c r="K896" i="58"/>
  <c r="L896" i="58"/>
  <c r="M896" i="58"/>
  <c r="H897" i="58"/>
  <c r="I897" i="58"/>
  <c r="J897" i="58"/>
  <c r="K897" i="58"/>
  <c r="L897" i="58"/>
  <c r="M897" i="58"/>
  <c r="H898" i="58"/>
  <c r="I898" i="58"/>
  <c r="J898" i="58"/>
  <c r="K898" i="58"/>
  <c r="L898" i="58"/>
  <c r="M898" i="58"/>
  <c r="H899" i="58"/>
  <c r="I899" i="58"/>
  <c r="J899" i="58"/>
  <c r="K899" i="58"/>
  <c r="L899" i="58"/>
  <c r="M899" i="58"/>
  <c r="H900" i="58"/>
  <c r="I900" i="58"/>
  <c r="J900" i="58"/>
  <c r="K900" i="58"/>
  <c r="L900" i="58"/>
  <c r="M900" i="58"/>
  <c r="H901" i="58"/>
  <c r="I901" i="58"/>
  <c r="J901" i="58"/>
  <c r="K901" i="58"/>
  <c r="L901" i="58"/>
  <c r="M901" i="58"/>
  <c r="H902" i="58"/>
  <c r="I902" i="58"/>
  <c r="J902" i="58"/>
  <c r="K902" i="58"/>
  <c r="L902" i="58"/>
  <c r="M902" i="58"/>
  <c r="H903" i="58"/>
  <c r="I903" i="58"/>
  <c r="J903" i="58"/>
  <c r="K903" i="58"/>
  <c r="L903" i="58"/>
  <c r="M903" i="58"/>
  <c r="H904" i="58"/>
  <c r="I904" i="58"/>
  <c r="J904" i="58"/>
  <c r="K904" i="58"/>
  <c r="L904" i="58"/>
  <c r="M904" i="58"/>
  <c r="H905" i="58"/>
  <c r="I905" i="58"/>
  <c r="J905" i="58"/>
  <c r="K905" i="58"/>
  <c r="L905" i="58"/>
  <c r="M905" i="58"/>
  <c r="H906" i="58"/>
  <c r="I906" i="58"/>
  <c r="J906" i="58"/>
  <c r="K906" i="58"/>
  <c r="L906" i="58"/>
  <c r="M906" i="58"/>
  <c r="H907" i="58"/>
  <c r="I907" i="58"/>
  <c r="J907" i="58"/>
  <c r="K907" i="58"/>
  <c r="L907" i="58"/>
  <c r="M907" i="58"/>
  <c r="H908" i="58"/>
  <c r="I908" i="58"/>
  <c r="J908" i="58"/>
  <c r="K908" i="58"/>
  <c r="L908" i="58"/>
  <c r="M908" i="58"/>
  <c r="H909" i="58"/>
  <c r="I909" i="58"/>
  <c r="J909" i="58"/>
  <c r="K909" i="58"/>
  <c r="L909" i="58"/>
  <c r="M909" i="58"/>
  <c r="H910" i="58"/>
  <c r="I910" i="58"/>
  <c r="J910" i="58"/>
  <c r="K910" i="58"/>
  <c r="L910" i="58"/>
  <c r="M910" i="58"/>
  <c r="H911" i="58"/>
  <c r="I911" i="58"/>
  <c r="J911" i="58"/>
  <c r="K911" i="58"/>
  <c r="L911" i="58"/>
  <c r="M911" i="58"/>
  <c r="H912" i="58"/>
  <c r="I912" i="58"/>
  <c r="J912" i="58"/>
  <c r="K912" i="58"/>
  <c r="L912" i="58"/>
  <c r="M912" i="58"/>
  <c r="H913" i="58"/>
  <c r="I913" i="58"/>
  <c r="J913" i="58"/>
  <c r="K913" i="58"/>
  <c r="L913" i="58"/>
  <c r="M913" i="58"/>
  <c r="H914" i="58"/>
  <c r="I914" i="58"/>
  <c r="J914" i="58"/>
  <c r="K914" i="58"/>
  <c r="L914" i="58"/>
  <c r="M914" i="58"/>
  <c r="H915" i="58"/>
  <c r="I915" i="58"/>
  <c r="J915" i="58"/>
  <c r="K915" i="58"/>
  <c r="L915" i="58"/>
  <c r="M915" i="58"/>
  <c r="H916" i="58"/>
  <c r="I916" i="58"/>
  <c r="J916" i="58"/>
  <c r="K916" i="58"/>
  <c r="L916" i="58"/>
  <c r="M916" i="58"/>
  <c r="H917" i="58"/>
  <c r="I917" i="58"/>
  <c r="J917" i="58"/>
  <c r="K917" i="58"/>
  <c r="L917" i="58"/>
  <c r="M917" i="58"/>
  <c r="H918" i="58"/>
  <c r="I918" i="58"/>
  <c r="J918" i="58"/>
  <c r="K918" i="58"/>
  <c r="L918" i="58"/>
  <c r="M918" i="58"/>
  <c r="H919" i="58"/>
  <c r="I919" i="58"/>
  <c r="J919" i="58"/>
  <c r="K919" i="58"/>
  <c r="L919" i="58"/>
  <c r="M919" i="58"/>
  <c r="H920" i="58"/>
  <c r="I920" i="58"/>
  <c r="J920" i="58"/>
  <c r="K920" i="58"/>
  <c r="L920" i="58"/>
  <c r="M920" i="58"/>
  <c r="H921" i="58"/>
  <c r="I921" i="58"/>
  <c r="J921" i="58"/>
  <c r="K921" i="58"/>
  <c r="L921" i="58"/>
  <c r="M921" i="58"/>
  <c r="H922" i="58"/>
  <c r="I922" i="58"/>
  <c r="J922" i="58"/>
  <c r="K922" i="58"/>
  <c r="L922" i="58"/>
  <c r="M922" i="58"/>
  <c r="H923" i="58"/>
  <c r="I923" i="58"/>
  <c r="J923" i="58"/>
  <c r="K923" i="58"/>
  <c r="L923" i="58"/>
  <c r="M923" i="58"/>
  <c r="H924" i="58"/>
  <c r="I924" i="58"/>
  <c r="J924" i="58"/>
  <c r="K924" i="58"/>
  <c r="L924" i="58"/>
  <c r="M924" i="58"/>
  <c r="H925" i="58"/>
  <c r="I925" i="58"/>
  <c r="J925" i="58"/>
  <c r="K925" i="58"/>
  <c r="L925" i="58"/>
  <c r="M925" i="58"/>
  <c r="H926" i="58"/>
  <c r="I926" i="58"/>
  <c r="J926" i="58"/>
  <c r="K926" i="58"/>
  <c r="L926" i="58"/>
  <c r="M926" i="58"/>
  <c r="H927" i="58"/>
  <c r="I927" i="58"/>
  <c r="J927" i="58"/>
  <c r="K927" i="58"/>
  <c r="L927" i="58"/>
  <c r="M927" i="58"/>
  <c r="H928" i="58"/>
  <c r="I928" i="58"/>
  <c r="J928" i="58"/>
  <c r="K928" i="58"/>
  <c r="L928" i="58"/>
  <c r="M928" i="58"/>
  <c r="H929" i="58"/>
  <c r="I929" i="58"/>
  <c r="J929" i="58"/>
  <c r="K929" i="58"/>
  <c r="L929" i="58"/>
  <c r="M929" i="58"/>
  <c r="H930" i="58"/>
  <c r="I930" i="58"/>
  <c r="J930" i="58"/>
  <c r="K930" i="58"/>
  <c r="L930" i="58"/>
  <c r="M930" i="58"/>
  <c r="H931" i="58"/>
  <c r="I931" i="58"/>
  <c r="J931" i="58"/>
  <c r="K931" i="58"/>
  <c r="L931" i="58"/>
  <c r="M931" i="58"/>
  <c r="H932" i="58"/>
  <c r="I932" i="58"/>
  <c r="J932" i="58"/>
  <c r="K932" i="58"/>
  <c r="L932" i="58"/>
  <c r="M932" i="58"/>
  <c r="H933" i="58"/>
  <c r="I933" i="58"/>
  <c r="J933" i="58"/>
  <c r="K933" i="58"/>
  <c r="L933" i="58"/>
  <c r="M933" i="58"/>
  <c r="H934" i="58"/>
  <c r="I934" i="58"/>
  <c r="J934" i="58"/>
  <c r="K934" i="58"/>
  <c r="L934" i="58"/>
  <c r="M934" i="58"/>
  <c r="H935" i="58"/>
  <c r="I935" i="58"/>
  <c r="J935" i="58"/>
  <c r="K935" i="58"/>
  <c r="L935" i="58"/>
  <c r="M935" i="58"/>
  <c r="H936" i="58"/>
  <c r="I936" i="58"/>
  <c r="J936" i="58"/>
  <c r="K936" i="58"/>
  <c r="L936" i="58"/>
  <c r="M936" i="58"/>
  <c r="H937" i="58"/>
  <c r="I937" i="58"/>
  <c r="J937" i="58"/>
  <c r="K937" i="58"/>
  <c r="L937" i="58"/>
  <c r="M937" i="58"/>
  <c r="H938" i="58"/>
  <c r="I938" i="58"/>
  <c r="J938" i="58"/>
  <c r="K938" i="58"/>
  <c r="L938" i="58"/>
  <c r="M938" i="58"/>
  <c r="H939" i="58"/>
  <c r="I939" i="58"/>
  <c r="J939" i="58"/>
  <c r="K939" i="58"/>
  <c r="L939" i="58"/>
  <c r="M939" i="58"/>
  <c r="H940" i="58"/>
  <c r="I940" i="58"/>
  <c r="J940" i="58"/>
  <c r="K940" i="58"/>
  <c r="L940" i="58"/>
  <c r="M940" i="58"/>
  <c r="H941" i="58"/>
  <c r="I941" i="58"/>
  <c r="J941" i="58"/>
  <c r="K941" i="58"/>
  <c r="L941" i="58"/>
  <c r="M941" i="58"/>
  <c r="H942" i="58"/>
  <c r="I942" i="58"/>
  <c r="J942" i="58"/>
  <c r="K942" i="58"/>
  <c r="L942" i="58"/>
  <c r="M942" i="58"/>
  <c r="H943" i="58"/>
  <c r="I943" i="58"/>
  <c r="J943" i="58"/>
  <c r="K943" i="58"/>
  <c r="L943" i="58"/>
  <c r="M943" i="58"/>
  <c r="H944" i="58"/>
  <c r="I944" i="58"/>
  <c r="J944" i="58"/>
  <c r="K944" i="58"/>
  <c r="L944" i="58"/>
  <c r="M944" i="58"/>
  <c r="H945" i="58"/>
  <c r="I945" i="58"/>
  <c r="J945" i="58"/>
  <c r="K945" i="58"/>
  <c r="L945" i="58"/>
  <c r="M945" i="58"/>
  <c r="H946" i="58"/>
  <c r="I946" i="58"/>
  <c r="J946" i="58"/>
  <c r="K946" i="58"/>
  <c r="L946" i="58"/>
  <c r="M946" i="58"/>
  <c r="H947" i="58"/>
  <c r="I947" i="58"/>
  <c r="J947" i="58"/>
  <c r="K947" i="58"/>
  <c r="L947" i="58"/>
  <c r="M947" i="58"/>
  <c r="H948" i="58"/>
  <c r="I948" i="58"/>
  <c r="J948" i="58"/>
  <c r="K948" i="58"/>
  <c r="L948" i="58"/>
  <c r="M948" i="58"/>
  <c r="H949" i="58"/>
  <c r="I949" i="58"/>
  <c r="J949" i="58"/>
  <c r="K949" i="58"/>
  <c r="L949" i="58"/>
  <c r="M949" i="58"/>
  <c r="H950" i="58"/>
  <c r="I950" i="58"/>
  <c r="J950" i="58"/>
  <c r="K950" i="58"/>
  <c r="L950" i="58"/>
  <c r="M950" i="58"/>
  <c r="H951" i="58"/>
  <c r="I951" i="58"/>
  <c r="J951" i="58"/>
  <c r="K951" i="58"/>
  <c r="L951" i="58"/>
  <c r="M951" i="58"/>
  <c r="H952" i="58"/>
  <c r="I952" i="58"/>
  <c r="J952" i="58"/>
  <c r="K952" i="58"/>
  <c r="L952" i="58"/>
  <c r="M952" i="58"/>
  <c r="H953" i="58"/>
  <c r="I953" i="58"/>
  <c r="J953" i="58"/>
  <c r="K953" i="58"/>
  <c r="L953" i="58"/>
  <c r="M953" i="58"/>
  <c r="H954" i="58"/>
  <c r="I954" i="58"/>
  <c r="J954" i="58"/>
  <c r="K954" i="58"/>
  <c r="L954" i="58"/>
  <c r="M954" i="58"/>
  <c r="H955" i="58"/>
  <c r="I955" i="58"/>
  <c r="J955" i="58"/>
  <c r="K955" i="58"/>
  <c r="L955" i="58"/>
  <c r="M955" i="58"/>
  <c r="H956" i="58"/>
  <c r="I956" i="58"/>
  <c r="J956" i="58"/>
  <c r="K956" i="58"/>
  <c r="L956" i="58"/>
  <c r="M956" i="58"/>
  <c r="H957" i="58"/>
  <c r="I957" i="58"/>
  <c r="J957" i="58"/>
  <c r="K957" i="58"/>
  <c r="L957" i="58"/>
  <c r="M957" i="58"/>
  <c r="H958" i="58"/>
  <c r="I958" i="58"/>
  <c r="J958" i="58"/>
  <c r="K958" i="58"/>
  <c r="L958" i="58"/>
  <c r="M958" i="58"/>
  <c r="H959" i="58"/>
  <c r="I959" i="58"/>
  <c r="J959" i="58"/>
  <c r="K959" i="58"/>
  <c r="L959" i="58"/>
  <c r="M959" i="58"/>
  <c r="H960" i="58"/>
  <c r="I960" i="58"/>
  <c r="J960" i="58"/>
  <c r="K960" i="58"/>
  <c r="L960" i="58"/>
  <c r="M960" i="58"/>
  <c r="H961" i="58"/>
  <c r="I961" i="58"/>
  <c r="J961" i="58"/>
  <c r="K961" i="58"/>
  <c r="L961" i="58"/>
  <c r="M961" i="58"/>
  <c r="H962" i="58"/>
  <c r="I962" i="58"/>
  <c r="J962" i="58"/>
  <c r="K962" i="58"/>
  <c r="L962" i="58"/>
  <c r="M962" i="58"/>
  <c r="H963" i="58"/>
  <c r="I963" i="58"/>
  <c r="J963" i="58"/>
  <c r="K963" i="58"/>
  <c r="L963" i="58"/>
  <c r="M963" i="58"/>
  <c r="H964" i="58"/>
  <c r="I964" i="58"/>
  <c r="J964" i="58"/>
  <c r="K964" i="58"/>
  <c r="L964" i="58"/>
  <c r="M964" i="58"/>
  <c r="H965" i="58"/>
  <c r="I965" i="58"/>
  <c r="J965" i="58"/>
  <c r="K965" i="58"/>
  <c r="L965" i="58"/>
  <c r="M965" i="58"/>
  <c r="H966" i="58"/>
  <c r="I966" i="58"/>
  <c r="J966" i="58"/>
  <c r="K966" i="58"/>
  <c r="L966" i="58"/>
  <c r="M966" i="58"/>
  <c r="H967" i="58"/>
  <c r="I967" i="58"/>
  <c r="J967" i="58"/>
  <c r="K967" i="58"/>
  <c r="L967" i="58"/>
  <c r="M967" i="58"/>
  <c r="H968" i="58"/>
  <c r="I968" i="58"/>
  <c r="J968" i="58"/>
  <c r="K968" i="58"/>
  <c r="L968" i="58"/>
  <c r="M968" i="58"/>
  <c r="H969" i="58"/>
  <c r="I969" i="58"/>
  <c r="J969" i="58"/>
  <c r="K969" i="58"/>
  <c r="L969" i="58"/>
  <c r="M969" i="58"/>
  <c r="H970" i="58"/>
  <c r="I970" i="58"/>
  <c r="J970" i="58"/>
  <c r="K970" i="58"/>
  <c r="L970" i="58"/>
  <c r="M970" i="58"/>
  <c r="H971" i="58"/>
  <c r="I971" i="58"/>
  <c r="J971" i="58"/>
  <c r="K971" i="58"/>
  <c r="L971" i="58"/>
  <c r="M971" i="58"/>
  <c r="H972" i="58"/>
  <c r="I972" i="58"/>
  <c r="J972" i="58"/>
  <c r="K972" i="58"/>
  <c r="L972" i="58"/>
  <c r="M972" i="58"/>
  <c r="H973" i="58"/>
  <c r="I973" i="58"/>
  <c r="J973" i="58"/>
  <c r="K973" i="58"/>
  <c r="L973" i="58"/>
  <c r="M973" i="58"/>
  <c r="H974" i="58"/>
  <c r="I974" i="58"/>
  <c r="J974" i="58"/>
  <c r="K974" i="58"/>
  <c r="L974" i="58"/>
  <c r="M974" i="58"/>
  <c r="H975" i="58"/>
  <c r="I975" i="58"/>
  <c r="J975" i="58"/>
  <c r="K975" i="58"/>
  <c r="L975" i="58"/>
  <c r="M975" i="58"/>
  <c r="H976" i="58"/>
  <c r="I976" i="58"/>
  <c r="J976" i="58"/>
  <c r="K976" i="58"/>
  <c r="L976" i="58"/>
  <c r="M976" i="58"/>
  <c r="H977" i="58"/>
  <c r="I977" i="58"/>
  <c r="J977" i="58"/>
  <c r="K977" i="58"/>
  <c r="L977" i="58"/>
  <c r="M977" i="58"/>
  <c r="H978" i="58"/>
  <c r="I978" i="58"/>
  <c r="J978" i="58"/>
  <c r="K978" i="58"/>
  <c r="L978" i="58"/>
  <c r="M978" i="58"/>
  <c r="H979" i="58"/>
  <c r="I979" i="58"/>
  <c r="J979" i="58"/>
  <c r="K979" i="58"/>
  <c r="L979" i="58"/>
  <c r="M979" i="58"/>
  <c r="H980" i="58"/>
  <c r="I980" i="58"/>
  <c r="J980" i="58"/>
  <c r="K980" i="58"/>
  <c r="L980" i="58"/>
  <c r="M980" i="58"/>
  <c r="H981" i="58"/>
  <c r="I981" i="58"/>
  <c r="J981" i="58"/>
  <c r="K981" i="58"/>
  <c r="L981" i="58"/>
  <c r="M981" i="58"/>
  <c r="H982" i="58"/>
  <c r="I982" i="58"/>
  <c r="J982" i="58"/>
  <c r="K982" i="58"/>
  <c r="L982" i="58"/>
  <c r="M982" i="58"/>
  <c r="H983" i="58"/>
  <c r="I983" i="58"/>
  <c r="J983" i="58"/>
  <c r="K983" i="58"/>
  <c r="L983" i="58"/>
  <c r="M983" i="58"/>
  <c r="H984" i="58"/>
  <c r="I984" i="58"/>
  <c r="J984" i="58"/>
  <c r="K984" i="58"/>
  <c r="L984" i="58"/>
  <c r="M984" i="58"/>
  <c r="H985" i="58"/>
  <c r="I985" i="58"/>
  <c r="J985" i="58"/>
  <c r="K985" i="58"/>
  <c r="L985" i="58"/>
  <c r="M985" i="58"/>
  <c r="H986" i="58"/>
  <c r="I986" i="58"/>
  <c r="J986" i="58"/>
  <c r="K986" i="58"/>
  <c r="L986" i="58"/>
  <c r="M986" i="58"/>
  <c r="H987" i="58"/>
  <c r="I987" i="58"/>
  <c r="J987" i="58"/>
  <c r="K987" i="58"/>
  <c r="L987" i="58"/>
  <c r="M987" i="58"/>
  <c r="H988" i="58"/>
  <c r="I988" i="58"/>
  <c r="J988" i="58"/>
  <c r="K988" i="58"/>
  <c r="L988" i="58"/>
  <c r="M988" i="58"/>
  <c r="H989" i="58"/>
  <c r="I989" i="58"/>
  <c r="J989" i="58"/>
  <c r="K989" i="58"/>
  <c r="L989" i="58"/>
  <c r="M989" i="58"/>
  <c r="H990" i="58"/>
  <c r="I990" i="58"/>
  <c r="J990" i="58"/>
  <c r="K990" i="58"/>
  <c r="L990" i="58"/>
  <c r="M990" i="58"/>
  <c r="H991" i="58"/>
  <c r="I991" i="58"/>
  <c r="J991" i="58"/>
  <c r="K991" i="58"/>
  <c r="L991" i="58"/>
  <c r="M991" i="58"/>
  <c r="H992" i="58"/>
  <c r="I992" i="58"/>
  <c r="J992" i="58"/>
  <c r="K992" i="58"/>
  <c r="L992" i="58"/>
  <c r="M992" i="58"/>
  <c r="H993" i="58"/>
  <c r="I993" i="58"/>
  <c r="J993" i="58"/>
  <c r="K993" i="58"/>
  <c r="L993" i="58"/>
  <c r="M993" i="58"/>
  <c r="H994" i="58"/>
  <c r="I994" i="58"/>
  <c r="J994" i="58"/>
  <c r="K994" i="58"/>
  <c r="L994" i="58"/>
  <c r="M994" i="58"/>
  <c r="H995" i="58"/>
  <c r="I995" i="58"/>
  <c r="J995" i="58"/>
  <c r="K995" i="58"/>
  <c r="L995" i="58"/>
  <c r="M995" i="58"/>
  <c r="H996" i="58"/>
  <c r="I996" i="58"/>
  <c r="J996" i="58"/>
  <c r="K996" i="58"/>
  <c r="L996" i="58"/>
  <c r="M996" i="58"/>
  <c r="H997" i="58"/>
  <c r="I997" i="58"/>
  <c r="J997" i="58"/>
  <c r="K997" i="58"/>
  <c r="L997" i="58"/>
  <c r="M997" i="58"/>
  <c r="H998" i="58"/>
  <c r="I998" i="58"/>
  <c r="J998" i="58"/>
  <c r="K998" i="58"/>
  <c r="L998" i="58"/>
  <c r="M998" i="58"/>
  <c r="H999" i="58"/>
  <c r="I999" i="58"/>
  <c r="J999" i="58"/>
  <c r="K999" i="58"/>
  <c r="L999" i="58"/>
  <c r="M999" i="58"/>
  <c r="H1000" i="58"/>
  <c r="I1000" i="58"/>
  <c r="J1000" i="58"/>
  <c r="K1000" i="58"/>
  <c r="L1000" i="58"/>
  <c r="M1000" i="58"/>
  <c r="H1001" i="58"/>
  <c r="I1001" i="58"/>
  <c r="J1001" i="58"/>
  <c r="K1001" i="58"/>
  <c r="L1001" i="58"/>
  <c r="M1001" i="58"/>
  <c r="H1002" i="58"/>
  <c r="I1002" i="58"/>
  <c r="J1002" i="58"/>
  <c r="K1002" i="58"/>
  <c r="L1002" i="58"/>
  <c r="M1002" i="58"/>
  <c r="H1003" i="58"/>
  <c r="I1003" i="58"/>
  <c r="J1003" i="58"/>
  <c r="K1003" i="58"/>
  <c r="L1003" i="58"/>
  <c r="M1003" i="58"/>
  <c r="H1004" i="58"/>
  <c r="I1004" i="58"/>
  <c r="J1004" i="58"/>
  <c r="K1004" i="58"/>
  <c r="L1004" i="58"/>
  <c r="M1004" i="58"/>
  <c r="H1005" i="58"/>
  <c r="I1005" i="58"/>
  <c r="J1005" i="58"/>
  <c r="K1005" i="58"/>
  <c r="L1005" i="58"/>
  <c r="M1005" i="58"/>
  <c r="H1006" i="58"/>
  <c r="I1006" i="58"/>
  <c r="J1006" i="58"/>
  <c r="K1006" i="58"/>
  <c r="L1006" i="58"/>
  <c r="M1006" i="58"/>
  <c r="H1007" i="58"/>
  <c r="I1007" i="58"/>
  <c r="J1007" i="58"/>
  <c r="K1007" i="58"/>
  <c r="L1007" i="58"/>
  <c r="M1007" i="58"/>
  <c r="H1008" i="58"/>
  <c r="I1008" i="58"/>
  <c r="J1008" i="58"/>
  <c r="K1008" i="58"/>
  <c r="L1008" i="58"/>
  <c r="M1008" i="58"/>
  <c r="H1009" i="58"/>
  <c r="I1009" i="58"/>
  <c r="J1009" i="58"/>
  <c r="K1009" i="58"/>
  <c r="L1009" i="58"/>
  <c r="M1009" i="58"/>
  <c r="H1010" i="58"/>
  <c r="I1010" i="58"/>
  <c r="J1010" i="58"/>
  <c r="K1010" i="58"/>
  <c r="L1010" i="58"/>
  <c r="M1010" i="58"/>
  <c r="H1011" i="58"/>
  <c r="I1011" i="58"/>
  <c r="J1011" i="58"/>
  <c r="K1011" i="58"/>
  <c r="L1011" i="58"/>
  <c r="M1011" i="58"/>
  <c r="H1012" i="58"/>
  <c r="I1012" i="58"/>
  <c r="J1012" i="58"/>
  <c r="K1012" i="58"/>
  <c r="L1012" i="58"/>
  <c r="M1012" i="58"/>
  <c r="H1013" i="58"/>
  <c r="I1013" i="58"/>
  <c r="J1013" i="58"/>
  <c r="K1013" i="58"/>
  <c r="L1013" i="58"/>
  <c r="M1013" i="58"/>
  <c r="H1014" i="58"/>
  <c r="I1014" i="58"/>
  <c r="J1014" i="58"/>
  <c r="K1014" i="58"/>
  <c r="L1014" i="58"/>
  <c r="M1014" i="58"/>
  <c r="H1015" i="58"/>
  <c r="I1015" i="58"/>
  <c r="J1015" i="58"/>
  <c r="K1015" i="58"/>
  <c r="L1015" i="58"/>
  <c r="M1015" i="58"/>
  <c r="H1016" i="58"/>
  <c r="I1016" i="58"/>
  <c r="J1016" i="58"/>
  <c r="K1016" i="58"/>
  <c r="L1016" i="58"/>
  <c r="M1016" i="58"/>
  <c r="H1017" i="58"/>
  <c r="I1017" i="58"/>
  <c r="J1017" i="58"/>
  <c r="K1017" i="58"/>
  <c r="L1017" i="58"/>
  <c r="M1017" i="58"/>
  <c r="H1018" i="58"/>
  <c r="I1018" i="58"/>
  <c r="J1018" i="58"/>
  <c r="K1018" i="58"/>
  <c r="L1018" i="58"/>
  <c r="M1018" i="58"/>
  <c r="H1019" i="58"/>
  <c r="I1019" i="58"/>
  <c r="J1019" i="58"/>
  <c r="K1019" i="58"/>
  <c r="L1019" i="58"/>
  <c r="M1019" i="58"/>
  <c r="H1020" i="58"/>
  <c r="I1020" i="58"/>
  <c r="J1020" i="58"/>
  <c r="K1020" i="58"/>
  <c r="L1020" i="58"/>
  <c r="M1020" i="58"/>
  <c r="H1021" i="58"/>
  <c r="I1021" i="58"/>
  <c r="J1021" i="58"/>
  <c r="K1021" i="58"/>
  <c r="L1021" i="58"/>
  <c r="M1021" i="58"/>
  <c r="H1022" i="58"/>
  <c r="I1022" i="58"/>
  <c r="J1022" i="58"/>
  <c r="K1022" i="58"/>
  <c r="L1022" i="58"/>
  <c r="M1022" i="58"/>
  <c r="H1023" i="58"/>
  <c r="I1023" i="58"/>
  <c r="J1023" i="58"/>
  <c r="K1023" i="58"/>
  <c r="L1023" i="58"/>
  <c r="M1023" i="58"/>
  <c r="H1024" i="58"/>
  <c r="I1024" i="58"/>
  <c r="J1024" i="58"/>
  <c r="K1024" i="58"/>
  <c r="L1024" i="58"/>
  <c r="M1024" i="58"/>
  <c r="H1025" i="58"/>
  <c r="I1025" i="58"/>
  <c r="J1025" i="58"/>
  <c r="K1025" i="58"/>
  <c r="L1025" i="58"/>
  <c r="M1025" i="58"/>
  <c r="H1026" i="58"/>
  <c r="I1026" i="58"/>
  <c r="J1026" i="58"/>
  <c r="K1026" i="58"/>
  <c r="L1026" i="58"/>
  <c r="M1026" i="58"/>
  <c r="H1027" i="58"/>
  <c r="I1027" i="58"/>
  <c r="J1027" i="58"/>
  <c r="K1027" i="58"/>
  <c r="L1027" i="58"/>
  <c r="M1027" i="58"/>
  <c r="H1028" i="58"/>
  <c r="I1028" i="58"/>
  <c r="J1028" i="58"/>
  <c r="K1028" i="58"/>
  <c r="L1028" i="58"/>
  <c r="M1028" i="58"/>
  <c r="H1029" i="58"/>
  <c r="I1029" i="58"/>
  <c r="J1029" i="58"/>
  <c r="K1029" i="58"/>
  <c r="L1029" i="58"/>
  <c r="M1029" i="58"/>
  <c r="H1030" i="58"/>
  <c r="I1030" i="58"/>
  <c r="J1030" i="58"/>
  <c r="K1030" i="58"/>
  <c r="L1030" i="58"/>
  <c r="M1030" i="58"/>
  <c r="H1031" i="58"/>
  <c r="I1031" i="58"/>
  <c r="J1031" i="58"/>
  <c r="K1031" i="58"/>
  <c r="L1031" i="58"/>
  <c r="M1031" i="58"/>
  <c r="H1032" i="58"/>
  <c r="I1032" i="58"/>
  <c r="J1032" i="58"/>
  <c r="K1032" i="58"/>
  <c r="L1032" i="58"/>
  <c r="M1032" i="58"/>
  <c r="H1033" i="58"/>
  <c r="I1033" i="58"/>
  <c r="J1033" i="58"/>
  <c r="K1033" i="58"/>
  <c r="L1033" i="58"/>
  <c r="M1033" i="58"/>
  <c r="H1034" i="58"/>
  <c r="I1034" i="58"/>
  <c r="J1034" i="58"/>
  <c r="K1034" i="58"/>
  <c r="L1034" i="58"/>
  <c r="M1034" i="58"/>
  <c r="H1035" i="58"/>
  <c r="I1035" i="58"/>
  <c r="J1035" i="58"/>
  <c r="K1035" i="58"/>
  <c r="L1035" i="58"/>
  <c r="M1035" i="58"/>
  <c r="H1036" i="58"/>
  <c r="I1036" i="58"/>
  <c r="J1036" i="58"/>
  <c r="K1036" i="58"/>
  <c r="L1036" i="58"/>
  <c r="M1036" i="58"/>
  <c r="H1037" i="58"/>
  <c r="I1037" i="58"/>
  <c r="J1037" i="58"/>
  <c r="K1037" i="58"/>
  <c r="L1037" i="58"/>
  <c r="M1037" i="58"/>
  <c r="H1038" i="58"/>
  <c r="I1038" i="58"/>
  <c r="J1038" i="58"/>
  <c r="K1038" i="58"/>
  <c r="L1038" i="58"/>
  <c r="M1038" i="58"/>
  <c r="H1039" i="58"/>
  <c r="I1039" i="58"/>
  <c r="J1039" i="58"/>
  <c r="K1039" i="58"/>
  <c r="L1039" i="58"/>
  <c r="M1039" i="58"/>
  <c r="H1040" i="58"/>
  <c r="I1040" i="58"/>
  <c r="J1040" i="58"/>
  <c r="K1040" i="58"/>
  <c r="L1040" i="58"/>
  <c r="M1040" i="58"/>
  <c r="H1041" i="58"/>
  <c r="I1041" i="58"/>
  <c r="J1041" i="58"/>
  <c r="K1041" i="58"/>
  <c r="L1041" i="58"/>
  <c r="M1041" i="58"/>
  <c r="H1042" i="58"/>
  <c r="I1042" i="58"/>
  <c r="J1042" i="58"/>
  <c r="K1042" i="58"/>
  <c r="L1042" i="58"/>
  <c r="M1042" i="58"/>
  <c r="H1043" i="58"/>
  <c r="I1043" i="58"/>
  <c r="J1043" i="58"/>
  <c r="K1043" i="58"/>
  <c r="L1043" i="58"/>
  <c r="M1043" i="58"/>
  <c r="H1044" i="58"/>
  <c r="I1044" i="58"/>
  <c r="J1044" i="58"/>
  <c r="K1044" i="58"/>
  <c r="L1044" i="58"/>
  <c r="M1044" i="58"/>
  <c r="H1045" i="58"/>
  <c r="I1045" i="58"/>
  <c r="J1045" i="58"/>
  <c r="K1045" i="58"/>
  <c r="L1045" i="58"/>
  <c r="M1045" i="58"/>
  <c r="H1046" i="58"/>
  <c r="I1046" i="58"/>
  <c r="J1046" i="58"/>
  <c r="K1046" i="58"/>
  <c r="L1046" i="58"/>
  <c r="M1046" i="58"/>
  <c r="H1047" i="58"/>
  <c r="I1047" i="58"/>
  <c r="J1047" i="58"/>
  <c r="K1047" i="58"/>
  <c r="L1047" i="58"/>
  <c r="M1047" i="58"/>
  <c r="H1048" i="58"/>
  <c r="I1048" i="58"/>
  <c r="J1048" i="58"/>
  <c r="K1048" i="58"/>
  <c r="L1048" i="58"/>
  <c r="M1048" i="58"/>
  <c r="H1049" i="58"/>
  <c r="I1049" i="58"/>
  <c r="J1049" i="58"/>
  <c r="K1049" i="58"/>
  <c r="L1049" i="58"/>
  <c r="M1049" i="58"/>
  <c r="H1050" i="58"/>
  <c r="I1050" i="58"/>
  <c r="J1050" i="58"/>
  <c r="K1050" i="58"/>
  <c r="L1050" i="58"/>
  <c r="M1050" i="58"/>
  <c r="H1051" i="58"/>
  <c r="I1051" i="58"/>
  <c r="J1051" i="58"/>
  <c r="K1051" i="58"/>
  <c r="L1051" i="58"/>
  <c r="M1051" i="58"/>
  <c r="H1052" i="58"/>
  <c r="I1052" i="58"/>
  <c r="J1052" i="58"/>
  <c r="K1052" i="58"/>
  <c r="L1052" i="58"/>
  <c r="M1052" i="58"/>
  <c r="H1053" i="58"/>
  <c r="I1053" i="58"/>
  <c r="J1053" i="58"/>
  <c r="K1053" i="58"/>
  <c r="L1053" i="58"/>
  <c r="M1053" i="58"/>
  <c r="H1054" i="58"/>
  <c r="I1054" i="58"/>
  <c r="J1054" i="58"/>
  <c r="K1054" i="58"/>
  <c r="L1054" i="58"/>
  <c r="M1054" i="58"/>
  <c r="H1055" i="58"/>
  <c r="I1055" i="58"/>
  <c r="J1055" i="58"/>
  <c r="K1055" i="58"/>
  <c r="L1055" i="58"/>
  <c r="M1055" i="58"/>
  <c r="H1056" i="58"/>
  <c r="I1056" i="58"/>
  <c r="J1056" i="58"/>
  <c r="K1056" i="58"/>
  <c r="L1056" i="58"/>
  <c r="M1056" i="58"/>
  <c r="H1057" i="58"/>
  <c r="I1057" i="58"/>
  <c r="J1057" i="58"/>
  <c r="K1057" i="58"/>
  <c r="L1057" i="58"/>
  <c r="M1057" i="58"/>
  <c r="H1058" i="58"/>
  <c r="I1058" i="58"/>
  <c r="J1058" i="58"/>
  <c r="K1058" i="58"/>
  <c r="L1058" i="58"/>
  <c r="M1058" i="58"/>
  <c r="H1059" i="58"/>
  <c r="I1059" i="58"/>
  <c r="J1059" i="58"/>
  <c r="K1059" i="58"/>
  <c r="L1059" i="58"/>
  <c r="M1059" i="58"/>
  <c r="H1060" i="58"/>
  <c r="I1060" i="58"/>
  <c r="J1060" i="58"/>
  <c r="K1060" i="58"/>
  <c r="L1060" i="58"/>
  <c r="M1060" i="58"/>
  <c r="H1061" i="58"/>
  <c r="I1061" i="58"/>
  <c r="J1061" i="58"/>
  <c r="K1061" i="58"/>
  <c r="L1061" i="58"/>
  <c r="M1061" i="58"/>
  <c r="H1062" i="58"/>
  <c r="I1062" i="58"/>
  <c r="J1062" i="58"/>
  <c r="K1062" i="58"/>
  <c r="L1062" i="58"/>
  <c r="M1062" i="58"/>
  <c r="H1063" i="58"/>
  <c r="I1063" i="58"/>
  <c r="J1063" i="58"/>
  <c r="K1063" i="58"/>
  <c r="L1063" i="58"/>
  <c r="M1063" i="58"/>
  <c r="H1064" i="58"/>
  <c r="I1064" i="58"/>
  <c r="J1064" i="58"/>
  <c r="K1064" i="58"/>
  <c r="L1064" i="58"/>
  <c r="M1064" i="58"/>
  <c r="H1065" i="58"/>
  <c r="I1065" i="58"/>
  <c r="J1065" i="58"/>
  <c r="K1065" i="58"/>
  <c r="L1065" i="58"/>
  <c r="M1065" i="58"/>
  <c r="H1066" i="58"/>
  <c r="I1066" i="58"/>
  <c r="J1066" i="58"/>
  <c r="K1066" i="58"/>
  <c r="L1066" i="58"/>
  <c r="M1066" i="58"/>
  <c r="H1067" i="58"/>
  <c r="I1067" i="58"/>
  <c r="J1067" i="58"/>
  <c r="K1067" i="58"/>
  <c r="L1067" i="58"/>
  <c r="M1067" i="58"/>
  <c r="H1068" i="58"/>
  <c r="I1068" i="58"/>
  <c r="J1068" i="58"/>
  <c r="K1068" i="58"/>
  <c r="L1068" i="58"/>
  <c r="M1068" i="58"/>
  <c r="H1069" i="58"/>
  <c r="I1069" i="58"/>
  <c r="J1069" i="58"/>
  <c r="K1069" i="58"/>
  <c r="L1069" i="58"/>
  <c r="M1069" i="58"/>
  <c r="H1070" i="58"/>
  <c r="I1070" i="58"/>
  <c r="J1070" i="58"/>
  <c r="K1070" i="58"/>
  <c r="L1070" i="58"/>
  <c r="M1070" i="58"/>
  <c r="H1071" i="58"/>
  <c r="I1071" i="58"/>
  <c r="J1071" i="58"/>
  <c r="K1071" i="58"/>
  <c r="L1071" i="58"/>
  <c r="M1071" i="58"/>
  <c r="H1072" i="58"/>
  <c r="I1072" i="58"/>
  <c r="J1072" i="58"/>
  <c r="K1072" i="58"/>
  <c r="L1072" i="58"/>
  <c r="M1072" i="58"/>
  <c r="H1073" i="58"/>
  <c r="I1073" i="58"/>
  <c r="J1073" i="58"/>
  <c r="K1073" i="58"/>
  <c r="L1073" i="58"/>
  <c r="M1073" i="58"/>
  <c r="H1074" i="58"/>
  <c r="I1074" i="58"/>
  <c r="J1074" i="58"/>
  <c r="K1074" i="58"/>
  <c r="L1074" i="58"/>
  <c r="M1074" i="58"/>
  <c r="H1075" i="58"/>
  <c r="I1075" i="58"/>
  <c r="J1075" i="58"/>
  <c r="K1075" i="58"/>
  <c r="L1075" i="58"/>
  <c r="M1075" i="58"/>
  <c r="H1076" i="58"/>
  <c r="I1076" i="58"/>
  <c r="J1076" i="58"/>
  <c r="K1076" i="58"/>
  <c r="L1076" i="58"/>
  <c r="M1076" i="58"/>
  <c r="H1077" i="58"/>
  <c r="I1077" i="58"/>
  <c r="J1077" i="58"/>
  <c r="K1077" i="58"/>
  <c r="L1077" i="58"/>
  <c r="M1077" i="58"/>
  <c r="H1078" i="58"/>
  <c r="I1078" i="58"/>
  <c r="J1078" i="58"/>
  <c r="K1078" i="58"/>
  <c r="L1078" i="58"/>
  <c r="M1078" i="58"/>
  <c r="H1079" i="58"/>
  <c r="I1079" i="58"/>
  <c r="J1079" i="58"/>
  <c r="K1079" i="58"/>
  <c r="L1079" i="58"/>
  <c r="M1079" i="58"/>
  <c r="H1080" i="58"/>
  <c r="I1080" i="58"/>
  <c r="J1080" i="58"/>
  <c r="K1080" i="58"/>
  <c r="L1080" i="58"/>
  <c r="M1080" i="58"/>
  <c r="H1081" i="58"/>
  <c r="I1081" i="58"/>
  <c r="J1081" i="58"/>
  <c r="K1081" i="58"/>
  <c r="L1081" i="58"/>
  <c r="M1081" i="58"/>
  <c r="H1082" i="58"/>
  <c r="I1082" i="58"/>
  <c r="J1082" i="58"/>
  <c r="K1082" i="58"/>
  <c r="L1082" i="58"/>
  <c r="M1082" i="58"/>
  <c r="H1083" i="58"/>
  <c r="I1083" i="58"/>
  <c r="J1083" i="58"/>
  <c r="K1083" i="58"/>
  <c r="L1083" i="58"/>
  <c r="M1083" i="58"/>
  <c r="H1084" i="58"/>
  <c r="I1084" i="58"/>
  <c r="J1084" i="58"/>
  <c r="K1084" i="58"/>
  <c r="L1084" i="58"/>
  <c r="M1084" i="58"/>
  <c r="H1085" i="58"/>
  <c r="I1085" i="58"/>
  <c r="J1085" i="58"/>
  <c r="K1085" i="58"/>
  <c r="L1085" i="58"/>
  <c r="M1085" i="58"/>
  <c r="H1086" i="58"/>
  <c r="I1086" i="58"/>
  <c r="J1086" i="58"/>
  <c r="K1086" i="58"/>
  <c r="L1086" i="58"/>
  <c r="M1086" i="58"/>
  <c r="H1087" i="58"/>
  <c r="I1087" i="58"/>
  <c r="J1087" i="58"/>
  <c r="K1087" i="58"/>
  <c r="L1087" i="58"/>
  <c r="M1087" i="58"/>
  <c r="H1088" i="58"/>
  <c r="I1088" i="58"/>
  <c r="J1088" i="58"/>
  <c r="K1088" i="58"/>
  <c r="L1088" i="58"/>
  <c r="M1088" i="58"/>
  <c r="H1089" i="58"/>
  <c r="I1089" i="58"/>
  <c r="J1089" i="58"/>
  <c r="K1089" i="58"/>
  <c r="L1089" i="58"/>
  <c r="M1089" i="58"/>
  <c r="H1090" i="58"/>
  <c r="I1090" i="58"/>
  <c r="J1090" i="58"/>
  <c r="K1090" i="58"/>
  <c r="L1090" i="58"/>
  <c r="M1090" i="58"/>
  <c r="H1091" i="58"/>
  <c r="I1091" i="58"/>
  <c r="J1091" i="58"/>
  <c r="K1091" i="58"/>
  <c r="L1091" i="58"/>
  <c r="M1091" i="58"/>
  <c r="H1092" i="58"/>
  <c r="I1092" i="58"/>
  <c r="J1092" i="58"/>
  <c r="K1092" i="58"/>
  <c r="L1092" i="58"/>
  <c r="M1092" i="58"/>
  <c r="H1093" i="58"/>
  <c r="I1093" i="58"/>
  <c r="J1093" i="58"/>
  <c r="K1093" i="58"/>
  <c r="L1093" i="58"/>
  <c r="M1093" i="58"/>
  <c r="H1094" i="58"/>
  <c r="I1094" i="58"/>
  <c r="J1094" i="58"/>
  <c r="K1094" i="58"/>
  <c r="L1094" i="58"/>
  <c r="M1094" i="58"/>
  <c r="H1095" i="58"/>
  <c r="I1095" i="58"/>
  <c r="J1095" i="58"/>
  <c r="K1095" i="58"/>
  <c r="L1095" i="58"/>
  <c r="M1095" i="58"/>
  <c r="H1096" i="58"/>
  <c r="I1096" i="58"/>
  <c r="J1096" i="58"/>
  <c r="K1096" i="58"/>
  <c r="L1096" i="58"/>
  <c r="M1096" i="58"/>
  <c r="H1097" i="58"/>
  <c r="I1097" i="58"/>
  <c r="J1097" i="58"/>
  <c r="K1097" i="58"/>
  <c r="L1097" i="58"/>
  <c r="M1097" i="58"/>
  <c r="H1098" i="58"/>
  <c r="I1098" i="58"/>
  <c r="J1098" i="58"/>
  <c r="K1098" i="58"/>
  <c r="L1098" i="58"/>
  <c r="M1098" i="58"/>
  <c r="H1099" i="58"/>
  <c r="I1099" i="58"/>
  <c r="J1099" i="58"/>
  <c r="K1099" i="58"/>
  <c r="L1099" i="58"/>
  <c r="M1099" i="58"/>
  <c r="H1100" i="58"/>
  <c r="I1100" i="58"/>
  <c r="J1100" i="58"/>
  <c r="K1100" i="58"/>
  <c r="L1100" i="58"/>
  <c r="M1100" i="58"/>
  <c r="H1101" i="58"/>
  <c r="I1101" i="58"/>
  <c r="J1101" i="58"/>
  <c r="K1101" i="58"/>
  <c r="L1101" i="58"/>
  <c r="M1101" i="58"/>
  <c r="H1102" i="58"/>
  <c r="I1102" i="58"/>
  <c r="J1102" i="58"/>
  <c r="K1102" i="58"/>
  <c r="L1102" i="58"/>
  <c r="M1102" i="58"/>
  <c r="H1103" i="58"/>
  <c r="I1103" i="58"/>
  <c r="J1103" i="58"/>
  <c r="K1103" i="58"/>
  <c r="L1103" i="58"/>
  <c r="M1103" i="58"/>
  <c r="H1104" i="58"/>
  <c r="I1104" i="58"/>
  <c r="J1104" i="58"/>
  <c r="K1104" i="58"/>
  <c r="L1104" i="58"/>
  <c r="M1104" i="58"/>
  <c r="H1105" i="58"/>
  <c r="I1105" i="58"/>
  <c r="J1105" i="58"/>
  <c r="K1105" i="58"/>
  <c r="L1105" i="58"/>
  <c r="M1105" i="58"/>
  <c r="H1106" i="58"/>
  <c r="I1106" i="58"/>
  <c r="J1106" i="58"/>
  <c r="K1106" i="58"/>
  <c r="L1106" i="58"/>
  <c r="M1106" i="58"/>
  <c r="H1107" i="58"/>
  <c r="I1107" i="58"/>
  <c r="J1107" i="58"/>
  <c r="K1107" i="58"/>
  <c r="L1107" i="58"/>
  <c r="M1107" i="58"/>
  <c r="H1108" i="58"/>
  <c r="I1108" i="58"/>
  <c r="J1108" i="58"/>
  <c r="K1108" i="58"/>
  <c r="L1108" i="58"/>
  <c r="M1108" i="58"/>
  <c r="H1109" i="58"/>
  <c r="I1109" i="58"/>
  <c r="J1109" i="58"/>
  <c r="K1109" i="58"/>
  <c r="L1109" i="58"/>
  <c r="M1109" i="58"/>
  <c r="H1110" i="58"/>
  <c r="I1110" i="58"/>
  <c r="J1110" i="58"/>
  <c r="K1110" i="58"/>
  <c r="L1110" i="58"/>
  <c r="M1110" i="58"/>
  <c r="H1111" i="58"/>
  <c r="I1111" i="58"/>
  <c r="J1111" i="58"/>
  <c r="K1111" i="58"/>
  <c r="L1111" i="58"/>
  <c r="M1111" i="58"/>
  <c r="H1112" i="58"/>
  <c r="I1112" i="58"/>
  <c r="J1112" i="58"/>
  <c r="K1112" i="58"/>
  <c r="L1112" i="58"/>
  <c r="M1112" i="58"/>
  <c r="H1113" i="58"/>
  <c r="I1113" i="58"/>
  <c r="J1113" i="58"/>
  <c r="K1113" i="58"/>
  <c r="L1113" i="58"/>
  <c r="M1113" i="58"/>
  <c r="H1114" i="58"/>
  <c r="I1114" i="58"/>
  <c r="J1114" i="58"/>
  <c r="K1114" i="58"/>
  <c r="L1114" i="58"/>
  <c r="M1114" i="58"/>
  <c r="H1115" i="58"/>
  <c r="I1115" i="58"/>
  <c r="J1115" i="58"/>
  <c r="K1115" i="58"/>
  <c r="L1115" i="58"/>
  <c r="M1115" i="58"/>
  <c r="H1116" i="58"/>
  <c r="I1116" i="58"/>
  <c r="J1116" i="58"/>
  <c r="K1116" i="58"/>
  <c r="L1116" i="58"/>
  <c r="M1116" i="58"/>
  <c r="H1117" i="58"/>
  <c r="I1117" i="58"/>
  <c r="J1117" i="58"/>
  <c r="K1117" i="58"/>
  <c r="L1117" i="58"/>
  <c r="M1117" i="58"/>
  <c r="H1118" i="58"/>
  <c r="I1118" i="58"/>
  <c r="J1118" i="58"/>
  <c r="K1118" i="58"/>
  <c r="L1118" i="58"/>
  <c r="M1118" i="58"/>
  <c r="H1119" i="58"/>
  <c r="I1119" i="58"/>
  <c r="J1119" i="58"/>
  <c r="K1119" i="58"/>
  <c r="L1119" i="58"/>
  <c r="M1119" i="58"/>
  <c r="H1120" i="58"/>
  <c r="I1120" i="58"/>
  <c r="J1120" i="58"/>
  <c r="K1120" i="58"/>
  <c r="L1120" i="58"/>
  <c r="M1120" i="58"/>
  <c r="H1121" i="58"/>
  <c r="I1121" i="58"/>
  <c r="J1121" i="58"/>
  <c r="K1121" i="58"/>
  <c r="L1121" i="58"/>
  <c r="M1121" i="58"/>
  <c r="H1122" i="58"/>
  <c r="I1122" i="58"/>
  <c r="J1122" i="58"/>
  <c r="K1122" i="58"/>
  <c r="L1122" i="58"/>
  <c r="M1122" i="58"/>
  <c r="H1123" i="58"/>
  <c r="I1123" i="58"/>
  <c r="J1123" i="58"/>
  <c r="K1123" i="58"/>
  <c r="L1123" i="58"/>
  <c r="M1123" i="58"/>
  <c r="H1124" i="58"/>
  <c r="I1124" i="58"/>
  <c r="J1124" i="58"/>
  <c r="K1124" i="58"/>
  <c r="L1124" i="58"/>
  <c r="M1124" i="58"/>
  <c r="H1125" i="58"/>
  <c r="I1125" i="58"/>
  <c r="J1125" i="58"/>
  <c r="K1125" i="58"/>
  <c r="L1125" i="58"/>
  <c r="M1125" i="58"/>
  <c r="H1126" i="58"/>
  <c r="I1126" i="58"/>
  <c r="J1126" i="58"/>
  <c r="K1126" i="58"/>
  <c r="L1126" i="58"/>
  <c r="M1126" i="58"/>
  <c r="H1127" i="58"/>
  <c r="I1127" i="58"/>
  <c r="J1127" i="58"/>
  <c r="K1127" i="58"/>
  <c r="L1127" i="58"/>
  <c r="M1127" i="58"/>
  <c r="H1128" i="58"/>
  <c r="I1128" i="58"/>
  <c r="J1128" i="58"/>
  <c r="K1128" i="58"/>
  <c r="L1128" i="58"/>
  <c r="M1128" i="58"/>
  <c r="H1129" i="58"/>
  <c r="I1129" i="58"/>
  <c r="J1129" i="58"/>
  <c r="K1129" i="58"/>
  <c r="L1129" i="58"/>
  <c r="M1129" i="58"/>
  <c r="H1130" i="58"/>
  <c r="I1130" i="58"/>
  <c r="J1130" i="58"/>
  <c r="K1130" i="58"/>
  <c r="L1130" i="58"/>
  <c r="M1130" i="58"/>
  <c r="H1131" i="58"/>
  <c r="I1131" i="58"/>
  <c r="J1131" i="58"/>
  <c r="K1131" i="58"/>
  <c r="L1131" i="58"/>
  <c r="M1131" i="58"/>
  <c r="H1132" i="58"/>
  <c r="I1132" i="58"/>
  <c r="J1132" i="58"/>
  <c r="K1132" i="58"/>
  <c r="L1132" i="58"/>
  <c r="M1132" i="58"/>
  <c r="H1133" i="58"/>
  <c r="I1133" i="58"/>
  <c r="J1133" i="58"/>
  <c r="K1133" i="58"/>
  <c r="L1133" i="58"/>
  <c r="M1133" i="58"/>
  <c r="H1134" i="58"/>
  <c r="I1134" i="58"/>
  <c r="J1134" i="58"/>
  <c r="K1134" i="58"/>
  <c r="L1134" i="58"/>
  <c r="M1134" i="58"/>
  <c r="H1135" i="58"/>
  <c r="I1135" i="58"/>
  <c r="J1135" i="58"/>
  <c r="K1135" i="58"/>
  <c r="L1135" i="58"/>
  <c r="M1135" i="58"/>
  <c r="H1136" i="58"/>
  <c r="I1136" i="58"/>
  <c r="J1136" i="58"/>
  <c r="K1136" i="58"/>
  <c r="L1136" i="58"/>
  <c r="M1136" i="58"/>
  <c r="H1137" i="58"/>
  <c r="I1137" i="58"/>
  <c r="J1137" i="58"/>
  <c r="K1137" i="58"/>
  <c r="L1137" i="58"/>
  <c r="M1137" i="58"/>
  <c r="H1138" i="58"/>
  <c r="I1138" i="58"/>
  <c r="J1138" i="58"/>
  <c r="K1138" i="58"/>
  <c r="L1138" i="58"/>
  <c r="M1138" i="58"/>
  <c r="H1139" i="58"/>
  <c r="I1139" i="58"/>
  <c r="J1139" i="58"/>
  <c r="K1139" i="58"/>
  <c r="L1139" i="58"/>
  <c r="M1139" i="58"/>
  <c r="H1140" i="58"/>
  <c r="I1140" i="58"/>
  <c r="J1140" i="58"/>
  <c r="K1140" i="58"/>
  <c r="L1140" i="58"/>
  <c r="M1140" i="58"/>
  <c r="H1141" i="58"/>
  <c r="I1141" i="58"/>
  <c r="J1141" i="58"/>
  <c r="K1141" i="58"/>
  <c r="L1141" i="58"/>
  <c r="M1141" i="58"/>
  <c r="H1142" i="58"/>
  <c r="I1142" i="58"/>
  <c r="J1142" i="58"/>
  <c r="K1142" i="58"/>
  <c r="L1142" i="58"/>
  <c r="M1142" i="58"/>
  <c r="H1143" i="58"/>
  <c r="I1143" i="58"/>
  <c r="J1143" i="58"/>
  <c r="K1143" i="58"/>
  <c r="L1143" i="58"/>
  <c r="M1143" i="58"/>
  <c r="H1144" i="58"/>
  <c r="I1144" i="58"/>
  <c r="J1144" i="58"/>
  <c r="K1144" i="58"/>
  <c r="L1144" i="58"/>
  <c r="M1144" i="58"/>
  <c r="H1145" i="58"/>
  <c r="I1145" i="58"/>
  <c r="J1145" i="58"/>
  <c r="K1145" i="58"/>
  <c r="L1145" i="58"/>
  <c r="M1145" i="58"/>
  <c r="H1146" i="58"/>
  <c r="I1146" i="58"/>
  <c r="J1146" i="58"/>
  <c r="K1146" i="58"/>
  <c r="L1146" i="58"/>
  <c r="M1146" i="58"/>
  <c r="H1147" i="58"/>
  <c r="I1147" i="58"/>
  <c r="J1147" i="58"/>
  <c r="K1147" i="58"/>
  <c r="L1147" i="58"/>
  <c r="M1147" i="58"/>
  <c r="H1148" i="58"/>
  <c r="I1148" i="58"/>
  <c r="J1148" i="58"/>
  <c r="K1148" i="58"/>
  <c r="L1148" i="58"/>
  <c r="M1148" i="58"/>
  <c r="H1149" i="58"/>
  <c r="I1149" i="58"/>
  <c r="J1149" i="58"/>
  <c r="K1149" i="58"/>
  <c r="L1149" i="58"/>
  <c r="M1149" i="58"/>
  <c r="H1150" i="58"/>
  <c r="I1150" i="58"/>
  <c r="J1150" i="58"/>
  <c r="K1150" i="58"/>
  <c r="L1150" i="58"/>
  <c r="M1150" i="58"/>
  <c r="H1151" i="58"/>
  <c r="I1151" i="58"/>
  <c r="J1151" i="58"/>
  <c r="K1151" i="58"/>
  <c r="L1151" i="58"/>
  <c r="M1151" i="58"/>
  <c r="H1152" i="58"/>
  <c r="I1152" i="58"/>
  <c r="J1152" i="58"/>
  <c r="K1152" i="58"/>
  <c r="L1152" i="58"/>
  <c r="M1152" i="58"/>
  <c r="H1153" i="58"/>
  <c r="I1153" i="58"/>
  <c r="J1153" i="58"/>
  <c r="K1153" i="58"/>
  <c r="L1153" i="58"/>
  <c r="M1153" i="58"/>
  <c r="H1154" i="58"/>
  <c r="I1154" i="58"/>
  <c r="J1154" i="58"/>
  <c r="K1154" i="58"/>
  <c r="L1154" i="58"/>
  <c r="M1154" i="58"/>
  <c r="H1155" i="58"/>
  <c r="I1155" i="58"/>
  <c r="J1155" i="58"/>
  <c r="K1155" i="58"/>
  <c r="L1155" i="58"/>
  <c r="M1155" i="58"/>
  <c r="H1156" i="58"/>
  <c r="I1156" i="58"/>
  <c r="J1156" i="58"/>
  <c r="K1156" i="58"/>
  <c r="L1156" i="58"/>
  <c r="M1156" i="58"/>
  <c r="H1157" i="58"/>
  <c r="I1157" i="58"/>
  <c r="J1157" i="58"/>
  <c r="K1157" i="58"/>
  <c r="L1157" i="58"/>
  <c r="M1157" i="58"/>
  <c r="H1158" i="58"/>
  <c r="I1158" i="58"/>
  <c r="J1158" i="58"/>
  <c r="K1158" i="58"/>
  <c r="L1158" i="58"/>
  <c r="M1158" i="58"/>
  <c r="H1159" i="58"/>
  <c r="I1159" i="58"/>
  <c r="J1159" i="58"/>
  <c r="K1159" i="58"/>
  <c r="L1159" i="58"/>
  <c r="M1159" i="58"/>
  <c r="H1160" i="58"/>
  <c r="I1160" i="58"/>
  <c r="J1160" i="58"/>
  <c r="K1160" i="58"/>
  <c r="L1160" i="58"/>
  <c r="M1160" i="58"/>
  <c r="H1161" i="58"/>
  <c r="I1161" i="58"/>
  <c r="J1161" i="58"/>
  <c r="K1161" i="58"/>
  <c r="L1161" i="58"/>
  <c r="M1161" i="58"/>
  <c r="H1162" i="58"/>
  <c r="I1162" i="58"/>
  <c r="J1162" i="58"/>
  <c r="K1162" i="58"/>
  <c r="L1162" i="58"/>
  <c r="M1162" i="58"/>
  <c r="H1163" i="58"/>
  <c r="I1163" i="58"/>
  <c r="J1163" i="58"/>
  <c r="K1163" i="58"/>
  <c r="L1163" i="58"/>
  <c r="M1163" i="58"/>
  <c r="H1164" i="58"/>
  <c r="I1164" i="58"/>
  <c r="J1164" i="58"/>
  <c r="K1164" i="58"/>
  <c r="L1164" i="58"/>
  <c r="M1164" i="58"/>
  <c r="H1165" i="58"/>
  <c r="I1165" i="58"/>
  <c r="J1165" i="58"/>
  <c r="K1165" i="58"/>
  <c r="L1165" i="58"/>
  <c r="M1165" i="58"/>
  <c r="H1166" i="58"/>
  <c r="I1166" i="58"/>
  <c r="J1166" i="58"/>
  <c r="K1166" i="58"/>
  <c r="L1166" i="58"/>
  <c r="M1166" i="58"/>
  <c r="H1167" i="58"/>
  <c r="I1167" i="58"/>
  <c r="J1167" i="58"/>
  <c r="K1167" i="58"/>
  <c r="L1167" i="58"/>
  <c r="M1167" i="58"/>
  <c r="H1168" i="58"/>
  <c r="I1168" i="58"/>
  <c r="J1168" i="58"/>
  <c r="K1168" i="58"/>
  <c r="L1168" i="58"/>
  <c r="M1168" i="58"/>
  <c r="H1169" i="58"/>
  <c r="I1169" i="58"/>
  <c r="J1169" i="58"/>
  <c r="K1169" i="58"/>
  <c r="L1169" i="58"/>
  <c r="M1169" i="58"/>
  <c r="H1170" i="58"/>
  <c r="I1170" i="58"/>
  <c r="J1170" i="58"/>
  <c r="K1170" i="58"/>
  <c r="L1170" i="58"/>
  <c r="M1170" i="58"/>
  <c r="H1171" i="58"/>
  <c r="I1171" i="58"/>
  <c r="J1171" i="58"/>
  <c r="K1171" i="58"/>
  <c r="L1171" i="58"/>
  <c r="M1171" i="58"/>
  <c r="H1172" i="58"/>
  <c r="I1172" i="58"/>
  <c r="J1172" i="58"/>
  <c r="K1172" i="58"/>
  <c r="L1172" i="58"/>
  <c r="M1172" i="58"/>
  <c r="H1173" i="58"/>
  <c r="I1173" i="58"/>
  <c r="J1173" i="58"/>
  <c r="K1173" i="58"/>
  <c r="L1173" i="58"/>
  <c r="M1173" i="58"/>
  <c r="H1174" i="58"/>
  <c r="I1174" i="58"/>
  <c r="J1174" i="58"/>
  <c r="K1174" i="58"/>
  <c r="L1174" i="58"/>
  <c r="M1174" i="58"/>
  <c r="H1175" i="58"/>
  <c r="I1175" i="58"/>
  <c r="J1175" i="58"/>
  <c r="K1175" i="58"/>
  <c r="L1175" i="58"/>
  <c r="M1175" i="58"/>
  <c r="H1176" i="58"/>
  <c r="I1176" i="58"/>
  <c r="J1176" i="58"/>
  <c r="K1176" i="58"/>
  <c r="L1176" i="58"/>
  <c r="M1176" i="58"/>
  <c r="H1177" i="58"/>
  <c r="I1177" i="58"/>
  <c r="J1177" i="58"/>
  <c r="K1177" i="58"/>
  <c r="L1177" i="58"/>
  <c r="M1177" i="58"/>
  <c r="H1178" i="58"/>
  <c r="I1178" i="58"/>
  <c r="J1178" i="58"/>
  <c r="K1178" i="58"/>
  <c r="L1178" i="58"/>
  <c r="M1178" i="58"/>
  <c r="H1179" i="58"/>
  <c r="I1179" i="58"/>
  <c r="J1179" i="58"/>
  <c r="K1179" i="58"/>
  <c r="L1179" i="58"/>
  <c r="M1179" i="58"/>
  <c r="H1180" i="58"/>
  <c r="I1180" i="58"/>
  <c r="J1180" i="58"/>
  <c r="K1180" i="58"/>
  <c r="L1180" i="58"/>
  <c r="M1180" i="58"/>
  <c r="H1181" i="58"/>
  <c r="I1181" i="58"/>
  <c r="J1181" i="58"/>
  <c r="K1181" i="58"/>
  <c r="L1181" i="58"/>
  <c r="M1181" i="58"/>
  <c r="H1182" i="58"/>
  <c r="I1182" i="58"/>
  <c r="J1182" i="58"/>
  <c r="K1182" i="58"/>
  <c r="L1182" i="58"/>
  <c r="M1182" i="58"/>
  <c r="H1183" i="58"/>
  <c r="I1183" i="58"/>
  <c r="J1183" i="58"/>
  <c r="K1183" i="58"/>
  <c r="L1183" i="58"/>
  <c r="M1183" i="58"/>
  <c r="H1184" i="58"/>
  <c r="I1184" i="58"/>
  <c r="J1184" i="58"/>
  <c r="K1184" i="58"/>
  <c r="L1184" i="58"/>
  <c r="M1184" i="58"/>
  <c r="H1185" i="58"/>
  <c r="I1185" i="58"/>
  <c r="J1185" i="58"/>
  <c r="K1185" i="58"/>
  <c r="L1185" i="58"/>
  <c r="M1185" i="58"/>
  <c r="H1186" i="58"/>
  <c r="I1186" i="58"/>
  <c r="J1186" i="58"/>
  <c r="K1186" i="58"/>
  <c r="L1186" i="58"/>
  <c r="M1186" i="58"/>
  <c r="H1187" i="58"/>
  <c r="I1187" i="58"/>
  <c r="J1187" i="58"/>
  <c r="K1187" i="58"/>
  <c r="L1187" i="58"/>
  <c r="M1187" i="58"/>
  <c r="H1188" i="58"/>
  <c r="I1188" i="58"/>
  <c r="J1188" i="58"/>
  <c r="K1188" i="58"/>
  <c r="L1188" i="58"/>
  <c r="M1188" i="58"/>
  <c r="H1189" i="58"/>
  <c r="I1189" i="58"/>
  <c r="J1189" i="58"/>
  <c r="K1189" i="58"/>
  <c r="L1189" i="58"/>
  <c r="M1189" i="58"/>
  <c r="H1190" i="58"/>
  <c r="I1190" i="58"/>
  <c r="J1190" i="58"/>
  <c r="K1190" i="58"/>
  <c r="L1190" i="58"/>
  <c r="M1190" i="58"/>
  <c r="H1191" i="58"/>
  <c r="I1191" i="58"/>
  <c r="J1191" i="58"/>
  <c r="K1191" i="58"/>
  <c r="L1191" i="58"/>
  <c r="M1191" i="58"/>
  <c r="H1192" i="58"/>
  <c r="I1192" i="58"/>
  <c r="J1192" i="58"/>
  <c r="K1192" i="58"/>
  <c r="L1192" i="58"/>
  <c r="M1192" i="58"/>
  <c r="H1193" i="58"/>
  <c r="I1193" i="58"/>
  <c r="J1193" i="58"/>
  <c r="K1193" i="58"/>
  <c r="L1193" i="58"/>
  <c r="M1193" i="58"/>
  <c r="H1194" i="58"/>
  <c r="I1194" i="58"/>
  <c r="J1194" i="58"/>
  <c r="K1194" i="58"/>
  <c r="L1194" i="58"/>
  <c r="M1194" i="58"/>
  <c r="H1195" i="58"/>
  <c r="I1195" i="58"/>
  <c r="J1195" i="58"/>
  <c r="K1195" i="58"/>
  <c r="L1195" i="58"/>
  <c r="M1195" i="58"/>
  <c r="H1196" i="58"/>
  <c r="I1196" i="58"/>
  <c r="J1196" i="58"/>
  <c r="K1196" i="58"/>
  <c r="L1196" i="58"/>
  <c r="M1196" i="58"/>
  <c r="H1197" i="58"/>
  <c r="I1197" i="58"/>
  <c r="J1197" i="58"/>
  <c r="K1197" i="58"/>
  <c r="L1197" i="58"/>
  <c r="M1197" i="58"/>
  <c r="H1198" i="58"/>
  <c r="I1198" i="58"/>
  <c r="J1198" i="58"/>
  <c r="K1198" i="58"/>
  <c r="L1198" i="58"/>
  <c r="M1198" i="58"/>
  <c r="H1199" i="58"/>
  <c r="I1199" i="58"/>
  <c r="J1199" i="58"/>
  <c r="K1199" i="58"/>
  <c r="L1199" i="58"/>
  <c r="M1199" i="58"/>
  <c r="H1200" i="58"/>
  <c r="I1200" i="58"/>
  <c r="J1200" i="58"/>
  <c r="K1200" i="58"/>
  <c r="L1200" i="58"/>
  <c r="M1200" i="58"/>
  <c r="H1201" i="58"/>
  <c r="I1201" i="58"/>
  <c r="J1201" i="58"/>
  <c r="K1201" i="58"/>
  <c r="L1201" i="58"/>
  <c r="M1201" i="58"/>
  <c r="H1202" i="58"/>
  <c r="I1202" i="58"/>
  <c r="J1202" i="58"/>
  <c r="K1202" i="58"/>
  <c r="L1202" i="58"/>
  <c r="M1202" i="58"/>
  <c r="H1203" i="58"/>
  <c r="I1203" i="58"/>
  <c r="J1203" i="58"/>
  <c r="K1203" i="58"/>
  <c r="L1203" i="58"/>
  <c r="M1203" i="58"/>
  <c r="H1204" i="58"/>
  <c r="I1204" i="58"/>
  <c r="J1204" i="58"/>
  <c r="K1204" i="58"/>
  <c r="L1204" i="58"/>
  <c r="M1204" i="58"/>
  <c r="H1205" i="58"/>
  <c r="I1205" i="58"/>
  <c r="J1205" i="58"/>
  <c r="K1205" i="58"/>
  <c r="L1205" i="58"/>
  <c r="M1205" i="58"/>
  <c r="H1206" i="58"/>
  <c r="I1206" i="58"/>
  <c r="J1206" i="58"/>
  <c r="K1206" i="58"/>
  <c r="L1206" i="58"/>
  <c r="M1206" i="58"/>
  <c r="H1207" i="58"/>
  <c r="I1207" i="58"/>
  <c r="J1207" i="58"/>
  <c r="K1207" i="58"/>
  <c r="L1207" i="58"/>
  <c r="M1207" i="58"/>
  <c r="H1208" i="58"/>
  <c r="I1208" i="58"/>
  <c r="J1208" i="58"/>
  <c r="K1208" i="58"/>
  <c r="L1208" i="58"/>
  <c r="M1208" i="58"/>
  <c r="H1209" i="58"/>
  <c r="I1209" i="58"/>
  <c r="J1209" i="58"/>
  <c r="K1209" i="58"/>
  <c r="L1209" i="58"/>
  <c r="M1209" i="58"/>
  <c r="H1210" i="58"/>
  <c r="I1210" i="58"/>
  <c r="J1210" i="58"/>
  <c r="K1210" i="58"/>
  <c r="L1210" i="58"/>
  <c r="M1210" i="58"/>
  <c r="H1211" i="58"/>
  <c r="I1211" i="58"/>
  <c r="J1211" i="58"/>
  <c r="K1211" i="58"/>
  <c r="L1211" i="58"/>
  <c r="M1211" i="58"/>
  <c r="H1212" i="58"/>
  <c r="I1212" i="58"/>
  <c r="J1212" i="58"/>
  <c r="K1212" i="58"/>
  <c r="L1212" i="58"/>
  <c r="M1212" i="58"/>
  <c r="H1213" i="58"/>
  <c r="I1213" i="58"/>
  <c r="J1213" i="58"/>
  <c r="K1213" i="58"/>
  <c r="L1213" i="58"/>
  <c r="M1213" i="58"/>
  <c r="H1214" i="58"/>
  <c r="I1214" i="58"/>
  <c r="J1214" i="58"/>
  <c r="K1214" i="58"/>
  <c r="L1214" i="58"/>
  <c r="M1214" i="58"/>
  <c r="H1215" i="58"/>
  <c r="I1215" i="58"/>
  <c r="J1215" i="58"/>
  <c r="K1215" i="58"/>
  <c r="L1215" i="58"/>
  <c r="M1215" i="58"/>
  <c r="H1216" i="58"/>
  <c r="I1216" i="58"/>
  <c r="J1216" i="58"/>
  <c r="K1216" i="58"/>
  <c r="L1216" i="58"/>
  <c r="M1216" i="58"/>
  <c r="H1217" i="58"/>
  <c r="I1217" i="58"/>
  <c r="J1217" i="58"/>
  <c r="K1217" i="58"/>
  <c r="L1217" i="58"/>
  <c r="M1217" i="58"/>
  <c r="H1218" i="58"/>
  <c r="I1218" i="58"/>
  <c r="J1218" i="58"/>
  <c r="K1218" i="58"/>
  <c r="L1218" i="58"/>
  <c r="M1218" i="58"/>
  <c r="H1219" i="58"/>
  <c r="I1219" i="58"/>
  <c r="J1219" i="58"/>
  <c r="K1219" i="58"/>
  <c r="L1219" i="58"/>
  <c r="M1219" i="58"/>
  <c r="H1220" i="58"/>
  <c r="I1220" i="58"/>
  <c r="J1220" i="58"/>
  <c r="K1220" i="58"/>
  <c r="L1220" i="58"/>
  <c r="M1220" i="58"/>
  <c r="H1221" i="58"/>
  <c r="I1221" i="58"/>
  <c r="J1221" i="58"/>
  <c r="K1221" i="58"/>
  <c r="L1221" i="58"/>
  <c r="M1221" i="58"/>
  <c r="H1222" i="58"/>
  <c r="I1222" i="58"/>
  <c r="J1222" i="58"/>
  <c r="K1222" i="58"/>
  <c r="L1222" i="58"/>
  <c r="M1222" i="58"/>
  <c r="H1223" i="58"/>
  <c r="I1223" i="58"/>
  <c r="J1223" i="58"/>
  <c r="K1223" i="58"/>
  <c r="L1223" i="58"/>
  <c r="M1223" i="58"/>
  <c r="H1224" i="58"/>
  <c r="I1224" i="58"/>
  <c r="J1224" i="58"/>
  <c r="K1224" i="58"/>
  <c r="L1224" i="58"/>
  <c r="M1224" i="58"/>
  <c r="H1225" i="58"/>
  <c r="I1225" i="58"/>
  <c r="J1225" i="58"/>
  <c r="K1225" i="58"/>
  <c r="L1225" i="58"/>
  <c r="M1225" i="58"/>
  <c r="H1226" i="58"/>
  <c r="I1226" i="58"/>
  <c r="J1226" i="58"/>
  <c r="K1226" i="58"/>
  <c r="L1226" i="58"/>
  <c r="M1226" i="58"/>
  <c r="H1227" i="58"/>
  <c r="I1227" i="58"/>
  <c r="J1227" i="58"/>
  <c r="K1227" i="58"/>
  <c r="L1227" i="58"/>
  <c r="M1227" i="58"/>
  <c r="H1228" i="58"/>
  <c r="I1228" i="58"/>
  <c r="J1228" i="58"/>
  <c r="K1228" i="58"/>
  <c r="L1228" i="58"/>
  <c r="M1228" i="58"/>
  <c r="H1229" i="58"/>
  <c r="I1229" i="58"/>
  <c r="J1229" i="58"/>
  <c r="K1229" i="58"/>
  <c r="L1229" i="58"/>
  <c r="M1229" i="58"/>
  <c r="H1230" i="58"/>
  <c r="I1230" i="58"/>
  <c r="J1230" i="58"/>
  <c r="K1230" i="58"/>
  <c r="L1230" i="58"/>
  <c r="M1230" i="58"/>
  <c r="H1231" i="58"/>
  <c r="I1231" i="58"/>
  <c r="J1231" i="58"/>
  <c r="K1231" i="58"/>
  <c r="L1231" i="58"/>
  <c r="M1231" i="58"/>
  <c r="H1232" i="58"/>
  <c r="I1232" i="58"/>
  <c r="J1232" i="58"/>
  <c r="K1232" i="58"/>
  <c r="L1232" i="58"/>
  <c r="M1232" i="58"/>
  <c r="H1233" i="58"/>
  <c r="I1233" i="58"/>
  <c r="J1233" i="58"/>
  <c r="K1233" i="58"/>
  <c r="L1233" i="58"/>
  <c r="M1233" i="58"/>
  <c r="H1234" i="58"/>
  <c r="I1234" i="58"/>
  <c r="J1234" i="58"/>
  <c r="K1234" i="58"/>
  <c r="L1234" i="58"/>
  <c r="M1234" i="58"/>
  <c r="H1235" i="58"/>
  <c r="I1235" i="58"/>
  <c r="J1235" i="58"/>
  <c r="K1235" i="58"/>
  <c r="L1235" i="58"/>
  <c r="M1235" i="58"/>
  <c r="H1236" i="58"/>
  <c r="I1236" i="58"/>
  <c r="J1236" i="58"/>
  <c r="K1236" i="58"/>
  <c r="L1236" i="58"/>
  <c r="M1236" i="58"/>
  <c r="H1237" i="58"/>
  <c r="I1237" i="58"/>
  <c r="J1237" i="58"/>
  <c r="K1237" i="58"/>
  <c r="L1237" i="58"/>
  <c r="M1237" i="58"/>
  <c r="H1238" i="58"/>
  <c r="I1238" i="58"/>
  <c r="J1238" i="58"/>
  <c r="K1238" i="58"/>
  <c r="L1238" i="58"/>
  <c r="M1238" i="58"/>
  <c r="H1239" i="58"/>
  <c r="I1239" i="58"/>
  <c r="J1239" i="58"/>
  <c r="K1239" i="58"/>
  <c r="L1239" i="58"/>
  <c r="M1239" i="58"/>
  <c r="H1240" i="58"/>
  <c r="I1240" i="58"/>
  <c r="J1240" i="58"/>
  <c r="K1240" i="58"/>
  <c r="L1240" i="58"/>
  <c r="M1240" i="58"/>
  <c r="H1241" i="58"/>
  <c r="I1241" i="58"/>
  <c r="J1241" i="58"/>
  <c r="K1241" i="58"/>
  <c r="L1241" i="58"/>
  <c r="M1241" i="58"/>
  <c r="H1242" i="58"/>
  <c r="I1242" i="58"/>
  <c r="J1242" i="58"/>
  <c r="K1242" i="58"/>
  <c r="L1242" i="58"/>
  <c r="M1242" i="58"/>
  <c r="H1243" i="58"/>
  <c r="I1243" i="58"/>
  <c r="J1243" i="58"/>
  <c r="K1243" i="58"/>
  <c r="L1243" i="58"/>
  <c r="M1243" i="58"/>
  <c r="H1244" i="58"/>
  <c r="I1244" i="58"/>
  <c r="J1244" i="58"/>
  <c r="K1244" i="58"/>
  <c r="L1244" i="58"/>
  <c r="M1244" i="58"/>
  <c r="H1245" i="58"/>
  <c r="I1245" i="58"/>
  <c r="J1245" i="58"/>
  <c r="K1245" i="58"/>
  <c r="L1245" i="58"/>
  <c r="M1245" i="58"/>
  <c r="H1246" i="58"/>
  <c r="I1246" i="58"/>
  <c r="J1246" i="58"/>
  <c r="K1246" i="58"/>
  <c r="L1246" i="58"/>
  <c r="M1246" i="58"/>
  <c r="H1247" i="58"/>
  <c r="I1247" i="58"/>
  <c r="J1247" i="58"/>
  <c r="K1247" i="58"/>
  <c r="L1247" i="58"/>
  <c r="M1247" i="58"/>
  <c r="H1248" i="58"/>
  <c r="I1248" i="58"/>
  <c r="J1248" i="58"/>
  <c r="K1248" i="58"/>
  <c r="L1248" i="58"/>
  <c r="M1248" i="58"/>
  <c r="H1249" i="58"/>
  <c r="I1249" i="58"/>
  <c r="J1249" i="58"/>
  <c r="K1249" i="58"/>
  <c r="L1249" i="58"/>
  <c r="M1249" i="58"/>
  <c r="H1250" i="58"/>
  <c r="I1250" i="58"/>
  <c r="J1250" i="58"/>
  <c r="K1250" i="58"/>
  <c r="L1250" i="58"/>
  <c r="M1250" i="58"/>
  <c r="H1251" i="58"/>
  <c r="I1251" i="58"/>
  <c r="J1251" i="58"/>
  <c r="K1251" i="58"/>
  <c r="L1251" i="58"/>
  <c r="M1251" i="58"/>
  <c r="H1252" i="58"/>
  <c r="I1252" i="58"/>
  <c r="J1252" i="58"/>
  <c r="K1252" i="58"/>
  <c r="L1252" i="58"/>
  <c r="M1252" i="58"/>
  <c r="H1253" i="58"/>
  <c r="I1253" i="58"/>
  <c r="J1253" i="58"/>
  <c r="K1253" i="58"/>
  <c r="L1253" i="58"/>
  <c r="M1253" i="58"/>
  <c r="H1254" i="58"/>
  <c r="I1254" i="58"/>
  <c r="J1254" i="58"/>
  <c r="K1254" i="58"/>
  <c r="L1254" i="58"/>
  <c r="M1254" i="58"/>
  <c r="H1255" i="58"/>
  <c r="I1255" i="58"/>
  <c r="J1255" i="58"/>
  <c r="K1255" i="58"/>
  <c r="L1255" i="58"/>
  <c r="M1255" i="58"/>
  <c r="H1256" i="58"/>
  <c r="I1256" i="58"/>
  <c r="J1256" i="58"/>
  <c r="K1256" i="58"/>
  <c r="L1256" i="58"/>
  <c r="M1256" i="58"/>
  <c r="H1257" i="58"/>
  <c r="I1257" i="58"/>
  <c r="J1257" i="58"/>
  <c r="K1257" i="58"/>
  <c r="L1257" i="58"/>
  <c r="M1257" i="58"/>
  <c r="H1258" i="58"/>
  <c r="I1258" i="58"/>
  <c r="J1258" i="58"/>
  <c r="K1258" i="58"/>
  <c r="L1258" i="58"/>
  <c r="M1258" i="58"/>
  <c r="H1259" i="58"/>
  <c r="I1259" i="58"/>
  <c r="J1259" i="58"/>
  <c r="K1259" i="58"/>
  <c r="L1259" i="58"/>
  <c r="M1259" i="58"/>
  <c r="H1260" i="58"/>
  <c r="I1260" i="58"/>
  <c r="J1260" i="58"/>
  <c r="K1260" i="58"/>
  <c r="L1260" i="58"/>
  <c r="M1260" i="58"/>
  <c r="H1261" i="58"/>
  <c r="I1261" i="58"/>
  <c r="J1261" i="58"/>
  <c r="K1261" i="58"/>
  <c r="L1261" i="58"/>
  <c r="M1261" i="58"/>
  <c r="H1262" i="58"/>
  <c r="I1262" i="58"/>
  <c r="J1262" i="58"/>
  <c r="K1262" i="58"/>
  <c r="L1262" i="58"/>
  <c r="M1262" i="58"/>
  <c r="H1263" i="58"/>
  <c r="I1263" i="58"/>
  <c r="J1263" i="58"/>
  <c r="K1263" i="58"/>
  <c r="L1263" i="58"/>
  <c r="M1263" i="58"/>
  <c r="H1264" i="58"/>
  <c r="I1264" i="58"/>
  <c r="J1264" i="58"/>
  <c r="K1264" i="58"/>
  <c r="L1264" i="58"/>
  <c r="M1264" i="58"/>
  <c r="H1265" i="58"/>
  <c r="I1265" i="58"/>
  <c r="J1265" i="58"/>
  <c r="K1265" i="58"/>
  <c r="L1265" i="58"/>
  <c r="M1265" i="58"/>
  <c r="H1266" i="58"/>
  <c r="I1266" i="58"/>
  <c r="J1266" i="58"/>
  <c r="K1266" i="58"/>
  <c r="L1266" i="58"/>
  <c r="M1266" i="58"/>
  <c r="H1267" i="58"/>
  <c r="I1267" i="58"/>
  <c r="J1267" i="58"/>
  <c r="K1267" i="58"/>
  <c r="L1267" i="58"/>
  <c r="M1267" i="58"/>
  <c r="H1268" i="58"/>
  <c r="I1268" i="58"/>
  <c r="J1268" i="58"/>
  <c r="K1268" i="58"/>
  <c r="L1268" i="58"/>
  <c r="M1268" i="58"/>
  <c r="H1269" i="58"/>
  <c r="I1269" i="58"/>
  <c r="J1269" i="58"/>
  <c r="K1269" i="58"/>
  <c r="L1269" i="58"/>
  <c r="M1269" i="58"/>
  <c r="H1270" i="58"/>
  <c r="I1270" i="58"/>
  <c r="J1270" i="58"/>
  <c r="K1270" i="58"/>
  <c r="L1270" i="58"/>
  <c r="M1270" i="58"/>
  <c r="H1271" i="58"/>
  <c r="I1271" i="58"/>
  <c r="J1271" i="58"/>
  <c r="K1271" i="58"/>
  <c r="L1271" i="58"/>
  <c r="M1271" i="58"/>
  <c r="H1272" i="58"/>
  <c r="I1272" i="58"/>
  <c r="J1272" i="58"/>
  <c r="K1272" i="58"/>
  <c r="L1272" i="58"/>
  <c r="M1272" i="58"/>
  <c r="H1273" i="58"/>
  <c r="I1273" i="58"/>
  <c r="J1273" i="58"/>
  <c r="K1273" i="58"/>
  <c r="L1273" i="58"/>
  <c r="M1273" i="58"/>
  <c r="H1274" i="58"/>
  <c r="I1274" i="58"/>
  <c r="J1274" i="58"/>
  <c r="K1274" i="58"/>
  <c r="L1274" i="58"/>
  <c r="M1274" i="58"/>
  <c r="H1275" i="58"/>
  <c r="I1275" i="58"/>
  <c r="J1275" i="58"/>
  <c r="K1275" i="58"/>
  <c r="L1275" i="58"/>
  <c r="M1275" i="58"/>
  <c r="H1276" i="58"/>
  <c r="I1276" i="58"/>
  <c r="J1276" i="58"/>
  <c r="K1276" i="58"/>
  <c r="L1276" i="58"/>
  <c r="M1276" i="58"/>
  <c r="H1277" i="58"/>
  <c r="I1277" i="58"/>
  <c r="J1277" i="58"/>
  <c r="K1277" i="58"/>
  <c r="L1277" i="58"/>
  <c r="M1277" i="58"/>
  <c r="H1278" i="58"/>
  <c r="I1278" i="58"/>
  <c r="J1278" i="58"/>
  <c r="K1278" i="58"/>
  <c r="L1278" i="58"/>
  <c r="M1278" i="58"/>
  <c r="H1279" i="58"/>
  <c r="I1279" i="58"/>
  <c r="J1279" i="58"/>
  <c r="K1279" i="58"/>
  <c r="L1279" i="58"/>
  <c r="M1279" i="58"/>
  <c r="H1280" i="58"/>
  <c r="I1280" i="58"/>
  <c r="J1280" i="58"/>
  <c r="K1280" i="58"/>
  <c r="L1280" i="58"/>
  <c r="M1280" i="58"/>
  <c r="H1281" i="58"/>
  <c r="I1281" i="58"/>
  <c r="J1281" i="58"/>
  <c r="K1281" i="58"/>
  <c r="L1281" i="58"/>
  <c r="M1281" i="58"/>
  <c r="H1282" i="58"/>
  <c r="I1282" i="58"/>
  <c r="J1282" i="58"/>
  <c r="K1282" i="58"/>
  <c r="L1282" i="58"/>
  <c r="M1282" i="58"/>
  <c r="H1283" i="58"/>
  <c r="I1283" i="58"/>
  <c r="J1283" i="58"/>
  <c r="K1283" i="58"/>
  <c r="L1283" i="58"/>
  <c r="M1283" i="58"/>
  <c r="H1284" i="58"/>
  <c r="I1284" i="58"/>
  <c r="J1284" i="58"/>
  <c r="K1284" i="58"/>
  <c r="L1284" i="58"/>
  <c r="M1284" i="58"/>
  <c r="H1285" i="58"/>
  <c r="I1285" i="58"/>
  <c r="J1285" i="58"/>
  <c r="K1285" i="58"/>
  <c r="L1285" i="58"/>
  <c r="M1285" i="58"/>
  <c r="H1286" i="58"/>
  <c r="I1286" i="58"/>
  <c r="J1286" i="58"/>
  <c r="K1286" i="58"/>
  <c r="L1286" i="58"/>
  <c r="M1286" i="58"/>
  <c r="H1287" i="58"/>
  <c r="I1287" i="58"/>
  <c r="J1287" i="58"/>
  <c r="K1287" i="58"/>
  <c r="L1287" i="58"/>
  <c r="M1287" i="58"/>
  <c r="H1288" i="58"/>
  <c r="I1288" i="58"/>
  <c r="J1288" i="58"/>
  <c r="K1288" i="58"/>
  <c r="L1288" i="58"/>
  <c r="M1288" i="58"/>
  <c r="H1289" i="58"/>
  <c r="I1289" i="58"/>
  <c r="J1289" i="58"/>
  <c r="K1289" i="58"/>
  <c r="L1289" i="58"/>
  <c r="M1289" i="58"/>
  <c r="H1290" i="58"/>
  <c r="I1290" i="58"/>
  <c r="J1290" i="58"/>
  <c r="K1290" i="58"/>
  <c r="L1290" i="58"/>
  <c r="M1290" i="58"/>
  <c r="H1291" i="58"/>
  <c r="I1291" i="58"/>
  <c r="J1291" i="58"/>
  <c r="K1291" i="58"/>
  <c r="L1291" i="58"/>
  <c r="M1291" i="58"/>
  <c r="H1292" i="58"/>
  <c r="I1292" i="58"/>
  <c r="J1292" i="58"/>
  <c r="K1292" i="58"/>
  <c r="L1292" i="58"/>
  <c r="M1292" i="58"/>
  <c r="H1293" i="58"/>
  <c r="I1293" i="58"/>
  <c r="J1293" i="58"/>
  <c r="K1293" i="58"/>
  <c r="L1293" i="58"/>
  <c r="M1293" i="58"/>
  <c r="H1294" i="58"/>
  <c r="I1294" i="58"/>
  <c r="J1294" i="58"/>
  <c r="K1294" i="58"/>
  <c r="L1294" i="58"/>
  <c r="M1294" i="58"/>
  <c r="H1295" i="58"/>
  <c r="I1295" i="58"/>
  <c r="J1295" i="58"/>
  <c r="K1295" i="58"/>
  <c r="L1295" i="58"/>
  <c r="M1295" i="58"/>
  <c r="H1296" i="58"/>
  <c r="I1296" i="58"/>
  <c r="J1296" i="58"/>
  <c r="K1296" i="58"/>
  <c r="L1296" i="58"/>
  <c r="M1296" i="58"/>
  <c r="H1297" i="58"/>
  <c r="I1297" i="58"/>
  <c r="J1297" i="58"/>
  <c r="K1297" i="58"/>
  <c r="L1297" i="58"/>
  <c r="M1297" i="58"/>
  <c r="H1298" i="58"/>
  <c r="I1298" i="58"/>
  <c r="J1298" i="58"/>
  <c r="K1298" i="58"/>
  <c r="L1298" i="58"/>
  <c r="M1298" i="58"/>
  <c r="H1299" i="58"/>
  <c r="I1299" i="58"/>
  <c r="J1299" i="58"/>
  <c r="K1299" i="58"/>
  <c r="L1299" i="58"/>
  <c r="M1299" i="58"/>
  <c r="H1300" i="58"/>
  <c r="I1300" i="58"/>
  <c r="J1300" i="58"/>
  <c r="K1300" i="58"/>
  <c r="L1300" i="58"/>
  <c r="M1300" i="58"/>
  <c r="H1301" i="58"/>
  <c r="I1301" i="58"/>
  <c r="J1301" i="58"/>
  <c r="K1301" i="58"/>
  <c r="L1301" i="58"/>
  <c r="M1301" i="58"/>
  <c r="H1302" i="58"/>
  <c r="I1302" i="58"/>
  <c r="J1302" i="58"/>
  <c r="K1302" i="58"/>
  <c r="L1302" i="58"/>
  <c r="M1302" i="58"/>
  <c r="H1303" i="58"/>
  <c r="I1303" i="58"/>
  <c r="J1303" i="58"/>
  <c r="K1303" i="58"/>
  <c r="L1303" i="58"/>
  <c r="M1303" i="58"/>
  <c r="H1304" i="58"/>
  <c r="I1304" i="58"/>
  <c r="J1304" i="58"/>
  <c r="K1304" i="58"/>
  <c r="L1304" i="58"/>
  <c r="M1304" i="58"/>
  <c r="H1305" i="58"/>
  <c r="I1305" i="58"/>
  <c r="J1305" i="58"/>
  <c r="K1305" i="58"/>
  <c r="L1305" i="58"/>
  <c r="M1305" i="58"/>
  <c r="H1306" i="58"/>
  <c r="I1306" i="58"/>
  <c r="J1306" i="58"/>
  <c r="K1306" i="58"/>
  <c r="L1306" i="58"/>
  <c r="M1306" i="58"/>
  <c r="H1307" i="58"/>
  <c r="I1307" i="58"/>
  <c r="J1307" i="58"/>
  <c r="K1307" i="58"/>
  <c r="L1307" i="58"/>
  <c r="M1307" i="58"/>
  <c r="H1308" i="58"/>
  <c r="I1308" i="58"/>
  <c r="J1308" i="58"/>
  <c r="K1308" i="58"/>
  <c r="L1308" i="58"/>
  <c r="M1308" i="58"/>
  <c r="H1309" i="58"/>
  <c r="I1309" i="58"/>
  <c r="J1309" i="58"/>
  <c r="K1309" i="58"/>
  <c r="L1309" i="58"/>
  <c r="M1309" i="58"/>
  <c r="H1310" i="58"/>
  <c r="I1310" i="58"/>
  <c r="J1310" i="58"/>
  <c r="K1310" i="58"/>
  <c r="L1310" i="58"/>
  <c r="M1310" i="58"/>
  <c r="H1311" i="58"/>
  <c r="I1311" i="58"/>
  <c r="J1311" i="58"/>
  <c r="K1311" i="58"/>
  <c r="L1311" i="58"/>
  <c r="M1311" i="58"/>
  <c r="H1312" i="58"/>
  <c r="I1312" i="58"/>
  <c r="J1312" i="58"/>
  <c r="K1312" i="58"/>
  <c r="L1312" i="58"/>
  <c r="M1312" i="58"/>
  <c r="H1313" i="58"/>
  <c r="I1313" i="58"/>
  <c r="J1313" i="58"/>
  <c r="K1313" i="58"/>
  <c r="L1313" i="58"/>
  <c r="M1313" i="58"/>
  <c r="H1314" i="58"/>
  <c r="I1314" i="58"/>
  <c r="J1314" i="58"/>
  <c r="K1314" i="58"/>
  <c r="L1314" i="58"/>
  <c r="M1314" i="58"/>
  <c r="H1315" i="58"/>
  <c r="I1315" i="58"/>
  <c r="J1315" i="58"/>
  <c r="K1315" i="58"/>
  <c r="L1315" i="58"/>
  <c r="M1315" i="58"/>
  <c r="H1316" i="58"/>
  <c r="I1316" i="58"/>
  <c r="J1316" i="58"/>
  <c r="K1316" i="58"/>
  <c r="L1316" i="58"/>
  <c r="M1316" i="58"/>
  <c r="H1317" i="58"/>
  <c r="I1317" i="58"/>
  <c r="J1317" i="58"/>
  <c r="K1317" i="58"/>
  <c r="L1317" i="58"/>
  <c r="M1317" i="58"/>
  <c r="H1318" i="58"/>
  <c r="I1318" i="58"/>
  <c r="J1318" i="58"/>
  <c r="K1318" i="58"/>
  <c r="L1318" i="58"/>
  <c r="M1318" i="58"/>
  <c r="H1319" i="58"/>
  <c r="I1319" i="58"/>
  <c r="J1319" i="58"/>
  <c r="K1319" i="58"/>
  <c r="L1319" i="58"/>
  <c r="M1319" i="58"/>
  <c r="H1320" i="58"/>
  <c r="I1320" i="58"/>
  <c r="J1320" i="58"/>
  <c r="K1320" i="58"/>
  <c r="L1320" i="58"/>
  <c r="M1320" i="58"/>
  <c r="H1321" i="58"/>
  <c r="I1321" i="58"/>
  <c r="J1321" i="58"/>
  <c r="K1321" i="58"/>
  <c r="L1321" i="58"/>
  <c r="M1321" i="58"/>
  <c r="H1322" i="58"/>
  <c r="I1322" i="58"/>
  <c r="J1322" i="58"/>
  <c r="K1322" i="58"/>
  <c r="L1322" i="58"/>
  <c r="M1322" i="58"/>
  <c r="H1323" i="58"/>
  <c r="I1323" i="58"/>
  <c r="J1323" i="58"/>
  <c r="K1323" i="58"/>
  <c r="L1323" i="58"/>
  <c r="M1323" i="58"/>
  <c r="H1324" i="58"/>
  <c r="I1324" i="58"/>
  <c r="J1324" i="58"/>
  <c r="K1324" i="58"/>
  <c r="L1324" i="58"/>
  <c r="M1324" i="58"/>
  <c r="H1325" i="58"/>
  <c r="I1325" i="58"/>
  <c r="J1325" i="58"/>
  <c r="K1325" i="58"/>
  <c r="L1325" i="58"/>
  <c r="M1325" i="58"/>
  <c r="H1326" i="58"/>
  <c r="I1326" i="58"/>
  <c r="J1326" i="58"/>
  <c r="K1326" i="58"/>
  <c r="L1326" i="58"/>
  <c r="M1326" i="58"/>
  <c r="H1327" i="58"/>
  <c r="I1327" i="58"/>
  <c r="J1327" i="58"/>
  <c r="K1327" i="58"/>
  <c r="L1327" i="58"/>
  <c r="M1327" i="58"/>
  <c r="H1328" i="58"/>
  <c r="I1328" i="58"/>
  <c r="J1328" i="58"/>
  <c r="K1328" i="58"/>
  <c r="L1328" i="58"/>
  <c r="M1328" i="58"/>
  <c r="H1329" i="58"/>
  <c r="I1329" i="58"/>
  <c r="J1329" i="58"/>
  <c r="K1329" i="58"/>
  <c r="L1329" i="58"/>
  <c r="M1329" i="58"/>
  <c r="H1330" i="58"/>
  <c r="I1330" i="58"/>
  <c r="J1330" i="58"/>
  <c r="K1330" i="58"/>
  <c r="L1330" i="58"/>
  <c r="M1330" i="58"/>
  <c r="H1331" i="58"/>
  <c r="I1331" i="58"/>
  <c r="J1331" i="58"/>
  <c r="K1331" i="58"/>
  <c r="L1331" i="58"/>
  <c r="M1331" i="58"/>
  <c r="H1332" i="58"/>
  <c r="I1332" i="58"/>
  <c r="J1332" i="58"/>
  <c r="K1332" i="58"/>
  <c r="L1332" i="58"/>
  <c r="M1332" i="58"/>
  <c r="H1333" i="58"/>
  <c r="I1333" i="58"/>
  <c r="J1333" i="58"/>
  <c r="K1333" i="58"/>
  <c r="L1333" i="58"/>
  <c r="M1333" i="58"/>
  <c r="H1334" i="58"/>
  <c r="I1334" i="58"/>
  <c r="J1334" i="58"/>
  <c r="K1334" i="58"/>
  <c r="L1334" i="58"/>
  <c r="M1334" i="58"/>
  <c r="H1335" i="58"/>
  <c r="I1335" i="58"/>
  <c r="J1335" i="58"/>
  <c r="K1335" i="58"/>
  <c r="L1335" i="58"/>
  <c r="M1335" i="58"/>
  <c r="H1336" i="58"/>
  <c r="I1336" i="58"/>
  <c r="J1336" i="58"/>
  <c r="K1336" i="58"/>
  <c r="L1336" i="58"/>
  <c r="M1336" i="58"/>
  <c r="H1337" i="58"/>
  <c r="I1337" i="58"/>
  <c r="J1337" i="58"/>
  <c r="K1337" i="58"/>
  <c r="L1337" i="58"/>
  <c r="M1337" i="58"/>
  <c r="H1338" i="58"/>
  <c r="I1338" i="58"/>
  <c r="J1338" i="58"/>
  <c r="K1338" i="58"/>
  <c r="L1338" i="58"/>
  <c r="M1338" i="58"/>
  <c r="H1339" i="58"/>
  <c r="I1339" i="58"/>
  <c r="J1339" i="58"/>
  <c r="K1339" i="58"/>
  <c r="L1339" i="58"/>
  <c r="M1339" i="58"/>
  <c r="H1340" i="58"/>
  <c r="I1340" i="58"/>
  <c r="J1340" i="58"/>
  <c r="K1340" i="58"/>
  <c r="L1340" i="58"/>
  <c r="M1340" i="58"/>
  <c r="H1341" i="58"/>
  <c r="I1341" i="58"/>
  <c r="J1341" i="58"/>
  <c r="K1341" i="58"/>
  <c r="L1341" i="58"/>
  <c r="M1341" i="58"/>
  <c r="H1342" i="58"/>
  <c r="I1342" i="58"/>
  <c r="J1342" i="58"/>
  <c r="K1342" i="58"/>
  <c r="L1342" i="58"/>
  <c r="M1342" i="58"/>
  <c r="H1343" i="58"/>
  <c r="I1343" i="58"/>
  <c r="J1343" i="58"/>
  <c r="K1343" i="58"/>
  <c r="L1343" i="58"/>
  <c r="M1343" i="58"/>
  <c r="H1344" i="58"/>
  <c r="I1344" i="58"/>
  <c r="J1344" i="58"/>
  <c r="K1344" i="58"/>
  <c r="L1344" i="58"/>
  <c r="M1344" i="58"/>
  <c r="H1345" i="58"/>
  <c r="I1345" i="58"/>
  <c r="J1345" i="58"/>
  <c r="K1345" i="58"/>
  <c r="L1345" i="58"/>
  <c r="M1345" i="58"/>
  <c r="H1346" i="58"/>
  <c r="I1346" i="58"/>
  <c r="J1346" i="58"/>
  <c r="K1346" i="58"/>
  <c r="L1346" i="58"/>
  <c r="M1346" i="58"/>
  <c r="H1347" i="58"/>
  <c r="I1347" i="58"/>
  <c r="J1347" i="58"/>
  <c r="K1347" i="58"/>
  <c r="L1347" i="58"/>
  <c r="M1347" i="58"/>
  <c r="H1348" i="58"/>
  <c r="I1348" i="58"/>
  <c r="J1348" i="58"/>
  <c r="K1348" i="58"/>
  <c r="L1348" i="58"/>
  <c r="M1348" i="58"/>
  <c r="H1349" i="58"/>
  <c r="I1349" i="58"/>
  <c r="J1349" i="58"/>
  <c r="K1349" i="58"/>
  <c r="L1349" i="58"/>
  <c r="M1349" i="58"/>
  <c r="H1350" i="58"/>
  <c r="I1350" i="58"/>
  <c r="J1350" i="58"/>
  <c r="K1350" i="58"/>
  <c r="L1350" i="58"/>
  <c r="M1350" i="58"/>
  <c r="H1351" i="58"/>
  <c r="I1351" i="58"/>
  <c r="J1351" i="58"/>
  <c r="K1351" i="58"/>
  <c r="L1351" i="58"/>
  <c r="M1351" i="58"/>
  <c r="H1352" i="58"/>
  <c r="I1352" i="58"/>
  <c r="J1352" i="58"/>
  <c r="K1352" i="58"/>
  <c r="L1352" i="58"/>
  <c r="M1352" i="58"/>
  <c r="H1353" i="58"/>
  <c r="I1353" i="58"/>
  <c r="J1353" i="58"/>
  <c r="K1353" i="58"/>
  <c r="L1353" i="58"/>
  <c r="M1353" i="58"/>
  <c r="H1354" i="58"/>
  <c r="I1354" i="58"/>
  <c r="J1354" i="58"/>
  <c r="K1354" i="58"/>
  <c r="L1354" i="58"/>
  <c r="M1354" i="58"/>
  <c r="H1355" i="58"/>
  <c r="I1355" i="58"/>
  <c r="J1355" i="58"/>
  <c r="K1355" i="58"/>
  <c r="L1355" i="58"/>
  <c r="M1355" i="58"/>
  <c r="H1356" i="58"/>
  <c r="I1356" i="58"/>
  <c r="J1356" i="58"/>
  <c r="K1356" i="58"/>
  <c r="L1356" i="58"/>
  <c r="M1356" i="58"/>
  <c r="H1357" i="58"/>
  <c r="I1357" i="58"/>
  <c r="J1357" i="58"/>
  <c r="K1357" i="58"/>
  <c r="L1357" i="58"/>
  <c r="M1357" i="58"/>
  <c r="H1358" i="58"/>
  <c r="I1358" i="58"/>
  <c r="J1358" i="58"/>
  <c r="K1358" i="58"/>
  <c r="L1358" i="58"/>
  <c r="M1358" i="58"/>
  <c r="H1359" i="58"/>
  <c r="I1359" i="58"/>
  <c r="J1359" i="58"/>
  <c r="K1359" i="58"/>
  <c r="L1359" i="58"/>
  <c r="M1359" i="58"/>
  <c r="H1360" i="58"/>
  <c r="I1360" i="58"/>
  <c r="J1360" i="58"/>
  <c r="K1360" i="58"/>
  <c r="L1360" i="58"/>
  <c r="M1360" i="58"/>
  <c r="H1361" i="58"/>
  <c r="I1361" i="58"/>
  <c r="J1361" i="58"/>
  <c r="K1361" i="58"/>
  <c r="L1361" i="58"/>
  <c r="M1361" i="58"/>
  <c r="H1362" i="58"/>
  <c r="I1362" i="58"/>
  <c r="J1362" i="58"/>
  <c r="K1362" i="58"/>
  <c r="L1362" i="58"/>
  <c r="M1362" i="58"/>
  <c r="H1363" i="58"/>
  <c r="I1363" i="58"/>
  <c r="J1363" i="58"/>
  <c r="K1363" i="58"/>
  <c r="L1363" i="58"/>
  <c r="M1363" i="58"/>
  <c r="H1364" i="58"/>
  <c r="I1364" i="58"/>
  <c r="J1364" i="58"/>
  <c r="K1364" i="58"/>
  <c r="L1364" i="58"/>
  <c r="M1364" i="58"/>
  <c r="H1365" i="58"/>
  <c r="I1365" i="58"/>
  <c r="J1365" i="58"/>
  <c r="K1365" i="58"/>
  <c r="L1365" i="58"/>
  <c r="M1365" i="58"/>
  <c r="H1366" i="58"/>
  <c r="I1366" i="58"/>
  <c r="J1366" i="58"/>
  <c r="K1366" i="58"/>
  <c r="L1366" i="58"/>
  <c r="M1366" i="58"/>
  <c r="H1367" i="58"/>
  <c r="I1367" i="58"/>
  <c r="J1367" i="58"/>
  <c r="K1367" i="58"/>
  <c r="L1367" i="58"/>
  <c r="M1367" i="58"/>
  <c r="H1368" i="58"/>
  <c r="I1368" i="58"/>
  <c r="J1368" i="58"/>
  <c r="K1368" i="58"/>
  <c r="L1368" i="58"/>
  <c r="M1368" i="58"/>
  <c r="H1369" i="58"/>
  <c r="I1369" i="58"/>
  <c r="J1369" i="58"/>
  <c r="K1369" i="58"/>
  <c r="L1369" i="58"/>
  <c r="M1369" i="58"/>
  <c r="H1370" i="58"/>
  <c r="I1370" i="58"/>
  <c r="J1370" i="58"/>
  <c r="K1370" i="58"/>
  <c r="L1370" i="58"/>
  <c r="M1370" i="58"/>
  <c r="H1371" i="58"/>
  <c r="I1371" i="58"/>
  <c r="J1371" i="58"/>
  <c r="K1371" i="58"/>
  <c r="L1371" i="58"/>
  <c r="M1371" i="58"/>
  <c r="H1372" i="58"/>
  <c r="I1372" i="58"/>
  <c r="J1372" i="58"/>
  <c r="K1372" i="58"/>
  <c r="L1372" i="58"/>
  <c r="M1372" i="58"/>
  <c r="H1373" i="58"/>
  <c r="I1373" i="58"/>
  <c r="J1373" i="58"/>
  <c r="K1373" i="58"/>
  <c r="L1373" i="58"/>
  <c r="M1373" i="58"/>
  <c r="H1374" i="58"/>
  <c r="I1374" i="58"/>
  <c r="J1374" i="58"/>
  <c r="K1374" i="58"/>
  <c r="L1374" i="58"/>
  <c r="M1374" i="58"/>
  <c r="H1375" i="58"/>
  <c r="I1375" i="58"/>
  <c r="J1375" i="58"/>
  <c r="K1375" i="58"/>
  <c r="L1375" i="58"/>
  <c r="M1375" i="58"/>
  <c r="H1376" i="58"/>
  <c r="I1376" i="58"/>
  <c r="J1376" i="58"/>
  <c r="K1376" i="58"/>
  <c r="L1376" i="58"/>
  <c r="M1376" i="58"/>
  <c r="H1377" i="58"/>
  <c r="I1377" i="58"/>
  <c r="J1377" i="58"/>
  <c r="K1377" i="58"/>
  <c r="L1377" i="58"/>
  <c r="M1377" i="58"/>
  <c r="H1378" i="58"/>
  <c r="I1378" i="58"/>
  <c r="J1378" i="58"/>
  <c r="K1378" i="58"/>
  <c r="L1378" i="58"/>
  <c r="M1378" i="58"/>
  <c r="H1379" i="58"/>
  <c r="I1379" i="58"/>
  <c r="J1379" i="58"/>
  <c r="K1379" i="58"/>
  <c r="L1379" i="58"/>
  <c r="M1379" i="58"/>
  <c r="H1380" i="58"/>
  <c r="I1380" i="58"/>
  <c r="J1380" i="58"/>
  <c r="K1380" i="58"/>
  <c r="L1380" i="58"/>
  <c r="M1380" i="58"/>
  <c r="H1381" i="58"/>
  <c r="I1381" i="58"/>
  <c r="J1381" i="58"/>
  <c r="K1381" i="58"/>
  <c r="L1381" i="58"/>
  <c r="M1381" i="58"/>
  <c r="H1382" i="58"/>
  <c r="I1382" i="58"/>
  <c r="J1382" i="58"/>
  <c r="K1382" i="58"/>
  <c r="L1382" i="58"/>
  <c r="M1382" i="58"/>
  <c r="H1383" i="58"/>
  <c r="I1383" i="58"/>
  <c r="J1383" i="58"/>
  <c r="K1383" i="58"/>
  <c r="L1383" i="58"/>
  <c r="M1383" i="58"/>
  <c r="H1384" i="58"/>
  <c r="I1384" i="58"/>
  <c r="J1384" i="58"/>
  <c r="K1384" i="58"/>
  <c r="L1384" i="58"/>
  <c r="M1384" i="58"/>
  <c r="H1385" i="58"/>
  <c r="I1385" i="58"/>
  <c r="J1385" i="58"/>
  <c r="K1385" i="58"/>
  <c r="L1385" i="58"/>
  <c r="M1385" i="58"/>
  <c r="H1386" i="58"/>
  <c r="I1386" i="58"/>
  <c r="J1386" i="58"/>
  <c r="K1386" i="58"/>
  <c r="L1386" i="58"/>
  <c r="M1386" i="58"/>
  <c r="H1387" i="58"/>
  <c r="I1387" i="58"/>
  <c r="J1387" i="58"/>
  <c r="K1387" i="58"/>
  <c r="L1387" i="58"/>
  <c r="M1387" i="58"/>
  <c r="H1388" i="58"/>
  <c r="I1388" i="58"/>
  <c r="J1388" i="58"/>
  <c r="K1388" i="58"/>
  <c r="L1388" i="58"/>
  <c r="M1388" i="58"/>
  <c r="H1389" i="58"/>
  <c r="I1389" i="58"/>
  <c r="J1389" i="58"/>
  <c r="K1389" i="58"/>
  <c r="L1389" i="58"/>
  <c r="M1389" i="58"/>
  <c r="H1390" i="58"/>
  <c r="I1390" i="58"/>
  <c r="J1390" i="58"/>
  <c r="K1390" i="58"/>
  <c r="L1390" i="58"/>
  <c r="M1390" i="58"/>
  <c r="H1391" i="58"/>
  <c r="I1391" i="58"/>
  <c r="J1391" i="58"/>
  <c r="K1391" i="58"/>
  <c r="L1391" i="58"/>
  <c r="M1391" i="58"/>
  <c r="H1392" i="58"/>
  <c r="I1392" i="58"/>
  <c r="J1392" i="58"/>
  <c r="K1392" i="58"/>
  <c r="L1392" i="58"/>
  <c r="M1392" i="58"/>
  <c r="H1393" i="58"/>
  <c r="I1393" i="58"/>
  <c r="J1393" i="58"/>
  <c r="K1393" i="58"/>
  <c r="L1393" i="58"/>
  <c r="M1393" i="58"/>
  <c r="H1394" i="58"/>
  <c r="I1394" i="58"/>
  <c r="J1394" i="58"/>
  <c r="K1394" i="58"/>
  <c r="L1394" i="58"/>
  <c r="M1394" i="58"/>
  <c r="H1395" i="58"/>
  <c r="I1395" i="58"/>
  <c r="J1395" i="58"/>
  <c r="K1395" i="58"/>
  <c r="L1395" i="58"/>
  <c r="M1395" i="58"/>
  <c r="H1396" i="58"/>
  <c r="I1396" i="58"/>
  <c r="J1396" i="58"/>
  <c r="K1396" i="58"/>
  <c r="L1396" i="58"/>
  <c r="M1396" i="58"/>
  <c r="H1397" i="58"/>
  <c r="I1397" i="58"/>
  <c r="J1397" i="58"/>
  <c r="K1397" i="58"/>
  <c r="L1397" i="58"/>
  <c r="M1397" i="58"/>
  <c r="H1398" i="58"/>
  <c r="I1398" i="58"/>
  <c r="J1398" i="58"/>
  <c r="K1398" i="58"/>
  <c r="L1398" i="58"/>
  <c r="M1398" i="58"/>
  <c r="H1399" i="58"/>
  <c r="I1399" i="58"/>
  <c r="J1399" i="58"/>
  <c r="K1399" i="58"/>
  <c r="L1399" i="58"/>
  <c r="M1399" i="58"/>
  <c r="H1400" i="58"/>
  <c r="I1400" i="58"/>
  <c r="J1400" i="58"/>
  <c r="K1400" i="58"/>
  <c r="L1400" i="58"/>
  <c r="M1400" i="58"/>
  <c r="H1401" i="58"/>
  <c r="I1401" i="58"/>
  <c r="J1401" i="58"/>
  <c r="K1401" i="58"/>
  <c r="L1401" i="58"/>
  <c r="M1401" i="58"/>
  <c r="H1402" i="58"/>
  <c r="I1402" i="58"/>
  <c r="J1402" i="58"/>
  <c r="K1402" i="58"/>
  <c r="L1402" i="58"/>
  <c r="M1402" i="58"/>
  <c r="H1403" i="58"/>
  <c r="I1403" i="58"/>
  <c r="J1403" i="58"/>
  <c r="K1403" i="58"/>
  <c r="L1403" i="58"/>
  <c r="M1403" i="58"/>
  <c r="H1404" i="58"/>
  <c r="I1404" i="58"/>
  <c r="J1404" i="58"/>
  <c r="K1404" i="58"/>
  <c r="L1404" i="58"/>
  <c r="M1404" i="58"/>
  <c r="H1405" i="58"/>
  <c r="I1405" i="58"/>
  <c r="J1405" i="58"/>
  <c r="K1405" i="58"/>
  <c r="L1405" i="58"/>
  <c r="M1405" i="58"/>
  <c r="H1406" i="58"/>
  <c r="I1406" i="58"/>
  <c r="J1406" i="58"/>
  <c r="K1406" i="58"/>
  <c r="L1406" i="58"/>
  <c r="M1406" i="58"/>
  <c r="H1407" i="58"/>
  <c r="I1407" i="58"/>
  <c r="J1407" i="58"/>
  <c r="K1407" i="58"/>
  <c r="L1407" i="58"/>
  <c r="M1407" i="58"/>
  <c r="H1408" i="58"/>
  <c r="I1408" i="58"/>
  <c r="J1408" i="58"/>
  <c r="K1408" i="58"/>
  <c r="L1408" i="58"/>
  <c r="M1408" i="58"/>
  <c r="H1409" i="58"/>
  <c r="I1409" i="58"/>
  <c r="J1409" i="58"/>
  <c r="K1409" i="58"/>
  <c r="L1409" i="58"/>
  <c r="M1409" i="58"/>
  <c r="H1410" i="58"/>
  <c r="I1410" i="58"/>
  <c r="J1410" i="58"/>
  <c r="K1410" i="58"/>
  <c r="L1410" i="58"/>
  <c r="M1410" i="58"/>
  <c r="H1411" i="58"/>
  <c r="I1411" i="58"/>
  <c r="J1411" i="58"/>
  <c r="K1411" i="58"/>
  <c r="L1411" i="58"/>
  <c r="M1411" i="58"/>
  <c r="H1412" i="58"/>
  <c r="I1412" i="58"/>
  <c r="J1412" i="58"/>
  <c r="K1412" i="58"/>
  <c r="L1412" i="58"/>
  <c r="M1412" i="58"/>
  <c r="H1413" i="58"/>
  <c r="I1413" i="58"/>
  <c r="J1413" i="58"/>
  <c r="K1413" i="58"/>
  <c r="L1413" i="58"/>
  <c r="M1413" i="58"/>
  <c r="H1414" i="58"/>
  <c r="I1414" i="58"/>
  <c r="J1414" i="58"/>
  <c r="K1414" i="58"/>
  <c r="L1414" i="58"/>
  <c r="M1414" i="58"/>
  <c r="H1415" i="58"/>
  <c r="I1415" i="58"/>
  <c r="J1415" i="58"/>
  <c r="K1415" i="58"/>
  <c r="L1415" i="58"/>
  <c r="M1415" i="58"/>
  <c r="H1416" i="58"/>
  <c r="I1416" i="58"/>
  <c r="J1416" i="58"/>
  <c r="K1416" i="58"/>
  <c r="L1416" i="58"/>
  <c r="M1416" i="58"/>
  <c r="H1417" i="58"/>
  <c r="I1417" i="58"/>
  <c r="J1417" i="58"/>
  <c r="K1417" i="58"/>
  <c r="L1417" i="58"/>
  <c r="M1417" i="58"/>
  <c r="H1418" i="58"/>
  <c r="I1418" i="58"/>
  <c r="J1418" i="58"/>
  <c r="K1418" i="58"/>
  <c r="L1418" i="58"/>
  <c r="M1418" i="58"/>
  <c r="H1419" i="58"/>
  <c r="I1419" i="58"/>
  <c r="J1419" i="58"/>
  <c r="K1419" i="58"/>
  <c r="L1419" i="58"/>
  <c r="M1419" i="58"/>
  <c r="H1420" i="58"/>
  <c r="I1420" i="58"/>
  <c r="J1420" i="58"/>
  <c r="K1420" i="58"/>
  <c r="L1420" i="58"/>
  <c r="M1420" i="58"/>
  <c r="H1421" i="58"/>
  <c r="I1421" i="58"/>
  <c r="J1421" i="58"/>
  <c r="K1421" i="58"/>
  <c r="L1421" i="58"/>
  <c r="M1421" i="58"/>
  <c r="H1422" i="58"/>
  <c r="I1422" i="58"/>
  <c r="J1422" i="58"/>
  <c r="K1422" i="58"/>
  <c r="L1422" i="58"/>
  <c r="M1422" i="58"/>
  <c r="H1423" i="58"/>
  <c r="I1423" i="58"/>
  <c r="J1423" i="58"/>
  <c r="K1423" i="58"/>
  <c r="L1423" i="58"/>
  <c r="M1423" i="58"/>
  <c r="H1424" i="58"/>
  <c r="I1424" i="58"/>
  <c r="J1424" i="58"/>
  <c r="K1424" i="58"/>
  <c r="L1424" i="58"/>
  <c r="M1424" i="58"/>
  <c r="H1425" i="58"/>
  <c r="I1425" i="58"/>
  <c r="J1425" i="58"/>
  <c r="K1425" i="58"/>
  <c r="L1425" i="58"/>
  <c r="M1425" i="58"/>
  <c r="H1426" i="58"/>
  <c r="I1426" i="58"/>
  <c r="J1426" i="58"/>
  <c r="K1426" i="58"/>
  <c r="L1426" i="58"/>
  <c r="M1426" i="58"/>
  <c r="H1427" i="58"/>
  <c r="I1427" i="58"/>
  <c r="J1427" i="58"/>
  <c r="K1427" i="58"/>
  <c r="L1427" i="58"/>
  <c r="M1427" i="58"/>
  <c r="H1428" i="58"/>
  <c r="I1428" i="58"/>
  <c r="J1428" i="58"/>
  <c r="K1428" i="58"/>
  <c r="L1428" i="58"/>
  <c r="M1428" i="58"/>
  <c r="H1429" i="58"/>
  <c r="I1429" i="58"/>
  <c r="J1429" i="58"/>
  <c r="K1429" i="58"/>
  <c r="L1429" i="58"/>
  <c r="M1429" i="58"/>
  <c r="H1430" i="58"/>
  <c r="I1430" i="58"/>
  <c r="J1430" i="58"/>
  <c r="K1430" i="58"/>
  <c r="L1430" i="58"/>
  <c r="M1430" i="58"/>
  <c r="H1431" i="58"/>
  <c r="I1431" i="58"/>
  <c r="J1431" i="58"/>
  <c r="K1431" i="58"/>
  <c r="L1431" i="58"/>
  <c r="M1431" i="58"/>
  <c r="H1432" i="58"/>
  <c r="I1432" i="58"/>
  <c r="J1432" i="58"/>
  <c r="K1432" i="58"/>
  <c r="L1432" i="58"/>
  <c r="M1432" i="58"/>
  <c r="H1433" i="58"/>
  <c r="I1433" i="58"/>
  <c r="J1433" i="58"/>
  <c r="K1433" i="58"/>
  <c r="L1433" i="58"/>
  <c r="M1433" i="58"/>
  <c r="H1434" i="58"/>
  <c r="I1434" i="58"/>
  <c r="J1434" i="58"/>
  <c r="K1434" i="58"/>
  <c r="L1434" i="58"/>
  <c r="M1434" i="58"/>
  <c r="H1435" i="58"/>
  <c r="I1435" i="58"/>
  <c r="J1435" i="58"/>
  <c r="K1435" i="58"/>
  <c r="L1435" i="58"/>
  <c r="M1435" i="58"/>
  <c r="H1436" i="58"/>
  <c r="I1436" i="58"/>
  <c r="J1436" i="58"/>
  <c r="K1436" i="58"/>
  <c r="L1436" i="58"/>
  <c r="M1436" i="58"/>
  <c r="H1437" i="58"/>
  <c r="I1437" i="58"/>
  <c r="J1437" i="58"/>
  <c r="K1437" i="58"/>
  <c r="L1437" i="58"/>
  <c r="M1437" i="58"/>
  <c r="H1438" i="58"/>
  <c r="I1438" i="58"/>
  <c r="J1438" i="58"/>
  <c r="K1438" i="58"/>
  <c r="L1438" i="58"/>
  <c r="M1438" i="58"/>
  <c r="H1439" i="58"/>
  <c r="I1439" i="58"/>
  <c r="J1439" i="58"/>
  <c r="K1439" i="58"/>
  <c r="L1439" i="58"/>
  <c r="M1439" i="58"/>
  <c r="H1440" i="58"/>
  <c r="I1440" i="58"/>
  <c r="J1440" i="58"/>
  <c r="K1440" i="58"/>
  <c r="L1440" i="58"/>
  <c r="M1440" i="58"/>
  <c r="H1441" i="58"/>
  <c r="I1441" i="58"/>
  <c r="J1441" i="58"/>
  <c r="K1441" i="58"/>
  <c r="L1441" i="58"/>
  <c r="M1441" i="58"/>
  <c r="H1442" i="58"/>
  <c r="I1442" i="58"/>
  <c r="J1442" i="58"/>
  <c r="K1442" i="58"/>
  <c r="L1442" i="58"/>
  <c r="M1442" i="58"/>
  <c r="H1443" i="58"/>
  <c r="I1443" i="58"/>
  <c r="J1443" i="58"/>
  <c r="K1443" i="58"/>
  <c r="L1443" i="58"/>
  <c r="M1443" i="58"/>
  <c r="H1444" i="58"/>
  <c r="I1444" i="58"/>
  <c r="J1444" i="58"/>
  <c r="K1444" i="58"/>
  <c r="L1444" i="58"/>
  <c r="M1444" i="58"/>
  <c r="H1445" i="58"/>
  <c r="I1445" i="58"/>
  <c r="J1445" i="58"/>
  <c r="K1445" i="58"/>
  <c r="L1445" i="58"/>
  <c r="M1445" i="58"/>
  <c r="H1446" i="58"/>
  <c r="I1446" i="58"/>
  <c r="J1446" i="58"/>
  <c r="K1446" i="58"/>
  <c r="L1446" i="58"/>
  <c r="M1446" i="58"/>
  <c r="H1447" i="58"/>
  <c r="I1447" i="58"/>
  <c r="J1447" i="58"/>
  <c r="K1447" i="58"/>
  <c r="L1447" i="58"/>
  <c r="M1447" i="58"/>
  <c r="H1448" i="58"/>
  <c r="I1448" i="58"/>
  <c r="J1448" i="58"/>
  <c r="K1448" i="58"/>
  <c r="L1448" i="58"/>
  <c r="M1448" i="58"/>
  <c r="H1449" i="58"/>
  <c r="I1449" i="58"/>
  <c r="J1449" i="58"/>
  <c r="K1449" i="58"/>
  <c r="L1449" i="58"/>
  <c r="M1449" i="58"/>
  <c r="H1450" i="58"/>
  <c r="I1450" i="58"/>
  <c r="J1450" i="58"/>
  <c r="K1450" i="58"/>
  <c r="L1450" i="58"/>
  <c r="M1450" i="58"/>
  <c r="H1451" i="58"/>
  <c r="I1451" i="58"/>
  <c r="J1451" i="58"/>
  <c r="K1451" i="58"/>
  <c r="L1451" i="58"/>
  <c r="M1451" i="58"/>
  <c r="H1452" i="58"/>
  <c r="I1452" i="58"/>
  <c r="J1452" i="58"/>
  <c r="K1452" i="58"/>
  <c r="L1452" i="58"/>
  <c r="M1452" i="58"/>
  <c r="H1453" i="58"/>
  <c r="I1453" i="58"/>
  <c r="J1453" i="58"/>
  <c r="K1453" i="58"/>
  <c r="L1453" i="58"/>
  <c r="M1453" i="58"/>
  <c r="H1454" i="58"/>
  <c r="I1454" i="58"/>
  <c r="J1454" i="58"/>
  <c r="K1454" i="58"/>
  <c r="L1454" i="58"/>
  <c r="M1454" i="58"/>
  <c r="H1455" i="58"/>
  <c r="I1455" i="58"/>
  <c r="J1455" i="58"/>
  <c r="K1455" i="58"/>
  <c r="L1455" i="58"/>
  <c r="M1455" i="58"/>
  <c r="H1456" i="58"/>
  <c r="I1456" i="58"/>
  <c r="J1456" i="58"/>
  <c r="K1456" i="58"/>
  <c r="L1456" i="58"/>
  <c r="M1456" i="58"/>
  <c r="H1457" i="58"/>
  <c r="I1457" i="58"/>
  <c r="J1457" i="58"/>
  <c r="K1457" i="58"/>
  <c r="L1457" i="58"/>
  <c r="M1457" i="58"/>
  <c r="H1458" i="58"/>
  <c r="I1458" i="58"/>
  <c r="J1458" i="58"/>
  <c r="K1458" i="58"/>
  <c r="L1458" i="58"/>
  <c r="M1458" i="58"/>
  <c r="H1459" i="58"/>
  <c r="I1459" i="58"/>
  <c r="J1459" i="58"/>
  <c r="K1459" i="58"/>
  <c r="L1459" i="58"/>
  <c r="M1459" i="58"/>
  <c r="H1460" i="58"/>
  <c r="I1460" i="58"/>
  <c r="J1460" i="58"/>
  <c r="K1460" i="58"/>
  <c r="L1460" i="58"/>
  <c r="M1460" i="58"/>
  <c r="H1461" i="58"/>
  <c r="I1461" i="58"/>
  <c r="J1461" i="58"/>
  <c r="K1461" i="58"/>
  <c r="L1461" i="58"/>
  <c r="M1461" i="58"/>
  <c r="H1462" i="58"/>
  <c r="I1462" i="58"/>
  <c r="J1462" i="58"/>
  <c r="K1462" i="58"/>
  <c r="L1462" i="58"/>
  <c r="M1462" i="58"/>
  <c r="H1463" i="58"/>
  <c r="I1463" i="58"/>
  <c r="J1463" i="58"/>
  <c r="K1463" i="58"/>
  <c r="L1463" i="58"/>
  <c r="M1463" i="58"/>
  <c r="H1464" i="58"/>
  <c r="I1464" i="58"/>
  <c r="J1464" i="58"/>
  <c r="K1464" i="58"/>
  <c r="L1464" i="58"/>
  <c r="M1464" i="58"/>
  <c r="H1465" i="58"/>
  <c r="I1465" i="58"/>
  <c r="J1465" i="58"/>
  <c r="K1465" i="58"/>
  <c r="L1465" i="58"/>
  <c r="M1465" i="58"/>
  <c r="H1466" i="58"/>
  <c r="I1466" i="58"/>
  <c r="J1466" i="58"/>
  <c r="K1466" i="58"/>
  <c r="L1466" i="58"/>
  <c r="M1466" i="58"/>
  <c r="H1467" i="58"/>
  <c r="I1467" i="58"/>
  <c r="J1467" i="58"/>
  <c r="K1467" i="58"/>
  <c r="L1467" i="58"/>
  <c r="M1467" i="58"/>
  <c r="H1468" i="58"/>
  <c r="I1468" i="58"/>
  <c r="J1468" i="58"/>
  <c r="K1468" i="58"/>
  <c r="L1468" i="58"/>
  <c r="M1468" i="58"/>
  <c r="H1469" i="58"/>
  <c r="I1469" i="58"/>
  <c r="J1469" i="58"/>
  <c r="K1469" i="58"/>
  <c r="L1469" i="58"/>
  <c r="M1469" i="58"/>
  <c r="H1470" i="58"/>
  <c r="I1470" i="58"/>
  <c r="J1470" i="58"/>
  <c r="K1470" i="58"/>
  <c r="L1470" i="58"/>
  <c r="M1470" i="58"/>
  <c r="H1471" i="58"/>
  <c r="I1471" i="58"/>
  <c r="J1471" i="58"/>
  <c r="K1471" i="58"/>
  <c r="L1471" i="58"/>
  <c r="M1471" i="58"/>
  <c r="H1472" i="58"/>
  <c r="I1472" i="58"/>
  <c r="J1472" i="58"/>
  <c r="K1472" i="58"/>
  <c r="L1472" i="58"/>
  <c r="M1472" i="58"/>
  <c r="H1473" i="58"/>
  <c r="I1473" i="58"/>
  <c r="J1473" i="58"/>
  <c r="K1473" i="58"/>
  <c r="L1473" i="58"/>
  <c r="M1473" i="58"/>
  <c r="H1474" i="58"/>
  <c r="I1474" i="58"/>
  <c r="J1474" i="58"/>
  <c r="K1474" i="58"/>
  <c r="L1474" i="58"/>
  <c r="M1474" i="58"/>
  <c r="H1475" i="58"/>
  <c r="I1475" i="58"/>
  <c r="J1475" i="58"/>
  <c r="K1475" i="58"/>
  <c r="L1475" i="58"/>
  <c r="M1475" i="58"/>
  <c r="H1476" i="58"/>
  <c r="I1476" i="58"/>
  <c r="J1476" i="58"/>
  <c r="K1476" i="58"/>
  <c r="L1476" i="58"/>
  <c r="M1476" i="58"/>
  <c r="H1477" i="58"/>
  <c r="I1477" i="58"/>
  <c r="J1477" i="58"/>
  <c r="K1477" i="58"/>
  <c r="L1477" i="58"/>
  <c r="M1477" i="58"/>
  <c r="H1478" i="58"/>
  <c r="I1478" i="58"/>
  <c r="J1478" i="58"/>
  <c r="K1478" i="58"/>
  <c r="L1478" i="58"/>
  <c r="M1478" i="58"/>
  <c r="H1479" i="58"/>
  <c r="I1479" i="58"/>
  <c r="J1479" i="58"/>
  <c r="K1479" i="58"/>
  <c r="L1479" i="58"/>
  <c r="M1479" i="58"/>
  <c r="H1480" i="58"/>
  <c r="I1480" i="58"/>
  <c r="J1480" i="58"/>
  <c r="K1480" i="58"/>
  <c r="L1480" i="58"/>
  <c r="M1480" i="58"/>
  <c r="H1481" i="58"/>
  <c r="I1481" i="58"/>
  <c r="J1481" i="58"/>
  <c r="K1481" i="58"/>
  <c r="L1481" i="58"/>
  <c r="M1481" i="58"/>
  <c r="H1482" i="58"/>
  <c r="I1482" i="58"/>
  <c r="J1482" i="58"/>
  <c r="K1482" i="58"/>
  <c r="L1482" i="58"/>
  <c r="M1482" i="58"/>
  <c r="H1483" i="58"/>
  <c r="I1483" i="58"/>
  <c r="J1483" i="58"/>
  <c r="K1483" i="58"/>
  <c r="L1483" i="58"/>
  <c r="M1483" i="58"/>
  <c r="H1484" i="58"/>
  <c r="I1484" i="58"/>
  <c r="J1484" i="58"/>
  <c r="K1484" i="58"/>
  <c r="L1484" i="58"/>
  <c r="M1484" i="58"/>
  <c r="H1485" i="58"/>
  <c r="I1485" i="58"/>
  <c r="J1485" i="58"/>
  <c r="K1485" i="58"/>
  <c r="L1485" i="58"/>
  <c r="M1485" i="58"/>
  <c r="H1486" i="58"/>
  <c r="I1486" i="58"/>
  <c r="J1486" i="58"/>
  <c r="K1486" i="58"/>
  <c r="L1486" i="58"/>
  <c r="M1486" i="58"/>
  <c r="H1487" i="58"/>
  <c r="I1487" i="58"/>
  <c r="J1487" i="58"/>
  <c r="K1487" i="58"/>
  <c r="L1487" i="58"/>
  <c r="M1487" i="58"/>
  <c r="H1488" i="58"/>
  <c r="I1488" i="58"/>
  <c r="J1488" i="58"/>
  <c r="K1488" i="58"/>
  <c r="L1488" i="58"/>
  <c r="M1488" i="58"/>
  <c r="H1489" i="58"/>
  <c r="I1489" i="58"/>
  <c r="J1489" i="58"/>
  <c r="K1489" i="58"/>
  <c r="L1489" i="58"/>
  <c r="M1489" i="58"/>
  <c r="H1490" i="58"/>
  <c r="I1490" i="58"/>
  <c r="J1490" i="58"/>
  <c r="K1490" i="58"/>
  <c r="L1490" i="58"/>
  <c r="M1490" i="58"/>
  <c r="H1491" i="58"/>
  <c r="I1491" i="58"/>
  <c r="J1491" i="58"/>
  <c r="K1491" i="58"/>
  <c r="L1491" i="58"/>
  <c r="M1491" i="58"/>
  <c r="H1492" i="58"/>
  <c r="I1492" i="58"/>
  <c r="J1492" i="58"/>
  <c r="K1492" i="58"/>
  <c r="L1492" i="58"/>
  <c r="M1492" i="58"/>
  <c r="H1493" i="58"/>
  <c r="I1493" i="58"/>
  <c r="J1493" i="58"/>
  <c r="K1493" i="58"/>
  <c r="L1493" i="58"/>
  <c r="M1493" i="58"/>
  <c r="H1494" i="58"/>
  <c r="I1494" i="58"/>
  <c r="J1494" i="58"/>
  <c r="K1494" i="58"/>
  <c r="L1494" i="58"/>
  <c r="M1494" i="58"/>
  <c r="H1495" i="58"/>
  <c r="I1495" i="58"/>
  <c r="J1495" i="58"/>
  <c r="K1495" i="58"/>
  <c r="L1495" i="58"/>
  <c r="M1495" i="58"/>
  <c r="H1496" i="58"/>
  <c r="I1496" i="58"/>
  <c r="J1496" i="58"/>
  <c r="K1496" i="58"/>
  <c r="L1496" i="58"/>
  <c r="M1496" i="58"/>
  <c r="H1497" i="58"/>
  <c r="I1497" i="58"/>
  <c r="J1497" i="58"/>
  <c r="K1497" i="58"/>
  <c r="L1497" i="58"/>
  <c r="M1497" i="58"/>
  <c r="H1498" i="58"/>
  <c r="I1498" i="58"/>
  <c r="J1498" i="58"/>
  <c r="K1498" i="58"/>
  <c r="L1498" i="58"/>
  <c r="M1498" i="58"/>
  <c r="H1499" i="58"/>
  <c r="I1499" i="58"/>
  <c r="J1499" i="58"/>
  <c r="K1499" i="58"/>
  <c r="L1499" i="58"/>
  <c r="M1499" i="58"/>
  <c r="H1500" i="58"/>
  <c r="I1500" i="58"/>
  <c r="J1500" i="58"/>
  <c r="K1500" i="58"/>
  <c r="L1500" i="58"/>
  <c r="M1500" i="58"/>
  <c r="H1501" i="58"/>
  <c r="I1501" i="58"/>
  <c r="J1501" i="58"/>
  <c r="K1501" i="58"/>
  <c r="L1501" i="58"/>
  <c r="M1501" i="58"/>
  <c r="H1502" i="58"/>
  <c r="I1502" i="58"/>
  <c r="J1502" i="58"/>
  <c r="K1502" i="58"/>
  <c r="L1502" i="58"/>
  <c r="M1502" i="58"/>
  <c r="H1503" i="58"/>
  <c r="I1503" i="58"/>
  <c r="J1503" i="58"/>
  <c r="K1503" i="58"/>
  <c r="L1503" i="58"/>
  <c r="M1503" i="58"/>
  <c r="H1504" i="58"/>
  <c r="I1504" i="58"/>
  <c r="J1504" i="58"/>
  <c r="K1504" i="58"/>
  <c r="L1504" i="58"/>
  <c r="M1504" i="58"/>
  <c r="H1505" i="58"/>
  <c r="I1505" i="58"/>
  <c r="J1505" i="58"/>
  <c r="K1505" i="58"/>
  <c r="L1505" i="58"/>
  <c r="M1505" i="58"/>
  <c r="H1506" i="58"/>
  <c r="I1506" i="58"/>
  <c r="J1506" i="58"/>
  <c r="K1506" i="58"/>
  <c r="L1506" i="58"/>
  <c r="M1506" i="58"/>
  <c r="H1507" i="58"/>
  <c r="I1507" i="58"/>
  <c r="J1507" i="58"/>
  <c r="K1507" i="58"/>
  <c r="L1507" i="58"/>
  <c r="M1507" i="58"/>
  <c r="H1508" i="58"/>
  <c r="I1508" i="58"/>
  <c r="J1508" i="58"/>
  <c r="K1508" i="58"/>
  <c r="L1508" i="58"/>
  <c r="M1508" i="58"/>
  <c r="H1509" i="58"/>
  <c r="I1509" i="58"/>
  <c r="J1509" i="58"/>
  <c r="K1509" i="58"/>
  <c r="L1509" i="58"/>
  <c r="M1509" i="58"/>
  <c r="H1510" i="58"/>
  <c r="I1510" i="58"/>
  <c r="J1510" i="58"/>
  <c r="K1510" i="58"/>
  <c r="L1510" i="58"/>
  <c r="M1510" i="58"/>
  <c r="H1511" i="58"/>
  <c r="I1511" i="58"/>
  <c r="J1511" i="58"/>
  <c r="K1511" i="58"/>
  <c r="L1511" i="58"/>
  <c r="M1511" i="58"/>
  <c r="H1512" i="58"/>
  <c r="I1512" i="58"/>
  <c r="J1512" i="58"/>
  <c r="K1512" i="58"/>
  <c r="L1512" i="58"/>
  <c r="M1512" i="58"/>
  <c r="H1513" i="58"/>
  <c r="I1513" i="58"/>
  <c r="J1513" i="58"/>
  <c r="K1513" i="58"/>
  <c r="L1513" i="58"/>
  <c r="M1513" i="58"/>
  <c r="H1514" i="58"/>
  <c r="I1514" i="58"/>
  <c r="J1514" i="58"/>
  <c r="K1514" i="58"/>
  <c r="L1514" i="58"/>
  <c r="M1514" i="58"/>
  <c r="H1515" i="58"/>
  <c r="I1515" i="58"/>
  <c r="J1515" i="58"/>
  <c r="K1515" i="58"/>
  <c r="L1515" i="58"/>
  <c r="M1515" i="58"/>
  <c r="H1516" i="58"/>
  <c r="I1516" i="58"/>
  <c r="J1516" i="58"/>
  <c r="K1516" i="58"/>
  <c r="L1516" i="58"/>
  <c r="M1516" i="58"/>
  <c r="H1517" i="58"/>
  <c r="I1517" i="58"/>
  <c r="J1517" i="58"/>
  <c r="K1517" i="58"/>
  <c r="L1517" i="58"/>
  <c r="M1517" i="58"/>
  <c r="H1518" i="58"/>
  <c r="I1518" i="58"/>
  <c r="J1518" i="58"/>
  <c r="K1518" i="58"/>
  <c r="L1518" i="58"/>
  <c r="M1518" i="58"/>
  <c r="H1519" i="58"/>
  <c r="I1519" i="58"/>
  <c r="J1519" i="58"/>
  <c r="K1519" i="58"/>
  <c r="L1519" i="58"/>
  <c r="M1519" i="58"/>
  <c r="H1520" i="58"/>
  <c r="I1520" i="58"/>
  <c r="J1520" i="58"/>
  <c r="K1520" i="58"/>
  <c r="L1520" i="58"/>
  <c r="M1520" i="58"/>
  <c r="H1521" i="58"/>
  <c r="I1521" i="58"/>
  <c r="J1521" i="58"/>
  <c r="K1521" i="58"/>
  <c r="L1521" i="58"/>
  <c r="M1521" i="58"/>
  <c r="H1522" i="58"/>
  <c r="I1522" i="58"/>
  <c r="J1522" i="58"/>
  <c r="K1522" i="58"/>
  <c r="L1522" i="58"/>
  <c r="M1522" i="58"/>
  <c r="H1523" i="58"/>
  <c r="I1523" i="58"/>
  <c r="J1523" i="58"/>
  <c r="K1523" i="58"/>
  <c r="L1523" i="58"/>
  <c r="M1523" i="58"/>
  <c r="H1524" i="58"/>
  <c r="I1524" i="58"/>
  <c r="J1524" i="58"/>
  <c r="K1524" i="58"/>
  <c r="L1524" i="58"/>
  <c r="M1524" i="58"/>
  <c r="H1525" i="58"/>
  <c r="I1525" i="58"/>
  <c r="J1525" i="58"/>
  <c r="K1525" i="58"/>
  <c r="L1525" i="58"/>
  <c r="M1525" i="58"/>
  <c r="H1526" i="58"/>
  <c r="I1526" i="58"/>
  <c r="J1526" i="58"/>
  <c r="K1526" i="58"/>
  <c r="L1526" i="58"/>
  <c r="M1526" i="58"/>
  <c r="H1527" i="58"/>
  <c r="I1527" i="58"/>
  <c r="J1527" i="58"/>
  <c r="K1527" i="58"/>
  <c r="L1527" i="58"/>
  <c r="M1527" i="58"/>
  <c r="H1528" i="58"/>
  <c r="I1528" i="58"/>
  <c r="J1528" i="58"/>
  <c r="K1528" i="58"/>
  <c r="L1528" i="58"/>
  <c r="M1528" i="58"/>
  <c r="H1529" i="58"/>
  <c r="I1529" i="58"/>
  <c r="J1529" i="58"/>
  <c r="K1529" i="58"/>
  <c r="L1529" i="58"/>
  <c r="M1529" i="58"/>
  <c r="H1530" i="58"/>
  <c r="I1530" i="58"/>
  <c r="J1530" i="58"/>
  <c r="K1530" i="58"/>
  <c r="L1530" i="58"/>
  <c r="M1530" i="58"/>
  <c r="H1531" i="58"/>
  <c r="I1531" i="58"/>
  <c r="J1531" i="58"/>
  <c r="K1531" i="58"/>
  <c r="L1531" i="58"/>
  <c r="M1531" i="58"/>
  <c r="H1532" i="58"/>
  <c r="I1532" i="58"/>
  <c r="J1532" i="58"/>
  <c r="K1532" i="58"/>
  <c r="L1532" i="58"/>
  <c r="M1532" i="58"/>
  <c r="H1533" i="58"/>
  <c r="I1533" i="58"/>
  <c r="J1533" i="58"/>
  <c r="K1533" i="58"/>
  <c r="L1533" i="58"/>
  <c r="M1533" i="58"/>
  <c r="H1534" i="58"/>
  <c r="I1534" i="58"/>
  <c r="J1534" i="58"/>
  <c r="K1534" i="58"/>
  <c r="L1534" i="58"/>
  <c r="M1534" i="58"/>
  <c r="H1535" i="58"/>
  <c r="I1535" i="58"/>
  <c r="J1535" i="58"/>
  <c r="K1535" i="58"/>
  <c r="L1535" i="58"/>
  <c r="M1535" i="58"/>
  <c r="H1536" i="58"/>
  <c r="I1536" i="58"/>
  <c r="J1536" i="58"/>
  <c r="K1536" i="58"/>
  <c r="L1536" i="58"/>
  <c r="M1536" i="58"/>
  <c r="H1537" i="58"/>
  <c r="I1537" i="58"/>
  <c r="J1537" i="58"/>
  <c r="K1537" i="58"/>
  <c r="L1537" i="58"/>
  <c r="M1537" i="58"/>
  <c r="H1538" i="58"/>
  <c r="I1538" i="58"/>
  <c r="J1538" i="58"/>
  <c r="K1538" i="58"/>
  <c r="L1538" i="58"/>
  <c r="M1538" i="58"/>
  <c r="H1539" i="58"/>
  <c r="I1539" i="58"/>
  <c r="J1539" i="58"/>
  <c r="K1539" i="58"/>
  <c r="L1539" i="58"/>
  <c r="M1539" i="58"/>
  <c r="H1540" i="58"/>
  <c r="I1540" i="58"/>
  <c r="J1540" i="58"/>
  <c r="K1540" i="58"/>
  <c r="L1540" i="58"/>
  <c r="M1540" i="58"/>
  <c r="H1541" i="58"/>
  <c r="I1541" i="58"/>
  <c r="J1541" i="58"/>
  <c r="K1541" i="58"/>
  <c r="L1541" i="58"/>
  <c r="M1541" i="58"/>
  <c r="H1542" i="58"/>
  <c r="I1542" i="58"/>
  <c r="J1542" i="58"/>
  <c r="K1542" i="58"/>
  <c r="L1542" i="58"/>
  <c r="M1542" i="58"/>
  <c r="H1543" i="58"/>
  <c r="I1543" i="58"/>
  <c r="J1543" i="58"/>
  <c r="K1543" i="58"/>
  <c r="L1543" i="58"/>
  <c r="M1543" i="58"/>
  <c r="H1544" i="58"/>
  <c r="I1544" i="58"/>
  <c r="J1544" i="58"/>
  <c r="K1544" i="58"/>
  <c r="L1544" i="58"/>
  <c r="M1544" i="58"/>
  <c r="H1545" i="58"/>
  <c r="I1545" i="58"/>
  <c r="J1545" i="58"/>
  <c r="K1545" i="58"/>
  <c r="L1545" i="58"/>
  <c r="M1545" i="58"/>
  <c r="H1546" i="58"/>
  <c r="I1546" i="58"/>
  <c r="J1546" i="58"/>
  <c r="K1546" i="58"/>
  <c r="L1546" i="58"/>
  <c r="M1546" i="58"/>
  <c r="H1547" i="58"/>
  <c r="I1547" i="58"/>
  <c r="J1547" i="58"/>
  <c r="K1547" i="58"/>
  <c r="L1547" i="58"/>
  <c r="M1547" i="58"/>
  <c r="H1548" i="58"/>
  <c r="I1548" i="58"/>
  <c r="J1548" i="58"/>
  <c r="K1548" i="58"/>
  <c r="L1548" i="58"/>
  <c r="M1548" i="58"/>
  <c r="H1549" i="58"/>
  <c r="I1549" i="58"/>
  <c r="J1549" i="58"/>
  <c r="K1549" i="58"/>
  <c r="L1549" i="58"/>
  <c r="M1549" i="58"/>
  <c r="H1550" i="58"/>
  <c r="I1550" i="58"/>
  <c r="J1550" i="58"/>
  <c r="K1550" i="58"/>
  <c r="L1550" i="58"/>
  <c r="M1550" i="58"/>
  <c r="H1551" i="58"/>
  <c r="I1551" i="58"/>
  <c r="J1551" i="58"/>
  <c r="K1551" i="58"/>
  <c r="L1551" i="58"/>
  <c r="M1551" i="58"/>
  <c r="H1552" i="58"/>
  <c r="I1552" i="58"/>
  <c r="J1552" i="58"/>
  <c r="K1552" i="58"/>
  <c r="L1552" i="58"/>
  <c r="M1552" i="58"/>
  <c r="H1553" i="58"/>
  <c r="I1553" i="58"/>
  <c r="J1553" i="58"/>
  <c r="K1553" i="58"/>
  <c r="L1553" i="58"/>
  <c r="M1553" i="58"/>
  <c r="H1554" i="58"/>
  <c r="I1554" i="58"/>
  <c r="J1554" i="58"/>
  <c r="K1554" i="58"/>
  <c r="L1554" i="58"/>
  <c r="M1554" i="58"/>
  <c r="H1555" i="58"/>
  <c r="I1555" i="58"/>
  <c r="J1555" i="58"/>
  <c r="K1555" i="58"/>
  <c r="L1555" i="58"/>
  <c r="M1555" i="58"/>
  <c r="H1556" i="58"/>
  <c r="I1556" i="58"/>
  <c r="J1556" i="58"/>
  <c r="K1556" i="58"/>
  <c r="L1556" i="58"/>
  <c r="M1556" i="58"/>
  <c r="H1557" i="58"/>
  <c r="I1557" i="58"/>
  <c r="J1557" i="58"/>
  <c r="K1557" i="58"/>
  <c r="L1557" i="58"/>
  <c r="M1557" i="58"/>
  <c r="H1558" i="58"/>
  <c r="I1558" i="58"/>
  <c r="J1558" i="58"/>
  <c r="K1558" i="58"/>
  <c r="L1558" i="58"/>
  <c r="M1558" i="58"/>
  <c r="H1559" i="58"/>
  <c r="I1559" i="58"/>
  <c r="J1559" i="58"/>
  <c r="K1559" i="58"/>
  <c r="L1559" i="58"/>
  <c r="M1559" i="58"/>
  <c r="H1560" i="58"/>
  <c r="I1560" i="58"/>
  <c r="J1560" i="58"/>
  <c r="K1560" i="58"/>
  <c r="L1560" i="58"/>
  <c r="M1560" i="58"/>
  <c r="H1561" i="58"/>
  <c r="I1561" i="58"/>
  <c r="J1561" i="58"/>
  <c r="K1561" i="58"/>
  <c r="L1561" i="58"/>
  <c r="M1561" i="58"/>
  <c r="H1562" i="58"/>
  <c r="I1562" i="58"/>
  <c r="J1562" i="58"/>
  <c r="K1562" i="58"/>
  <c r="L1562" i="58"/>
  <c r="M1562" i="58"/>
  <c r="H1563" i="58"/>
  <c r="I1563" i="58"/>
  <c r="J1563" i="58"/>
  <c r="K1563" i="58"/>
  <c r="L1563" i="58"/>
  <c r="M1563" i="58"/>
  <c r="H1564" i="58"/>
  <c r="I1564" i="58"/>
  <c r="J1564" i="58"/>
  <c r="K1564" i="58"/>
  <c r="L1564" i="58"/>
  <c r="M1564" i="58"/>
  <c r="H1565" i="58"/>
  <c r="I1565" i="58"/>
  <c r="J1565" i="58"/>
  <c r="K1565" i="58"/>
  <c r="L1565" i="58"/>
  <c r="M1565" i="58"/>
  <c r="H1566" i="58"/>
  <c r="I1566" i="58"/>
  <c r="J1566" i="58"/>
  <c r="K1566" i="58"/>
  <c r="L1566" i="58"/>
  <c r="M1566" i="58"/>
  <c r="H1567" i="58"/>
  <c r="I1567" i="58"/>
  <c r="J1567" i="58"/>
  <c r="K1567" i="58"/>
  <c r="L1567" i="58"/>
  <c r="M1567" i="58"/>
  <c r="H1568" i="58"/>
  <c r="I1568" i="58"/>
  <c r="J1568" i="58"/>
  <c r="K1568" i="58"/>
  <c r="L1568" i="58"/>
  <c r="M1568" i="58"/>
  <c r="H1569" i="58"/>
  <c r="I1569" i="58"/>
  <c r="J1569" i="58"/>
  <c r="K1569" i="58"/>
  <c r="L1569" i="58"/>
  <c r="M1569" i="58"/>
  <c r="H1570" i="58"/>
  <c r="I1570" i="58"/>
  <c r="J1570" i="58"/>
  <c r="K1570" i="58"/>
  <c r="L1570" i="58"/>
  <c r="M1570" i="58"/>
  <c r="H1571" i="58"/>
  <c r="I1571" i="58"/>
  <c r="J1571" i="58"/>
  <c r="K1571" i="58"/>
  <c r="L1571" i="58"/>
  <c r="M1571" i="58"/>
  <c r="H1572" i="58"/>
  <c r="I1572" i="58"/>
  <c r="J1572" i="58"/>
  <c r="K1572" i="58"/>
  <c r="L1572" i="58"/>
  <c r="M1572" i="58"/>
  <c r="H1573" i="58"/>
  <c r="I1573" i="58"/>
  <c r="J1573" i="58"/>
  <c r="K1573" i="58"/>
  <c r="L1573" i="58"/>
  <c r="M1573" i="58"/>
  <c r="H1574" i="58"/>
  <c r="I1574" i="58"/>
  <c r="J1574" i="58"/>
  <c r="K1574" i="58"/>
  <c r="L1574" i="58"/>
  <c r="M1574" i="58"/>
  <c r="H1575" i="58"/>
  <c r="I1575" i="58"/>
  <c r="J1575" i="58"/>
  <c r="K1575" i="58"/>
  <c r="L1575" i="58"/>
  <c r="M1575" i="58"/>
  <c r="H1576" i="58"/>
  <c r="I1576" i="58"/>
  <c r="J1576" i="58"/>
  <c r="K1576" i="58"/>
  <c r="L1576" i="58"/>
  <c r="M1576" i="58"/>
  <c r="H1577" i="58"/>
  <c r="I1577" i="58"/>
  <c r="J1577" i="58"/>
  <c r="K1577" i="58"/>
  <c r="L1577" i="58"/>
  <c r="M1577" i="58"/>
  <c r="H1578" i="58"/>
  <c r="I1578" i="58"/>
  <c r="J1578" i="58"/>
  <c r="K1578" i="58"/>
  <c r="L1578" i="58"/>
  <c r="M1578" i="58"/>
  <c r="H1579" i="58"/>
  <c r="I1579" i="58"/>
  <c r="J1579" i="58"/>
  <c r="K1579" i="58"/>
  <c r="L1579" i="58"/>
  <c r="M1579" i="58"/>
  <c r="H1580" i="58"/>
  <c r="I1580" i="58"/>
  <c r="J1580" i="58"/>
  <c r="K1580" i="58"/>
  <c r="L1580" i="58"/>
  <c r="M1580" i="58"/>
  <c r="H1581" i="58"/>
  <c r="I1581" i="58"/>
  <c r="J1581" i="58"/>
  <c r="K1581" i="58"/>
  <c r="L1581" i="58"/>
  <c r="M1581" i="58"/>
  <c r="H1582" i="58"/>
  <c r="I1582" i="58"/>
  <c r="J1582" i="58"/>
  <c r="K1582" i="58"/>
  <c r="L1582" i="58"/>
  <c r="M1582" i="58"/>
  <c r="H1583" i="58"/>
  <c r="I1583" i="58"/>
  <c r="J1583" i="58"/>
  <c r="K1583" i="58"/>
  <c r="L1583" i="58"/>
  <c r="M1583" i="58"/>
  <c r="H1584" i="58"/>
  <c r="I1584" i="58"/>
  <c r="J1584" i="58"/>
  <c r="K1584" i="58"/>
  <c r="L1584" i="58"/>
  <c r="M1584" i="58"/>
  <c r="H1585" i="58"/>
  <c r="I1585" i="58"/>
  <c r="J1585" i="58"/>
  <c r="K1585" i="58"/>
  <c r="L1585" i="58"/>
  <c r="M1585" i="58"/>
  <c r="H1586" i="58"/>
  <c r="I1586" i="58"/>
  <c r="J1586" i="58"/>
  <c r="K1586" i="58"/>
  <c r="L1586" i="58"/>
  <c r="M1586" i="58"/>
  <c r="H1587" i="58"/>
  <c r="I1587" i="58"/>
  <c r="J1587" i="58"/>
  <c r="K1587" i="58"/>
  <c r="L1587" i="58"/>
  <c r="M1587" i="58"/>
  <c r="H1588" i="58"/>
  <c r="I1588" i="58"/>
  <c r="J1588" i="58"/>
  <c r="K1588" i="58"/>
  <c r="L1588" i="58"/>
  <c r="M1588" i="58"/>
  <c r="H1589" i="58"/>
  <c r="I1589" i="58"/>
  <c r="J1589" i="58"/>
  <c r="K1589" i="58"/>
  <c r="L1589" i="58"/>
  <c r="M1589" i="58"/>
  <c r="H1590" i="58"/>
  <c r="I1590" i="58"/>
  <c r="J1590" i="58"/>
  <c r="K1590" i="58"/>
  <c r="L1590" i="58"/>
  <c r="M1590" i="58"/>
  <c r="H1591" i="58"/>
  <c r="I1591" i="58"/>
  <c r="J1591" i="58"/>
  <c r="K1591" i="58"/>
  <c r="L1591" i="58"/>
  <c r="M1591" i="58"/>
  <c r="H1592" i="58"/>
  <c r="I1592" i="58"/>
  <c r="J1592" i="58"/>
  <c r="K1592" i="58"/>
  <c r="L1592" i="58"/>
  <c r="M1592" i="58"/>
  <c r="H1593" i="58"/>
  <c r="I1593" i="58"/>
  <c r="J1593" i="58"/>
  <c r="K1593" i="58"/>
  <c r="L1593" i="58"/>
  <c r="M1593" i="58"/>
  <c r="H1594" i="58"/>
  <c r="I1594" i="58"/>
  <c r="J1594" i="58"/>
  <c r="K1594" i="58"/>
  <c r="L1594" i="58"/>
  <c r="M1594" i="58"/>
  <c r="H1595" i="58"/>
  <c r="I1595" i="58"/>
  <c r="J1595" i="58"/>
  <c r="K1595" i="58"/>
  <c r="L1595" i="58"/>
  <c r="M1595" i="58"/>
  <c r="H1596" i="58"/>
  <c r="I1596" i="58"/>
  <c r="J1596" i="58"/>
  <c r="K1596" i="58"/>
  <c r="L1596" i="58"/>
  <c r="M1596" i="58"/>
  <c r="H1597" i="58"/>
  <c r="I1597" i="58"/>
  <c r="J1597" i="58"/>
  <c r="K1597" i="58"/>
  <c r="L1597" i="58"/>
  <c r="M1597" i="58"/>
  <c r="H1598" i="58"/>
  <c r="I1598" i="58"/>
  <c r="J1598" i="58"/>
  <c r="K1598" i="58"/>
  <c r="L1598" i="58"/>
  <c r="M1598" i="58"/>
  <c r="H1599" i="58"/>
  <c r="I1599" i="58"/>
  <c r="J1599" i="58"/>
  <c r="K1599" i="58"/>
  <c r="L1599" i="58"/>
  <c r="M1599" i="58"/>
  <c r="H1600" i="58"/>
  <c r="I1600" i="58"/>
  <c r="J1600" i="58"/>
  <c r="K1600" i="58"/>
  <c r="L1600" i="58"/>
  <c r="M1600" i="58"/>
  <c r="H1601" i="58"/>
  <c r="I1601" i="58"/>
  <c r="J1601" i="58"/>
  <c r="K1601" i="58"/>
  <c r="L1601" i="58"/>
  <c r="M1601" i="58"/>
  <c r="H1602" i="58"/>
  <c r="I1602" i="58"/>
  <c r="J1602" i="58"/>
  <c r="K1602" i="58"/>
  <c r="L1602" i="58"/>
  <c r="M1602" i="58"/>
  <c r="H1603" i="58"/>
  <c r="I1603" i="58"/>
  <c r="J1603" i="58"/>
  <c r="K1603" i="58"/>
  <c r="L1603" i="58"/>
  <c r="M1603" i="58"/>
  <c r="H1604" i="58"/>
  <c r="I1604" i="58"/>
  <c r="J1604" i="58"/>
  <c r="K1604" i="58"/>
  <c r="L1604" i="58"/>
  <c r="M1604" i="58"/>
  <c r="H1605" i="58"/>
  <c r="I1605" i="58"/>
  <c r="J1605" i="58"/>
  <c r="K1605" i="58"/>
  <c r="L1605" i="58"/>
  <c r="M1605" i="58"/>
  <c r="H1606" i="58"/>
  <c r="I1606" i="58"/>
  <c r="J1606" i="58"/>
  <c r="K1606" i="58"/>
  <c r="L1606" i="58"/>
  <c r="M1606" i="58"/>
  <c r="H1607" i="58"/>
  <c r="I1607" i="58"/>
  <c r="J1607" i="58"/>
  <c r="K1607" i="58"/>
  <c r="L1607" i="58"/>
  <c r="M1607" i="58"/>
  <c r="H1608" i="58"/>
  <c r="I1608" i="58"/>
  <c r="J1608" i="58"/>
  <c r="K1608" i="58"/>
  <c r="L1608" i="58"/>
  <c r="M1608" i="58"/>
  <c r="H1609" i="58"/>
  <c r="I1609" i="58"/>
  <c r="J1609" i="58"/>
  <c r="K1609" i="58"/>
  <c r="L1609" i="58"/>
  <c r="M1609" i="58"/>
  <c r="H1610" i="58"/>
  <c r="I1610" i="58"/>
  <c r="J1610" i="58"/>
  <c r="K1610" i="58"/>
  <c r="L1610" i="58"/>
  <c r="M1610" i="58"/>
  <c r="H1611" i="58"/>
  <c r="I1611" i="58"/>
  <c r="J1611" i="58"/>
  <c r="K1611" i="58"/>
  <c r="L1611" i="58"/>
  <c r="M1611" i="58"/>
  <c r="H1612" i="58"/>
  <c r="I1612" i="58"/>
  <c r="J1612" i="58"/>
  <c r="K1612" i="58"/>
  <c r="L1612" i="58"/>
  <c r="M1612" i="58"/>
  <c r="H1613" i="58"/>
  <c r="I1613" i="58"/>
  <c r="J1613" i="58"/>
  <c r="K1613" i="58"/>
  <c r="L1613" i="58"/>
  <c r="M1613" i="58"/>
  <c r="H1614" i="58"/>
  <c r="I1614" i="58"/>
  <c r="J1614" i="58"/>
  <c r="K1614" i="58"/>
  <c r="L1614" i="58"/>
  <c r="M1614" i="58"/>
  <c r="H1615" i="58"/>
  <c r="I1615" i="58"/>
  <c r="J1615" i="58"/>
  <c r="K1615" i="58"/>
  <c r="L1615" i="58"/>
  <c r="M1615" i="58"/>
  <c r="H1616" i="58"/>
  <c r="I1616" i="58"/>
  <c r="J1616" i="58"/>
  <c r="K1616" i="58"/>
  <c r="L1616" i="58"/>
  <c r="M1616" i="58"/>
  <c r="H1617" i="58"/>
  <c r="I1617" i="58"/>
  <c r="J1617" i="58"/>
  <c r="K1617" i="58"/>
  <c r="L1617" i="58"/>
  <c r="M1617" i="58"/>
  <c r="H1618" i="58"/>
  <c r="I1618" i="58"/>
  <c r="J1618" i="58"/>
  <c r="K1618" i="58"/>
  <c r="L1618" i="58"/>
  <c r="M1618" i="58"/>
  <c r="H1619" i="58"/>
  <c r="I1619" i="58"/>
  <c r="J1619" i="58"/>
  <c r="K1619" i="58"/>
  <c r="L1619" i="58"/>
  <c r="M1619" i="58"/>
  <c r="H1620" i="58"/>
  <c r="I1620" i="58"/>
  <c r="J1620" i="58"/>
  <c r="K1620" i="58"/>
  <c r="L1620" i="58"/>
  <c r="M1620" i="58"/>
  <c r="H1621" i="58"/>
  <c r="I1621" i="58"/>
  <c r="J1621" i="58"/>
  <c r="K1621" i="58"/>
  <c r="L1621" i="58"/>
  <c r="M1621" i="58"/>
  <c r="H1622" i="58"/>
  <c r="I1622" i="58"/>
  <c r="J1622" i="58"/>
  <c r="K1622" i="58"/>
  <c r="L1622" i="58"/>
  <c r="M1622" i="58"/>
  <c r="H1623" i="58"/>
  <c r="I1623" i="58"/>
  <c r="J1623" i="58"/>
  <c r="K1623" i="58"/>
  <c r="L1623" i="58"/>
  <c r="M1623" i="58"/>
  <c r="H1624" i="58"/>
  <c r="I1624" i="58"/>
  <c r="J1624" i="58"/>
  <c r="K1624" i="58"/>
  <c r="L1624" i="58"/>
  <c r="M1624" i="58"/>
  <c r="H1625" i="58"/>
  <c r="I1625" i="58"/>
  <c r="J1625" i="58"/>
  <c r="K1625" i="58"/>
  <c r="L1625" i="58"/>
  <c r="M1625" i="58"/>
  <c r="H1626" i="58"/>
  <c r="I1626" i="58"/>
  <c r="J1626" i="58"/>
  <c r="K1626" i="58"/>
  <c r="L1626" i="58"/>
  <c r="M1626" i="58"/>
  <c r="H1627" i="58"/>
  <c r="I1627" i="58"/>
  <c r="J1627" i="58"/>
  <c r="K1627" i="58"/>
  <c r="L1627" i="58"/>
  <c r="M1627" i="58"/>
  <c r="H1628" i="58"/>
  <c r="I1628" i="58"/>
  <c r="J1628" i="58"/>
  <c r="K1628" i="58"/>
  <c r="L1628" i="58"/>
  <c r="M1628" i="58"/>
  <c r="H1629" i="58"/>
  <c r="I1629" i="58"/>
  <c r="J1629" i="58"/>
  <c r="K1629" i="58"/>
  <c r="L1629" i="58"/>
  <c r="M1629" i="58"/>
  <c r="H1630" i="58"/>
  <c r="I1630" i="58"/>
  <c r="J1630" i="58"/>
  <c r="K1630" i="58"/>
  <c r="L1630" i="58"/>
  <c r="M1630" i="58"/>
  <c r="H1631" i="58"/>
  <c r="I1631" i="58"/>
  <c r="J1631" i="58"/>
  <c r="K1631" i="58"/>
  <c r="L1631" i="58"/>
  <c r="M1631" i="58"/>
  <c r="H1632" i="58"/>
  <c r="I1632" i="58"/>
  <c r="J1632" i="58"/>
  <c r="K1632" i="58"/>
  <c r="L1632" i="58"/>
  <c r="M1632" i="58"/>
  <c r="H1633" i="58"/>
  <c r="I1633" i="58"/>
  <c r="J1633" i="58"/>
  <c r="K1633" i="58"/>
  <c r="L1633" i="58"/>
  <c r="M1633" i="58"/>
  <c r="H1634" i="58"/>
  <c r="I1634" i="58"/>
  <c r="J1634" i="58"/>
  <c r="K1634" i="58"/>
  <c r="L1634" i="58"/>
  <c r="M1634" i="58"/>
  <c r="H1635" i="58"/>
  <c r="I1635" i="58"/>
  <c r="J1635" i="58"/>
  <c r="K1635" i="58"/>
  <c r="L1635" i="58"/>
  <c r="M1635" i="58"/>
  <c r="H1636" i="58"/>
  <c r="I1636" i="58"/>
  <c r="J1636" i="58"/>
  <c r="K1636" i="58"/>
  <c r="L1636" i="58"/>
  <c r="M1636" i="58"/>
  <c r="H1637" i="58"/>
  <c r="I1637" i="58"/>
  <c r="J1637" i="58"/>
  <c r="K1637" i="58"/>
  <c r="L1637" i="58"/>
  <c r="M1637" i="58"/>
  <c r="H1638" i="58"/>
  <c r="I1638" i="58"/>
  <c r="J1638" i="58"/>
  <c r="K1638" i="58"/>
  <c r="L1638" i="58"/>
  <c r="M1638" i="58"/>
  <c r="H1639" i="58"/>
  <c r="I1639" i="58"/>
  <c r="J1639" i="58"/>
  <c r="K1639" i="58"/>
  <c r="L1639" i="58"/>
  <c r="M1639" i="58"/>
  <c r="H1640" i="58"/>
  <c r="I1640" i="58"/>
  <c r="J1640" i="58"/>
  <c r="K1640" i="58"/>
  <c r="L1640" i="58"/>
  <c r="M1640" i="58"/>
  <c r="H1641" i="58"/>
  <c r="I1641" i="58"/>
  <c r="J1641" i="58"/>
  <c r="K1641" i="58"/>
  <c r="L1641" i="58"/>
  <c r="M1641" i="58"/>
  <c r="H1642" i="58"/>
  <c r="I1642" i="58"/>
  <c r="J1642" i="58"/>
  <c r="K1642" i="58"/>
  <c r="L1642" i="58"/>
  <c r="M1642" i="58"/>
  <c r="H1643" i="58"/>
  <c r="I1643" i="58"/>
  <c r="J1643" i="58"/>
  <c r="K1643" i="58"/>
  <c r="L1643" i="58"/>
  <c r="M1643" i="58"/>
  <c r="H1644" i="58"/>
  <c r="I1644" i="58"/>
  <c r="J1644" i="58"/>
  <c r="K1644" i="58"/>
  <c r="L1644" i="58"/>
  <c r="M1644" i="58"/>
  <c r="H1645" i="58"/>
  <c r="I1645" i="58"/>
  <c r="J1645" i="58"/>
  <c r="K1645" i="58"/>
  <c r="L1645" i="58"/>
  <c r="M1645" i="58"/>
  <c r="H1646" i="58"/>
  <c r="I1646" i="58"/>
  <c r="J1646" i="58"/>
  <c r="K1646" i="58"/>
  <c r="L1646" i="58"/>
  <c r="M1646" i="58"/>
  <c r="H1647" i="58"/>
  <c r="I1647" i="58"/>
  <c r="J1647" i="58"/>
  <c r="K1647" i="58"/>
  <c r="L1647" i="58"/>
  <c r="M1647" i="58"/>
  <c r="H1648" i="58"/>
  <c r="I1648" i="58"/>
  <c r="J1648" i="58"/>
  <c r="K1648" i="58"/>
  <c r="L1648" i="58"/>
  <c r="M1648" i="58"/>
  <c r="H1649" i="58"/>
  <c r="I1649" i="58"/>
  <c r="J1649" i="58"/>
  <c r="K1649" i="58"/>
  <c r="L1649" i="58"/>
  <c r="M1649" i="58"/>
  <c r="H1650" i="58"/>
  <c r="I1650" i="58"/>
  <c r="J1650" i="58"/>
  <c r="K1650" i="58"/>
  <c r="L1650" i="58"/>
  <c r="M1650" i="58"/>
  <c r="H1651" i="58"/>
  <c r="I1651" i="58"/>
  <c r="J1651" i="58"/>
  <c r="K1651" i="58"/>
  <c r="L1651" i="58"/>
  <c r="M1651" i="58"/>
  <c r="H1652" i="58"/>
  <c r="I1652" i="58"/>
  <c r="J1652" i="58"/>
  <c r="K1652" i="58"/>
  <c r="L1652" i="58"/>
  <c r="M1652" i="58"/>
  <c r="H1653" i="58"/>
  <c r="I1653" i="58"/>
  <c r="J1653" i="58"/>
  <c r="K1653" i="58"/>
  <c r="L1653" i="58"/>
  <c r="M1653" i="58"/>
  <c r="H1654" i="58"/>
  <c r="I1654" i="58"/>
  <c r="J1654" i="58"/>
  <c r="K1654" i="58"/>
  <c r="L1654" i="58"/>
  <c r="M1654" i="58"/>
  <c r="H1655" i="58"/>
  <c r="I1655" i="58"/>
  <c r="J1655" i="58"/>
  <c r="K1655" i="58"/>
  <c r="L1655" i="58"/>
  <c r="M1655" i="58"/>
  <c r="H1656" i="58"/>
  <c r="I1656" i="58"/>
  <c r="J1656" i="58"/>
  <c r="K1656" i="58"/>
  <c r="L1656" i="58"/>
  <c r="M1656" i="58"/>
  <c r="H1657" i="58"/>
  <c r="I1657" i="58"/>
  <c r="J1657" i="58"/>
  <c r="K1657" i="58"/>
  <c r="L1657" i="58"/>
  <c r="M1657" i="58"/>
  <c r="H1658" i="58"/>
  <c r="I1658" i="58"/>
  <c r="J1658" i="58"/>
  <c r="K1658" i="58"/>
  <c r="L1658" i="58"/>
  <c r="M1658" i="58"/>
  <c r="H1659" i="58"/>
  <c r="I1659" i="58"/>
  <c r="J1659" i="58"/>
  <c r="K1659" i="58"/>
  <c r="L1659" i="58"/>
  <c r="M1659" i="58"/>
  <c r="H1660" i="58"/>
  <c r="I1660" i="58"/>
  <c r="J1660" i="58"/>
  <c r="K1660" i="58"/>
  <c r="L1660" i="58"/>
  <c r="M1660" i="58"/>
  <c r="H1661" i="58"/>
  <c r="I1661" i="58"/>
  <c r="J1661" i="58"/>
  <c r="K1661" i="58"/>
  <c r="L1661" i="58"/>
  <c r="M1661" i="58"/>
  <c r="H1662" i="58"/>
  <c r="I1662" i="58"/>
  <c r="J1662" i="58"/>
  <c r="K1662" i="58"/>
  <c r="L1662" i="58"/>
  <c r="M1662" i="58"/>
  <c r="H1663" i="58"/>
  <c r="I1663" i="58"/>
  <c r="J1663" i="58"/>
  <c r="K1663" i="58"/>
  <c r="L1663" i="58"/>
  <c r="M1663" i="58"/>
  <c r="H1664" i="58"/>
  <c r="I1664" i="58"/>
  <c r="J1664" i="58"/>
  <c r="K1664" i="58"/>
  <c r="L1664" i="58"/>
  <c r="M1664" i="58"/>
  <c r="H1665" i="58"/>
  <c r="I1665" i="58"/>
  <c r="J1665" i="58"/>
  <c r="K1665" i="58"/>
  <c r="L1665" i="58"/>
  <c r="M1665" i="58"/>
  <c r="H1666" i="58"/>
  <c r="I1666" i="58"/>
  <c r="J1666" i="58"/>
  <c r="K1666" i="58"/>
  <c r="L1666" i="58"/>
  <c r="M1666" i="58"/>
  <c r="H1667" i="58"/>
  <c r="I1667" i="58"/>
  <c r="J1667" i="58"/>
  <c r="K1667" i="58"/>
  <c r="L1667" i="58"/>
  <c r="M1667" i="58"/>
  <c r="H1668" i="58"/>
  <c r="I1668" i="58"/>
  <c r="J1668" i="58"/>
  <c r="K1668" i="58"/>
  <c r="L1668" i="58"/>
  <c r="M1668" i="58"/>
  <c r="H1669" i="58"/>
  <c r="I1669" i="58"/>
  <c r="J1669" i="58"/>
  <c r="K1669" i="58"/>
  <c r="L1669" i="58"/>
  <c r="M1669" i="58"/>
  <c r="H1670" i="58"/>
  <c r="I1670" i="58"/>
  <c r="J1670" i="58"/>
  <c r="K1670" i="58"/>
  <c r="L1670" i="58"/>
  <c r="M1670" i="58"/>
  <c r="H1671" i="58"/>
  <c r="I1671" i="58"/>
  <c r="J1671" i="58"/>
  <c r="K1671" i="58"/>
  <c r="L1671" i="58"/>
  <c r="M1671" i="58"/>
  <c r="H1672" i="58"/>
  <c r="I1672" i="58"/>
  <c r="J1672" i="58"/>
  <c r="K1672" i="58"/>
  <c r="L1672" i="58"/>
  <c r="M1672" i="58"/>
  <c r="H1673" i="58"/>
  <c r="I1673" i="58"/>
  <c r="J1673" i="58"/>
  <c r="K1673" i="58"/>
  <c r="L1673" i="58"/>
  <c r="M1673" i="58"/>
  <c r="H1674" i="58"/>
  <c r="I1674" i="58"/>
  <c r="J1674" i="58"/>
  <c r="K1674" i="58"/>
  <c r="L1674" i="58"/>
  <c r="M1674" i="58"/>
  <c r="H1675" i="58"/>
  <c r="I1675" i="58"/>
  <c r="J1675" i="58"/>
  <c r="K1675" i="58"/>
  <c r="L1675" i="58"/>
  <c r="M1675" i="58"/>
  <c r="H1676" i="58"/>
  <c r="I1676" i="58"/>
  <c r="J1676" i="58"/>
  <c r="K1676" i="58"/>
  <c r="L1676" i="58"/>
  <c r="M1676" i="58"/>
  <c r="H1677" i="58"/>
  <c r="I1677" i="58"/>
  <c r="J1677" i="58"/>
  <c r="K1677" i="58"/>
  <c r="L1677" i="58"/>
  <c r="M1677" i="58"/>
  <c r="H1678" i="58"/>
  <c r="I1678" i="58"/>
  <c r="J1678" i="58"/>
  <c r="K1678" i="58"/>
  <c r="L1678" i="58"/>
  <c r="M1678" i="58"/>
  <c r="H1679" i="58"/>
  <c r="I1679" i="58"/>
  <c r="J1679" i="58"/>
  <c r="K1679" i="58"/>
  <c r="L1679" i="58"/>
  <c r="M1679" i="58"/>
  <c r="H1680" i="58"/>
  <c r="I1680" i="58"/>
  <c r="J1680" i="58"/>
  <c r="K1680" i="58"/>
  <c r="L1680" i="58"/>
  <c r="M1680" i="58"/>
  <c r="H1681" i="58"/>
  <c r="I1681" i="58"/>
  <c r="J1681" i="58"/>
  <c r="K1681" i="58"/>
  <c r="L1681" i="58"/>
  <c r="M1681" i="58"/>
  <c r="H1682" i="58"/>
  <c r="I1682" i="58"/>
  <c r="J1682" i="58"/>
  <c r="K1682" i="58"/>
  <c r="L1682" i="58"/>
  <c r="M1682" i="58"/>
  <c r="H1683" i="58"/>
  <c r="I1683" i="58"/>
  <c r="J1683" i="58"/>
  <c r="K1683" i="58"/>
  <c r="L1683" i="58"/>
  <c r="M1683" i="58"/>
  <c r="H1684" i="58"/>
  <c r="I1684" i="58"/>
  <c r="J1684" i="58"/>
  <c r="K1684" i="58"/>
  <c r="L1684" i="58"/>
  <c r="M1684" i="58"/>
  <c r="H1685" i="58"/>
  <c r="I1685" i="58"/>
  <c r="J1685" i="58"/>
  <c r="K1685" i="58"/>
  <c r="L1685" i="58"/>
  <c r="M1685" i="58"/>
  <c r="H1686" i="58"/>
  <c r="I1686" i="58"/>
  <c r="J1686" i="58"/>
  <c r="K1686" i="58"/>
  <c r="L1686" i="58"/>
  <c r="M1686" i="58"/>
  <c r="H1687" i="58"/>
  <c r="I1687" i="58"/>
  <c r="J1687" i="58"/>
  <c r="K1687" i="58"/>
  <c r="L1687" i="58"/>
  <c r="M1687" i="58"/>
  <c r="H1688" i="58"/>
  <c r="I1688" i="58"/>
  <c r="J1688" i="58"/>
  <c r="K1688" i="58"/>
  <c r="L1688" i="58"/>
  <c r="M1688" i="58"/>
  <c r="H1689" i="58"/>
  <c r="I1689" i="58"/>
  <c r="J1689" i="58"/>
  <c r="K1689" i="58"/>
  <c r="L1689" i="58"/>
  <c r="M1689" i="58"/>
  <c r="H1690" i="58"/>
  <c r="I1690" i="58"/>
  <c r="J1690" i="58"/>
  <c r="K1690" i="58"/>
  <c r="L1690" i="58"/>
  <c r="M1690" i="58"/>
  <c r="H1691" i="58"/>
  <c r="I1691" i="58"/>
  <c r="J1691" i="58"/>
  <c r="K1691" i="58"/>
  <c r="L1691" i="58"/>
  <c r="M1691" i="58"/>
  <c r="H1692" i="58"/>
  <c r="I1692" i="58"/>
  <c r="J1692" i="58"/>
  <c r="K1692" i="58"/>
  <c r="L1692" i="58"/>
  <c r="M1692" i="58"/>
  <c r="H1693" i="58"/>
  <c r="I1693" i="58"/>
  <c r="J1693" i="58"/>
  <c r="K1693" i="58"/>
  <c r="L1693" i="58"/>
  <c r="M1693" i="58"/>
  <c r="H1694" i="58"/>
  <c r="I1694" i="58"/>
  <c r="J1694" i="58"/>
  <c r="K1694" i="58"/>
  <c r="L1694" i="58"/>
  <c r="M1694" i="58"/>
  <c r="H1695" i="58"/>
  <c r="I1695" i="58"/>
  <c r="J1695" i="58"/>
  <c r="K1695" i="58"/>
  <c r="L1695" i="58"/>
  <c r="M1695" i="58"/>
  <c r="H1696" i="58"/>
  <c r="I1696" i="58"/>
  <c r="J1696" i="58"/>
  <c r="K1696" i="58"/>
  <c r="L1696" i="58"/>
  <c r="M1696" i="58"/>
  <c r="H1697" i="58"/>
  <c r="I1697" i="58"/>
  <c r="J1697" i="58"/>
  <c r="K1697" i="58"/>
  <c r="L1697" i="58"/>
  <c r="M1697" i="58"/>
  <c r="H1698" i="58"/>
  <c r="I1698" i="58"/>
  <c r="J1698" i="58"/>
  <c r="K1698" i="58"/>
  <c r="L1698" i="58"/>
  <c r="M1698" i="58"/>
  <c r="H1699" i="58"/>
  <c r="I1699" i="58"/>
  <c r="J1699" i="58"/>
  <c r="K1699" i="58"/>
  <c r="L1699" i="58"/>
  <c r="M1699" i="58"/>
  <c r="H1700" i="58"/>
  <c r="I1700" i="58"/>
  <c r="J1700" i="58"/>
  <c r="K1700" i="58"/>
  <c r="L1700" i="58"/>
  <c r="M1700" i="58"/>
  <c r="H1701" i="58"/>
  <c r="I1701" i="58"/>
  <c r="J1701" i="58"/>
  <c r="K1701" i="58"/>
  <c r="L1701" i="58"/>
  <c r="M1701" i="58"/>
  <c r="H1702" i="58"/>
  <c r="I1702" i="58"/>
  <c r="J1702" i="58"/>
  <c r="K1702" i="58"/>
  <c r="L1702" i="58"/>
  <c r="M1702" i="58"/>
  <c r="H1703" i="58"/>
  <c r="I1703" i="58"/>
  <c r="J1703" i="58"/>
  <c r="K1703" i="58"/>
  <c r="L1703" i="58"/>
  <c r="M1703" i="58"/>
  <c r="H1704" i="58"/>
  <c r="I1704" i="58"/>
  <c r="J1704" i="58"/>
  <c r="K1704" i="58"/>
  <c r="L1704" i="58"/>
  <c r="M1704" i="58"/>
  <c r="H1705" i="58"/>
  <c r="I1705" i="58"/>
  <c r="J1705" i="58"/>
  <c r="K1705" i="58"/>
  <c r="L1705" i="58"/>
  <c r="M1705" i="58"/>
  <c r="H1706" i="58"/>
  <c r="I1706" i="58"/>
  <c r="J1706" i="58"/>
  <c r="K1706" i="58"/>
  <c r="L1706" i="58"/>
  <c r="M1706" i="58"/>
  <c r="H1707" i="58"/>
  <c r="I1707" i="58"/>
  <c r="J1707" i="58"/>
  <c r="K1707" i="58"/>
  <c r="L1707" i="58"/>
  <c r="M1707" i="58"/>
  <c r="H1708" i="58"/>
  <c r="I1708" i="58"/>
  <c r="J1708" i="58"/>
  <c r="K1708" i="58"/>
  <c r="L1708" i="58"/>
  <c r="M1708" i="58"/>
  <c r="H1709" i="58"/>
  <c r="I1709" i="58"/>
  <c r="J1709" i="58"/>
  <c r="K1709" i="58"/>
  <c r="L1709" i="58"/>
  <c r="M1709" i="58"/>
  <c r="H1710" i="58"/>
  <c r="I1710" i="58"/>
  <c r="J1710" i="58"/>
  <c r="K1710" i="58"/>
  <c r="L1710" i="58"/>
  <c r="M1710" i="58"/>
  <c r="H1711" i="58"/>
  <c r="I1711" i="58"/>
  <c r="J1711" i="58"/>
  <c r="K1711" i="58"/>
  <c r="L1711" i="58"/>
  <c r="M1711" i="58"/>
  <c r="H1712" i="58"/>
  <c r="I1712" i="58"/>
  <c r="J1712" i="58"/>
  <c r="K1712" i="58"/>
  <c r="L1712" i="58"/>
  <c r="M1712" i="58"/>
  <c r="H1713" i="58"/>
  <c r="I1713" i="58"/>
  <c r="J1713" i="58"/>
  <c r="K1713" i="58"/>
  <c r="L1713" i="58"/>
  <c r="M1713" i="58"/>
  <c r="H1714" i="58"/>
  <c r="I1714" i="58"/>
  <c r="J1714" i="58"/>
  <c r="K1714" i="58"/>
  <c r="L1714" i="58"/>
  <c r="M1714" i="58"/>
  <c r="H1715" i="58"/>
  <c r="I1715" i="58"/>
  <c r="J1715" i="58"/>
  <c r="K1715" i="58"/>
  <c r="L1715" i="58"/>
  <c r="M1715" i="58"/>
  <c r="H1716" i="58"/>
  <c r="I1716" i="58"/>
  <c r="J1716" i="58"/>
  <c r="K1716" i="58"/>
  <c r="L1716" i="58"/>
  <c r="M1716" i="58"/>
  <c r="H1717" i="58"/>
  <c r="I1717" i="58"/>
  <c r="J1717" i="58"/>
  <c r="K1717" i="58"/>
  <c r="L1717" i="58"/>
  <c r="M1717" i="58"/>
  <c r="H1718" i="58"/>
  <c r="I1718" i="58"/>
  <c r="J1718" i="58"/>
  <c r="K1718" i="58"/>
  <c r="L1718" i="58"/>
  <c r="M1718" i="58"/>
  <c r="H1719" i="58"/>
  <c r="I1719" i="58"/>
  <c r="J1719" i="58"/>
  <c r="K1719" i="58"/>
  <c r="L1719" i="58"/>
  <c r="M1719" i="58"/>
  <c r="H1720" i="58"/>
  <c r="I1720" i="58"/>
  <c r="J1720" i="58"/>
  <c r="K1720" i="58"/>
  <c r="L1720" i="58"/>
  <c r="M1720" i="58"/>
  <c r="H1721" i="58"/>
  <c r="I1721" i="58"/>
  <c r="J1721" i="58"/>
  <c r="K1721" i="58"/>
  <c r="L1721" i="58"/>
  <c r="M1721" i="58"/>
  <c r="H1722" i="58"/>
  <c r="I1722" i="58"/>
  <c r="J1722" i="58"/>
  <c r="K1722" i="58"/>
  <c r="L1722" i="58"/>
  <c r="M1722" i="58"/>
  <c r="H1723" i="58"/>
  <c r="I1723" i="58"/>
  <c r="J1723" i="58"/>
  <c r="K1723" i="58"/>
  <c r="L1723" i="58"/>
  <c r="M1723" i="58"/>
  <c r="H1724" i="58"/>
  <c r="I1724" i="58"/>
  <c r="J1724" i="58"/>
  <c r="K1724" i="58"/>
  <c r="L1724" i="58"/>
  <c r="M1724" i="58"/>
  <c r="H1725" i="58"/>
  <c r="I1725" i="58"/>
  <c r="J1725" i="58"/>
  <c r="K1725" i="58"/>
  <c r="L1725" i="58"/>
  <c r="M1725" i="58"/>
  <c r="H1726" i="58"/>
  <c r="I1726" i="58"/>
  <c r="J1726" i="58"/>
  <c r="K1726" i="58"/>
  <c r="L1726" i="58"/>
  <c r="M1726" i="58"/>
  <c r="H1727" i="58"/>
  <c r="I1727" i="58"/>
  <c r="J1727" i="58"/>
  <c r="K1727" i="58"/>
  <c r="L1727" i="58"/>
  <c r="M1727" i="58"/>
  <c r="H1728" i="58"/>
  <c r="I1728" i="58"/>
  <c r="J1728" i="58"/>
  <c r="K1728" i="58"/>
  <c r="L1728" i="58"/>
  <c r="M1728" i="58"/>
  <c r="H1729" i="58"/>
  <c r="I1729" i="58"/>
  <c r="J1729" i="58"/>
  <c r="K1729" i="58"/>
  <c r="L1729" i="58"/>
  <c r="M1729" i="58"/>
  <c r="H1730" i="58"/>
  <c r="I1730" i="58"/>
  <c r="J1730" i="58"/>
  <c r="K1730" i="58"/>
  <c r="L1730" i="58"/>
  <c r="M1730" i="58"/>
  <c r="H1731" i="58"/>
  <c r="I1731" i="58"/>
  <c r="J1731" i="58"/>
  <c r="K1731" i="58"/>
  <c r="L1731" i="58"/>
  <c r="M1731" i="58"/>
  <c r="H1732" i="58"/>
  <c r="I1732" i="58"/>
  <c r="J1732" i="58"/>
  <c r="K1732" i="58"/>
  <c r="L1732" i="58"/>
  <c r="M1732" i="58"/>
  <c r="H1733" i="58"/>
  <c r="I1733" i="58"/>
  <c r="J1733" i="58"/>
  <c r="K1733" i="58"/>
  <c r="L1733" i="58"/>
  <c r="M1733" i="58"/>
  <c r="H1734" i="58"/>
  <c r="I1734" i="58"/>
  <c r="J1734" i="58"/>
  <c r="K1734" i="58"/>
  <c r="L1734" i="58"/>
  <c r="M1734" i="58"/>
  <c r="H1735" i="58"/>
  <c r="I1735" i="58"/>
  <c r="J1735" i="58"/>
  <c r="K1735" i="58"/>
  <c r="L1735" i="58"/>
  <c r="M1735" i="58"/>
  <c r="H1736" i="58"/>
  <c r="I1736" i="58"/>
  <c r="J1736" i="58"/>
  <c r="K1736" i="58"/>
  <c r="L1736" i="58"/>
  <c r="M1736" i="58"/>
  <c r="H1737" i="58"/>
  <c r="I1737" i="58"/>
  <c r="J1737" i="58"/>
  <c r="K1737" i="58"/>
  <c r="L1737" i="58"/>
  <c r="M1737" i="58"/>
  <c r="H1738" i="58"/>
  <c r="I1738" i="58"/>
  <c r="J1738" i="58"/>
  <c r="K1738" i="58"/>
  <c r="L1738" i="58"/>
  <c r="M1738" i="58"/>
  <c r="H1739" i="58"/>
  <c r="I1739" i="58"/>
  <c r="J1739" i="58"/>
  <c r="K1739" i="58"/>
  <c r="L1739" i="58"/>
  <c r="M1739" i="58"/>
  <c r="H1740" i="58"/>
  <c r="I1740" i="58"/>
  <c r="J1740" i="58"/>
  <c r="K1740" i="58"/>
  <c r="L1740" i="58"/>
  <c r="M1740" i="58"/>
  <c r="H1741" i="58"/>
  <c r="I1741" i="58"/>
  <c r="J1741" i="58"/>
  <c r="K1741" i="58"/>
  <c r="L1741" i="58"/>
  <c r="M1741" i="58"/>
  <c r="H1742" i="58"/>
  <c r="I1742" i="58"/>
  <c r="J1742" i="58"/>
  <c r="K1742" i="58"/>
  <c r="L1742" i="58"/>
  <c r="M1742" i="58"/>
  <c r="H1743" i="58"/>
  <c r="I1743" i="58"/>
  <c r="J1743" i="58"/>
  <c r="K1743" i="58"/>
  <c r="L1743" i="58"/>
  <c r="M1743" i="58"/>
  <c r="H1744" i="58"/>
  <c r="I1744" i="58"/>
  <c r="J1744" i="58"/>
  <c r="K1744" i="58"/>
  <c r="L1744" i="58"/>
  <c r="M1744" i="58"/>
  <c r="H1745" i="58"/>
  <c r="I1745" i="58"/>
  <c r="J1745" i="58"/>
  <c r="K1745" i="58"/>
  <c r="L1745" i="58"/>
  <c r="M1745" i="58"/>
  <c r="H1746" i="58"/>
  <c r="I1746" i="58"/>
  <c r="J1746" i="58"/>
  <c r="K1746" i="58"/>
  <c r="L1746" i="58"/>
  <c r="M1746" i="58"/>
  <c r="H1747" i="58"/>
  <c r="I1747" i="58"/>
  <c r="J1747" i="58"/>
  <c r="K1747" i="58"/>
  <c r="L1747" i="58"/>
  <c r="M1747" i="58"/>
  <c r="H1748" i="58"/>
  <c r="I1748" i="58"/>
  <c r="J1748" i="58"/>
  <c r="K1748" i="58"/>
  <c r="L1748" i="58"/>
  <c r="M1748" i="58"/>
  <c r="H1749" i="58"/>
  <c r="I1749" i="58"/>
  <c r="J1749" i="58"/>
  <c r="K1749" i="58"/>
  <c r="L1749" i="58"/>
  <c r="M1749" i="58"/>
  <c r="H1750" i="58"/>
  <c r="I1750" i="58"/>
  <c r="J1750" i="58"/>
  <c r="K1750" i="58"/>
  <c r="L1750" i="58"/>
  <c r="M1750" i="58"/>
  <c r="H1751" i="58"/>
  <c r="I1751" i="58"/>
  <c r="J1751" i="58"/>
  <c r="K1751" i="58"/>
  <c r="L1751" i="58"/>
  <c r="M1751" i="58"/>
  <c r="H1752" i="58"/>
  <c r="I1752" i="58"/>
  <c r="J1752" i="58"/>
  <c r="K1752" i="58"/>
  <c r="L1752" i="58"/>
  <c r="M1752" i="58"/>
  <c r="H1753" i="58"/>
  <c r="I1753" i="58"/>
  <c r="J1753" i="58"/>
  <c r="K1753" i="58"/>
  <c r="L1753" i="58"/>
  <c r="M1753" i="58"/>
  <c r="H1754" i="58"/>
  <c r="I1754" i="58"/>
  <c r="J1754" i="58"/>
  <c r="K1754" i="58"/>
  <c r="L1754" i="58"/>
  <c r="M1754" i="58"/>
  <c r="H1755" i="58"/>
  <c r="I1755" i="58"/>
  <c r="J1755" i="58"/>
  <c r="K1755" i="58"/>
  <c r="L1755" i="58"/>
  <c r="M1755" i="58"/>
  <c r="H1756" i="58"/>
  <c r="I1756" i="58"/>
  <c r="J1756" i="58"/>
  <c r="K1756" i="58"/>
  <c r="L1756" i="58"/>
  <c r="M1756" i="58"/>
  <c r="H1757" i="58"/>
  <c r="I1757" i="58"/>
  <c r="J1757" i="58"/>
  <c r="K1757" i="58"/>
  <c r="L1757" i="58"/>
  <c r="M1757" i="58"/>
  <c r="H1758" i="58"/>
  <c r="I1758" i="58"/>
  <c r="J1758" i="58"/>
  <c r="K1758" i="58"/>
  <c r="L1758" i="58"/>
  <c r="M1758" i="58"/>
  <c r="H1759" i="58"/>
  <c r="I1759" i="58"/>
  <c r="J1759" i="58"/>
  <c r="K1759" i="58"/>
  <c r="L1759" i="58"/>
  <c r="M1759" i="58"/>
  <c r="H1760" i="58"/>
  <c r="I1760" i="58"/>
  <c r="J1760" i="58"/>
  <c r="K1760" i="58"/>
  <c r="L1760" i="58"/>
  <c r="M1760" i="58"/>
  <c r="H1761" i="58"/>
  <c r="I1761" i="58"/>
  <c r="J1761" i="58"/>
  <c r="K1761" i="58"/>
  <c r="L1761" i="58"/>
  <c r="M1761" i="58"/>
  <c r="H1762" i="58"/>
  <c r="I1762" i="58"/>
  <c r="J1762" i="58"/>
  <c r="K1762" i="58"/>
  <c r="L1762" i="58"/>
  <c r="M1762" i="58"/>
  <c r="H1763" i="58"/>
  <c r="I1763" i="58"/>
  <c r="J1763" i="58"/>
  <c r="K1763" i="58"/>
  <c r="L1763" i="58"/>
  <c r="M1763" i="58"/>
  <c r="H1764" i="58"/>
  <c r="I1764" i="58"/>
  <c r="J1764" i="58"/>
  <c r="K1764" i="58"/>
  <c r="L1764" i="58"/>
  <c r="M1764" i="58"/>
  <c r="H1765" i="58"/>
  <c r="I1765" i="58"/>
  <c r="J1765" i="58"/>
  <c r="K1765" i="58"/>
  <c r="L1765" i="58"/>
  <c r="M1765" i="58"/>
  <c r="H1766" i="58"/>
  <c r="I1766" i="58"/>
  <c r="J1766" i="58"/>
  <c r="K1766" i="58"/>
  <c r="L1766" i="58"/>
  <c r="M1766" i="58"/>
  <c r="H1767" i="58"/>
  <c r="I1767" i="58"/>
  <c r="J1767" i="58"/>
  <c r="K1767" i="58"/>
  <c r="L1767" i="58"/>
  <c r="M1767" i="58"/>
  <c r="H1768" i="58"/>
  <c r="I1768" i="58"/>
  <c r="J1768" i="58"/>
  <c r="K1768" i="58"/>
  <c r="L1768" i="58"/>
  <c r="M1768" i="58"/>
  <c r="H1769" i="58"/>
  <c r="I1769" i="58"/>
  <c r="J1769" i="58"/>
  <c r="K1769" i="58"/>
  <c r="L1769" i="58"/>
  <c r="M1769" i="58"/>
  <c r="H1770" i="58"/>
  <c r="I1770" i="58"/>
  <c r="J1770" i="58"/>
  <c r="K1770" i="58"/>
  <c r="L1770" i="58"/>
  <c r="M1770" i="58"/>
  <c r="H1771" i="58"/>
  <c r="I1771" i="58"/>
  <c r="J1771" i="58"/>
  <c r="K1771" i="58"/>
  <c r="L1771" i="58"/>
  <c r="M1771" i="58"/>
  <c r="H1772" i="58"/>
  <c r="I1772" i="58"/>
  <c r="J1772" i="58"/>
  <c r="K1772" i="58"/>
  <c r="L1772" i="58"/>
  <c r="M1772" i="58"/>
  <c r="H1773" i="58"/>
  <c r="I1773" i="58"/>
  <c r="J1773" i="58"/>
  <c r="K1773" i="58"/>
  <c r="L1773" i="58"/>
  <c r="M1773" i="58"/>
  <c r="H1774" i="58"/>
  <c r="I1774" i="58"/>
  <c r="J1774" i="58"/>
  <c r="K1774" i="58"/>
  <c r="L1774" i="58"/>
  <c r="M1774" i="58"/>
  <c r="H1775" i="58"/>
  <c r="I1775" i="58"/>
  <c r="J1775" i="58"/>
  <c r="K1775" i="58"/>
  <c r="L1775" i="58"/>
  <c r="M1775" i="58"/>
  <c r="H1776" i="58"/>
  <c r="I1776" i="58"/>
  <c r="J1776" i="58"/>
  <c r="K1776" i="58"/>
  <c r="L1776" i="58"/>
  <c r="M1776" i="58"/>
  <c r="H1777" i="58"/>
  <c r="I1777" i="58"/>
  <c r="J1777" i="58"/>
  <c r="K1777" i="58"/>
  <c r="L1777" i="58"/>
  <c r="M1777" i="58"/>
  <c r="H1778" i="58"/>
  <c r="I1778" i="58"/>
  <c r="J1778" i="58"/>
  <c r="K1778" i="58"/>
  <c r="L1778" i="58"/>
  <c r="M1778" i="58"/>
  <c r="H1779" i="58"/>
  <c r="I1779" i="58"/>
  <c r="J1779" i="58"/>
  <c r="K1779" i="58"/>
  <c r="L1779" i="58"/>
  <c r="M1779" i="58"/>
  <c r="H1780" i="58"/>
  <c r="I1780" i="58"/>
  <c r="J1780" i="58"/>
  <c r="K1780" i="58"/>
  <c r="L1780" i="58"/>
  <c r="M1780" i="58"/>
  <c r="H1781" i="58"/>
  <c r="I1781" i="58"/>
  <c r="J1781" i="58"/>
  <c r="K1781" i="58"/>
  <c r="L1781" i="58"/>
  <c r="M1781" i="58"/>
  <c r="H1782" i="58"/>
  <c r="I1782" i="58"/>
  <c r="J1782" i="58"/>
  <c r="K1782" i="58"/>
  <c r="L1782" i="58"/>
  <c r="M1782" i="58"/>
  <c r="H1783" i="58"/>
  <c r="I1783" i="58"/>
  <c r="J1783" i="58"/>
  <c r="K1783" i="58"/>
  <c r="L1783" i="58"/>
  <c r="M1783" i="58"/>
  <c r="H1784" i="58"/>
  <c r="I1784" i="58"/>
  <c r="J1784" i="58"/>
  <c r="K1784" i="58"/>
  <c r="L1784" i="58"/>
  <c r="M1784" i="58"/>
  <c r="H1785" i="58"/>
  <c r="I1785" i="58"/>
  <c r="J1785" i="58"/>
  <c r="K1785" i="58"/>
  <c r="L1785" i="58"/>
  <c r="M1785" i="58"/>
  <c r="H1786" i="58"/>
  <c r="I1786" i="58"/>
  <c r="J1786" i="58"/>
  <c r="K1786" i="58"/>
  <c r="L1786" i="58"/>
  <c r="M1786" i="58"/>
  <c r="H1787" i="58"/>
  <c r="I1787" i="58"/>
  <c r="J1787" i="58"/>
  <c r="K1787" i="58"/>
  <c r="L1787" i="58"/>
  <c r="M1787" i="58"/>
  <c r="H1788" i="58"/>
  <c r="I1788" i="58"/>
  <c r="J1788" i="58"/>
  <c r="K1788" i="58"/>
  <c r="L1788" i="58"/>
  <c r="M1788" i="58"/>
  <c r="H1789" i="58"/>
  <c r="I1789" i="58"/>
  <c r="J1789" i="58"/>
  <c r="K1789" i="58"/>
  <c r="L1789" i="58"/>
  <c r="M1789" i="58"/>
  <c r="H1790" i="58"/>
  <c r="I1790" i="58"/>
  <c r="J1790" i="58"/>
  <c r="K1790" i="58"/>
  <c r="L1790" i="58"/>
  <c r="M1790" i="58"/>
  <c r="H1791" i="58"/>
  <c r="I1791" i="58"/>
  <c r="J1791" i="58"/>
  <c r="K1791" i="58"/>
  <c r="L1791" i="58"/>
  <c r="M1791" i="58"/>
  <c r="H1792" i="58"/>
  <c r="I1792" i="58"/>
  <c r="J1792" i="58"/>
  <c r="K1792" i="58"/>
  <c r="L1792" i="58"/>
  <c r="M1792" i="58"/>
  <c r="H1793" i="58"/>
  <c r="I1793" i="58"/>
  <c r="J1793" i="58"/>
  <c r="K1793" i="58"/>
  <c r="L1793" i="58"/>
  <c r="M1793" i="58"/>
  <c r="H1794" i="58"/>
  <c r="I1794" i="58"/>
  <c r="J1794" i="58"/>
  <c r="K1794" i="58"/>
  <c r="L1794" i="58"/>
  <c r="M1794" i="58"/>
  <c r="H1795" i="58"/>
  <c r="I1795" i="58"/>
  <c r="J1795" i="58"/>
  <c r="K1795" i="58"/>
  <c r="L1795" i="58"/>
  <c r="M1795" i="58"/>
  <c r="H1796" i="58"/>
  <c r="I1796" i="58"/>
  <c r="J1796" i="58"/>
  <c r="K1796" i="58"/>
  <c r="L1796" i="58"/>
  <c r="M1796" i="58"/>
  <c r="H1797" i="58"/>
  <c r="I1797" i="58"/>
  <c r="J1797" i="58"/>
  <c r="K1797" i="58"/>
  <c r="L1797" i="58"/>
  <c r="M1797" i="58"/>
  <c r="H1798" i="58"/>
  <c r="I1798" i="58"/>
  <c r="J1798" i="58"/>
  <c r="K1798" i="58"/>
  <c r="L1798" i="58"/>
  <c r="M1798" i="58"/>
  <c r="H1799" i="58"/>
  <c r="I1799" i="58"/>
  <c r="J1799" i="58"/>
  <c r="K1799" i="58"/>
  <c r="L1799" i="58"/>
  <c r="M1799" i="58"/>
  <c r="H1800" i="58"/>
  <c r="I1800" i="58"/>
  <c r="J1800" i="58"/>
  <c r="K1800" i="58"/>
  <c r="L1800" i="58"/>
  <c r="M1800" i="58"/>
  <c r="H1801" i="58"/>
  <c r="I1801" i="58"/>
  <c r="J1801" i="58"/>
  <c r="K1801" i="58"/>
  <c r="L1801" i="58"/>
  <c r="M1801" i="58"/>
  <c r="H1802" i="58"/>
  <c r="I1802" i="58"/>
  <c r="J1802" i="58"/>
  <c r="K1802" i="58"/>
  <c r="L1802" i="58"/>
  <c r="M1802" i="58"/>
  <c r="H1803" i="58"/>
  <c r="I1803" i="58"/>
  <c r="J1803" i="58"/>
  <c r="K1803" i="58"/>
  <c r="L1803" i="58"/>
  <c r="M1803" i="58"/>
  <c r="H1804" i="58"/>
  <c r="I1804" i="58"/>
  <c r="J1804" i="58"/>
  <c r="K1804" i="58"/>
  <c r="L1804" i="58"/>
  <c r="M1804" i="58"/>
  <c r="H1805" i="58"/>
  <c r="I1805" i="58"/>
  <c r="J1805" i="58"/>
  <c r="K1805" i="58"/>
  <c r="L1805" i="58"/>
  <c r="M1805" i="58"/>
  <c r="H1806" i="58"/>
  <c r="I1806" i="58"/>
  <c r="J1806" i="58"/>
  <c r="K1806" i="58"/>
  <c r="L1806" i="58"/>
  <c r="M1806" i="58"/>
  <c r="H1807" i="58"/>
  <c r="I1807" i="58"/>
  <c r="J1807" i="58"/>
  <c r="K1807" i="58"/>
  <c r="L1807" i="58"/>
  <c r="M1807" i="58"/>
  <c r="H1808" i="58"/>
  <c r="I1808" i="58"/>
  <c r="J1808" i="58"/>
  <c r="K1808" i="58"/>
  <c r="L1808" i="58"/>
  <c r="M1808" i="58"/>
  <c r="H1809" i="58"/>
  <c r="I1809" i="58"/>
  <c r="J1809" i="58"/>
  <c r="K1809" i="58"/>
  <c r="L1809" i="58"/>
  <c r="M1809" i="58"/>
  <c r="H1810" i="58"/>
  <c r="I1810" i="58"/>
  <c r="J1810" i="58"/>
  <c r="K1810" i="58"/>
  <c r="L1810" i="58"/>
  <c r="M1810" i="58"/>
  <c r="H1811" i="58"/>
  <c r="I1811" i="58"/>
  <c r="J1811" i="58"/>
  <c r="K1811" i="58"/>
  <c r="L1811" i="58"/>
  <c r="M1811" i="58"/>
  <c r="H1812" i="58"/>
  <c r="I1812" i="58"/>
  <c r="J1812" i="58"/>
  <c r="K1812" i="58"/>
  <c r="L1812" i="58"/>
  <c r="M1812" i="58"/>
  <c r="H1813" i="58"/>
  <c r="I1813" i="58"/>
  <c r="J1813" i="58"/>
  <c r="K1813" i="58"/>
  <c r="L1813" i="58"/>
  <c r="M1813" i="58"/>
  <c r="H1814" i="58"/>
  <c r="I1814" i="58"/>
  <c r="J1814" i="58"/>
  <c r="K1814" i="58"/>
  <c r="L1814" i="58"/>
  <c r="M1814" i="58"/>
  <c r="H1815" i="58"/>
  <c r="I1815" i="58"/>
  <c r="J1815" i="58"/>
  <c r="K1815" i="58"/>
  <c r="L1815" i="58"/>
  <c r="M1815" i="58"/>
  <c r="H1816" i="58"/>
  <c r="I1816" i="58"/>
  <c r="J1816" i="58"/>
  <c r="K1816" i="58"/>
  <c r="L1816" i="58"/>
  <c r="M1816" i="58"/>
  <c r="H1817" i="58"/>
  <c r="I1817" i="58"/>
  <c r="J1817" i="58"/>
  <c r="K1817" i="58"/>
  <c r="L1817" i="58"/>
  <c r="M1817" i="58"/>
  <c r="H1818" i="58"/>
  <c r="I1818" i="58"/>
  <c r="J1818" i="58"/>
  <c r="K1818" i="58"/>
  <c r="L1818" i="58"/>
  <c r="M1818" i="58"/>
  <c r="H1819" i="58"/>
  <c r="I1819" i="58"/>
  <c r="J1819" i="58"/>
  <c r="K1819" i="58"/>
  <c r="L1819" i="58"/>
  <c r="M1819" i="58"/>
  <c r="H1820" i="58"/>
  <c r="I1820" i="58"/>
  <c r="J1820" i="58"/>
  <c r="K1820" i="58"/>
  <c r="L1820" i="58"/>
  <c r="M1820" i="58"/>
  <c r="H1821" i="58"/>
  <c r="I1821" i="58"/>
  <c r="J1821" i="58"/>
  <c r="K1821" i="58"/>
  <c r="L1821" i="58"/>
  <c r="M1821" i="58"/>
  <c r="H1822" i="58"/>
  <c r="I1822" i="58"/>
  <c r="J1822" i="58"/>
  <c r="K1822" i="58"/>
  <c r="L1822" i="58"/>
  <c r="M1822" i="58"/>
  <c r="H1823" i="58"/>
  <c r="I1823" i="58"/>
  <c r="J1823" i="58"/>
  <c r="K1823" i="58"/>
  <c r="L1823" i="58"/>
  <c r="M1823" i="58"/>
  <c r="H1824" i="58"/>
  <c r="I1824" i="58"/>
  <c r="J1824" i="58"/>
  <c r="K1824" i="58"/>
  <c r="L1824" i="58"/>
  <c r="M1824" i="58"/>
  <c r="H1825" i="58"/>
  <c r="I1825" i="58"/>
  <c r="J1825" i="58"/>
  <c r="K1825" i="58"/>
  <c r="L1825" i="58"/>
  <c r="M1825" i="58"/>
  <c r="H1826" i="58"/>
  <c r="I1826" i="58"/>
  <c r="J1826" i="58"/>
  <c r="K1826" i="58"/>
  <c r="L1826" i="58"/>
  <c r="M1826" i="58"/>
  <c r="H1827" i="58"/>
  <c r="I1827" i="58"/>
  <c r="J1827" i="58"/>
  <c r="K1827" i="58"/>
  <c r="L1827" i="58"/>
  <c r="M1827" i="58"/>
  <c r="H1828" i="58"/>
  <c r="I1828" i="58"/>
  <c r="J1828" i="58"/>
  <c r="K1828" i="58"/>
  <c r="L1828" i="58"/>
  <c r="M1828" i="58"/>
  <c r="H1829" i="58"/>
  <c r="I1829" i="58"/>
  <c r="J1829" i="58"/>
  <c r="K1829" i="58"/>
  <c r="L1829" i="58"/>
  <c r="M1829" i="58"/>
  <c r="H1830" i="58"/>
  <c r="I1830" i="58"/>
  <c r="J1830" i="58"/>
  <c r="K1830" i="58"/>
  <c r="L1830" i="58"/>
  <c r="M1830" i="58"/>
  <c r="H1831" i="58"/>
  <c r="I1831" i="58"/>
  <c r="J1831" i="58"/>
  <c r="K1831" i="58"/>
  <c r="L1831" i="58"/>
  <c r="M1831" i="58"/>
  <c r="H1832" i="58"/>
  <c r="I1832" i="58"/>
  <c r="J1832" i="58"/>
  <c r="K1832" i="58"/>
  <c r="L1832" i="58"/>
  <c r="M1832" i="58"/>
  <c r="H1833" i="58"/>
  <c r="I1833" i="58"/>
  <c r="J1833" i="58"/>
  <c r="K1833" i="58"/>
  <c r="L1833" i="58"/>
  <c r="M1833" i="58"/>
  <c r="H1834" i="58"/>
  <c r="I1834" i="58"/>
  <c r="J1834" i="58"/>
  <c r="K1834" i="58"/>
  <c r="L1834" i="58"/>
  <c r="M1834" i="58"/>
  <c r="H1835" i="58"/>
  <c r="I1835" i="58"/>
  <c r="J1835" i="58"/>
  <c r="K1835" i="58"/>
  <c r="L1835" i="58"/>
  <c r="M1835" i="58"/>
  <c r="H1836" i="58"/>
  <c r="I1836" i="58"/>
  <c r="J1836" i="58"/>
  <c r="K1836" i="58"/>
  <c r="L1836" i="58"/>
  <c r="M1836" i="58"/>
  <c r="H1837" i="58"/>
  <c r="I1837" i="58"/>
  <c r="J1837" i="58"/>
  <c r="K1837" i="58"/>
  <c r="L1837" i="58"/>
  <c r="M1837" i="58"/>
  <c r="H1838" i="58"/>
  <c r="I1838" i="58"/>
  <c r="J1838" i="58"/>
  <c r="K1838" i="58"/>
  <c r="L1838" i="58"/>
  <c r="M1838" i="58"/>
  <c r="H1839" i="58"/>
  <c r="I1839" i="58"/>
  <c r="J1839" i="58"/>
  <c r="K1839" i="58"/>
  <c r="L1839" i="58"/>
  <c r="M1839" i="58"/>
  <c r="H1840" i="58"/>
  <c r="I1840" i="58"/>
  <c r="J1840" i="58"/>
  <c r="K1840" i="58"/>
  <c r="L1840" i="58"/>
  <c r="M1840" i="58"/>
  <c r="H1841" i="58"/>
  <c r="I1841" i="58"/>
  <c r="J1841" i="58"/>
  <c r="K1841" i="58"/>
  <c r="L1841" i="58"/>
  <c r="M1841" i="58"/>
  <c r="H1842" i="58"/>
  <c r="I1842" i="58"/>
  <c r="J1842" i="58"/>
  <c r="K1842" i="58"/>
  <c r="L1842" i="58"/>
  <c r="M1842" i="58"/>
  <c r="H1843" i="58"/>
  <c r="I1843" i="58"/>
  <c r="J1843" i="58"/>
  <c r="K1843" i="58"/>
  <c r="L1843" i="58"/>
  <c r="M1843" i="58"/>
  <c r="H1844" i="58"/>
  <c r="I1844" i="58"/>
  <c r="J1844" i="58"/>
  <c r="K1844" i="58"/>
  <c r="L1844" i="58"/>
  <c r="M1844" i="58"/>
  <c r="H1845" i="58"/>
  <c r="I1845" i="58"/>
  <c r="J1845" i="58"/>
  <c r="K1845" i="58"/>
  <c r="L1845" i="58"/>
  <c r="M1845" i="58"/>
  <c r="H1846" i="58"/>
  <c r="I1846" i="58"/>
  <c r="J1846" i="58"/>
  <c r="K1846" i="58"/>
  <c r="L1846" i="58"/>
  <c r="M1846" i="58"/>
  <c r="H1847" i="58"/>
  <c r="I1847" i="58"/>
  <c r="J1847" i="58"/>
  <c r="K1847" i="58"/>
  <c r="L1847" i="58"/>
  <c r="M1847" i="58"/>
  <c r="H1848" i="58"/>
  <c r="I1848" i="58"/>
  <c r="J1848" i="58"/>
  <c r="K1848" i="58"/>
  <c r="L1848" i="58"/>
  <c r="M1848" i="58"/>
  <c r="H1849" i="58"/>
  <c r="I1849" i="58"/>
  <c r="J1849" i="58"/>
  <c r="K1849" i="58"/>
  <c r="L1849" i="58"/>
  <c r="M1849" i="58"/>
  <c r="H1850" i="58"/>
  <c r="I1850" i="58"/>
  <c r="J1850" i="58"/>
  <c r="K1850" i="58"/>
  <c r="L1850" i="58"/>
  <c r="M1850" i="58"/>
  <c r="H1851" i="58"/>
  <c r="I1851" i="58"/>
  <c r="J1851" i="58"/>
  <c r="K1851" i="58"/>
  <c r="L1851" i="58"/>
  <c r="M1851" i="58"/>
  <c r="H1852" i="58"/>
  <c r="I1852" i="58"/>
  <c r="J1852" i="58"/>
  <c r="K1852" i="58"/>
  <c r="L1852" i="58"/>
  <c r="M1852" i="58"/>
  <c r="H1853" i="58"/>
  <c r="I1853" i="58"/>
  <c r="J1853" i="58"/>
  <c r="K1853" i="58"/>
  <c r="L1853" i="58"/>
  <c r="M1853" i="58"/>
  <c r="H1854" i="58"/>
  <c r="I1854" i="58"/>
  <c r="J1854" i="58"/>
  <c r="K1854" i="58"/>
  <c r="L1854" i="58"/>
  <c r="M1854" i="58"/>
  <c r="H1855" i="58"/>
  <c r="I1855" i="58"/>
  <c r="J1855" i="58"/>
  <c r="K1855" i="58"/>
  <c r="L1855" i="58"/>
  <c r="M1855" i="58"/>
  <c r="H1856" i="58"/>
  <c r="I1856" i="58"/>
  <c r="J1856" i="58"/>
  <c r="K1856" i="58"/>
  <c r="L1856" i="58"/>
  <c r="M1856" i="58"/>
  <c r="H1857" i="58"/>
  <c r="I1857" i="58"/>
  <c r="J1857" i="58"/>
  <c r="K1857" i="58"/>
  <c r="L1857" i="58"/>
  <c r="M1857" i="58"/>
  <c r="H1858" i="58"/>
  <c r="I1858" i="58"/>
  <c r="J1858" i="58"/>
  <c r="K1858" i="58"/>
  <c r="L1858" i="58"/>
  <c r="M1858" i="58"/>
  <c r="H1859" i="58"/>
  <c r="I1859" i="58"/>
  <c r="J1859" i="58"/>
  <c r="K1859" i="58"/>
  <c r="L1859" i="58"/>
  <c r="M1859" i="58"/>
  <c r="H1860" i="58"/>
  <c r="I1860" i="58"/>
  <c r="J1860" i="58"/>
  <c r="K1860" i="58"/>
  <c r="L1860" i="58"/>
  <c r="M1860" i="58"/>
  <c r="H1861" i="58"/>
  <c r="I1861" i="58"/>
  <c r="J1861" i="58"/>
  <c r="K1861" i="58"/>
  <c r="L1861" i="58"/>
  <c r="M1861" i="58"/>
  <c r="H1862" i="58"/>
  <c r="I1862" i="58"/>
  <c r="J1862" i="58"/>
  <c r="K1862" i="58"/>
  <c r="L1862" i="58"/>
  <c r="M1862" i="58"/>
  <c r="H1863" i="58"/>
  <c r="I1863" i="58"/>
  <c r="J1863" i="58"/>
  <c r="K1863" i="58"/>
  <c r="L1863" i="58"/>
  <c r="M1863" i="58"/>
  <c r="H1864" i="58"/>
  <c r="I1864" i="58"/>
  <c r="J1864" i="58"/>
  <c r="K1864" i="58"/>
  <c r="L1864" i="58"/>
  <c r="M1864" i="58"/>
  <c r="H1865" i="58"/>
  <c r="I1865" i="58"/>
  <c r="J1865" i="58"/>
  <c r="K1865" i="58"/>
  <c r="L1865" i="58"/>
  <c r="M1865" i="58"/>
  <c r="H1866" i="58"/>
  <c r="I1866" i="58"/>
  <c r="J1866" i="58"/>
  <c r="K1866" i="58"/>
  <c r="L1866" i="58"/>
  <c r="M1866" i="58"/>
  <c r="H1867" i="58"/>
  <c r="I1867" i="58"/>
  <c r="J1867" i="58"/>
  <c r="K1867" i="58"/>
  <c r="L1867" i="58"/>
  <c r="M1867" i="58"/>
  <c r="H1868" i="58"/>
  <c r="I1868" i="58"/>
  <c r="J1868" i="58"/>
  <c r="K1868" i="58"/>
  <c r="L1868" i="58"/>
  <c r="M1868" i="58"/>
  <c r="H1869" i="58"/>
  <c r="I1869" i="58"/>
  <c r="J1869" i="58"/>
  <c r="K1869" i="58"/>
  <c r="L1869" i="58"/>
  <c r="M1869" i="58"/>
  <c r="H1870" i="58"/>
  <c r="I1870" i="58"/>
  <c r="J1870" i="58"/>
  <c r="K1870" i="58"/>
  <c r="L1870" i="58"/>
  <c r="M1870" i="58"/>
  <c r="H1871" i="58"/>
  <c r="I1871" i="58"/>
  <c r="J1871" i="58"/>
  <c r="K1871" i="58"/>
  <c r="L1871" i="58"/>
  <c r="M1871" i="58"/>
  <c r="H1872" i="58"/>
  <c r="I1872" i="58"/>
  <c r="J1872" i="58"/>
  <c r="K1872" i="58"/>
  <c r="L1872" i="58"/>
  <c r="M1872" i="58"/>
  <c r="H1873" i="58"/>
  <c r="I1873" i="58"/>
  <c r="J1873" i="58"/>
  <c r="K1873" i="58"/>
  <c r="L1873" i="58"/>
  <c r="M1873" i="58"/>
  <c r="H1874" i="58"/>
  <c r="I1874" i="58"/>
  <c r="J1874" i="58"/>
  <c r="K1874" i="58"/>
  <c r="L1874" i="58"/>
  <c r="M1874" i="58"/>
  <c r="H1875" i="58"/>
  <c r="I1875" i="58"/>
  <c r="J1875" i="58"/>
  <c r="K1875" i="58"/>
  <c r="L1875" i="58"/>
  <c r="M1875" i="58"/>
  <c r="H1876" i="58"/>
  <c r="I1876" i="58"/>
  <c r="J1876" i="58"/>
  <c r="K1876" i="58"/>
  <c r="L1876" i="58"/>
  <c r="M1876" i="58"/>
  <c r="H1877" i="58"/>
  <c r="I1877" i="58"/>
  <c r="J1877" i="58"/>
  <c r="K1877" i="58"/>
  <c r="L1877" i="58"/>
  <c r="M1877" i="58"/>
  <c r="H1878" i="58"/>
  <c r="I1878" i="58"/>
  <c r="J1878" i="58"/>
  <c r="K1878" i="58"/>
  <c r="L1878" i="58"/>
  <c r="M1878" i="58"/>
  <c r="H1879" i="58"/>
  <c r="I1879" i="58"/>
  <c r="J1879" i="58"/>
  <c r="K1879" i="58"/>
  <c r="L1879" i="58"/>
  <c r="M1879" i="58"/>
  <c r="H1880" i="58"/>
  <c r="I1880" i="58"/>
  <c r="J1880" i="58"/>
  <c r="K1880" i="58"/>
  <c r="L1880" i="58"/>
  <c r="M1880" i="58"/>
  <c r="H1881" i="58"/>
  <c r="I1881" i="58"/>
  <c r="J1881" i="58"/>
  <c r="K1881" i="58"/>
  <c r="L1881" i="58"/>
  <c r="M1881" i="58"/>
  <c r="H1882" i="58"/>
  <c r="I1882" i="58"/>
  <c r="J1882" i="58"/>
  <c r="K1882" i="58"/>
  <c r="L1882" i="58"/>
  <c r="M1882" i="58"/>
  <c r="H1883" i="58"/>
  <c r="I1883" i="58"/>
  <c r="J1883" i="58"/>
  <c r="K1883" i="58"/>
  <c r="L1883" i="58"/>
  <c r="M1883" i="58"/>
  <c r="H1884" i="58"/>
  <c r="I1884" i="58"/>
  <c r="J1884" i="58"/>
  <c r="K1884" i="58"/>
  <c r="L1884" i="58"/>
  <c r="M1884" i="58"/>
  <c r="H1885" i="58"/>
  <c r="I1885" i="58"/>
  <c r="J1885" i="58"/>
  <c r="K1885" i="58"/>
  <c r="L1885" i="58"/>
  <c r="M1885" i="58"/>
  <c r="H1886" i="58"/>
  <c r="I1886" i="58"/>
  <c r="J1886" i="58"/>
  <c r="K1886" i="58"/>
  <c r="L1886" i="58"/>
  <c r="M1886" i="58"/>
  <c r="H1887" i="58"/>
  <c r="I1887" i="58"/>
  <c r="J1887" i="58"/>
  <c r="K1887" i="58"/>
  <c r="L1887" i="58"/>
  <c r="M1887" i="58"/>
  <c r="H1888" i="58"/>
  <c r="I1888" i="58"/>
  <c r="J1888" i="58"/>
  <c r="K1888" i="58"/>
  <c r="L1888" i="58"/>
  <c r="M1888" i="58"/>
  <c r="H1889" i="58"/>
  <c r="I1889" i="58"/>
  <c r="J1889" i="58"/>
  <c r="K1889" i="58"/>
  <c r="L1889" i="58"/>
  <c r="M1889" i="58"/>
  <c r="H1890" i="58"/>
  <c r="I1890" i="58"/>
  <c r="J1890" i="58"/>
  <c r="K1890" i="58"/>
  <c r="L1890" i="58"/>
  <c r="M1890" i="58"/>
  <c r="H1891" i="58"/>
  <c r="I1891" i="58"/>
  <c r="J1891" i="58"/>
  <c r="K1891" i="58"/>
  <c r="L1891" i="58"/>
  <c r="M1891" i="58"/>
  <c r="H1892" i="58"/>
  <c r="I1892" i="58"/>
  <c r="J1892" i="58"/>
  <c r="K1892" i="58"/>
  <c r="L1892" i="58"/>
  <c r="M1892" i="58"/>
  <c r="H1893" i="58"/>
  <c r="I1893" i="58"/>
  <c r="J1893" i="58"/>
  <c r="K1893" i="58"/>
  <c r="L1893" i="58"/>
  <c r="M1893" i="58"/>
  <c r="H1894" i="58"/>
  <c r="I1894" i="58"/>
  <c r="J1894" i="58"/>
  <c r="K1894" i="58"/>
  <c r="L1894" i="58"/>
  <c r="M1894" i="58"/>
  <c r="H1895" i="58"/>
  <c r="I1895" i="58"/>
  <c r="J1895" i="58"/>
  <c r="K1895" i="58"/>
  <c r="L1895" i="58"/>
  <c r="M1895" i="58"/>
  <c r="H1896" i="58"/>
  <c r="I1896" i="58"/>
  <c r="J1896" i="58"/>
  <c r="K1896" i="58"/>
  <c r="L1896" i="58"/>
  <c r="M1896" i="58"/>
  <c r="H1897" i="58"/>
  <c r="I1897" i="58"/>
  <c r="J1897" i="58"/>
  <c r="K1897" i="58"/>
  <c r="L1897" i="58"/>
  <c r="M1897" i="58"/>
  <c r="H1898" i="58"/>
  <c r="I1898" i="58"/>
  <c r="J1898" i="58"/>
  <c r="K1898" i="58"/>
  <c r="L1898" i="58"/>
  <c r="M1898" i="58"/>
  <c r="H1899" i="58"/>
  <c r="I1899" i="58"/>
  <c r="J1899" i="58"/>
  <c r="K1899" i="58"/>
  <c r="L1899" i="58"/>
  <c r="M1899" i="58"/>
  <c r="H1900" i="58"/>
  <c r="I1900" i="58"/>
  <c r="J1900" i="58"/>
  <c r="K1900" i="58"/>
  <c r="L1900" i="58"/>
  <c r="M1900" i="58"/>
  <c r="H1901" i="58"/>
  <c r="I1901" i="58"/>
  <c r="J1901" i="58"/>
  <c r="K1901" i="58"/>
  <c r="L1901" i="58"/>
  <c r="M1901" i="58"/>
  <c r="H1902" i="58"/>
  <c r="I1902" i="58"/>
  <c r="J1902" i="58"/>
  <c r="K1902" i="58"/>
  <c r="L1902" i="58"/>
  <c r="M1902" i="58"/>
  <c r="H1903" i="58"/>
  <c r="I1903" i="58"/>
  <c r="J1903" i="58"/>
  <c r="K1903" i="58"/>
  <c r="L1903" i="58"/>
  <c r="M1903" i="58"/>
  <c r="H1904" i="58"/>
  <c r="I1904" i="58"/>
  <c r="J1904" i="58"/>
  <c r="K1904" i="58"/>
  <c r="L1904" i="58"/>
  <c r="M1904" i="58"/>
  <c r="H1905" i="58"/>
  <c r="I1905" i="58"/>
  <c r="J1905" i="58"/>
  <c r="K1905" i="58"/>
  <c r="L1905" i="58"/>
  <c r="M1905" i="58"/>
  <c r="H1906" i="58"/>
  <c r="I1906" i="58"/>
  <c r="J1906" i="58"/>
  <c r="K1906" i="58"/>
  <c r="L1906" i="58"/>
  <c r="M1906" i="58"/>
  <c r="H1907" i="58"/>
  <c r="I1907" i="58"/>
  <c r="J1907" i="58"/>
  <c r="K1907" i="58"/>
  <c r="L1907" i="58"/>
  <c r="M1907" i="58"/>
  <c r="H1908" i="58"/>
  <c r="I1908" i="58"/>
  <c r="J1908" i="58"/>
  <c r="K1908" i="58"/>
  <c r="L1908" i="58"/>
  <c r="M1908" i="58"/>
  <c r="H1909" i="58"/>
  <c r="I1909" i="58"/>
  <c r="J1909" i="58"/>
  <c r="K1909" i="58"/>
  <c r="L1909" i="58"/>
  <c r="M1909" i="58"/>
  <c r="H1910" i="58"/>
  <c r="I1910" i="58"/>
  <c r="J1910" i="58"/>
  <c r="K1910" i="58"/>
  <c r="L1910" i="58"/>
  <c r="M1910" i="58"/>
  <c r="H1911" i="58"/>
  <c r="I1911" i="58"/>
  <c r="J1911" i="58"/>
  <c r="K1911" i="58"/>
  <c r="L1911" i="58"/>
  <c r="M1911" i="58"/>
  <c r="H1912" i="58"/>
  <c r="I1912" i="58"/>
  <c r="J1912" i="58"/>
  <c r="K1912" i="58"/>
  <c r="L1912" i="58"/>
  <c r="M1912" i="58"/>
  <c r="H1913" i="58"/>
  <c r="I1913" i="58"/>
  <c r="J1913" i="58"/>
  <c r="K1913" i="58"/>
  <c r="L1913" i="58"/>
  <c r="M1913" i="58"/>
  <c r="H1914" i="58"/>
  <c r="I1914" i="58"/>
  <c r="J1914" i="58"/>
  <c r="K1914" i="58"/>
  <c r="L1914" i="58"/>
  <c r="M1914" i="58"/>
  <c r="H1915" i="58"/>
  <c r="I1915" i="58"/>
  <c r="J1915" i="58"/>
  <c r="K1915" i="58"/>
  <c r="L1915" i="58"/>
  <c r="M1915" i="58"/>
  <c r="H1916" i="58"/>
  <c r="I1916" i="58"/>
  <c r="J1916" i="58"/>
  <c r="K1916" i="58"/>
  <c r="L1916" i="58"/>
  <c r="M1916" i="58"/>
  <c r="H1917" i="58"/>
  <c r="I1917" i="58"/>
  <c r="J1917" i="58"/>
  <c r="K1917" i="58"/>
  <c r="L1917" i="58"/>
  <c r="M1917" i="58"/>
  <c r="H1918" i="58"/>
  <c r="I1918" i="58"/>
  <c r="J1918" i="58"/>
  <c r="K1918" i="58"/>
  <c r="L1918" i="58"/>
  <c r="M1918" i="58"/>
  <c r="H1919" i="58"/>
  <c r="I1919" i="58"/>
  <c r="J1919" i="58"/>
  <c r="K1919" i="58"/>
  <c r="L1919" i="58"/>
  <c r="M1919" i="58"/>
  <c r="H1920" i="58"/>
  <c r="I1920" i="58"/>
  <c r="J1920" i="58"/>
  <c r="K1920" i="58"/>
  <c r="L1920" i="58"/>
  <c r="M1920" i="58"/>
  <c r="H1921" i="58"/>
  <c r="I1921" i="58"/>
  <c r="J1921" i="58"/>
  <c r="K1921" i="58"/>
  <c r="L1921" i="58"/>
  <c r="M1921" i="58"/>
  <c r="H1922" i="58"/>
  <c r="I1922" i="58"/>
  <c r="J1922" i="58"/>
  <c r="K1922" i="58"/>
  <c r="L1922" i="58"/>
  <c r="M1922" i="58"/>
  <c r="H1923" i="58"/>
  <c r="I1923" i="58"/>
  <c r="J1923" i="58"/>
  <c r="K1923" i="58"/>
  <c r="L1923" i="58"/>
  <c r="M1923" i="58"/>
  <c r="H1924" i="58"/>
  <c r="I1924" i="58"/>
  <c r="J1924" i="58"/>
  <c r="K1924" i="58"/>
  <c r="L1924" i="58"/>
  <c r="M1924" i="58"/>
  <c r="H1925" i="58"/>
  <c r="I1925" i="58"/>
  <c r="J1925" i="58"/>
  <c r="K1925" i="58"/>
  <c r="L1925" i="58"/>
  <c r="M1925" i="58"/>
  <c r="H1926" i="58"/>
  <c r="I1926" i="58"/>
  <c r="J1926" i="58"/>
  <c r="K1926" i="58"/>
  <c r="L1926" i="58"/>
  <c r="M1926" i="58"/>
  <c r="H1927" i="58"/>
  <c r="I1927" i="58"/>
  <c r="J1927" i="58"/>
  <c r="K1927" i="58"/>
  <c r="L1927" i="58"/>
  <c r="M1927" i="58"/>
  <c r="H1928" i="58"/>
  <c r="I1928" i="58"/>
  <c r="J1928" i="58"/>
  <c r="K1928" i="58"/>
  <c r="L1928" i="58"/>
  <c r="M1928" i="58"/>
  <c r="H1929" i="58"/>
  <c r="I1929" i="58"/>
  <c r="J1929" i="58"/>
  <c r="K1929" i="58"/>
  <c r="L1929" i="58"/>
  <c r="M1929" i="58"/>
  <c r="H1930" i="58"/>
  <c r="I1930" i="58"/>
  <c r="J1930" i="58"/>
  <c r="K1930" i="58"/>
  <c r="L1930" i="58"/>
  <c r="M1930" i="58"/>
  <c r="H1931" i="58"/>
  <c r="I1931" i="58"/>
  <c r="J1931" i="58"/>
  <c r="K1931" i="58"/>
  <c r="L1931" i="58"/>
  <c r="M1931" i="58"/>
  <c r="H1932" i="58"/>
  <c r="I1932" i="58"/>
  <c r="J1932" i="58"/>
  <c r="K1932" i="58"/>
  <c r="L1932" i="58"/>
  <c r="M1932" i="58"/>
  <c r="H1933" i="58"/>
  <c r="I1933" i="58"/>
  <c r="J1933" i="58"/>
  <c r="K1933" i="58"/>
  <c r="L1933" i="58"/>
  <c r="M1933" i="58"/>
  <c r="H1934" i="58"/>
  <c r="I1934" i="58"/>
  <c r="J1934" i="58"/>
  <c r="K1934" i="58"/>
  <c r="L1934" i="58"/>
  <c r="M1934" i="58"/>
  <c r="H1935" i="58"/>
  <c r="I1935" i="58"/>
  <c r="J1935" i="58"/>
  <c r="K1935" i="58"/>
  <c r="L1935" i="58"/>
  <c r="M1935" i="58"/>
  <c r="H1936" i="58"/>
  <c r="I1936" i="58"/>
  <c r="J1936" i="58"/>
  <c r="K1936" i="58"/>
  <c r="L1936" i="58"/>
  <c r="M1936" i="58"/>
  <c r="H1937" i="58"/>
  <c r="I1937" i="58"/>
  <c r="J1937" i="58"/>
  <c r="K1937" i="58"/>
  <c r="L1937" i="58"/>
  <c r="M1937" i="58"/>
  <c r="H1938" i="58"/>
  <c r="I1938" i="58"/>
  <c r="J1938" i="58"/>
  <c r="K1938" i="58"/>
  <c r="L1938" i="58"/>
  <c r="M1938" i="58"/>
  <c r="H1939" i="58"/>
  <c r="I1939" i="58"/>
  <c r="J1939" i="58"/>
  <c r="K1939" i="58"/>
  <c r="L1939" i="58"/>
  <c r="M1939" i="58"/>
  <c r="H1940" i="58"/>
  <c r="I1940" i="58"/>
  <c r="J1940" i="58"/>
  <c r="K1940" i="58"/>
  <c r="L1940" i="58"/>
  <c r="M1940" i="58"/>
  <c r="H1941" i="58"/>
  <c r="I1941" i="58"/>
  <c r="J1941" i="58"/>
  <c r="K1941" i="58"/>
  <c r="L1941" i="58"/>
  <c r="M1941" i="58"/>
  <c r="H1942" i="58"/>
  <c r="I1942" i="58"/>
  <c r="J1942" i="58"/>
  <c r="K1942" i="58"/>
  <c r="L1942" i="58"/>
  <c r="M1942" i="58"/>
  <c r="H1943" i="58"/>
  <c r="I1943" i="58"/>
  <c r="J1943" i="58"/>
  <c r="K1943" i="58"/>
  <c r="L1943" i="58"/>
  <c r="M1943" i="58"/>
  <c r="H1944" i="58"/>
  <c r="I1944" i="58"/>
  <c r="J1944" i="58"/>
  <c r="K1944" i="58"/>
  <c r="L1944" i="58"/>
  <c r="M1944" i="58"/>
  <c r="H1945" i="58"/>
  <c r="I1945" i="58"/>
  <c r="J1945" i="58"/>
  <c r="K1945" i="58"/>
  <c r="L1945" i="58"/>
  <c r="M1945" i="58"/>
  <c r="H1946" i="58"/>
  <c r="I1946" i="58"/>
  <c r="J1946" i="58"/>
  <c r="K1946" i="58"/>
  <c r="L1946" i="58"/>
  <c r="M1946" i="58"/>
  <c r="H1947" i="58"/>
  <c r="I1947" i="58"/>
  <c r="J1947" i="58"/>
  <c r="K1947" i="58"/>
  <c r="L1947" i="58"/>
  <c r="M1947" i="58"/>
  <c r="H1948" i="58"/>
  <c r="I1948" i="58"/>
  <c r="J1948" i="58"/>
  <c r="K1948" i="58"/>
  <c r="L1948" i="58"/>
  <c r="M1948" i="58"/>
  <c r="H1949" i="58"/>
  <c r="I1949" i="58"/>
  <c r="J1949" i="58"/>
  <c r="K1949" i="58"/>
  <c r="L1949" i="58"/>
  <c r="M1949" i="58"/>
  <c r="H1950" i="58"/>
  <c r="I1950" i="58"/>
  <c r="J1950" i="58"/>
  <c r="K1950" i="58"/>
  <c r="L1950" i="58"/>
  <c r="M1950" i="58"/>
  <c r="H1951" i="58"/>
  <c r="I1951" i="58"/>
  <c r="J1951" i="58"/>
  <c r="K1951" i="58"/>
  <c r="L1951" i="58"/>
  <c r="M1951" i="58"/>
  <c r="H1952" i="58"/>
  <c r="I1952" i="58"/>
  <c r="J1952" i="58"/>
  <c r="K1952" i="58"/>
  <c r="L1952" i="58"/>
  <c r="M1952" i="58"/>
  <c r="H1953" i="58"/>
  <c r="I1953" i="58"/>
  <c r="J1953" i="58"/>
  <c r="K1953" i="58"/>
  <c r="L1953" i="58"/>
  <c r="M1953" i="58"/>
  <c r="H1954" i="58"/>
  <c r="I1954" i="58"/>
  <c r="J1954" i="58"/>
  <c r="K1954" i="58"/>
  <c r="L1954" i="58"/>
  <c r="M1954" i="58"/>
  <c r="H1955" i="58"/>
  <c r="I1955" i="58"/>
  <c r="J1955" i="58"/>
  <c r="K1955" i="58"/>
  <c r="L1955" i="58"/>
  <c r="M1955" i="58"/>
  <c r="H1956" i="58"/>
  <c r="I1956" i="58"/>
  <c r="J1956" i="58"/>
  <c r="K1956" i="58"/>
  <c r="L1956" i="58"/>
  <c r="M1956" i="58"/>
  <c r="H1957" i="58"/>
  <c r="I1957" i="58"/>
  <c r="J1957" i="58"/>
  <c r="K1957" i="58"/>
  <c r="L1957" i="58"/>
  <c r="M1957" i="58"/>
  <c r="H1958" i="58"/>
  <c r="I1958" i="58"/>
  <c r="J1958" i="58"/>
  <c r="K1958" i="58"/>
  <c r="L1958" i="58"/>
  <c r="M1958" i="58"/>
  <c r="H1959" i="58"/>
  <c r="I1959" i="58"/>
  <c r="J1959" i="58"/>
  <c r="K1959" i="58"/>
  <c r="L1959" i="58"/>
  <c r="M1959" i="58"/>
  <c r="H1960" i="58"/>
  <c r="I1960" i="58"/>
  <c r="J1960" i="58"/>
  <c r="K1960" i="58"/>
  <c r="L1960" i="58"/>
  <c r="M1960" i="58"/>
  <c r="H1961" i="58"/>
  <c r="I1961" i="58"/>
  <c r="J1961" i="58"/>
  <c r="K1961" i="58"/>
  <c r="L1961" i="58"/>
  <c r="M1961" i="58"/>
  <c r="H1962" i="58"/>
  <c r="I1962" i="58"/>
  <c r="J1962" i="58"/>
  <c r="K1962" i="58"/>
  <c r="L1962" i="58"/>
  <c r="M1962" i="58"/>
  <c r="H1963" i="58"/>
  <c r="I1963" i="58"/>
  <c r="J1963" i="58"/>
  <c r="K1963" i="58"/>
  <c r="L1963" i="58"/>
  <c r="M1963" i="58"/>
  <c r="H1964" i="58"/>
  <c r="I1964" i="58"/>
  <c r="J1964" i="58"/>
  <c r="K1964" i="58"/>
  <c r="L1964" i="58"/>
  <c r="M1964" i="58"/>
  <c r="H1965" i="58"/>
  <c r="I1965" i="58"/>
  <c r="J1965" i="58"/>
  <c r="K1965" i="58"/>
  <c r="L1965" i="58"/>
  <c r="M1965" i="58"/>
  <c r="H1966" i="58"/>
  <c r="I1966" i="58"/>
  <c r="J1966" i="58"/>
  <c r="K1966" i="58"/>
  <c r="L1966" i="58"/>
  <c r="M1966" i="58"/>
  <c r="H1967" i="58"/>
  <c r="I1967" i="58"/>
  <c r="J1967" i="58"/>
  <c r="K1967" i="58"/>
  <c r="L1967" i="58"/>
  <c r="M1967" i="58"/>
  <c r="H1968" i="58"/>
  <c r="I1968" i="58"/>
  <c r="J1968" i="58"/>
  <c r="K1968" i="58"/>
  <c r="L1968" i="58"/>
  <c r="M1968" i="58"/>
  <c r="H1969" i="58"/>
  <c r="I1969" i="58"/>
  <c r="J1969" i="58"/>
  <c r="K1969" i="58"/>
  <c r="L1969" i="58"/>
  <c r="M1969" i="58"/>
  <c r="H1970" i="58"/>
  <c r="I1970" i="58"/>
  <c r="J1970" i="58"/>
  <c r="K1970" i="58"/>
  <c r="L1970" i="58"/>
  <c r="M1970" i="58"/>
  <c r="H1971" i="58"/>
  <c r="I1971" i="58"/>
  <c r="J1971" i="58"/>
  <c r="K1971" i="58"/>
  <c r="L1971" i="58"/>
  <c r="M1971" i="58"/>
  <c r="H1972" i="58"/>
  <c r="I1972" i="58"/>
  <c r="J1972" i="58"/>
  <c r="K1972" i="58"/>
  <c r="L1972" i="58"/>
  <c r="M1972" i="58"/>
  <c r="H1973" i="58"/>
  <c r="I1973" i="58"/>
  <c r="J1973" i="58"/>
  <c r="K1973" i="58"/>
  <c r="L1973" i="58"/>
  <c r="M1973" i="58"/>
  <c r="H1974" i="58"/>
  <c r="I1974" i="58"/>
  <c r="J1974" i="58"/>
  <c r="K1974" i="58"/>
  <c r="L1974" i="58"/>
  <c r="M1974" i="58"/>
  <c r="H1975" i="58"/>
  <c r="I1975" i="58"/>
  <c r="J1975" i="58"/>
  <c r="K1975" i="58"/>
  <c r="L1975" i="58"/>
  <c r="M1975" i="58"/>
  <c r="H1976" i="58"/>
  <c r="I1976" i="58"/>
  <c r="J1976" i="58"/>
  <c r="K1976" i="58"/>
  <c r="L1976" i="58"/>
  <c r="M1976" i="58"/>
  <c r="H1977" i="58"/>
  <c r="I1977" i="58"/>
  <c r="J1977" i="58"/>
  <c r="K1977" i="58"/>
  <c r="L1977" i="58"/>
  <c r="M1977" i="58"/>
  <c r="H1978" i="58"/>
  <c r="I1978" i="58"/>
  <c r="J1978" i="58"/>
  <c r="K1978" i="58"/>
  <c r="L1978" i="58"/>
  <c r="M1978" i="58"/>
  <c r="H1979" i="58"/>
  <c r="I1979" i="58"/>
  <c r="J1979" i="58"/>
  <c r="K1979" i="58"/>
  <c r="L1979" i="58"/>
  <c r="M1979" i="58"/>
  <c r="H1980" i="58"/>
  <c r="I1980" i="58"/>
  <c r="J1980" i="58"/>
  <c r="K1980" i="58"/>
  <c r="L1980" i="58"/>
  <c r="M1980" i="58"/>
  <c r="H1981" i="58"/>
  <c r="I1981" i="58"/>
  <c r="J1981" i="58"/>
  <c r="K1981" i="58"/>
  <c r="L1981" i="58"/>
  <c r="M1981" i="58"/>
  <c r="H1982" i="58"/>
  <c r="I1982" i="58"/>
  <c r="J1982" i="58"/>
  <c r="K1982" i="58"/>
  <c r="L1982" i="58"/>
  <c r="M1982" i="58"/>
  <c r="H1983" i="58"/>
  <c r="I1983" i="58"/>
  <c r="J1983" i="58"/>
  <c r="K1983" i="58"/>
  <c r="L1983" i="58"/>
  <c r="M1983" i="58"/>
  <c r="H1984" i="58"/>
  <c r="I1984" i="58"/>
  <c r="J1984" i="58"/>
  <c r="K1984" i="58"/>
  <c r="L1984" i="58"/>
  <c r="M1984" i="58"/>
  <c r="H1985" i="58"/>
  <c r="I1985" i="58"/>
  <c r="J1985" i="58"/>
  <c r="K1985" i="58"/>
  <c r="L1985" i="58"/>
  <c r="M1985" i="58"/>
  <c r="H1986" i="58"/>
  <c r="I1986" i="58"/>
  <c r="J1986" i="58"/>
  <c r="K1986" i="58"/>
  <c r="L1986" i="58"/>
  <c r="M1986" i="58"/>
  <c r="H1987" i="58"/>
  <c r="I1987" i="58"/>
  <c r="J1987" i="58"/>
  <c r="K1987" i="58"/>
  <c r="L1987" i="58"/>
  <c r="M1987" i="58"/>
  <c r="H1988" i="58"/>
  <c r="I1988" i="58"/>
  <c r="J1988" i="58"/>
  <c r="K1988" i="58"/>
  <c r="L1988" i="58"/>
  <c r="M1988" i="58"/>
  <c r="H1989" i="58"/>
  <c r="I1989" i="58"/>
  <c r="J1989" i="58"/>
  <c r="K1989" i="58"/>
  <c r="L1989" i="58"/>
  <c r="M1989" i="58"/>
  <c r="H1990" i="58"/>
  <c r="I1990" i="58"/>
  <c r="J1990" i="58"/>
  <c r="K1990" i="58"/>
  <c r="L1990" i="58"/>
  <c r="M1990" i="58"/>
  <c r="H1991" i="58"/>
  <c r="I1991" i="58"/>
  <c r="J1991" i="58"/>
  <c r="K1991" i="58"/>
  <c r="L1991" i="58"/>
  <c r="M1991" i="58"/>
  <c r="H1992" i="58"/>
  <c r="I1992" i="58"/>
  <c r="J1992" i="58"/>
  <c r="K1992" i="58"/>
  <c r="L1992" i="58"/>
  <c r="M1992" i="58"/>
  <c r="H1993" i="58"/>
  <c r="I1993" i="58"/>
  <c r="J1993" i="58"/>
  <c r="K1993" i="58"/>
  <c r="L1993" i="58"/>
  <c r="M1993" i="58"/>
  <c r="H1994" i="58"/>
  <c r="I1994" i="58"/>
  <c r="J1994" i="58"/>
  <c r="K1994" i="58"/>
  <c r="L1994" i="58"/>
  <c r="M1994" i="58"/>
  <c r="H1995" i="58"/>
  <c r="I1995" i="58"/>
  <c r="J1995" i="58"/>
  <c r="K1995" i="58"/>
  <c r="L1995" i="58"/>
  <c r="M1995" i="58"/>
  <c r="H1996" i="58"/>
  <c r="I1996" i="58"/>
  <c r="J1996" i="58"/>
  <c r="K1996" i="58"/>
  <c r="L1996" i="58"/>
  <c r="M1996" i="58"/>
  <c r="H1997" i="58"/>
  <c r="I1997" i="58"/>
  <c r="J1997" i="58"/>
  <c r="K1997" i="58"/>
  <c r="L1997" i="58"/>
  <c r="M1997" i="58"/>
  <c r="H1998" i="58"/>
  <c r="I1998" i="58"/>
  <c r="J1998" i="58"/>
  <c r="K1998" i="58"/>
  <c r="L1998" i="58"/>
  <c r="M1998" i="58"/>
  <c r="H1999" i="58"/>
  <c r="I1999" i="58"/>
  <c r="J1999" i="58"/>
  <c r="K1999" i="58"/>
  <c r="L1999" i="58"/>
  <c r="M1999" i="58"/>
  <c r="H2000" i="58"/>
  <c r="I2000" i="58"/>
  <c r="J2000" i="58"/>
  <c r="K2000" i="58"/>
  <c r="L2000" i="58"/>
  <c r="M2000" i="58"/>
  <c r="H2001" i="58"/>
  <c r="I2001" i="58"/>
  <c r="J2001" i="58"/>
  <c r="K2001" i="58"/>
  <c r="L2001" i="58"/>
  <c r="M2001" i="58"/>
  <c r="H2002" i="58"/>
  <c r="I2002" i="58"/>
  <c r="J2002" i="58"/>
  <c r="K2002" i="58"/>
  <c r="L2002" i="58"/>
  <c r="M2002" i="58"/>
  <c r="H2003" i="58"/>
  <c r="I2003" i="58"/>
  <c r="J2003" i="58"/>
  <c r="K2003" i="58"/>
  <c r="L2003" i="58"/>
  <c r="M2003" i="58"/>
  <c r="H2004" i="58"/>
  <c r="I2004" i="58"/>
  <c r="J2004" i="58"/>
  <c r="K2004" i="58"/>
  <c r="L2004" i="58"/>
  <c r="M2004" i="58"/>
  <c r="H2005" i="58"/>
  <c r="I2005" i="58"/>
  <c r="J2005" i="58"/>
  <c r="K2005" i="58"/>
  <c r="L2005" i="58"/>
  <c r="M2005" i="58"/>
  <c r="H2006" i="58"/>
  <c r="I2006" i="58"/>
  <c r="J2006" i="58"/>
  <c r="K2006" i="58"/>
  <c r="L2006" i="58"/>
  <c r="M2006" i="58"/>
  <c r="H2007" i="58"/>
  <c r="I2007" i="58"/>
  <c r="J2007" i="58"/>
  <c r="K2007" i="58"/>
  <c r="L2007" i="58"/>
  <c r="M2007" i="58"/>
  <c r="H2008" i="58"/>
  <c r="I2008" i="58"/>
  <c r="J2008" i="58"/>
  <c r="K2008" i="58"/>
  <c r="L2008" i="58"/>
  <c r="M2008" i="58"/>
  <c r="H2009" i="58"/>
  <c r="I2009" i="58"/>
  <c r="J2009" i="58"/>
  <c r="K2009" i="58"/>
  <c r="L2009" i="58"/>
  <c r="M2009" i="58"/>
  <c r="H2010" i="58"/>
  <c r="I2010" i="58"/>
  <c r="J2010" i="58"/>
  <c r="K2010" i="58"/>
  <c r="L2010" i="58"/>
  <c r="M2010" i="58"/>
  <c r="H2011" i="58"/>
  <c r="I2011" i="58"/>
  <c r="J2011" i="58"/>
  <c r="K2011" i="58"/>
  <c r="L2011" i="58"/>
  <c r="M2011" i="58"/>
  <c r="H2012" i="58"/>
  <c r="I2012" i="58"/>
  <c r="J2012" i="58"/>
  <c r="K2012" i="58"/>
  <c r="L2012" i="58"/>
  <c r="M2012" i="58"/>
  <c r="H2013" i="58"/>
  <c r="I2013" i="58"/>
  <c r="J2013" i="58"/>
  <c r="K2013" i="58"/>
  <c r="L2013" i="58"/>
  <c r="M2013" i="58"/>
  <c r="H2014" i="58"/>
  <c r="I2014" i="58"/>
  <c r="J2014" i="58"/>
  <c r="K2014" i="58"/>
  <c r="L2014" i="58"/>
  <c r="M2014" i="58"/>
  <c r="H2015" i="58"/>
  <c r="I2015" i="58"/>
  <c r="J2015" i="58"/>
  <c r="K2015" i="58"/>
  <c r="L2015" i="58"/>
  <c r="M2015" i="58"/>
  <c r="H2016" i="58"/>
  <c r="I2016" i="58"/>
  <c r="J2016" i="58"/>
  <c r="K2016" i="58"/>
  <c r="L2016" i="58"/>
  <c r="M2016" i="58"/>
  <c r="H2017" i="58"/>
  <c r="I2017" i="58"/>
  <c r="J2017" i="58"/>
  <c r="K2017" i="58"/>
  <c r="L2017" i="58"/>
  <c r="M2017" i="58"/>
  <c r="H2018" i="58"/>
  <c r="I2018" i="58"/>
  <c r="J2018" i="58"/>
  <c r="K2018" i="58"/>
  <c r="L2018" i="58"/>
  <c r="M2018" i="58"/>
  <c r="H2019" i="58"/>
  <c r="I2019" i="58"/>
  <c r="J2019" i="58"/>
  <c r="K2019" i="58"/>
  <c r="L2019" i="58"/>
  <c r="M2019" i="58"/>
  <c r="H2020" i="58"/>
  <c r="I2020" i="58"/>
  <c r="J2020" i="58"/>
  <c r="K2020" i="58"/>
  <c r="L2020" i="58"/>
  <c r="M2020" i="58"/>
  <c r="H2021" i="58"/>
  <c r="I2021" i="58"/>
  <c r="J2021" i="58"/>
  <c r="K2021" i="58"/>
  <c r="L2021" i="58"/>
  <c r="M2021" i="58"/>
  <c r="H2022" i="58"/>
  <c r="I2022" i="58"/>
  <c r="J2022" i="58"/>
  <c r="K2022" i="58"/>
  <c r="L2022" i="58"/>
  <c r="M2022" i="58"/>
  <c r="H2023" i="58"/>
  <c r="I2023" i="58"/>
  <c r="J2023" i="58"/>
  <c r="K2023" i="58"/>
  <c r="L2023" i="58"/>
  <c r="M2023" i="58"/>
  <c r="H2024" i="58"/>
  <c r="I2024" i="58"/>
  <c r="J2024" i="58"/>
  <c r="K2024" i="58"/>
  <c r="L2024" i="58"/>
  <c r="M2024" i="58"/>
  <c r="H2025" i="58"/>
  <c r="I2025" i="58"/>
  <c r="J2025" i="58"/>
  <c r="K2025" i="58"/>
  <c r="L2025" i="58"/>
  <c r="M2025" i="58"/>
  <c r="H2026" i="58"/>
  <c r="I2026" i="58"/>
  <c r="J2026" i="58"/>
  <c r="K2026" i="58"/>
  <c r="L2026" i="58"/>
  <c r="M2026" i="58"/>
  <c r="H2027" i="58"/>
  <c r="I2027" i="58"/>
  <c r="J2027" i="58"/>
  <c r="K2027" i="58"/>
  <c r="L2027" i="58"/>
  <c r="M2027" i="58"/>
  <c r="H2028" i="58"/>
  <c r="I2028" i="58"/>
  <c r="J2028" i="58"/>
  <c r="K2028" i="58"/>
  <c r="L2028" i="58"/>
  <c r="M2028" i="58"/>
  <c r="H2029" i="58"/>
  <c r="I2029" i="58"/>
  <c r="J2029" i="58"/>
  <c r="K2029" i="58"/>
  <c r="L2029" i="58"/>
  <c r="M2029" i="58"/>
  <c r="H2030" i="58"/>
  <c r="I2030" i="58"/>
  <c r="J2030" i="58"/>
  <c r="K2030" i="58"/>
  <c r="L2030" i="58"/>
  <c r="M2030" i="58"/>
  <c r="H2031" i="58"/>
  <c r="I2031" i="58"/>
  <c r="J2031" i="58"/>
  <c r="K2031" i="58"/>
  <c r="L2031" i="58"/>
  <c r="M2031" i="58"/>
  <c r="H2032" i="58"/>
  <c r="I2032" i="58"/>
  <c r="J2032" i="58"/>
  <c r="K2032" i="58"/>
  <c r="L2032" i="58"/>
  <c r="M2032" i="58"/>
  <c r="H2033" i="58"/>
  <c r="I2033" i="58"/>
  <c r="J2033" i="58"/>
  <c r="K2033" i="58"/>
  <c r="L2033" i="58"/>
  <c r="M2033" i="58"/>
  <c r="H2034" i="58"/>
  <c r="I2034" i="58"/>
  <c r="J2034" i="58"/>
  <c r="K2034" i="58"/>
  <c r="L2034" i="58"/>
  <c r="M2034" i="58"/>
  <c r="H2035" i="58"/>
  <c r="I2035" i="58"/>
  <c r="J2035" i="58"/>
  <c r="K2035" i="58"/>
  <c r="L2035" i="58"/>
  <c r="M2035" i="58"/>
  <c r="H2036" i="58"/>
  <c r="I2036" i="58"/>
  <c r="J2036" i="58"/>
  <c r="K2036" i="58"/>
  <c r="L2036" i="58"/>
  <c r="M2036" i="58"/>
  <c r="H2037" i="58"/>
  <c r="I2037" i="58"/>
  <c r="J2037" i="58"/>
  <c r="K2037" i="58"/>
  <c r="L2037" i="58"/>
  <c r="M2037" i="58"/>
  <c r="H2038" i="58"/>
  <c r="I2038" i="58"/>
  <c r="J2038" i="58"/>
  <c r="K2038" i="58"/>
  <c r="L2038" i="58"/>
  <c r="M2038" i="58"/>
  <c r="H2039" i="58"/>
  <c r="I2039" i="58"/>
  <c r="J2039" i="58"/>
  <c r="K2039" i="58"/>
  <c r="L2039" i="58"/>
  <c r="M2039" i="58"/>
  <c r="H2040" i="58"/>
  <c r="I2040" i="58"/>
  <c r="J2040" i="58"/>
  <c r="K2040" i="58"/>
  <c r="L2040" i="58"/>
  <c r="M2040" i="58"/>
  <c r="H2041" i="58"/>
  <c r="I2041" i="58"/>
  <c r="J2041" i="58"/>
  <c r="K2041" i="58"/>
  <c r="L2041" i="58"/>
  <c r="M2041" i="58"/>
  <c r="H2042" i="58"/>
  <c r="I2042" i="58"/>
  <c r="J2042" i="58"/>
  <c r="K2042" i="58"/>
  <c r="L2042" i="58"/>
  <c r="M2042" i="58"/>
  <c r="H2043" i="58"/>
  <c r="I2043" i="58"/>
  <c r="J2043" i="58"/>
  <c r="K2043" i="58"/>
  <c r="L2043" i="58"/>
  <c r="M2043" i="58"/>
  <c r="H2044" i="58"/>
  <c r="I2044" i="58"/>
  <c r="J2044" i="58"/>
  <c r="K2044" i="58"/>
  <c r="L2044" i="58"/>
  <c r="M2044" i="58"/>
  <c r="H2045" i="58"/>
  <c r="I2045" i="58"/>
  <c r="J2045" i="58"/>
  <c r="K2045" i="58"/>
  <c r="L2045" i="58"/>
  <c r="M2045" i="58"/>
  <c r="H2046" i="58"/>
  <c r="I2046" i="58"/>
  <c r="J2046" i="58"/>
  <c r="K2046" i="58"/>
  <c r="L2046" i="58"/>
  <c r="M2046" i="58"/>
  <c r="H2047" i="58"/>
  <c r="I2047" i="58"/>
  <c r="J2047" i="58"/>
  <c r="K2047" i="58"/>
  <c r="L2047" i="58"/>
  <c r="M2047" i="58"/>
  <c r="H2048" i="58"/>
  <c r="I2048" i="58"/>
  <c r="J2048" i="58"/>
  <c r="K2048" i="58"/>
  <c r="L2048" i="58"/>
  <c r="M2048" i="58"/>
  <c r="H2049" i="58"/>
  <c r="I2049" i="58"/>
  <c r="J2049" i="58"/>
  <c r="K2049" i="58"/>
  <c r="L2049" i="58"/>
  <c r="M2049" i="58"/>
  <c r="H2050" i="58"/>
  <c r="I2050" i="58"/>
  <c r="J2050" i="58"/>
  <c r="K2050" i="58"/>
  <c r="L2050" i="58"/>
  <c r="M2050" i="58"/>
  <c r="H2051" i="58"/>
  <c r="I2051" i="58"/>
  <c r="J2051" i="58"/>
  <c r="K2051" i="58"/>
  <c r="L2051" i="58"/>
  <c r="M2051" i="58"/>
  <c r="H2052" i="58"/>
  <c r="I2052" i="58"/>
  <c r="J2052" i="58"/>
  <c r="K2052" i="58"/>
  <c r="L2052" i="58"/>
  <c r="M2052" i="58"/>
  <c r="H2053" i="58"/>
  <c r="I2053" i="58"/>
  <c r="J2053" i="58"/>
  <c r="K2053" i="58"/>
  <c r="L2053" i="58"/>
  <c r="M2053" i="58"/>
  <c r="H2054" i="58"/>
  <c r="I2054" i="58"/>
  <c r="J2054" i="58"/>
  <c r="K2054" i="58"/>
  <c r="L2054" i="58"/>
  <c r="M2054" i="58"/>
  <c r="H2055" i="58"/>
  <c r="I2055" i="58"/>
  <c r="J2055" i="58"/>
  <c r="K2055" i="58"/>
  <c r="L2055" i="58"/>
  <c r="M2055" i="58"/>
  <c r="H2056" i="58"/>
  <c r="I2056" i="58"/>
  <c r="J2056" i="58"/>
  <c r="K2056" i="58"/>
  <c r="L2056" i="58"/>
  <c r="M2056" i="58"/>
  <c r="H2057" i="58"/>
  <c r="I2057" i="58"/>
  <c r="J2057" i="58"/>
  <c r="K2057" i="58"/>
  <c r="L2057" i="58"/>
  <c r="M2057" i="58"/>
  <c r="H2058" i="58"/>
  <c r="I2058" i="58"/>
  <c r="J2058" i="58"/>
  <c r="K2058" i="58"/>
  <c r="L2058" i="58"/>
  <c r="M2058" i="58"/>
  <c r="H2059" i="58"/>
  <c r="I2059" i="58"/>
  <c r="J2059" i="58"/>
  <c r="K2059" i="58"/>
  <c r="L2059" i="58"/>
  <c r="M2059" i="58"/>
  <c r="H2060" i="58"/>
  <c r="I2060" i="58"/>
  <c r="J2060" i="58"/>
  <c r="K2060" i="58"/>
  <c r="L2060" i="58"/>
  <c r="M2060" i="58"/>
  <c r="H2061" i="58"/>
  <c r="I2061" i="58"/>
  <c r="J2061" i="58"/>
  <c r="K2061" i="58"/>
  <c r="L2061" i="58"/>
  <c r="M2061" i="58"/>
  <c r="H2062" i="58"/>
  <c r="I2062" i="58"/>
  <c r="J2062" i="58"/>
  <c r="K2062" i="58"/>
  <c r="L2062" i="58"/>
  <c r="M2062" i="58"/>
  <c r="H2063" i="58"/>
  <c r="I2063" i="58"/>
  <c r="J2063" i="58"/>
  <c r="K2063" i="58"/>
  <c r="L2063" i="58"/>
  <c r="M2063" i="58"/>
  <c r="H2064" i="58"/>
  <c r="I2064" i="58"/>
  <c r="J2064" i="58"/>
  <c r="K2064" i="58"/>
  <c r="L2064" i="58"/>
  <c r="M2064" i="58"/>
  <c r="H2065" i="58"/>
  <c r="I2065" i="58"/>
  <c r="J2065" i="58"/>
  <c r="K2065" i="58"/>
  <c r="L2065" i="58"/>
  <c r="M2065" i="58"/>
  <c r="H2066" i="58"/>
  <c r="I2066" i="58"/>
  <c r="J2066" i="58"/>
  <c r="K2066" i="58"/>
  <c r="L2066" i="58"/>
  <c r="M2066" i="58"/>
  <c r="H2067" i="58"/>
  <c r="I2067" i="58"/>
  <c r="J2067" i="58"/>
  <c r="K2067" i="58"/>
  <c r="L2067" i="58"/>
  <c r="M2067" i="58"/>
  <c r="H2068" i="58"/>
  <c r="I2068" i="58"/>
  <c r="J2068" i="58"/>
  <c r="K2068" i="58"/>
  <c r="L2068" i="58"/>
  <c r="M2068" i="58"/>
  <c r="H2069" i="58"/>
  <c r="I2069" i="58"/>
  <c r="J2069" i="58"/>
  <c r="K2069" i="58"/>
  <c r="L2069" i="58"/>
  <c r="M2069" i="58"/>
  <c r="H2070" i="58"/>
  <c r="I2070" i="58"/>
  <c r="J2070" i="58"/>
  <c r="K2070" i="58"/>
  <c r="L2070" i="58"/>
  <c r="M2070" i="58"/>
  <c r="H2071" i="58"/>
  <c r="I2071" i="58"/>
  <c r="J2071" i="58"/>
  <c r="K2071" i="58"/>
  <c r="L2071" i="58"/>
  <c r="M2071" i="58"/>
  <c r="H2072" i="58"/>
  <c r="I2072" i="58"/>
  <c r="J2072" i="58"/>
  <c r="K2072" i="58"/>
  <c r="L2072" i="58"/>
  <c r="M2072" i="58"/>
  <c r="H2073" i="58"/>
  <c r="I2073" i="58"/>
  <c r="J2073" i="58"/>
  <c r="K2073" i="58"/>
  <c r="L2073" i="58"/>
  <c r="M2073" i="58"/>
  <c r="H2074" i="58"/>
  <c r="I2074" i="58"/>
  <c r="J2074" i="58"/>
  <c r="K2074" i="58"/>
  <c r="L2074" i="58"/>
  <c r="M2074" i="58"/>
  <c r="H2075" i="58"/>
  <c r="I2075" i="58"/>
  <c r="J2075" i="58"/>
  <c r="K2075" i="58"/>
  <c r="L2075" i="58"/>
  <c r="M2075" i="58"/>
  <c r="H2076" i="58"/>
  <c r="I2076" i="58"/>
  <c r="J2076" i="58"/>
  <c r="K2076" i="58"/>
  <c r="L2076" i="58"/>
  <c r="M2076" i="58"/>
  <c r="H2077" i="58"/>
  <c r="I2077" i="58"/>
  <c r="J2077" i="58"/>
  <c r="K2077" i="58"/>
  <c r="L2077" i="58"/>
  <c r="M2077" i="58"/>
  <c r="H2078" i="58"/>
  <c r="I2078" i="58"/>
  <c r="J2078" i="58"/>
  <c r="K2078" i="58"/>
  <c r="L2078" i="58"/>
  <c r="M2078" i="58"/>
  <c r="H2079" i="58"/>
  <c r="I2079" i="58"/>
  <c r="J2079" i="58"/>
  <c r="K2079" i="58"/>
  <c r="L2079" i="58"/>
  <c r="M2079" i="58"/>
  <c r="H2080" i="58"/>
  <c r="I2080" i="58"/>
  <c r="J2080" i="58"/>
  <c r="K2080" i="58"/>
  <c r="L2080" i="58"/>
  <c r="M2080" i="58"/>
  <c r="H2081" i="58"/>
  <c r="I2081" i="58"/>
  <c r="J2081" i="58"/>
  <c r="K2081" i="58"/>
  <c r="L2081" i="58"/>
  <c r="M2081" i="58"/>
  <c r="H2082" i="58"/>
  <c r="I2082" i="58"/>
  <c r="J2082" i="58"/>
  <c r="K2082" i="58"/>
  <c r="L2082" i="58"/>
  <c r="M2082" i="58"/>
  <c r="H2083" i="58"/>
  <c r="I2083" i="58"/>
  <c r="J2083" i="58"/>
  <c r="K2083" i="58"/>
  <c r="L2083" i="58"/>
  <c r="M2083" i="58"/>
  <c r="H2084" i="58"/>
  <c r="I2084" i="58"/>
  <c r="J2084" i="58"/>
  <c r="K2084" i="58"/>
  <c r="L2084" i="58"/>
  <c r="M2084" i="58"/>
  <c r="H2085" i="58"/>
  <c r="I2085" i="58"/>
  <c r="J2085" i="58"/>
  <c r="K2085" i="58"/>
  <c r="L2085" i="58"/>
  <c r="M2085" i="58"/>
  <c r="H2086" i="58"/>
  <c r="I2086" i="58"/>
  <c r="J2086" i="58"/>
  <c r="K2086" i="58"/>
  <c r="L2086" i="58"/>
  <c r="M2086" i="58"/>
  <c r="H2087" i="58"/>
  <c r="I2087" i="58"/>
  <c r="J2087" i="58"/>
  <c r="K2087" i="58"/>
  <c r="L2087" i="58"/>
  <c r="M2087" i="58"/>
  <c r="H2088" i="58"/>
  <c r="I2088" i="58"/>
  <c r="J2088" i="58"/>
  <c r="K2088" i="58"/>
  <c r="L2088" i="58"/>
  <c r="M2088" i="58"/>
  <c r="H2089" i="58"/>
  <c r="I2089" i="58"/>
  <c r="J2089" i="58"/>
  <c r="K2089" i="58"/>
  <c r="L2089" i="58"/>
  <c r="M2089" i="58"/>
  <c r="H2090" i="58"/>
  <c r="I2090" i="58"/>
  <c r="J2090" i="58"/>
  <c r="K2090" i="58"/>
  <c r="L2090" i="58"/>
  <c r="M2090" i="58"/>
  <c r="H2091" i="58"/>
  <c r="I2091" i="58"/>
  <c r="J2091" i="58"/>
  <c r="K2091" i="58"/>
  <c r="L2091" i="58"/>
  <c r="M2091" i="58"/>
  <c r="H2092" i="58"/>
  <c r="I2092" i="58"/>
  <c r="J2092" i="58"/>
  <c r="K2092" i="58"/>
  <c r="L2092" i="58"/>
  <c r="M2092" i="58"/>
  <c r="H2093" i="58"/>
  <c r="I2093" i="58"/>
  <c r="J2093" i="58"/>
  <c r="K2093" i="58"/>
  <c r="L2093" i="58"/>
  <c r="M2093" i="58"/>
  <c r="H2094" i="58"/>
  <c r="I2094" i="58"/>
  <c r="J2094" i="58"/>
  <c r="K2094" i="58"/>
  <c r="L2094" i="58"/>
  <c r="M2094" i="58"/>
  <c r="H2095" i="58"/>
  <c r="I2095" i="58"/>
  <c r="J2095" i="58"/>
  <c r="K2095" i="58"/>
  <c r="L2095" i="58"/>
  <c r="M2095" i="58"/>
  <c r="H2096" i="58"/>
  <c r="I2096" i="58"/>
  <c r="J2096" i="58"/>
  <c r="K2096" i="58"/>
  <c r="L2096" i="58"/>
  <c r="M2096" i="58"/>
  <c r="H2097" i="58"/>
  <c r="I2097" i="58"/>
  <c r="J2097" i="58"/>
  <c r="K2097" i="58"/>
  <c r="L2097" i="58"/>
  <c r="M2097" i="58"/>
  <c r="H2098" i="58"/>
  <c r="I2098" i="58"/>
  <c r="J2098" i="58"/>
  <c r="K2098" i="58"/>
  <c r="L2098" i="58"/>
  <c r="M2098" i="58"/>
  <c r="H2099" i="58"/>
  <c r="I2099" i="58"/>
  <c r="J2099" i="58"/>
  <c r="K2099" i="58"/>
  <c r="L2099" i="58"/>
  <c r="M2099" i="58"/>
  <c r="H2100" i="58"/>
  <c r="I2100" i="58"/>
  <c r="J2100" i="58"/>
  <c r="K2100" i="58"/>
  <c r="L2100" i="58"/>
  <c r="M2100" i="58"/>
  <c r="H2101" i="58"/>
  <c r="I2101" i="58"/>
  <c r="J2101" i="58"/>
  <c r="K2101" i="58"/>
  <c r="L2101" i="58"/>
  <c r="M2101" i="58"/>
  <c r="H2102" i="58"/>
  <c r="I2102" i="58"/>
  <c r="J2102" i="58"/>
  <c r="K2102" i="58"/>
  <c r="L2102" i="58"/>
  <c r="M2102" i="58"/>
  <c r="H2103" i="58"/>
  <c r="I2103" i="58"/>
  <c r="J2103" i="58"/>
  <c r="K2103" i="58"/>
  <c r="L2103" i="58"/>
  <c r="M2103" i="58"/>
  <c r="H2104" i="58"/>
  <c r="I2104" i="58"/>
  <c r="J2104" i="58"/>
  <c r="K2104" i="58"/>
  <c r="L2104" i="58"/>
  <c r="M2104" i="58"/>
  <c r="H2105" i="58"/>
  <c r="I2105" i="58"/>
  <c r="J2105" i="58"/>
  <c r="K2105" i="58"/>
  <c r="L2105" i="58"/>
  <c r="M2105" i="58"/>
  <c r="H2106" i="58"/>
  <c r="I2106" i="58"/>
  <c r="J2106" i="58"/>
  <c r="K2106" i="58"/>
  <c r="L2106" i="58"/>
  <c r="M2106" i="58"/>
  <c r="H2107" i="58"/>
  <c r="I2107" i="58"/>
  <c r="J2107" i="58"/>
  <c r="K2107" i="58"/>
  <c r="L2107" i="58"/>
  <c r="M2107" i="58"/>
  <c r="H2108" i="58"/>
  <c r="I2108" i="58"/>
  <c r="J2108" i="58"/>
  <c r="K2108" i="58"/>
  <c r="L2108" i="58"/>
  <c r="M2108" i="58"/>
  <c r="H2109" i="58"/>
  <c r="I2109" i="58"/>
  <c r="J2109" i="58"/>
  <c r="K2109" i="58"/>
  <c r="L2109" i="58"/>
  <c r="M2109" i="58"/>
  <c r="H2110" i="58"/>
  <c r="I2110" i="58"/>
  <c r="J2110" i="58"/>
  <c r="K2110" i="58"/>
  <c r="L2110" i="58"/>
  <c r="M2110" i="58"/>
  <c r="H2111" i="58"/>
  <c r="I2111" i="58"/>
  <c r="J2111" i="58"/>
  <c r="K2111" i="58"/>
  <c r="L2111" i="58"/>
  <c r="M2111" i="58"/>
  <c r="H2112" i="58"/>
  <c r="I2112" i="58"/>
  <c r="J2112" i="58"/>
  <c r="K2112" i="58"/>
  <c r="L2112" i="58"/>
  <c r="M2112" i="58"/>
  <c r="H2113" i="58"/>
  <c r="I2113" i="58"/>
  <c r="J2113" i="58"/>
  <c r="K2113" i="58"/>
  <c r="L2113" i="58"/>
  <c r="M2113" i="58"/>
  <c r="H2114" i="58"/>
  <c r="I2114" i="58"/>
  <c r="J2114" i="58"/>
  <c r="K2114" i="58"/>
  <c r="L2114" i="58"/>
  <c r="M2114" i="58"/>
  <c r="H2115" i="58"/>
  <c r="I2115" i="58"/>
  <c r="J2115" i="58"/>
  <c r="K2115" i="58"/>
  <c r="L2115" i="58"/>
  <c r="M2115" i="58"/>
  <c r="H2116" i="58"/>
  <c r="I2116" i="58"/>
  <c r="J2116" i="58"/>
  <c r="K2116" i="58"/>
  <c r="L2116" i="58"/>
  <c r="M2116" i="58"/>
  <c r="H2117" i="58"/>
  <c r="I2117" i="58"/>
  <c r="J2117" i="58"/>
  <c r="K2117" i="58"/>
  <c r="L2117" i="58"/>
  <c r="M2117" i="58"/>
  <c r="H2118" i="58"/>
  <c r="I2118" i="58"/>
  <c r="J2118" i="58"/>
  <c r="K2118" i="58"/>
  <c r="L2118" i="58"/>
  <c r="M2118" i="58"/>
  <c r="H2119" i="58"/>
  <c r="I2119" i="58"/>
  <c r="J2119" i="58"/>
  <c r="K2119" i="58"/>
  <c r="L2119" i="58"/>
  <c r="M2119" i="58"/>
  <c r="H2120" i="58"/>
  <c r="I2120" i="58"/>
  <c r="J2120" i="58"/>
  <c r="K2120" i="58"/>
  <c r="L2120" i="58"/>
  <c r="M2120" i="58"/>
  <c r="H2121" i="58"/>
  <c r="I2121" i="58"/>
  <c r="J2121" i="58"/>
  <c r="K2121" i="58"/>
  <c r="L2121" i="58"/>
  <c r="M2121" i="58"/>
  <c r="H2122" i="58"/>
  <c r="I2122" i="58"/>
  <c r="J2122" i="58"/>
  <c r="K2122" i="58"/>
  <c r="L2122" i="58"/>
  <c r="M2122" i="58"/>
  <c r="H2123" i="58"/>
  <c r="I2123" i="58"/>
  <c r="J2123" i="58"/>
  <c r="K2123" i="58"/>
  <c r="L2123" i="58"/>
  <c r="M2123" i="58"/>
  <c r="H2124" i="58"/>
  <c r="I2124" i="58"/>
  <c r="J2124" i="58"/>
  <c r="K2124" i="58"/>
  <c r="L2124" i="58"/>
  <c r="M2124" i="58"/>
  <c r="H2125" i="58"/>
  <c r="I2125" i="58"/>
  <c r="J2125" i="58"/>
  <c r="K2125" i="58"/>
  <c r="L2125" i="58"/>
  <c r="M2125" i="58"/>
  <c r="H2126" i="58"/>
  <c r="I2126" i="58"/>
  <c r="J2126" i="58"/>
  <c r="K2126" i="58"/>
  <c r="L2126" i="58"/>
  <c r="M2126" i="58"/>
  <c r="H2127" i="58"/>
  <c r="I2127" i="58"/>
  <c r="J2127" i="58"/>
  <c r="K2127" i="58"/>
  <c r="L2127" i="58"/>
  <c r="M2127" i="58"/>
  <c r="H2128" i="58"/>
  <c r="I2128" i="58"/>
  <c r="J2128" i="58"/>
  <c r="K2128" i="58"/>
  <c r="L2128" i="58"/>
  <c r="M2128" i="58"/>
  <c r="H2129" i="58"/>
  <c r="I2129" i="58"/>
  <c r="J2129" i="58"/>
  <c r="K2129" i="58"/>
  <c r="L2129" i="58"/>
  <c r="M2129" i="58"/>
  <c r="H2130" i="58"/>
  <c r="I2130" i="58"/>
  <c r="J2130" i="58"/>
  <c r="K2130" i="58"/>
  <c r="L2130" i="58"/>
  <c r="M2130" i="58"/>
  <c r="H2131" i="58"/>
  <c r="I2131" i="58"/>
  <c r="J2131" i="58"/>
  <c r="K2131" i="58"/>
  <c r="L2131" i="58"/>
  <c r="M2131" i="58"/>
  <c r="H2132" i="58"/>
  <c r="I2132" i="58"/>
  <c r="J2132" i="58"/>
  <c r="K2132" i="58"/>
  <c r="L2132" i="58"/>
  <c r="M2132" i="58"/>
  <c r="H2133" i="58"/>
  <c r="I2133" i="58"/>
  <c r="J2133" i="58"/>
  <c r="K2133" i="58"/>
  <c r="L2133" i="58"/>
  <c r="M2133" i="58"/>
  <c r="H2134" i="58"/>
  <c r="I2134" i="58"/>
  <c r="J2134" i="58"/>
  <c r="K2134" i="58"/>
  <c r="L2134" i="58"/>
  <c r="M2134" i="58"/>
  <c r="H2135" i="58"/>
  <c r="I2135" i="58"/>
  <c r="J2135" i="58"/>
  <c r="K2135" i="58"/>
  <c r="L2135" i="58"/>
  <c r="M2135" i="58"/>
  <c r="H2136" i="58"/>
  <c r="I2136" i="58"/>
  <c r="J2136" i="58"/>
  <c r="K2136" i="58"/>
  <c r="L2136" i="58"/>
  <c r="M2136" i="58"/>
  <c r="H2137" i="58"/>
  <c r="I2137" i="58"/>
  <c r="J2137" i="58"/>
  <c r="K2137" i="58"/>
  <c r="L2137" i="58"/>
  <c r="M2137" i="58"/>
  <c r="H2138" i="58"/>
  <c r="I2138" i="58"/>
  <c r="J2138" i="58"/>
  <c r="K2138" i="58"/>
  <c r="L2138" i="58"/>
  <c r="M2138" i="58"/>
  <c r="H2139" i="58"/>
  <c r="I2139" i="58"/>
  <c r="J2139" i="58"/>
  <c r="K2139" i="58"/>
  <c r="L2139" i="58"/>
  <c r="M2139" i="58"/>
  <c r="H2140" i="58"/>
  <c r="I2140" i="58"/>
  <c r="J2140" i="58"/>
  <c r="K2140" i="58"/>
  <c r="L2140" i="58"/>
  <c r="M2140" i="58"/>
  <c r="H2141" i="58"/>
  <c r="I2141" i="58"/>
  <c r="J2141" i="58"/>
  <c r="K2141" i="58"/>
  <c r="L2141" i="58"/>
  <c r="M2141" i="58"/>
  <c r="H2142" i="58"/>
  <c r="I2142" i="58"/>
  <c r="J2142" i="58"/>
  <c r="K2142" i="58"/>
  <c r="L2142" i="58"/>
  <c r="M2142" i="58"/>
  <c r="H2143" i="58"/>
  <c r="I2143" i="58"/>
  <c r="J2143" i="58"/>
  <c r="K2143" i="58"/>
  <c r="L2143" i="58"/>
  <c r="M2143" i="58"/>
  <c r="H2144" i="58"/>
  <c r="I2144" i="58"/>
  <c r="J2144" i="58"/>
  <c r="K2144" i="58"/>
  <c r="L2144" i="58"/>
  <c r="M2144" i="58"/>
  <c r="H2145" i="58"/>
  <c r="I2145" i="58"/>
  <c r="J2145" i="58"/>
  <c r="K2145" i="58"/>
  <c r="L2145" i="58"/>
  <c r="M2145" i="58"/>
  <c r="H2146" i="58"/>
  <c r="I2146" i="58"/>
  <c r="J2146" i="58"/>
  <c r="K2146" i="58"/>
  <c r="L2146" i="58"/>
  <c r="M2146" i="58"/>
  <c r="H2147" i="58"/>
  <c r="I2147" i="58"/>
  <c r="J2147" i="58"/>
  <c r="K2147" i="58"/>
  <c r="L2147" i="58"/>
  <c r="M2147" i="58"/>
  <c r="H2148" i="58"/>
  <c r="I2148" i="58"/>
  <c r="J2148" i="58"/>
  <c r="K2148" i="58"/>
  <c r="L2148" i="58"/>
  <c r="M2148" i="58"/>
  <c r="H2149" i="58"/>
  <c r="I2149" i="58"/>
  <c r="J2149" i="58"/>
  <c r="K2149" i="58"/>
  <c r="L2149" i="58"/>
  <c r="M2149" i="58"/>
  <c r="H2150" i="58"/>
  <c r="I2150" i="58"/>
  <c r="J2150" i="58"/>
  <c r="K2150" i="58"/>
  <c r="L2150" i="58"/>
  <c r="M2150" i="58"/>
  <c r="H2151" i="58"/>
  <c r="I2151" i="58"/>
  <c r="J2151" i="58"/>
  <c r="K2151" i="58"/>
  <c r="L2151" i="58"/>
  <c r="M2151" i="58"/>
  <c r="H2152" i="58"/>
  <c r="I2152" i="58"/>
  <c r="J2152" i="58"/>
  <c r="K2152" i="58"/>
  <c r="L2152" i="58"/>
  <c r="M2152" i="58"/>
  <c r="H2153" i="58"/>
  <c r="I2153" i="58"/>
  <c r="J2153" i="58"/>
  <c r="K2153" i="58"/>
  <c r="L2153" i="58"/>
  <c r="M2153" i="58"/>
  <c r="H2154" i="58"/>
  <c r="I2154" i="58"/>
  <c r="J2154" i="58"/>
  <c r="K2154" i="58"/>
  <c r="L2154" i="58"/>
  <c r="M2154" i="58"/>
  <c r="H2155" i="58"/>
  <c r="I2155" i="58"/>
  <c r="J2155" i="58"/>
  <c r="K2155" i="58"/>
  <c r="L2155" i="58"/>
  <c r="M2155" i="58"/>
  <c r="H2156" i="58"/>
  <c r="I2156" i="58"/>
  <c r="J2156" i="58"/>
  <c r="K2156" i="58"/>
  <c r="L2156" i="58"/>
  <c r="M2156" i="58"/>
  <c r="H2157" i="58"/>
  <c r="I2157" i="58"/>
  <c r="J2157" i="58"/>
  <c r="K2157" i="58"/>
  <c r="L2157" i="58"/>
  <c r="M2157" i="58"/>
  <c r="H2158" i="58"/>
  <c r="I2158" i="58"/>
  <c r="J2158" i="58"/>
  <c r="K2158" i="58"/>
  <c r="L2158" i="58"/>
  <c r="M2158" i="58"/>
  <c r="H2159" i="58"/>
  <c r="I2159" i="58"/>
  <c r="J2159" i="58"/>
  <c r="K2159" i="58"/>
  <c r="L2159" i="58"/>
  <c r="M2159" i="58"/>
  <c r="H2160" i="58"/>
  <c r="I2160" i="58"/>
  <c r="J2160" i="58"/>
  <c r="K2160" i="58"/>
  <c r="L2160" i="58"/>
  <c r="M2160" i="58"/>
  <c r="H2161" i="58"/>
  <c r="I2161" i="58"/>
  <c r="J2161" i="58"/>
  <c r="K2161" i="58"/>
  <c r="L2161" i="58"/>
  <c r="M2161" i="58"/>
  <c r="H2162" i="58"/>
  <c r="I2162" i="58"/>
  <c r="J2162" i="58"/>
  <c r="K2162" i="58"/>
  <c r="L2162" i="58"/>
  <c r="M2162" i="58"/>
  <c r="H2163" i="58"/>
  <c r="I2163" i="58"/>
  <c r="J2163" i="58"/>
  <c r="K2163" i="58"/>
  <c r="L2163" i="58"/>
  <c r="M2163" i="58"/>
  <c r="H2164" i="58"/>
  <c r="I2164" i="58"/>
  <c r="J2164" i="58"/>
  <c r="K2164" i="58"/>
  <c r="L2164" i="58"/>
  <c r="M2164" i="58"/>
  <c r="H2165" i="58"/>
  <c r="I2165" i="58"/>
  <c r="J2165" i="58"/>
  <c r="K2165" i="58"/>
  <c r="L2165" i="58"/>
  <c r="M2165" i="58"/>
  <c r="H2166" i="58"/>
  <c r="I2166" i="58"/>
  <c r="J2166" i="58"/>
  <c r="K2166" i="58"/>
  <c r="L2166" i="58"/>
  <c r="M2166" i="58"/>
  <c r="H2167" i="58"/>
  <c r="I2167" i="58"/>
  <c r="J2167" i="58"/>
  <c r="K2167" i="58"/>
  <c r="L2167" i="58"/>
  <c r="M2167" i="58"/>
  <c r="H2168" i="58"/>
  <c r="I2168" i="58"/>
  <c r="J2168" i="58"/>
  <c r="K2168" i="58"/>
  <c r="L2168" i="58"/>
  <c r="M2168" i="58"/>
  <c r="H2169" i="58"/>
  <c r="I2169" i="58"/>
  <c r="J2169" i="58"/>
  <c r="K2169" i="58"/>
  <c r="L2169" i="58"/>
  <c r="M2169" i="58"/>
  <c r="H2170" i="58"/>
  <c r="I2170" i="58"/>
  <c r="J2170" i="58"/>
  <c r="K2170" i="58"/>
  <c r="L2170" i="58"/>
  <c r="M2170" i="58"/>
  <c r="H2171" i="58"/>
  <c r="I2171" i="58"/>
  <c r="J2171" i="58"/>
  <c r="K2171" i="58"/>
  <c r="L2171" i="58"/>
  <c r="M2171" i="58"/>
  <c r="H2172" i="58"/>
  <c r="I2172" i="58"/>
  <c r="J2172" i="58"/>
  <c r="K2172" i="58"/>
  <c r="L2172" i="58"/>
  <c r="M2172" i="58"/>
  <c r="H2173" i="58"/>
  <c r="I2173" i="58"/>
  <c r="J2173" i="58"/>
  <c r="K2173" i="58"/>
  <c r="L2173" i="58"/>
  <c r="M2173" i="58"/>
  <c r="H2174" i="58"/>
  <c r="I2174" i="58"/>
  <c r="J2174" i="58"/>
  <c r="K2174" i="58"/>
  <c r="L2174" i="58"/>
  <c r="M2174" i="58"/>
  <c r="H2175" i="58"/>
  <c r="I2175" i="58"/>
  <c r="J2175" i="58"/>
  <c r="K2175" i="58"/>
  <c r="L2175" i="58"/>
  <c r="M2175" i="58"/>
  <c r="H2176" i="58"/>
  <c r="I2176" i="58"/>
  <c r="J2176" i="58"/>
  <c r="K2176" i="58"/>
  <c r="L2176" i="58"/>
  <c r="M2176" i="58"/>
  <c r="H2177" i="58"/>
  <c r="I2177" i="58"/>
  <c r="J2177" i="58"/>
  <c r="K2177" i="58"/>
  <c r="L2177" i="58"/>
  <c r="M2177" i="58"/>
  <c r="H2178" i="58"/>
  <c r="I2178" i="58"/>
  <c r="J2178" i="58"/>
  <c r="K2178" i="58"/>
  <c r="L2178" i="58"/>
  <c r="M2178" i="58"/>
  <c r="H2179" i="58"/>
  <c r="I2179" i="58"/>
  <c r="J2179" i="58"/>
  <c r="K2179" i="58"/>
  <c r="L2179" i="58"/>
  <c r="M2179" i="58"/>
  <c r="H2180" i="58"/>
  <c r="I2180" i="58"/>
  <c r="J2180" i="58"/>
  <c r="K2180" i="58"/>
  <c r="L2180" i="58"/>
  <c r="M2180" i="58"/>
  <c r="H2181" i="58"/>
  <c r="I2181" i="58"/>
  <c r="J2181" i="58"/>
  <c r="K2181" i="58"/>
  <c r="L2181" i="58"/>
  <c r="M2181" i="58"/>
  <c r="H2182" i="58"/>
  <c r="I2182" i="58"/>
  <c r="J2182" i="58"/>
  <c r="K2182" i="58"/>
  <c r="L2182" i="58"/>
  <c r="M2182" i="58"/>
  <c r="H2183" i="58"/>
  <c r="I2183" i="58"/>
  <c r="J2183" i="58"/>
  <c r="K2183" i="58"/>
  <c r="L2183" i="58"/>
  <c r="M2183" i="58"/>
  <c r="H2184" i="58"/>
  <c r="I2184" i="58"/>
  <c r="J2184" i="58"/>
  <c r="K2184" i="58"/>
  <c r="L2184" i="58"/>
  <c r="M2184" i="58"/>
  <c r="H2185" i="58"/>
  <c r="I2185" i="58"/>
  <c r="J2185" i="58"/>
  <c r="K2185" i="58"/>
  <c r="L2185" i="58"/>
  <c r="M2185" i="58"/>
  <c r="H2186" i="58"/>
  <c r="I2186" i="58"/>
  <c r="J2186" i="58"/>
  <c r="K2186" i="58"/>
  <c r="L2186" i="58"/>
  <c r="M2186" i="58"/>
  <c r="H2187" i="58"/>
  <c r="I2187" i="58"/>
  <c r="J2187" i="58"/>
  <c r="K2187" i="58"/>
  <c r="L2187" i="58"/>
  <c r="M2187" i="58"/>
  <c r="H2188" i="58"/>
  <c r="I2188" i="58"/>
  <c r="J2188" i="58"/>
  <c r="K2188" i="58"/>
  <c r="L2188" i="58"/>
  <c r="M2188" i="58"/>
  <c r="H2189" i="58"/>
  <c r="I2189" i="58"/>
  <c r="J2189" i="58"/>
  <c r="K2189" i="58"/>
  <c r="L2189" i="58"/>
  <c r="M2189" i="58"/>
  <c r="H2190" i="58"/>
  <c r="I2190" i="58"/>
  <c r="J2190" i="58"/>
  <c r="K2190" i="58"/>
  <c r="L2190" i="58"/>
  <c r="M2190" i="58"/>
  <c r="H2191" i="58"/>
  <c r="I2191" i="58"/>
  <c r="J2191" i="58"/>
  <c r="K2191" i="58"/>
  <c r="L2191" i="58"/>
  <c r="M2191" i="58"/>
  <c r="H2192" i="58"/>
  <c r="I2192" i="58"/>
  <c r="J2192" i="58"/>
  <c r="K2192" i="58"/>
  <c r="L2192" i="58"/>
  <c r="M2192" i="58"/>
  <c r="H2193" i="58"/>
  <c r="I2193" i="58"/>
  <c r="J2193" i="58"/>
  <c r="K2193" i="58"/>
  <c r="L2193" i="58"/>
  <c r="M2193" i="58"/>
  <c r="H2194" i="58"/>
  <c r="I2194" i="58"/>
  <c r="J2194" i="58"/>
  <c r="K2194" i="58"/>
  <c r="L2194" i="58"/>
  <c r="M2194" i="58"/>
  <c r="H2195" i="58"/>
  <c r="I2195" i="58"/>
  <c r="J2195" i="58"/>
  <c r="K2195" i="58"/>
  <c r="L2195" i="58"/>
  <c r="M2195" i="58"/>
  <c r="H2196" i="58"/>
  <c r="I2196" i="58"/>
  <c r="J2196" i="58"/>
  <c r="K2196" i="58"/>
  <c r="L2196" i="58"/>
  <c r="M2196" i="58"/>
  <c r="H2197" i="58"/>
  <c r="I2197" i="58"/>
  <c r="J2197" i="58"/>
  <c r="K2197" i="58"/>
  <c r="L2197" i="58"/>
  <c r="M2197" i="58"/>
  <c r="H2198" i="58"/>
  <c r="I2198" i="58"/>
  <c r="J2198" i="58"/>
  <c r="K2198" i="58"/>
  <c r="L2198" i="58"/>
  <c r="M2198" i="58"/>
  <c r="H2199" i="58"/>
  <c r="I2199" i="58"/>
  <c r="J2199" i="58"/>
  <c r="K2199" i="58"/>
  <c r="L2199" i="58"/>
  <c r="M2199" i="58"/>
  <c r="H2200" i="58"/>
  <c r="I2200" i="58"/>
  <c r="J2200" i="58"/>
  <c r="K2200" i="58"/>
  <c r="L2200" i="58"/>
  <c r="M2200" i="58"/>
  <c r="H2201" i="58"/>
  <c r="I2201" i="58"/>
  <c r="J2201" i="58"/>
  <c r="K2201" i="58"/>
  <c r="L2201" i="58"/>
  <c r="M2201" i="58"/>
  <c r="H2202" i="58"/>
  <c r="I2202" i="58"/>
  <c r="J2202" i="58"/>
  <c r="K2202" i="58"/>
  <c r="L2202" i="58"/>
  <c r="M2202" i="58"/>
  <c r="H2203" i="58"/>
  <c r="I2203" i="58"/>
  <c r="J2203" i="58"/>
  <c r="K2203" i="58"/>
  <c r="L2203" i="58"/>
  <c r="M2203" i="58"/>
  <c r="H2204" i="58"/>
  <c r="I2204" i="58"/>
  <c r="J2204" i="58"/>
  <c r="K2204" i="58"/>
  <c r="L2204" i="58"/>
  <c r="M2204" i="58"/>
  <c r="H2205" i="58"/>
  <c r="I2205" i="58"/>
  <c r="J2205" i="58"/>
  <c r="K2205" i="58"/>
  <c r="L2205" i="58"/>
  <c r="M2205" i="58"/>
  <c r="H2206" i="58"/>
  <c r="I2206" i="58"/>
  <c r="J2206" i="58"/>
  <c r="K2206" i="58"/>
  <c r="L2206" i="58"/>
  <c r="M2206" i="58"/>
  <c r="H2207" i="58"/>
  <c r="I2207" i="58"/>
  <c r="J2207" i="58"/>
  <c r="K2207" i="58"/>
  <c r="L2207" i="58"/>
  <c r="M2207" i="58"/>
  <c r="H2208" i="58"/>
  <c r="I2208" i="58"/>
  <c r="J2208" i="58"/>
  <c r="K2208" i="58"/>
  <c r="L2208" i="58"/>
  <c r="M2208" i="58"/>
  <c r="H2209" i="58"/>
  <c r="I2209" i="58"/>
  <c r="J2209" i="58"/>
  <c r="K2209" i="58"/>
  <c r="L2209" i="58"/>
  <c r="M2209" i="58"/>
  <c r="H2210" i="58"/>
  <c r="I2210" i="58"/>
  <c r="J2210" i="58"/>
  <c r="K2210" i="58"/>
  <c r="L2210" i="58"/>
  <c r="M2210" i="58"/>
  <c r="H2211" i="58"/>
  <c r="I2211" i="58"/>
  <c r="J2211" i="58"/>
  <c r="K2211" i="58"/>
  <c r="L2211" i="58"/>
  <c r="M2211" i="58"/>
  <c r="H2212" i="58"/>
  <c r="I2212" i="58"/>
  <c r="J2212" i="58"/>
  <c r="K2212" i="58"/>
  <c r="L2212" i="58"/>
  <c r="M2212" i="58"/>
  <c r="H2213" i="58"/>
  <c r="I2213" i="58"/>
  <c r="J2213" i="58"/>
  <c r="K2213" i="58"/>
  <c r="L2213" i="58"/>
  <c r="M2213" i="58"/>
  <c r="H2214" i="58"/>
  <c r="I2214" i="58"/>
  <c r="J2214" i="58"/>
  <c r="K2214" i="58"/>
  <c r="L2214" i="58"/>
  <c r="M2214" i="58"/>
  <c r="H2215" i="58"/>
  <c r="I2215" i="58"/>
  <c r="J2215" i="58"/>
  <c r="K2215" i="58"/>
  <c r="L2215" i="58"/>
  <c r="M2215" i="58"/>
  <c r="H2216" i="58"/>
  <c r="I2216" i="58"/>
  <c r="J2216" i="58"/>
  <c r="K2216" i="58"/>
  <c r="L2216" i="58"/>
  <c r="M2216" i="58"/>
  <c r="H2217" i="58"/>
  <c r="I2217" i="58"/>
  <c r="J2217" i="58"/>
  <c r="K2217" i="58"/>
  <c r="L2217" i="58"/>
  <c r="M2217" i="58"/>
  <c r="H2218" i="58"/>
  <c r="I2218" i="58"/>
  <c r="J2218" i="58"/>
  <c r="K2218" i="58"/>
  <c r="L2218" i="58"/>
  <c r="M2218" i="58"/>
  <c r="H2219" i="58"/>
  <c r="I2219" i="58"/>
  <c r="J2219" i="58"/>
  <c r="K2219" i="58"/>
  <c r="L2219" i="58"/>
  <c r="M2219" i="58"/>
  <c r="H2220" i="58"/>
  <c r="I2220" i="58"/>
  <c r="J2220" i="58"/>
  <c r="K2220" i="58"/>
  <c r="L2220" i="58"/>
  <c r="M2220" i="58"/>
  <c r="H2221" i="58"/>
  <c r="I2221" i="58"/>
  <c r="J2221" i="58"/>
  <c r="K2221" i="58"/>
  <c r="L2221" i="58"/>
  <c r="M2221" i="58"/>
  <c r="H2222" i="58"/>
  <c r="I2222" i="58"/>
  <c r="J2222" i="58"/>
  <c r="K2222" i="58"/>
  <c r="L2222" i="58"/>
  <c r="M2222" i="58"/>
  <c r="H2223" i="58"/>
  <c r="I2223" i="58"/>
  <c r="J2223" i="58"/>
  <c r="K2223" i="58"/>
  <c r="L2223" i="58"/>
  <c r="M2223" i="58"/>
  <c r="H2224" i="58"/>
  <c r="I2224" i="58"/>
  <c r="J2224" i="58"/>
  <c r="K2224" i="58"/>
  <c r="L2224" i="58"/>
  <c r="M2224" i="58"/>
  <c r="H2225" i="58"/>
  <c r="I2225" i="58"/>
  <c r="J2225" i="58"/>
  <c r="K2225" i="58"/>
  <c r="L2225" i="58"/>
  <c r="M2225" i="58"/>
  <c r="H2226" i="58"/>
  <c r="I2226" i="58"/>
  <c r="J2226" i="58"/>
  <c r="K2226" i="58"/>
  <c r="L2226" i="58"/>
  <c r="M2226" i="58"/>
  <c r="H2227" i="58"/>
  <c r="I2227" i="58"/>
  <c r="J2227" i="58"/>
  <c r="K2227" i="58"/>
  <c r="L2227" i="58"/>
  <c r="M2227" i="58"/>
  <c r="H2228" i="58"/>
  <c r="I2228" i="58"/>
  <c r="J2228" i="58"/>
  <c r="K2228" i="58"/>
  <c r="L2228" i="58"/>
  <c r="M2228" i="58"/>
  <c r="H2229" i="58"/>
  <c r="I2229" i="58"/>
  <c r="J2229" i="58"/>
  <c r="K2229" i="58"/>
  <c r="L2229" i="58"/>
  <c r="M2229" i="58"/>
  <c r="H2230" i="58"/>
  <c r="I2230" i="58"/>
  <c r="J2230" i="58"/>
  <c r="K2230" i="58"/>
  <c r="L2230" i="58"/>
  <c r="M2230" i="58"/>
  <c r="H2231" i="58"/>
  <c r="I2231" i="58"/>
  <c r="J2231" i="58"/>
  <c r="K2231" i="58"/>
  <c r="L2231" i="58"/>
  <c r="M2231" i="58"/>
  <c r="H2232" i="58"/>
  <c r="I2232" i="58"/>
  <c r="J2232" i="58"/>
  <c r="K2232" i="58"/>
  <c r="L2232" i="58"/>
  <c r="M2232" i="58"/>
  <c r="H2233" i="58"/>
  <c r="I2233" i="58"/>
  <c r="J2233" i="58"/>
  <c r="K2233" i="58"/>
  <c r="L2233" i="58"/>
  <c r="M2233" i="58"/>
  <c r="H2234" i="58"/>
  <c r="I2234" i="58"/>
  <c r="J2234" i="58"/>
  <c r="K2234" i="58"/>
  <c r="L2234" i="58"/>
  <c r="M2234" i="58"/>
  <c r="H2235" i="58"/>
  <c r="I2235" i="58"/>
  <c r="J2235" i="58"/>
  <c r="K2235" i="58"/>
  <c r="L2235" i="58"/>
  <c r="M2235" i="58"/>
  <c r="H2236" i="58"/>
  <c r="I2236" i="58"/>
  <c r="J2236" i="58"/>
  <c r="K2236" i="58"/>
  <c r="L2236" i="58"/>
  <c r="M2236" i="58"/>
  <c r="H2237" i="58"/>
  <c r="I2237" i="58"/>
  <c r="J2237" i="58"/>
  <c r="K2237" i="58"/>
  <c r="L2237" i="58"/>
  <c r="M2237" i="58"/>
  <c r="H2238" i="58"/>
  <c r="I2238" i="58"/>
  <c r="J2238" i="58"/>
  <c r="K2238" i="58"/>
  <c r="L2238" i="58"/>
  <c r="M2238" i="58"/>
  <c r="H2239" i="58"/>
  <c r="I2239" i="58"/>
  <c r="J2239" i="58"/>
  <c r="K2239" i="58"/>
  <c r="L2239" i="58"/>
  <c r="M2239" i="58"/>
  <c r="H2240" i="58"/>
  <c r="I2240" i="58"/>
  <c r="J2240" i="58"/>
  <c r="K2240" i="58"/>
  <c r="L2240" i="58"/>
  <c r="M2240" i="58"/>
  <c r="H2241" i="58"/>
  <c r="I2241" i="58"/>
  <c r="J2241" i="58"/>
  <c r="K2241" i="58"/>
  <c r="L2241" i="58"/>
  <c r="M2241" i="58"/>
  <c r="H2242" i="58"/>
  <c r="I2242" i="58"/>
  <c r="J2242" i="58"/>
  <c r="K2242" i="58"/>
  <c r="L2242" i="58"/>
  <c r="M2242" i="58"/>
  <c r="H2243" i="58"/>
  <c r="I2243" i="58"/>
  <c r="J2243" i="58"/>
  <c r="K2243" i="58"/>
  <c r="L2243" i="58"/>
  <c r="M2243" i="58"/>
  <c r="H2244" i="58"/>
  <c r="I2244" i="58"/>
  <c r="J2244" i="58"/>
  <c r="K2244" i="58"/>
  <c r="L2244" i="58"/>
  <c r="M2244" i="58"/>
  <c r="H2245" i="58"/>
  <c r="I2245" i="58"/>
  <c r="J2245" i="58"/>
  <c r="K2245" i="58"/>
  <c r="L2245" i="58"/>
  <c r="M2245" i="58"/>
  <c r="H2246" i="58"/>
  <c r="I2246" i="58"/>
  <c r="J2246" i="58"/>
  <c r="K2246" i="58"/>
  <c r="L2246" i="58"/>
  <c r="M2246" i="58"/>
  <c r="H2247" i="58"/>
  <c r="I2247" i="58"/>
  <c r="J2247" i="58"/>
  <c r="K2247" i="58"/>
  <c r="L2247" i="58"/>
  <c r="M2247" i="58"/>
  <c r="H2248" i="58"/>
  <c r="I2248" i="58"/>
  <c r="J2248" i="58"/>
  <c r="K2248" i="58"/>
  <c r="L2248" i="58"/>
  <c r="M2248" i="58"/>
  <c r="H2249" i="58"/>
  <c r="I2249" i="58"/>
  <c r="J2249" i="58"/>
  <c r="K2249" i="58"/>
  <c r="L2249" i="58"/>
  <c r="M2249" i="58"/>
  <c r="H2250" i="58"/>
  <c r="I2250" i="58"/>
  <c r="J2250" i="58"/>
  <c r="K2250" i="58"/>
  <c r="L2250" i="58"/>
  <c r="M2250" i="58"/>
  <c r="H2251" i="58"/>
  <c r="I2251" i="58"/>
  <c r="J2251" i="58"/>
  <c r="K2251" i="58"/>
  <c r="L2251" i="58"/>
  <c r="M2251" i="58"/>
  <c r="H2252" i="58"/>
  <c r="I2252" i="58"/>
  <c r="J2252" i="58"/>
  <c r="K2252" i="58"/>
  <c r="L2252" i="58"/>
  <c r="M2252" i="58"/>
  <c r="H2253" i="58"/>
  <c r="I2253" i="58"/>
  <c r="J2253" i="58"/>
  <c r="K2253" i="58"/>
  <c r="L2253" i="58"/>
  <c r="M2253" i="58"/>
  <c r="H2254" i="58"/>
  <c r="I2254" i="58"/>
  <c r="J2254" i="58"/>
  <c r="K2254" i="58"/>
  <c r="L2254" i="58"/>
  <c r="M2254" i="58"/>
  <c r="H2255" i="58"/>
  <c r="I2255" i="58"/>
  <c r="J2255" i="58"/>
  <c r="K2255" i="58"/>
  <c r="L2255" i="58"/>
  <c r="M2255" i="58"/>
  <c r="H2256" i="58"/>
  <c r="I2256" i="58"/>
  <c r="J2256" i="58"/>
  <c r="K2256" i="58"/>
  <c r="L2256" i="58"/>
  <c r="M2256" i="58"/>
  <c r="H2257" i="58"/>
  <c r="I2257" i="58"/>
  <c r="J2257" i="58"/>
  <c r="K2257" i="58"/>
  <c r="L2257" i="58"/>
  <c r="M2257" i="58"/>
  <c r="H2258" i="58"/>
  <c r="I2258" i="58"/>
  <c r="J2258" i="58"/>
  <c r="K2258" i="58"/>
  <c r="L2258" i="58"/>
  <c r="M2258" i="58"/>
  <c r="H2259" i="58"/>
  <c r="I2259" i="58"/>
  <c r="J2259" i="58"/>
  <c r="K2259" i="58"/>
  <c r="L2259" i="58"/>
  <c r="M2259" i="58"/>
  <c r="H2260" i="58"/>
  <c r="I2260" i="58"/>
  <c r="J2260" i="58"/>
  <c r="K2260" i="58"/>
  <c r="L2260" i="58"/>
  <c r="M2260" i="58"/>
  <c r="H2261" i="58"/>
  <c r="I2261" i="58"/>
  <c r="J2261" i="58"/>
  <c r="K2261" i="58"/>
  <c r="L2261" i="58"/>
  <c r="M2261" i="58"/>
  <c r="H2262" i="58"/>
  <c r="I2262" i="58"/>
  <c r="J2262" i="58"/>
  <c r="K2262" i="58"/>
  <c r="L2262" i="58"/>
  <c r="M2262" i="58"/>
  <c r="H2263" i="58"/>
  <c r="I2263" i="58"/>
  <c r="J2263" i="58"/>
  <c r="K2263" i="58"/>
  <c r="L2263" i="58"/>
  <c r="M2263" i="58"/>
  <c r="H2264" i="58"/>
  <c r="I2264" i="58"/>
  <c r="J2264" i="58"/>
  <c r="K2264" i="58"/>
  <c r="L2264" i="58"/>
  <c r="M2264" i="58"/>
  <c r="H2265" i="58"/>
  <c r="I2265" i="58"/>
  <c r="J2265" i="58"/>
  <c r="K2265" i="58"/>
  <c r="L2265" i="58"/>
  <c r="M2265" i="58"/>
  <c r="H2266" i="58"/>
  <c r="I2266" i="58"/>
  <c r="J2266" i="58"/>
  <c r="K2266" i="58"/>
  <c r="L2266" i="58"/>
  <c r="M2266" i="58"/>
  <c r="H2267" i="58"/>
  <c r="I2267" i="58"/>
  <c r="J2267" i="58"/>
  <c r="K2267" i="58"/>
  <c r="L2267" i="58"/>
  <c r="M2267" i="58"/>
  <c r="H2268" i="58"/>
  <c r="I2268" i="58"/>
  <c r="J2268" i="58"/>
  <c r="K2268" i="58"/>
  <c r="L2268" i="58"/>
  <c r="M2268" i="58"/>
  <c r="H2269" i="58"/>
  <c r="I2269" i="58"/>
  <c r="J2269" i="58"/>
  <c r="K2269" i="58"/>
  <c r="L2269" i="58"/>
  <c r="M2269" i="58"/>
  <c r="H2270" i="58"/>
  <c r="I2270" i="58"/>
  <c r="J2270" i="58"/>
  <c r="K2270" i="58"/>
  <c r="L2270" i="58"/>
  <c r="M2270" i="58"/>
  <c r="H2271" i="58"/>
  <c r="I2271" i="58"/>
  <c r="J2271" i="58"/>
  <c r="K2271" i="58"/>
  <c r="L2271" i="58"/>
  <c r="M2271" i="58"/>
  <c r="H2272" i="58"/>
  <c r="I2272" i="58"/>
  <c r="J2272" i="58"/>
  <c r="K2272" i="58"/>
  <c r="L2272" i="58"/>
  <c r="M2272" i="58"/>
  <c r="H2273" i="58"/>
  <c r="I2273" i="58"/>
  <c r="J2273" i="58"/>
  <c r="K2273" i="58"/>
  <c r="L2273" i="58"/>
  <c r="M2273" i="58"/>
  <c r="H2274" i="58"/>
  <c r="I2274" i="58"/>
  <c r="J2274" i="58"/>
  <c r="K2274" i="58"/>
  <c r="L2274" i="58"/>
  <c r="M2274" i="58"/>
  <c r="H2275" i="58"/>
  <c r="I2275" i="58"/>
  <c r="J2275" i="58"/>
  <c r="K2275" i="58"/>
  <c r="L2275" i="58"/>
  <c r="M2275" i="58"/>
  <c r="H2276" i="58"/>
  <c r="I2276" i="58"/>
  <c r="J2276" i="58"/>
  <c r="K2276" i="58"/>
  <c r="L2276" i="58"/>
  <c r="M2276" i="58"/>
  <c r="H2277" i="58"/>
  <c r="I2277" i="58"/>
  <c r="J2277" i="58"/>
  <c r="K2277" i="58"/>
  <c r="L2277" i="58"/>
  <c r="M2277" i="58"/>
  <c r="H2278" i="58"/>
  <c r="I2278" i="58"/>
  <c r="J2278" i="58"/>
  <c r="K2278" i="58"/>
  <c r="L2278" i="58"/>
  <c r="M2278" i="58"/>
  <c r="H2279" i="58"/>
  <c r="I2279" i="58"/>
  <c r="J2279" i="58"/>
  <c r="K2279" i="58"/>
  <c r="L2279" i="58"/>
  <c r="M2279" i="58"/>
  <c r="H2280" i="58"/>
  <c r="I2280" i="58"/>
  <c r="J2280" i="58"/>
  <c r="K2280" i="58"/>
  <c r="L2280" i="58"/>
  <c r="M2280" i="58"/>
  <c r="H2281" i="58"/>
  <c r="I2281" i="58"/>
  <c r="J2281" i="58"/>
  <c r="K2281" i="58"/>
  <c r="L2281" i="58"/>
  <c r="M2281" i="58"/>
  <c r="H2282" i="58"/>
  <c r="I2282" i="58"/>
  <c r="J2282" i="58"/>
  <c r="K2282" i="58"/>
  <c r="L2282" i="58"/>
  <c r="M2282" i="58"/>
  <c r="H2283" i="58"/>
  <c r="I2283" i="58"/>
  <c r="J2283" i="58"/>
  <c r="K2283" i="58"/>
  <c r="L2283" i="58"/>
  <c r="M2283" i="58"/>
  <c r="H2284" i="58"/>
  <c r="I2284" i="58"/>
  <c r="J2284" i="58"/>
  <c r="K2284" i="58"/>
  <c r="L2284" i="58"/>
  <c r="M2284" i="58"/>
  <c r="H2285" i="58"/>
  <c r="I2285" i="58"/>
  <c r="J2285" i="58"/>
  <c r="K2285" i="58"/>
  <c r="L2285" i="58"/>
  <c r="M2285" i="58"/>
  <c r="H2286" i="58"/>
  <c r="I2286" i="58"/>
  <c r="J2286" i="58"/>
  <c r="K2286" i="58"/>
  <c r="L2286" i="58"/>
  <c r="M2286" i="58"/>
  <c r="H2287" i="58"/>
  <c r="I2287" i="58"/>
  <c r="J2287" i="58"/>
  <c r="K2287" i="58"/>
  <c r="L2287" i="58"/>
  <c r="M2287" i="58"/>
  <c r="H2288" i="58"/>
  <c r="I2288" i="58"/>
  <c r="J2288" i="58"/>
  <c r="K2288" i="58"/>
  <c r="L2288" i="58"/>
  <c r="M2288" i="58"/>
  <c r="H2289" i="58"/>
  <c r="I2289" i="58"/>
  <c r="J2289" i="58"/>
  <c r="K2289" i="58"/>
  <c r="L2289" i="58"/>
  <c r="M2289" i="58"/>
  <c r="H2290" i="58"/>
  <c r="I2290" i="58"/>
  <c r="J2290" i="58"/>
  <c r="K2290" i="58"/>
  <c r="L2290" i="58"/>
  <c r="M2290" i="58"/>
  <c r="H2291" i="58"/>
  <c r="I2291" i="58"/>
  <c r="J2291" i="58"/>
  <c r="K2291" i="58"/>
  <c r="L2291" i="58"/>
  <c r="M2291" i="58"/>
  <c r="H2292" i="58"/>
  <c r="I2292" i="58"/>
  <c r="J2292" i="58"/>
  <c r="K2292" i="58"/>
  <c r="L2292" i="58"/>
  <c r="M2292" i="58"/>
  <c r="H2293" i="58"/>
  <c r="I2293" i="58"/>
  <c r="J2293" i="58"/>
  <c r="K2293" i="58"/>
  <c r="L2293" i="58"/>
  <c r="M2293" i="58"/>
  <c r="H2294" i="58"/>
  <c r="I2294" i="58"/>
  <c r="J2294" i="58"/>
  <c r="K2294" i="58"/>
  <c r="L2294" i="58"/>
  <c r="M2294" i="58"/>
  <c r="H2295" i="58"/>
  <c r="I2295" i="58"/>
  <c r="J2295" i="58"/>
  <c r="K2295" i="58"/>
  <c r="L2295" i="58"/>
  <c r="M2295" i="58"/>
  <c r="H2296" i="58"/>
  <c r="I2296" i="58"/>
  <c r="J2296" i="58"/>
  <c r="K2296" i="58"/>
  <c r="L2296" i="58"/>
  <c r="M2296" i="58"/>
  <c r="H2297" i="58"/>
  <c r="I2297" i="58"/>
  <c r="J2297" i="58"/>
  <c r="K2297" i="58"/>
  <c r="L2297" i="58"/>
  <c r="M2297" i="58"/>
  <c r="H2298" i="58"/>
  <c r="I2298" i="58"/>
  <c r="J2298" i="58"/>
  <c r="K2298" i="58"/>
  <c r="L2298" i="58"/>
  <c r="M2298" i="58"/>
  <c r="H2299" i="58"/>
  <c r="I2299" i="58"/>
  <c r="J2299" i="58"/>
  <c r="K2299" i="58"/>
  <c r="L2299" i="58"/>
  <c r="M2299" i="58"/>
  <c r="H2300" i="58"/>
  <c r="I2300" i="58"/>
  <c r="J2300" i="58"/>
  <c r="K2300" i="58"/>
  <c r="L2300" i="58"/>
  <c r="M2300" i="58"/>
  <c r="H2301" i="58"/>
  <c r="I2301" i="58"/>
  <c r="J2301" i="58"/>
  <c r="K2301" i="58"/>
  <c r="L2301" i="58"/>
  <c r="M2301" i="58"/>
  <c r="H2302" i="58"/>
  <c r="I2302" i="58"/>
  <c r="J2302" i="58"/>
  <c r="K2302" i="58"/>
  <c r="L2302" i="58"/>
  <c r="M2302" i="58"/>
  <c r="H2303" i="58"/>
  <c r="I2303" i="58"/>
  <c r="J2303" i="58"/>
  <c r="K2303" i="58"/>
  <c r="L2303" i="58"/>
  <c r="M2303" i="58"/>
  <c r="H2304" i="58"/>
  <c r="I2304" i="58"/>
  <c r="J2304" i="58"/>
  <c r="K2304" i="58"/>
  <c r="L2304" i="58"/>
  <c r="M2304" i="58"/>
  <c r="H2305" i="58"/>
  <c r="I2305" i="58"/>
  <c r="J2305" i="58"/>
  <c r="K2305" i="58"/>
  <c r="L2305" i="58"/>
  <c r="M2305" i="58"/>
  <c r="H2306" i="58"/>
  <c r="I2306" i="58"/>
  <c r="J2306" i="58"/>
  <c r="K2306" i="58"/>
  <c r="L2306" i="58"/>
  <c r="M2306" i="58"/>
  <c r="H2307" i="58"/>
  <c r="I2307" i="58"/>
  <c r="J2307" i="58"/>
  <c r="K2307" i="58"/>
  <c r="L2307" i="58"/>
  <c r="M2307" i="58"/>
  <c r="H2308" i="58"/>
  <c r="I2308" i="58"/>
  <c r="J2308" i="58"/>
  <c r="K2308" i="58"/>
  <c r="L2308" i="58"/>
  <c r="M2308" i="58"/>
  <c r="H2309" i="58"/>
  <c r="I2309" i="58"/>
  <c r="J2309" i="58"/>
  <c r="K2309" i="58"/>
  <c r="L2309" i="58"/>
  <c r="M2309" i="58"/>
  <c r="H2310" i="58"/>
  <c r="I2310" i="58"/>
  <c r="J2310" i="58"/>
  <c r="K2310" i="58"/>
  <c r="L2310" i="58"/>
  <c r="M2310" i="58"/>
  <c r="H2311" i="58"/>
  <c r="I2311" i="58"/>
  <c r="J2311" i="58"/>
  <c r="K2311" i="58"/>
  <c r="L2311" i="58"/>
  <c r="M2311" i="58"/>
  <c r="H2312" i="58"/>
  <c r="I2312" i="58"/>
  <c r="J2312" i="58"/>
  <c r="K2312" i="58"/>
  <c r="L2312" i="58"/>
  <c r="M2312" i="58"/>
  <c r="H2313" i="58"/>
  <c r="I2313" i="58"/>
  <c r="J2313" i="58"/>
  <c r="K2313" i="58"/>
  <c r="L2313" i="58"/>
  <c r="M2313" i="58"/>
  <c r="H2314" i="58"/>
  <c r="I2314" i="58"/>
  <c r="J2314" i="58"/>
  <c r="K2314" i="58"/>
  <c r="L2314" i="58"/>
  <c r="M2314" i="58"/>
  <c r="H2315" i="58"/>
  <c r="I2315" i="58"/>
  <c r="J2315" i="58"/>
  <c r="K2315" i="58"/>
  <c r="L2315" i="58"/>
  <c r="M2315" i="58"/>
  <c r="H2316" i="58"/>
  <c r="I2316" i="58"/>
  <c r="J2316" i="58"/>
  <c r="K2316" i="58"/>
  <c r="L2316" i="58"/>
  <c r="M2316" i="58"/>
  <c r="H2317" i="58"/>
  <c r="I2317" i="58"/>
  <c r="J2317" i="58"/>
  <c r="K2317" i="58"/>
  <c r="L2317" i="58"/>
  <c r="M2317" i="58"/>
  <c r="H2318" i="58"/>
  <c r="I2318" i="58"/>
  <c r="J2318" i="58"/>
  <c r="K2318" i="58"/>
  <c r="L2318" i="58"/>
  <c r="M2318" i="58"/>
  <c r="H2319" i="58"/>
  <c r="I2319" i="58"/>
  <c r="J2319" i="58"/>
  <c r="K2319" i="58"/>
  <c r="L2319" i="58"/>
  <c r="M2319" i="58"/>
  <c r="H2320" i="58"/>
  <c r="I2320" i="58"/>
  <c r="J2320" i="58"/>
  <c r="K2320" i="58"/>
  <c r="L2320" i="58"/>
  <c r="M2320" i="58"/>
  <c r="H2321" i="58"/>
  <c r="I2321" i="58"/>
  <c r="J2321" i="58"/>
  <c r="K2321" i="58"/>
  <c r="L2321" i="58"/>
  <c r="M2321" i="58"/>
  <c r="H2322" i="58"/>
  <c r="I2322" i="58"/>
  <c r="J2322" i="58"/>
  <c r="K2322" i="58"/>
  <c r="L2322" i="58"/>
  <c r="M2322" i="58"/>
  <c r="H2323" i="58"/>
  <c r="I2323" i="58"/>
  <c r="J2323" i="58"/>
  <c r="K2323" i="58"/>
  <c r="L2323" i="58"/>
  <c r="M2323" i="58"/>
  <c r="H2324" i="58"/>
  <c r="I2324" i="58"/>
  <c r="J2324" i="58"/>
  <c r="K2324" i="58"/>
  <c r="L2324" i="58"/>
  <c r="M2324" i="58"/>
  <c r="H2325" i="58"/>
  <c r="I2325" i="58"/>
  <c r="J2325" i="58"/>
  <c r="K2325" i="58"/>
  <c r="L2325" i="58"/>
  <c r="M2325" i="58"/>
  <c r="H2326" i="58"/>
  <c r="I2326" i="58"/>
  <c r="J2326" i="58"/>
  <c r="K2326" i="58"/>
  <c r="L2326" i="58"/>
  <c r="M2326" i="58"/>
  <c r="H2327" i="58"/>
  <c r="I2327" i="58"/>
  <c r="J2327" i="58"/>
  <c r="K2327" i="58"/>
  <c r="L2327" i="58"/>
  <c r="M2327" i="58"/>
  <c r="H2328" i="58"/>
  <c r="I2328" i="58"/>
  <c r="J2328" i="58"/>
  <c r="K2328" i="58"/>
  <c r="L2328" i="58"/>
  <c r="M2328" i="58"/>
  <c r="H2329" i="58"/>
  <c r="I2329" i="58"/>
  <c r="J2329" i="58"/>
  <c r="K2329" i="58"/>
  <c r="L2329" i="58"/>
  <c r="M2329" i="58"/>
  <c r="H2330" i="58"/>
  <c r="I2330" i="58"/>
  <c r="J2330" i="58"/>
  <c r="K2330" i="58"/>
  <c r="L2330" i="58"/>
  <c r="M2330" i="58"/>
  <c r="H2331" i="58"/>
  <c r="I2331" i="58"/>
  <c r="J2331" i="58"/>
  <c r="K2331" i="58"/>
  <c r="L2331" i="58"/>
  <c r="M2331" i="58"/>
  <c r="H2332" i="58"/>
  <c r="I2332" i="58"/>
  <c r="J2332" i="58"/>
  <c r="K2332" i="58"/>
  <c r="L2332" i="58"/>
  <c r="M2332" i="58"/>
  <c r="H2333" i="58"/>
  <c r="I2333" i="58"/>
  <c r="J2333" i="58"/>
  <c r="K2333" i="58"/>
  <c r="L2333" i="58"/>
  <c r="M2333" i="58"/>
  <c r="H2334" i="58"/>
  <c r="I2334" i="58"/>
  <c r="J2334" i="58"/>
  <c r="K2334" i="58"/>
  <c r="L2334" i="58"/>
  <c r="M2334" i="58"/>
  <c r="H2335" i="58"/>
  <c r="I2335" i="58"/>
  <c r="J2335" i="58"/>
  <c r="K2335" i="58"/>
  <c r="L2335" i="58"/>
  <c r="M2335" i="58"/>
  <c r="H2336" i="58"/>
  <c r="I2336" i="58"/>
  <c r="J2336" i="58"/>
  <c r="K2336" i="58"/>
  <c r="L2336" i="58"/>
  <c r="M2336" i="58"/>
  <c r="H2337" i="58"/>
  <c r="I2337" i="58"/>
  <c r="J2337" i="58"/>
  <c r="K2337" i="58"/>
  <c r="L2337" i="58"/>
  <c r="M2337" i="58"/>
  <c r="H2338" i="58"/>
  <c r="I2338" i="58"/>
  <c r="J2338" i="58"/>
  <c r="K2338" i="58"/>
  <c r="L2338" i="58"/>
  <c r="M2338" i="58"/>
  <c r="H2339" i="58"/>
  <c r="I2339" i="58"/>
  <c r="J2339" i="58"/>
  <c r="K2339" i="58"/>
  <c r="L2339" i="58"/>
  <c r="M2339" i="58"/>
  <c r="H2340" i="58"/>
  <c r="I2340" i="58"/>
  <c r="J2340" i="58"/>
  <c r="K2340" i="58"/>
  <c r="L2340" i="58"/>
  <c r="M2340" i="58"/>
  <c r="H2341" i="58"/>
  <c r="I2341" i="58"/>
  <c r="J2341" i="58"/>
  <c r="K2341" i="58"/>
  <c r="L2341" i="58"/>
  <c r="M2341" i="58"/>
  <c r="H2342" i="58"/>
  <c r="I2342" i="58"/>
  <c r="J2342" i="58"/>
  <c r="K2342" i="58"/>
  <c r="L2342" i="58"/>
  <c r="M2342" i="58"/>
  <c r="H2343" i="58"/>
  <c r="I2343" i="58"/>
  <c r="J2343" i="58"/>
  <c r="K2343" i="58"/>
  <c r="L2343" i="58"/>
  <c r="M2343" i="58"/>
  <c r="H2344" i="58"/>
  <c r="I2344" i="58"/>
  <c r="J2344" i="58"/>
  <c r="K2344" i="58"/>
  <c r="L2344" i="58"/>
  <c r="M2344" i="58"/>
  <c r="H2345" i="58"/>
  <c r="I2345" i="58"/>
  <c r="J2345" i="58"/>
  <c r="K2345" i="58"/>
  <c r="L2345" i="58"/>
  <c r="M2345" i="58"/>
  <c r="H2346" i="58"/>
  <c r="I2346" i="58"/>
  <c r="J2346" i="58"/>
  <c r="K2346" i="58"/>
  <c r="L2346" i="58"/>
  <c r="M2346" i="58"/>
  <c r="H2347" i="58"/>
  <c r="I2347" i="58"/>
  <c r="J2347" i="58"/>
  <c r="K2347" i="58"/>
  <c r="L2347" i="58"/>
  <c r="M2347" i="58"/>
  <c r="H2348" i="58"/>
  <c r="I2348" i="58"/>
  <c r="J2348" i="58"/>
  <c r="K2348" i="58"/>
  <c r="L2348" i="58"/>
  <c r="M2348" i="58"/>
  <c r="H2349" i="58"/>
  <c r="I2349" i="58"/>
  <c r="J2349" i="58"/>
  <c r="K2349" i="58"/>
  <c r="L2349" i="58"/>
  <c r="M2349" i="58"/>
  <c r="H2350" i="58"/>
  <c r="I2350" i="58"/>
  <c r="J2350" i="58"/>
  <c r="K2350" i="58"/>
  <c r="L2350" i="58"/>
  <c r="M2350" i="58"/>
  <c r="H2351" i="58"/>
  <c r="I2351" i="58"/>
  <c r="J2351" i="58"/>
  <c r="K2351" i="58"/>
  <c r="L2351" i="58"/>
  <c r="M2351" i="58"/>
  <c r="H2352" i="58"/>
  <c r="I2352" i="58"/>
  <c r="J2352" i="58"/>
  <c r="K2352" i="58"/>
  <c r="L2352" i="58"/>
  <c r="M2352" i="58"/>
  <c r="H2353" i="58"/>
  <c r="I2353" i="58"/>
  <c r="J2353" i="58"/>
  <c r="K2353" i="58"/>
  <c r="L2353" i="58"/>
  <c r="M2353" i="58"/>
  <c r="H2354" i="58"/>
  <c r="I2354" i="58"/>
  <c r="J2354" i="58"/>
  <c r="K2354" i="58"/>
  <c r="L2354" i="58"/>
  <c r="M2354" i="58"/>
  <c r="H2355" i="58"/>
  <c r="I2355" i="58"/>
  <c r="J2355" i="58"/>
  <c r="K2355" i="58"/>
  <c r="L2355" i="58"/>
  <c r="M2355" i="58"/>
  <c r="H2356" i="58"/>
  <c r="I2356" i="58"/>
  <c r="J2356" i="58"/>
  <c r="K2356" i="58"/>
  <c r="L2356" i="58"/>
  <c r="M2356" i="58"/>
  <c r="H2357" i="58"/>
  <c r="I2357" i="58"/>
  <c r="J2357" i="58"/>
  <c r="K2357" i="58"/>
  <c r="L2357" i="58"/>
  <c r="M2357" i="58"/>
  <c r="H2358" i="58"/>
  <c r="I2358" i="58"/>
  <c r="J2358" i="58"/>
  <c r="K2358" i="58"/>
  <c r="L2358" i="58"/>
  <c r="M2358" i="58"/>
  <c r="H2359" i="58"/>
  <c r="I2359" i="58"/>
  <c r="J2359" i="58"/>
  <c r="K2359" i="58"/>
  <c r="L2359" i="58"/>
  <c r="M2359" i="58"/>
  <c r="H2360" i="58"/>
  <c r="I2360" i="58"/>
  <c r="J2360" i="58"/>
  <c r="K2360" i="58"/>
  <c r="L2360" i="58"/>
  <c r="M2360" i="58"/>
  <c r="H2361" i="58"/>
  <c r="I2361" i="58"/>
  <c r="J2361" i="58"/>
  <c r="K2361" i="58"/>
  <c r="L2361" i="58"/>
  <c r="M2361" i="58"/>
  <c r="H2362" i="58"/>
  <c r="I2362" i="58"/>
  <c r="J2362" i="58"/>
  <c r="K2362" i="58"/>
  <c r="L2362" i="58"/>
  <c r="M2362" i="58"/>
  <c r="H2363" i="58"/>
  <c r="I2363" i="58"/>
  <c r="J2363" i="58"/>
  <c r="K2363" i="58"/>
  <c r="L2363" i="58"/>
  <c r="M2363" i="58"/>
  <c r="H2364" i="58"/>
  <c r="I2364" i="58"/>
  <c r="J2364" i="58"/>
  <c r="K2364" i="58"/>
  <c r="L2364" i="58"/>
  <c r="M2364" i="58"/>
  <c r="H2365" i="58"/>
  <c r="I2365" i="58"/>
  <c r="J2365" i="58"/>
  <c r="K2365" i="58"/>
  <c r="L2365" i="58"/>
  <c r="M2365" i="58"/>
  <c r="H2366" i="58"/>
  <c r="I2366" i="58"/>
  <c r="J2366" i="58"/>
  <c r="K2366" i="58"/>
  <c r="L2366" i="58"/>
  <c r="M2366" i="58"/>
  <c r="H2367" i="58"/>
  <c r="I2367" i="58"/>
  <c r="J2367" i="58"/>
  <c r="K2367" i="58"/>
  <c r="L2367" i="58"/>
  <c r="M2367" i="58"/>
  <c r="H2368" i="58"/>
  <c r="I2368" i="58"/>
  <c r="J2368" i="58"/>
  <c r="K2368" i="58"/>
  <c r="L2368" i="58"/>
  <c r="M2368" i="58"/>
  <c r="H2369" i="58"/>
  <c r="I2369" i="58"/>
  <c r="J2369" i="58"/>
  <c r="K2369" i="58"/>
  <c r="L2369" i="58"/>
  <c r="M2369" i="58"/>
  <c r="H2370" i="58"/>
  <c r="I2370" i="58"/>
  <c r="J2370" i="58"/>
  <c r="K2370" i="58"/>
  <c r="L2370" i="58"/>
  <c r="M2370" i="58"/>
  <c r="H2371" i="58"/>
  <c r="I2371" i="58"/>
  <c r="J2371" i="58"/>
  <c r="K2371" i="58"/>
  <c r="L2371" i="58"/>
  <c r="M2371" i="58"/>
  <c r="H2372" i="58"/>
  <c r="I2372" i="58"/>
  <c r="J2372" i="58"/>
  <c r="K2372" i="58"/>
  <c r="L2372" i="58"/>
  <c r="M2372" i="58"/>
  <c r="H2373" i="58"/>
  <c r="I2373" i="58"/>
  <c r="J2373" i="58"/>
  <c r="K2373" i="58"/>
  <c r="L2373" i="58"/>
  <c r="M2373" i="58"/>
  <c r="H2374" i="58"/>
  <c r="I2374" i="58"/>
  <c r="J2374" i="58"/>
  <c r="K2374" i="58"/>
  <c r="L2374" i="58"/>
  <c r="M2374" i="58"/>
  <c r="H2375" i="58"/>
  <c r="I2375" i="58"/>
  <c r="J2375" i="58"/>
  <c r="K2375" i="58"/>
  <c r="L2375" i="58"/>
  <c r="M2375" i="58"/>
  <c r="H2376" i="58"/>
  <c r="I2376" i="58"/>
  <c r="J2376" i="58"/>
  <c r="K2376" i="58"/>
  <c r="L2376" i="58"/>
  <c r="M2376" i="58"/>
  <c r="H2377" i="58"/>
  <c r="I2377" i="58"/>
  <c r="J2377" i="58"/>
  <c r="K2377" i="58"/>
  <c r="L2377" i="58"/>
  <c r="M2377" i="58"/>
  <c r="H2378" i="58"/>
  <c r="I2378" i="58"/>
  <c r="J2378" i="58"/>
  <c r="K2378" i="58"/>
  <c r="L2378" i="58"/>
  <c r="M2378" i="58"/>
  <c r="H2379" i="58"/>
  <c r="I2379" i="58"/>
  <c r="J2379" i="58"/>
  <c r="K2379" i="58"/>
  <c r="L2379" i="58"/>
  <c r="M2379" i="58"/>
  <c r="H2380" i="58"/>
  <c r="I2380" i="58"/>
  <c r="J2380" i="58"/>
  <c r="K2380" i="58"/>
  <c r="L2380" i="58"/>
  <c r="M2380" i="58"/>
  <c r="H2381" i="58"/>
  <c r="I2381" i="58"/>
  <c r="J2381" i="58"/>
  <c r="K2381" i="58"/>
  <c r="L2381" i="58"/>
  <c r="M2381" i="58"/>
  <c r="H2382" i="58"/>
  <c r="I2382" i="58"/>
  <c r="J2382" i="58"/>
  <c r="K2382" i="58"/>
  <c r="L2382" i="58"/>
  <c r="M2382" i="58"/>
  <c r="H2383" i="58"/>
  <c r="I2383" i="58"/>
  <c r="J2383" i="58"/>
  <c r="K2383" i="58"/>
  <c r="L2383" i="58"/>
  <c r="M2383" i="58"/>
  <c r="H2384" i="58"/>
  <c r="I2384" i="58"/>
  <c r="J2384" i="58"/>
  <c r="K2384" i="58"/>
  <c r="L2384" i="58"/>
  <c r="M2384" i="58"/>
  <c r="H2385" i="58"/>
  <c r="I2385" i="58"/>
  <c r="J2385" i="58"/>
  <c r="K2385" i="58"/>
  <c r="L2385" i="58"/>
  <c r="M2385" i="58"/>
  <c r="H2386" i="58"/>
  <c r="I2386" i="58"/>
  <c r="J2386" i="58"/>
  <c r="K2386" i="58"/>
  <c r="L2386" i="58"/>
  <c r="M2386" i="58"/>
  <c r="H2387" i="58"/>
  <c r="I2387" i="58"/>
  <c r="J2387" i="58"/>
  <c r="K2387" i="58"/>
  <c r="L2387" i="58"/>
  <c r="M2387" i="58"/>
  <c r="H2388" i="58"/>
  <c r="I2388" i="58"/>
  <c r="J2388" i="58"/>
  <c r="K2388" i="58"/>
  <c r="L2388" i="58"/>
  <c r="M2388" i="58"/>
  <c r="H2389" i="58"/>
  <c r="I2389" i="58"/>
  <c r="J2389" i="58"/>
  <c r="K2389" i="58"/>
  <c r="L2389" i="58"/>
  <c r="M2389" i="58"/>
  <c r="H2390" i="58"/>
  <c r="I2390" i="58"/>
  <c r="J2390" i="58"/>
  <c r="K2390" i="58"/>
  <c r="L2390" i="58"/>
  <c r="M2390" i="58"/>
  <c r="H2391" i="58"/>
  <c r="I2391" i="58"/>
  <c r="J2391" i="58"/>
  <c r="K2391" i="58"/>
  <c r="L2391" i="58"/>
  <c r="M2391" i="58"/>
  <c r="H2392" i="58"/>
  <c r="I2392" i="58"/>
  <c r="J2392" i="58"/>
  <c r="K2392" i="58"/>
  <c r="L2392" i="58"/>
  <c r="M2392" i="58"/>
  <c r="H2393" i="58"/>
  <c r="I2393" i="58"/>
  <c r="J2393" i="58"/>
  <c r="K2393" i="58"/>
  <c r="L2393" i="58"/>
  <c r="M2393" i="58"/>
  <c r="H2394" i="58"/>
  <c r="I2394" i="58"/>
  <c r="J2394" i="58"/>
  <c r="K2394" i="58"/>
  <c r="L2394" i="58"/>
  <c r="M2394" i="58"/>
  <c r="H2395" i="58"/>
  <c r="I2395" i="58"/>
  <c r="J2395" i="58"/>
  <c r="K2395" i="58"/>
  <c r="L2395" i="58"/>
  <c r="M2395" i="58"/>
  <c r="H2396" i="58"/>
  <c r="I2396" i="58"/>
  <c r="J2396" i="58"/>
  <c r="K2396" i="58"/>
  <c r="L2396" i="58"/>
  <c r="M2396" i="58"/>
  <c r="H2397" i="58"/>
  <c r="I2397" i="58"/>
  <c r="J2397" i="58"/>
  <c r="K2397" i="58"/>
  <c r="L2397" i="58"/>
  <c r="M2397" i="58"/>
  <c r="H2398" i="58"/>
  <c r="I2398" i="58"/>
  <c r="J2398" i="58"/>
  <c r="K2398" i="58"/>
  <c r="L2398" i="58"/>
  <c r="M2398" i="58"/>
  <c r="H2399" i="58"/>
  <c r="I2399" i="58"/>
  <c r="J2399" i="58"/>
  <c r="K2399" i="58"/>
  <c r="L2399" i="58"/>
  <c r="M2399" i="58"/>
  <c r="H2400" i="58"/>
  <c r="I2400" i="58"/>
  <c r="J2400" i="58"/>
  <c r="K2400" i="58"/>
  <c r="L2400" i="58"/>
  <c r="M2400" i="58"/>
  <c r="H2401" i="58"/>
  <c r="I2401" i="58"/>
  <c r="J2401" i="58"/>
  <c r="K2401" i="58"/>
  <c r="L2401" i="58"/>
  <c r="M2401" i="58"/>
  <c r="H2402" i="58"/>
  <c r="I2402" i="58"/>
  <c r="J2402" i="58"/>
  <c r="K2402" i="58"/>
  <c r="L2402" i="58"/>
  <c r="M2402" i="58"/>
  <c r="H2403" i="58"/>
  <c r="I2403" i="58"/>
  <c r="J2403" i="58"/>
  <c r="K2403" i="58"/>
  <c r="L2403" i="58"/>
  <c r="M2403" i="58"/>
  <c r="H2404" i="58"/>
  <c r="I2404" i="58"/>
  <c r="J2404" i="58"/>
  <c r="K2404" i="58"/>
  <c r="L2404" i="58"/>
  <c r="M2404" i="58"/>
  <c r="H2405" i="58"/>
  <c r="I2405" i="58"/>
  <c r="J2405" i="58"/>
  <c r="K2405" i="58"/>
  <c r="L2405" i="58"/>
  <c r="M2405" i="58"/>
  <c r="H2406" i="58"/>
  <c r="I2406" i="58"/>
  <c r="J2406" i="58"/>
  <c r="K2406" i="58"/>
  <c r="L2406" i="58"/>
  <c r="M2406" i="58"/>
  <c r="H2407" i="58"/>
  <c r="I2407" i="58"/>
  <c r="J2407" i="58"/>
  <c r="K2407" i="58"/>
  <c r="L2407" i="58"/>
  <c r="M2407" i="58"/>
  <c r="H2408" i="58"/>
  <c r="I2408" i="58"/>
  <c r="J2408" i="58"/>
  <c r="K2408" i="58"/>
  <c r="L2408" i="58"/>
  <c r="M2408" i="58"/>
  <c r="H2409" i="58"/>
  <c r="I2409" i="58"/>
  <c r="J2409" i="58"/>
  <c r="K2409" i="58"/>
  <c r="L2409" i="58"/>
  <c r="M2409" i="58"/>
  <c r="H2410" i="58"/>
  <c r="I2410" i="58"/>
  <c r="J2410" i="58"/>
  <c r="K2410" i="58"/>
  <c r="L2410" i="58"/>
  <c r="M2410" i="58"/>
  <c r="H2411" i="58"/>
  <c r="I2411" i="58"/>
  <c r="J2411" i="58"/>
  <c r="K2411" i="58"/>
  <c r="L2411" i="58"/>
  <c r="M2411" i="58"/>
  <c r="H2412" i="58"/>
  <c r="I2412" i="58"/>
  <c r="J2412" i="58"/>
  <c r="K2412" i="58"/>
  <c r="L2412" i="58"/>
  <c r="M2412" i="58"/>
  <c r="H2413" i="58"/>
  <c r="I2413" i="58"/>
  <c r="J2413" i="58"/>
  <c r="K2413" i="58"/>
  <c r="L2413" i="58"/>
  <c r="M2413" i="58"/>
  <c r="H2414" i="58"/>
  <c r="I2414" i="58"/>
  <c r="J2414" i="58"/>
  <c r="K2414" i="58"/>
  <c r="L2414" i="58"/>
  <c r="M2414" i="58"/>
  <c r="H2415" i="58"/>
  <c r="I2415" i="58"/>
  <c r="J2415" i="58"/>
  <c r="K2415" i="58"/>
  <c r="L2415" i="58"/>
  <c r="M2415" i="58"/>
  <c r="H2416" i="58"/>
  <c r="I2416" i="58"/>
  <c r="J2416" i="58"/>
  <c r="K2416" i="58"/>
  <c r="L2416" i="58"/>
  <c r="M2416" i="58"/>
  <c r="H2417" i="58"/>
  <c r="I2417" i="58"/>
  <c r="J2417" i="58"/>
  <c r="K2417" i="58"/>
  <c r="L2417" i="58"/>
  <c r="M2417" i="58"/>
  <c r="H2418" i="58"/>
  <c r="I2418" i="58"/>
  <c r="J2418" i="58"/>
  <c r="K2418" i="58"/>
  <c r="L2418" i="58"/>
  <c r="M2418" i="58"/>
  <c r="H2419" i="58"/>
  <c r="I2419" i="58"/>
  <c r="J2419" i="58"/>
  <c r="K2419" i="58"/>
  <c r="L2419" i="58"/>
  <c r="M2419" i="58"/>
  <c r="H2420" i="58"/>
  <c r="I2420" i="58"/>
  <c r="J2420" i="58"/>
  <c r="K2420" i="58"/>
  <c r="L2420" i="58"/>
  <c r="M2420" i="58"/>
  <c r="H2421" i="58"/>
  <c r="I2421" i="58"/>
  <c r="J2421" i="58"/>
  <c r="K2421" i="58"/>
  <c r="L2421" i="58"/>
  <c r="M2421" i="58"/>
  <c r="H2422" i="58"/>
  <c r="I2422" i="58"/>
  <c r="J2422" i="58"/>
  <c r="K2422" i="58"/>
  <c r="L2422" i="58"/>
  <c r="M2422" i="58"/>
  <c r="H2423" i="58"/>
  <c r="I2423" i="58"/>
  <c r="J2423" i="58"/>
  <c r="K2423" i="58"/>
  <c r="L2423" i="58"/>
  <c r="M2423" i="58"/>
  <c r="H2424" i="58"/>
  <c r="I2424" i="58"/>
  <c r="J2424" i="58"/>
  <c r="K2424" i="58"/>
  <c r="L2424" i="58"/>
  <c r="M2424" i="58"/>
  <c r="H2425" i="58"/>
  <c r="I2425" i="58"/>
  <c r="J2425" i="58"/>
  <c r="K2425" i="58"/>
  <c r="L2425" i="58"/>
  <c r="M2425" i="58"/>
  <c r="H2426" i="58"/>
  <c r="I2426" i="58"/>
  <c r="J2426" i="58"/>
  <c r="K2426" i="58"/>
  <c r="L2426" i="58"/>
  <c r="M2426" i="58"/>
  <c r="H2427" i="58"/>
  <c r="I2427" i="58"/>
  <c r="J2427" i="58"/>
  <c r="K2427" i="58"/>
  <c r="L2427" i="58"/>
  <c r="M2427" i="58"/>
  <c r="H2428" i="58"/>
  <c r="I2428" i="58"/>
  <c r="J2428" i="58"/>
  <c r="K2428" i="58"/>
  <c r="L2428" i="58"/>
  <c r="M2428" i="58"/>
  <c r="H2429" i="58"/>
  <c r="I2429" i="58"/>
  <c r="J2429" i="58"/>
  <c r="K2429" i="58"/>
  <c r="L2429" i="58"/>
  <c r="M2429" i="58"/>
  <c r="H2430" i="58"/>
  <c r="I2430" i="58"/>
  <c r="J2430" i="58"/>
  <c r="K2430" i="58"/>
  <c r="L2430" i="58"/>
  <c r="M2430" i="58"/>
  <c r="H2431" i="58"/>
  <c r="I2431" i="58"/>
  <c r="J2431" i="58"/>
  <c r="K2431" i="58"/>
  <c r="L2431" i="58"/>
  <c r="M2431" i="58"/>
  <c r="H2432" i="58"/>
  <c r="I2432" i="58"/>
  <c r="J2432" i="58"/>
  <c r="K2432" i="58"/>
  <c r="L2432" i="58"/>
  <c r="M2432" i="58"/>
  <c r="H2433" i="58"/>
  <c r="I2433" i="58"/>
  <c r="J2433" i="58"/>
  <c r="K2433" i="58"/>
  <c r="L2433" i="58"/>
  <c r="M2433" i="58"/>
  <c r="H2434" i="58"/>
  <c r="I2434" i="58"/>
  <c r="J2434" i="58"/>
  <c r="K2434" i="58"/>
  <c r="L2434" i="58"/>
  <c r="M2434" i="58"/>
  <c r="H2435" i="58"/>
  <c r="I2435" i="58"/>
  <c r="J2435" i="58"/>
  <c r="K2435" i="58"/>
  <c r="L2435" i="58"/>
  <c r="M2435" i="58"/>
  <c r="H2436" i="58"/>
  <c r="I2436" i="58"/>
  <c r="J2436" i="58"/>
  <c r="K2436" i="58"/>
  <c r="L2436" i="58"/>
  <c r="M2436" i="58"/>
  <c r="H2437" i="58"/>
  <c r="I2437" i="58"/>
  <c r="J2437" i="58"/>
  <c r="K2437" i="58"/>
  <c r="L2437" i="58"/>
  <c r="M2437" i="58"/>
  <c r="H2438" i="58"/>
  <c r="I2438" i="58"/>
  <c r="J2438" i="58"/>
  <c r="K2438" i="58"/>
  <c r="L2438" i="58"/>
  <c r="M2438" i="58"/>
  <c r="H2439" i="58"/>
  <c r="I2439" i="58"/>
  <c r="J2439" i="58"/>
  <c r="K2439" i="58"/>
  <c r="L2439" i="58"/>
  <c r="M2439" i="58"/>
  <c r="H2440" i="58"/>
  <c r="I2440" i="58"/>
  <c r="J2440" i="58"/>
  <c r="K2440" i="58"/>
  <c r="L2440" i="58"/>
  <c r="M2440" i="58"/>
  <c r="H2441" i="58"/>
  <c r="I2441" i="58"/>
  <c r="J2441" i="58"/>
  <c r="K2441" i="58"/>
  <c r="L2441" i="58"/>
  <c r="M2441" i="58"/>
  <c r="H2442" i="58"/>
  <c r="I2442" i="58"/>
  <c r="J2442" i="58"/>
  <c r="K2442" i="58"/>
  <c r="L2442" i="58"/>
  <c r="M2442" i="58"/>
  <c r="H2443" i="58"/>
  <c r="I2443" i="58"/>
  <c r="J2443" i="58"/>
  <c r="K2443" i="58"/>
  <c r="L2443" i="58"/>
  <c r="M2443" i="58"/>
  <c r="H2444" i="58"/>
  <c r="I2444" i="58"/>
  <c r="J2444" i="58"/>
  <c r="K2444" i="58"/>
  <c r="L2444" i="58"/>
  <c r="M2444" i="58"/>
  <c r="H2445" i="58"/>
  <c r="I2445" i="58"/>
  <c r="J2445" i="58"/>
  <c r="K2445" i="58"/>
  <c r="L2445" i="58"/>
  <c r="M2445" i="58"/>
  <c r="H2446" i="58"/>
  <c r="I2446" i="58"/>
  <c r="J2446" i="58"/>
  <c r="K2446" i="58"/>
  <c r="L2446" i="58"/>
  <c r="M2446" i="58"/>
  <c r="H2447" i="58"/>
  <c r="I2447" i="58"/>
  <c r="J2447" i="58"/>
  <c r="K2447" i="58"/>
  <c r="L2447" i="58"/>
  <c r="M2447" i="58"/>
  <c r="H2448" i="58"/>
  <c r="I2448" i="58"/>
  <c r="J2448" i="58"/>
  <c r="K2448" i="58"/>
  <c r="L2448" i="58"/>
  <c r="M2448" i="58"/>
  <c r="H2449" i="58"/>
  <c r="I2449" i="58"/>
  <c r="J2449" i="58"/>
  <c r="K2449" i="58"/>
  <c r="L2449" i="58"/>
  <c r="M2449" i="58"/>
  <c r="H2450" i="58"/>
  <c r="I2450" i="58"/>
  <c r="J2450" i="58"/>
  <c r="K2450" i="58"/>
  <c r="L2450" i="58"/>
  <c r="M2450" i="58"/>
  <c r="H2451" i="58"/>
  <c r="I2451" i="58"/>
  <c r="J2451" i="58"/>
  <c r="K2451" i="58"/>
  <c r="L2451" i="58"/>
  <c r="M2451" i="58"/>
  <c r="H2452" i="58"/>
  <c r="I2452" i="58"/>
  <c r="J2452" i="58"/>
  <c r="K2452" i="58"/>
  <c r="L2452" i="58"/>
  <c r="M2452" i="58"/>
  <c r="H2453" i="58"/>
  <c r="I2453" i="58"/>
  <c r="J2453" i="58"/>
  <c r="K2453" i="58"/>
  <c r="L2453" i="58"/>
  <c r="M2453" i="58"/>
  <c r="H2454" i="58"/>
  <c r="I2454" i="58"/>
  <c r="J2454" i="58"/>
  <c r="K2454" i="58"/>
  <c r="L2454" i="58"/>
  <c r="M2454" i="58"/>
  <c r="H2455" i="58"/>
  <c r="I2455" i="58"/>
  <c r="J2455" i="58"/>
  <c r="K2455" i="58"/>
  <c r="L2455" i="58"/>
  <c r="M2455" i="58"/>
  <c r="H2456" i="58"/>
  <c r="I2456" i="58"/>
  <c r="J2456" i="58"/>
  <c r="K2456" i="58"/>
  <c r="L2456" i="58"/>
  <c r="M2456" i="58"/>
  <c r="H2457" i="58"/>
  <c r="I2457" i="58"/>
  <c r="J2457" i="58"/>
  <c r="K2457" i="58"/>
  <c r="L2457" i="58"/>
  <c r="M2457" i="58"/>
  <c r="H2458" i="58"/>
  <c r="I2458" i="58"/>
  <c r="J2458" i="58"/>
  <c r="K2458" i="58"/>
  <c r="L2458" i="58"/>
  <c r="M2458" i="58"/>
  <c r="H2459" i="58"/>
  <c r="I2459" i="58"/>
  <c r="J2459" i="58"/>
  <c r="K2459" i="58"/>
  <c r="L2459" i="58"/>
  <c r="M2459" i="58"/>
  <c r="H2460" i="58"/>
  <c r="I2460" i="58"/>
  <c r="J2460" i="58"/>
  <c r="K2460" i="58"/>
  <c r="L2460" i="58"/>
  <c r="M2460" i="58"/>
  <c r="H2461" i="58"/>
  <c r="I2461" i="58"/>
  <c r="J2461" i="58"/>
  <c r="K2461" i="58"/>
  <c r="L2461" i="58"/>
  <c r="M2461" i="58"/>
  <c r="H2462" i="58"/>
  <c r="I2462" i="58"/>
  <c r="J2462" i="58"/>
  <c r="K2462" i="58"/>
  <c r="L2462" i="58"/>
  <c r="M2462" i="58"/>
  <c r="H2463" i="58"/>
  <c r="I2463" i="58"/>
  <c r="J2463" i="58"/>
  <c r="K2463" i="58"/>
  <c r="L2463" i="58"/>
  <c r="M2463" i="58"/>
  <c r="H2464" i="58"/>
  <c r="I2464" i="58"/>
  <c r="J2464" i="58"/>
  <c r="K2464" i="58"/>
  <c r="L2464" i="58"/>
  <c r="M2464" i="58"/>
  <c r="H2465" i="58"/>
  <c r="I2465" i="58"/>
  <c r="J2465" i="58"/>
  <c r="K2465" i="58"/>
  <c r="L2465" i="58"/>
  <c r="M2465" i="58"/>
  <c r="H2466" i="58"/>
  <c r="I2466" i="58"/>
  <c r="J2466" i="58"/>
  <c r="K2466" i="58"/>
  <c r="L2466" i="58"/>
  <c r="M2466" i="58"/>
  <c r="H2467" i="58"/>
  <c r="I2467" i="58"/>
  <c r="J2467" i="58"/>
  <c r="K2467" i="58"/>
  <c r="L2467" i="58"/>
  <c r="M2467" i="58"/>
  <c r="H2468" i="58"/>
  <c r="I2468" i="58"/>
  <c r="J2468" i="58"/>
  <c r="K2468" i="58"/>
  <c r="L2468" i="58"/>
  <c r="M2468" i="58"/>
  <c r="H2469" i="58"/>
  <c r="I2469" i="58"/>
  <c r="J2469" i="58"/>
  <c r="K2469" i="58"/>
  <c r="L2469" i="58"/>
  <c r="M2469" i="58"/>
  <c r="H2470" i="58"/>
  <c r="I2470" i="58"/>
  <c r="J2470" i="58"/>
  <c r="K2470" i="58"/>
  <c r="L2470" i="58"/>
  <c r="M2470" i="58"/>
  <c r="H2471" i="58"/>
  <c r="I2471" i="58"/>
  <c r="J2471" i="58"/>
  <c r="K2471" i="58"/>
  <c r="L2471" i="58"/>
  <c r="M2471" i="58"/>
  <c r="H2472" i="58"/>
  <c r="I2472" i="58"/>
  <c r="J2472" i="58"/>
  <c r="K2472" i="58"/>
  <c r="L2472" i="58"/>
  <c r="M2472" i="58"/>
  <c r="H2473" i="58"/>
  <c r="I2473" i="58"/>
  <c r="J2473" i="58"/>
  <c r="K2473" i="58"/>
  <c r="L2473" i="58"/>
  <c r="M2473" i="58"/>
  <c r="H2474" i="58"/>
  <c r="I2474" i="58"/>
  <c r="J2474" i="58"/>
  <c r="K2474" i="58"/>
  <c r="L2474" i="58"/>
  <c r="M2474" i="58"/>
  <c r="H2475" i="58"/>
  <c r="I2475" i="58"/>
  <c r="J2475" i="58"/>
  <c r="K2475" i="58"/>
  <c r="L2475" i="58"/>
  <c r="M2475" i="58"/>
  <c r="H2476" i="58"/>
  <c r="I2476" i="58"/>
  <c r="J2476" i="58"/>
  <c r="K2476" i="58"/>
  <c r="L2476" i="58"/>
  <c r="M2476" i="58"/>
  <c r="H2477" i="58"/>
  <c r="I2477" i="58"/>
  <c r="J2477" i="58"/>
  <c r="K2477" i="58"/>
  <c r="L2477" i="58"/>
  <c r="M2477" i="58"/>
  <c r="H2478" i="58"/>
  <c r="I2478" i="58"/>
  <c r="J2478" i="58"/>
  <c r="K2478" i="58"/>
  <c r="L2478" i="58"/>
  <c r="M2478" i="58"/>
  <c r="H2479" i="58"/>
  <c r="I2479" i="58"/>
  <c r="J2479" i="58"/>
  <c r="K2479" i="58"/>
  <c r="L2479" i="58"/>
  <c r="M2479" i="58"/>
  <c r="H2480" i="58"/>
  <c r="I2480" i="58"/>
  <c r="J2480" i="58"/>
  <c r="K2480" i="58"/>
  <c r="L2480" i="58"/>
  <c r="M2480" i="58"/>
  <c r="H2481" i="58"/>
  <c r="I2481" i="58"/>
  <c r="J2481" i="58"/>
  <c r="K2481" i="58"/>
  <c r="L2481" i="58"/>
  <c r="M2481" i="58"/>
  <c r="H2482" i="58"/>
  <c r="I2482" i="58"/>
  <c r="J2482" i="58"/>
  <c r="K2482" i="58"/>
  <c r="L2482" i="58"/>
  <c r="M2482" i="58"/>
  <c r="H2483" i="58"/>
  <c r="I2483" i="58"/>
  <c r="J2483" i="58"/>
  <c r="K2483" i="58"/>
  <c r="L2483" i="58"/>
  <c r="M2483" i="58"/>
  <c r="H2484" i="58"/>
  <c r="I2484" i="58"/>
  <c r="J2484" i="58"/>
  <c r="K2484" i="58"/>
  <c r="L2484" i="58"/>
  <c r="M2484" i="58"/>
  <c r="H2485" i="58"/>
  <c r="I2485" i="58"/>
  <c r="J2485" i="58"/>
  <c r="K2485" i="58"/>
  <c r="L2485" i="58"/>
  <c r="M2485" i="58"/>
  <c r="H2486" i="58"/>
  <c r="I2486" i="58"/>
  <c r="J2486" i="58"/>
  <c r="K2486" i="58"/>
  <c r="L2486" i="58"/>
  <c r="M2486" i="58"/>
  <c r="H2487" i="58"/>
  <c r="I2487" i="58"/>
  <c r="J2487" i="58"/>
  <c r="K2487" i="58"/>
  <c r="L2487" i="58"/>
  <c r="M2487" i="58"/>
  <c r="H2488" i="58"/>
  <c r="I2488" i="58"/>
  <c r="J2488" i="58"/>
  <c r="K2488" i="58"/>
  <c r="L2488" i="58"/>
  <c r="M2488" i="58"/>
  <c r="H2489" i="58"/>
  <c r="I2489" i="58"/>
  <c r="J2489" i="58"/>
  <c r="K2489" i="58"/>
  <c r="L2489" i="58"/>
  <c r="M2489" i="58"/>
  <c r="H2490" i="58"/>
  <c r="I2490" i="58"/>
  <c r="J2490" i="58"/>
  <c r="K2490" i="58"/>
  <c r="L2490" i="58"/>
  <c r="M2490" i="58"/>
  <c r="H2491" i="58"/>
  <c r="I2491" i="58"/>
  <c r="J2491" i="58"/>
  <c r="K2491" i="58"/>
  <c r="L2491" i="58"/>
  <c r="M2491" i="58"/>
  <c r="H2492" i="58"/>
  <c r="I2492" i="58"/>
  <c r="J2492" i="58"/>
  <c r="K2492" i="58"/>
  <c r="L2492" i="58"/>
  <c r="M2492" i="58"/>
  <c r="H2493" i="58"/>
  <c r="I2493" i="58"/>
  <c r="J2493" i="58"/>
  <c r="K2493" i="58"/>
  <c r="L2493" i="58"/>
  <c r="M2493" i="58"/>
  <c r="H2494" i="58"/>
  <c r="I2494" i="58"/>
  <c r="J2494" i="58"/>
  <c r="K2494" i="58"/>
  <c r="L2494" i="58"/>
  <c r="M2494" i="58"/>
  <c r="H2495" i="58"/>
  <c r="I2495" i="58"/>
  <c r="J2495" i="58"/>
  <c r="K2495" i="58"/>
  <c r="L2495" i="58"/>
  <c r="M2495" i="58"/>
  <c r="H2496" i="58"/>
  <c r="I2496" i="58"/>
  <c r="J2496" i="58"/>
  <c r="K2496" i="58"/>
  <c r="L2496" i="58"/>
  <c r="M2496" i="58"/>
  <c r="H2497" i="58"/>
  <c r="I2497" i="58"/>
  <c r="J2497" i="58"/>
  <c r="K2497" i="58"/>
  <c r="L2497" i="58"/>
  <c r="M2497" i="58"/>
  <c r="H2498" i="58"/>
  <c r="I2498" i="58"/>
  <c r="J2498" i="58"/>
  <c r="K2498" i="58"/>
  <c r="L2498" i="58"/>
  <c r="M2498" i="58"/>
  <c r="H2499" i="58"/>
  <c r="I2499" i="58"/>
  <c r="J2499" i="58"/>
  <c r="K2499" i="58"/>
  <c r="L2499" i="58"/>
  <c r="M2499" i="58"/>
  <c r="H2500" i="58"/>
  <c r="I2500" i="58"/>
  <c r="J2500" i="58"/>
  <c r="K2500" i="58"/>
  <c r="L2500" i="58"/>
  <c r="M2500" i="58"/>
  <c r="H2501" i="58"/>
  <c r="I2501" i="58"/>
  <c r="J2501" i="58"/>
  <c r="K2501" i="58"/>
  <c r="L2501" i="58"/>
  <c r="M2501" i="58"/>
  <c r="H2502" i="58"/>
  <c r="I2502" i="58"/>
  <c r="J2502" i="58"/>
  <c r="K2502" i="58"/>
  <c r="L2502" i="58"/>
  <c r="M2502" i="58"/>
  <c r="H2503" i="58"/>
  <c r="I2503" i="58"/>
  <c r="J2503" i="58"/>
  <c r="K2503" i="58"/>
  <c r="L2503" i="58"/>
  <c r="M2503" i="58"/>
  <c r="H2504" i="58"/>
  <c r="I2504" i="58"/>
  <c r="J2504" i="58"/>
  <c r="K2504" i="58"/>
  <c r="L2504" i="58"/>
  <c r="M2504" i="58"/>
  <c r="H2505" i="58"/>
  <c r="I2505" i="58"/>
  <c r="J2505" i="58"/>
  <c r="K2505" i="58"/>
  <c r="L2505" i="58"/>
  <c r="M2505" i="58"/>
  <c r="H2506" i="58"/>
  <c r="I2506" i="58"/>
  <c r="J2506" i="58"/>
  <c r="K2506" i="58"/>
  <c r="L2506" i="58"/>
  <c r="M2506" i="58"/>
  <c r="H2507" i="58"/>
  <c r="I2507" i="58"/>
  <c r="J2507" i="58"/>
  <c r="K2507" i="58"/>
  <c r="L2507" i="58"/>
  <c r="M2507" i="58"/>
  <c r="H2508" i="58"/>
  <c r="I2508" i="58"/>
  <c r="J2508" i="58"/>
  <c r="K2508" i="58"/>
  <c r="L2508" i="58"/>
  <c r="M2508" i="58"/>
  <c r="H2509" i="58"/>
  <c r="I2509" i="58"/>
  <c r="J2509" i="58"/>
  <c r="K2509" i="58"/>
  <c r="L2509" i="58"/>
  <c r="M2509" i="58"/>
  <c r="H2510" i="58"/>
  <c r="I2510" i="58"/>
  <c r="J2510" i="58"/>
  <c r="K2510" i="58"/>
  <c r="L2510" i="58"/>
  <c r="M2510" i="58"/>
  <c r="H2511" i="58"/>
  <c r="I2511" i="58"/>
  <c r="J2511" i="58"/>
  <c r="K2511" i="58"/>
  <c r="L2511" i="58"/>
  <c r="M2511" i="58"/>
  <c r="H2512" i="58"/>
  <c r="I2512" i="58"/>
  <c r="J2512" i="58"/>
  <c r="K2512" i="58"/>
  <c r="L2512" i="58"/>
  <c r="M2512" i="58"/>
  <c r="H2513" i="58"/>
  <c r="I2513" i="58"/>
  <c r="J2513" i="58"/>
  <c r="K2513" i="58"/>
  <c r="L2513" i="58"/>
  <c r="M2513" i="58"/>
  <c r="H2514" i="58"/>
  <c r="I2514" i="58"/>
  <c r="J2514" i="58"/>
  <c r="K2514" i="58"/>
  <c r="L2514" i="58"/>
  <c r="M2514" i="58"/>
  <c r="H2515" i="58"/>
  <c r="I2515" i="58"/>
  <c r="J2515" i="58"/>
  <c r="K2515" i="58"/>
  <c r="L2515" i="58"/>
  <c r="M2515" i="58"/>
  <c r="H2516" i="58"/>
  <c r="I2516" i="58"/>
  <c r="J2516" i="58"/>
  <c r="K2516" i="58"/>
  <c r="L2516" i="58"/>
  <c r="M2516" i="58"/>
  <c r="H2517" i="58"/>
  <c r="I2517" i="58"/>
  <c r="J2517" i="58"/>
  <c r="K2517" i="58"/>
  <c r="L2517" i="58"/>
  <c r="M2517" i="58"/>
  <c r="H2518" i="58"/>
  <c r="I2518" i="58"/>
  <c r="J2518" i="58"/>
  <c r="K2518" i="58"/>
  <c r="L2518" i="58"/>
  <c r="M2518" i="58"/>
  <c r="H2519" i="58"/>
  <c r="I2519" i="58"/>
  <c r="J2519" i="58"/>
  <c r="K2519" i="58"/>
  <c r="L2519" i="58"/>
  <c r="M2519" i="58"/>
  <c r="H2520" i="58"/>
  <c r="I2520" i="58"/>
  <c r="J2520" i="58"/>
  <c r="K2520" i="58"/>
  <c r="L2520" i="58"/>
  <c r="M2520" i="58"/>
  <c r="H2521" i="58"/>
  <c r="I2521" i="58"/>
  <c r="J2521" i="58"/>
  <c r="K2521" i="58"/>
  <c r="L2521" i="58"/>
  <c r="M2521" i="58"/>
  <c r="H2522" i="58"/>
  <c r="I2522" i="58"/>
  <c r="J2522" i="58"/>
  <c r="K2522" i="58"/>
  <c r="L2522" i="58"/>
  <c r="M2522" i="58"/>
  <c r="H2523" i="58"/>
  <c r="I2523" i="58"/>
  <c r="J2523" i="58"/>
  <c r="K2523" i="58"/>
  <c r="L2523" i="58"/>
  <c r="M2523" i="58"/>
  <c r="H2524" i="58"/>
  <c r="I2524" i="58"/>
  <c r="J2524" i="58"/>
  <c r="K2524" i="58"/>
  <c r="L2524" i="58"/>
  <c r="M2524" i="58"/>
  <c r="H2525" i="58"/>
  <c r="I2525" i="58"/>
  <c r="J2525" i="58"/>
  <c r="K2525" i="58"/>
  <c r="L2525" i="58"/>
  <c r="M2525" i="58"/>
  <c r="H2526" i="58"/>
  <c r="I2526" i="58"/>
  <c r="J2526" i="58"/>
  <c r="K2526" i="58"/>
  <c r="L2526" i="58"/>
  <c r="M2526" i="58"/>
  <c r="H2527" i="58"/>
  <c r="I2527" i="58"/>
  <c r="J2527" i="58"/>
  <c r="K2527" i="58"/>
  <c r="L2527" i="58"/>
  <c r="M2527" i="58"/>
  <c r="H2528" i="58"/>
  <c r="I2528" i="58"/>
  <c r="J2528" i="58"/>
  <c r="K2528" i="58"/>
  <c r="L2528" i="58"/>
  <c r="M2528" i="58"/>
  <c r="H2529" i="58"/>
  <c r="I2529" i="58"/>
  <c r="J2529" i="58"/>
  <c r="K2529" i="58"/>
  <c r="L2529" i="58"/>
  <c r="M2529" i="58"/>
  <c r="H2530" i="58"/>
  <c r="I2530" i="58"/>
  <c r="J2530" i="58"/>
  <c r="K2530" i="58"/>
  <c r="L2530" i="58"/>
  <c r="M2530" i="58"/>
  <c r="H2531" i="58"/>
  <c r="I2531" i="58"/>
  <c r="J2531" i="58"/>
  <c r="K2531" i="58"/>
  <c r="L2531" i="58"/>
  <c r="M2531" i="58"/>
  <c r="H2532" i="58"/>
  <c r="I2532" i="58"/>
  <c r="J2532" i="58"/>
  <c r="K2532" i="58"/>
  <c r="L2532" i="58"/>
  <c r="M2532" i="58"/>
  <c r="H2533" i="58"/>
  <c r="I2533" i="58"/>
  <c r="J2533" i="58"/>
  <c r="K2533" i="58"/>
  <c r="L2533" i="58"/>
  <c r="M2533" i="58"/>
  <c r="H2534" i="58"/>
  <c r="I2534" i="58"/>
  <c r="J2534" i="58"/>
  <c r="K2534" i="58"/>
  <c r="L2534" i="58"/>
  <c r="M2534" i="58"/>
  <c r="H2535" i="58"/>
  <c r="I2535" i="58"/>
  <c r="J2535" i="58"/>
  <c r="K2535" i="58"/>
  <c r="L2535" i="58"/>
  <c r="M2535" i="58"/>
  <c r="H2536" i="58"/>
  <c r="I2536" i="58"/>
  <c r="J2536" i="58"/>
  <c r="K2536" i="58"/>
  <c r="L2536" i="58"/>
  <c r="M2536" i="58"/>
  <c r="H2537" i="58"/>
  <c r="I2537" i="58"/>
  <c r="J2537" i="58"/>
  <c r="K2537" i="58"/>
  <c r="L2537" i="58"/>
  <c r="M2537" i="58"/>
  <c r="H2538" i="58"/>
  <c r="I2538" i="58"/>
  <c r="J2538" i="58"/>
  <c r="K2538" i="58"/>
  <c r="L2538" i="58"/>
  <c r="M2538" i="58"/>
  <c r="H2539" i="58"/>
  <c r="I2539" i="58"/>
  <c r="J2539" i="58"/>
  <c r="K2539" i="58"/>
  <c r="L2539" i="58"/>
  <c r="M2539" i="58"/>
  <c r="H2540" i="58"/>
  <c r="I2540" i="58"/>
  <c r="J2540" i="58"/>
  <c r="K2540" i="58"/>
  <c r="L2540" i="58"/>
  <c r="M2540" i="58"/>
  <c r="H2541" i="58"/>
  <c r="I2541" i="58"/>
  <c r="J2541" i="58"/>
  <c r="K2541" i="58"/>
  <c r="L2541" i="58"/>
  <c r="M2541" i="58"/>
  <c r="H2542" i="58"/>
  <c r="I2542" i="58"/>
  <c r="J2542" i="58"/>
  <c r="K2542" i="58"/>
  <c r="L2542" i="58"/>
  <c r="M2542" i="58"/>
  <c r="H2543" i="58"/>
  <c r="I2543" i="58"/>
  <c r="J2543" i="58"/>
  <c r="K2543" i="58"/>
  <c r="L2543" i="58"/>
  <c r="M2543" i="58"/>
  <c r="H2544" i="58"/>
  <c r="I2544" i="58"/>
  <c r="J2544" i="58"/>
  <c r="K2544" i="58"/>
  <c r="L2544" i="58"/>
  <c r="M2544" i="58"/>
  <c r="H2545" i="58"/>
  <c r="I2545" i="58"/>
  <c r="J2545" i="58"/>
  <c r="K2545" i="58"/>
  <c r="L2545" i="58"/>
  <c r="M2545" i="58"/>
  <c r="H2546" i="58"/>
  <c r="I2546" i="58"/>
  <c r="J2546" i="58"/>
  <c r="K2546" i="58"/>
  <c r="L2546" i="58"/>
  <c r="M2546" i="58"/>
  <c r="H2547" i="58"/>
  <c r="I2547" i="58"/>
  <c r="J2547" i="58"/>
  <c r="K2547" i="58"/>
  <c r="L2547" i="58"/>
  <c r="M2547" i="58"/>
  <c r="H2548" i="58"/>
  <c r="I2548" i="58"/>
  <c r="J2548" i="58"/>
  <c r="K2548" i="58"/>
  <c r="L2548" i="58"/>
  <c r="M2548" i="58"/>
  <c r="H2549" i="58"/>
  <c r="I2549" i="58"/>
  <c r="J2549" i="58"/>
  <c r="K2549" i="58"/>
  <c r="L2549" i="58"/>
  <c r="M2549" i="58"/>
  <c r="H2550" i="58"/>
  <c r="I2550" i="58"/>
  <c r="J2550" i="58"/>
  <c r="K2550" i="58"/>
  <c r="L2550" i="58"/>
  <c r="M2550" i="58"/>
  <c r="H2551" i="58"/>
  <c r="I2551" i="58"/>
  <c r="J2551" i="58"/>
  <c r="K2551" i="58"/>
  <c r="L2551" i="58"/>
  <c r="M2551" i="58"/>
  <c r="H2552" i="58"/>
  <c r="I2552" i="58"/>
  <c r="J2552" i="58"/>
  <c r="K2552" i="58"/>
  <c r="L2552" i="58"/>
  <c r="M2552" i="58"/>
  <c r="H2553" i="58"/>
  <c r="I2553" i="58"/>
  <c r="J2553" i="58"/>
  <c r="K2553" i="58"/>
  <c r="L2553" i="58"/>
  <c r="M2553" i="58"/>
  <c r="H2554" i="58"/>
  <c r="I2554" i="58"/>
  <c r="J2554" i="58"/>
  <c r="K2554" i="58"/>
  <c r="L2554" i="58"/>
  <c r="M2554" i="58"/>
  <c r="H2555" i="58"/>
  <c r="I2555" i="58"/>
  <c r="J2555" i="58"/>
  <c r="K2555" i="58"/>
  <c r="L2555" i="58"/>
  <c r="M2555" i="58"/>
  <c r="H2556" i="58"/>
  <c r="I2556" i="58"/>
  <c r="J2556" i="58"/>
  <c r="K2556" i="58"/>
  <c r="L2556" i="58"/>
  <c r="M2556" i="58"/>
  <c r="H2557" i="58"/>
  <c r="I2557" i="58"/>
  <c r="J2557" i="58"/>
  <c r="K2557" i="58"/>
  <c r="L2557" i="58"/>
  <c r="M2557" i="58"/>
  <c r="H2558" i="58"/>
  <c r="I2558" i="58"/>
  <c r="J2558" i="58"/>
  <c r="K2558" i="58"/>
  <c r="L2558" i="58"/>
  <c r="M2558" i="58"/>
  <c r="H2559" i="58"/>
  <c r="I2559" i="58"/>
  <c r="J2559" i="58"/>
  <c r="K2559" i="58"/>
  <c r="L2559" i="58"/>
  <c r="M2559" i="58"/>
  <c r="H2560" i="58"/>
  <c r="I2560" i="58"/>
  <c r="J2560" i="58"/>
  <c r="K2560" i="58"/>
  <c r="L2560" i="58"/>
  <c r="M2560" i="58"/>
  <c r="H2561" i="58"/>
  <c r="I2561" i="58"/>
  <c r="J2561" i="58"/>
  <c r="K2561" i="58"/>
  <c r="L2561" i="58"/>
  <c r="M2561" i="58"/>
  <c r="H2562" i="58"/>
  <c r="I2562" i="58"/>
  <c r="J2562" i="58"/>
  <c r="K2562" i="58"/>
  <c r="L2562" i="58"/>
  <c r="M2562" i="58"/>
  <c r="H2563" i="58"/>
  <c r="I2563" i="58"/>
  <c r="J2563" i="58"/>
  <c r="K2563" i="58"/>
  <c r="L2563" i="58"/>
  <c r="M2563" i="58"/>
  <c r="H2564" i="58"/>
  <c r="I2564" i="58"/>
  <c r="J2564" i="58"/>
  <c r="K2564" i="58"/>
  <c r="L2564" i="58"/>
  <c r="M2564" i="58"/>
  <c r="H2565" i="58"/>
  <c r="I2565" i="58"/>
  <c r="J2565" i="58"/>
  <c r="K2565" i="58"/>
  <c r="L2565" i="58"/>
  <c r="M2565" i="58"/>
  <c r="H2566" i="58"/>
  <c r="I2566" i="58"/>
  <c r="J2566" i="58"/>
  <c r="K2566" i="58"/>
  <c r="L2566" i="58"/>
  <c r="M2566" i="58"/>
  <c r="H2567" i="58"/>
  <c r="I2567" i="58"/>
  <c r="J2567" i="58"/>
  <c r="K2567" i="58"/>
  <c r="L2567" i="58"/>
  <c r="M2567" i="58"/>
  <c r="H2568" i="58"/>
  <c r="I2568" i="58"/>
  <c r="J2568" i="58"/>
  <c r="K2568" i="58"/>
  <c r="L2568" i="58"/>
  <c r="M2568" i="58"/>
  <c r="H2569" i="58"/>
  <c r="I2569" i="58"/>
  <c r="J2569" i="58"/>
  <c r="K2569" i="58"/>
  <c r="L2569" i="58"/>
  <c r="M2569" i="58"/>
  <c r="H2570" i="58"/>
  <c r="I2570" i="58"/>
  <c r="J2570" i="58"/>
  <c r="K2570" i="58"/>
  <c r="L2570" i="58"/>
  <c r="M2570" i="58"/>
  <c r="H2571" i="58"/>
  <c r="I2571" i="58"/>
  <c r="J2571" i="58"/>
  <c r="K2571" i="58"/>
  <c r="L2571" i="58"/>
  <c r="M2571" i="58"/>
  <c r="H2572" i="58"/>
  <c r="I2572" i="58"/>
  <c r="J2572" i="58"/>
  <c r="K2572" i="58"/>
  <c r="L2572" i="58"/>
  <c r="M2572" i="58"/>
  <c r="H2573" i="58"/>
  <c r="I2573" i="58"/>
  <c r="J2573" i="58"/>
  <c r="K2573" i="58"/>
  <c r="L2573" i="58"/>
  <c r="M2573" i="58"/>
  <c r="H2574" i="58"/>
  <c r="I2574" i="58"/>
  <c r="J2574" i="58"/>
  <c r="K2574" i="58"/>
  <c r="L2574" i="58"/>
  <c r="M2574" i="58"/>
  <c r="H2575" i="58"/>
  <c r="I2575" i="58"/>
  <c r="J2575" i="58"/>
  <c r="K2575" i="58"/>
  <c r="L2575" i="58"/>
  <c r="M2575" i="58"/>
  <c r="H2576" i="58"/>
  <c r="I2576" i="58"/>
  <c r="J2576" i="58"/>
  <c r="K2576" i="58"/>
  <c r="L2576" i="58"/>
  <c r="M2576" i="58"/>
  <c r="H2577" i="58"/>
  <c r="I2577" i="58"/>
  <c r="J2577" i="58"/>
  <c r="K2577" i="58"/>
  <c r="L2577" i="58"/>
  <c r="M2577" i="58"/>
  <c r="H2578" i="58"/>
  <c r="I2578" i="58"/>
  <c r="J2578" i="58"/>
  <c r="K2578" i="58"/>
  <c r="L2578" i="58"/>
  <c r="M2578" i="58"/>
  <c r="H2579" i="58"/>
  <c r="I2579" i="58"/>
  <c r="J2579" i="58"/>
  <c r="K2579" i="58"/>
  <c r="L2579" i="58"/>
  <c r="M2579" i="58"/>
  <c r="H2580" i="58"/>
  <c r="I2580" i="58"/>
  <c r="J2580" i="58"/>
  <c r="K2580" i="58"/>
  <c r="L2580" i="58"/>
  <c r="M2580" i="58"/>
  <c r="H2581" i="58"/>
  <c r="I2581" i="58"/>
  <c r="J2581" i="58"/>
  <c r="K2581" i="58"/>
  <c r="L2581" i="58"/>
  <c r="M2581" i="58"/>
  <c r="H2582" i="58"/>
  <c r="I2582" i="58"/>
  <c r="J2582" i="58"/>
  <c r="K2582" i="58"/>
  <c r="L2582" i="58"/>
  <c r="M2582" i="58"/>
  <c r="H2583" i="58"/>
  <c r="I2583" i="58"/>
  <c r="J2583" i="58"/>
  <c r="K2583" i="58"/>
  <c r="L2583" i="58"/>
  <c r="M2583" i="58"/>
  <c r="H2584" i="58"/>
  <c r="I2584" i="58"/>
  <c r="J2584" i="58"/>
  <c r="K2584" i="58"/>
  <c r="L2584" i="58"/>
  <c r="M2584" i="58"/>
  <c r="H2585" i="58"/>
  <c r="I2585" i="58"/>
  <c r="J2585" i="58"/>
  <c r="K2585" i="58"/>
  <c r="L2585" i="58"/>
  <c r="M2585" i="58"/>
  <c r="H2586" i="58"/>
  <c r="I2586" i="58"/>
  <c r="J2586" i="58"/>
  <c r="K2586" i="58"/>
  <c r="L2586" i="58"/>
  <c r="M2586" i="58"/>
  <c r="H2587" i="58"/>
  <c r="I2587" i="58"/>
  <c r="J2587" i="58"/>
  <c r="K2587" i="58"/>
  <c r="L2587" i="58"/>
  <c r="M2587" i="58"/>
  <c r="H2588" i="58"/>
  <c r="I2588" i="58"/>
  <c r="J2588" i="58"/>
  <c r="K2588" i="58"/>
  <c r="L2588" i="58"/>
  <c r="M2588" i="58"/>
  <c r="H2589" i="58"/>
  <c r="I2589" i="58"/>
  <c r="J2589" i="58"/>
  <c r="K2589" i="58"/>
  <c r="L2589" i="58"/>
  <c r="M2589" i="58"/>
  <c r="H2590" i="58"/>
  <c r="I2590" i="58"/>
  <c r="J2590" i="58"/>
  <c r="K2590" i="58"/>
  <c r="L2590" i="58"/>
  <c r="M2590" i="58"/>
  <c r="H2591" i="58"/>
  <c r="I2591" i="58"/>
  <c r="J2591" i="58"/>
  <c r="K2591" i="58"/>
  <c r="L2591" i="58"/>
  <c r="M2591" i="58"/>
  <c r="H2592" i="58"/>
  <c r="I2592" i="58"/>
  <c r="J2592" i="58"/>
  <c r="K2592" i="58"/>
  <c r="L2592" i="58"/>
  <c r="M2592" i="58"/>
  <c r="H2593" i="58"/>
  <c r="I2593" i="58"/>
  <c r="J2593" i="58"/>
  <c r="K2593" i="58"/>
  <c r="L2593" i="58"/>
  <c r="M2593" i="58"/>
  <c r="H2594" i="58"/>
  <c r="I2594" i="58"/>
  <c r="J2594" i="58"/>
  <c r="K2594" i="58"/>
  <c r="L2594" i="58"/>
  <c r="M2594" i="58"/>
  <c r="H2595" i="58"/>
  <c r="I2595" i="58"/>
  <c r="J2595" i="58"/>
  <c r="K2595" i="58"/>
  <c r="L2595" i="58"/>
  <c r="M2595" i="58"/>
  <c r="H2596" i="58"/>
  <c r="I2596" i="58"/>
  <c r="J2596" i="58"/>
  <c r="K2596" i="58"/>
  <c r="L2596" i="58"/>
  <c r="M2596" i="58"/>
  <c r="H2597" i="58"/>
  <c r="I2597" i="58"/>
  <c r="J2597" i="58"/>
  <c r="K2597" i="58"/>
  <c r="L2597" i="58"/>
  <c r="M2597" i="58"/>
  <c r="H2598" i="58"/>
  <c r="I2598" i="58"/>
  <c r="J2598" i="58"/>
  <c r="K2598" i="58"/>
  <c r="L2598" i="58"/>
  <c r="M2598" i="58"/>
  <c r="H2599" i="58"/>
  <c r="I2599" i="58"/>
  <c r="J2599" i="58"/>
  <c r="K2599" i="58"/>
  <c r="L2599" i="58"/>
  <c r="M2599" i="58"/>
  <c r="H2600" i="58"/>
  <c r="I2600" i="58"/>
  <c r="J2600" i="58"/>
  <c r="K2600" i="58"/>
  <c r="L2600" i="58"/>
  <c r="M2600" i="58"/>
  <c r="H2601" i="58"/>
  <c r="I2601" i="58"/>
  <c r="J2601" i="58"/>
  <c r="K2601" i="58"/>
  <c r="L2601" i="58"/>
  <c r="M2601" i="58"/>
  <c r="H2602" i="58"/>
  <c r="I2602" i="58"/>
  <c r="J2602" i="58"/>
  <c r="K2602" i="58"/>
  <c r="L2602" i="58"/>
  <c r="M2602" i="58"/>
  <c r="H2603" i="58"/>
  <c r="I2603" i="58"/>
  <c r="J2603" i="58"/>
  <c r="K2603" i="58"/>
  <c r="L2603" i="58"/>
  <c r="M2603" i="58"/>
  <c r="H2604" i="58"/>
  <c r="I2604" i="58"/>
  <c r="J2604" i="58"/>
  <c r="K2604" i="58"/>
  <c r="L2604" i="58"/>
  <c r="M2604" i="58"/>
  <c r="H2605" i="58"/>
  <c r="I2605" i="58"/>
  <c r="J2605" i="58"/>
  <c r="K2605" i="58"/>
  <c r="L2605" i="58"/>
  <c r="M2605" i="58"/>
  <c r="H2606" i="58"/>
  <c r="I2606" i="58"/>
  <c r="J2606" i="58"/>
  <c r="K2606" i="58"/>
  <c r="L2606" i="58"/>
  <c r="M2606" i="58"/>
  <c r="H2607" i="58"/>
  <c r="I2607" i="58"/>
  <c r="J2607" i="58"/>
  <c r="K2607" i="58"/>
  <c r="L2607" i="58"/>
  <c r="M2607" i="58"/>
  <c r="H2608" i="58"/>
  <c r="I2608" i="58"/>
  <c r="J2608" i="58"/>
  <c r="K2608" i="58"/>
  <c r="L2608" i="58"/>
  <c r="M2608" i="58"/>
  <c r="H2609" i="58"/>
  <c r="I2609" i="58"/>
  <c r="J2609" i="58"/>
  <c r="K2609" i="58"/>
  <c r="L2609" i="58"/>
  <c r="M2609" i="58"/>
  <c r="H2610" i="58"/>
  <c r="I2610" i="58"/>
  <c r="J2610" i="58"/>
  <c r="K2610" i="58"/>
  <c r="L2610" i="58"/>
  <c r="M2610" i="58"/>
  <c r="H2611" i="58"/>
  <c r="I2611" i="58"/>
  <c r="J2611" i="58"/>
  <c r="K2611" i="58"/>
  <c r="L2611" i="58"/>
  <c r="M2611" i="58"/>
  <c r="H2612" i="58"/>
  <c r="I2612" i="58"/>
  <c r="J2612" i="58"/>
  <c r="K2612" i="58"/>
  <c r="L2612" i="58"/>
  <c r="M2612" i="58"/>
  <c r="H2613" i="58"/>
  <c r="I2613" i="58"/>
  <c r="J2613" i="58"/>
  <c r="K2613" i="58"/>
  <c r="L2613" i="58"/>
  <c r="M2613" i="58"/>
  <c r="H2614" i="58"/>
  <c r="I2614" i="58"/>
  <c r="J2614" i="58"/>
  <c r="K2614" i="58"/>
  <c r="L2614" i="58"/>
  <c r="M2614" i="58"/>
  <c r="H2615" i="58"/>
  <c r="I2615" i="58"/>
  <c r="J2615" i="58"/>
  <c r="K2615" i="58"/>
  <c r="L2615" i="58"/>
  <c r="M2615" i="58"/>
  <c r="H2616" i="58"/>
  <c r="I2616" i="58"/>
  <c r="J2616" i="58"/>
  <c r="K2616" i="58"/>
  <c r="L2616" i="58"/>
  <c r="M2616" i="58"/>
  <c r="H2617" i="58"/>
  <c r="I2617" i="58"/>
  <c r="J2617" i="58"/>
  <c r="K2617" i="58"/>
  <c r="L2617" i="58"/>
  <c r="M2617" i="58"/>
  <c r="H2618" i="58"/>
  <c r="I2618" i="58"/>
  <c r="J2618" i="58"/>
  <c r="K2618" i="58"/>
  <c r="L2618" i="58"/>
  <c r="M2618" i="58"/>
  <c r="H2619" i="58"/>
  <c r="I2619" i="58"/>
  <c r="J2619" i="58"/>
  <c r="K2619" i="58"/>
  <c r="L2619" i="58"/>
  <c r="M2619" i="58"/>
  <c r="H2620" i="58"/>
  <c r="I2620" i="58"/>
  <c r="J2620" i="58"/>
  <c r="K2620" i="58"/>
  <c r="L2620" i="58"/>
  <c r="M2620" i="58"/>
  <c r="H2621" i="58"/>
  <c r="I2621" i="58"/>
  <c r="J2621" i="58"/>
  <c r="K2621" i="58"/>
  <c r="L2621" i="58"/>
  <c r="M2621" i="58"/>
  <c r="H2622" i="58"/>
  <c r="I2622" i="58"/>
  <c r="J2622" i="58"/>
  <c r="K2622" i="58"/>
  <c r="L2622" i="58"/>
  <c r="M2622" i="58"/>
  <c r="H2623" i="58"/>
  <c r="I2623" i="58"/>
  <c r="J2623" i="58"/>
  <c r="K2623" i="58"/>
  <c r="L2623" i="58"/>
  <c r="M2623" i="58"/>
  <c r="H2624" i="58"/>
  <c r="I2624" i="58"/>
  <c r="J2624" i="58"/>
  <c r="K2624" i="58"/>
  <c r="L2624" i="58"/>
  <c r="M2624" i="58"/>
  <c r="H2625" i="58"/>
  <c r="I2625" i="58"/>
  <c r="J2625" i="58"/>
  <c r="K2625" i="58"/>
  <c r="L2625" i="58"/>
  <c r="M2625" i="58"/>
  <c r="H2626" i="58"/>
  <c r="I2626" i="58"/>
  <c r="J2626" i="58"/>
  <c r="K2626" i="58"/>
  <c r="L2626" i="58"/>
  <c r="M2626" i="58"/>
  <c r="H2627" i="58"/>
  <c r="I2627" i="58"/>
  <c r="J2627" i="58"/>
  <c r="K2627" i="58"/>
  <c r="L2627" i="58"/>
  <c r="M2627" i="58"/>
  <c r="H2628" i="58"/>
  <c r="I2628" i="58"/>
  <c r="J2628" i="58"/>
  <c r="K2628" i="58"/>
  <c r="L2628" i="58"/>
  <c r="M2628" i="58"/>
  <c r="H2629" i="58"/>
  <c r="I2629" i="58"/>
  <c r="J2629" i="58"/>
  <c r="K2629" i="58"/>
  <c r="L2629" i="58"/>
  <c r="M2629" i="58"/>
  <c r="H2630" i="58"/>
  <c r="I2630" i="58"/>
  <c r="J2630" i="58"/>
  <c r="K2630" i="58"/>
  <c r="L2630" i="58"/>
  <c r="M2630" i="58"/>
  <c r="H2631" i="58"/>
  <c r="I2631" i="58"/>
  <c r="J2631" i="58"/>
  <c r="K2631" i="58"/>
  <c r="L2631" i="58"/>
  <c r="M2631" i="58"/>
  <c r="H2632" i="58"/>
  <c r="I2632" i="58"/>
  <c r="J2632" i="58"/>
  <c r="K2632" i="58"/>
  <c r="L2632" i="58"/>
  <c r="M2632" i="58"/>
  <c r="H2633" i="58"/>
  <c r="I2633" i="58"/>
  <c r="J2633" i="58"/>
  <c r="K2633" i="58"/>
  <c r="L2633" i="58"/>
  <c r="M2633" i="58"/>
  <c r="H2634" i="58"/>
  <c r="I2634" i="58"/>
  <c r="J2634" i="58"/>
  <c r="K2634" i="58"/>
  <c r="L2634" i="58"/>
  <c r="M2634" i="58"/>
  <c r="H2635" i="58"/>
  <c r="I2635" i="58"/>
  <c r="J2635" i="58"/>
  <c r="K2635" i="58"/>
  <c r="L2635" i="58"/>
  <c r="M2635" i="58"/>
  <c r="H2636" i="58"/>
  <c r="I2636" i="58"/>
  <c r="J2636" i="58"/>
  <c r="K2636" i="58"/>
  <c r="L2636" i="58"/>
  <c r="M2636" i="58"/>
  <c r="H2637" i="58"/>
  <c r="I2637" i="58"/>
  <c r="J2637" i="58"/>
  <c r="K2637" i="58"/>
  <c r="L2637" i="58"/>
  <c r="M2637" i="58"/>
  <c r="H2638" i="58"/>
  <c r="I2638" i="58"/>
  <c r="J2638" i="58"/>
  <c r="K2638" i="58"/>
  <c r="L2638" i="58"/>
  <c r="M2638" i="58"/>
  <c r="H2639" i="58"/>
  <c r="I2639" i="58"/>
  <c r="J2639" i="58"/>
  <c r="K2639" i="58"/>
  <c r="L2639" i="58"/>
  <c r="M2639" i="58"/>
  <c r="H2640" i="58"/>
  <c r="I2640" i="58"/>
  <c r="J2640" i="58"/>
  <c r="K2640" i="58"/>
  <c r="L2640" i="58"/>
  <c r="M2640" i="58"/>
  <c r="H2641" i="58"/>
  <c r="I2641" i="58"/>
  <c r="J2641" i="58"/>
  <c r="K2641" i="58"/>
  <c r="L2641" i="58"/>
  <c r="M2641" i="58"/>
  <c r="H2642" i="58"/>
  <c r="I2642" i="58"/>
  <c r="J2642" i="58"/>
  <c r="K2642" i="58"/>
  <c r="L2642" i="58"/>
  <c r="M2642" i="58"/>
  <c r="H2643" i="58"/>
  <c r="I2643" i="58"/>
  <c r="J2643" i="58"/>
  <c r="K2643" i="58"/>
  <c r="L2643" i="58"/>
  <c r="M2643" i="58"/>
  <c r="H2644" i="58"/>
  <c r="I2644" i="58"/>
  <c r="J2644" i="58"/>
  <c r="K2644" i="58"/>
  <c r="L2644" i="58"/>
  <c r="M2644" i="58"/>
  <c r="H2645" i="58"/>
  <c r="I2645" i="58"/>
  <c r="J2645" i="58"/>
  <c r="K2645" i="58"/>
  <c r="L2645" i="58"/>
  <c r="M2645" i="58"/>
  <c r="H2646" i="58"/>
  <c r="I2646" i="58"/>
  <c r="J2646" i="58"/>
  <c r="K2646" i="58"/>
  <c r="L2646" i="58"/>
  <c r="M2646" i="58"/>
  <c r="H2647" i="58"/>
  <c r="I2647" i="58"/>
  <c r="J2647" i="58"/>
  <c r="K2647" i="58"/>
  <c r="L2647" i="58"/>
  <c r="M2647" i="58"/>
  <c r="H2648" i="58"/>
  <c r="I2648" i="58"/>
  <c r="J2648" i="58"/>
  <c r="K2648" i="58"/>
  <c r="L2648" i="58"/>
  <c r="M2648" i="58"/>
  <c r="H2649" i="58"/>
  <c r="I2649" i="58"/>
  <c r="J2649" i="58"/>
  <c r="K2649" i="58"/>
  <c r="L2649" i="58"/>
  <c r="M2649" i="58"/>
  <c r="H2650" i="58"/>
  <c r="I2650" i="58"/>
  <c r="J2650" i="58"/>
  <c r="K2650" i="58"/>
  <c r="L2650" i="58"/>
  <c r="M2650" i="58"/>
  <c r="H2651" i="58"/>
  <c r="I2651" i="58"/>
  <c r="J2651" i="58"/>
  <c r="K2651" i="58"/>
  <c r="L2651" i="58"/>
  <c r="M2651" i="58"/>
  <c r="H2652" i="58"/>
  <c r="I2652" i="58"/>
  <c r="J2652" i="58"/>
  <c r="K2652" i="58"/>
  <c r="L2652" i="58"/>
  <c r="M2652" i="58"/>
  <c r="H2653" i="58"/>
  <c r="I2653" i="58"/>
  <c r="J2653" i="58"/>
  <c r="K2653" i="58"/>
  <c r="L2653" i="58"/>
  <c r="M2653" i="58"/>
  <c r="H2654" i="58"/>
  <c r="I2654" i="58"/>
  <c r="J2654" i="58"/>
  <c r="K2654" i="58"/>
  <c r="L2654" i="58"/>
  <c r="M2654" i="58"/>
  <c r="H2655" i="58"/>
  <c r="I2655" i="58"/>
  <c r="J2655" i="58"/>
  <c r="K2655" i="58"/>
  <c r="L2655" i="58"/>
  <c r="M2655" i="58"/>
  <c r="H2656" i="58"/>
  <c r="I2656" i="58"/>
  <c r="J2656" i="58"/>
  <c r="K2656" i="58"/>
  <c r="L2656" i="58"/>
  <c r="M2656" i="58"/>
  <c r="H2657" i="58"/>
  <c r="I2657" i="58"/>
  <c r="J2657" i="58"/>
  <c r="K2657" i="58"/>
  <c r="L2657" i="58"/>
  <c r="M2657" i="58"/>
  <c r="H2658" i="58"/>
  <c r="I2658" i="58"/>
  <c r="J2658" i="58"/>
  <c r="K2658" i="58"/>
  <c r="L2658" i="58"/>
  <c r="M2658" i="58"/>
  <c r="H2659" i="58"/>
  <c r="I2659" i="58"/>
  <c r="J2659" i="58"/>
  <c r="K2659" i="58"/>
  <c r="L2659" i="58"/>
  <c r="M2659" i="58"/>
  <c r="H2660" i="58"/>
  <c r="I2660" i="58"/>
  <c r="J2660" i="58"/>
  <c r="K2660" i="58"/>
  <c r="L2660" i="58"/>
  <c r="M2660" i="58"/>
  <c r="H2661" i="58"/>
  <c r="I2661" i="58"/>
  <c r="J2661" i="58"/>
  <c r="K2661" i="58"/>
  <c r="L2661" i="58"/>
  <c r="M2661" i="58"/>
  <c r="H2662" i="58"/>
  <c r="I2662" i="58"/>
  <c r="J2662" i="58"/>
  <c r="K2662" i="58"/>
  <c r="L2662" i="58"/>
  <c r="M2662" i="58"/>
  <c r="H2663" i="58"/>
  <c r="I2663" i="58"/>
  <c r="J2663" i="58"/>
  <c r="K2663" i="58"/>
  <c r="L2663" i="58"/>
  <c r="M2663" i="58"/>
  <c r="H2664" i="58"/>
  <c r="I2664" i="58"/>
  <c r="J2664" i="58"/>
  <c r="K2664" i="58"/>
  <c r="L2664" i="58"/>
  <c r="M2664" i="58"/>
  <c r="H2665" i="58"/>
  <c r="I2665" i="58"/>
  <c r="J2665" i="58"/>
  <c r="K2665" i="58"/>
  <c r="L2665" i="58"/>
  <c r="M2665" i="58"/>
  <c r="H2666" i="58"/>
  <c r="I2666" i="58"/>
  <c r="J2666" i="58"/>
  <c r="K2666" i="58"/>
  <c r="L2666" i="58"/>
  <c r="M2666" i="58"/>
  <c r="H2667" i="58"/>
  <c r="I2667" i="58"/>
  <c r="J2667" i="58"/>
  <c r="K2667" i="58"/>
  <c r="L2667" i="58"/>
  <c r="M2667" i="58"/>
  <c r="H2668" i="58"/>
  <c r="I2668" i="58"/>
  <c r="J2668" i="58"/>
  <c r="K2668" i="58"/>
  <c r="L2668" i="58"/>
  <c r="M2668" i="58"/>
  <c r="H2669" i="58"/>
  <c r="I2669" i="58"/>
  <c r="J2669" i="58"/>
  <c r="K2669" i="58"/>
  <c r="L2669" i="58"/>
  <c r="M2669" i="58"/>
  <c r="H2670" i="58"/>
  <c r="I2670" i="58"/>
  <c r="J2670" i="58"/>
  <c r="K2670" i="58"/>
  <c r="L2670" i="58"/>
  <c r="M2670" i="58"/>
  <c r="H2671" i="58"/>
  <c r="I2671" i="58"/>
  <c r="J2671" i="58"/>
  <c r="K2671" i="58"/>
  <c r="L2671" i="58"/>
  <c r="M2671" i="58"/>
  <c r="H2672" i="58"/>
  <c r="I2672" i="58"/>
  <c r="J2672" i="58"/>
  <c r="K2672" i="58"/>
  <c r="L2672" i="58"/>
  <c r="M2672" i="58"/>
  <c r="H2673" i="58"/>
  <c r="I2673" i="58"/>
  <c r="J2673" i="58"/>
  <c r="K2673" i="58"/>
  <c r="L2673" i="58"/>
  <c r="M2673" i="58"/>
  <c r="H2674" i="58"/>
  <c r="I2674" i="58"/>
  <c r="J2674" i="58"/>
  <c r="K2674" i="58"/>
  <c r="L2674" i="58"/>
  <c r="M2674" i="58"/>
  <c r="H2675" i="58"/>
  <c r="I2675" i="58"/>
  <c r="J2675" i="58"/>
  <c r="K2675" i="58"/>
  <c r="L2675" i="58"/>
  <c r="M2675" i="58"/>
  <c r="H2676" i="58"/>
  <c r="I2676" i="58"/>
  <c r="J2676" i="58"/>
  <c r="K2676" i="58"/>
  <c r="L2676" i="58"/>
  <c r="M2676" i="58"/>
  <c r="H2677" i="58"/>
  <c r="I2677" i="58"/>
  <c r="J2677" i="58"/>
  <c r="K2677" i="58"/>
  <c r="L2677" i="58"/>
  <c r="M2677" i="58"/>
  <c r="H2678" i="58"/>
  <c r="I2678" i="58"/>
  <c r="J2678" i="58"/>
  <c r="K2678" i="58"/>
  <c r="L2678" i="58"/>
  <c r="M2678" i="58"/>
  <c r="H2679" i="58"/>
  <c r="I2679" i="58"/>
  <c r="J2679" i="58"/>
  <c r="K2679" i="58"/>
  <c r="L2679" i="58"/>
  <c r="M2679" i="58"/>
  <c r="H2680" i="58"/>
  <c r="I2680" i="58"/>
  <c r="J2680" i="58"/>
  <c r="K2680" i="58"/>
  <c r="L2680" i="58"/>
  <c r="M2680" i="58"/>
  <c r="H2681" i="58"/>
  <c r="I2681" i="58"/>
  <c r="J2681" i="58"/>
  <c r="K2681" i="58"/>
  <c r="L2681" i="58"/>
  <c r="M2681" i="58"/>
  <c r="H2682" i="58"/>
  <c r="I2682" i="58"/>
  <c r="J2682" i="58"/>
  <c r="K2682" i="58"/>
  <c r="L2682" i="58"/>
  <c r="M2682" i="58"/>
  <c r="H2683" i="58"/>
  <c r="I2683" i="58"/>
  <c r="J2683" i="58"/>
  <c r="K2683" i="58"/>
  <c r="L2683" i="58"/>
  <c r="M2683" i="58"/>
  <c r="H2684" i="58"/>
  <c r="I2684" i="58"/>
  <c r="J2684" i="58"/>
  <c r="K2684" i="58"/>
  <c r="L2684" i="58"/>
  <c r="M2684" i="58"/>
  <c r="H2685" i="58"/>
  <c r="I2685" i="58"/>
  <c r="J2685" i="58"/>
  <c r="K2685" i="58"/>
  <c r="L2685" i="58"/>
  <c r="M2685" i="58"/>
  <c r="H2686" i="58"/>
  <c r="I2686" i="58"/>
  <c r="J2686" i="58"/>
  <c r="K2686" i="58"/>
  <c r="L2686" i="58"/>
  <c r="M2686" i="58"/>
  <c r="H2687" i="58"/>
  <c r="I2687" i="58"/>
  <c r="J2687" i="58"/>
  <c r="K2687" i="58"/>
  <c r="L2687" i="58"/>
  <c r="M2687" i="58"/>
  <c r="H2688" i="58"/>
  <c r="I2688" i="58"/>
  <c r="J2688" i="58"/>
  <c r="K2688" i="58"/>
  <c r="L2688" i="58"/>
  <c r="M2688" i="58"/>
  <c r="H2689" i="58"/>
  <c r="I2689" i="58"/>
  <c r="J2689" i="58"/>
  <c r="K2689" i="58"/>
  <c r="L2689" i="58"/>
  <c r="M2689" i="58"/>
  <c r="H2690" i="58"/>
  <c r="I2690" i="58"/>
  <c r="J2690" i="58"/>
  <c r="K2690" i="58"/>
  <c r="L2690" i="58"/>
  <c r="M2690" i="58"/>
  <c r="H2691" i="58"/>
  <c r="I2691" i="58"/>
  <c r="J2691" i="58"/>
  <c r="K2691" i="58"/>
  <c r="L2691" i="58"/>
  <c r="M2691" i="58"/>
  <c r="H2692" i="58"/>
  <c r="I2692" i="58"/>
  <c r="J2692" i="58"/>
  <c r="K2692" i="58"/>
  <c r="L2692" i="58"/>
  <c r="M2692" i="58"/>
  <c r="H2693" i="58"/>
  <c r="I2693" i="58"/>
  <c r="J2693" i="58"/>
  <c r="K2693" i="58"/>
  <c r="L2693" i="58"/>
  <c r="M2693" i="58"/>
  <c r="H2694" i="58"/>
  <c r="I2694" i="58"/>
  <c r="J2694" i="58"/>
  <c r="K2694" i="58"/>
  <c r="L2694" i="58"/>
  <c r="M2694" i="58"/>
  <c r="H2695" i="58"/>
  <c r="I2695" i="58"/>
  <c r="J2695" i="58"/>
  <c r="K2695" i="58"/>
  <c r="L2695" i="58"/>
  <c r="M2695" i="58"/>
  <c r="H2696" i="58"/>
  <c r="I2696" i="58"/>
  <c r="J2696" i="58"/>
  <c r="K2696" i="58"/>
  <c r="L2696" i="58"/>
  <c r="M2696" i="58"/>
  <c r="H2697" i="58"/>
  <c r="I2697" i="58"/>
  <c r="J2697" i="58"/>
  <c r="K2697" i="58"/>
  <c r="L2697" i="58"/>
  <c r="M2697" i="58"/>
  <c r="H2698" i="58"/>
  <c r="I2698" i="58"/>
  <c r="J2698" i="58"/>
  <c r="K2698" i="58"/>
  <c r="L2698" i="58"/>
  <c r="M2698" i="58"/>
  <c r="H2699" i="58"/>
  <c r="I2699" i="58"/>
  <c r="J2699" i="58"/>
  <c r="K2699" i="58"/>
  <c r="L2699" i="58"/>
  <c r="M2699" i="58"/>
  <c r="H2700" i="58"/>
  <c r="I2700" i="58"/>
  <c r="J2700" i="58"/>
  <c r="K2700" i="58"/>
  <c r="L2700" i="58"/>
  <c r="M2700" i="58"/>
  <c r="H2701" i="58"/>
  <c r="I2701" i="58"/>
  <c r="J2701" i="58"/>
  <c r="K2701" i="58"/>
  <c r="L2701" i="58"/>
  <c r="M2701" i="58"/>
  <c r="H2702" i="58"/>
  <c r="I2702" i="58"/>
  <c r="J2702" i="58"/>
  <c r="K2702" i="58"/>
  <c r="L2702" i="58"/>
  <c r="M2702" i="58"/>
  <c r="H2703" i="58"/>
  <c r="I2703" i="58"/>
  <c r="J2703" i="58"/>
  <c r="K2703" i="58"/>
  <c r="L2703" i="58"/>
  <c r="M2703" i="58"/>
  <c r="H2704" i="58"/>
  <c r="I2704" i="58"/>
  <c r="J2704" i="58"/>
  <c r="K2704" i="58"/>
  <c r="L2704" i="58"/>
  <c r="M2704" i="58"/>
  <c r="H2705" i="58"/>
  <c r="I2705" i="58"/>
  <c r="J2705" i="58"/>
  <c r="K2705" i="58"/>
  <c r="L2705" i="58"/>
  <c r="M2705" i="58"/>
  <c r="H2706" i="58"/>
  <c r="I2706" i="58"/>
  <c r="J2706" i="58"/>
  <c r="K2706" i="58"/>
  <c r="L2706" i="58"/>
  <c r="M2706" i="58"/>
  <c r="H2707" i="58"/>
  <c r="I2707" i="58"/>
  <c r="J2707" i="58"/>
  <c r="K2707" i="58"/>
  <c r="L2707" i="58"/>
  <c r="M2707" i="58"/>
  <c r="H2708" i="58"/>
  <c r="I2708" i="58"/>
  <c r="J2708" i="58"/>
  <c r="K2708" i="58"/>
  <c r="L2708" i="58"/>
  <c r="M2708" i="58"/>
  <c r="H2709" i="58"/>
  <c r="I2709" i="58"/>
  <c r="J2709" i="58"/>
  <c r="K2709" i="58"/>
  <c r="L2709" i="58"/>
  <c r="M2709" i="58"/>
  <c r="H2710" i="58"/>
  <c r="I2710" i="58"/>
  <c r="J2710" i="58"/>
  <c r="K2710" i="58"/>
  <c r="L2710" i="58"/>
  <c r="M2710" i="58"/>
  <c r="H2711" i="58"/>
  <c r="I2711" i="58"/>
  <c r="J2711" i="58"/>
  <c r="K2711" i="58"/>
  <c r="L2711" i="58"/>
  <c r="M2711" i="58"/>
  <c r="H2712" i="58"/>
  <c r="I2712" i="58"/>
  <c r="J2712" i="58"/>
  <c r="K2712" i="58"/>
  <c r="L2712" i="58"/>
  <c r="M2712" i="58"/>
  <c r="H2713" i="58"/>
  <c r="I2713" i="58"/>
  <c r="J2713" i="58"/>
  <c r="K2713" i="58"/>
  <c r="L2713" i="58"/>
  <c r="M2713" i="58"/>
  <c r="H2714" i="58"/>
  <c r="I2714" i="58"/>
  <c r="J2714" i="58"/>
  <c r="K2714" i="58"/>
  <c r="L2714" i="58"/>
  <c r="M2714" i="58"/>
  <c r="H2715" i="58"/>
  <c r="I2715" i="58"/>
  <c r="J2715" i="58"/>
  <c r="K2715" i="58"/>
  <c r="L2715" i="58"/>
  <c r="M2715" i="58"/>
  <c r="H2716" i="58"/>
  <c r="I2716" i="58"/>
  <c r="J2716" i="58"/>
  <c r="K2716" i="58"/>
  <c r="L2716" i="58"/>
  <c r="M2716" i="58"/>
  <c r="H2717" i="58"/>
  <c r="I2717" i="58"/>
  <c r="J2717" i="58"/>
  <c r="K2717" i="58"/>
  <c r="L2717" i="58"/>
  <c r="M2717" i="58"/>
  <c r="H2718" i="58"/>
  <c r="I2718" i="58"/>
  <c r="J2718" i="58"/>
  <c r="K2718" i="58"/>
  <c r="L2718" i="58"/>
  <c r="M2718" i="58"/>
  <c r="H2719" i="58"/>
  <c r="I2719" i="58"/>
  <c r="J2719" i="58"/>
  <c r="K2719" i="58"/>
  <c r="L2719" i="58"/>
  <c r="M2719" i="58"/>
  <c r="H2720" i="58"/>
  <c r="I2720" i="58"/>
  <c r="J2720" i="58"/>
  <c r="K2720" i="58"/>
  <c r="L2720" i="58"/>
  <c r="M2720" i="58"/>
  <c r="H2721" i="58"/>
  <c r="I2721" i="58"/>
  <c r="J2721" i="58"/>
  <c r="K2721" i="58"/>
  <c r="L2721" i="58"/>
  <c r="M2721" i="58"/>
  <c r="H2722" i="58"/>
  <c r="I2722" i="58"/>
  <c r="J2722" i="58"/>
  <c r="K2722" i="58"/>
  <c r="L2722" i="58"/>
  <c r="M2722" i="58"/>
  <c r="H2723" i="58"/>
  <c r="I2723" i="58"/>
  <c r="J2723" i="58"/>
  <c r="K2723" i="58"/>
  <c r="L2723" i="58"/>
  <c r="M2723" i="58"/>
  <c r="H2724" i="58"/>
  <c r="I2724" i="58"/>
  <c r="J2724" i="58"/>
  <c r="K2724" i="58"/>
  <c r="L2724" i="58"/>
  <c r="M2724" i="58"/>
  <c r="H2725" i="58"/>
  <c r="I2725" i="58"/>
  <c r="J2725" i="58"/>
  <c r="K2725" i="58"/>
  <c r="L2725" i="58"/>
  <c r="M2725" i="58"/>
  <c r="H2726" i="58"/>
  <c r="I2726" i="58"/>
  <c r="J2726" i="58"/>
  <c r="K2726" i="58"/>
  <c r="L2726" i="58"/>
  <c r="M2726" i="58"/>
  <c r="H2727" i="58"/>
  <c r="I2727" i="58"/>
  <c r="J2727" i="58"/>
  <c r="K2727" i="58"/>
  <c r="L2727" i="58"/>
  <c r="M2727" i="58"/>
  <c r="H2728" i="58"/>
  <c r="I2728" i="58"/>
  <c r="J2728" i="58"/>
  <c r="K2728" i="58"/>
  <c r="L2728" i="58"/>
  <c r="M2728" i="58"/>
  <c r="H2729" i="58"/>
  <c r="I2729" i="58"/>
  <c r="J2729" i="58"/>
  <c r="K2729" i="58"/>
  <c r="L2729" i="58"/>
  <c r="M2729" i="58"/>
  <c r="H2730" i="58"/>
  <c r="I2730" i="58"/>
  <c r="J2730" i="58"/>
  <c r="K2730" i="58"/>
  <c r="L2730" i="58"/>
  <c r="M2730" i="58"/>
  <c r="H2731" i="58"/>
  <c r="I2731" i="58"/>
  <c r="J2731" i="58"/>
  <c r="K2731" i="58"/>
  <c r="L2731" i="58"/>
  <c r="M2731" i="58"/>
  <c r="H2732" i="58"/>
  <c r="I2732" i="58"/>
  <c r="J2732" i="58"/>
  <c r="K2732" i="58"/>
  <c r="L2732" i="58"/>
  <c r="M2732" i="58"/>
  <c r="H2733" i="58"/>
  <c r="I2733" i="58"/>
  <c r="J2733" i="58"/>
  <c r="K2733" i="58"/>
  <c r="L2733" i="58"/>
  <c r="M2733" i="58"/>
  <c r="H2734" i="58"/>
  <c r="I2734" i="58"/>
  <c r="J2734" i="58"/>
  <c r="K2734" i="58"/>
  <c r="L2734" i="58"/>
  <c r="M2734" i="58"/>
  <c r="H2735" i="58"/>
  <c r="I2735" i="58"/>
  <c r="J2735" i="58"/>
  <c r="K2735" i="58"/>
  <c r="L2735" i="58"/>
  <c r="M2735" i="58"/>
  <c r="H2736" i="58"/>
  <c r="I2736" i="58"/>
  <c r="J2736" i="58"/>
  <c r="K2736" i="58"/>
  <c r="L2736" i="58"/>
  <c r="M2736" i="58"/>
  <c r="H2737" i="58"/>
  <c r="I2737" i="58"/>
  <c r="J2737" i="58"/>
  <c r="K2737" i="58"/>
  <c r="L2737" i="58"/>
  <c r="M2737" i="58"/>
  <c r="H2738" i="58"/>
  <c r="I2738" i="58"/>
  <c r="J2738" i="58"/>
  <c r="K2738" i="58"/>
  <c r="L2738" i="58"/>
  <c r="M2738" i="58"/>
  <c r="H2739" i="58"/>
  <c r="I2739" i="58"/>
  <c r="J2739" i="58"/>
  <c r="K2739" i="58"/>
  <c r="L2739" i="58"/>
  <c r="M2739" i="58"/>
  <c r="H2740" i="58"/>
  <c r="I2740" i="58"/>
  <c r="J2740" i="58"/>
  <c r="K2740" i="58"/>
  <c r="L2740" i="58"/>
  <c r="M2740" i="58"/>
  <c r="H2741" i="58"/>
  <c r="I2741" i="58"/>
  <c r="J2741" i="58"/>
  <c r="K2741" i="58"/>
  <c r="L2741" i="58"/>
  <c r="M2741" i="58"/>
  <c r="H2742" i="58"/>
  <c r="I2742" i="58"/>
  <c r="J2742" i="58"/>
  <c r="K2742" i="58"/>
  <c r="L2742" i="58"/>
  <c r="M2742" i="58"/>
  <c r="H2743" i="58"/>
  <c r="I2743" i="58"/>
  <c r="J2743" i="58"/>
  <c r="K2743" i="58"/>
  <c r="L2743" i="58"/>
  <c r="M2743" i="58"/>
  <c r="H2744" i="58"/>
  <c r="I2744" i="58"/>
  <c r="J2744" i="58"/>
  <c r="K2744" i="58"/>
  <c r="L2744" i="58"/>
  <c r="M2744" i="58"/>
  <c r="H2745" i="58"/>
  <c r="I2745" i="58"/>
  <c r="J2745" i="58"/>
  <c r="K2745" i="58"/>
  <c r="L2745" i="58"/>
  <c r="M2745" i="58"/>
  <c r="H2746" i="58"/>
  <c r="I2746" i="58"/>
  <c r="J2746" i="58"/>
  <c r="K2746" i="58"/>
  <c r="L2746" i="58"/>
  <c r="M2746" i="58"/>
  <c r="H2747" i="58"/>
  <c r="I2747" i="58"/>
  <c r="J2747" i="58"/>
  <c r="K2747" i="58"/>
  <c r="L2747" i="58"/>
  <c r="M2747" i="58"/>
  <c r="H2748" i="58"/>
  <c r="I2748" i="58"/>
  <c r="J2748" i="58"/>
  <c r="K2748" i="58"/>
  <c r="L2748" i="58"/>
  <c r="M2748" i="58"/>
  <c r="H2749" i="58"/>
  <c r="I2749" i="58"/>
  <c r="J2749" i="58"/>
  <c r="K2749" i="58"/>
  <c r="L2749" i="58"/>
  <c r="M2749" i="58"/>
  <c r="H2750" i="58"/>
  <c r="I2750" i="58"/>
  <c r="J2750" i="58"/>
  <c r="K2750" i="58"/>
  <c r="L2750" i="58"/>
  <c r="M2750" i="58"/>
  <c r="H2751" i="58"/>
  <c r="I2751" i="58"/>
  <c r="J2751" i="58"/>
  <c r="K2751" i="58"/>
  <c r="L2751" i="58"/>
  <c r="M2751" i="58"/>
  <c r="H2752" i="58"/>
  <c r="I2752" i="58"/>
  <c r="J2752" i="58"/>
  <c r="K2752" i="58"/>
  <c r="L2752" i="58"/>
  <c r="M2752" i="58"/>
  <c r="H2753" i="58"/>
  <c r="I2753" i="58"/>
  <c r="J2753" i="58"/>
  <c r="K2753" i="58"/>
  <c r="L2753" i="58"/>
  <c r="M2753" i="58"/>
  <c r="H2754" i="58"/>
  <c r="I2754" i="58"/>
  <c r="J2754" i="58"/>
  <c r="K2754" i="58"/>
  <c r="L2754" i="58"/>
  <c r="M2754" i="58"/>
  <c r="H2755" i="58"/>
  <c r="I2755" i="58"/>
  <c r="J2755" i="58"/>
  <c r="K2755" i="58"/>
  <c r="L2755" i="58"/>
  <c r="M2755" i="58"/>
  <c r="H2756" i="58"/>
  <c r="I2756" i="58"/>
  <c r="J2756" i="58"/>
  <c r="K2756" i="58"/>
  <c r="L2756" i="58"/>
  <c r="M2756" i="58"/>
  <c r="H2757" i="58"/>
  <c r="I2757" i="58"/>
  <c r="J2757" i="58"/>
  <c r="K2757" i="58"/>
  <c r="L2757" i="58"/>
  <c r="M2757" i="58"/>
  <c r="H2758" i="58"/>
  <c r="I2758" i="58"/>
  <c r="J2758" i="58"/>
  <c r="K2758" i="58"/>
  <c r="L2758" i="58"/>
  <c r="M2758" i="58"/>
  <c r="H2759" i="58"/>
  <c r="I2759" i="58"/>
  <c r="J2759" i="58"/>
  <c r="K2759" i="58"/>
  <c r="L2759" i="58"/>
  <c r="M2759" i="58"/>
  <c r="H2760" i="58"/>
  <c r="I2760" i="58"/>
  <c r="J2760" i="58"/>
  <c r="K2760" i="58"/>
  <c r="L2760" i="58"/>
  <c r="M2760" i="58"/>
  <c r="H2761" i="58"/>
  <c r="I2761" i="58"/>
  <c r="J2761" i="58"/>
  <c r="K2761" i="58"/>
  <c r="L2761" i="58"/>
  <c r="M2761" i="58"/>
  <c r="H2762" i="58"/>
  <c r="I2762" i="58"/>
  <c r="J2762" i="58"/>
  <c r="K2762" i="58"/>
  <c r="L2762" i="58"/>
  <c r="M2762" i="58"/>
  <c r="H2763" i="58"/>
  <c r="I2763" i="58"/>
  <c r="J2763" i="58"/>
  <c r="K2763" i="58"/>
  <c r="L2763" i="58"/>
  <c r="M2763" i="58"/>
  <c r="H2764" i="58"/>
  <c r="I2764" i="58"/>
  <c r="J2764" i="58"/>
  <c r="K2764" i="58"/>
  <c r="L2764" i="58"/>
  <c r="M2764" i="58"/>
  <c r="H2765" i="58"/>
  <c r="I2765" i="58"/>
  <c r="J2765" i="58"/>
  <c r="K2765" i="58"/>
  <c r="L2765" i="58"/>
  <c r="M2765" i="58"/>
  <c r="H2766" i="58"/>
  <c r="I2766" i="58"/>
  <c r="J2766" i="58"/>
  <c r="K2766" i="58"/>
  <c r="L2766" i="58"/>
  <c r="M2766" i="58"/>
  <c r="H2767" i="58"/>
  <c r="I2767" i="58"/>
  <c r="J2767" i="58"/>
  <c r="K2767" i="58"/>
  <c r="L2767" i="58"/>
  <c r="M2767" i="58"/>
  <c r="H2768" i="58"/>
  <c r="I2768" i="58"/>
  <c r="J2768" i="58"/>
  <c r="K2768" i="58"/>
  <c r="L2768" i="58"/>
  <c r="M2768" i="58"/>
  <c r="H2769" i="58"/>
  <c r="I2769" i="58"/>
  <c r="J2769" i="58"/>
  <c r="K2769" i="58"/>
  <c r="L2769" i="58"/>
  <c r="M2769" i="58"/>
  <c r="H2770" i="58"/>
  <c r="I2770" i="58"/>
  <c r="J2770" i="58"/>
  <c r="K2770" i="58"/>
  <c r="L2770" i="58"/>
  <c r="M2770" i="58"/>
  <c r="H2771" i="58"/>
  <c r="I2771" i="58"/>
  <c r="J2771" i="58"/>
  <c r="K2771" i="58"/>
  <c r="L2771" i="58"/>
  <c r="M2771" i="58"/>
  <c r="H2772" i="58"/>
  <c r="I2772" i="58"/>
  <c r="J2772" i="58"/>
  <c r="K2772" i="58"/>
  <c r="L2772" i="58"/>
  <c r="M2772" i="58"/>
  <c r="H2773" i="58"/>
  <c r="I2773" i="58"/>
  <c r="J2773" i="58"/>
  <c r="K2773" i="58"/>
  <c r="L2773" i="58"/>
  <c r="M2773" i="58"/>
  <c r="H2774" i="58"/>
  <c r="I2774" i="58"/>
  <c r="J2774" i="58"/>
  <c r="K2774" i="58"/>
  <c r="L2774" i="58"/>
  <c r="M2774" i="58"/>
  <c r="H2775" i="58"/>
  <c r="I2775" i="58"/>
  <c r="J2775" i="58"/>
  <c r="K2775" i="58"/>
  <c r="L2775" i="58"/>
  <c r="M2775" i="58"/>
  <c r="H2776" i="58"/>
  <c r="I2776" i="58"/>
  <c r="J2776" i="58"/>
  <c r="K2776" i="58"/>
  <c r="L2776" i="58"/>
  <c r="M2776" i="58"/>
  <c r="H2777" i="58"/>
  <c r="I2777" i="58"/>
  <c r="J2777" i="58"/>
  <c r="K2777" i="58"/>
  <c r="L2777" i="58"/>
  <c r="M2777" i="58"/>
  <c r="H2778" i="58"/>
  <c r="I2778" i="58"/>
  <c r="J2778" i="58"/>
  <c r="K2778" i="58"/>
  <c r="L2778" i="58"/>
  <c r="M2778" i="58"/>
  <c r="H2779" i="58"/>
  <c r="I2779" i="58"/>
  <c r="J2779" i="58"/>
  <c r="K2779" i="58"/>
  <c r="L2779" i="58"/>
  <c r="M2779" i="58"/>
  <c r="H2780" i="58"/>
  <c r="I2780" i="58"/>
  <c r="J2780" i="58"/>
  <c r="K2780" i="58"/>
  <c r="L2780" i="58"/>
  <c r="M2780" i="58"/>
  <c r="H2781" i="58"/>
  <c r="I2781" i="58"/>
  <c r="J2781" i="58"/>
  <c r="K2781" i="58"/>
  <c r="L2781" i="58"/>
  <c r="M2781" i="58"/>
  <c r="H2782" i="58"/>
  <c r="I2782" i="58"/>
  <c r="J2782" i="58"/>
  <c r="K2782" i="58"/>
  <c r="L2782" i="58"/>
  <c r="M2782" i="58"/>
  <c r="H2783" i="58"/>
  <c r="I2783" i="58"/>
  <c r="J2783" i="58"/>
  <c r="K2783" i="58"/>
  <c r="L2783" i="58"/>
  <c r="M2783" i="58"/>
  <c r="H2784" i="58"/>
  <c r="I2784" i="58"/>
  <c r="J2784" i="58"/>
  <c r="K2784" i="58"/>
  <c r="L2784" i="58"/>
  <c r="M2784" i="58"/>
  <c r="H2785" i="58"/>
  <c r="I2785" i="58"/>
  <c r="J2785" i="58"/>
  <c r="K2785" i="58"/>
  <c r="L2785" i="58"/>
  <c r="M2785" i="58"/>
  <c r="H2786" i="58"/>
  <c r="I2786" i="58"/>
  <c r="J2786" i="58"/>
  <c r="K2786" i="58"/>
  <c r="L2786" i="58"/>
  <c r="M2786" i="58"/>
  <c r="H2787" i="58"/>
  <c r="I2787" i="58"/>
  <c r="J2787" i="58"/>
  <c r="K2787" i="58"/>
  <c r="L2787" i="58"/>
  <c r="M2787" i="58"/>
  <c r="H2788" i="58"/>
  <c r="I2788" i="58"/>
  <c r="J2788" i="58"/>
  <c r="K2788" i="58"/>
  <c r="L2788" i="58"/>
  <c r="M2788" i="58"/>
  <c r="H2789" i="58"/>
  <c r="I2789" i="58"/>
  <c r="J2789" i="58"/>
  <c r="K2789" i="58"/>
  <c r="L2789" i="58"/>
  <c r="M2789" i="58"/>
  <c r="H2790" i="58"/>
  <c r="I2790" i="58"/>
  <c r="J2790" i="58"/>
  <c r="K2790" i="58"/>
  <c r="L2790" i="58"/>
  <c r="M2790" i="58"/>
  <c r="H2791" i="58"/>
  <c r="I2791" i="58"/>
  <c r="J2791" i="58"/>
  <c r="K2791" i="58"/>
  <c r="L2791" i="58"/>
  <c r="M2791" i="58"/>
  <c r="H2792" i="58"/>
  <c r="I2792" i="58"/>
  <c r="J2792" i="58"/>
  <c r="K2792" i="58"/>
  <c r="L2792" i="58"/>
  <c r="M2792" i="58"/>
  <c r="H2793" i="58"/>
  <c r="I2793" i="58"/>
  <c r="J2793" i="58"/>
  <c r="K2793" i="58"/>
  <c r="L2793" i="58"/>
  <c r="M2793" i="58"/>
  <c r="H2794" i="58"/>
  <c r="I2794" i="58"/>
  <c r="J2794" i="58"/>
  <c r="K2794" i="58"/>
  <c r="L2794" i="58"/>
  <c r="M2794" i="58"/>
  <c r="H2795" i="58"/>
  <c r="I2795" i="58"/>
  <c r="J2795" i="58"/>
  <c r="K2795" i="58"/>
  <c r="L2795" i="58"/>
  <c r="M2795" i="58"/>
  <c r="H2796" i="58"/>
  <c r="I2796" i="58"/>
  <c r="J2796" i="58"/>
  <c r="K2796" i="58"/>
  <c r="L2796" i="58"/>
  <c r="M2796" i="58"/>
  <c r="H2797" i="58"/>
  <c r="I2797" i="58"/>
  <c r="J2797" i="58"/>
  <c r="K2797" i="58"/>
  <c r="L2797" i="58"/>
  <c r="M2797" i="58"/>
  <c r="H2798" i="58"/>
  <c r="I2798" i="58"/>
  <c r="J2798" i="58"/>
  <c r="K2798" i="58"/>
  <c r="L2798" i="58"/>
  <c r="M2798" i="58"/>
  <c r="H2799" i="58"/>
  <c r="I2799" i="58"/>
  <c r="J2799" i="58"/>
  <c r="K2799" i="58"/>
  <c r="L2799" i="58"/>
  <c r="M2799" i="58"/>
  <c r="H2800" i="58"/>
  <c r="I2800" i="58"/>
  <c r="J2800" i="58"/>
  <c r="K2800" i="58"/>
  <c r="L2800" i="58"/>
  <c r="M2800" i="58"/>
  <c r="H2801" i="58"/>
  <c r="I2801" i="58"/>
  <c r="J2801" i="58"/>
  <c r="K2801" i="58"/>
  <c r="L2801" i="58"/>
  <c r="M2801" i="58"/>
  <c r="H2802" i="58"/>
  <c r="I2802" i="58"/>
  <c r="J2802" i="58"/>
  <c r="K2802" i="58"/>
  <c r="L2802" i="58"/>
  <c r="M2802" i="58"/>
  <c r="H2803" i="58"/>
  <c r="I2803" i="58"/>
  <c r="J2803" i="58"/>
  <c r="K2803" i="58"/>
  <c r="L2803" i="58"/>
  <c r="M2803" i="58"/>
  <c r="H2804" i="58"/>
  <c r="I2804" i="58"/>
  <c r="J2804" i="58"/>
  <c r="K2804" i="58"/>
  <c r="L2804" i="58"/>
  <c r="M2804" i="58"/>
  <c r="H2805" i="58"/>
  <c r="I2805" i="58"/>
  <c r="J2805" i="58"/>
  <c r="K2805" i="58"/>
  <c r="L2805" i="58"/>
  <c r="M2805" i="58"/>
  <c r="H2806" i="58"/>
  <c r="I2806" i="58"/>
  <c r="J2806" i="58"/>
  <c r="K2806" i="58"/>
  <c r="L2806" i="58"/>
  <c r="M2806" i="58"/>
  <c r="H2807" i="58"/>
  <c r="I2807" i="58"/>
  <c r="J2807" i="58"/>
  <c r="K2807" i="58"/>
  <c r="L2807" i="58"/>
  <c r="M2807" i="58"/>
  <c r="H2808" i="58"/>
  <c r="I2808" i="58"/>
  <c r="J2808" i="58"/>
  <c r="K2808" i="58"/>
  <c r="L2808" i="58"/>
  <c r="M2808" i="58"/>
  <c r="H2809" i="58"/>
  <c r="I2809" i="58"/>
  <c r="J2809" i="58"/>
  <c r="K2809" i="58"/>
  <c r="L2809" i="58"/>
  <c r="M2809" i="58"/>
  <c r="H2810" i="58"/>
  <c r="I2810" i="58"/>
  <c r="J2810" i="58"/>
  <c r="K2810" i="58"/>
  <c r="L2810" i="58"/>
  <c r="M2810" i="58"/>
  <c r="H2811" i="58"/>
  <c r="I2811" i="58"/>
  <c r="J2811" i="58"/>
  <c r="K2811" i="58"/>
  <c r="L2811" i="58"/>
  <c r="M2811" i="58"/>
  <c r="H2812" i="58"/>
  <c r="I2812" i="58"/>
  <c r="J2812" i="58"/>
  <c r="K2812" i="58"/>
  <c r="L2812" i="58"/>
  <c r="M2812" i="58"/>
  <c r="H2813" i="58"/>
  <c r="I2813" i="58"/>
  <c r="J2813" i="58"/>
  <c r="K2813" i="58"/>
  <c r="L2813" i="58"/>
  <c r="M2813" i="58"/>
  <c r="H2814" i="58"/>
  <c r="I2814" i="58"/>
  <c r="J2814" i="58"/>
  <c r="K2814" i="58"/>
  <c r="L2814" i="58"/>
  <c r="M2814" i="58"/>
  <c r="H2815" i="58"/>
  <c r="I2815" i="58"/>
  <c r="J2815" i="58"/>
  <c r="K2815" i="58"/>
  <c r="L2815" i="58"/>
  <c r="M2815" i="58"/>
  <c r="H2816" i="58"/>
  <c r="I2816" i="58"/>
  <c r="J2816" i="58"/>
  <c r="K2816" i="58"/>
  <c r="L2816" i="58"/>
  <c r="M2816" i="58"/>
  <c r="H2817" i="58"/>
  <c r="I2817" i="58"/>
  <c r="J2817" i="58"/>
  <c r="K2817" i="58"/>
  <c r="L2817" i="58"/>
  <c r="M2817" i="58"/>
  <c r="H2818" i="58"/>
  <c r="I2818" i="58"/>
  <c r="J2818" i="58"/>
  <c r="K2818" i="58"/>
  <c r="L2818" i="58"/>
  <c r="M2818" i="58"/>
  <c r="H2819" i="58"/>
  <c r="I2819" i="58"/>
  <c r="J2819" i="58"/>
  <c r="K2819" i="58"/>
  <c r="L2819" i="58"/>
  <c r="M2819" i="58"/>
  <c r="H2820" i="58"/>
  <c r="I2820" i="58"/>
  <c r="J2820" i="58"/>
  <c r="K2820" i="58"/>
  <c r="L2820" i="58"/>
  <c r="M2820" i="58"/>
  <c r="H2821" i="58"/>
  <c r="I2821" i="58"/>
  <c r="J2821" i="58"/>
  <c r="K2821" i="58"/>
  <c r="L2821" i="58"/>
  <c r="M2821" i="58"/>
  <c r="H2822" i="58"/>
  <c r="I2822" i="58"/>
  <c r="J2822" i="58"/>
  <c r="K2822" i="58"/>
  <c r="L2822" i="58"/>
  <c r="M2822" i="58"/>
  <c r="H2823" i="58"/>
  <c r="I2823" i="58"/>
  <c r="J2823" i="58"/>
  <c r="K2823" i="58"/>
  <c r="L2823" i="58"/>
  <c r="M2823" i="58"/>
  <c r="H2824" i="58"/>
  <c r="I2824" i="58"/>
  <c r="J2824" i="58"/>
  <c r="K2824" i="58"/>
  <c r="L2824" i="58"/>
  <c r="M2824" i="58"/>
  <c r="H2825" i="58"/>
  <c r="I2825" i="58"/>
  <c r="J2825" i="58"/>
  <c r="K2825" i="58"/>
  <c r="L2825" i="58"/>
  <c r="M2825" i="58"/>
  <c r="H2826" i="58"/>
  <c r="I2826" i="58"/>
  <c r="J2826" i="58"/>
  <c r="K2826" i="58"/>
  <c r="L2826" i="58"/>
  <c r="M2826" i="58"/>
  <c r="H2827" i="58"/>
  <c r="I2827" i="58"/>
  <c r="J2827" i="58"/>
  <c r="K2827" i="58"/>
  <c r="L2827" i="58"/>
  <c r="M2827" i="58"/>
  <c r="H2828" i="58"/>
  <c r="I2828" i="58"/>
  <c r="J2828" i="58"/>
  <c r="K2828" i="58"/>
  <c r="L2828" i="58"/>
  <c r="M2828" i="58"/>
  <c r="H2829" i="58"/>
  <c r="I2829" i="58"/>
  <c r="J2829" i="58"/>
  <c r="K2829" i="58"/>
  <c r="L2829" i="58"/>
  <c r="M2829" i="58"/>
  <c r="H2830" i="58"/>
  <c r="I2830" i="58"/>
  <c r="J2830" i="58"/>
  <c r="K2830" i="58"/>
  <c r="L2830" i="58"/>
  <c r="M2830" i="58"/>
  <c r="H2831" i="58"/>
  <c r="I2831" i="58"/>
  <c r="J2831" i="58"/>
  <c r="K2831" i="58"/>
  <c r="L2831" i="58"/>
  <c r="M2831" i="58"/>
  <c r="H2832" i="58"/>
  <c r="I2832" i="58"/>
  <c r="J2832" i="58"/>
  <c r="K2832" i="58"/>
  <c r="L2832" i="58"/>
  <c r="M2832" i="58"/>
  <c r="H2833" i="58"/>
  <c r="I2833" i="58"/>
  <c r="J2833" i="58"/>
  <c r="K2833" i="58"/>
  <c r="L2833" i="58"/>
  <c r="M2833" i="58"/>
  <c r="H2834" i="58"/>
  <c r="I2834" i="58"/>
  <c r="J2834" i="58"/>
  <c r="K2834" i="58"/>
  <c r="L2834" i="58"/>
  <c r="M2834" i="58"/>
  <c r="H2835" i="58"/>
  <c r="I2835" i="58"/>
  <c r="J2835" i="58"/>
  <c r="K2835" i="58"/>
  <c r="L2835" i="58"/>
  <c r="M2835" i="58"/>
  <c r="H2836" i="58"/>
  <c r="I2836" i="58"/>
  <c r="J2836" i="58"/>
  <c r="K2836" i="58"/>
  <c r="L2836" i="58"/>
  <c r="M2836" i="58"/>
  <c r="H2837" i="58"/>
  <c r="I2837" i="58"/>
  <c r="J2837" i="58"/>
  <c r="K2837" i="58"/>
  <c r="L2837" i="58"/>
  <c r="M2837" i="58"/>
  <c r="H2838" i="58"/>
  <c r="I2838" i="58"/>
  <c r="J2838" i="58"/>
  <c r="K2838" i="58"/>
  <c r="L2838" i="58"/>
  <c r="M2838" i="58"/>
  <c r="H2839" i="58"/>
  <c r="I2839" i="58"/>
  <c r="J2839" i="58"/>
  <c r="K2839" i="58"/>
  <c r="L2839" i="58"/>
  <c r="M2839" i="58"/>
  <c r="H2840" i="58"/>
  <c r="I2840" i="58"/>
  <c r="J2840" i="58"/>
  <c r="K2840" i="58"/>
  <c r="L2840" i="58"/>
  <c r="M2840" i="58"/>
  <c r="H2841" i="58"/>
  <c r="I2841" i="58"/>
  <c r="J2841" i="58"/>
  <c r="K2841" i="58"/>
  <c r="L2841" i="58"/>
  <c r="M2841" i="58"/>
  <c r="H2842" i="58"/>
  <c r="I2842" i="58"/>
  <c r="J2842" i="58"/>
  <c r="K2842" i="58"/>
  <c r="L2842" i="58"/>
  <c r="M2842" i="58"/>
  <c r="H2843" i="58"/>
  <c r="I2843" i="58"/>
  <c r="J2843" i="58"/>
  <c r="K2843" i="58"/>
  <c r="L2843" i="58"/>
  <c r="M2843" i="58"/>
  <c r="H2844" i="58"/>
  <c r="I2844" i="58"/>
  <c r="J2844" i="58"/>
  <c r="K2844" i="58"/>
  <c r="L2844" i="58"/>
  <c r="M2844" i="58"/>
  <c r="H2845" i="58"/>
  <c r="I2845" i="58"/>
  <c r="J2845" i="58"/>
  <c r="K2845" i="58"/>
  <c r="L2845" i="58"/>
  <c r="M2845" i="58"/>
  <c r="H2846" i="58"/>
  <c r="I2846" i="58"/>
  <c r="J2846" i="58"/>
  <c r="K2846" i="58"/>
  <c r="L2846" i="58"/>
  <c r="M2846" i="58"/>
  <c r="H2847" i="58"/>
  <c r="I2847" i="58"/>
  <c r="J2847" i="58"/>
  <c r="K2847" i="58"/>
  <c r="L2847" i="58"/>
  <c r="M2847" i="58"/>
  <c r="H2848" i="58"/>
  <c r="I2848" i="58"/>
  <c r="J2848" i="58"/>
  <c r="K2848" i="58"/>
  <c r="L2848" i="58"/>
  <c r="M2848" i="58"/>
  <c r="H2849" i="58"/>
  <c r="I2849" i="58"/>
  <c r="J2849" i="58"/>
  <c r="K2849" i="58"/>
  <c r="L2849" i="58"/>
  <c r="M2849" i="58"/>
  <c r="H2850" i="58"/>
  <c r="I2850" i="58"/>
  <c r="J2850" i="58"/>
  <c r="K2850" i="58"/>
  <c r="L2850" i="58"/>
  <c r="M2850" i="58"/>
  <c r="H2851" i="58"/>
  <c r="I2851" i="58"/>
  <c r="J2851" i="58"/>
  <c r="K2851" i="58"/>
  <c r="L2851" i="58"/>
  <c r="M2851" i="58"/>
  <c r="H2852" i="58"/>
  <c r="I2852" i="58"/>
  <c r="J2852" i="58"/>
  <c r="K2852" i="58"/>
  <c r="L2852" i="58"/>
  <c r="M2852" i="58"/>
  <c r="H2853" i="58"/>
  <c r="I2853" i="58"/>
  <c r="J2853" i="58"/>
  <c r="K2853" i="58"/>
  <c r="L2853" i="58"/>
  <c r="M2853" i="58"/>
  <c r="H2854" i="58"/>
  <c r="I2854" i="58"/>
  <c r="J2854" i="58"/>
  <c r="K2854" i="58"/>
  <c r="L2854" i="58"/>
  <c r="M2854" i="58"/>
  <c r="H2855" i="58"/>
  <c r="I2855" i="58"/>
  <c r="J2855" i="58"/>
  <c r="K2855" i="58"/>
  <c r="L2855" i="58"/>
  <c r="M2855" i="58"/>
  <c r="H2856" i="58"/>
  <c r="I2856" i="58"/>
  <c r="J2856" i="58"/>
  <c r="K2856" i="58"/>
  <c r="L2856" i="58"/>
  <c r="M2856" i="58"/>
  <c r="H2857" i="58"/>
  <c r="I2857" i="58"/>
  <c r="J2857" i="58"/>
  <c r="K2857" i="58"/>
  <c r="L2857" i="58"/>
  <c r="M2857" i="58"/>
  <c r="H2858" i="58"/>
  <c r="I2858" i="58"/>
  <c r="J2858" i="58"/>
  <c r="K2858" i="58"/>
  <c r="L2858" i="58"/>
  <c r="M2858" i="58"/>
  <c r="H2859" i="58"/>
  <c r="I2859" i="58"/>
  <c r="J2859" i="58"/>
  <c r="K2859" i="58"/>
  <c r="L2859" i="58"/>
  <c r="M2859" i="58"/>
  <c r="H2860" i="58"/>
  <c r="I2860" i="58"/>
  <c r="J2860" i="58"/>
  <c r="K2860" i="58"/>
  <c r="L2860" i="58"/>
  <c r="M2860" i="58"/>
  <c r="H2861" i="58"/>
  <c r="I2861" i="58"/>
  <c r="J2861" i="58"/>
  <c r="K2861" i="58"/>
  <c r="L2861" i="58"/>
  <c r="M2861" i="58"/>
  <c r="H2862" i="58"/>
  <c r="I2862" i="58"/>
  <c r="J2862" i="58"/>
  <c r="K2862" i="58"/>
  <c r="L2862" i="58"/>
  <c r="M2862" i="58"/>
  <c r="H2863" i="58"/>
  <c r="I2863" i="58"/>
  <c r="J2863" i="58"/>
  <c r="K2863" i="58"/>
  <c r="L2863" i="58"/>
  <c r="M2863" i="58"/>
  <c r="H2864" i="58"/>
  <c r="I2864" i="58"/>
  <c r="J2864" i="58"/>
  <c r="K2864" i="58"/>
  <c r="L2864" i="58"/>
  <c r="M2864" i="58"/>
  <c r="H2865" i="58"/>
  <c r="I2865" i="58"/>
  <c r="J2865" i="58"/>
  <c r="K2865" i="58"/>
  <c r="L2865" i="58"/>
  <c r="M2865" i="58"/>
  <c r="H2866" i="58"/>
  <c r="I2866" i="58"/>
  <c r="J2866" i="58"/>
  <c r="K2866" i="58"/>
  <c r="L2866" i="58"/>
  <c r="M2866" i="58"/>
  <c r="H2867" i="58"/>
  <c r="I2867" i="58"/>
  <c r="J2867" i="58"/>
  <c r="K2867" i="58"/>
  <c r="L2867" i="58"/>
  <c r="M2867" i="58"/>
  <c r="H2868" i="58"/>
  <c r="I2868" i="58"/>
  <c r="J2868" i="58"/>
  <c r="K2868" i="58"/>
  <c r="L2868" i="58"/>
  <c r="M2868" i="58"/>
  <c r="H2869" i="58"/>
  <c r="I2869" i="58"/>
  <c r="J2869" i="58"/>
  <c r="K2869" i="58"/>
  <c r="L2869" i="58"/>
  <c r="M2869" i="58"/>
  <c r="H2870" i="58"/>
  <c r="I2870" i="58"/>
  <c r="J2870" i="58"/>
  <c r="K2870" i="58"/>
  <c r="L2870" i="58"/>
  <c r="M2870" i="58"/>
  <c r="H2871" i="58"/>
  <c r="I2871" i="58"/>
  <c r="J2871" i="58"/>
  <c r="K2871" i="58"/>
  <c r="L2871" i="58"/>
  <c r="M2871" i="58"/>
  <c r="H2872" i="58"/>
  <c r="I2872" i="58"/>
  <c r="J2872" i="58"/>
  <c r="K2872" i="58"/>
  <c r="L2872" i="58"/>
  <c r="M2872" i="58"/>
  <c r="H2873" i="58"/>
  <c r="I2873" i="58"/>
  <c r="J2873" i="58"/>
  <c r="K2873" i="58"/>
  <c r="L2873" i="58"/>
  <c r="M2873" i="58"/>
  <c r="H2874" i="58"/>
  <c r="I2874" i="58"/>
  <c r="J2874" i="58"/>
  <c r="K2874" i="58"/>
  <c r="L2874" i="58"/>
  <c r="M2874" i="58"/>
  <c r="H2875" i="58"/>
  <c r="I2875" i="58"/>
  <c r="J2875" i="58"/>
  <c r="K2875" i="58"/>
  <c r="L2875" i="58"/>
  <c r="M2875" i="58"/>
  <c r="H2876" i="58"/>
  <c r="I2876" i="58"/>
  <c r="J2876" i="58"/>
  <c r="K2876" i="58"/>
  <c r="L2876" i="58"/>
  <c r="M2876" i="58"/>
  <c r="H2877" i="58"/>
  <c r="I2877" i="58"/>
  <c r="J2877" i="58"/>
  <c r="K2877" i="58"/>
  <c r="L2877" i="58"/>
  <c r="M2877" i="58"/>
  <c r="H2878" i="58"/>
  <c r="I2878" i="58"/>
  <c r="J2878" i="58"/>
  <c r="K2878" i="58"/>
  <c r="L2878" i="58"/>
  <c r="M2878" i="58"/>
  <c r="H2879" i="58"/>
  <c r="I2879" i="58"/>
  <c r="J2879" i="58"/>
  <c r="K2879" i="58"/>
  <c r="L2879" i="58"/>
  <c r="M2879" i="58"/>
  <c r="H2880" i="58"/>
  <c r="I2880" i="58"/>
  <c r="J2880" i="58"/>
  <c r="K2880" i="58"/>
  <c r="L2880" i="58"/>
  <c r="M2880" i="58"/>
  <c r="H2881" i="58"/>
  <c r="I2881" i="58"/>
  <c r="J2881" i="58"/>
  <c r="K2881" i="58"/>
  <c r="L2881" i="58"/>
  <c r="M2881" i="58"/>
  <c r="H2882" i="58"/>
  <c r="I2882" i="58"/>
  <c r="J2882" i="58"/>
  <c r="K2882" i="58"/>
  <c r="L2882" i="58"/>
  <c r="M2882" i="58"/>
  <c r="H2883" i="58"/>
  <c r="I2883" i="58"/>
  <c r="J2883" i="58"/>
  <c r="K2883" i="58"/>
  <c r="L2883" i="58"/>
  <c r="M2883" i="58"/>
  <c r="H2884" i="58"/>
  <c r="I2884" i="58"/>
  <c r="J2884" i="58"/>
  <c r="K2884" i="58"/>
  <c r="L2884" i="58"/>
  <c r="M2884" i="58"/>
  <c r="H2885" i="58"/>
  <c r="I2885" i="58"/>
  <c r="J2885" i="58"/>
  <c r="K2885" i="58"/>
  <c r="L2885" i="58"/>
  <c r="M2885" i="58"/>
  <c r="H2886" i="58"/>
  <c r="I2886" i="58"/>
  <c r="J2886" i="58"/>
  <c r="K2886" i="58"/>
  <c r="L2886" i="58"/>
  <c r="M2886" i="58"/>
  <c r="H2887" i="58"/>
  <c r="I2887" i="58"/>
  <c r="J2887" i="58"/>
  <c r="K2887" i="58"/>
  <c r="L2887" i="58"/>
  <c r="M2887" i="58"/>
  <c r="H2888" i="58"/>
  <c r="I2888" i="58"/>
  <c r="J2888" i="58"/>
  <c r="K2888" i="58"/>
  <c r="L2888" i="58"/>
  <c r="M2888" i="58"/>
  <c r="H2889" i="58"/>
  <c r="I2889" i="58"/>
  <c r="J2889" i="58"/>
  <c r="K2889" i="58"/>
  <c r="L2889" i="58"/>
  <c r="M2889" i="58"/>
  <c r="H2890" i="58"/>
  <c r="I2890" i="58"/>
  <c r="J2890" i="58"/>
  <c r="K2890" i="58"/>
  <c r="L2890" i="58"/>
  <c r="M2890" i="58"/>
  <c r="H2891" i="58"/>
  <c r="I2891" i="58"/>
  <c r="J2891" i="58"/>
  <c r="K2891" i="58"/>
  <c r="L2891" i="58"/>
  <c r="M2891" i="58"/>
  <c r="H2892" i="58"/>
  <c r="I2892" i="58"/>
  <c r="J2892" i="58"/>
  <c r="K2892" i="58"/>
  <c r="L2892" i="58"/>
  <c r="M2892" i="58"/>
  <c r="H2893" i="58"/>
  <c r="I2893" i="58"/>
  <c r="J2893" i="58"/>
  <c r="K2893" i="58"/>
  <c r="L2893" i="58"/>
  <c r="M2893" i="58"/>
  <c r="H2894" i="58"/>
  <c r="I2894" i="58"/>
  <c r="J2894" i="58"/>
  <c r="K2894" i="58"/>
  <c r="L2894" i="58"/>
  <c r="M2894" i="58"/>
  <c r="H2895" i="58"/>
  <c r="I2895" i="58"/>
  <c r="J2895" i="58"/>
  <c r="K2895" i="58"/>
  <c r="L2895" i="58"/>
  <c r="M2895" i="58"/>
  <c r="H2896" i="58"/>
  <c r="I2896" i="58"/>
  <c r="J2896" i="58"/>
  <c r="K2896" i="58"/>
  <c r="L2896" i="58"/>
  <c r="M2896" i="58"/>
  <c r="H2897" i="58"/>
  <c r="I2897" i="58"/>
  <c r="J2897" i="58"/>
  <c r="K2897" i="58"/>
  <c r="L2897" i="58"/>
  <c r="M2897" i="58"/>
  <c r="H2898" i="58"/>
  <c r="I2898" i="58"/>
  <c r="J2898" i="58"/>
  <c r="K2898" i="58"/>
  <c r="L2898" i="58"/>
  <c r="M2898" i="58"/>
  <c r="H2899" i="58"/>
  <c r="I2899" i="58"/>
  <c r="J2899" i="58"/>
  <c r="K2899" i="58"/>
  <c r="L2899" i="58"/>
  <c r="M2899" i="58"/>
  <c r="H2900" i="58"/>
  <c r="I2900" i="58"/>
  <c r="J2900" i="58"/>
  <c r="K2900" i="58"/>
  <c r="L2900" i="58"/>
  <c r="M2900" i="58"/>
  <c r="H2901" i="58"/>
  <c r="I2901" i="58"/>
  <c r="J2901" i="58"/>
  <c r="K2901" i="58"/>
  <c r="L2901" i="58"/>
  <c r="M2901" i="58"/>
  <c r="H2902" i="58"/>
  <c r="I2902" i="58"/>
  <c r="J2902" i="58"/>
  <c r="K2902" i="58"/>
  <c r="L2902" i="58"/>
  <c r="M2902" i="58"/>
  <c r="H2903" i="58"/>
  <c r="I2903" i="58"/>
  <c r="J2903" i="58"/>
  <c r="K2903" i="58"/>
  <c r="L2903" i="58"/>
  <c r="M2903" i="58"/>
  <c r="H2904" i="58"/>
  <c r="I2904" i="58"/>
  <c r="J2904" i="58"/>
  <c r="K2904" i="58"/>
  <c r="L2904" i="58"/>
  <c r="M2904" i="58"/>
  <c r="H2905" i="58"/>
  <c r="I2905" i="58"/>
  <c r="J2905" i="58"/>
  <c r="K2905" i="58"/>
  <c r="L2905" i="58"/>
  <c r="M2905" i="58"/>
  <c r="H2906" i="58"/>
  <c r="I2906" i="58"/>
  <c r="J2906" i="58"/>
  <c r="K2906" i="58"/>
  <c r="L2906" i="58"/>
  <c r="M2906" i="58"/>
  <c r="H2907" i="58"/>
  <c r="I2907" i="58"/>
  <c r="J2907" i="58"/>
  <c r="K2907" i="58"/>
  <c r="L2907" i="58"/>
  <c r="M2907" i="58"/>
  <c r="H2908" i="58"/>
  <c r="I2908" i="58"/>
  <c r="J2908" i="58"/>
  <c r="K2908" i="58"/>
  <c r="L2908" i="58"/>
  <c r="M2908" i="58"/>
  <c r="H2909" i="58"/>
  <c r="I2909" i="58"/>
  <c r="J2909" i="58"/>
  <c r="K2909" i="58"/>
  <c r="L2909" i="58"/>
  <c r="M2909" i="58"/>
  <c r="H2910" i="58"/>
  <c r="I2910" i="58"/>
  <c r="J2910" i="58"/>
  <c r="K2910" i="58"/>
  <c r="L2910" i="58"/>
  <c r="M2910" i="58"/>
  <c r="H2911" i="58"/>
  <c r="I2911" i="58"/>
  <c r="J2911" i="58"/>
  <c r="K2911" i="58"/>
  <c r="L2911" i="58"/>
  <c r="M2911" i="58"/>
  <c r="H2912" i="58"/>
  <c r="I2912" i="58"/>
  <c r="J2912" i="58"/>
  <c r="K2912" i="58"/>
  <c r="L2912" i="58"/>
  <c r="M2912" i="58"/>
  <c r="H2913" i="58"/>
  <c r="I2913" i="58"/>
  <c r="J2913" i="58"/>
  <c r="K2913" i="58"/>
  <c r="L2913" i="58"/>
  <c r="M2913" i="58"/>
  <c r="H2914" i="58"/>
  <c r="I2914" i="58"/>
  <c r="J2914" i="58"/>
  <c r="K2914" i="58"/>
  <c r="L2914" i="58"/>
  <c r="M2914" i="58"/>
  <c r="H2915" i="58"/>
  <c r="I2915" i="58"/>
  <c r="J2915" i="58"/>
  <c r="K2915" i="58"/>
  <c r="L2915" i="58"/>
  <c r="M2915" i="58"/>
  <c r="H2916" i="58"/>
  <c r="I2916" i="58"/>
  <c r="J2916" i="58"/>
  <c r="K2916" i="58"/>
  <c r="L2916" i="58"/>
  <c r="M2916" i="58"/>
  <c r="H2917" i="58"/>
  <c r="I2917" i="58"/>
  <c r="J2917" i="58"/>
  <c r="K2917" i="58"/>
  <c r="L2917" i="58"/>
  <c r="M2917" i="58"/>
  <c r="H2918" i="58"/>
  <c r="I2918" i="58"/>
  <c r="J2918" i="58"/>
  <c r="K2918" i="58"/>
  <c r="L2918" i="58"/>
  <c r="M2918" i="58"/>
  <c r="H2919" i="58"/>
  <c r="I2919" i="58"/>
  <c r="J2919" i="58"/>
  <c r="K2919" i="58"/>
  <c r="L2919" i="58"/>
  <c r="M2919" i="58"/>
  <c r="H2920" i="58"/>
  <c r="I2920" i="58"/>
  <c r="J2920" i="58"/>
  <c r="K2920" i="58"/>
  <c r="L2920" i="58"/>
  <c r="M2920" i="58"/>
  <c r="H2921" i="58"/>
  <c r="I2921" i="58"/>
  <c r="J2921" i="58"/>
  <c r="K2921" i="58"/>
  <c r="L2921" i="58"/>
  <c r="M2921" i="58"/>
  <c r="H2922" i="58"/>
  <c r="I2922" i="58"/>
  <c r="J2922" i="58"/>
  <c r="K2922" i="58"/>
  <c r="L2922" i="58"/>
  <c r="M2922" i="58"/>
  <c r="H2923" i="58"/>
  <c r="I2923" i="58"/>
  <c r="J2923" i="58"/>
  <c r="K2923" i="58"/>
  <c r="L2923" i="58"/>
  <c r="M2923" i="58"/>
  <c r="H2924" i="58"/>
  <c r="I2924" i="58"/>
  <c r="J2924" i="58"/>
  <c r="K2924" i="58"/>
  <c r="L2924" i="58"/>
  <c r="M2924" i="58"/>
  <c r="H2925" i="58"/>
  <c r="I2925" i="58"/>
  <c r="J2925" i="58"/>
  <c r="K2925" i="58"/>
  <c r="L2925" i="58"/>
  <c r="M2925" i="58"/>
  <c r="H2926" i="58"/>
  <c r="I2926" i="58"/>
  <c r="J2926" i="58"/>
  <c r="K2926" i="58"/>
  <c r="L2926" i="58"/>
  <c r="M2926" i="58"/>
  <c r="H2927" i="58"/>
  <c r="I2927" i="58"/>
  <c r="J2927" i="58"/>
  <c r="K2927" i="58"/>
  <c r="L2927" i="58"/>
  <c r="M2927" i="58"/>
  <c r="H2928" i="58"/>
  <c r="I2928" i="58"/>
  <c r="J2928" i="58"/>
  <c r="K2928" i="58"/>
  <c r="L2928" i="58"/>
  <c r="M2928" i="58"/>
  <c r="H2929" i="58"/>
  <c r="I2929" i="58"/>
  <c r="J2929" i="58"/>
  <c r="K2929" i="58"/>
  <c r="L2929" i="58"/>
  <c r="M2929" i="58"/>
  <c r="H2930" i="58"/>
  <c r="I2930" i="58"/>
  <c r="J2930" i="58"/>
  <c r="K2930" i="58"/>
  <c r="L2930" i="58"/>
  <c r="M2930" i="58"/>
  <c r="H2931" i="58"/>
  <c r="I2931" i="58"/>
  <c r="J2931" i="58"/>
  <c r="K2931" i="58"/>
  <c r="L2931" i="58"/>
  <c r="M2931" i="58"/>
  <c r="H2932" i="58"/>
  <c r="I2932" i="58"/>
  <c r="J2932" i="58"/>
  <c r="K2932" i="58"/>
  <c r="L2932" i="58"/>
  <c r="M2932" i="58"/>
  <c r="H2933" i="58"/>
  <c r="I2933" i="58"/>
  <c r="J2933" i="58"/>
  <c r="K2933" i="58"/>
  <c r="L2933" i="58"/>
  <c r="M2933" i="58"/>
  <c r="H2934" i="58"/>
  <c r="I2934" i="58"/>
  <c r="J2934" i="58"/>
  <c r="K2934" i="58"/>
  <c r="L2934" i="58"/>
  <c r="M2934" i="58"/>
  <c r="H2935" i="58"/>
  <c r="I2935" i="58"/>
  <c r="J2935" i="58"/>
  <c r="K2935" i="58"/>
  <c r="L2935" i="58"/>
  <c r="M2935" i="58"/>
  <c r="H2936" i="58"/>
  <c r="I2936" i="58"/>
  <c r="J2936" i="58"/>
  <c r="K2936" i="58"/>
  <c r="L2936" i="58"/>
  <c r="M2936" i="58"/>
  <c r="H2937" i="58"/>
  <c r="I2937" i="58"/>
  <c r="J2937" i="58"/>
  <c r="K2937" i="58"/>
  <c r="L2937" i="58"/>
  <c r="M2937" i="58"/>
  <c r="H2938" i="58"/>
  <c r="I2938" i="58"/>
  <c r="J2938" i="58"/>
  <c r="K2938" i="58"/>
  <c r="L2938" i="58"/>
  <c r="M2938" i="58"/>
  <c r="H2939" i="58"/>
  <c r="I2939" i="58"/>
  <c r="J2939" i="58"/>
  <c r="K2939" i="58"/>
  <c r="L2939" i="58"/>
  <c r="M2939" i="58"/>
  <c r="H2940" i="58"/>
  <c r="I2940" i="58"/>
  <c r="J2940" i="58"/>
  <c r="K2940" i="58"/>
  <c r="L2940" i="58"/>
  <c r="M2940" i="58"/>
  <c r="H2941" i="58"/>
  <c r="I2941" i="58"/>
  <c r="J2941" i="58"/>
  <c r="K2941" i="58"/>
  <c r="L2941" i="58"/>
  <c r="M2941" i="58"/>
  <c r="H2942" i="58"/>
  <c r="I2942" i="58"/>
  <c r="J2942" i="58"/>
  <c r="K2942" i="58"/>
  <c r="L2942" i="58"/>
  <c r="M2942" i="58"/>
  <c r="H2943" i="58"/>
  <c r="I2943" i="58"/>
  <c r="J2943" i="58"/>
  <c r="K2943" i="58"/>
  <c r="L2943" i="58"/>
  <c r="M2943" i="58"/>
  <c r="H2944" i="58"/>
  <c r="I2944" i="58"/>
  <c r="J2944" i="58"/>
  <c r="K2944" i="58"/>
  <c r="L2944" i="58"/>
  <c r="M2944" i="58"/>
  <c r="H2945" i="58"/>
  <c r="I2945" i="58"/>
  <c r="J2945" i="58"/>
  <c r="K2945" i="58"/>
  <c r="L2945" i="58"/>
  <c r="M2945" i="58"/>
  <c r="H2946" i="58"/>
  <c r="I2946" i="58"/>
  <c r="J2946" i="58"/>
  <c r="K2946" i="58"/>
  <c r="L2946" i="58"/>
  <c r="M2946" i="58"/>
  <c r="H2947" i="58"/>
  <c r="I2947" i="58"/>
  <c r="J2947" i="58"/>
  <c r="K2947" i="58"/>
  <c r="L2947" i="58"/>
  <c r="M2947" i="58"/>
  <c r="H2948" i="58"/>
  <c r="I2948" i="58"/>
  <c r="J2948" i="58"/>
  <c r="K2948" i="58"/>
  <c r="L2948" i="58"/>
  <c r="M2948" i="58"/>
  <c r="H2949" i="58"/>
  <c r="I2949" i="58"/>
  <c r="J2949" i="58"/>
  <c r="K2949" i="58"/>
  <c r="L2949" i="58"/>
  <c r="M2949" i="58"/>
  <c r="H2950" i="58"/>
  <c r="I2950" i="58"/>
  <c r="J2950" i="58"/>
  <c r="K2950" i="58"/>
  <c r="L2950" i="58"/>
  <c r="M2950" i="58"/>
  <c r="H2951" i="58"/>
  <c r="I2951" i="58"/>
  <c r="J2951" i="58"/>
  <c r="K2951" i="58"/>
  <c r="L2951" i="58"/>
  <c r="M2951" i="58"/>
  <c r="H2952" i="58"/>
  <c r="I2952" i="58"/>
  <c r="J2952" i="58"/>
  <c r="K2952" i="58"/>
  <c r="L2952" i="58"/>
  <c r="M2952" i="58"/>
  <c r="H2953" i="58"/>
  <c r="I2953" i="58"/>
  <c r="J2953" i="58"/>
  <c r="K2953" i="58"/>
  <c r="L2953" i="58"/>
  <c r="M2953" i="58"/>
  <c r="H2954" i="58"/>
  <c r="I2954" i="58"/>
  <c r="J2954" i="58"/>
  <c r="K2954" i="58"/>
  <c r="L2954" i="58"/>
  <c r="M2954" i="58"/>
  <c r="H2955" i="58"/>
  <c r="I2955" i="58"/>
  <c r="J2955" i="58"/>
  <c r="K2955" i="58"/>
  <c r="L2955" i="58"/>
  <c r="M2955" i="58"/>
  <c r="H2956" i="58"/>
  <c r="I2956" i="58"/>
  <c r="J2956" i="58"/>
  <c r="K2956" i="58"/>
  <c r="L2956" i="58"/>
  <c r="M2956" i="58"/>
  <c r="H2957" i="58"/>
  <c r="I2957" i="58"/>
  <c r="J2957" i="58"/>
  <c r="K2957" i="58"/>
  <c r="L2957" i="58"/>
  <c r="M2957" i="58"/>
  <c r="H2958" i="58"/>
  <c r="I2958" i="58"/>
  <c r="J2958" i="58"/>
  <c r="K2958" i="58"/>
  <c r="L2958" i="58"/>
  <c r="M2958" i="58"/>
  <c r="H2959" i="58"/>
  <c r="I2959" i="58"/>
  <c r="J2959" i="58"/>
  <c r="K2959" i="58"/>
  <c r="L2959" i="58"/>
  <c r="M2959" i="58"/>
  <c r="H2960" i="58"/>
  <c r="I2960" i="58"/>
  <c r="J2960" i="58"/>
  <c r="K2960" i="58"/>
  <c r="L2960" i="58"/>
  <c r="M2960" i="58"/>
  <c r="H2961" i="58"/>
  <c r="I2961" i="58"/>
  <c r="J2961" i="58"/>
  <c r="K2961" i="58"/>
  <c r="L2961" i="58"/>
  <c r="M2961" i="58"/>
  <c r="H2962" i="58"/>
  <c r="I2962" i="58"/>
  <c r="J2962" i="58"/>
  <c r="K2962" i="58"/>
  <c r="L2962" i="58"/>
  <c r="M2962" i="58"/>
  <c r="H2963" i="58"/>
  <c r="I2963" i="58"/>
  <c r="J2963" i="58"/>
  <c r="K2963" i="58"/>
  <c r="L2963" i="58"/>
  <c r="M2963" i="58"/>
  <c r="H2964" i="58"/>
  <c r="I2964" i="58"/>
  <c r="J2964" i="58"/>
  <c r="K2964" i="58"/>
  <c r="L2964" i="58"/>
  <c r="M2964" i="58"/>
  <c r="H2965" i="58"/>
  <c r="I2965" i="58"/>
  <c r="J2965" i="58"/>
  <c r="K2965" i="58"/>
  <c r="L2965" i="58"/>
  <c r="M2965" i="58"/>
  <c r="H2966" i="58"/>
  <c r="I2966" i="58"/>
  <c r="J2966" i="58"/>
  <c r="K2966" i="58"/>
  <c r="L2966" i="58"/>
  <c r="M2966" i="58"/>
  <c r="H2967" i="58"/>
  <c r="I2967" i="58"/>
  <c r="J2967" i="58"/>
  <c r="K2967" i="58"/>
  <c r="L2967" i="58"/>
  <c r="M2967" i="58"/>
  <c r="H2968" i="58"/>
  <c r="I2968" i="58"/>
  <c r="J2968" i="58"/>
  <c r="K2968" i="58"/>
  <c r="L2968" i="58"/>
  <c r="M2968" i="58"/>
  <c r="H2969" i="58"/>
  <c r="I2969" i="58"/>
  <c r="J2969" i="58"/>
  <c r="K2969" i="58"/>
  <c r="L2969" i="58"/>
  <c r="M2969" i="58"/>
  <c r="H2970" i="58"/>
  <c r="I2970" i="58"/>
  <c r="J2970" i="58"/>
  <c r="K2970" i="58"/>
  <c r="L2970" i="58"/>
  <c r="M2970" i="58"/>
  <c r="H2971" i="58"/>
  <c r="I2971" i="58"/>
  <c r="J2971" i="58"/>
  <c r="K2971" i="58"/>
  <c r="L2971" i="58"/>
  <c r="M2971" i="58"/>
  <c r="H2972" i="58"/>
  <c r="I2972" i="58"/>
  <c r="J2972" i="58"/>
  <c r="K2972" i="58"/>
  <c r="L2972" i="58"/>
  <c r="M2972" i="58"/>
  <c r="H2973" i="58"/>
  <c r="I2973" i="58"/>
  <c r="J2973" i="58"/>
  <c r="K2973" i="58"/>
  <c r="L2973" i="58"/>
  <c r="M2973" i="58"/>
  <c r="H2974" i="58"/>
  <c r="I2974" i="58"/>
  <c r="J2974" i="58"/>
  <c r="K2974" i="58"/>
  <c r="L2974" i="58"/>
  <c r="M2974" i="58"/>
  <c r="H2975" i="58"/>
  <c r="I2975" i="58"/>
  <c r="J2975" i="58"/>
  <c r="K2975" i="58"/>
  <c r="L2975" i="58"/>
  <c r="M2975" i="58"/>
  <c r="H2976" i="58"/>
  <c r="I2976" i="58"/>
  <c r="J2976" i="58"/>
  <c r="K2976" i="58"/>
  <c r="L2976" i="58"/>
  <c r="M2976" i="58"/>
  <c r="H2977" i="58"/>
  <c r="I2977" i="58"/>
  <c r="J2977" i="58"/>
  <c r="K2977" i="58"/>
  <c r="L2977" i="58"/>
  <c r="M2977" i="58"/>
  <c r="H2978" i="58"/>
  <c r="I2978" i="58"/>
  <c r="J2978" i="58"/>
  <c r="K2978" i="58"/>
  <c r="L2978" i="58"/>
  <c r="M2978" i="58"/>
  <c r="H2979" i="58"/>
  <c r="I2979" i="58"/>
  <c r="J2979" i="58"/>
  <c r="K2979" i="58"/>
  <c r="L2979" i="58"/>
  <c r="M2979" i="58"/>
  <c r="H2980" i="58"/>
  <c r="I2980" i="58"/>
  <c r="J2980" i="58"/>
  <c r="K2980" i="58"/>
  <c r="L2980" i="58"/>
  <c r="M2980" i="58"/>
  <c r="H2981" i="58"/>
  <c r="I2981" i="58"/>
  <c r="J2981" i="58"/>
  <c r="K2981" i="58"/>
  <c r="L2981" i="58"/>
  <c r="M2981" i="58"/>
  <c r="H2982" i="58"/>
  <c r="I2982" i="58"/>
  <c r="J2982" i="58"/>
  <c r="K2982" i="58"/>
  <c r="L2982" i="58"/>
  <c r="M2982" i="58"/>
  <c r="H2983" i="58"/>
  <c r="I2983" i="58"/>
  <c r="J2983" i="58"/>
  <c r="K2983" i="58"/>
  <c r="L2983" i="58"/>
  <c r="M2983" i="58"/>
  <c r="H2984" i="58"/>
  <c r="I2984" i="58"/>
  <c r="J2984" i="58"/>
  <c r="K2984" i="58"/>
  <c r="L2984" i="58"/>
  <c r="M2984" i="58"/>
  <c r="H2985" i="58"/>
  <c r="I2985" i="58"/>
  <c r="J2985" i="58"/>
  <c r="K2985" i="58"/>
  <c r="L2985" i="58"/>
  <c r="M2985" i="58"/>
  <c r="H2986" i="58"/>
  <c r="I2986" i="58"/>
  <c r="J2986" i="58"/>
  <c r="K2986" i="58"/>
  <c r="L2986" i="58"/>
  <c r="M2986" i="58"/>
  <c r="H2987" i="58"/>
  <c r="I2987" i="58"/>
  <c r="J2987" i="58"/>
  <c r="K2987" i="58"/>
  <c r="L2987" i="58"/>
  <c r="M2987" i="58"/>
  <c r="H2988" i="58"/>
  <c r="I2988" i="58"/>
  <c r="J2988" i="58"/>
  <c r="K2988" i="58"/>
  <c r="L2988" i="58"/>
  <c r="M2988" i="58"/>
  <c r="H2989" i="58"/>
  <c r="I2989" i="58"/>
  <c r="J2989" i="58"/>
  <c r="K2989" i="58"/>
  <c r="L2989" i="58"/>
  <c r="M2989" i="58"/>
  <c r="H2990" i="58"/>
  <c r="I2990" i="58"/>
  <c r="J2990" i="58"/>
  <c r="K2990" i="58"/>
  <c r="L2990" i="58"/>
  <c r="M2990" i="58"/>
  <c r="H2991" i="58"/>
  <c r="I2991" i="58"/>
  <c r="J2991" i="58"/>
  <c r="K2991" i="58"/>
  <c r="L2991" i="58"/>
  <c r="M2991" i="58"/>
  <c r="H2992" i="58"/>
  <c r="I2992" i="58"/>
  <c r="J2992" i="58"/>
  <c r="K2992" i="58"/>
  <c r="L2992" i="58"/>
  <c r="M2992" i="58"/>
  <c r="H2993" i="58"/>
  <c r="I2993" i="58"/>
  <c r="J2993" i="58"/>
  <c r="K2993" i="58"/>
  <c r="L2993" i="58"/>
  <c r="M2993" i="58"/>
  <c r="H2994" i="58"/>
  <c r="I2994" i="58"/>
  <c r="J2994" i="58"/>
  <c r="K2994" i="58"/>
  <c r="L2994" i="58"/>
  <c r="M2994" i="58"/>
  <c r="H2995" i="58"/>
  <c r="I2995" i="58"/>
  <c r="J2995" i="58"/>
  <c r="K2995" i="58"/>
  <c r="L2995" i="58"/>
  <c r="M2995" i="58"/>
  <c r="H2996" i="58"/>
  <c r="I2996" i="58"/>
  <c r="J2996" i="58"/>
  <c r="K2996" i="58"/>
  <c r="L2996" i="58"/>
  <c r="M2996" i="58"/>
  <c r="H2997" i="58"/>
  <c r="I2997" i="58"/>
  <c r="J2997" i="58"/>
  <c r="K2997" i="58"/>
  <c r="L2997" i="58"/>
  <c r="M2997" i="58"/>
  <c r="H2998" i="58"/>
  <c r="I2998" i="58"/>
  <c r="J2998" i="58"/>
  <c r="K2998" i="58"/>
  <c r="L2998" i="58"/>
  <c r="M2998" i="58"/>
  <c r="H2999" i="58"/>
  <c r="I2999" i="58"/>
  <c r="J2999" i="58"/>
  <c r="K2999" i="58"/>
  <c r="L2999" i="58"/>
  <c r="M2999" i="58"/>
  <c r="H3000" i="58"/>
  <c r="I3000" i="58"/>
  <c r="J3000" i="58"/>
  <c r="K3000" i="58"/>
  <c r="L3000" i="58"/>
  <c r="M3000" i="58"/>
  <c r="H3001" i="58"/>
  <c r="I3001" i="58"/>
  <c r="J3001" i="58"/>
  <c r="K3001" i="58"/>
  <c r="L3001" i="58"/>
  <c r="M3001" i="58"/>
  <c r="H3002" i="58"/>
  <c r="I3002" i="58"/>
  <c r="J3002" i="58"/>
  <c r="K3002" i="58"/>
  <c r="L3002" i="58"/>
  <c r="M3002" i="58"/>
  <c r="H3003" i="58"/>
  <c r="I3003" i="58"/>
  <c r="J3003" i="58"/>
  <c r="K3003" i="58"/>
  <c r="L3003" i="58"/>
  <c r="M3003" i="58"/>
  <c r="H3004" i="58"/>
  <c r="I3004" i="58"/>
  <c r="J3004" i="58"/>
  <c r="K3004" i="58"/>
  <c r="L3004" i="58"/>
  <c r="M3004" i="58"/>
  <c r="H3005" i="58"/>
  <c r="I3005" i="58"/>
  <c r="J3005" i="58"/>
  <c r="K3005" i="58"/>
  <c r="L3005" i="58"/>
  <c r="M3005" i="58"/>
  <c r="H3006" i="58"/>
  <c r="I3006" i="58"/>
  <c r="J3006" i="58"/>
  <c r="K3006" i="58"/>
  <c r="L3006" i="58"/>
  <c r="M3006" i="58"/>
  <c r="H3007" i="58"/>
  <c r="I3007" i="58"/>
  <c r="J3007" i="58"/>
  <c r="K3007" i="58"/>
  <c r="L3007" i="58"/>
  <c r="M3007" i="58"/>
  <c r="H3008" i="58"/>
  <c r="I3008" i="58"/>
  <c r="J3008" i="58"/>
  <c r="K3008" i="58"/>
  <c r="L3008" i="58"/>
  <c r="M3008" i="58"/>
  <c r="H3009" i="58"/>
  <c r="I3009" i="58"/>
  <c r="J3009" i="58"/>
  <c r="K3009" i="58"/>
  <c r="L3009" i="58"/>
  <c r="M3009" i="58"/>
  <c r="H3010" i="58"/>
  <c r="I3010" i="58"/>
  <c r="J3010" i="58"/>
  <c r="K3010" i="58"/>
  <c r="L3010" i="58"/>
  <c r="M3010" i="58"/>
  <c r="H3011" i="58"/>
  <c r="I3011" i="58"/>
  <c r="J3011" i="58"/>
  <c r="K3011" i="58"/>
  <c r="L3011" i="58"/>
  <c r="M3011" i="58"/>
  <c r="H3012" i="58"/>
  <c r="I3012" i="58"/>
  <c r="J3012" i="58"/>
  <c r="K3012" i="58"/>
  <c r="L3012" i="58"/>
  <c r="M3012" i="58"/>
  <c r="H3013" i="58"/>
  <c r="I3013" i="58"/>
  <c r="J3013" i="58"/>
  <c r="K3013" i="58"/>
  <c r="L3013" i="58"/>
  <c r="M3013" i="58"/>
  <c r="H3014" i="58"/>
  <c r="I3014" i="58"/>
  <c r="J3014" i="58"/>
  <c r="K3014" i="58"/>
  <c r="L3014" i="58"/>
  <c r="M3014" i="58"/>
  <c r="H3015" i="58"/>
  <c r="I3015" i="58"/>
  <c r="J3015" i="58"/>
  <c r="K3015" i="58"/>
  <c r="L3015" i="58"/>
  <c r="M3015" i="58"/>
  <c r="H3016" i="58"/>
  <c r="I3016" i="58"/>
  <c r="J3016" i="58"/>
  <c r="K3016" i="58"/>
  <c r="L3016" i="58"/>
  <c r="M3016" i="58"/>
  <c r="H3017" i="58"/>
  <c r="I3017" i="58"/>
  <c r="J3017" i="58"/>
  <c r="K3017" i="58"/>
  <c r="L3017" i="58"/>
  <c r="M3017" i="58"/>
  <c r="H3018" i="58"/>
  <c r="I3018" i="58"/>
  <c r="J3018" i="58"/>
  <c r="K3018" i="58"/>
  <c r="L3018" i="58"/>
  <c r="M3018" i="58"/>
  <c r="H3019" i="58"/>
  <c r="I3019" i="58"/>
  <c r="J3019" i="58"/>
  <c r="K3019" i="58"/>
  <c r="L3019" i="58"/>
  <c r="M3019" i="58"/>
  <c r="H3020" i="58"/>
  <c r="I3020" i="58"/>
  <c r="J3020" i="58"/>
  <c r="K3020" i="58"/>
  <c r="L3020" i="58"/>
  <c r="M3020" i="58"/>
  <c r="H3021" i="58"/>
  <c r="I3021" i="58"/>
  <c r="J3021" i="58"/>
  <c r="K3021" i="58"/>
  <c r="L3021" i="58"/>
  <c r="M3021" i="58"/>
  <c r="H3022" i="58"/>
  <c r="I3022" i="58"/>
  <c r="J3022" i="58"/>
  <c r="K3022" i="58"/>
  <c r="L3022" i="58"/>
  <c r="M3022" i="58"/>
  <c r="H3023" i="58"/>
  <c r="I3023" i="58"/>
  <c r="J3023" i="58"/>
  <c r="K3023" i="58"/>
  <c r="L3023" i="58"/>
  <c r="M3023" i="58"/>
  <c r="H3024" i="58"/>
  <c r="I3024" i="58"/>
  <c r="J3024" i="58"/>
  <c r="K3024" i="58"/>
  <c r="L3024" i="58"/>
  <c r="M3024" i="58"/>
  <c r="H3025" i="58"/>
  <c r="I3025" i="58"/>
  <c r="J3025" i="58"/>
  <c r="K3025" i="58"/>
  <c r="L3025" i="58"/>
  <c r="M3025" i="58"/>
  <c r="H3026" i="58"/>
  <c r="I3026" i="58"/>
  <c r="J3026" i="58"/>
  <c r="K3026" i="58"/>
  <c r="L3026" i="58"/>
  <c r="M3026" i="58"/>
  <c r="H3027" i="58"/>
  <c r="I3027" i="58"/>
  <c r="J3027" i="58"/>
  <c r="K3027" i="58"/>
  <c r="L3027" i="58"/>
  <c r="M3027" i="58"/>
  <c r="H3028" i="58"/>
  <c r="I3028" i="58"/>
  <c r="J3028" i="58"/>
  <c r="K3028" i="58"/>
  <c r="L3028" i="58"/>
  <c r="M3028" i="58"/>
  <c r="H3029" i="58"/>
  <c r="I3029" i="58"/>
  <c r="J3029" i="58"/>
  <c r="K3029" i="58"/>
  <c r="L3029" i="58"/>
  <c r="M3029" i="58"/>
  <c r="H3030" i="58"/>
  <c r="I3030" i="58"/>
  <c r="J3030" i="58"/>
  <c r="K3030" i="58"/>
  <c r="L3030" i="58"/>
  <c r="M3030" i="58"/>
  <c r="H3031" i="58"/>
  <c r="I3031" i="58"/>
  <c r="J3031" i="58"/>
  <c r="K3031" i="58"/>
  <c r="L3031" i="58"/>
  <c r="M3031" i="58"/>
  <c r="H3032" i="58"/>
  <c r="I3032" i="58"/>
  <c r="J3032" i="58"/>
  <c r="K3032" i="58"/>
  <c r="L3032" i="58"/>
  <c r="M3032" i="58"/>
  <c r="H3033" i="58"/>
  <c r="I3033" i="58"/>
  <c r="J3033" i="58"/>
  <c r="K3033" i="58"/>
  <c r="L3033" i="58"/>
  <c r="M3033" i="58"/>
  <c r="H3034" i="58"/>
  <c r="I3034" i="58"/>
  <c r="J3034" i="58"/>
  <c r="K3034" i="58"/>
  <c r="L3034" i="58"/>
  <c r="M3034" i="58"/>
  <c r="H3035" i="58"/>
  <c r="I3035" i="58"/>
  <c r="J3035" i="58"/>
  <c r="K3035" i="58"/>
  <c r="L3035" i="58"/>
  <c r="M3035" i="58"/>
  <c r="H3036" i="58"/>
  <c r="I3036" i="58"/>
  <c r="J3036" i="58"/>
  <c r="K3036" i="58"/>
  <c r="L3036" i="58"/>
  <c r="M3036" i="58"/>
  <c r="H3037" i="58"/>
  <c r="I3037" i="58"/>
  <c r="J3037" i="58"/>
  <c r="K3037" i="58"/>
  <c r="L3037" i="58"/>
  <c r="M3037" i="58"/>
  <c r="H3038" i="58"/>
  <c r="I3038" i="58"/>
  <c r="J3038" i="58"/>
  <c r="K3038" i="58"/>
  <c r="L3038" i="58"/>
  <c r="M3038" i="58"/>
  <c r="H3039" i="58"/>
  <c r="I3039" i="58"/>
  <c r="J3039" i="58"/>
  <c r="K3039" i="58"/>
  <c r="L3039" i="58"/>
  <c r="M3039" i="58"/>
  <c r="H3040" i="58"/>
  <c r="I3040" i="58"/>
  <c r="J3040" i="58"/>
  <c r="K3040" i="58"/>
  <c r="L3040" i="58"/>
  <c r="M3040" i="58"/>
  <c r="H3041" i="58"/>
  <c r="I3041" i="58"/>
  <c r="J3041" i="58"/>
  <c r="K3041" i="58"/>
  <c r="L3041" i="58"/>
  <c r="M3041" i="58"/>
  <c r="H3042" i="58"/>
  <c r="I3042" i="58"/>
  <c r="J3042" i="58"/>
  <c r="K3042" i="58"/>
  <c r="L3042" i="58"/>
  <c r="M3042" i="58"/>
  <c r="H3043" i="58"/>
  <c r="I3043" i="58"/>
  <c r="J3043" i="58"/>
  <c r="K3043" i="58"/>
  <c r="L3043" i="58"/>
  <c r="M3043" i="58"/>
  <c r="H3044" i="58"/>
  <c r="I3044" i="58"/>
  <c r="J3044" i="58"/>
  <c r="K3044" i="58"/>
  <c r="L3044" i="58"/>
  <c r="M3044" i="58"/>
  <c r="H3045" i="58"/>
  <c r="I3045" i="58"/>
  <c r="J3045" i="58"/>
  <c r="K3045" i="58"/>
  <c r="L3045" i="58"/>
  <c r="M3045" i="58"/>
  <c r="H3046" i="58"/>
  <c r="I3046" i="58"/>
  <c r="J3046" i="58"/>
  <c r="K3046" i="58"/>
  <c r="L3046" i="58"/>
  <c r="M3046" i="58"/>
  <c r="H3047" i="58"/>
  <c r="I3047" i="58"/>
  <c r="J3047" i="58"/>
  <c r="K3047" i="58"/>
  <c r="L3047" i="58"/>
  <c r="M3047" i="58"/>
  <c r="H3048" i="58"/>
  <c r="I3048" i="58"/>
  <c r="J3048" i="58"/>
  <c r="K3048" i="58"/>
  <c r="L3048" i="58"/>
  <c r="M3048" i="58"/>
  <c r="H3049" i="58"/>
  <c r="I3049" i="58"/>
  <c r="J3049" i="58"/>
  <c r="K3049" i="58"/>
  <c r="L3049" i="58"/>
  <c r="M3049" i="58"/>
  <c r="H3050" i="58"/>
  <c r="I3050" i="58"/>
  <c r="J3050" i="58"/>
  <c r="K3050" i="58"/>
  <c r="L3050" i="58"/>
  <c r="M3050" i="58"/>
  <c r="H3051" i="58"/>
  <c r="I3051" i="58"/>
  <c r="J3051" i="58"/>
  <c r="K3051" i="58"/>
  <c r="L3051" i="58"/>
  <c r="M3051" i="58"/>
  <c r="H3052" i="58"/>
  <c r="I3052" i="58"/>
  <c r="J3052" i="58"/>
  <c r="K3052" i="58"/>
  <c r="L3052" i="58"/>
  <c r="M3052" i="58"/>
  <c r="H3053" i="58"/>
  <c r="I3053" i="58"/>
  <c r="J3053" i="58"/>
  <c r="K3053" i="58"/>
  <c r="L3053" i="58"/>
  <c r="M3053" i="58"/>
  <c r="H3054" i="58"/>
  <c r="I3054" i="58"/>
  <c r="J3054" i="58"/>
  <c r="K3054" i="58"/>
  <c r="L3054" i="58"/>
  <c r="M3054" i="58"/>
  <c r="H3055" i="58"/>
  <c r="I3055" i="58"/>
  <c r="J3055" i="58"/>
  <c r="K3055" i="58"/>
  <c r="L3055" i="58"/>
  <c r="M3055" i="58"/>
  <c r="H3056" i="58"/>
  <c r="I3056" i="58"/>
  <c r="J3056" i="58"/>
  <c r="K3056" i="58"/>
  <c r="L3056" i="58"/>
  <c r="M3056" i="58"/>
  <c r="H3057" i="58"/>
  <c r="I3057" i="58"/>
  <c r="J3057" i="58"/>
  <c r="K3057" i="58"/>
  <c r="L3057" i="58"/>
  <c r="M3057" i="58"/>
  <c r="H3058" i="58"/>
  <c r="I3058" i="58"/>
  <c r="J3058" i="58"/>
  <c r="K3058" i="58"/>
  <c r="L3058" i="58"/>
  <c r="M3058" i="58"/>
  <c r="H3059" i="58"/>
  <c r="I3059" i="58"/>
  <c r="J3059" i="58"/>
  <c r="K3059" i="58"/>
  <c r="L3059" i="58"/>
  <c r="M3059" i="58"/>
  <c r="H3060" i="58"/>
  <c r="I3060" i="58"/>
  <c r="J3060" i="58"/>
  <c r="K3060" i="58"/>
  <c r="L3060" i="58"/>
  <c r="M3060" i="58"/>
  <c r="H3061" i="58"/>
  <c r="I3061" i="58"/>
  <c r="J3061" i="58"/>
  <c r="K3061" i="58"/>
  <c r="L3061" i="58"/>
  <c r="M3061" i="58"/>
  <c r="H3062" i="58"/>
  <c r="I3062" i="58"/>
  <c r="J3062" i="58"/>
  <c r="K3062" i="58"/>
  <c r="L3062" i="58"/>
  <c r="M3062" i="58"/>
  <c r="H3063" i="58"/>
  <c r="I3063" i="58"/>
  <c r="J3063" i="58"/>
  <c r="K3063" i="58"/>
  <c r="L3063" i="58"/>
  <c r="M3063" i="58"/>
  <c r="H3064" i="58"/>
  <c r="I3064" i="58"/>
  <c r="J3064" i="58"/>
  <c r="K3064" i="58"/>
  <c r="L3064" i="58"/>
  <c r="M3064" i="58"/>
  <c r="H3065" i="58"/>
  <c r="I3065" i="58"/>
  <c r="J3065" i="58"/>
  <c r="K3065" i="58"/>
  <c r="L3065" i="58"/>
  <c r="M3065" i="58"/>
  <c r="H3066" i="58"/>
  <c r="I3066" i="58"/>
  <c r="J3066" i="58"/>
  <c r="K3066" i="58"/>
  <c r="L3066" i="58"/>
  <c r="M3066" i="58"/>
  <c r="H3067" i="58"/>
  <c r="I3067" i="58"/>
  <c r="J3067" i="58"/>
  <c r="K3067" i="58"/>
  <c r="L3067" i="58"/>
  <c r="M3067" i="58"/>
  <c r="H3068" i="58"/>
  <c r="I3068" i="58"/>
  <c r="J3068" i="58"/>
  <c r="K3068" i="58"/>
  <c r="L3068" i="58"/>
  <c r="M3068" i="58"/>
  <c r="H3069" i="58"/>
  <c r="I3069" i="58"/>
  <c r="J3069" i="58"/>
  <c r="K3069" i="58"/>
  <c r="L3069" i="58"/>
  <c r="M3069" i="58"/>
  <c r="H3070" i="58"/>
  <c r="I3070" i="58"/>
  <c r="J3070" i="58"/>
  <c r="K3070" i="58"/>
  <c r="L3070" i="58"/>
  <c r="M3070" i="58"/>
  <c r="H3071" i="58"/>
  <c r="I3071" i="58"/>
  <c r="J3071" i="58"/>
  <c r="K3071" i="58"/>
  <c r="L3071" i="58"/>
  <c r="M3071" i="58"/>
  <c r="H3072" i="58"/>
  <c r="I3072" i="58"/>
  <c r="J3072" i="58"/>
  <c r="K3072" i="58"/>
  <c r="L3072" i="58"/>
  <c r="M3072" i="58"/>
  <c r="H3073" i="58"/>
  <c r="I3073" i="58"/>
  <c r="J3073" i="58"/>
  <c r="K3073" i="58"/>
  <c r="L3073" i="58"/>
  <c r="M3073" i="58"/>
  <c r="H3074" i="58"/>
  <c r="I3074" i="58"/>
  <c r="J3074" i="58"/>
  <c r="K3074" i="58"/>
  <c r="L3074" i="58"/>
  <c r="M3074" i="58"/>
  <c r="H3075" i="58"/>
  <c r="I3075" i="58"/>
  <c r="J3075" i="58"/>
  <c r="K3075" i="58"/>
  <c r="L3075" i="58"/>
  <c r="M3075" i="58"/>
  <c r="H3076" i="58"/>
  <c r="I3076" i="58"/>
  <c r="J3076" i="58"/>
  <c r="K3076" i="58"/>
  <c r="L3076" i="58"/>
  <c r="M3076" i="58"/>
  <c r="H3077" i="58"/>
  <c r="I3077" i="58"/>
  <c r="J3077" i="58"/>
  <c r="K3077" i="58"/>
  <c r="L3077" i="58"/>
  <c r="M3077" i="58"/>
  <c r="H3078" i="58"/>
  <c r="I3078" i="58"/>
  <c r="J3078" i="58"/>
  <c r="K3078" i="58"/>
  <c r="L3078" i="58"/>
  <c r="M3078" i="58"/>
  <c r="H3079" i="58"/>
  <c r="I3079" i="58"/>
  <c r="J3079" i="58"/>
  <c r="K3079" i="58"/>
  <c r="L3079" i="58"/>
  <c r="M3079" i="58"/>
  <c r="H3080" i="58"/>
  <c r="I3080" i="58"/>
  <c r="J3080" i="58"/>
  <c r="K3080" i="58"/>
  <c r="L3080" i="58"/>
  <c r="M3080" i="58"/>
  <c r="H3081" i="58"/>
  <c r="I3081" i="58"/>
  <c r="J3081" i="58"/>
  <c r="K3081" i="58"/>
  <c r="L3081" i="58"/>
  <c r="M3081" i="58"/>
  <c r="H3082" i="58"/>
  <c r="I3082" i="58"/>
  <c r="J3082" i="58"/>
  <c r="K3082" i="58"/>
  <c r="L3082" i="58"/>
  <c r="M3082" i="58"/>
  <c r="H3083" i="58"/>
  <c r="I3083" i="58"/>
  <c r="J3083" i="58"/>
  <c r="K3083" i="58"/>
  <c r="L3083" i="58"/>
  <c r="M3083" i="58"/>
  <c r="H3084" i="58"/>
  <c r="I3084" i="58"/>
  <c r="J3084" i="58"/>
  <c r="K3084" i="58"/>
  <c r="L3084" i="58"/>
  <c r="M3084" i="58"/>
  <c r="H3085" i="58"/>
  <c r="I3085" i="58"/>
  <c r="J3085" i="58"/>
  <c r="K3085" i="58"/>
  <c r="L3085" i="58"/>
  <c r="M3085" i="58"/>
  <c r="H3086" i="58"/>
  <c r="I3086" i="58"/>
  <c r="J3086" i="58"/>
  <c r="K3086" i="58"/>
  <c r="L3086" i="58"/>
  <c r="M3086" i="58"/>
  <c r="H3087" i="58"/>
  <c r="I3087" i="58"/>
  <c r="J3087" i="58"/>
  <c r="K3087" i="58"/>
  <c r="L3087" i="58"/>
  <c r="M3087" i="58"/>
  <c r="H3088" i="58"/>
  <c r="I3088" i="58"/>
  <c r="J3088" i="58"/>
  <c r="K3088" i="58"/>
  <c r="L3088" i="58"/>
  <c r="M3088" i="58"/>
  <c r="H3089" i="58"/>
  <c r="I3089" i="58"/>
  <c r="J3089" i="58"/>
  <c r="K3089" i="58"/>
  <c r="L3089" i="58"/>
  <c r="M3089" i="58"/>
  <c r="H3090" i="58"/>
  <c r="I3090" i="58"/>
  <c r="J3090" i="58"/>
  <c r="K3090" i="58"/>
  <c r="L3090" i="58"/>
  <c r="M3090" i="58"/>
  <c r="H3091" i="58"/>
  <c r="I3091" i="58"/>
  <c r="J3091" i="58"/>
  <c r="K3091" i="58"/>
  <c r="L3091" i="58"/>
  <c r="M3091" i="58"/>
  <c r="H3092" i="58"/>
  <c r="I3092" i="58"/>
  <c r="J3092" i="58"/>
  <c r="K3092" i="58"/>
  <c r="L3092" i="58"/>
  <c r="M3092" i="58"/>
  <c r="H3093" i="58"/>
  <c r="I3093" i="58"/>
  <c r="J3093" i="58"/>
  <c r="K3093" i="58"/>
  <c r="L3093" i="58"/>
  <c r="M3093" i="58"/>
  <c r="H3094" i="58"/>
  <c r="I3094" i="58"/>
  <c r="J3094" i="58"/>
  <c r="K3094" i="58"/>
  <c r="L3094" i="58"/>
  <c r="M3094" i="58"/>
  <c r="H3095" i="58"/>
  <c r="I3095" i="58"/>
  <c r="J3095" i="58"/>
  <c r="K3095" i="58"/>
  <c r="L3095" i="58"/>
  <c r="M3095" i="58"/>
  <c r="H3096" i="58"/>
  <c r="I3096" i="58"/>
  <c r="J3096" i="58"/>
  <c r="K3096" i="58"/>
  <c r="L3096" i="58"/>
  <c r="M3096" i="58"/>
  <c r="H3097" i="58"/>
  <c r="I3097" i="58"/>
  <c r="J3097" i="58"/>
  <c r="K3097" i="58"/>
  <c r="L3097" i="58"/>
  <c r="M3097" i="58"/>
  <c r="H3098" i="58"/>
  <c r="I3098" i="58"/>
  <c r="J3098" i="58"/>
  <c r="K3098" i="58"/>
  <c r="L3098" i="58"/>
  <c r="M3098" i="58"/>
  <c r="H3099" i="58"/>
  <c r="I3099" i="58"/>
  <c r="J3099" i="58"/>
  <c r="K3099" i="58"/>
  <c r="L3099" i="58"/>
  <c r="M3099" i="58"/>
  <c r="H3100" i="58"/>
  <c r="I3100" i="58"/>
  <c r="J3100" i="58"/>
  <c r="K3100" i="58"/>
  <c r="L3100" i="58"/>
  <c r="M3100" i="58"/>
  <c r="H3101" i="58"/>
  <c r="I3101" i="58"/>
  <c r="J3101" i="58"/>
  <c r="K3101" i="58"/>
  <c r="L3101" i="58"/>
  <c r="M3101" i="58"/>
  <c r="H3102" i="58"/>
  <c r="I3102" i="58"/>
  <c r="J3102" i="58"/>
  <c r="K3102" i="58"/>
  <c r="L3102" i="58"/>
  <c r="M3102" i="58"/>
  <c r="H3103" i="58"/>
  <c r="I3103" i="58"/>
  <c r="J3103" i="58"/>
  <c r="K3103" i="58"/>
  <c r="L3103" i="58"/>
  <c r="M3103" i="58"/>
  <c r="H3104" i="58"/>
  <c r="I3104" i="58"/>
  <c r="J3104" i="58"/>
  <c r="K3104" i="58"/>
  <c r="L3104" i="58"/>
  <c r="M3104" i="58"/>
  <c r="H3105" i="58"/>
  <c r="I3105" i="58"/>
  <c r="J3105" i="58"/>
  <c r="K3105" i="58"/>
  <c r="L3105" i="58"/>
  <c r="M3105" i="58"/>
  <c r="H3106" i="58"/>
  <c r="I3106" i="58"/>
  <c r="J3106" i="58"/>
  <c r="K3106" i="58"/>
  <c r="L3106" i="58"/>
  <c r="M3106" i="58"/>
  <c r="H3107" i="58"/>
  <c r="I3107" i="58"/>
  <c r="J3107" i="58"/>
  <c r="K3107" i="58"/>
  <c r="L3107" i="58"/>
  <c r="M3107" i="58"/>
  <c r="H3108" i="58"/>
  <c r="I3108" i="58"/>
  <c r="J3108" i="58"/>
  <c r="K3108" i="58"/>
  <c r="L3108" i="58"/>
  <c r="M3108" i="58"/>
  <c r="H3109" i="58"/>
  <c r="I3109" i="58"/>
  <c r="J3109" i="58"/>
  <c r="K3109" i="58"/>
  <c r="L3109" i="58"/>
  <c r="M3109" i="58"/>
  <c r="H3110" i="58"/>
  <c r="I3110" i="58"/>
  <c r="J3110" i="58"/>
  <c r="K3110" i="58"/>
  <c r="L3110" i="58"/>
  <c r="M3110" i="58"/>
  <c r="H3111" i="58"/>
  <c r="I3111" i="58"/>
  <c r="J3111" i="58"/>
  <c r="K3111" i="58"/>
  <c r="L3111" i="58"/>
  <c r="M3111" i="58"/>
  <c r="H3112" i="58"/>
  <c r="I3112" i="58"/>
  <c r="J3112" i="58"/>
  <c r="K3112" i="58"/>
  <c r="L3112" i="58"/>
  <c r="M3112" i="58"/>
  <c r="H3113" i="58"/>
  <c r="I3113" i="58"/>
  <c r="J3113" i="58"/>
  <c r="K3113" i="58"/>
  <c r="L3113" i="58"/>
  <c r="M3113" i="58"/>
  <c r="H3114" i="58"/>
  <c r="I3114" i="58"/>
  <c r="J3114" i="58"/>
  <c r="K3114" i="58"/>
  <c r="L3114" i="58"/>
  <c r="M3114" i="58"/>
  <c r="H3115" i="58"/>
  <c r="I3115" i="58"/>
  <c r="J3115" i="58"/>
  <c r="K3115" i="58"/>
  <c r="L3115" i="58"/>
  <c r="M3115" i="58"/>
  <c r="H3116" i="58"/>
  <c r="I3116" i="58"/>
  <c r="J3116" i="58"/>
  <c r="K3116" i="58"/>
  <c r="L3116" i="58"/>
  <c r="M3116" i="58"/>
  <c r="H3117" i="58"/>
  <c r="I3117" i="58"/>
  <c r="J3117" i="58"/>
  <c r="K3117" i="58"/>
  <c r="L3117" i="58"/>
  <c r="M3117" i="58"/>
  <c r="H3118" i="58"/>
  <c r="I3118" i="58"/>
  <c r="J3118" i="58"/>
  <c r="K3118" i="58"/>
  <c r="L3118" i="58"/>
  <c r="M3118" i="58"/>
  <c r="H3119" i="58"/>
  <c r="I3119" i="58"/>
  <c r="J3119" i="58"/>
  <c r="K3119" i="58"/>
  <c r="L3119" i="58"/>
  <c r="M3119" i="58"/>
  <c r="H3120" i="58"/>
  <c r="I3120" i="58"/>
  <c r="J3120" i="58"/>
  <c r="K3120" i="58"/>
  <c r="L3120" i="58"/>
  <c r="M3120" i="58"/>
  <c r="H3121" i="58"/>
  <c r="I3121" i="58"/>
  <c r="J3121" i="58"/>
  <c r="K3121" i="58"/>
  <c r="L3121" i="58"/>
  <c r="M3121" i="58"/>
  <c r="H3122" i="58"/>
  <c r="I3122" i="58"/>
  <c r="J3122" i="58"/>
  <c r="K3122" i="58"/>
  <c r="L3122" i="58"/>
  <c r="M3122" i="58"/>
  <c r="H3123" i="58"/>
  <c r="I3123" i="58"/>
  <c r="J3123" i="58"/>
  <c r="K3123" i="58"/>
  <c r="L3123" i="58"/>
  <c r="M3123" i="58"/>
  <c r="H3124" i="58"/>
  <c r="I3124" i="58"/>
  <c r="J3124" i="58"/>
  <c r="K3124" i="58"/>
  <c r="L3124" i="58"/>
  <c r="M3124" i="58"/>
  <c r="H3125" i="58"/>
  <c r="I3125" i="58"/>
  <c r="J3125" i="58"/>
  <c r="K3125" i="58"/>
  <c r="L3125" i="58"/>
  <c r="M3125" i="58"/>
  <c r="H3126" i="58"/>
  <c r="I3126" i="58"/>
  <c r="J3126" i="58"/>
  <c r="K3126" i="58"/>
  <c r="L3126" i="58"/>
  <c r="M3126" i="58"/>
  <c r="H3127" i="58"/>
  <c r="I3127" i="58"/>
  <c r="J3127" i="58"/>
  <c r="K3127" i="58"/>
  <c r="L3127" i="58"/>
  <c r="M3127" i="58"/>
  <c r="H3128" i="58"/>
  <c r="I3128" i="58"/>
  <c r="J3128" i="58"/>
  <c r="K3128" i="58"/>
  <c r="L3128" i="58"/>
  <c r="M3128" i="58"/>
  <c r="H3129" i="58"/>
  <c r="I3129" i="58"/>
  <c r="J3129" i="58"/>
  <c r="K3129" i="58"/>
  <c r="L3129" i="58"/>
  <c r="M3129" i="58"/>
  <c r="H3130" i="58"/>
  <c r="I3130" i="58"/>
  <c r="J3130" i="58"/>
  <c r="K3130" i="58"/>
  <c r="L3130" i="58"/>
  <c r="M3130" i="58"/>
  <c r="H3131" i="58"/>
  <c r="I3131" i="58"/>
  <c r="J3131" i="58"/>
  <c r="K3131" i="58"/>
  <c r="L3131" i="58"/>
  <c r="M3131" i="58"/>
  <c r="H3132" i="58"/>
  <c r="I3132" i="58"/>
  <c r="J3132" i="58"/>
  <c r="K3132" i="58"/>
  <c r="L3132" i="58"/>
  <c r="M3132" i="58"/>
  <c r="H3133" i="58"/>
  <c r="I3133" i="58"/>
  <c r="J3133" i="58"/>
  <c r="K3133" i="58"/>
  <c r="L3133" i="58"/>
  <c r="M3133" i="58"/>
  <c r="H3134" i="58"/>
  <c r="I3134" i="58"/>
  <c r="J3134" i="58"/>
  <c r="K3134" i="58"/>
  <c r="L3134" i="58"/>
  <c r="M3134" i="58"/>
  <c r="H3135" i="58"/>
  <c r="I3135" i="58"/>
  <c r="J3135" i="58"/>
  <c r="K3135" i="58"/>
  <c r="L3135" i="58"/>
  <c r="M3135" i="58"/>
  <c r="H3136" i="58"/>
  <c r="I3136" i="58"/>
  <c r="J3136" i="58"/>
  <c r="K3136" i="58"/>
  <c r="L3136" i="58"/>
  <c r="M3136" i="58"/>
  <c r="H3137" i="58"/>
  <c r="I3137" i="58"/>
  <c r="J3137" i="58"/>
  <c r="K3137" i="58"/>
  <c r="L3137" i="58"/>
  <c r="M3137" i="58"/>
  <c r="H3138" i="58"/>
  <c r="I3138" i="58"/>
  <c r="J3138" i="58"/>
  <c r="K3138" i="58"/>
  <c r="L3138" i="58"/>
  <c r="M3138" i="58"/>
  <c r="H3139" i="58"/>
  <c r="I3139" i="58"/>
  <c r="J3139" i="58"/>
  <c r="K3139" i="58"/>
  <c r="L3139" i="58"/>
  <c r="M3139" i="58"/>
  <c r="H3140" i="58"/>
  <c r="I3140" i="58"/>
  <c r="J3140" i="58"/>
  <c r="K3140" i="58"/>
  <c r="L3140" i="58"/>
  <c r="M3140" i="58"/>
  <c r="H3141" i="58"/>
  <c r="I3141" i="58"/>
  <c r="J3141" i="58"/>
  <c r="K3141" i="58"/>
  <c r="L3141" i="58"/>
  <c r="M3141" i="58"/>
  <c r="H3142" i="58"/>
  <c r="I3142" i="58"/>
  <c r="J3142" i="58"/>
  <c r="K3142" i="58"/>
  <c r="L3142" i="58"/>
  <c r="M3142" i="58"/>
  <c r="H3143" i="58"/>
  <c r="I3143" i="58"/>
  <c r="J3143" i="58"/>
  <c r="K3143" i="58"/>
  <c r="L3143" i="58"/>
  <c r="M3143" i="58"/>
  <c r="H3144" i="58"/>
  <c r="I3144" i="58"/>
  <c r="J3144" i="58"/>
  <c r="K3144" i="58"/>
  <c r="L3144" i="58"/>
  <c r="M3144" i="58"/>
  <c r="H3145" i="58"/>
  <c r="I3145" i="58"/>
  <c r="J3145" i="58"/>
  <c r="K3145" i="58"/>
  <c r="L3145" i="58"/>
  <c r="M3145" i="58"/>
  <c r="H3146" i="58"/>
  <c r="I3146" i="58"/>
  <c r="J3146" i="58"/>
  <c r="K3146" i="58"/>
  <c r="L3146" i="58"/>
  <c r="M3146" i="58"/>
  <c r="H3147" i="58"/>
  <c r="I3147" i="58"/>
  <c r="J3147" i="58"/>
  <c r="K3147" i="58"/>
  <c r="L3147" i="58"/>
  <c r="M3147" i="58"/>
  <c r="H3148" i="58"/>
  <c r="I3148" i="58"/>
  <c r="J3148" i="58"/>
  <c r="K3148" i="58"/>
  <c r="L3148" i="58"/>
  <c r="M3148" i="58"/>
  <c r="H3149" i="58"/>
  <c r="I3149" i="58"/>
  <c r="J3149" i="58"/>
  <c r="K3149" i="58"/>
  <c r="L3149" i="58"/>
  <c r="M3149" i="58"/>
  <c r="H3150" i="58"/>
  <c r="I3150" i="58"/>
  <c r="J3150" i="58"/>
  <c r="K3150" i="58"/>
  <c r="L3150" i="58"/>
  <c r="M3150" i="58"/>
  <c r="H3151" i="58"/>
  <c r="I3151" i="58"/>
  <c r="J3151" i="58"/>
  <c r="K3151" i="58"/>
  <c r="L3151" i="58"/>
  <c r="M3151" i="58"/>
  <c r="H3152" i="58"/>
  <c r="I3152" i="58"/>
  <c r="J3152" i="58"/>
  <c r="K3152" i="58"/>
  <c r="L3152" i="58"/>
  <c r="M3152" i="58"/>
  <c r="H3153" i="58"/>
  <c r="I3153" i="58"/>
  <c r="J3153" i="58"/>
  <c r="K3153" i="58"/>
  <c r="L3153" i="58"/>
  <c r="M3153" i="58"/>
  <c r="H3154" i="58"/>
  <c r="I3154" i="58"/>
  <c r="J3154" i="58"/>
  <c r="K3154" i="58"/>
  <c r="L3154" i="58"/>
  <c r="M3154" i="58"/>
  <c r="H3155" i="58"/>
  <c r="I3155" i="58"/>
  <c r="J3155" i="58"/>
  <c r="K3155" i="58"/>
  <c r="L3155" i="58"/>
  <c r="M3155" i="58"/>
  <c r="H3156" i="58"/>
  <c r="I3156" i="58"/>
  <c r="J3156" i="58"/>
  <c r="K3156" i="58"/>
  <c r="L3156" i="58"/>
  <c r="M3156" i="58"/>
  <c r="H3157" i="58"/>
  <c r="I3157" i="58"/>
  <c r="J3157" i="58"/>
  <c r="K3157" i="58"/>
  <c r="L3157" i="58"/>
  <c r="M3157" i="58"/>
  <c r="H3158" i="58"/>
  <c r="I3158" i="58"/>
  <c r="J3158" i="58"/>
  <c r="K3158" i="58"/>
  <c r="L3158" i="58"/>
  <c r="M3158" i="58"/>
  <c r="H3159" i="58"/>
  <c r="I3159" i="58"/>
  <c r="J3159" i="58"/>
  <c r="K3159" i="58"/>
  <c r="L3159" i="58"/>
  <c r="M3159" i="58"/>
  <c r="H3160" i="58"/>
  <c r="I3160" i="58"/>
  <c r="J3160" i="58"/>
  <c r="K3160" i="58"/>
  <c r="L3160" i="58"/>
  <c r="M3160" i="58"/>
  <c r="H3161" i="58"/>
  <c r="I3161" i="58"/>
  <c r="J3161" i="58"/>
  <c r="K3161" i="58"/>
  <c r="L3161" i="58"/>
  <c r="M3161" i="58"/>
  <c r="H3162" i="58"/>
  <c r="I3162" i="58"/>
  <c r="J3162" i="58"/>
  <c r="K3162" i="58"/>
  <c r="L3162" i="58"/>
  <c r="M3162" i="58"/>
  <c r="H3163" i="58"/>
  <c r="I3163" i="58"/>
  <c r="J3163" i="58"/>
  <c r="K3163" i="58"/>
  <c r="L3163" i="58"/>
  <c r="M3163" i="58"/>
  <c r="H3164" i="58"/>
  <c r="I3164" i="58"/>
  <c r="J3164" i="58"/>
  <c r="K3164" i="58"/>
  <c r="L3164" i="58"/>
  <c r="M3164" i="58"/>
  <c r="H3165" i="58"/>
  <c r="I3165" i="58"/>
  <c r="J3165" i="58"/>
  <c r="K3165" i="58"/>
  <c r="L3165" i="58"/>
  <c r="M3165" i="58"/>
  <c r="H3166" i="58"/>
  <c r="I3166" i="58"/>
  <c r="J3166" i="58"/>
  <c r="K3166" i="58"/>
  <c r="L3166" i="58"/>
  <c r="M3166" i="58"/>
  <c r="H3167" i="58"/>
  <c r="I3167" i="58"/>
  <c r="J3167" i="58"/>
  <c r="K3167" i="58"/>
  <c r="L3167" i="58"/>
  <c r="M3167" i="58"/>
  <c r="H3168" i="58"/>
  <c r="I3168" i="58"/>
  <c r="J3168" i="58"/>
  <c r="K3168" i="58"/>
  <c r="L3168" i="58"/>
  <c r="M3168" i="58"/>
  <c r="H3169" i="58"/>
  <c r="I3169" i="58"/>
  <c r="J3169" i="58"/>
  <c r="K3169" i="58"/>
  <c r="L3169" i="58"/>
  <c r="M3169" i="58"/>
  <c r="H3170" i="58"/>
  <c r="I3170" i="58"/>
  <c r="J3170" i="58"/>
  <c r="K3170" i="58"/>
  <c r="L3170" i="58"/>
  <c r="M3170" i="58"/>
  <c r="H3171" i="58"/>
  <c r="I3171" i="58"/>
  <c r="J3171" i="58"/>
  <c r="K3171" i="58"/>
  <c r="L3171" i="58"/>
  <c r="M3171" i="58"/>
  <c r="H3172" i="58"/>
  <c r="I3172" i="58"/>
  <c r="J3172" i="58"/>
  <c r="K3172" i="58"/>
  <c r="L3172" i="58"/>
  <c r="M3172" i="58"/>
  <c r="H3173" i="58"/>
  <c r="I3173" i="58"/>
  <c r="J3173" i="58"/>
  <c r="K3173" i="58"/>
  <c r="L3173" i="58"/>
  <c r="M3173" i="58"/>
  <c r="H3174" i="58"/>
  <c r="I3174" i="58"/>
  <c r="J3174" i="58"/>
  <c r="K3174" i="58"/>
  <c r="L3174" i="58"/>
  <c r="M3174" i="58"/>
  <c r="H3175" i="58"/>
  <c r="I3175" i="58"/>
  <c r="J3175" i="58"/>
  <c r="K3175" i="58"/>
  <c r="L3175" i="58"/>
  <c r="M3175" i="58"/>
  <c r="H3176" i="58"/>
  <c r="I3176" i="58"/>
  <c r="J3176" i="58"/>
  <c r="K3176" i="58"/>
  <c r="L3176" i="58"/>
  <c r="M3176" i="58"/>
  <c r="H3177" i="58"/>
  <c r="I3177" i="58"/>
  <c r="J3177" i="58"/>
  <c r="K3177" i="58"/>
  <c r="L3177" i="58"/>
  <c r="M3177" i="58"/>
  <c r="H3178" i="58"/>
  <c r="I3178" i="58"/>
  <c r="J3178" i="58"/>
  <c r="K3178" i="58"/>
  <c r="L3178" i="58"/>
  <c r="M3178" i="58"/>
  <c r="H3179" i="58"/>
  <c r="I3179" i="58"/>
  <c r="J3179" i="58"/>
  <c r="K3179" i="58"/>
  <c r="L3179" i="58"/>
  <c r="M3179" i="58"/>
  <c r="H3180" i="58"/>
  <c r="I3180" i="58"/>
  <c r="J3180" i="58"/>
  <c r="K3180" i="58"/>
  <c r="L3180" i="58"/>
  <c r="M3180" i="58"/>
  <c r="H3181" i="58"/>
  <c r="I3181" i="58"/>
  <c r="J3181" i="58"/>
  <c r="K3181" i="58"/>
  <c r="L3181" i="58"/>
  <c r="M3181" i="58"/>
  <c r="H3182" i="58"/>
  <c r="I3182" i="58"/>
  <c r="J3182" i="58"/>
  <c r="K3182" i="58"/>
  <c r="L3182" i="58"/>
  <c r="M3182" i="58"/>
  <c r="H3183" i="58"/>
  <c r="I3183" i="58"/>
  <c r="J3183" i="58"/>
  <c r="K3183" i="58"/>
  <c r="L3183" i="58"/>
  <c r="M3183" i="58"/>
  <c r="H3184" i="58"/>
  <c r="I3184" i="58"/>
  <c r="J3184" i="58"/>
  <c r="K3184" i="58"/>
  <c r="L3184" i="58"/>
  <c r="M3184" i="58"/>
  <c r="H3185" i="58"/>
  <c r="I3185" i="58"/>
  <c r="J3185" i="58"/>
  <c r="K3185" i="58"/>
  <c r="L3185" i="58"/>
  <c r="M3185" i="58"/>
  <c r="H3186" i="58"/>
  <c r="I3186" i="58"/>
  <c r="J3186" i="58"/>
  <c r="K3186" i="58"/>
  <c r="L3186" i="58"/>
  <c r="M3186" i="58"/>
  <c r="H3187" i="58"/>
  <c r="I3187" i="58"/>
  <c r="J3187" i="58"/>
  <c r="K3187" i="58"/>
  <c r="L3187" i="58"/>
  <c r="M3187" i="58"/>
  <c r="H3188" i="58"/>
  <c r="I3188" i="58"/>
  <c r="J3188" i="58"/>
  <c r="K3188" i="58"/>
  <c r="L3188" i="58"/>
  <c r="M3188" i="58"/>
  <c r="H3189" i="58"/>
  <c r="I3189" i="58"/>
  <c r="J3189" i="58"/>
  <c r="K3189" i="58"/>
  <c r="L3189" i="58"/>
  <c r="M3189" i="58"/>
  <c r="H3190" i="58"/>
  <c r="I3190" i="58"/>
  <c r="J3190" i="58"/>
  <c r="K3190" i="58"/>
  <c r="L3190" i="58"/>
  <c r="M3190" i="58"/>
  <c r="H3191" i="58"/>
  <c r="I3191" i="58"/>
  <c r="J3191" i="58"/>
  <c r="K3191" i="58"/>
  <c r="L3191" i="58"/>
  <c r="M3191" i="58"/>
  <c r="H3192" i="58"/>
  <c r="I3192" i="58"/>
  <c r="J3192" i="58"/>
  <c r="K3192" i="58"/>
  <c r="L3192" i="58"/>
  <c r="M3192" i="58"/>
  <c r="H3193" i="58"/>
  <c r="I3193" i="58"/>
  <c r="J3193" i="58"/>
  <c r="K3193" i="58"/>
  <c r="L3193" i="58"/>
  <c r="M3193" i="58"/>
  <c r="H3194" i="58"/>
  <c r="I3194" i="58"/>
  <c r="J3194" i="58"/>
  <c r="K3194" i="58"/>
  <c r="L3194" i="58"/>
  <c r="M3194" i="58"/>
  <c r="H3195" i="58"/>
  <c r="I3195" i="58"/>
  <c r="J3195" i="58"/>
  <c r="K3195" i="58"/>
  <c r="L3195" i="58"/>
  <c r="M3195" i="58"/>
  <c r="H3196" i="58"/>
  <c r="I3196" i="58"/>
  <c r="J3196" i="58"/>
  <c r="K3196" i="58"/>
  <c r="L3196" i="58"/>
  <c r="M3196" i="58"/>
  <c r="H3197" i="58"/>
  <c r="I3197" i="58"/>
  <c r="J3197" i="58"/>
  <c r="K3197" i="58"/>
  <c r="L3197" i="58"/>
  <c r="M3197" i="58"/>
  <c r="H3198" i="58"/>
  <c r="I3198" i="58"/>
  <c r="J3198" i="58"/>
  <c r="K3198" i="58"/>
  <c r="L3198" i="58"/>
  <c r="M3198" i="58"/>
  <c r="H3199" i="58"/>
  <c r="I3199" i="58"/>
  <c r="J3199" i="58"/>
  <c r="K3199" i="58"/>
  <c r="L3199" i="58"/>
  <c r="M3199" i="58"/>
  <c r="H3200" i="58"/>
  <c r="I3200" i="58"/>
  <c r="J3200" i="58"/>
  <c r="K3200" i="58"/>
  <c r="L3200" i="58"/>
  <c r="M3200" i="58"/>
  <c r="H3201" i="58"/>
  <c r="I3201" i="58"/>
  <c r="J3201" i="58"/>
  <c r="K3201" i="58"/>
  <c r="L3201" i="58"/>
  <c r="M3201" i="58"/>
  <c r="H3202" i="58"/>
  <c r="I3202" i="58"/>
  <c r="J3202" i="58"/>
  <c r="K3202" i="58"/>
  <c r="L3202" i="58"/>
  <c r="M3202" i="58"/>
  <c r="H3203" i="58"/>
  <c r="I3203" i="58"/>
  <c r="J3203" i="58"/>
  <c r="K3203" i="58"/>
  <c r="L3203" i="58"/>
  <c r="M3203" i="58"/>
  <c r="H3204" i="58"/>
  <c r="I3204" i="58"/>
  <c r="J3204" i="58"/>
  <c r="K3204" i="58"/>
  <c r="L3204" i="58"/>
  <c r="M3204" i="58"/>
  <c r="H3205" i="58"/>
  <c r="I3205" i="58"/>
  <c r="J3205" i="58"/>
  <c r="K3205" i="58"/>
  <c r="L3205" i="58"/>
  <c r="M3205" i="58"/>
  <c r="H3206" i="58"/>
  <c r="I3206" i="58"/>
  <c r="J3206" i="58"/>
  <c r="K3206" i="58"/>
  <c r="L3206" i="58"/>
  <c r="M3206" i="58"/>
  <c r="H3207" i="58"/>
  <c r="I3207" i="58"/>
  <c r="J3207" i="58"/>
  <c r="K3207" i="58"/>
  <c r="L3207" i="58"/>
  <c r="M3207" i="58"/>
  <c r="H3208" i="58"/>
  <c r="I3208" i="58"/>
  <c r="J3208" i="58"/>
  <c r="K3208" i="58"/>
  <c r="L3208" i="58"/>
  <c r="M3208" i="58"/>
  <c r="H3209" i="58"/>
  <c r="I3209" i="58"/>
  <c r="J3209" i="58"/>
  <c r="K3209" i="58"/>
  <c r="L3209" i="58"/>
  <c r="M3209" i="58"/>
  <c r="H3210" i="58"/>
  <c r="I3210" i="58"/>
  <c r="J3210" i="58"/>
  <c r="K3210" i="58"/>
  <c r="L3210" i="58"/>
  <c r="M3210" i="58"/>
  <c r="H3211" i="58"/>
  <c r="I3211" i="58"/>
  <c r="J3211" i="58"/>
  <c r="K3211" i="58"/>
  <c r="L3211" i="58"/>
  <c r="M3211" i="58"/>
  <c r="H3212" i="58"/>
  <c r="I3212" i="58"/>
  <c r="J3212" i="58"/>
  <c r="K3212" i="58"/>
  <c r="L3212" i="58"/>
  <c r="M3212" i="58"/>
  <c r="H3213" i="58"/>
  <c r="I3213" i="58"/>
  <c r="J3213" i="58"/>
  <c r="K3213" i="58"/>
  <c r="L3213" i="58"/>
  <c r="M3213" i="58"/>
  <c r="H3214" i="58"/>
  <c r="I3214" i="58"/>
  <c r="J3214" i="58"/>
  <c r="K3214" i="58"/>
  <c r="L3214" i="58"/>
  <c r="M3214" i="58"/>
  <c r="H3215" i="58"/>
  <c r="I3215" i="58"/>
  <c r="J3215" i="58"/>
  <c r="K3215" i="58"/>
  <c r="L3215" i="58"/>
  <c r="M3215" i="58"/>
  <c r="H3216" i="58"/>
  <c r="I3216" i="58"/>
  <c r="J3216" i="58"/>
  <c r="K3216" i="58"/>
  <c r="L3216" i="58"/>
  <c r="M3216" i="58"/>
  <c r="H3217" i="58"/>
  <c r="I3217" i="58"/>
  <c r="J3217" i="58"/>
  <c r="K3217" i="58"/>
  <c r="L3217" i="58"/>
  <c r="M3217" i="58"/>
  <c r="H3218" i="58"/>
  <c r="I3218" i="58"/>
  <c r="J3218" i="58"/>
  <c r="K3218" i="58"/>
  <c r="L3218" i="58"/>
  <c r="M3218" i="58"/>
  <c r="H3219" i="58"/>
  <c r="I3219" i="58"/>
  <c r="J3219" i="58"/>
  <c r="K3219" i="58"/>
  <c r="L3219" i="58"/>
  <c r="M3219" i="58"/>
  <c r="H3220" i="58"/>
  <c r="I3220" i="58"/>
  <c r="J3220" i="58"/>
  <c r="K3220" i="58"/>
  <c r="L3220" i="58"/>
  <c r="M3220" i="58"/>
  <c r="H3221" i="58"/>
  <c r="I3221" i="58"/>
  <c r="J3221" i="58"/>
  <c r="K3221" i="58"/>
  <c r="L3221" i="58"/>
  <c r="M3221" i="58"/>
  <c r="H3222" i="58"/>
  <c r="I3222" i="58"/>
  <c r="J3222" i="58"/>
  <c r="K3222" i="58"/>
  <c r="L3222" i="58"/>
  <c r="M3222" i="58"/>
  <c r="H3223" i="58"/>
  <c r="I3223" i="58"/>
  <c r="J3223" i="58"/>
  <c r="K3223" i="58"/>
  <c r="L3223" i="58"/>
  <c r="M3223" i="58"/>
  <c r="H3224" i="58"/>
  <c r="I3224" i="58"/>
  <c r="J3224" i="58"/>
  <c r="K3224" i="58"/>
  <c r="L3224" i="58"/>
  <c r="M3224" i="58"/>
  <c r="H3225" i="58"/>
  <c r="I3225" i="58"/>
  <c r="J3225" i="58"/>
  <c r="K3225" i="58"/>
  <c r="L3225" i="58"/>
  <c r="M3225" i="58"/>
  <c r="H3226" i="58"/>
  <c r="I3226" i="58"/>
  <c r="J3226" i="58"/>
  <c r="K3226" i="58"/>
  <c r="L3226" i="58"/>
  <c r="M3226" i="58"/>
  <c r="H3227" i="58"/>
  <c r="I3227" i="58"/>
  <c r="J3227" i="58"/>
  <c r="K3227" i="58"/>
  <c r="L3227" i="58"/>
  <c r="M3227" i="58"/>
  <c r="H3228" i="58"/>
  <c r="I3228" i="58"/>
  <c r="J3228" i="58"/>
  <c r="K3228" i="58"/>
  <c r="L3228" i="58"/>
  <c r="M3228" i="58"/>
  <c r="H3229" i="58"/>
  <c r="I3229" i="58"/>
  <c r="J3229" i="58"/>
  <c r="K3229" i="58"/>
  <c r="L3229" i="58"/>
  <c r="M3229" i="58"/>
  <c r="H3230" i="58"/>
  <c r="I3230" i="58"/>
  <c r="J3230" i="58"/>
  <c r="K3230" i="58"/>
  <c r="L3230" i="58"/>
  <c r="M3230" i="58"/>
  <c r="H3231" i="58"/>
  <c r="I3231" i="58"/>
  <c r="J3231" i="58"/>
  <c r="K3231" i="58"/>
  <c r="L3231" i="58"/>
  <c r="M3231" i="58"/>
  <c r="H3232" i="58"/>
  <c r="I3232" i="58"/>
  <c r="J3232" i="58"/>
  <c r="K3232" i="58"/>
  <c r="L3232" i="58"/>
  <c r="M3232" i="58"/>
  <c r="H3233" i="58"/>
  <c r="I3233" i="58"/>
  <c r="J3233" i="58"/>
  <c r="K3233" i="58"/>
  <c r="L3233" i="58"/>
  <c r="M3233" i="58"/>
  <c r="H3234" i="58"/>
  <c r="I3234" i="58"/>
  <c r="J3234" i="58"/>
  <c r="K3234" i="58"/>
  <c r="L3234" i="58"/>
  <c r="M3234" i="58"/>
  <c r="H3235" i="58"/>
  <c r="I3235" i="58"/>
  <c r="J3235" i="58"/>
  <c r="K3235" i="58"/>
  <c r="L3235" i="58"/>
  <c r="M3235" i="58"/>
  <c r="H3236" i="58"/>
  <c r="I3236" i="58"/>
  <c r="J3236" i="58"/>
  <c r="K3236" i="58"/>
  <c r="L3236" i="58"/>
  <c r="M3236" i="58"/>
  <c r="H3237" i="58"/>
  <c r="I3237" i="58"/>
  <c r="J3237" i="58"/>
  <c r="K3237" i="58"/>
  <c r="L3237" i="58"/>
  <c r="M3237" i="58"/>
  <c r="H3238" i="58"/>
  <c r="I3238" i="58"/>
  <c r="J3238" i="58"/>
  <c r="K3238" i="58"/>
  <c r="L3238" i="58"/>
  <c r="M3238" i="58"/>
  <c r="H3239" i="58"/>
  <c r="I3239" i="58"/>
  <c r="J3239" i="58"/>
  <c r="K3239" i="58"/>
  <c r="L3239" i="58"/>
  <c r="M3239" i="58"/>
  <c r="H3240" i="58"/>
  <c r="I3240" i="58"/>
  <c r="J3240" i="58"/>
  <c r="K3240" i="58"/>
  <c r="L3240" i="58"/>
  <c r="M3240" i="58"/>
  <c r="H3241" i="58"/>
  <c r="I3241" i="58"/>
  <c r="J3241" i="58"/>
  <c r="K3241" i="58"/>
  <c r="L3241" i="58"/>
  <c r="M3241" i="58"/>
  <c r="H3242" i="58"/>
  <c r="I3242" i="58"/>
  <c r="J3242" i="58"/>
  <c r="K3242" i="58"/>
  <c r="L3242" i="58"/>
  <c r="M3242" i="58"/>
  <c r="H3243" i="58"/>
  <c r="I3243" i="58"/>
  <c r="J3243" i="58"/>
  <c r="K3243" i="58"/>
  <c r="L3243" i="58"/>
  <c r="M3243" i="58"/>
  <c r="H3244" i="58"/>
  <c r="I3244" i="58"/>
  <c r="J3244" i="58"/>
  <c r="K3244" i="58"/>
  <c r="L3244" i="58"/>
  <c r="M3244" i="58"/>
  <c r="H3245" i="58"/>
  <c r="I3245" i="58"/>
  <c r="J3245" i="58"/>
  <c r="K3245" i="58"/>
  <c r="L3245" i="58"/>
  <c r="M3245" i="58"/>
  <c r="H3246" i="58"/>
  <c r="I3246" i="58"/>
  <c r="J3246" i="58"/>
  <c r="K3246" i="58"/>
  <c r="L3246" i="58"/>
  <c r="M3246" i="58"/>
  <c r="H3247" i="58"/>
  <c r="I3247" i="58"/>
  <c r="J3247" i="58"/>
  <c r="K3247" i="58"/>
  <c r="L3247" i="58"/>
  <c r="M3247" i="58"/>
  <c r="H3248" i="58"/>
  <c r="I3248" i="58"/>
  <c r="J3248" i="58"/>
  <c r="K3248" i="58"/>
  <c r="L3248" i="58"/>
  <c r="M3248" i="58"/>
  <c r="H3249" i="58"/>
  <c r="I3249" i="58"/>
  <c r="J3249" i="58"/>
  <c r="K3249" i="58"/>
  <c r="L3249" i="58"/>
  <c r="M3249" i="58"/>
  <c r="H3250" i="58"/>
  <c r="I3250" i="58"/>
  <c r="J3250" i="58"/>
  <c r="K3250" i="58"/>
  <c r="L3250" i="58"/>
  <c r="M3250" i="58"/>
  <c r="H3251" i="58"/>
  <c r="I3251" i="58"/>
  <c r="J3251" i="58"/>
  <c r="K3251" i="58"/>
  <c r="L3251" i="58"/>
  <c r="M3251" i="58"/>
  <c r="H3252" i="58"/>
  <c r="I3252" i="58"/>
  <c r="J3252" i="58"/>
  <c r="K3252" i="58"/>
  <c r="L3252" i="58"/>
  <c r="M3252" i="58"/>
  <c r="H3253" i="58"/>
  <c r="I3253" i="58"/>
  <c r="J3253" i="58"/>
  <c r="K3253" i="58"/>
  <c r="L3253" i="58"/>
  <c r="M3253" i="58"/>
  <c r="H3254" i="58"/>
  <c r="I3254" i="58"/>
  <c r="J3254" i="58"/>
  <c r="K3254" i="58"/>
  <c r="L3254" i="58"/>
  <c r="M3254" i="58"/>
  <c r="H3255" i="58"/>
  <c r="I3255" i="58"/>
  <c r="J3255" i="58"/>
  <c r="K3255" i="58"/>
  <c r="L3255" i="58"/>
  <c r="M3255" i="58"/>
  <c r="H3256" i="58"/>
  <c r="I3256" i="58"/>
  <c r="J3256" i="58"/>
  <c r="K3256" i="58"/>
  <c r="L3256" i="58"/>
  <c r="M3256" i="58"/>
  <c r="H3257" i="58"/>
  <c r="I3257" i="58"/>
  <c r="J3257" i="58"/>
  <c r="K3257" i="58"/>
  <c r="L3257" i="58"/>
  <c r="M3257" i="58"/>
  <c r="H3258" i="58"/>
  <c r="I3258" i="58"/>
  <c r="J3258" i="58"/>
  <c r="K3258" i="58"/>
  <c r="L3258" i="58"/>
  <c r="M3258" i="58"/>
  <c r="H3259" i="58"/>
  <c r="I3259" i="58"/>
  <c r="J3259" i="58"/>
  <c r="K3259" i="58"/>
  <c r="L3259" i="58"/>
  <c r="M3259" i="58"/>
  <c r="H3260" i="58"/>
  <c r="I3260" i="58"/>
  <c r="J3260" i="58"/>
  <c r="K3260" i="58"/>
  <c r="L3260" i="58"/>
  <c r="M3260" i="58"/>
  <c r="H3261" i="58"/>
  <c r="I3261" i="58"/>
  <c r="J3261" i="58"/>
  <c r="K3261" i="58"/>
  <c r="L3261" i="58"/>
  <c r="M3261" i="58"/>
  <c r="H3262" i="58"/>
  <c r="I3262" i="58"/>
  <c r="J3262" i="58"/>
  <c r="K3262" i="58"/>
  <c r="L3262" i="58"/>
  <c r="M3262" i="58"/>
  <c r="H3263" i="58"/>
  <c r="I3263" i="58"/>
  <c r="J3263" i="58"/>
  <c r="K3263" i="58"/>
  <c r="L3263" i="58"/>
  <c r="M3263" i="58"/>
  <c r="H3264" i="58"/>
  <c r="I3264" i="58"/>
  <c r="J3264" i="58"/>
  <c r="K3264" i="58"/>
  <c r="L3264" i="58"/>
  <c r="M3264" i="58"/>
  <c r="H3265" i="58"/>
  <c r="I3265" i="58"/>
  <c r="J3265" i="58"/>
  <c r="K3265" i="58"/>
  <c r="L3265" i="58"/>
  <c r="M3265" i="58"/>
  <c r="H3266" i="58"/>
  <c r="I3266" i="58"/>
  <c r="J3266" i="58"/>
  <c r="K3266" i="58"/>
  <c r="L3266" i="58"/>
  <c r="M3266" i="58"/>
  <c r="H3267" i="58"/>
  <c r="I3267" i="58"/>
  <c r="J3267" i="58"/>
  <c r="K3267" i="58"/>
  <c r="L3267" i="58"/>
  <c r="M3267" i="58"/>
  <c r="H3268" i="58"/>
  <c r="I3268" i="58"/>
  <c r="J3268" i="58"/>
  <c r="K3268" i="58"/>
  <c r="L3268" i="58"/>
  <c r="M3268" i="58"/>
  <c r="H3269" i="58"/>
  <c r="I3269" i="58"/>
  <c r="J3269" i="58"/>
  <c r="K3269" i="58"/>
  <c r="L3269" i="58"/>
  <c r="M3269" i="58"/>
  <c r="H3270" i="58"/>
  <c r="I3270" i="58"/>
  <c r="J3270" i="58"/>
  <c r="K3270" i="58"/>
  <c r="L3270" i="58"/>
  <c r="M3270" i="58"/>
  <c r="H3271" i="58"/>
  <c r="I3271" i="58"/>
  <c r="J3271" i="58"/>
  <c r="K3271" i="58"/>
  <c r="L3271" i="58"/>
  <c r="M3271" i="58"/>
  <c r="H3272" i="58"/>
  <c r="I3272" i="58"/>
  <c r="J3272" i="58"/>
  <c r="K3272" i="58"/>
  <c r="L3272" i="58"/>
  <c r="M3272" i="58"/>
  <c r="H3273" i="58"/>
  <c r="I3273" i="58"/>
  <c r="J3273" i="58"/>
  <c r="K3273" i="58"/>
  <c r="L3273" i="58"/>
  <c r="M3273" i="58"/>
  <c r="H3274" i="58"/>
  <c r="I3274" i="58"/>
  <c r="J3274" i="58"/>
  <c r="K3274" i="58"/>
  <c r="L3274" i="58"/>
  <c r="M3274" i="58"/>
  <c r="H3275" i="58"/>
  <c r="I3275" i="58"/>
  <c r="J3275" i="58"/>
  <c r="K3275" i="58"/>
  <c r="L3275" i="58"/>
  <c r="M3275" i="58"/>
  <c r="H3276" i="58"/>
  <c r="I3276" i="58"/>
  <c r="J3276" i="58"/>
  <c r="K3276" i="58"/>
  <c r="L3276" i="58"/>
  <c r="M3276" i="58"/>
  <c r="H3277" i="58"/>
  <c r="I3277" i="58"/>
  <c r="J3277" i="58"/>
  <c r="K3277" i="58"/>
  <c r="L3277" i="58"/>
  <c r="M3277" i="58"/>
  <c r="H3278" i="58"/>
  <c r="I3278" i="58"/>
  <c r="J3278" i="58"/>
  <c r="K3278" i="58"/>
  <c r="L3278" i="58"/>
  <c r="M3278" i="58"/>
  <c r="H3279" i="58"/>
  <c r="I3279" i="58"/>
  <c r="J3279" i="58"/>
  <c r="K3279" i="58"/>
  <c r="L3279" i="58"/>
  <c r="M3279" i="58"/>
  <c r="H3280" i="58"/>
  <c r="I3280" i="58"/>
  <c r="J3280" i="58"/>
  <c r="K3280" i="58"/>
  <c r="L3280" i="58"/>
  <c r="M3280" i="58"/>
  <c r="H3281" i="58"/>
  <c r="I3281" i="58"/>
  <c r="J3281" i="58"/>
  <c r="K3281" i="58"/>
  <c r="L3281" i="58"/>
  <c r="M3281" i="58"/>
  <c r="H3282" i="58"/>
  <c r="I3282" i="58"/>
  <c r="J3282" i="58"/>
  <c r="K3282" i="58"/>
  <c r="L3282" i="58"/>
  <c r="M3282" i="58"/>
  <c r="H3283" i="58"/>
  <c r="I3283" i="58"/>
  <c r="J3283" i="58"/>
  <c r="K3283" i="58"/>
  <c r="L3283" i="58"/>
  <c r="M3283" i="58"/>
  <c r="H3284" i="58"/>
  <c r="I3284" i="58"/>
  <c r="J3284" i="58"/>
  <c r="K3284" i="58"/>
  <c r="L3284" i="58"/>
  <c r="M3284" i="58"/>
  <c r="H3285" i="58"/>
  <c r="I3285" i="58"/>
  <c r="J3285" i="58"/>
  <c r="K3285" i="58"/>
  <c r="L3285" i="58"/>
  <c r="M3285" i="58"/>
  <c r="H3286" i="58"/>
  <c r="I3286" i="58"/>
  <c r="J3286" i="58"/>
  <c r="K3286" i="58"/>
  <c r="L3286" i="58"/>
  <c r="M3286" i="58"/>
  <c r="H3287" i="58"/>
  <c r="I3287" i="58"/>
  <c r="J3287" i="58"/>
  <c r="K3287" i="58"/>
  <c r="L3287" i="58"/>
  <c r="M3287" i="58"/>
  <c r="H3288" i="58"/>
  <c r="I3288" i="58"/>
  <c r="J3288" i="58"/>
  <c r="K3288" i="58"/>
  <c r="L3288" i="58"/>
  <c r="M3288" i="58"/>
  <c r="H3289" i="58"/>
  <c r="I3289" i="58"/>
  <c r="J3289" i="58"/>
  <c r="K3289" i="58"/>
  <c r="L3289" i="58"/>
  <c r="M3289" i="58"/>
  <c r="H3290" i="58"/>
  <c r="I3290" i="58"/>
  <c r="J3290" i="58"/>
  <c r="K3290" i="58"/>
  <c r="L3290" i="58"/>
  <c r="M3290" i="58"/>
  <c r="H3291" i="58"/>
  <c r="I3291" i="58"/>
  <c r="J3291" i="58"/>
  <c r="K3291" i="58"/>
  <c r="L3291" i="58"/>
  <c r="M3291" i="58"/>
  <c r="H3292" i="58"/>
  <c r="I3292" i="58"/>
  <c r="J3292" i="58"/>
  <c r="K3292" i="58"/>
  <c r="L3292" i="58"/>
  <c r="M3292" i="58"/>
  <c r="H3293" i="58"/>
  <c r="I3293" i="58"/>
  <c r="J3293" i="58"/>
  <c r="K3293" i="58"/>
  <c r="L3293" i="58"/>
  <c r="M3293" i="58"/>
  <c r="H3294" i="58"/>
  <c r="I3294" i="58"/>
  <c r="J3294" i="58"/>
  <c r="K3294" i="58"/>
  <c r="L3294" i="58"/>
  <c r="M3294" i="58"/>
  <c r="H3295" i="58"/>
  <c r="I3295" i="58"/>
  <c r="J3295" i="58"/>
  <c r="K3295" i="58"/>
  <c r="L3295" i="58"/>
  <c r="M3295" i="58"/>
  <c r="H3296" i="58"/>
  <c r="I3296" i="58"/>
  <c r="J3296" i="58"/>
  <c r="K3296" i="58"/>
  <c r="L3296" i="58"/>
  <c r="M3296" i="58"/>
  <c r="H3297" i="58"/>
  <c r="I3297" i="58"/>
  <c r="J3297" i="58"/>
  <c r="K3297" i="58"/>
  <c r="L3297" i="58"/>
  <c r="M3297" i="58"/>
  <c r="H3298" i="58"/>
  <c r="I3298" i="58"/>
  <c r="J3298" i="58"/>
  <c r="K3298" i="58"/>
  <c r="L3298" i="58"/>
  <c r="M3298" i="58"/>
  <c r="H3299" i="58"/>
  <c r="I3299" i="58"/>
  <c r="J3299" i="58"/>
  <c r="K3299" i="58"/>
  <c r="L3299" i="58"/>
  <c r="M3299" i="58"/>
  <c r="H3300" i="58"/>
  <c r="I3300" i="58"/>
  <c r="J3300" i="58"/>
  <c r="K3300" i="58"/>
  <c r="L3300" i="58"/>
  <c r="M3300" i="58"/>
  <c r="H3301" i="58"/>
  <c r="I3301" i="58"/>
  <c r="J3301" i="58"/>
  <c r="K3301" i="58"/>
  <c r="L3301" i="58"/>
  <c r="M3301" i="58"/>
  <c r="H3302" i="58"/>
  <c r="I3302" i="58"/>
  <c r="J3302" i="58"/>
  <c r="K3302" i="58"/>
  <c r="L3302" i="58"/>
  <c r="M3302" i="58"/>
  <c r="H3303" i="58"/>
  <c r="I3303" i="58"/>
  <c r="J3303" i="58"/>
  <c r="K3303" i="58"/>
  <c r="L3303" i="58"/>
  <c r="M3303" i="58"/>
  <c r="H3304" i="58"/>
  <c r="I3304" i="58"/>
  <c r="J3304" i="58"/>
  <c r="K3304" i="58"/>
  <c r="L3304" i="58"/>
  <c r="M3304" i="58"/>
  <c r="H3305" i="58"/>
  <c r="I3305" i="58"/>
  <c r="J3305" i="58"/>
  <c r="K3305" i="58"/>
  <c r="L3305" i="58"/>
  <c r="M3305" i="58"/>
  <c r="H3306" i="58"/>
  <c r="I3306" i="58"/>
  <c r="J3306" i="58"/>
  <c r="K3306" i="58"/>
  <c r="L3306" i="58"/>
  <c r="M3306" i="58"/>
  <c r="H3307" i="58"/>
  <c r="I3307" i="58"/>
  <c r="J3307" i="58"/>
  <c r="K3307" i="58"/>
  <c r="L3307" i="58"/>
  <c r="M3307" i="58"/>
  <c r="H3308" i="58"/>
  <c r="I3308" i="58"/>
  <c r="J3308" i="58"/>
  <c r="K3308" i="58"/>
  <c r="L3308" i="58"/>
  <c r="M3308" i="58"/>
  <c r="H3309" i="58"/>
  <c r="I3309" i="58"/>
  <c r="J3309" i="58"/>
  <c r="K3309" i="58"/>
  <c r="L3309" i="58"/>
  <c r="M3309" i="58"/>
  <c r="H3310" i="58"/>
  <c r="I3310" i="58"/>
  <c r="J3310" i="58"/>
  <c r="K3310" i="58"/>
  <c r="L3310" i="58"/>
  <c r="M3310" i="58"/>
  <c r="H3311" i="58"/>
  <c r="I3311" i="58"/>
  <c r="J3311" i="58"/>
  <c r="K3311" i="58"/>
  <c r="L3311" i="58"/>
  <c r="M3311" i="58"/>
  <c r="H3312" i="58"/>
  <c r="I3312" i="58"/>
  <c r="J3312" i="58"/>
  <c r="K3312" i="58"/>
  <c r="L3312" i="58"/>
  <c r="M3312" i="58"/>
  <c r="H3313" i="58"/>
  <c r="I3313" i="58"/>
  <c r="J3313" i="58"/>
  <c r="K3313" i="58"/>
  <c r="L3313" i="58"/>
  <c r="M3313" i="58"/>
  <c r="H3314" i="58"/>
  <c r="I3314" i="58"/>
  <c r="J3314" i="58"/>
  <c r="K3314" i="58"/>
  <c r="L3314" i="58"/>
  <c r="M3314" i="58"/>
  <c r="H3315" i="58"/>
  <c r="I3315" i="58"/>
  <c r="J3315" i="58"/>
  <c r="K3315" i="58"/>
  <c r="L3315" i="58"/>
  <c r="M3315" i="58"/>
  <c r="H3316" i="58"/>
  <c r="I3316" i="58"/>
  <c r="J3316" i="58"/>
  <c r="K3316" i="58"/>
  <c r="L3316" i="58"/>
  <c r="M3316" i="58"/>
  <c r="H3317" i="58"/>
  <c r="I3317" i="58"/>
  <c r="J3317" i="58"/>
  <c r="K3317" i="58"/>
  <c r="L3317" i="58"/>
  <c r="M3317" i="58"/>
  <c r="H3318" i="58"/>
  <c r="I3318" i="58"/>
  <c r="J3318" i="58"/>
  <c r="K3318" i="58"/>
  <c r="L3318" i="58"/>
  <c r="M3318" i="58"/>
  <c r="H3319" i="58"/>
  <c r="I3319" i="58"/>
  <c r="J3319" i="58"/>
  <c r="K3319" i="58"/>
  <c r="L3319" i="58"/>
  <c r="M3319" i="58"/>
  <c r="H3320" i="58"/>
  <c r="I3320" i="58"/>
  <c r="J3320" i="58"/>
  <c r="K3320" i="58"/>
  <c r="L3320" i="58"/>
  <c r="M3320" i="58"/>
  <c r="H3321" i="58"/>
  <c r="I3321" i="58"/>
  <c r="J3321" i="58"/>
  <c r="K3321" i="58"/>
  <c r="L3321" i="58"/>
  <c r="M3321" i="58"/>
  <c r="H3322" i="58"/>
  <c r="I3322" i="58"/>
  <c r="J3322" i="58"/>
  <c r="K3322" i="58"/>
  <c r="L3322" i="58"/>
  <c r="M3322" i="58"/>
  <c r="H3323" i="58"/>
  <c r="I3323" i="58"/>
  <c r="J3323" i="58"/>
  <c r="K3323" i="58"/>
  <c r="L3323" i="58"/>
  <c r="M3323" i="58"/>
  <c r="H3324" i="58"/>
  <c r="I3324" i="58"/>
  <c r="J3324" i="58"/>
  <c r="K3324" i="58"/>
  <c r="L3324" i="58"/>
  <c r="M3324" i="58"/>
  <c r="H3325" i="58"/>
  <c r="I3325" i="58"/>
  <c r="J3325" i="58"/>
  <c r="K3325" i="58"/>
  <c r="L3325" i="58"/>
  <c r="M3325" i="58"/>
  <c r="H3326" i="58"/>
  <c r="I3326" i="58"/>
  <c r="J3326" i="58"/>
  <c r="K3326" i="58"/>
  <c r="L3326" i="58"/>
  <c r="M3326" i="58"/>
  <c r="H3327" i="58"/>
  <c r="I3327" i="58"/>
  <c r="J3327" i="58"/>
  <c r="K3327" i="58"/>
  <c r="L3327" i="58"/>
  <c r="M3327" i="58"/>
  <c r="H3328" i="58"/>
  <c r="I3328" i="58"/>
  <c r="J3328" i="58"/>
  <c r="K3328" i="58"/>
  <c r="L3328" i="58"/>
  <c r="M3328" i="58"/>
  <c r="H3329" i="58"/>
  <c r="I3329" i="58"/>
  <c r="J3329" i="58"/>
  <c r="K3329" i="58"/>
  <c r="L3329" i="58"/>
  <c r="M3329" i="58"/>
  <c r="H3330" i="58"/>
  <c r="I3330" i="58"/>
  <c r="J3330" i="58"/>
  <c r="K3330" i="58"/>
  <c r="L3330" i="58"/>
  <c r="M3330" i="58"/>
  <c r="H3331" i="58"/>
  <c r="I3331" i="58"/>
  <c r="J3331" i="58"/>
  <c r="K3331" i="58"/>
  <c r="L3331" i="58"/>
  <c r="M3331" i="58"/>
  <c r="H3332" i="58"/>
  <c r="I3332" i="58"/>
  <c r="J3332" i="58"/>
  <c r="K3332" i="58"/>
  <c r="L3332" i="58"/>
  <c r="M3332" i="58"/>
  <c r="H3333" i="58"/>
  <c r="I3333" i="58"/>
  <c r="J3333" i="58"/>
  <c r="K3333" i="58"/>
  <c r="L3333" i="58"/>
  <c r="M3333" i="58"/>
  <c r="H3334" i="58"/>
  <c r="I3334" i="58"/>
  <c r="J3334" i="58"/>
  <c r="K3334" i="58"/>
  <c r="L3334" i="58"/>
  <c r="M3334" i="58"/>
  <c r="H3335" i="58"/>
  <c r="I3335" i="58"/>
  <c r="J3335" i="58"/>
  <c r="K3335" i="58"/>
  <c r="L3335" i="58"/>
  <c r="M3335" i="58"/>
  <c r="H3336" i="58"/>
  <c r="I3336" i="58"/>
  <c r="J3336" i="58"/>
  <c r="K3336" i="58"/>
  <c r="L3336" i="58"/>
  <c r="M3336" i="58"/>
  <c r="H3337" i="58"/>
  <c r="I3337" i="58"/>
  <c r="J3337" i="58"/>
  <c r="K3337" i="58"/>
  <c r="L3337" i="58"/>
  <c r="M3337" i="58"/>
  <c r="H3338" i="58"/>
  <c r="I3338" i="58"/>
  <c r="J3338" i="58"/>
  <c r="K3338" i="58"/>
  <c r="L3338" i="58"/>
  <c r="M3338" i="58"/>
  <c r="H3339" i="58"/>
  <c r="I3339" i="58"/>
  <c r="J3339" i="58"/>
  <c r="K3339" i="58"/>
  <c r="L3339" i="58"/>
  <c r="M3339" i="58"/>
  <c r="H3340" i="58"/>
  <c r="I3340" i="58"/>
  <c r="J3340" i="58"/>
  <c r="K3340" i="58"/>
  <c r="L3340" i="58"/>
  <c r="M3340" i="58"/>
  <c r="H3341" i="58"/>
  <c r="I3341" i="58"/>
  <c r="J3341" i="58"/>
  <c r="K3341" i="58"/>
  <c r="L3341" i="58"/>
  <c r="M3341" i="58"/>
  <c r="H3342" i="58"/>
  <c r="I3342" i="58"/>
  <c r="J3342" i="58"/>
  <c r="K3342" i="58"/>
  <c r="L3342" i="58"/>
  <c r="M3342" i="58"/>
  <c r="H3343" i="58"/>
  <c r="I3343" i="58"/>
  <c r="J3343" i="58"/>
  <c r="K3343" i="58"/>
  <c r="L3343" i="58"/>
  <c r="M3343" i="58"/>
  <c r="H3344" i="58"/>
  <c r="I3344" i="58"/>
  <c r="J3344" i="58"/>
  <c r="K3344" i="58"/>
  <c r="L3344" i="58"/>
  <c r="M3344" i="58"/>
  <c r="H3345" i="58"/>
  <c r="I3345" i="58"/>
  <c r="J3345" i="58"/>
  <c r="K3345" i="58"/>
  <c r="L3345" i="58"/>
  <c r="M3345" i="58"/>
  <c r="H3346" i="58"/>
  <c r="I3346" i="58"/>
  <c r="J3346" i="58"/>
  <c r="K3346" i="58"/>
  <c r="L3346" i="58"/>
  <c r="M3346" i="58"/>
  <c r="H3347" i="58"/>
  <c r="I3347" i="58"/>
  <c r="J3347" i="58"/>
  <c r="K3347" i="58"/>
  <c r="L3347" i="58"/>
  <c r="M3347" i="58"/>
  <c r="H3348" i="58"/>
  <c r="I3348" i="58"/>
  <c r="J3348" i="58"/>
  <c r="K3348" i="58"/>
  <c r="L3348" i="58"/>
  <c r="M3348" i="58"/>
  <c r="H3349" i="58"/>
  <c r="I3349" i="58"/>
  <c r="J3349" i="58"/>
  <c r="K3349" i="58"/>
  <c r="L3349" i="58"/>
  <c r="M3349" i="58"/>
  <c r="H3350" i="58"/>
  <c r="I3350" i="58"/>
  <c r="J3350" i="58"/>
  <c r="K3350" i="58"/>
  <c r="L3350" i="58"/>
  <c r="M3350" i="58"/>
  <c r="H3351" i="58"/>
  <c r="I3351" i="58"/>
  <c r="J3351" i="58"/>
  <c r="K3351" i="58"/>
  <c r="L3351" i="58"/>
  <c r="M3351" i="58"/>
  <c r="H3352" i="58"/>
  <c r="I3352" i="58"/>
  <c r="J3352" i="58"/>
  <c r="K3352" i="58"/>
  <c r="L3352" i="58"/>
  <c r="M3352" i="58"/>
  <c r="H3353" i="58"/>
  <c r="I3353" i="58"/>
  <c r="J3353" i="58"/>
  <c r="K3353" i="58"/>
  <c r="L3353" i="58"/>
  <c r="M3353" i="58"/>
  <c r="H3354" i="58"/>
  <c r="I3354" i="58"/>
  <c r="J3354" i="58"/>
  <c r="K3354" i="58"/>
  <c r="L3354" i="58"/>
  <c r="M3354" i="58"/>
  <c r="H3355" i="58"/>
  <c r="I3355" i="58"/>
  <c r="J3355" i="58"/>
  <c r="K3355" i="58"/>
  <c r="L3355" i="58"/>
  <c r="M3355" i="58"/>
  <c r="H3356" i="58"/>
  <c r="I3356" i="58"/>
  <c r="J3356" i="58"/>
  <c r="K3356" i="58"/>
  <c r="L3356" i="58"/>
  <c r="M3356" i="58"/>
  <c r="H3357" i="58"/>
  <c r="I3357" i="58"/>
  <c r="J3357" i="58"/>
  <c r="K3357" i="58"/>
  <c r="L3357" i="58"/>
  <c r="M3357" i="58"/>
  <c r="H3358" i="58"/>
  <c r="I3358" i="58"/>
  <c r="J3358" i="58"/>
  <c r="K3358" i="58"/>
  <c r="L3358" i="58"/>
  <c r="M3358" i="58"/>
  <c r="H3359" i="58"/>
  <c r="I3359" i="58"/>
  <c r="J3359" i="58"/>
  <c r="K3359" i="58"/>
  <c r="L3359" i="58"/>
  <c r="M3359" i="58"/>
  <c r="H3360" i="58"/>
  <c r="I3360" i="58"/>
  <c r="J3360" i="58"/>
  <c r="K3360" i="58"/>
  <c r="L3360" i="58"/>
  <c r="M3360" i="58"/>
  <c r="H3361" i="58"/>
  <c r="I3361" i="58"/>
  <c r="J3361" i="58"/>
  <c r="K3361" i="58"/>
  <c r="L3361" i="58"/>
  <c r="M3361" i="58"/>
  <c r="H3362" i="58"/>
  <c r="I3362" i="58"/>
  <c r="J3362" i="58"/>
  <c r="K3362" i="58"/>
  <c r="L3362" i="58"/>
  <c r="M3362" i="58"/>
  <c r="H3363" i="58"/>
  <c r="I3363" i="58"/>
  <c r="J3363" i="58"/>
  <c r="K3363" i="58"/>
  <c r="L3363" i="58"/>
  <c r="M3363" i="58"/>
  <c r="H3364" i="58"/>
  <c r="I3364" i="58"/>
  <c r="J3364" i="58"/>
  <c r="K3364" i="58"/>
  <c r="L3364" i="58"/>
  <c r="M3364" i="58"/>
  <c r="H3365" i="58"/>
  <c r="I3365" i="58"/>
  <c r="J3365" i="58"/>
  <c r="K3365" i="58"/>
  <c r="L3365" i="58"/>
  <c r="M3365" i="58"/>
  <c r="H3366" i="58"/>
  <c r="I3366" i="58"/>
  <c r="J3366" i="58"/>
  <c r="K3366" i="58"/>
  <c r="L3366" i="58"/>
  <c r="M3366" i="58"/>
  <c r="H3367" i="58"/>
  <c r="I3367" i="58"/>
  <c r="J3367" i="58"/>
  <c r="K3367" i="58"/>
  <c r="L3367" i="58"/>
  <c r="M3367" i="58"/>
  <c r="H3368" i="58"/>
  <c r="I3368" i="58"/>
  <c r="J3368" i="58"/>
  <c r="K3368" i="58"/>
  <c r="L3368" i="58"/>
  <c r="M3368" i="58"/>
  <c r="H3369" i="58"/>
  <c r="I3369" i="58"/>
  <c r="J3369" i="58"/>
  <c r="K3369" i="58"/>
  <c r="L3369" i="58"/>
  <c r="M3369" i="58"/>
  <c r="H3370" i="58"/>
  <c r="I3370" i="58"/>
  <c r="J3370" i="58"/>
  <c r="K3370" i="58"/>
  <c r="L3370" i="58"/>
  <c r="M3370" i="58"/>
  <c r="H3371" i="58"/>
  <c r="I3371" i="58"/>
  <c r="J3371" i="58"/>
  <c r="K3371" i="58"/>
  <c r="L3371" i="58"/>
  <c r="M3371" i="58"/>
  <c r="H3372" i="58"/>
  <c r="I3372" i="58"/>
  <c r="J3372" i="58"/>
  <c r="K3372" i="58"/>
  <c r="L3372" i="58"/>
  <c r="M3372" i="58"/>
  <c r="H3373" i="58"/>
  <c r="I3373" i="58"/>
  <c r="J3373" i="58"/>
  <c r="K3373" i="58"/>
  <c r="L3373" i="58"/>
  <c r="M3373" i="58"/>
  <c r="H3374" i="58"/>
  <c r="I3374" i="58"/>
  <c r="J3374" i="58"/>
  <c r="K3374" i="58"/>
  <c r="L3374" i="58"/>
  <c r="M3374" i="58"/>
  <c r="H3375" i="58"/>
  <c r="I3375" i="58"/>
  <c r="J3375" i="58"/>
  <c r="K3375" i="58"/>
  <c r="L3375" i="58"/>
  <c r="M3375" i="58"/>
  <c r="H3376" i="58"/>
  <c r="I3376" i="58"/>
  <c r="J3376" i="58"/>
  <c r="K3376" i="58"/>
  <c r="L3376" i="58"/>
  <c r="M3376" i="58"/>
  <c r="H3377" i="58"/>
  <c r="I3377" i="58"/>
  <c r="J3377" i="58"/>
  <c r="K3377" i="58"/>
  <c r="L3377" i="58"/>
  <c r="M3377" i="58"/>
  <c r="H3378" i="58"/>
  <c r="I3378" i="58"/>
  <c r="J3378" i="58"/>
  <c r="K3378" i="58"/>
  <c r="L3378" i="58"/>
  <c r="M3378" i="58"/>
  <c r="H3379" i="58"/>
  <c r="I3379" i="58"/>
  <c r="J3379" i="58"/>
  <c r="K3379" i="58"/>
  <c r="L3379" i="58"/>
  <c r="M3379" i="58"/>
  <c r="H3380" i="58"/>
  <c r="I3380" i="58"/>
  <c r="J3380" i="58"/>
  <c r="K3380" i="58"/>
  <c r="L3380" i="58"/>
  <c r="M3380" i="58"/>
  <c r="H3381" i="58"/>
  <c r="I3381" i="58"/>
  <c r="J3381" i="58"/>
  <c r="K3381" i="58"/>
  <c r="L3381" i="58"/>
  <c r="M3381" i="58"/>
  <c r="H3382" i="58"/>
  <c r="I3382" i="58"/>
  <c r="J3382" i="58"/>
  <c r="K3382" i="58"/>
  <c r="L3382" i="58"/>
  <c r="M3382" i="58"/>
  <c r="H3383" i="58"/>
  <c r="I3383" i="58"/>
  <c r="J3383" i="58"/>
  <c r="K3383" i="58"/>
  <c r="L3383" i="58"/>
  <c r="M3383" i="58"/>
  <c r="H3384" i="58"/>
  <c r="I3384" i="58"/>
  <c r="J3384" i="58"/>
  <c r="K3384" i="58"/>
  <c r="L3384" i="58"/>
  <c r="M3384" i="58"/>
  <c r="H3385" i="58"/>
  <c r="I3385" i="58"/>
  <c r="J3385" i="58"/>
  <c r="K3385" i="58"/>
  <c r="L3385" i="58"/>
  <c r="M3385" i="58"/>
  <c r="H3386" i="58"/>
  <c r="I3386" i="58"/>
  <c r="J3386" i="58"/>
  <c r="K3386" i="58"/>
  <c r="L3386" i="58"/>
  <c r="M3386" i="58"/>
  <c r="H3387" i="58"/>
  <c r="I3387" i="58"/>
  <c r="J3387" i="58"/>
  <c r="K3387" i="58"/>
  <c r="L3387" i="58"/>
  <c r="M3387" i="58"/>
  <c r="H3388" i="58"/>
  <c r="I3388" i="58"/>
  <c r="J3388" i="58"/>
  <c r="K3388" i="58"/>
  <c r="L3388" i="58"/>
  <c r="M3388" i="58"/>
  <c r="H3389" i="58"/>
  <c r="I3389" i="58"/>
  <c r="J3389" i="58"/>
  <c r="K3389" i="58"/>
  <c r="L3389" i="58"/>
  <c r="M3389" i="58"/>
  <c r="H3390" i="58"/>
  <c r="I3390" i="58"/>
  <c r="J3390" i="58"/>
  <c r="K3390" i="58"/>
  <c r="L3390" i="58"/>
  <c r="M3390" i="58"/>
  <c r="H3391" i="58"/>
  <c r="I3391" i="58"/>
  <c r="J3391" i="58"/>
  <c r="K3391" i="58"/>
  <c r="L3391" i="58"/>
  <c r="M3391" i="58"/>
  <c r="H3392" i="58"/>
  <c r="I3392" i="58"/>
  <c r="J3392" i="58"/>
  <c r="K3392" i="58"/>
  <c r="L3392" i="58"/>
  <c r="M3392" i="58"/>
  <c r="H3393" i="58"/>
  <c r="I3393" i="58"/>
  <c r="J3393" i="58"/>
  <c r="K3393" i="58"/>
  <c r="L3393" i="58"/>
  <c r="M3393" i="58"/>
  <c r="H3394" i="58"/>
  <c r="I3394" i="58"/>
  <c r="J3394" i="58"/>
  <c r="K3394" i="58"/>
  <c r="L3394" i="58"/>
  <c r="M3394" i="58"/>
  <c r="H3395" i="58"/>
  <c r="I3395" i="58"/>
  <c r="J3395" i="58"/>
  <c r="K3395" i="58"/>
  <c r="L3395" i="58"/>
  <c r="M3395" i="58"/>
  <c r="H3396" i="58"/>
  <c r="I3396" i="58"/>
  <c r="J3396" i="58"/>
  <c r="K3396" i="58"/>
  <c r="L3396" i="58"/>
  <c r="M3396" i="58"/>
  <c r="H3397" i="58"/>
  <c r="I3397" i="58"/>
  <c r="J3397" i="58"/>
  <c r="K3397" i="58"/>
  <c r="L3397" i="58"/>
  <c r="M3397" i="58"/>
  <c r="H3398" i="58"/>
  <c r="I3398" i="58"/>
  <c r="J3398" i="58"/>
  <c r="K3398" i="58"/>
  <c r="L3398" i="58"/>
  <c r="M3398" i="58"/>
  <c r="H3399" i="58"/>
  <c r="I3399" i="58"/>
  <c r="J3399" i="58"/>
  <c r="K3399" i="58"/>
  <c r="L3399" i="58"/>
  <c r="M3399" i="58"/>
  <c r="H3400" i="58"/>
  <c r="I3400" i="58"/>
  <c r="J3400" i="58"/>
  <c r="K3400" i="58"/>
  <c r="L3400" i="58"/>
  <c r="M3400" i="58"/>
  <c r="H3401" i="58"/>
  <c r="I3401" i="58"/>
  <c r="J3401" i="58"/>
  <c r="K3401" i="58"/>
  <c r="L3401" i="58"/>
  <c r="M3401" i="58"/>
  <c r="H3402" i="58"/>
  <c r="I3402" i="58"/>
  <c r="J3402" i="58"/>
  <c r="K3402" i="58"/>
  <c r="L3402" i="58"/>
  <c r="M3402" i="58"/>
  <c r="H3403" i="58"/>
  <c r="I3403" i="58"/>
  <c r="J3403" i="58"/>
  <c r="K3403" i="58"/>
  <c r="L3403" i="58"/>
  <c r="M3403" i="58"/>
  <c r="H3404" i="58"/>
  <c r="I3404" i="58"/>
  <c r="J3404" i="58"/>
  <c r="K3404" i="58"/>
  <c r="L3404" i="58"/>
  <c r="M3404" i="58"/>
  <c r="H3405" i="58"/>
  <c r="I3405" i="58"/>
  <c r="J3405" i="58"/>
  <c r="K3405" i="58"/>
  <c r="L3405" i="58"/>
  <c r="M3405" i="58"/>
  <c r="H3406" i="58"/>
  <c r="I3406" i="58"/>
  <c r="J3406" i="58"/>
  <c r="K3406" i="58"/>
  <c r="L3406" i="58"/>
  <c r="M3406" i="58"/>
  <c r="H3407" i="58"/>
  <c r="I3407" i="58"/>
  <c r="J3407" i="58"/>
  <c r="K3407" i="58"/>
  <c r="L3407" i="58"/>
  <c r="M3407" i="58"/>
  <c r="H3408" i="58"/>
  <c r="I3408" i="58"/>
  <c r="J3408" i="58"/>
  <c r="K3408" i="58"/>
  <c r="L3408" i="58"/>
  <c r="M3408" i="58"/>
  <c r="H3409" i="58"/>
  <c r="I3409" i="58"/>
  <c r="J3409" i="58"/>
  <c r="K3409" i="58"/>
  <c r="L3409" i="58"/>
  <c r="M3409" i="58"/>
  <c r="H3410" i="58"/>
  <c r="I3410" i="58"/>
  <c r="J3410" i="58"/>
  <c r="K3410" i="58"/>
  <c r="L3410" i="58"/>
  <c r="M3410" i="58"/>
  <c r="H3411" i="58"/>
  <c r="I3411" i="58"/>
  <c r="J3411" i="58"/>
  <c r="K3411" i="58"/>
  <c r="L3411" i="58"/>
  <c r="M3411" i="58"/>
  <c r="H3412" i="58"/>
  <c r="I3412" i="58"/>
  <c r="J3412" i="58"/>
  <c r="K3412" i="58"/>
  <c r="L3412" i="58"/>
  <c r="M3412" i="58"/>
  <c r="H3413" i="58"/>
  <c r="I3413" i="58"/>
  <c r="J3413" i="58"/>
  <c r="K3413" i="58"/>
  <c r="L3413" i="58"/>
  <c r="M3413" i="58"/>
  <c r="H3414" i="58"/>
  <c r="I3414" i="58"/>
  <c r="J3414" i="58"/>
  <c r="K3414" i="58"/>
  <c r="L3414" i="58"/>
  <c r="M3414" i="58"/>
  <c r="H3415" i="58"/>
  <c r="I3415" i="58"/>
  <c r="J3415" i="58"/>
  <c r="K3415" i="58"/>
  <c r="L3415" i="58"/>
  <c r="M3415" i="58"/>
  <c r="H3416" i="58"/>
  <c r="I3416" i="58"/>
  <c r="J3416" i="58"/>
  <c r="K3416" i="58"/>
  <c r="L3416" i="58"/>
  <c r="M3416" i="58"/>
  <c r="H3417" i="58"/>
  <c r="I3417" i="58"/>
  <c r="J3417" i="58"/>
  <c r="K3417" i="58"/>
  <c r="L3417" i="58"/>
  <c r="M3417" i="58"/>
  <c r="H3418" i="58"/>
  <c r="I3418" i="58"/>
  <c r="J3418" i="58"/>
  <c r="K3418" i="58"/>
  <c r="L3418" i="58"/>
  <c r="M3418" i="58"/>
  <c r="H3419" i="58"/>
  <c r="I3419" i="58"/>
  <c r="J3419" i="58"/>
  <c r="K3419" i="58"/>
  <c r="L3419" i="58"/>
  <c r="M3419" i="58"/>
  <c r="H3420" i="58"/>
  <c r="I3420" i="58"/>
  <c r="J3420" i="58"/>
  <c r="K3420" i="58"/>
  <c r="L3420" i="58"/>
  <c r="M3420" i="58"/>
  <c r="H3421" i="58"/>
  <c r="I3421" i="58"/>
  <c r="J3421" i="58"/>
  <c r="K3421" i="58"/>
  <c r="L3421" i="58"/>
  <c r="M3421" i="58"/>
  <c r="H3422" i="58"/>
  <c r="I3422" i="58"/>
  <c r="J3422" i="58"/>
  <c r="K3422" i="58"/>
  <c r="L3422" i="58"/>
  <c r="M3422" i="58"/>
  <c r="H3423" i="58"/>
  <c r="I3423" i="58"/>
  <c r="J3423" i="58"/>
  <c r="K3423" i="58"/>
  <c r="L3423" i="58"/>
  <c r="M3423" i="58"/>
  <c r="H3424" i="58"/>
  <c r="I3424" i="58"/>
  <c r="J3424" i="58"/>
  <c r="K3424" i="58"/>
  <c r="L3424" i="58"/>
  <c r="M3424" i="58"/>
  <c r="H3425" i="58"/>
  <c r="I3425" i="58"/>
  <c r="J3425" i="58"/>
  <c r="K3425" i="58"/>
  <c r="L3425" i="58"/>
  <c r="M3425" i="58"/>
  <c r="H3426" i="58"/>
  <c r="I3426" i="58"/>
  <c r="J3426" i="58"/>
  <c r="K3426" i="58"/>
  <c r="L3426" i="58"/>
  <c r="M3426" i="58"/>
  <c r="H3427" i="58"/>
  <c r="I3427" i="58"/>
  <c r="J3427" i="58"/>
  <c r="K3427" i="58"/>
  <c r="L3427" i="58"/>
  <c r="M3427" i="58"/>
  <c r="H3428" i="58"/>
  <c r="I3428" i="58"/>
  <c r="J3428" i="58"/>
  <c r="K3428" i="58"/>
  <c r="L3428" i="58"/>
  <c r="M3428" i="58"/>
  <c r="H3429" i="58"/>
  <c r="I3429" i="58"/>
  <c r="J3429" i="58"/>
  <c r="K3429" i="58"/>
  <c r="L3429" i="58"/>
  <c r="M3429" i="58"/>
  <c r="H3430" i="58"/>
  <c r="I3430" i="58"/>
  <c r="J3430" i="58"/>
  <c r="K3430" i="58"/>
  <c r="L3430" i="58"/>
  <c r="M3430" i="58"/>
  <c r="H3431" i="58"/>
  <c r="I3431" i="58"/>
  <c r="J3431" i="58"/>
  <c r="K3431" i="58"/>
  <c r="L3431" i="58"/>
  <c r="M3431" i="58"/>
  <c r="H3432" i="58"/>
  <c r="I3432" i="58"/>
  <c r="J3432" i="58"/>
  <c r="K3432" i="58"/>
  <c r="L3432" i="58"/>
  <c r="M3432" i="58"/>
  <c r="H3433" i="58"/>
  <c r="I3433" i="58"/>
  <c r="J3433" i="58"/>
  <c r="K3433" i="58"/>
  <c r="L3433" i="58"/>
  <c r="M3433" i="58"/>
  <c r="H3434" i="58"/>
  <c r="I3434" i="58"/>
  <c r="J3434" i="58"/>
  <c r="K3434" i="58"/>
  <c r="L3434" i="58"/>
  <c r="M3434" i="58"/>
  <c r="H3435" i="58"/>
  <c r="I3435" i="58"/>
  <c r="J3435" i="58"/>
  <c r="K3435" i="58"/>
  <c r="L3435" i="58"/>
  <c r="M3435" i="58"/>
  <c r="H3436" i="58"/>
  <c r="I3436" i="58"/>
  <c r="J3436" i="58"/>
  <c r="K3436" i="58"/>
  <c r="L3436" i="58"/>
  <c r="M3436" i="58"/>
  <c r="H3437" i="58"/>
  <c r="I3437" i="58"/>
  <c r="J3437" i="58"/>
  <c r="K3437" i="58"/>
  <c r="L3437" i="58"/>
  <c r="M3437" i="58"/>
  <c r="H3438" i="58"/>
  <c r="I3438" i="58"/>
  <c r="J3438" i="58"/>
  <c r="K3438" i="58"/>
  <c r="L3438" i="58"/>
  <c r="M3438" i="58"/>
  <c r="H3439" i="58"/>
  <c r="I3439" i="58"/>
  <c r="J3439" i="58"/>
  <c r="K3439" i="58"/>
  <c r="L3439" i="58"/>
  <c r="M3439" i="58"/>
  <c r="H3440" i="58"/>
  <c r="I3440" i="58"/>
  <c r="J3440" i="58"/>
  <c r="K3440" i="58"/>
  <c r="L3440" i="58"/>
  <c r="M3440" i="58"/>
  <c r="H3441" i="58"/>
  <c r="I3441" i="58"/>
  <c r="J3441" i="58"/>
  <c r="K3441" i="58"/>
  <c r="L3441" i="58"/>
  <c r="M3441" i="58"/>
  <c r="H3442" i="58"/>
  <c r="I3442" i="58"/>
  <c r="J3442" i="58"/>
  <c r="K3442" i="58"/>
  <c r="L3442" i="58"/>
  <c r="M3442" i="58"/>
  <c r="H3443" i="58"/>
  <c r="I3443" i="58"/>
  <c r="J3443" i="58"/>
  <c r="K3443" i="58"/>
  <c r="L3443" i="58"/>
  <c r="M3443" i="58"/>
  <c r="H3444" i="58"/>
  <c r="I3444" i="58"/>
  <c r="J3444" i="58"/>
  <c r="K3444" i="58"/>
  <c r="L3444" i="58"/>
  <c r="M3444" i="58"/>
  <c r="H3445" i="58"/>
  <c r="I3445" i="58"/>
  <c r="J3445" i="58"/>
  <c r="K3445" i="58"/>
  <c r="L3445" i="58"/>
  <c r="M3445" i="58"/>
  <c r="H3446" i="58"/>
  <c r="I3446" i="58"/>
  <c r="J3446" i="58"/>
  <c r="K3446" i="58"/>
  <c r="L3446" i="58"/>
  <c r="M3446" i="58"/>
  <c r="H3447" i="58"/>
  <c r="I3447" i="58"/>
  <c r="J3447" i="58"/>
  <c r="K3447" i="58"/>
  <c r="L3447" i="58"/>
  <c r="M3447" i="58"/>
  <c r="H3448" i="58"/>
  <c r="I3448" i="58"/>
  <c r="J3448" i="58"/>
  <c r="K3448" i="58"/>
  <c r="L3448" i="58"/>
  <c r="M3448" i="58"/>
  <c r="H3449" i="58"/>
  <c r="I3449" i="58"/>
  <c r="J3449" i="58"/>
  <c r="K3449" i="58"/>
  <c r="L3449" i="58"/>
  <c r="M3449" i="58"/>
  <c r="H3450" i="58"/>
  <c r="I3450" i="58"/>
  <c r="J3450" i="58"/>
  <c r="K3450" i="58"/>
  <c r="L3450" i="58"/>
  <c r="M3450" i="58"/>
  <c r="H3451" i="58"/>
  <c r="I3451" i="58"/>
  <c r="J3451" i="58"/>
  <c r="K3451" i="58"/>
  <c r="L3451" i="58"/>
  <c r="M3451" i="58"/>
  <c r="H3452" i="58"/>
  <c r="I3452" i="58"/>
  <c r="J3452" i="58"/>
  <c r="K3452" i="58"/>
  <c r="L3452" i="58"/>
  <c r="M3452" i="58"/>
  <c r="H3453" i="58"/>
  <c r="I3453" i="58"/>
  <c r="J3453" i="58"/>
  <c r="K3453" i="58"/>
  <c r="L3453" i="58"/>
  <c r="M3453" i="58"/>
  <c r="H3454" i="58"/>
  <c r="I3454" i="58"/>
  <c r="J3454" i="58"/>
  <c r="K3454" i="58"/>
  <c r="L3454" i="58"/>
  <c r="M3454" i="58"/>
  <c r="H3455" i="58"/>
  <c r="I3455" i="58"/>
  <c r="J3455" i="58"/>
  <c r="K3455" i="58"/>
  <c r="L3455" i="58"/>
  <c r="M3455" i="58"/>
  <c r="H3456" i="58"/>
  <c r="I3456" i="58"/>
  <c r="J3456" i="58"/>
  <c r="K3456" i="58"/>
  <c r="L3456" i="58"/>
  <c r="M3456" i="58"/>
  <c r="H3457" i="58"/>
  <c r="I3457" i="58"/>
  <c r="J3457" i="58"/>
  <c r="K3457" i="58"/>
  <c r="L3457" i="58"/>
  <c r="M3457" i="58"/>
  <c r="H3458" i="58"/>
  <c r="I3458" i="58"/>
  <c r="J3458" i="58"/>
  <c r="K3458" i="58"/>
  <c r="L3458" i="58"/>
  <c r="M3458" i="58"/>
  <c r="H3459" i="58"/>
  <c r="I3459" i="58"/>
  <c r="J3459" i="58"/>
  <c r="K3459" i="58"/>
  <c r="L3459" i="58"/>
  <c r="M3459" i="58"/>
  <c r="H3460" i="58"/>
  <c r="I3460" i="58"/>
  <c r="J3460" i="58"/>
  <c r="K3460" i="58"/>
  <c r="L3460" i="58"/>
  <c r="M3460" i="58"/>
  <c r="H3461" i="58"/>
  <c r="I3461" i="58"/>
  <c r="J3461" i="58"/>
  <c r="K3461" i="58"/>
  <c r="L3461" i="58"/>
  <c r="M3461" i="58"/>
  <c r="H3462" i="58"/>
  <c r="I3462" i="58"/>
  <c r="J3462" i="58"/>
  <c r="K3462" i="58"/>
  <c r="L3462" i="58"/>
  <c r="M3462" i="58"/>
  <c r="H3463" i="58"/>
  <c r="I3463" i="58"/>
  <c r="J3463" i="58"/>
  <c r="K3463" i="58"/>
  <c r="L3463" i="58"/>
  <c r="M3463" i="58"/>
  <c r="H3464" i="58"/>
  <c r="I3464" i="58"/>
  <c r="J3464" i="58"/>
  <c r="K3464" i="58"/>
  <c r="L3464" i="58"/>
  <c r="M3464" i="58"/>
  <c r="H3465" i="58"/>
  <c r="I3465" i="58"/>
  <c r="J3465" i="58"/>
  <c r="K3465" i="58"/>
  <c r="L3465" i="58"/>
  <c r="M3465" i="58"/>
  <c r="H3466" i="58"/>
  <c r="I3466" i="58"/>
  <c r="J3466" i="58"/>
  <c r="K3466" i="58"/>
  <c r="L3466" i="58"/>
  <c r="M3466" i="58"/>
  <c r="H3467" i="58"/>
  <c r="I3467" i="58"/>
  <c r="J3467" i="58"/>
  <c r="K3467" i="58"/>
  <c r="L3467" i="58"/>
  <c r="M3467" i="58"/>
  <c r="H3468" i="58"/>
  <c r="I3468" i="58"/>
  <c r="J3468" i="58"/>
  <c r="K3468" i="58"/>
  <c r="L3468" i="58"/>
  <c r="M3468" i="58"/>
  <c r="H3469" i="58"/>
  <c r="I3469" i="58"/>
  <c r="J3469" i="58"/>
  <c r="K3469" i="58"/>
  <c r="L3469" i="58"/>
  <c r="M3469" i="58"/>
  <c r="H3470" i="58"/>
  <c r="I3470" i="58"/>
  <c r="J3470" i="58"/>
  <c r="K3470" i="58"/>
  <c r="L3470" i="58"/>
  <c r="M3470" i="58"/>
  <c r="H3471" i="58"/>
  <c r="I3471" i="58"/>
  <c r="J3471" i="58"/>
  <c r="K3471" i="58"/>
  <c r="L3471" i="58"/>
  <c r="M3471" i="58"/>
  <c r="H3472" i="58"/>
  <c r="I3472" i="58"/>
  <c r="J3472" i="58"/>
  <c r="K3472" i="58"/>
  <c r="L3472" i="58"/>
  <c r="M3472" i="58"/>
  <c r="H3473" i="58"/>
  <c r="I3473" i="58"/>
  <c r="J3473" i="58"/>
  <c r="K3473" i="58"/>
  <c r="L3473" i="58"/>
  <c r="M3473" i="58"/>
  <c r="H3474" i="58"/>
  <c r="I3474" i="58"/>
  <c r="J3474" i="58"/>
  <c r="K3474" i="58"/>
  <c r="L3474" i="58"/>
  <c r="M3474" i="58"/>
  <c r="H3475" i="58"/>
  <c r="I3475" i="58"/>
  <c r="J3475" i="58"/>
  <c r="K3475" i="58"/>
  <c r="L3475" i="58"/>
  <c r="M3475" i="58"/>
  <c r="H3476" i="58"/>
  <c r="I3476" i="58"/>
  <c r="J3476" i="58"/>
  <c r="K3476" i="58"/>
  <c r="L3476" i="58"/>
  <c r="M3476" i="58"/>
  <c r="H3477" i="58"/>
  <c r="I3477" i="58"/>
  <c r="J3477" i="58"/>
  <c r="K3477" i="58"/>
  <c r="L3477" i="58"/>
  <c r="M3477" i="58"/>
  <c r="H3478" i="58"/>
  <c r="I3478" i="58"/>
  <c r="J3478" i="58"/>
  <c r="K3478" i="58"/>
  <c r="L3478" i="58"/>
  <c r="M3478" i="58"/>
  <c r="H3479" i="58"/>
  <c r="I3479" i="58"/>
  <c r="J3479" i="58"/>
  <c r="K3479" i="58"/>
  <c r="L3479" i="58"/>
  <c r="M3479" i="58"/>
  <c r="H3480" i="58"/>
  <c r="I3480" i="58"/>
  <c r="J3480" i="58"/>
  <c r="K3480" i="58"/>
  <c r="L3480" i="58"/>
  <c r="M3480" i="58"/>
  <c r="H3481" i="58"/>
  <c r="I3481" i="58"/>
  <c r="J3481" i="58"/>
  <c r="K3481" i="58"/>
  <c r="L3481" i="58"/>
  <c r="M3481" i="58"/>
  <c r="H3482" i="58"/>
  <c r="I3482" i="58"/>
  <c r="J3482" i="58"/>
  <c r="K3482" i="58"/>
  <c r="L3482" i="58"/>
  <c r="M3482" i="58"/>
  <c r="H3483" i="58"/>
  <c r="I3483" i="58"/>
  <c r="J3483" i="58"/>
  <c r="K3483" i="58"/>
  <c r="L3483" i="58"/>
  <c r="M3483" i="58"/>
  <c r="H3484" i="58"/>
  <c r="I3484" i="58"/>
  <c r="J3484" i="58"/>
  <c r="K3484" i="58"/>
  <c r="L3484" i="58"/>
  <c r="M3484" i="58"/>
  <c r="H3485" i="58"/>
  <c r="I3485" i="58"/>
  <c r="J3485" i="58"/>
  <c r="K3485" i="58"/>
  <c r="L3485" i="58"/>
  <c r="M3485" i="58"/>
  <c r="H3486" i="58"/>
  <c r="I3486" i="58"/>
  <c r="J3486" i="58"/>
  <c r="K3486" i="58"/>
  <c r="L3486" i="58"/>
  <c r="M3486" i="58"/>
  <c r="H3487" i="58"/>
  <c r="I3487" i="58"/>
  <c r="J3487" i="58"/>
  <c r="K3487" i="58"/>
  <c r="L3487" i="58"/>
  <c r="M3487" i="58"/>
  <c r="H3488" i="58"/>
  <c r="I3488" i="58"/>
  <c r="J3488" i="58"/>
  <c r="K3488" i="58"/>
  <c r="L3488" i="58"/>
  <c r="M3488" i="58"/>
  <c r="H3489" i="58"/>
  <c r="I3489" i="58"/>
  <c r="J3489" i="58"/>
  <c r="K3489" i="58"/>
  <c r="L3489" i="58"/>
  <c r="M3489" i="58"/>
  <c r="H3490" i="58"/>
  <c r="I3490" i="58"/>
  <c r="J3490" i="58"/>
  <c r="K3490" i="58"/>
  <c r="L3490" i="58"/>
  <c r="M3490" i="58"/>
  <c r="H3491" i="58"/>
  <c r="I3491" i="58"/>
  <c r="J3491" i="58"/>
  <c r="K3491" i="58"/>
  <c r="L3491" i="58"/>
  <c r="M3491" i="58"/>
  <c r="H3492" i="58"/>
  <c r="I3492" i="58"/>
  <c r="J3492" i="58"/>
  <c r="K3492" i="58"/>
  <c r="L3492" i="58"/>
  <c r="M3492" i="58"/>
  <c r="H3493" i="58"/>
  <c r="I3493" i="58"/>
  <c r="J3493" i="58"/>
  <c r="K3493" i="58"/>
  <c r="L3493" i="58"/>
  <c r="M3493" i="58"/>
  <c r="H3494" i="58"/>
  <c r="I3494" i="58"/>
  <c r="J3494" i="58"/>
  <c r="K3494" i="58"/>
  <c r="L3494" i="58"/>
  <c r="M3494" i="58"/>
  <c r="H3495" i="58"/>
  <c r="I3495" i="58"/>
  <c r="J3495" i="58"/>
  <c r="K3495" i="58"/>
  <c r="L3495" i="58"/>
  <c r="M3495" i="58"/>
  <c r="H3496" i="58"/>
  <c r="I3496" i="58"/>
  <c r="J3496" i="58"/>
  <c r="K3496" i="58"/>
  <c r="L3496" i="58"/>
  <c r="M3496" i="58"/>
  <c r="H3497" i="58"/>
  <c r="I3497" i="58"/>
  <c r="J3497" i="58"/>
  <c r="K3497" i="58"/>
  <c r="L3497" i="58"/>
  <c r="M3497" i="58"/>
  <c r="H3498" i="58"/>
  <c r="I3498" i="58"/>
  <c r="J3498" i="58"/>
  <c r="K3498" i="58"/>
  <c r="L3498" i="58"/>
  <c r="M3498" i="58"/>
  <c r="H3499" i="58"/>
  <c r="I3499" i="58"/>
  <c r="J3499" i="58"/>
  <c r="K3499" i="58"/>
  <c r="L3499" i="58"/>
  <c r="M3499" i="58"/>
  <c r="H3500" i="58"/>
  <c r="I3500" i="58"/>
  <c r="J3500" i="58"/>
  <c r="K3500" i="58"/>
  <c r="L3500" i="58"/>
  <c r="M3500" i="58"/>
  <c r="H3501" i="58"/>
  <c r="I3501" i="58"/>
  <c r="J3501" i="58"/>
  <c r="K3501" i="58"/>
  <c r="L3501" i="58"/>
  <c r="M3501" i="58"/>
  <c r="H3502" i="58"/>
  <c r="I3502" i="58"/>
  <c r="J3502" i="58"/>
  <c r="K3502" i="58"/>
  <c r="L3502" i="58"/>
  <c r="M3502" i="58"/>
  <c r="H3503" i="58"/>
  <c r="I3503" i="58"/>
  <c r="J3503" i="58"/>
  <c r="K3503" i="58"/>
  <c r="L3503" i="58"/>
  <c r="M3503" i="58"/>
  <c r="H3504" i="58"/>
  <c r="I3504" i="58"/>
  <c r="J3504" i="58"/>
  <c r="K3504" i="58"/>
  <c r="L3504" i="58"/>
  <c r="M3504" i="58"/>
  <c r="H3505" i="58"/>
  <c r="I3505" i="58"/>
  <c r="J3505" i="58"/>
  <c r="K3505" i="58"/>
  <c r="L3505" i="58"/>
  <c r="M3505" i="58"/>
  <c r="H3506" i="58"/>
  <c r="I3506" i="58"/>
  <c r="J3506" i="58"/>
  <c r="K3506" i="58"/>
  <c r="L3506" i="58"/>
  <c r="M3506" i="58"/>
  <c r="H3507" i="58"/>
  <c r="I3507" i="58"/>
  <c r="J3507" i="58"/>
  <c r="K3507" i="58"/>
  <c r="L3507" i="58"/>
  <c r="M3507" i="58"/>
  <c r="H3508" i="58"/>
  <c r="I3508" i="58"/>
  <c r="J3508" i="58"/>
  <c r="K3508" i="58"/>
  <c r="L3508" i="58"/>
  <c r="M3508" i="58"/>
  <c r="H3509" i="58"/>
  <c r="I3509" i="58"/>
  <c r="J3509" i="58"/>
  <c r="K3509" i="58"/>
  <c r="L3509" i="58"/>
  <c r="M3509" i="58"/>
  <c r="H3510" i="58"/>
  <c r="I3510" i="58"/>
  <c r="J3510" i="58"/>
  <c r="K3510" i="58"/>
  <c r="L3510" i="58"/>
  <c r="M3510" i="58"/>
  <c r="H3511" i="58"/>
  <c r="I3511" i="58"/>
  <c r="J3511" i="58"/>
  <c r="K3511" i="58"/>
  <c r="L3511" i="58"/>
  <c r="M3511" i="58"/>
  <c r="H3512" i="58"/>
  <c r="I3512" i="58"/>
  <c r="J3512" i="58"/>
  <c r="K3512" i="58"/>
  <c r="L3512" i="58"/>
  <c r="M3512" i="58"/>
  <c r="H3513" i="58"/>
  <c r="I3513" i="58"/>
  <c r="J3513" i="58"/>
  <c r="K3513" i="58"/>
  <c r="L3513" i="58"/>
  <c r="M3513" i="58"/>
  <c r="H3514" i="58"/>
  <c r="I3514" i="58"/>
  <c r="J3514" i="58"/>
  <c r="K3514" i="58"/>
  <c r="L3514" i="58"/>
  <c r="M3514" i="58"/>
  <c r="H3515" i="58"/>
  <c r="I3515" i="58"/>
  <c r="J3515" i="58"/>
  <c r="K3515" i="58"/>
  <c r="L3515" i="58"/>
  <c r="M3515" i="58"/>
  <c r="H3516" i="58"/>
  <c r="I3516" i="58"/>
  <c r="J3516" i="58"/>
  <c r="K3516" i="58"/>
  <c r="L3516" i="58"/>
  <c r="M3516" i="58"/>
  <c r="H3517" i="58"/>
  <c r="I3517" i="58"/>
  <c r="J3517" i="58"/>
  <c r="K3517" i="58"/>
  <c r="L3517" i="58"/>
  <c r="M3517" i="58"/>
  <c r="H3518" i="58"/>
  <c r="I3518" i="58"/>
  <c r="J3518" i="58"/>
  <c r="K3518" i="58"/>
  <c r="L3518" i="58"/>
  <c r="M3518" i="58"/>
  <c r="H3519" i="58"/>
  <c r="I3519" i="58"/>
  <c r="J3519" i="58"/>
  <c r="K3519" i="58"/>
  <c r="L3519" i="58"/>
  <c r="M3519" i="58"/>
  <c r="H3520" i="58"/>
  <c r="I3520" i="58"/>
  <c r="J3520" i="58"/>
  <c r="K3520" i="58"/>
  <c r="L3520" i="58"/>
  <c r="M3520" i="58"/>
  <c r="H3521" i="58"/>
  <c r="I3521" i="58"/>
  <c r="J3521" i="58"/>
  <c r="K3521" i="58"/>
  <c r="L3521" i="58"/>
  <c r="M3521" i="58"/>
  <c r="H3522" i="58"/>
  <c r="I3522" i="58"/>
  <c r="J3522" i="58"/>
  <c r="K3522" i="58"/>
  <c r="L3522" i="58"/>
  <c r="M3522" i="58"/>
  <c r="H3523" i="58"/>
  <c r="I3523" i="58"/>
  <c r="J3523" i="58"/>
  <c r="K3523" i="58"/>
  <c r="L3523" i="58"/>
  <c r="M3523" i="58"/>
  <c r="H3524" i="58"/>
  <c r="I3524" i="58"/>
  <c r="J3524" i="58"/>
  <c r="K3524" i="58"/>
  <c r="L3524" i="58"/>
  <c r="M3524" i="58"/>
  <c r="H3525" i="58"/>
  <c r="I3525" i="58"/>
  <c r="J3525" i="58"/>
  <c r="K3525" i="58"/>
  <c r="L3525" i="58"/>
  <c r="M3525" i="58"/>
  <c r="H3526" i="58"/>
  <c r="I3526" i="58"/>
  <c r="J3526" i="58"/>
  <c r="K3526" i="58"/>
  <c r="L3526" i="58"/>
  <c r="M3526" i="58"/>
  <c r="H3527" i="58"/>
  <c r="I3527" i="58"/>
  <c r="J3527" i="58"/>
  <c r="K3527" i="58"/>
  <c r="L3527" i="58"/>
  <c r="M3527" i="58"/>
  <c r="H3528" i="58"/>
  <c r="I3528" i="58"/>
  <c r="J3528" i="58"/>
  <c r="K3528" i="58"/>
  <c r="L3528" i="58"/>
  <c r="M3528" i="58"/>
  <c r="H3529" i="58"/>
  <c r="I3529" i="58"/>
  <c r="J3529" i="58"/>
  <c r="K3529" i="58"/>
  <c r="L3529" i="58"/>
  <c r="M3529" i="58"/>
  <c r="H3530" i="58"/>
  <c r="I3530" i="58"/>
  <c r="J3530" i="58"/>
  <c r="K3530" i="58"/>
  <c r="L3530" i="58"/>
  <c r="M3530" i="58"/>
  <c r="H3531" i="58"/>
  <c r="I3531" i="58"/>
  <c r="J3531" i="58"/>
  <c r="K3531" i="58"/>
  <c r="L3531" i="58"/>
  <c r="M3531" i="58"/>
  <c r="H3532" i="58"/>
  <c r="I3532" i="58"/>
  <c r="J3532" i="58"/>
  <c r="K3532" i="58"/>
  <c r="L3532" i="58"/>
  <c r="M3532" i="58"/>
  <c r="H3533" i="58"/>
  <c r="I3533" i="58"/>
  <c r="J3533" i="58"/>
  <c r="K3533" i="58"/>
  <c r="L3533" i="58"/>
  <c r="M3533" i="58"/>
  <c r="H3534" i="58"/>
  <c r="I3534" i="58"/>
  <c r="J3534" i="58"/>
  <c r="K3534" i="58"/>
  <c r="L3534" i="58"/>
  <c r="M3534" i="58"/>
  <c r="H3535" i="58"/>
  <c r="I3535" i="58"/>
  <c r="J3535" i="58"/>
  <c r="K3535" i="58"/>
  <c r="L3535" i="58"/>
  <c r="M3535" i="58"/>
  <c r="H3536" i="58"/>
  <c r="I3536" i="58"/>
  <c r="J3536" i="58"/>
  <c r="K3536" i="58"/>
  <c r="L3536" i="58"/>
  <c r="M3536" i="58"/>
  <c r="H3537" i="58"/>
  <c r="I3537" i="58"/>
  <c r="J3537" i="58"/>
  <c r="K3537" i="58"/>
  <c r="L3537" i="58"/>
  <c r="M3537" i="58"/>
  <c r="H3538" i="58"/>
  <c r="I3538" i="58"/>
  <c r="J3538" i="58"/>
  <c r="K3538" i="58"/>
  <c r="L3538" i="58"/>
  <c r="M3538" i="58"/>
  <c r="H3539" i="58"/>
  <c r="I3539" i="58"/>
  <c r="J3539" i="58"/>
  <c r="K3539" i="58"/>
  <c r="L3539" i="58"/>
  <c r="M3539" i="58"/>
  <c r="H3540" i="58"/>
  <c r="I3540" i="58"/>
  <c r="J3540" i="58"/>
  <c r="K3540" i="58"/>
  <c r="L3540" i="58"/>
  <c r="M3540" i="58"/>
  <c r="H3541" i="58"/>
  <c r="I3541" i="58"/>
  <c r="J3541" i="58"/>
  <c r="K3541" i="58"/>
  <c r="L3541" i="58"/>
  <c r="M3541" i="58"/>
  <c r="H3542" i="58"/>
  <c r="I3542" i="58"/>
  <c r="J3542" i="58"/>
  <c r="K3542" i="58"/>
  <c r="L3542" i="58"/>
  <c r="M3542" i="58"/>
  <c r="H3543" i="58"/>
  <c r="I3543" i="58"/>
  <c r="J3543" i="58"/>
  <c r="K3543" i="58"/>
  <c r="L3543" i="58"/>
  <c r="M3543" i="58"/>
  <c r="H3544" i="58"/>
  <c r="I3544" i="58"/>
  <c r="J3544" i="58"/>
  <c r="K3544" i="58"/>
  <c r="L3544" i="58"/>
  <c r="M3544" i="58"/>
  <c r="H3545" i="58"/>
  <c r="I3545" i="58"/>
  <c r="J3545" i="58"/>
  <c r="K3545" i="58"/>
  <c r="L3545" i="58"/>
  <c r="M3545" i="58"/>
  <c r="H3546" i="58"/>
  <c r="I3546" i="58"/>
  <c r="J3546" i="58"/>
  <c r="K3546" i="58"/>
  <c r="L3546" i="58"/>
  <c r="M3546" i="58"/>
  <c r="H3547" i="58"/>
  <c r="I3547" i="58"/>
  <c r="J3547" i="58"/>
  <c r="K3547" i="58"/>
  <c r="L3547" i="58"/>
  <c r="M3547" i="58"/>
  <c r="H3548" i="58"/>
  <c r="I3548" i="58"/>
  <c r="J3548" i="58"/>
  <c r="K3548" i="58"/>
  <c r="L3548" i="58"/>
  <c r="M3548" i="58"/>
  <c r="H3549" i="58"/>
  <c r="I3549" i="58"/>
  <c r="J3549" i="58"/>
  <c r="K3549" i="58"/>
  <c r="L3549" i="58"/>
  <c r="M3549" i="58"/>
  <c r="H3550" i="58"/>
  <c r="I3550" i="58"/>
  <c r="J3550" i="58"/>
  <c r="K3550" i="58"/>
  <c r="L3550" i="58"/>
  <c r="M3550" i="58"/>
  <c r="H3551" i="58"/>
  <c r="I3551" i="58"/>
  <c r="J3551" i="58"/>
  <c r="K3551" i="58"/>
  <c r="L3551" i="58"/>
  <c r="M3551" i="58"/>
  <c r="H3552" i="58"/>
  <c r="I3552" i="58"/>
  <c r="J3552" i="58"/>
  <c r="K3552" i="58"/>
  <c r="L3552" i="58"/>
  <c r="M3552" i="58"/>
  <c r="H3553" i="58"/>
  <c r="I3553" i="58"/>
  <c r="J3553" i="58"/>
  <c r="K3553" i="58"/>
  <c r="L3553" i="58"/>
  <c r="M3553" i="58"/>
  <c r="H3554" i="58"/>
  <c r="I3554" i="58"/>
  <c r="J3554" i="58"/>
  <c r="K3554" i="58"/>
  <c r="L3554" i="58"/>
  <c r="M3554" i="58"/>
  <c r="H3555" i="58"/>
  <c r="I3555" i="58"/>
  <c r="J3555" i="58"/>
  <c r="K3555" i="58"/>
  <c r="L3555" i="58"/>
  <c r="M3555" i="58"/>
  <c r="H3556" i="58"/>
  <c r="I3556" i="58"/>
  <c r="J3556" i="58"/>
  <c r="K3556" i="58"/>
  <c r="L3556" i="58"/>
  <c r="M3556" i="58"/>
  <c r="H3557" i="58"/>
  <c r="I3557" i="58"/>
  <c r="J3557" i="58"/>
  <c r="K3557" i="58"/>
  <c r="L3557" i="58"/>
  <c r="M3557" i="58"/>
  <c r="H3558" i="58"/>
  <c r="I3558" i="58"/>
  <c r="J3558" i="58"/>
  <c r="K3558" i="58"/>
  <c r="L3558" i="58"/>
  <c r="M3558" i="58"/>
  <c r="H3559" i="58"/>
  <c r="I3559" i="58"/>
  <c r="J3559" i="58"/>
  <c r="K3559" i="58"/>
  <c r="L3559" i="58"/>
  <c r="M3559" i="58"/>
  <c r="H3560" i="58"/>
  <c r="I3560" i="58"/>
  <c r="J3560" i="58"/>
  <c r="K3560" i="58"/>
  <c r="L3560" i="58"/>
  <c r="M3560" i="58"/>
  <c r="H3561" i="58"/>
  <c r="I3561" i="58"/>
  <c r="J3561" i="58"/>
  <c r="K3561" i="58"/>
  <c r="L3561" i="58"/>
  <c r="M3561" i="58"/>
  <c r="H3562" i="58"/>
  <c r="I3562" i="58"/>
  <c r="J3562" i="58"/>
  <c r="K3562" i="58"/>
  <c r="L3562" i="58"/>
  <c r="M3562" i="58"/>
  <c r="H3563" i="58"/>
  <c r="I3563" i="58"/>
  <c r="J3563" i="58"/>
  <c r="K3563" i="58"/>
  <c r="L3563" i="58"/>
  <c r="M3563" i="58"/>
  <c r="H3564" i="58"/>
  <c r="I3564" i="58"/>
  <c r="J3564" i="58"/>
  <c r="K3564" i="58"/>
  <c r="L3564" i="58"/>
  <c r="M3564" i="58"/>
  <c r="H3565" i="58"/>
  <c r="I3565" i="58"/>
  <c r="J3565" i="58"/>
  <c r="K3565" i="58"/>
  <c r="L3565" i="58"/>
  <c r="M3565" i="58"/>
  <c r="H3566" i="58"/>
  <c r="I3566" i="58"/>
  <c r="J3566" i="58"/>
  <c r="K3566" i="58"/>
  <c r="L3566" i="58"/>
  <c r="M3566" i="58"/>
  <c r="H3567" i="58"/>
  <c r="I3567" i="58"/>
  <c r="J3567" i="58"/>
  <c r="K3567" i="58"/>
  <c r="L3567" i="58"/>
  <c r="M3567" i="58"/>
  <c r="H3568" i="58"/>
  <c r="I3568" i="58"/>
  <c r="J3568" i="58"/>
  <c r="K3568" i="58"/>
  <c r="L3568" i="58"/>
  <c r="M3568" i="58"/>
  <c r="H3569" i="58"/>
  <c r="I3569" i="58"/>
  <c r="J3569" i="58"/>
  <c r="K3569" i="58"/>
  <c r="L3569" i="58"/>
  <c r="M3569" i="58"/>
  <c r="H3570" i="58"/>
  <c r="I3570" i="58"/>
  <c r="J3570" i="58"/>
  <c r="K3570" i="58"/>
  <c r="L3570" i="58"/>
  <c r="M3570" i="58"/>
  <c r="H3571" i="58"/>
  <c r="I3571" i="58"/>
  <c r="J3571" i="58"/>
  <c r="K3571" i="58"/>
  <c r="L3571" i="58"/>
  <c r="M3571" i="58"/>
  <c r="H3572" i="58"/>
  <c r="I3572" i="58"/>
  <c r="J3572" i="58"/>
  <c r="K3572" i="58"/>
  <c r="L3572" i="58"/>
  <c r="M3572" i="58"/>
  <c r="H3573" i="58"/>
  <c r="I3573" i="58"/>
  <c r="J3573" i="58"/>
  <c r="K3573" i="58"/>
  <c r="L3573" i="58"/>
  <c r="M3573" i="58"/>
  <c r="H3574" i="58"/>
  <c r="I3574" i="58"/>
  <c r="J3574" i="58"/>
  <c r="K3574" i="58"/>
  <c r="L3574" i="58"/>
  <c r="M3574" i="58"/>
  <c r="H3575" i="58"/>
  <c r="I3575" i="58"/>
  <c r="J3575" i="58"/>
  <c r="K3575" i="58"/>
  <c r="L3575" i="58"/>
  <c r="M3575" i="58"/>
  <c r="H3576" i="58"/>
  <c r="I3576" i="58"/>
  <c r="J3576" i="58"/>
  <c r="K3576" i="58"/>
  <c r="L3576" i="58"/>
  <c r="M3576" i="58"/>
  <c r="H3577" i="58"/>
  <c r="I3577" i="58"/>
  <c r="J3577" i="58"/>
  <c r="K3577" i="58"/>
  <c r="L3577" i="58"/>
  <c r="M3577" i="58"/>
  <c r="H3578" i="58"/>
  <c r="I3578" i="58"/>
  <c r="J3578" i="58"/>
  <c r="K3578" i="58"/>
  <c r="L3578" i="58"/>
  <c r="M3578" i="58"/>
  <c r="H3579" i="58"/>
  <c r="I3579" i="58"/>
  <c r="J3579" i="58"/>
  <c r="K3579" i="58"/>
  <c r="L3579" i="58"/>
  <c r="M3579" i="58"/>
  <c r="H3580" i="58"/>
  <c r="I3580" i="58"/>
  <c r="J3580" i="58"/>
  <c r="K3580" i="58"/>
  <c r="L3580" i="58"/>
  <c r="M3580" i="58"/>
  <c r="H3581" i="58"/>
  <c r="I3581" i="58"/>
  <c r="J3581" i="58"/>
  <c r="K3581" i="58"/>
  <c r="L3581" i="58"/>
  <c r="M3581" i="58"/>
  <c r="H3582" i="58"/>
  <c r="I3582" i="58"/>
  <c r="J3582" i="58"/>
  <c r="K3582" i="58"/>
  <c r="L3582" i="58"/>
  <c r="M3582" i="58"/>
  <c r="H3583" i="58"/>
  <c r="I3583" i="58"/>
  <c r="J3583" i="58"/>
  <c r="K3583" i="58"/>
  <c r="L3583" i="58"/>
  <c r="M3583" i="58"/>
  <c r="H3584" i="58"/>
  <c r="I3584" i="58"/>
  <c r="J3584" i="58"/>
  <c r="K3584" i="58"/>
  <c r="L3584" i="58"/>
  <c r="M3584" i="58"/>
  <c r="H3585" i="58"/>
  <c r="I3585" i="58"/>
  <c r="J3585" i="58"/>
  <c r="K3585" i="58"/>
  <c r="L3585" i="58"/>
  <c r="M3585" i="58"/>
  <c r="H3586" i="58"/>
  <c r="I3586" i="58"/>
  <c r="J3586" i="58"/>
  <c r="K3586" i="58"/>
  <c r="L3586" i="58"/>
  <c r="M3586" i="58"/>
  <c r="H3587" i="58"/>
  <c r="I3587" i="58"/>
  <c r="J3587" i="58"/>
  <c r="K3587" i="58"/>
  <c r="L3587" i="58"/>
  <c r="M3587" i="58"/>
  <c r="H3588" i="58"/>
  <c r="I3588" i="58"/>
  <c r="J3588" i="58"/>
  <c r="K3588" i="58"/>
  <c r="L3588" i="58"/>
  <c r="M3588" i="58"/>
  <c r="H3589" i="58"/>
  <c r="I3589" i="58"/>
  <c r="J3589" i="58"/>
  <c r="K3589" i="58"/>
  <c r="L3589" i="58"/>
  <c r="M3589" i="58"/>
  <c r="H3590" i="58"/>
  <c r="I3590" i="58"/>
  <c r="J3590" i="58"/>
  <c r="K3590" i="58"/>
  <c r="L3590" i="58"/>
  <c r="M3590" i="58"/>
  <c r="H3591" i="58"/>
  <c r="I3591" i="58"/>
  <c r="J3591" i="58"/>
  <c r="K3591" i="58"/>
  <c r="L3591" i="58"/>
  <c r="M3591" i="58"/>
  <c r="H3592" i="58"/>
  <c r="I3592" i="58"/>
  <c r="J3592" i="58"/>
  <c r="K3592" i="58"/>
  <c r="L3592" i="58"/>
  <c r="M3592" i="58"/>
  <c r="H3593" i="58"/>
  <c r="I3593" i="58"/>
  <c r="J3593" i="58"/>
  <c r="K3593" i="58"/>
  <c r="L3593" i="58"/>
  <c r="M3593" i="58"/>
  <c r="H3594" i="58"/>
  <c r="I3594" i="58"/>
  <c r="J3594" i="58"/>
  <c r="K3594" i="58"/>
  <c r="L3594" i="58"/>
  <c r="M3594" i="58"/>
  <c r="H3595" i="58"/>
  <c r="I3595" i="58"/>
  <c r="J3595" i="58"/>
  <c r="K3595" i="58"/>
  <c r="L3595" i="58"/>
  <c r="M3595" i="58"/>
  <c r="H3596" i="58"/>
  <c r="I3596" i="58"/>
  <c r="J3596" i="58"/>
  <c r="K3596" i="58"/>
  <c r="L3596" i="58"/>
  <c r="M3596" i="58"/>
  <c r="H3597" i="58"/>
  <c r="I3597" i="58"/>
  <c r="J3597" i="58"/>
  <c r="K3597" i="58"/>
  <c r="L3597" i="58"/>
  <c r="M3597" i="58"/>
  <c r="H3598" i="58"/>
  <c r="I3598" i="58"/>
  <c r="J3598" i="58"/>
  <c r="K3598" i="58"/>
  <c r="L3598" i="58"/>
  <c r="M3598" i="58"/>
  <c r="H3599" i="58"/>
  <c r="I3599" i="58"/>
  <c r="J3599" i="58"/>
  <c r="K3599" i="58"/>
  <c r="L3599" i="58"/>
  <c r="M3599" i="58"/>
  <c r="H3600" i="58"/>
  <c r="I3600" i="58"/>
  <c r="J3600" i="58"/>
  <c r="K3600" i="58"/>
  <c r="L3600" i="58"/>
  <c r="M3600" i="58"/>
  <c r="H3601" i="58"/>
  <c r="I3601" i="58"/>
  <c r="J3601" i="58"/>
  <c r="K3601" i="58"/>
  <c r="L3601" i="58"/>
  <c r="M3601" i="58"/>
  <c r="H3602" i="58"/>
  <c r="I3602" i="58"/>
  <c r="J3602" i="58"/>
  <c r="K3602" i="58"/>
  <c r="L3602" i="58"/>
  <c r="M3602" i="58"/>
  <c r="H3603" i="58"/>
  <c r="I3603" i="58"/>
  <c r="J3603" i="58"/>
  <c r="K3603" i="58"/>
  <c r="L3603" i="58"/>
  <c r="M3603" i="58"/>
  <c r="H3604" i="58"/>
  <c r="I3604" i="58"/>
  <c r="J3604" i="58"/>
  <c r="K3604" i="58"/>
  <c r="L3604" i="58"/>
  <c r="M3604" i="58"/>
  <c r="H3605" i="58"/>
  <c r="I3605" i="58"/>
  <c r="J3605" i="58"/>
  <c r="K3605" i="58"/>
  <c r="L3605" i="58"/>
  <c r="M3605" i="58"/>
  <c r="H3606" i="58"/>
  <c r="I3606" i="58"/>
  <c r="J3606" i="58"/>
  <c r="K3606" i="58"/>
  <c r="L3606" i="58"/>
  <c r="M3606" i="58"/>
  <c r="H3607" i="58"/>
  <c r="I3607" i="58"/>
  <c r="J3607" i="58"/>
  <c r="K3607" i="58"/>
  <c r="L3607" i="58"/>
  <c r="M3607" i="58"/>
  <c r="H3608" i="58"/>
  <c r="I3608" i="58"/>
  <c r="J3608" i="58"/>
  <c r="K3608" i="58"/>
  <c r="L3608" i="58"/>
  <c r="M3608" i="58"/>
  <c r="H3609" i="58"/>
  <c r="I3609" i="58"/>
  <c r="J3609" i="58"/>
  <c r="K3609" i="58"/>
  <c r="L3609" i="58"/>
  <c r="M3609" i="58"/>
  <c r="H3610" i="58"/>
  <c r="I3610" i="58"/>
  <c r="J3610" i="58"/>
  <c r="K3610" i="58"/>
  <c r="L3610" i="58"/>
  <c r="M3610" i="58"/>
  <c r="H3611" i="58"/>
  <c r="I3611" i="58"/>
  <c r="J3611" i="58"/>
  <c r="K3611" i="58"/>
  <c r="L3611" i="58"/>
  <c r="M3611" i="58"/>
  <c r="H3612" i="58"/>
  <c r="I3612" i="58"/>
  <c r="J3612" i="58"/>
  <c r="K3612" i="58"/>
  <c r="L3612" i="58"/>
  <c r="M3612" i="58"/>
  <c r="H3613" i="58"/>
  <c r="I3613" i="58"/>
  <c r="J3613" i="58"/>
  <c r="K3613" i="58"/>
  <c r="L3613" i="58"/>
  <c r="M3613" i="58"/>
  <c r="H3614" i="58"/>
  <c r="I3614" i="58"/>
  <c r="J3614" i="58"/>
  <c r="K3614" i="58"/>
  <c r="L3614" i="58"/>
  <c r="M3614" i="58"/>
  <c r="H3615" i="58"/>
  <c r="I3615" i="58"/>
  <c r="J3615" i="58"/>
  <c r="K3615" i="58"/>
  <c r="L3615" i="58"/>
  <c r="M3615" i="58"/>
  <c r="H3616" i="58"/>
  <c r="I3616" i="58"/>
  <c r="J3616" i="58"/>
  <c r="K3616" i="58"/>
  <c r="L3616" i="58"/>
  <c r="M3616" i="58"/>
  <c r="H3617" i="58"/>
  <c r="I3617" i="58"/>
  <c r="J3617" i="58"/>
  <c r="K3617" i="58"/>
  <c r="L3617" i="58"/>
  <c r="M3617" i="58"/>
  <c r="H3618" i="58"/>
  <c r="I3618" i="58"/>
  <c r="J3618" i="58"/>
  <c r="K3618" i="58"/>
  <c r="L3618" i="58"/>
  <c r="M3618" i="58"/>
  <c r="H3619" i="58"/>
  <c r="I3619" i="58"/>
  <c r="J3619" i="58"/>
  <c r="K3619" i="58"/>
  <c r="L3619" i="58"/>
  <c r="M3619" i="58"/>
  <c r="H3620" i="58"/>
  <c r="I3620" i="58"/>
  <c r="J3620" i="58"/>
  <c r="K3620" i="58"/>
  <c r="L3620" i="58"/>
  <c r="M3620" i="58"/>
  <c r="H3621" i="58"/>
  <c r="I3621" i="58"/>
  <c r="J3621" i="58"/>
  <c r="K3621" i="58"/>
  <c r="L3621" i="58"/>
  <c r="M3621" i="58"/>
  <c r="H3622" i="58"/>
  <c r="I3622" i="58"/>
  <c r="J3622" i="58"/>
  <c r="K3622" i="58"/>
  <c r="L3622" i="58"/>
  <c r="M3622" i="58"/>
  <c r="H3623" i="58"/>
  <c r="I3623" i="58"/>
  <c r="J3623" i="58"/>
  <c r="K3623" i="58"/>
  <c r="L3623" i="58"/>
  <c r="M3623" i="58"/>
  <c r="H3624" i="58"/>
  <c r="I3624" i="58"/>
  <c r="J3624" i="58"/>
  <c r="K3624" i="58"/>
  <c r="L3624" i="58"/>
  <c r="M3624" i="58"/>
  <c r="H3625" i="58"/>
  <c r="I3625" i="58"/>
  <c r="J3625" i="58"/>
  <c r="K3625" i="58"/>
  <c r="L3625" i="58"/>
  <c r="M3625" i="58"/>
  <c r="H3626" i="58"/>
  <c r="I3626" i="58"/>
  <c r="J3626" i="58"/>
  <c r="K3626" i="58"/>
  <c r="L3626" i="58"/>
  <c r="M3626" i="58"/>
  <c r="H3627" i="58"/>
  <c r="I3627" i="58"/>
  <c r="J3627" i="58"/>
  <c r="K3627" i="58"/>
  <c r="L3627" i="58"/>
  <c r="M3627" i="58"/>
  <c r="H3628" i="58"/>
  <c r="I3628" i="58"/>
  <c r="J3628" i="58"/>
  <c r="K3628" i="58"/>
  <c r="L3628" i="58"/>
  <c r="M3628" i="58"/>
  <c r="H3629" i="58"/>
  <c r="I3629" i="58"/>
  <c r="J3629" i="58"/>
  <c r="K3629" i="58"/>
  <c r="L3629" i="58"/>
  <c r="M3629" i="58"/>
  <c r="H3630" i="58"/>
  <c r="I3630" i="58"/>
  <c r="J3630" i="58"/>
  <c r="K3630" i="58"/>
  <c r="L3630" i="58"/>
  <c r="M3630" i="58"/>
  <c r="H3631" i="58"/>
  <c r="I3631" i="58"/>
  <c r="J3631" i="58"/>
  <c r="K3631" i="58"/>
  <c r="L3631" i="58"/>
  <c r="M3631" i="58"/>
  <c r="H3632" i="58"/>
  <c r="I3632" i="58"/>
  <c r="J3632" i="58"/>
  <c r="K3632" i="58"/>
  <c r="L3632" i="58"/>
  <c r="M3632" i="58"/>
  <c r="H3633" i="58"/>
  <c r="I3633" i="58"/>
  <c r="J3633" i="58"/>
  <c r="K3633" i="58"/>
  <c r="L3633" i="58"/>
  <c r="M3633" i="58"/>
  <c r="H3634" i="58"/>
  <c r="I3634" i="58"/>
  <c r="J3634" i="58"/>
  <c r="K3634" i="58"/>
  <c r="L3634" i="58"/>
  <c r="M3634" i="58"/>
  <c r="H3635" i="58"/>
  <c r="I3635" i="58"/>
  <c r="J3635" i="58"/>
  <c r="K3635" i="58"/>
  <c r="L3635" i="58"/>
  <c r="M3635" i="58"/>
  <c r="H3636" i="58"/>
  <c r="I3636" i="58"/>
  <c r="J3636" i="58"/>
  <c r="K3636" i="58"/>
  <c r="L3636" i="58"/>
  <c r="M3636" i="58"/>
  <c r="H3637" i="58"/>
  <c r="I3637" i="58"/>
  <c r="J3637" i="58"/>
  <c r="K3637" i="58"/>
  <c r="L3637" i="58"/>
  <c r="M3637" i="58"/>
  <c r="H3638" i="58"/>
  <c r="I3638" i="58"/>
  <c r="J3638" i="58"/>
  <c r="K3638" i="58"/>
  <c r="L3638" i="58"/>
  <c r="M3638" i="58"/>
  <c r="H3639" i="58"/>
  <c r="I3639" i="58"/>
  <c r="J3639" i="58"/>
  <c r="K3639" i="58"/>
  <c r="L3639" i="58"/>
  <c r="M3639" i="58"/>
  <c r="H3640" i="58"/>
  <c r="I3640" i="58"/>
  <c r="J3640" i="58"/>
  <c r="K3640" i="58"/>
  <c r="L3640" i="58"/>
  <c r="M3640" i="58"/>
  <c r="H3641" i="58"/>
  <c r="I3641" i="58"/>
  <c r="J3641" i="58"/>
  <c r="K3641" i="58"/>
  <c r="L3641" i="58"/>
  <c r="M3641" i="58"/>
  <c r="H3642" i="58"/>
  <c r="I3642" i="58"/>
  <c r="J3642" i="58"/>
  <c r="K3642" i="58"/>
  <c r="L3642" i="58"/>
  <c r="M3642" i="58"/>
  <c r="H3643" i="58"/>
  <c r="I3643" i="58"/>
  <c r="J3643" i="58"/>
  <c r="K3643" i="58"/>
  <c r="L3643" i="58"/>
  <c r="M3643" i="58"/>
  <c r="H3644" i="58"/>
  <c r="I3644" i="58"/>
  <c r="J3644" i="58"/>
  <c r="K3644" i="58"/>
  <c r="L3644" i="58"/>
  <c r="M3644" i="58"/>
  <c r="H3645" i="58"/>
  <c r="I3645" i="58"/>
  <c r="J3645" i="58"/>
  <c r="K3645" i="58"/>
  <c r="L3645" i="58"/>
  <c r="M3645" i="58"/>
  <c r="H3646" i="58"/>
  <c r="I3646" i="58"/>
  <c r="J3646" i="58"/>
  <c r="K3646" i="58"/>
  <c r="L3646" i="58"/>
  <c r="M3646" i="58"/>
  <c r="H3647" i="58"/>
  <c r="I3647" i="58"/>
  <c r="J3647" i="58"/>
  <c r="K3647" i="58"/>
  <c r="L3647" i="58"/>
  <c r="M3647" i="58"/>
  <c r="H3648" i="58"/>
  <c r="I3648" i="58"/>
  <c r="J3648" i="58"/>
  <c r="K3648" i="58"/>
  <c r="L3648" i="58"/>
  <c r="M3648" i="58"/>
  <c r="H3649" i="58"/>
  <c r="I3649" i="58"/>
  <c r="J3649" i="58"/>
  <c r="K3649" i="58"/>
  <c r="L3649" i="58"/>
  <c r="M3649" i="58"/>
  <c r="H3650" i="58"/>
  <c r="I3650" i="58"/>
  <c r="J3650" i="58"/>
  <c r="K3650" i="58"/>
  <c r="L3650" i="58"/>
  <c r="M3650" i="58"/>
  <c r="H3651" i="58"/>
  <c r="I3651" i="58"/>
  <c r="J3651" i="58"/>
  <c r="K3651" i="58"/>
  <c r="L3651" i="58"/>
  <c r="M3651" i="58"/>
  <c r="H3652" i="58"/>
  <c r="I3652" i="58"/>
  <c r="J3652" i="58"/>
  <c r="K3652" i="58"/>
  <c r="L3652" i="58"/>
  <c r="M3652" i="58"/>
  <c r="H3653" i="58"/>
  <c r="I3653" i="58"/>
  <c r="J3653" i="58"/>
  <c r="K3653" i="58"/>
  <c r="L3653" i="58"/>
  <c r="M3653" i="58"/>
  <c r="H3654" i="58"/>
  <c r="I3654" i="58"/>
  <c r="J3654" i="58"/>
  <c r="K3654" i="58"/>
  <c r="L3654" i="58"/>
  <c r="M3654" i="58"/>
  <c r="H3655" i="58"/>
  <c r="I3655" i="58"/>
  <c r="J3655" i="58"/>
  <c r="K3655" i="58"/>
  <c r="L3655" i="58"/>
  <c r="M3655" i="58"/>
  <c r="H3656" i="58"/>
  <c r="I3656" i="58"/>
  <c r="J3656" i="58"/>
  <c r="K3656" i="58"/>
  <c r="L3656" i="58"/>
  <c r="M3656" i="58"/>
  <c r="H3657" i="58"/>
  <c r="I3657" i="58"/>
  <c r="J3657" i="58"/>
  <c r="K3657" i="58"/>
  <c r="L3657" i="58"/>
  <c r="M3657" i="58"/>
  <c r="H3658" i="58"/>
  <c r="I3658" i="58"/>
  <c r="J3658" i="58"/>
  <c r="K3658" i="58"/>
  <c r="L3658" i="58"/>
  <c r="M3658" i="58"/>
  <c r="H3659" i="58"/>
  <c r="I3659" i="58"/>
  <c r="J3659" i="58"/>
  <c r="K3659" i="58"/>
  <c r="L3659" i="58"/>
  <c r="M3659" i="58"/>
  <c r="H3660" i="58"/>
  <c r="I3660" i="58"/>
  <c r="J3660" i="58"/>
  <c r="K3660" i="58"/>
  <c r="L3660" i="58"/>
  <c r="M3660" i="58"/>
  <c r="H3661" i="58"/>
  <c r="I3661" i="58"/>
  <c r="J3661" i="58"/>
  <c r="K3661" i="58"/>
  <c r="L3661" i="58"/>
  <c r="M3661" i="58"/>
  <c r="H3662" i="58"/>
  <c r="I3662" i="58"/>
  <c r="J3662" i="58"/>
  <c r="K3662" i="58"/>
  <c r="L3662" i="58"/>
  <c r="M3662" i="58"/>
  <c r="H3663" i="58"/>
  <c r="I3663" i="58"/>
  <c r="J3663" i="58"/>
  <c r="K3663" i="58"/>
  <c r="L3663" i="58"/>
  <c r="M3663" i="58"/>
  <c r="H3664" i="58"/>
  <c r="I3664" i="58"/>
  <c r="J3664" i="58"/>
  <c r="K3664" i="58"/>
  <c r="L3664" i="58"/>
  <c r="M3664" i="58"/>
  <c r="H3665" i="58"/>
  <c r="I3665" i="58"/>
  <c r="J3665" i="58"/>
  <c r="K3665" i="58"/>
  <c r="L3665" i="58"/>
  <c r="M3665" i="58"/>
  <c r="H3666" i="58"/>
  <c r="I3666" i="58"/>
  <c r="J3666" i="58"/>
  <c r="K3666" i="58"/>
  <c r="L3666" i="58"/>
  <c r="M3666" i="58"/>
  <c r="H3667" i="58"/>
  <c r="I3667" i="58"/>
  <c r="J3667" i="58"/>
  <c r="K3667" i="58"/>
  <c r="L3667" i="58"/>
  <c r="M3667" i="58"/>
  <c r="H3668" i="58"/>
  <c r="I3668" i="58"/>
  <c r="J3668" i="58"/>
  <c r="K3668" i="58"/>
  <c r="L3668" i="58"/>
  <c r="M3668" i="58"/>
  <c r="H3669" i="58"/>
  <c r="I3669" i="58"/>
  <c r="J3669" i="58"/>
  <c r="K3669" i="58"/>
  <c r="L3669" i="58"/>
  <c r="M3669" i="58"/>
  <c r="H3670" i="58"/>
  <c r="I3670" i="58"/>
  <c r="J3670" i="58"/>
  <c r="K3670" i="58"/>
  <c r="L3670" i="58"/>
  <c r="M3670" i="58"/>
  <c r="H3671" i="58"/>
  <c r="I3671" i="58"/>
  <c r="J3671" i="58"/>
  <c r="K3671" i="58"/>
  <c r="L3671" i="58"/>
  <c r="M3671" i="58"/>
  <c r="H3672" i="58"/>
  <c r="I3672" i="58"/>
  <c r="J3672" i="58"/>
  <c r="K3672" i="58"/>
  <c r="L3672" i="58"/>
  <c r="M3672" i="58"/>
  <c r="H3673" i="58"/>
  <c r="I3673" i="58"/>
  <c r="J3673" i="58"/>
  <c r="K3673" i="58"/>
  <c r="L3673" i="58"/>
  <c r="M3673" i="58"/>
  <c r="H3674" i="58"/>
  <c r="I3674" i="58"/>
  <c r="J3674" i="58"/>
  <c r="K3674" i="58"/>
  <c r="L3674" i="58"/>
  <c r="M3674" i="58"/>
  <c r="H3675" i="58"/>
  <c r="I3675" i="58"/>
  <c r="J3675" i="58"/>
  <c r="K3675" i="58"/>
  <c r="L3675" i="58"/>
  <c r="M3675" i="58"/>
  <c r="H3676" i="58"/>
  <c r="I3676" i="58"/>
  <c r="J3676" i="58"/>
  <c r="K3676" i="58"/>
  <c r="L3676" i="58"/>
  <c r="M3676" i="58"/>
  <c r="H3677" i="58"/>
  <c r="I3677" i="58"/>
  <c r="J3677" i="58"/>
  <c r="K3677" i="58"/>
  <c r="L3677" i="58"/>
  <c r="M3677" i="58"/>
  <c r="H3678" i="58"/>
  <c r="I3678" i="58"/>
  <c r="J3678" i="58"/>
  <c r="K3678" i="58"/>
  <c r="L3678" i="58"/>
  <c r="M3678" i="58"/>
  <c r="H3679" i="58"/>
  <c r="I3679" i="58"/>
  <c r="J3679" i="58"/>
  <c r="K3679" i="58"/>
  <c r="L3679" i="58"/>
  <c r="M3679" i="58"/>
  <c r="H3680" i="58"/>
  <c r="I3680" i="58"/>
  <c r="J3680" i="58"/>
  <c r="K3680" i="58"/>
  <c r="L3680" i="58"/>
  <c r="M3680" i="58"/>
  <c r="H3681" i="58"/>
  <c r="I3681" i="58"/>
  <c r="J3681" i="58"/>
  <c r="K3681" i="58"/>
  <c r="L3681" i="58"/>
  <c r="M3681" i="58"/>
  <c r="H3682" i="58"/>
  <c r="I3682" i="58"/>
  <c r="J3682" i="58"/>
  <c r="K3682" i="58"/>
  <c r="L3682" i="58"/>
  <c r="M3682" i="58"/>
  <c r="H3683" i="58"/>
  <c r="I3683" i="58"/>
  <c r="J3683" i="58"/>
  <c r="K3683" i="58"/>
  <c r="L3683" i="58"/>
  <c r="M3683" i="58"/>
  <c r="H3684" i="58"/>
  <c r="I3684" i="58"/>
  <c r="J3684" i="58"/>
  <c r="K3684" i="58"/>
  <c r="L3684" i="58"/>
  <c r="M3684" i="58"/>
  <c r="H3685" i="58"/>
  <c r="I3685" i="58"/>
  <c r="J3685" i="58"/>
  <c r="K3685" i="58"/>
  <c r="L3685" i="58"/>
  <c r="M3685" i="58"/>
  <c r="H3686" i="58"/>
  <c r="I3686" i="58"/>
  <c r="J3686" i="58"/>
  <c r="K3686" i="58"/>
  <c r="L3686" i="58"/>
  <c r="M3686" i="58"/>
  <c r="H3687" i="58"/>
  <c r="I3687" i="58"/>
  <c r="J3687" i="58"/>
  <c r="K3687" i="58"/>
  <c r="L3687" i="58"/>
  <c r="M3687" i="58"/>
  <c r="H3688" i="58"/>
  <c r="I3688" i="58"/>
  <c r="J3688" i="58"/>
  <c r="K3688" i="58"/>
  <c r="L3688" i="58"/>
  <c r="M3688" i="58"/>
  <c r="H3689" i="58"/>
  <c r="I3689" i="58"/>
  <c r="J3689" i="58"/>
  <c r="K3689" i="58"/>
  <c r="L3689" i="58"/>
  <c r="M3689" i="58"/>
  <c r="H3690" i="58"/>
  <c r="I3690" i="58"/>
  <c r="J3690" i="58"/>
  <c r="K3690" i="58"/>
  <c r="L3690" i="58"/>
  <c r="M3690" i="58"/>
  <c r="H3691" i="58"/>
  <c r="I3691" i="58"/>
  <c r="J3691" i="58"/>
  <c r="K3691" i="58"/>
  <c r="L3691" i="58"/>
  <c r="M3691" i="58"/>
  <c r="H3692" i="58"/>
  <c r="I3692" i="58"/>
  <c r="J3692" i="58"/>
  <c r="K3692" i="58"/>
  <c r="L3692" i="58"/>
  <c r="M3692" i="58"/>
  <c r="H3693" i="58"/>
  <c r="I3693" i="58"/>
  <c r="J3693" i="58"/>
  <c r="K3693" i="58"/>
  <c r="L3693" i="58"/>
  <c r="M3693" i="58"/>
  <c r="H3694" i="58"/>
  <c r="I3694" i="58"/>
  <c r="J3694" i="58"/>
  <c r="K3694" i="58"/>
  <c r="L3694" i="58"/>
  <c r="M3694" i="58"/>
  <c r="H3695" i="58"/>
  <c r="I3695" i="58"/>
  <c r="J3695" i="58"/>
  <c r="K3695" i="58"/>
  <c r="L3695" i="58"/>
  <c r="M3695" i="58"/>
  <c r="H3696" i="58"/>
  <c r="I3696" i="58"/>
  <c r="J3696" i="58"/>
  <c r="K3696" i="58"/>
  <c r="L3696" i="58"/>
  <c r="M3696" i="58"/>
  <c r="H3697" i="58"/>
  <c r="I3697" i="58"/>
  <c r="J3697" i="58"/>
  <c r="K3697" i="58"/>
  <c r="L3697" i="58"/>
  <c r="M3697" i="58"/>
  <c r="H3698" i="58"/>
  <c r="I3698" i="58"/>
  <c r="J3698" i="58"/>
  <c r="K3698" i="58"/>
  <c r="L3698" i="58"/>
  <c r="M3698" i="58"/>
  <c r="H3699" i="58"/>
  <c r="I3699" i="58"/>
  <c r="J3699" i="58"/>
  <c r="K3699" i="58"/>
  <c r="L3699" i="58"/>
  <c r="M3699" i="58"/>
  <c r="H3700" i="58"/>
  <c r="I3700" i="58"/>
  <c r="J3700" i="58"/>
  <c r="K3700" i="58"/>
  <c r="L3700" i="58"/>
  <c r="M3700" i="58"/>
  <c r="H3701" i="58"/>
  <c r="I3701" i="58"/>
  <c r="J3701" i="58"/>
  <c r="K3701" i="58"/>
  <c r="L3701" i="58"/>
  <c r="M3701" i="58"/>
  <c r="H3702" i="58"/>
  <c r="I3702" i="58"/>
  <c r="J3702" i="58"/>
  <c r="K3702" i="58"/>
  <c r="L3702" i="58"/>
  <c r="M3702" i="58"/>
  <c r="H3703" i="58"/>
  <c r="I3703" i="58"/>
  <c r="J3703" i="58"/>
  <c r="K3703" i="58"/>
  <c r="L3703" i="58"/>
  <c r="M3703" i="58"/>
  <c r="H3704" i="58"/>
  <c r="I3704" i="58"/>
  <c r="J3704" i="58"/>
  <c r="K3704" i="58"/>
  <c r="L3704" i="58"/>
  <c r="M3704" i="58"/>
  <c r="H3705" i="58"/>
  <c r="I3705" i="58"/>
  <c r="J3705" i="58"/>
  <c r="K3705" i="58"/>
  <c r="L3705" i="58"/>
  <c r="M3705" i="58"/>
  <c r="H3706" i="58"/>
  <c r="I3706" i="58"/>
  <c r="J3706" i="58"/>
  <c r="K3706" i="58"/>
  <c r="L3706" i="58"/>
  <c r="M3706" i="58"/>
  <c r="H3707" i="58"/>
  <c r="I3707" i="58"/>
  <c r="J3707" i="58"/>
  <c r="K3707" i="58"/>
  <c r="L3707" i="58"/>
  <c r="M3707" i="58"/>
  <c r="H3708" i="58"/>
  <c r="I3708" i="58"/>
  <c r="J3708" i="58"/>
  <c r="K3708" i="58"/>
  <c r="L3708" i="58"/>
  <c r="M3708" i="58"/>
  <c r="H3709" i="58"/>
  <c r="I3709" i="58"/>
  <c r="J3709" i="58"/>
  <c r="K3709" i="58"/>
  <c r="L3709" i="58"/>
  <c r="M3709" i="58"/>
  <c r="H3710" i="58"/>
  <c r="I3710" i="58"/>
  <c r="J3710" i="58"/>
  <c r="K3710" i="58"/>
  <c r="L3710" i="58"/>
  <c r="M3710" i="58"/>
  <c r="H3711" i="58"/>
  <c r="I3711" i="58"/>
  <c r="J3711" i="58"/>
  <c r="K3711" i="58"/>
  <c r="L3711" i="58"/>
  <c r="M3711" i="58"/>
  <c r="H3712" i="58"/>
  <c r="I3712" i="58"/>
  <c r="J3712" i="58"/>
  <c r="K3712" i="58"/>
  <c r="L3712" i="58"/>
  <c r="M3712" i="58"/>
  <c r="H3713" i="58"/>
  <c r="I3713" i="58"/>
  <c r="J3713" i="58"/>
  <c r="K3713" i="58"/>
  <c r="L3713" i="58"/>
  <c r="M3713" i="58"/>
  <c r="H3714" i="58"/>
  <c r="I3714" i="58"/>
  <c r="J3714" i="58"/>
  <c r="K3714" i="58"/>
  <c r="L3714" i="58"/>
  <c r="M3714" i="58"/>
  <c r="H3715" i="58"/>
  <c r="I3715" i="58"/>
  <c r="J3715" i="58"/>
  <c r="K3715" i="58"/>
  <c r="L3715" i="58"/>
  <c r="M3715" i="58"/>
  <c r="H3716" i="58"/>
  <c r="I3716" i="58"/>
  <c r="J3716" i="58"/>
  <c r="K3716" i="58"/>
  <c r="L3716" i="58"/>
  <c r="M3716" i="58"/>
  <c r="H3717" i="58"/>
  <c r="I3717" i="58"/>
  <c r="J3717" i="58"/>
  <c r="K3717" i="58"/>
  <c r="L3717" i="58"/>
  <c r="M3717" i="58"/>
  <c r="H3718" i="58"/>
  <c r="I3718" i="58"/>
  <c r="J3718" i="58"/>
  <c r="K3718" i="58"/>
  <c r="L3718" i="58"/>
  <c r="M3718" i="58"/>
  <c r="H3719" i="58"/>
  <c r="I3719" i="58"/>
  <c r="J3719" i="58"/>
  <c r="K3719" i="58"/>
  <c r="L3719" i="58"/>
  <c r="M3719" i="58"/>
  <c r="H3720" i="58"/>
  <c r="I3720" i="58"/>
  <c r="J3720" i="58"/>
  <c r="K3720" i="58"/>
  <c r="L3720" i="58"/>
  <c r="M3720" i="58"/>
  <c r="H3721" i="58"/>
  <c r="I3721" i="58"/>
  <c r="J3721" i="58"/>
  <c r="K3721" i="58"/>
  <c r="L3721" i="58"/>
  <c r="M3721" i="58"/>
  <c r="H3722" i="58"/>
  <c r="I3722" i="58"/>
  <c r="J3722" i="58"/>
  <c r="K3722" i="58"/>
  <c r="L3722" i="58"/>
  <c r="M3722" i="58"/>
  <c r="H3723" i="58"/>
  <c r="I3723" i="58"/>
  <c r="J3723" i="58"/>
  <c r="K3723" i="58"/>
  <c r="L3723" i="58"/>
  <c r="M3723" i="58"/>
  <c r="H3724" i="58"/>
  <c r="I3724" i="58"/>
  <c r="J3724" i="58"/>
  <c r="K3724" i="58"/>
  <c r="L3724" i="58"/>
  <c r="M3724" i="58"/>
  <c r="H3725" i="58"/>
  <c r="I3725" i="58"/>
  <c r="J3725" i="58"/>
  <c r="K3725" i="58"/>
  <c r="L3725" i="58"/>
  <c r="M3725" i="58"/>
  <c r="H3726" i="58"/>
  <c r="I3726" i="58"/>
  <c r="J3726" i="58"/>
  <c r="K3726" i="58"/>
  <c r="L3726" i="58"/>
  <c r="M3726" i="58"/>
  <c r="H3727" i="58"/>
  <c r="I3727" i="58"/>
  <c r="J3727" i="58"/>
  <c r="K3727" i="58"/>
  <c r="L3727" i="58"/>
  <c r="M3727" i="58"/>
  <c r="H3728" i="58"/>
  <c r="I3728" i="58"/>
  <c r="J3728" i="58"/>
  <c r="K3728" i="58"/>
  <c r="L3728" i="58"/>
  <c r="M3728" i="58"/>
  <c r="H3729" i="58"/>
  <c r="I3729" i="58"/>
  <c r="J3729" i="58"/>
  <c r="K3729" i="58"/>
  <c r="L3729" i="58"/>
  <c r="M3729" i="58"/>
  <c r="H3730" i="58"/>
  <c r="I3730" i="58"/>
  <c r="J3730" i="58"/>
  <c r="K3730" i="58"/>
  <c r="L3730" i="58"/>
  <c r="M3730" i="58"/>
  <c r="H3731" i="58"/>
  <c r="I3731" i="58"/>
  <c r="J3731" i="58"/>
  <c r="K3731" i="58"/>
  <c r="L3731" i="58"/>
  <c r="M3731" i="58"/>
  <c r="H3732" i="58"/>
  <c r="I3732" i="58"/>
  <c r="J3732" i="58"/>
  <c r="K3732" i="58"/>
  <c r="L3732" i="58"/>
  <c r="M3732" i="58"/>
  <c r="H3733" i="58"/>
  <c r="I3733" i="58"/>
  <c r="J3733" i="58"/>
  <c r="K3733" i="58"/>
  <c r="L3733" i="58"/>
  <c r="M3733" i="58"/>
  <c r="H3734" i="58"/>
  <c r="I3734" i="58"/>
  <c r="J3734" i="58"/>
  <c r="K3734" i="58"/>
  <c r="L3734" i="58"/>
  <c r="M3734" i="58"/>
  <c r="H3735" i="58"/>
  <c r="I3735" i="58"/>
  <c r="J3735" i="58"/>
  <c r="K3735" i="58"/>
  <c r="L3735" i="58"/>
  <c r="M3735" i="58"/>
  <c r="H3736" i="58"/>
  <c r="I3736" i="58"/>
  <c r="J3736" i="58"/>
  <c r="K3736" i="58"/>
  <c r="L3736" i="58"/>
  <c r="M3736" i="58"/>
  <c r="H3737" i="58"/>
  <c r="I3737" i="58"/>
  <c r="J3737" i="58"/>
  <c r="K3737" i="58"/>
  <c r="L3737" i="58"/>
  <c r="M3737" i="58"/>
  <c r="H3738" i="58"/>
  <c r="I3738" i="58"/>
  <c r="J3738" i="58"/>
  <c r="K3738" i="58"/>
  <c r="L3738" i="58"/>
  <c r="M3738" i="58"/>
  <c r="H3739" i="58"/>
  <c r="I3739" i="58"/>
  <c r="J3739" i="58"/>
  <c r="K3739" i="58"/>
  <c r="L3739" i="58"/>
  <c r="M3739" i="58"/>
  <c r="H3740" i="58"/>
  <c r="I3740" i="58"/>
  <c r="J3740" i="58"/>
  <c r="K3740" i="58"/>
  <c r="L3740" i="58"/>
  <c r="M3740" i="58"/>
  <c r="H3741" i="58"/>
  <c r="I3741" i="58"/>
  <c r="J3741" i="58"/>
  <c r="K3741" i="58"/>
  <c r="L3741" i="58"/>
  <c r="M3741" i="58"/>
  <c r="H3742" i="58"/>
  <c r="I3742" i="58"/>
  <c r="J3742" i="58"/>
  <c r="K3742" i="58"/>
  <c r="L3742" i="58"/>
  <c r="M3742" i="58"/>
  <c r="H3743" i="58"/>
  <c r="I3743" i="58"/>
  <c r="J3743" i="58"/>
  <c r="K3743" i="58"/>
  <c r="L3743" i="58"/>
  <c r="M3743" i="58"/>
  <c r="H3744" i="58"/>
  <c r="I3744" i="58"/>
  <c r="J3744" i="58"/>
  <c r="K3744" i="58"/>
  <c r="L3744" i="58"/>
  <c r="M3744" i="58"/>
  <c r="H3745" i="58"/>
  <c r="I3745" i="58"/>
  <c r="J3745" i="58"/>
  <c r="K3745" i="58"/>
  <c r="L3745" i="58"/>
  <c r="M3745" i="58"/>
  <c r="H3746" i="58"/>
  <c r="I3746" i="58"/>
  <c r="J3746" i="58"/>
  <c r="K3746" i="58"/>
  <c r="L3746" i="58"/>
  <c r="M3746" i="58"/>
  <c r="H3747" i="58"/>
  <c r="I3747" i="58"/>
  <c r="J3747" i="58"/>
  <c r="K3747" i="58"/>
  <c r="L3747" i="58"/>
  <c r="M3747" i="58"/>
  <c r="H3748" i="58"/>
  <c r="I3748" i="58"/>
  <c r="J3748" i="58"/>
  <c r="K3748" i="58"/>
  <c r="L3748" i="58"/>
  <c r="M3748" i="58"/>
  <c r="H3749" i="58"/>
  <c r="I3749" i="58"/>
  <c r="J3749" i="58"/>
  <c r="K3749" i="58"/>
  <c r="L3749" i="58"/>
  <c r="M3749" i="58"/>
  <c r="H3750" i="58"/>
  <c r="I3750" i="58"/>
  <c r="J3750" i="58"/>
  <c r="K3750" i="58"/>
  <c r="L3750" i="58"/>
  <c r="M3750" i="58"/>
  <c r="H3751" i="58"/>
  <c r="I3751" i="58"/>
  <c r="J3751" i="58"/>
  <c r="K3751" i="58"/>
  <c r="L3751" i="58"/>
  <c r="M3751" i="58"/>
  <c r="H3752" i="58"/>
  <c r="I3752" i="58"/>
  <c r="J3752" i="58"/>
  <c r="K3752" i="58"/>
  <c r="L3752" i="58"/>
  <c r="M3752" i="58"/>
  <c r="H3753" i="58"/>
  <c r="I3753" i="58"/>
  <c r="J3753" i="58"/>
  <c r="K3753" i="58"/>
  <c r="L3753" i="58"/>
  <c r="M3753" i="58"/>
  <c r="H3754" i="58"/>
  <c r="I3754" i="58"/>
  <c r="J3754" i="58"/>
  <c r="K3754" i="58"/>
  <c r="L3754" i="58"/>
  <c r="M3754" i="58"/>
  <c r="H3755" i="58"/>
  <c r="I3755" i="58"/>
  <c r="J3755" i="58"/>
  <c r="K3755" i="58"/>
  <c r="L3755" i="58"/>
  <c r="M3755" i="58"/>
  <c r="H3756" i="58"/>
  <c r="I3756" i="58"/>
  <c r="J3756" i="58"/>
  <c r="K3756" i="58"/>
  <c r="L3756" i="58"/>
  <c r="M3756" i="58"/>
  <c r="H3757" i="58"/>
  <c r="I3757" i="58"/>
  <c r="J3757" i="58"/>
  <c r="K3757" i="58"/>
  <c r="L3757" i="58"/>
  <c r="M3757" i="58"/>
  <c r="H3758" i="58"/>
  <c r="I3758" i="58"/>
  <c r="J3758" i="58"/>
  <c r="K3758" i="58"/>
  <c r="L3758" i="58"/>
  <c r="M3758" i="58"/>
  <c r="H3759" i="58"/>
  <c r="I3759" i="58"/>
  <c r="J3759" i="58"/>
  <c r="K3759" i="58"/>
  <c r="L3759" i="58"/>
  <c r="M3759" i="58"/>
  <c r="H3760" i="58"/>
  <c r="I3760" i="58"/>
  <c r="J3760" i="58"/>
  <c r="K3760" i="58"/>
  <c r="L3760" i="58"/>
  <c r="M3760" i="58"/>
  <c r="H3761" i="58"/>
  <c r="I3761" i="58"/>
  <c r="J3761" i="58"/>
  <c r="K3761" i="58"/>
  <c r="L3761" i="58"/>
  <c r="M3761" i="58"/>
  <c r="H3762" i="58"/>
  <c r="I3762" i="58"/>
  <c r="J3762" i="58"/>
  <c r="K3762" i="58"/>
  <c r="L3762" i="58"/>
  <c r="M3762" i="58"/>
  <c r="H3763" i="58"/>
  <c r="I3763" i="58"/>
  <c r="J3763" i="58"/>
  <c r="K3763" i="58"/>
  <c r="L3763" i="58"/>
  <c r="M3763" i="58"/>
  <c r="H3764" i="58"/>
  <c r="I3764" i="58"/>
  <c r="J3764" i="58"/>
  <c r="K3764" i="58"/>
  <c r="L3764" i="58"/>
  <c r="M3764" i="58"/>
  <c r="H3765" i="58"/>
  <c r="I3765" i="58"/>
  <c r="J3765" i="58"/>
  <c r="K3765" i="58"/>
  <c r="L3765" i="58"/>
  <c r="M3765" i="58"/>
  <c r="H3766" i="58"/>
  <c r="I3766" i="58"/>
  <c r="J3766" i="58"/>
  <c r="K3766" i="58"/>
  <c r="L3766" i="58"/>
  <c r="M3766" i="58"/>
  <c r="H3767" i="58"/>
  <c r="I3767" i="58"/>
  <c r="J3767" i="58"/>
  <c r="K3767" i="58"/>
  <c r="L3767" i="58"/>
  <c r="M3767" i="58"/>
  <c r="H3768" i="58"/>
  <c r="I3768" i="58"/>
  <c r="J3768" i="58"/>
  <c r="K3768" i="58"/>
  <c r="L3768" i="58"/>
  <c r="M3768" i="58"/>
  <c r="H3769" i="58"/>
  <c r="I3769" i="58"/>
  <c r="J3769" i="58"/>
  <c r="K3769" i="58"/>
  <c r="L3769" i="58"/>
  <c r="M3769" i="58"/>
  <c r="H3770" i="58"/>
  <c r="I3770" i="58"/>
  <c r="J3770" i="58"/>
  <c r="K3770" i="58"/>
  <c r="L3770" i="58"/>
  <c r="M3770" i="58"/>
  <c r="H3771" i="58"/>
  <c r="I3771" i="58"/>
  <c r="J3771" i="58"/>
  <c r="K3771" i="58"/>
  <c r="L3771" i="58"/>
  <c r="M3771" i="58"/>
  <c r="H3772" i="58"/>
  <c r="I3772" i="58"/>
  <c r="J3772" i="58"/>
  <c r="K3772" i="58"/>
  <c r="L3772" i="58"/>
  <c r="M3772" i="58"/>
  <c r="H3773" i="58"/>
  <c r="I3773" i="58"/>
  <c r="J3773" i="58"/>
  <c r="K3773" i="58"/>
  <c r="L3773" i="58"/>
  <c r="M3773" i="58"/>
  <c r="H3774" i="58"/>
  <c r="I3774" i="58"/>
  <c r="J3774" i="58"/>
  <c r="K3774" i="58"/>
  <c r="L3774" i="58"/>
  <c r="M3774" i="58"/>
  <c r="H3775" i="58"/>
  <c r="I3775" i="58"/>
  <c r="J3775" i="58"/>
  <c r="K3775" i="58"/>
  <c r="L3775" i="58"/>
  <c r="M3775" i="58"/>
  <c r="H3776" i="58"/>
  <c r="I3776" i="58"/>
  <c r="J3776" i="58"/>
  <c r="K3776" i="58"/>
  <c r="L3776" i="58"/>
  <c r="M3776" i="58"/>
  <c r="H3777" i="58"/>
  <c r="I3777" i="58"/>
  <c r="J3777" i="58"/>
  <c r="K3777" i="58"/>
  <c r="L3777" i="58"/>
  <c r="M3777" i="58"/>
  <c r="H3778" i="58"/>
  <c r="I3778" i="58"/>
  <c r="J3778" i="58"/>
  <c r="K3778" i="58"/>
  <c r="L3778" i="58"/>
  <c r="M3778" i="58"/>
  <c r="H3779" i="58"/>
  <c r="I3779" i="58"/>
  <c r="J3779" i="58"/>
  <c r="K3779" i="58"/>
  <c r="L3779" i="58"/>
  <c r="M3779" i="58"/>
  <c r="H3780" i="58"/>
  <c r="I3780" i="58"/>
  <c r="J3780" i="58"/>
  <c r="K3780" i="58"/>
  <c r="L3780" i="58"/>
  <c r="M3780" i="58"/>
  <c r="H3781" i="58"/>
  <c r="I3781" i="58"/>
  <c r="J3781" i="58"/>
  <c r="K3781" i="58"/>
  <c r="L3781" i="58"/>
  <c r="M3781" i="58"/>
  <c r="H3782" i="58"/>
  <c r="I3782" i="58"/>
  <c r="J3782" i="58"/>
  <c r="K3782" i="58"/>
  <c r="L3782" i="58"/>
  <c r="M3782" i="58"/>
  <c r="H3783" i="58"/>
  <c r="I3783" i="58"/>
  <c r="J3783" i="58"/>
  <c r="K3783" i="58"/>
  <c r="L3783" i="58"/>
  <c r="M3783" i="58"/>
  <c r="H3784" i="58"/>
  <c r="I3784" i="58"/>
  <c r="J3784" i="58"/>
  <c r="K3784" i="58"/>
  <c r="L3784" i="58"/>
  <c r="M3784" i="58"/>
  <c r="H3785" i="58"/>
  <c r="I3785" i="58"/>
  <c r="J3785" i="58"/>
  <c r="K3785" i="58"/>
  <c r="L3785" i="58"/>
  <c r="M3785" i="58"/>
  <c r="H3786" i="58"/>
  <c r="I3786" i="58"/>
  <c r="J3786" i="58"/>
  <c r="K3786" i="58"/>
  <c r="L3786" i="58"/>
  <c r="M3786" i="58"/>
  <c r="H3787" i="58"/>
  <c r="I3787" i="58"/>
  <c r="J3787" i="58"/>
  <c r="K3787" i="58"/>
  <c r="L3787" i="58"/>
  <c r="M3787" i="58"/>
  <c r="H3788" i="58"/>
  <c r="I3788" i="58"/>
  <c r="J3788" i="58"/>
  <c r="K3788" i="58"/>
  <c r="L3788" i="58"/>
  <c r="M3788" i="58"/>
  <c r="H3789" i="58"/>
  <c r="I3789" i="58"/>
  <c r="J3789" i="58"/>
  <c r="K3789" i="58"/>
  <c r="L3789" i="58"/>
  <c r="M3789" i="58"/>
  <c r="H3790" i="58"/>
  <c r="I3790" i="58"/>
  <c r="J3790" i="58"/>
  <c r="K3790" i="58"/>
  <c r="L3790" i="58"/>
  <c r="M3790" i="58"/>
  <c r="H3791" i="58"/>
  <c r="I3791" i="58"/>
  <c r="J3791" i="58"/>
  <c r="K3791" i="58"/>
  <c r="L3791" i="58"/>
  <c r="M3791" i="58"/>
  <c r="H3792" i="58"/>
  <c r="I3792" i="58"/>
  <c r="J3792" i="58"/>
  <c r="K3792" i="58"/>
  <c r="L3792" i="58"/>
  <c r="M3792" i="58"/>
  <c r="H3793" i="58"/>
  <c r="I3793" i="58"/>
  <c r="J3793" i="58"/>
  <c r="K3793" i="58"/>
  <c r="L3793" i="58"/>
  <c r="M3793" i="58"/>
  <c r="H3794" i="58"/>
  <c r="I3794" i="58"/>
  <c r="J3794" i="58"/>
  <c r="K3794" i="58"/>
  <c r="L3794" i="58"/>
  <c r="M3794" i="58"/>
  <c r="H3795" i="58"/>
  <c r="I3795" i="58"/>
  <c r="J3795" i="58"/>
  <c r="K3795" i="58"/>
  <c r="L3795" i="58"/>
  <c r="M3795" i="58"/>
  <c r="H3796" i="58"/>
  <c r="I3796" i="58"/>
  <c r="J3796" i="58"/>
  <c r="K3796" i="58"/>
  <c r="L3796" i="58"/>
  <c r="M3796" i="58"/>
  <c r="H3797" i="58"/>
  <c r="I3797" i="58"/>
  <c r="J3797" i="58"/>
  <c r="K3797" i="58"/>
  <c r="L3797" i="58"/>
  <c r="M3797" i="58"/>
  <c r="H3798" i="58"/>
  <c r="I3798" i="58"/>
  <c r="J3798" i="58"/>
  <c r="K3798" i="58"/>
  <c r="L3798" i="58"/>
  <c r="M3798" i="58"/>
  <c r="H3799" i="58"/>
  <c r="I3799" i="58"/>
  <c r="J3799" i="58"/>
  <c r="K3799" i="58"/>
  <c r="L3799" i="58"/>
  <c r="M3799" i="58"/>
  <c r="H3800" i="58"/>
  <c r="I3800" i="58"/>
  <c r="J3800" i="58"/>
  <c r="K3800" i="58"/>
  <c r="L3800" i="58"/>
  <c r="M3800" i="58"/>
  <c r="H3801" i="58"/>
  <c r="I3801" i="58"/>
  <c r="J3801" i="58"/>
  <c r="K3801" i="58"/>
  <c r="L3801" i="58"/>
  <c r="M3801" i="58"/>
  <c r="H3802" i="58"/>
  <c r="I3802" i="58"/>
  <c r="J3802" i="58"/>
  <c r="K3802" i="58"/>
  <c r="L3802" i="58"/>
  <c r="M3802" i="58"/>
  <c r="H3803" i="58"/>
  <c r="I3803" i="58"/>
  <c r="J3803" i="58"/>
  <c r="K3803" i="58"/>
  <c r="L3803" i="58"/>
  <c r="M3803" i="58"/>
  <c r="H3804" i="58"/>
  <c r="I3804" i="58"/>
  <c r="J3804" i="58"/>
  <c r="K3804" i="58"/>
  <c r="L3804" i="58"/>
  <c r="M3804" i="58"/>
  <c r="H3805" i="58"/>
  <c r="I3805" i="58"/>
  <c r="J3805" i="58"/>
  <c r="K3805" i="58"/>
  <c r="L3805" i="58"/>
  <c r="M3805" i="58"/>
  <c r="H3806" i="58"/>
  <c r="I3806" i="58"/>
  <c r="J3806" i="58"/>
  <c r="K3806" i="58"/>
  <c r="L3806" i="58"/>
  <c r="M3806" i="58"/>
  <c r="H3807" i="58"/>
  <c r="I3807" i="58"/>
  <c r="J3807" i="58"/>
  <c r="K3807" i="58"/>
  <c r="L3807" i="58"/>
  <c r="M3807" i="58"/>
  <c r="H3808" i="58"/>
  <c r="I3808" i="58"/>
  <c r="J3808" i="58"/>
  <c r="K3808" i="58"/>
  <c r="L3808" i="58"/>
  <c r="M3808" i="58"/>
  <c r="H3809" i="58"/>
  <c r="I3809" i="58"/>
  <c r="J3809" i="58"/>
  <c r="K3809" i="58"/>
  <c r="L3809" i="58"/>
  <c r="M3809" i="58"/>
  <c r="H3810" i="58"/>
  <c r="I3810" i="58"/>
  <c r="J3810" i="58"/>
  <c r="K3810" i="58"/>
  <c r="L3810" i="58"/>
  <c r="M3810" i="58"/>
  <c r="H3811" i="58"/>
  <c r="I3811" i="58"/>
  <c r="J3811" i="58"/>
  <c r="K3811" i="58"/>
  <c r="L3811" i="58"/>
  <c r="M3811" i="58"/>
  <c r="H3812" i="58"/>
  <c r="I3812" i="58"/>
  <c r="J3812" i="58"/>
  <c r="K3812" i="58"/>
  <c r="L3812" i="58"/>
  <c r="M3812" i="58"/>
  <c r="H3813" i="58"/>
  <c r="I3813" i="58"/>
  <c r="J3813" i="58"/>
  <c r="K3813" i="58"/>
  <c r="L3813" i="58"/>
  <c r="M3813" i="58"/>
  <c r="H3814" i="58"/>
  <c r="I3814" i="58"/>
  <c r="J3814" i="58"/>
  <c r="K3814" i="58"/>
  <c r="L3814" i="58"/>
  <c r="M3814" i="58"/>
  <c r="H3815" i="58"/>
  <c r="I3815" i="58"/>
  <c r="J3815" i="58"/>
  <c r="K3815" i="58"/>
  <c r="L3815" i="58"/>
  <c r="M3815" i="58"/>
  <c r="H3816" i="58"/>
  <c r="I3816" i="58"/>
  <c r="J3816" i="58"/>
  <c r="K3816" i="58"/>
  <c r="L3816" i="58"/>
  <c r="M3816" i="58"/>
  <c r="H3817" i="58"/>
  <c r="I3817" i="58"/>
  <c r="J3817" i="58"/>
  <c r="K3817" i="58"/>
  <c r="L3817" i="58"/>
  <c r="M3817" i="58"/>
  <c r="H3818" i="58"/>
  <c r="I3818" i="58"/>
  <c r="J3818" i="58"/>
  <c r="K3818" i="58"/>
  <c r="L3818" i="58"/>
  <c r="M3818" i="58"/>
  <c r="H3819" i="58"/>
  <c r="I3819" i="58"/>
  <c r="J3819" i="58"/>
  <c r="K3819" i="58"/>
  <c r="L3819" i="58"/>
  <c r="M3819" i="58"/>
  <c r="H3820" i="58"/>
  <c r="I3820" i="58"/>
  <c r="J3820" i="58"/>
  <c r="K3820" i="58"/>
  <c r="L3820" i="58"/>
  <c r="M3820" i="58"/>
  <c r="H3821" i="58"/>
  <c r="I3821" i="58"/>
  <c r="J3821" i="58"/>
  <c r="K3821" i="58"/>
  <c r="L3821" i="58"/>
  <c r="M3821" i="58"/>
  <c r="H3822" i="58"/>
  <c r="I3822" i="58"/>
  <c r="J3822" i="58"/>
  <c r="K3822" i="58"/>
  <c r="L3822" i="58"/>
  <c r="M3822" i="58"/>
  <c r="H3823" i="58"/>
  <c r="I3823" i="58"/>
  <c r="J3823" i="58"/>
  <c r="K3823" i="58"/>
  <c r="L3823" i="58"/>
  <c r="M3823" i="58"/>
  <c r="H3824" i="58"/>
  <c r="I3824" i="58"/>
  <c r="J3824" i="58"/>
  <c r="K3824" i="58"/>
  <c r="L3824" i="58"/>
  <c r="M3824" i="58"/>
  <c r="H3825" i="58"/>
  <c r="I3825" i="58"/>
  <c r="J3825" i="58"/>
  <c r="K3825" i="58"/>
  <c r="L3825" i="58"/>
  <c r="M3825" i="58"/>
  <c r="H3826" i="58"/>
  <c r="I3826" i="58"/>
  <c r="J3826" i="58"/>
  <c r="K3826" i="58"/>
  <c r="L3826" i="58"/>
  <c r="M3826" i="58"/>
  <c r="H3827" i="58"/>
  <c r="I3827" i="58"/>
  <c r="J3827" i="58"/>
  <c r="K3827" i="58"/>
  <c r="L3827" i="58"/>
  <c r="M3827" i="58"/>
  <c r="H3828" i="58"/>
  <c r="I3828" i="58"/>
  <c r="J3828" i="58"/>
  <c r="K3828" i="58"/>
  <c r="L3828" i="58"/>
  <c r="M3828" i="58"/>
  <c r="H3829" i="58"/>
  <c r="I3829" i="58"/>
  <c r="J3829" i="58"/>
  <c r="K3829" i="58"/>
  <c r="L3829" i="58"/>
  <c r="M3829" i="58"/>
  <c r="H3830" i="58"/>
  <c r="I3830" i="58"/>
  <c r="J3830" i="58"/>
  <c r="K3830" i="58"/>
  <c r="L3830" i="58"/>
  <c r="M3830" i="58"/>
  <c r="H3831" i="58"/>
  <c r="I3831" i="58"/>
  <c r="J3831" i="58"/>
  <c r="K3831" i="58"/>
  <c r="L3831" i="58"/>
  <c r="M3831" i="58"/>
  <c r="H3832" i="58"/>
  <c r="I3832" i="58"/>
  <c r="J3832" i="58"/>
  <c r="K3832" i="58"/>
  <c r="L3832" i="58"/>
  <c r="M3832" i="58"/>
  <c r="H3833" i="58"/>
  <c r="I3833" i="58"/>
  <c r="J3833" i="58"/>
  <c r="K3833" i="58"/>
  <c r="L3833" i="58"/>
  <c r="M3833" i="58"/>
  <c r="H3834" i="58"/>
  <c r="I3834" i="58"/>
  <c r="J3834" i="58"/>
  <c r="K3834" i="58"/>
  <c r="L3834" i="58"/>
  <c r="M3834" i="58"/>
  <c r="H3835" i="58"/>
  <c r="I3835" i="58"/>
  <c r="J3835" i="58"/>
  <c r="K3835" i="58"/>
  <c r="L3835" i="58"/>
  <c r="M3835" i="58"/>
  <c r="H3836" i="58"/>
  <c r="I3836" i="58"/>
  <c r="J3836" i="58"/>
  <c r="K3836" i="58"/>
  <c r="L3836" i="58"/>
  <c r="M3836" i="58"/>
  <c r="H3837" i="58"/>
  <c r="I3837" i="58"/>
  <c r="J3837" i="58"/>
  <c r="K3837" i="58"/>
  <c r="L3837" i="58"/>
  <c r="M3837" i="58"/>
  <c r="H3838" i="58"/>
  <c r="I3838" i="58"/>
  <c r="J3838" i="58"/>
  <c r="K3838" i="58"/>
  <c r="L3838" i="58"/>
  <c r="M3838" i="58"/>
  <c r="H3839" i="58"/>
  <c r="I3839" i="58"/>
  <c r="J3839" i="58"/>
  <c r="K3839" i="58"/>
  <c r="L3839" i="58"/>
  <c r="M3839" i="58"/>
  <c r="H3840" i="58"/>
  <c r="I3840" i="58"/>
  <c r="J3840" i="58"/>
  <c r="K3840" i="58"/>
  <c r="L3840" i="58"/>
  <c r="M3840" i="58"/>
  <c r="H3841" i="58"/>
  <c r="I3841" i="58"/>
  <c r="J3841" i="58"/>
  <c r="K3841" i="58"/>
  <c r="L3841" i="58"/>
  <c r="M3841" i="58"/>
  <c r="H3842" i="58"/>
  <c r="I3842" i="58"/>
  <c r="J3842" i="58"/>
  <c r="K3842" i="58"/>
  <c r="L3842" i="58"/>
  <c r="M3842" i="58"/>
  <c r="H3843" i="58"/>
  <c r="I3843" i="58"/>
  <c r="J3843" i="58"/>
  <c r="K3843" i="58"/>
  <c r="L3843" i="58"/>
  <c r="M3843" i="58"/>
  <c r="H3844" i="58"/>
  <c r="I3844" i="58"/>
  <c r="J3844" i="58"/>
  <c r="K3844" i="58"/>
  <c r="L3844" i="58"/>
  <c r="M3844" i="58"/>
  <c r="H3845" i="58"/>
  <c r="I3845" i="58"/>
  <c r="J3845" i="58"/>
  <c r="K3845" i="58"/>
  <c r="L3845" i="58"/>
  <c r="M3845" i="58"/>
  <c r="H3846" i="58"/>
  <c r="I3846" i="58"/>
  <c r="J3846" i="58"/>
  <c r="K3846" i="58"/>
  <c r="L3846" i="58"/>
  <c r="M3846" i="58"/>
  <c r="H3847" i="58"/>
  <c r="I3847" i="58"/>
  <c r="J3847" i="58"/>
  <c r="K3847" i="58"/>
  <c r="L3847" i="58"/>
  <c r="M3847" i="58"/>
  <c r="H3848" i="58"/>
  <c r="I3848" i="58"/>
  <c r="J3848" i="58"/>
  <c r="K3848" i="58"/>
  <c r="L3848" i="58"/>
  <c r="M3848" i="58"/>
  <c r="H3849" i="58"/>
  <c r="I3849" i="58"/>
  <c r="J3849" i="58"/>
  <c r="K3849" i="58"/>
  <c r="L3849" i="58"/>
  <c r="M3849" i="58"/>
  <c r="H3850" i="58"/>
  <c r="I3850" i="58"/>
  <c r="J3850" i="58"/>
  <c r="K3850" i="58"/>
  <c r="L3850" i="58"/>
  <c r="M3850" i="58"/>
  <c r="H3851" i="58"/>
  <c r="I3851" i="58"/>
  <c r="J3851" i="58"/>
  <c r="K3851" i="58"/>
  <c r="L3851" i="58"/>
  <c r="M3851" i="58"/>
  <c r="H3852" i="58"/>
  <c r="I3852" i="58"/>
  <c r="J3852" i="58"/>
  <c r="K3852" i="58"/>
  <c r="L3852" i="58"/>
  <c r="M3852" i="58"/>
  <c r="H3853" i="58"/>
  <c r="I3853" i="58"/>
  <c r="J3853" i="58"/>
  <c r="K3853" i="58"/>
  <c r="L3853" i="58"/>
  <c r="M3853" i="58"/>
  <c r="H3854" i="58"/>
  <c r="I3854" i="58"/>
  <c r="J3854" i="58"/>
  <c r="K3854" i="58"/>
  <c r="L3854" i="58"/>
  <c r="M3854" i="58"/>
  <c r="H3855" i="58"/>
  <c r="I3855" i="58"/>
  <c r="J3855" i="58"/>
  <c r="K3855" i="58"/>
  <c r="L3855" i="58"/>
  <c r="M3855" i="58"/>
  <c r="H3856" i="58"/>
  <c r="I3856" i="58"/>
  <c r="J3856" i="58"/>
  <c r="K3856" i="58"/>
  <c r="L3856" i="58"/>
  <c r="M3856" i="58"/>
  <c r="H3857" i="58"/>
  <c r="I3857" i="58"/>
  <c r="J3857" i="58"/>
  <c r="K3857" i="58"/>
  <c r="L3857" i="58"/>
  <c r="M3857" i="58"/>
  <c r="H3858" i="58"/>
  <c r="I3858" i="58"/>
  <c r="J3858" i="58"/>
  <c r="K3858" i="58"/>
  <c r="L3858" i="58"/>
  <c r="M3858" i="58"/>
  <c r="H3859" i="58"/>
  <c r="I3859" i="58"/>
  <c r="J3859" i="58"/>
  <c r="K3859" i="58"/>
  <c r="L3859" i="58"/>
  <c r="M3859" i="58"/>
  <c r="H3860" i="58"/>
  <c r="I3860" i="58"/>
  <c r="J3860" i="58"/>
  <c r="K3860" i="58"/>
  <c r="L3860" i="58"/>
  <c r="M3860" i="58"/>
  <c r="H3861" i="58"/>
  <c r="I3861" i="58"/>
  <c r="J3861" i="58"/>
  <c r="K3861" i="58"/>
  <c r="L3861" i="58"/>
  <c r="M3861" i="58"/>
  <c r="H3862" i="58"/>
  <c r="I3862" i="58"/>
  <c r="J3862" i="58"/>
  <c r="K3862" i="58"/>
  <c r="L3862" i="58"/>
  <c r="M3862" i="58"/>
  <c r="H3863" i="58"/>
  <c r="I3863" i="58"/>
  <c r="J3863" i="58"/>
  <c r="K3863" i="58"/>
  <c r="L3863" i="58"/>
  <c r="M3863" i="58"/>
  <c r="H3864" i="58"/>
  <c r="I3864" i="58"/>
  <c r="J3864" i="58"/>
  <c r="K3864" i="58"/>
  <c r="L3864" i="58"/>
  <c r="M3864" i="58"/>
  <c r="H3865" i="58"/>
  <c r="I3865" i="58"/>
  <c r="J3865" i="58"/>
  <c r="K3865" i="58"/>
  <c r="L3865" i="58"/>
  <c r="M3865" i="58"/>
  <c r="H3866" i="58"/>
  <c r="I3866" i="58"/>
  <c r="J3866" i="58"/>
  <c r="K3866" i="58"/>
  <c r="L3866" i="58"/>
  <c r="M3866" i="58"/>
  <c r="H3867" i="58"/>
  <c r="I3867" i="58"/>
  <c r="J3867" i="58"/>
  <c r="K3867" i="58"/>
  <c r="L3867" i="58"/>
  <c r="M3867" i="58"/>
  <c r="H3868" i="58"/>
  <c r="I3868" i="58"/>
  <c r="J3868" i="58"/>
  <c r="K3868" i="58"/>
  <c r="L3868" i="58"/>
  <c r="M3868" i="58"/>
  <c r="H3869" i="58"/>
  <c r="I3869" i="58"/>
  <c r="J3869" i="58"/>
  <c r="K3869" i="58"/>
  <c r="L3869" i="58"/>
  <c r="M3869" i="58"/>
  <c r="H3870" i="58"/>
  <c r="I3870" i="58"/>
  <c r="J3870" i="58"/>
  <c r="K3870" i="58"/>
  <c r="L3870" i="58"/>
  <c r="M3870" i="58"/>
  <c r="H3871" i="58"/>
  <c r="I3871" i="58"/>
  <c r="J3871" i="58"/>
  <c r="K3871" i="58"/>
  <c r="L3871" i="58"/>
  <c r="M3871" i="58"/>
  <c r="H3872" i="58"/>
  <c r="I3872" i="58"/>
  <c r="J3872" i="58"/>
  <c r="K3872" i="58"/>
  <c r="L3872" i="58"/>
  <c r="M3872" i="58"/>
  <c r="H3873" i="58"/>
  <c r="I3873" i="58"/>
  <c r="J3873" i="58"/>
  <c r="K3873" i="58"/>
  <c r="L3873" i="58"/>
  <c r="M3873" i="58"/>
  <c r="H3874" i="58"/>
  <c r="I3874" i="58"/>
  <c r="J3874" i="58"/>
  <c r="K3874" i="58"/>
  <c r="L3874" i="58"/>
  <c r="M3874" i="58"/>
  <c r="H3875" i="58"/>
  <c r="I3875" i="58"/>
  <c r="J3875" i="58"/>
  <c r="K3875" i="58"/>
  <c r="L3875" i="58"/>
  <c r="M3875" i="58"/>
  <c r="H3876" i="58"/>
  <c r="I3876" i="58"/>
  <c r="J3876" i="58"/>
  <c r="K3876" i="58"/>
  <c r="L3876" i="58"/>
  <c r="M3876" i="58"/>
  <c r="H3877" i="58"/>
  <c r="I3877" i="58"/>
  <c r="J3877" i="58"/>
  <c r="K3877" i="58"/>
  <c r="L3877" i="58"/>
  <c r="M3877" i="58"/>
  <c r="H3878" i="58"/>
  <c r="I3878" i="58"/>
  <c r="J3878" i="58"/>
  <c r="K3878" i="58"/>
  <c r="L3878" i="58"/>
  <c r="M3878" i="58"/>
  <c r="H3879" i="58"/>
  <c r="I3879" i="58"/>
  <c r="J3879" i="58"/>
  <c r="K3879" i="58"/>
  <c r="L3879" i="58"/>
  <c r="M3879" i="58"/>
  <c r="H3880" i="58"/>
  <c r="I3880" i="58"/>
  <c r="J3880" i="58"/>
  <c r="K3880" i="58"/>
  <c r="L3880" i="58"/>
  <c r="M3880" i="58"/>
  <c r="H3881" i="58"/>
  <c r="I3881" i="58"/>
  <c r="J3881" i="58"/>
  <c r="K3881" i="58"/>
  <c r="L3881" i="58"/>
  <c r="M3881" i="58"/>
  <c r="H3882" i="58"/>
  <c r="I3882" i="58"/>
  <c r="J3882" i="58"/>
  <c r="K3882" i="58"/>
  <c r="L3882" i="58"/>
  <c r="M3882" i="58"/>
  <c r="H3883" i="58"/>
  <c r="I3883" i="58"/>
  <c r="J3883" i="58"/>
  <c r="K3883" i="58"/>
  <c r="L3883" i="58"/>
  <c r="M3883" i="58"/>
  <c r="H3884" i="58"/>
  <c r="I3884" i="58"/>
  <c r="J3884" i="58"/>
  <c r="K3884" i="58"/>
  <c r="L3884" i="58"/>
  <c r="M3884" i="58"/>
  <c r="H3885" i="58"/>
  <c r="I3885" i="58"/>
  <c r="J3885" i="58"/>
  <c r="K3885" i="58"/>
  <c r="L3885" i="58"/>
  <c r="M3885" i="58"/>
  <c r="H3886" i="58"/>
  <c r="I3886" i="58"/>
  <c r="J3886" i="58"/>
  <c r="K3886" i="58"/>
  <c r="L3886" i="58"/>
  <c r="M3886" i="58"/>
  <c r="H3887" i="58"/>
  <c r="I3887" i="58"/>
  <c r="J3887" i="58"/>
  <c r="K3887" i="58"/>
  <c r="L3887" i="58"/>
  <c r="M3887" i="58"/>
  <c r="H3888" i="58"/>
  <c r="I3888" i="58"/>
  <c r="J3888" i="58"/>
  <c r="K3888" i="58"/>
  <c r="L3888" i="58"/>
  <c r="M3888" i="58"/>
  <c r="H3889" i="58"/>
  <c r="I3889" i="58"/>
  <c r="J3889" i="58"/>
  <c r="K3889" i="58"/>
  <c r="L3889" i="58"/>
  <c r="M3889" i="58"/>
  <c r="H3890" i="58"/>
  <c r="I3890" i="58"/>
  <c r="J3890" i="58"/>
  <c r="K3890" i="58"/>
  <c r="L3890" i="58"/>
  <c r="M3890" i="58"/>
  <c r="H3891" i="58"/>
  <c r="I3891" i="58"/>
  <c r="J3891" i="58"/>
  <c r="K3891" i="58"/>
  <c r="L3891" i="58"/>
  <c r="M3891" i="58"/>
  <c r="H3892" i="58"/>
  <c r="I3892" i="58"/>
  <c r="J3892" i="58"/>
  <c r="K3892" i="58"/>
  <c r="L3892" i="58"/>
  <c r="M3892" i="58"/>
  <c r="H3893" i="58"/>
  <c r="I3893" i="58"/>
  <c r="J3893" i="58"/>
  <c r="K3893" i="58"/>
  <c r="L3893" i="58"/>
  <c r="M3893" i="58"/>
  <c r="H3894" i="58"/>
  <c r="I3894" i="58"/>
  <c r="J3894" i="58"/>
  <c r="K3894" i="58"/>
  <c r="L3894" i="58"/>
  <c r="M3894" i="58"/>
  <c r="H3895" i="58"/>
  <c r="I3895" i="58"/>
  <c r="J3895" i="58"/>
  <c r="K3895" i="58"/>
  <c r="L3895" i="58"/>
  <c r="M3895" i="58"/>
  <c r="H3896" i="58"/>
  <c r="I3896" i="58"/>
  <c r="J3896" i="58"/>
  <c r="K3896" i="58"/>
  <c r="L3896" i="58"/>
  <c r="M3896" i="58"/>
  <c r="H3897" i="58"/>
  <c r="I3897" i="58"/>
  <c r="J3897" i="58"/>
  <c r="K3897" i="58"/>
  <c r="L3897" i="58"/>
  <c r="M3897" i="58"/>
  <c r="H3898" i="58"/>
  <c r="I3898" i="58"/>
  <c r="J3898" i="58"/>
  <c r="K3898" i="58"/>
  <c r="L3898" i="58"/>
  <c r="M3898" i="58"/>
  <c r="H3899" i="58"/>
  <c r="I3899" i="58"/>
  <c r="J3899" i="58"/>
  <c r="K3899" i="58"/>
  <c r="L3899" i="58"/>
  <c r="M3899" i="58"/>
  <c r="H3900" i="58"/>
  <c r="I3900" i="58"/>
  <c r="J3900" i="58"/>
  <c r="K3900" i="58"/>
  <c r="L3900" i="58"/>
  <c r="M3900" i="58"/>
  <c r="H3901" i="58"/>
  <c r="I3901" i="58"/>
  <c r="J3901" i="58"/>
  <c r="K3901" i="58"/>
  <c r="L3901" i="58"/>
  <c r="M3901" i="58"/>
  <c r="H3902" i="58"/>
  <c r="I3902" i="58"/>
  <c r="J3902" i="58"/>
  <c r="K3902" i="58"/>
  <c r="L3902" i="58"/>
  <c r="M3902" i="58"/>
  <c r="H3903" i="58"/>
  <c r="I3903" i="58"/>
  <c r="J3903" i="58"/>
  <c r="K3903" i="58"/>
  <c r="L3903" i="58"/>
  <c r="M3903" i="58"/>
  <c r="H3904" i="58"/>
  <c r="I3904" i="58"/>
  <c r="J3904" i="58"/>
  <c r="K3904" i="58"/>
  <c r="L3904" i="58"/>
  <c r="M3904" i="58"/>
  <c r="H3905" i="58"/>
  <c r="I3905" i="58"/>
  <c r="J3905" i="58"/>
  <c r="K3905" i="58"/>
  <c r="L3905" i="58"/>
  <c r="M3905" i="58"/>
  <c r="H3906" i="58"/>
  <c r="I3906" i="58"/>
  <c r="J3906" i="58"/>
  <c r="K3906" i="58"/>
  <c r="L3906" i="58"/>
  <c r="M3906" i="58"/>
  <c r="H3907" i="58"/>
  <c r="I3907" i="58"/>
  <c r="J3907" i="58"/>
  <c r="K3907" i="58"/>
  <c r="L3907" i="58"/>
  <c r="M3907" i="58"/>
  <c r="H3908" i="58"/>
  <c r="I3908" i="58"/>
  <c r="J3908" i="58"/>
  <c r="K3908" i="58"/>
  <c r="L3908" i="58"/>
  <c r="M3908" i="58"/>
  <c r="H3909" i="58"/>
  <c r="I3909" i="58"/>
  <c r="J3909" i="58"/>
  <c r="K3909" i="58"/>
  <c r="L3909" i="58"/>
  <c r="M3909" i="58"/>
  <c r="H3910" i="58"/>
  <c r="I3910" i="58"/>
  <c r="J3910" i="58"/>
  <c r="K3910" i="58"/>
  <c r="L3910" i="58"/>
  <c r="M3910" i="58"/>
  <c r="H3911" i="58"/>
  <c r="I3911" i="58"/>
  <c r="J3911" i="58"/>
  <c r="K3911" i="58"/>
  <c r="L3911" i="58"/>
  <c r="M3911" i="58"/>
  <c r="H3912" i="58"/>
  <c r="I3912" i="58"/>
  <c r="J3912" i="58"/>
  <c r="K3912" i="58"/>
  <c r="L3912" i="58"/>
  <c r="M3912" i="58"/>
  <c r="H3913" i="58"/>
  <c r="I3913" i="58"/>
  <c r="J3913" i="58"/>
  <c r="K3913" i="58"/>
  <c r="L3913" i="58"/>
  <c r="M3913" i="58"/>
  <c r="H3914" i="58"/>
  <c r="I3914" i="58"/>
  <c r="J3914" i="58"/>
  <c r="K3914" i="58"/>
  <c r="L3914" i="58"/>
  <c r="M3914" i="58"/>
  <c r="H3915" i="58"/>
  <c r="I3915" i="58"/>
  <c r="J3915" i="58"/>
  <c r="K3915" i="58"/>
  <c r="L3915" i="58"/>
  <c r="M3915" i="58"/>
  <c r="H3916" i="58"/>
  <c r="I3916" i="58"/>
  <c r="J3916" i="58"/>
  <c r="K3916" i="58"/>
  <c r="L3916" i="58"/>
  <c r="M3916" i="58"/>
  <c r="H3917" i="58"/>
  <c r="I3917" i="58"/>
  <c r="J3917" i="58"/>
  <c r="K3917" i="58"/>
  <c r="L3917" i="58"/>
  <c r="M3917" i="58"/>
  <c r="H3918" i="58"/>
  <c r="I3918" i="58"/>
  <c r="J3918" i="58"/>
  <c r="K3918" i="58"/>
  <c r="L3918" i="58"/>
  <c r="M3918" i="58"/>
  <c r="H3919" i="58"/>
  <c r="I3919" i="58"/>
  <c r="J3919" i="58"/>
  <c r="K3919" i="58"/>
  <c r="L3919" i="58"/>
  <c r="M3919" i="58"/>
  <c r="H3920" i="58"/>
  <c r="I3920" i="58"/>
  <c r="J3920" i="58"/>
  <c r="K3920" i="58"/>
  <c r="L3920" i="58"/>
  <c r="M3920" i="58"/>
  <c r="H3921" i="58"/>
  <c r="I3921" i="58"/>
  <c r="J3921" i="58"/>
  <c r="K3921" i="58"/>
  <c r="L3921" i="58"/>
  <c r="M3921" i="58"/>
  <c r="H3922" i="58"/>
  <c r="I3922" i="58"/>
  <c r="J3922" i="58"/>
  <c r="K3922" i="58"/>
  <c r="L3922" i="58"/>
  <c r="M3922" i="58"/>
  <c r="H3923" i="58"/>
  <c r="I3923" i="58"/>
  <c r="J3923" i="58"/>
  <c r="K3923" i="58"/>
  <c r="L3923" i="58"/>
  <c r="M3923" i="58"/>
  <c r="H3924" i="58"/>
  <c r="I3924" i="58"/>
  <c r="J3924" i="58"/>
  <c r="K3924" i="58"/>
  <c r="L3924" i="58"/>
  <c r="M3924" i="58"/>
  <c r="H3925" i="58"/>
  <c r="I3925" i="58"/>
  <c r="J3925" i="58"/>
  <c r="K3925" i="58"/>
  <c r="L3925" i="58"/>
  <c r="M3925" i="58"/>
  <c r="H3926" i="58"/>
  <c r="I3926" i="58"/>
  <c r="J3926" i="58"/>
  <c r="K3926" i="58"/>
  <c r="L3926" i="58"/>
  <c r="M3926" i="58"/>
  <c r="H3927" i="58"/>
  <c r="I3927" i="58"/>
  <c r="J3927" i="58"/>
  <c r="K3927" i="58"/>
  <c r="L3927" i="58"/>
  <c r="M3927" i="58"/>
  <c r="H3928" i="58"/>
  <c r="I3928" i="58"/>
  <c r="J3928" i="58"/>
  <c r="K3928" i="58"/>
  <c r="L3928" i="58"/>
  <c r="M3928" i="58"/>
  <c r="H3929" i="58"/>
  <c r="I3929" i="58"/>
  <c r="J3929" i="58"/>
  <c r="K3929" i="58"/>
  <c r="L3929" i="58"/>
  <c r="M3929" i="58"/>
  <c r="H3930" i="58"/>
  <c r="I3930" i="58"/>
  <c r="J3930" i="58"/>
  <c r="K3930" i="58"/>
  <c r="L3930" i="58"/>
  <c r="M3930" i="58"/>
  <c r="H3931" i="58"/>
  <c r="I3931" i="58"/>
  <c r="J3931" i="58"/>
  <c r="K3931" i="58"/>
  <c r="L3931" i="58"/>
  <c r="M3931" i="58"/>
  <c r="H3932" i="58"/>
  <c r="I3932" i="58"/>
  <c r="J3932" i="58"/>
  <c r="K3932" i="58"/>
  <c r="L3932" i="58"/>
  <c r="M3932" i="58"/>
  <c r="H3933" i="58"/>
  <c r="I3933" i="58"/>
  <c r="J3933" i="58"/>
  <c r="K3933" i="58"/>
  <c r="L3933" i="58"/>
  <c r="M3933" i="58"/>
  <c r="H3934" i="58"/>
  <c r="I3934" i="58"/>
  <c r="J3934" i="58"/>
  <c r="K3934" i="58"/>
  <c r="L3934" i="58"/>
  <c r="M3934" i="58"/>
  <c r="H3935" i="58"/>
  <c r="I3935" i="58"/>
  <c r="J3935" i="58"/>
  <c r="K3935" i="58"/>
  <c r="L3935" i="58"/>
  <c r="M3935" i="58"/>
  <c r="H3936" i="58"/>
  <c r="I3936" i="58"/>
  <c r="J3936" i="58"/>
  <c r="K3936" i="58"/>
  <c r="L3936" i="58"/>
  <c r="M3936" i="58"/>
  <c r="H3937" i="58"/>
  <c r="I3937" i="58"/>
  <c r="J3937" i="58"/>
  <c r="K3937" i="58"/>
  <c r="L3937" i="58"/>
  <c r="M3937" i="58"/>
  <c r="H3938" i="58"/>
  <c r="I3938" i="58"/>
  <c r="J3938" i="58"/>
  <c r="K3938" i="58"/>
  <c r="L3938" i="58"/>
  <c r="M3938" i="58"/>
  <c r="H3939" i="58"/>
  <c r="I3939" i="58"/>
  <c r="J3939" i="58"/>
  <c r="K3939" i="58"/>
  <c r="L3939" i="58"/>
  <c r="M3939" i="58"/>
  <c r="H3940" i="58"/>
  <c r="I3940" i="58"/>
  <c r="J3940" i="58"/>
  <c r="K3940" i="58"/>
  <c r="L3940" i="58"/>
  <c r="M3940" i="58"/>
  <c r="H3941" i="58"/>
  <c r="I3941" i="58"/>
  <c r="J3941" i="58"/>
  <c r="K3941" i="58"/>
  <c r="L3941" i="58"/>
  <c r="M3941" i="58"/>
  <c r="H3942" i="58"/>
  <c r="I3942" i="58"/>
  <c r="J3942" i="58"/>
  <c r="K3942" i="58"/>
  <c r="L3942" i="58"/>
  <c r="M3942" i="58"/>
  <c r="H3943" i="58"/>
  <c r="I3943" i="58"/>
  <c r="J3943" i="58"/>
  <c r="K3943" i="58"/>
  <c r="L3943" i="58"/>
  <c r="M3943" i="58"/>
  <c r="H3944" i="58"/>
  <c r="I3944" i="58"/>
  <c r="J3944" i="58"/>
  <c r="K3944" i="58"/>
  <c r="L3944" i="58"/>
  <c r="M3944" i="58"/>
  <c r="H3945" i="58"/>
  <c r="I3945" i="58"/>
  <c r="J3945" i="58"/>
  <c r="K3945" i="58"/>
  <c r="L3945" i="58"/>
  <c r="M3945" i="58"/>
  <c r="H3946" i="58"/>
  <c r="I3946" i="58"/>
  <c r="J3946" i="58"/>
  <c r="K3946" i="58"/>
  <c r="L3946" i="58"/>
  <c r="M3946" i="58"/>
  <c r="H3947" i="58"/>
  <c r="I3947" i="58"/>
  <c r="J3947" i="58"/>
  <c r="K3947" i="58"/>
  <c r="L3947" i="58"/>
  <c r="M3947" i="58"/>
  <c r="H3948" i="58"/>
  <c r="I3948" i="58"/>
  <c r="J3948" i="58"/>
  <c r="K3948" i="58"/>
  <c r="L3948" i="58"/>
  <c r="M3948" i="58"/>
  <c r="H3949" i="58"/>
  <c r="I3949" i="58"/>
  <c r="J3949" i="58"/>
  <c r="K3949" i="58"/>
  <c r="L3949" i="58"/>
  <c r="M3949" i="58"/>
  <c r="H3950" i="58"/>
  <c r="I3950" i="58"/>
  <c r="J3950" i="58"/>
  <c r="K3950" i="58"/>
  <c r="L3950" i="58"/>
  <c r="M3950" i="58"/>
  <c r="H3951" i="58"/>
  <c r="I3951" i="58"/>
  <c r="J3951" i="58"/>
  <c r="K3951" i="58"/>
  <c r="L3951" i="58"/>
  <c r="M3951" i="58"/>
  <c r="H3952" i="58"/>
  <c r="I3952" i="58"/>
  <c r="J3952" i="58"/>
  <c r="K3952" i="58"/>
  <c r="L3952" i="58"/>
  <c r="M3952" i="58"/>
  <c r="H3953" i="58"/>
  <c r="I3953" i="58"/>
  <c r="J3953" i="58"/>
  <c r="K3953" i="58"/>
  <c r="L3953" i="58"/>
  <c r="M3953" i="58"/>
  <c r="H3954" i="58"/>
  <c r="I3954" i="58"/>
  <c r="J3954" i="58"/>
  <c r="K3954" i="58"/>
  <c r="L3954" i="58"/>
  <c r="M3954" i="58"/>
  <c r="H3955" i="58"/>
  <c r="I3955" i="58"/>
  <c r="J3955" i="58"/>
  <c r="K3955" i="58"/>
  <c r="L3955" i="58"/>
  <c r="M3955" i="58"/>
  <c r="H3956" i="58"/>
  <c r="I3956" i="58"/>
  <c r="J3956" i="58"/>
  <c r="K3956" i="58"/>
  <c r="L3956" i="58"/>
  <c r="M3956" i="58"/>
  <c r="H3957" i="58"/>
  <c r="I3957" i="58"/>
  <c r="J3957" i="58"/>
  <c r="K3957" i="58"/>
  <c r="L3957" i="58"/>
  <c r="M3957" i="58"/>
  <c r="H3958" i="58"/>
  <c r="I3958" i="58"/>
  <c r="J3958" i="58"/>
  <c r="K3958" i="58"/>
  <c r="L3958" i="58"/>
  <c r="M3958" i="58"/>
  <c r="H3959" i="58"/>
  <c r="I3959" i="58"/>
  <c r="J3959" i="58"/>
  <c r="K3959" i="58"/>
  <c r="L3959" i="58"/>
  <c r="M3959" i="58"/>
  <c r="H3960" i="58"/>
  <c r="I3960" i="58"/>
  <c r="J3960" i="58"/>
  <c r="K3960" i="58"/>
  <c r="L3960" i="58"/>
  <c r="M3960" i="58"/>
  <c r="H3961" i="58"/>
  <c r="I3961" i="58"/>
  <c r="J3961" i="58"/>
  <c r="K3961" i="58"/>
  <c r="L3961" i="58"/>
  <c r="M3961" i="58"/>
  <c r="H3962" i="58"/>
  <c r="I3962" i="58"/>
  <c r="J3962" i="58"/>
  <c r="K3962" i="58"/>
  <c r="L3962" i="58"/>
  <c r="M3962" i="58"/>
  <c r="H3963" i="58"/>
  <c r="I3963" i="58"/>
  <c r="J3963" i="58"/>
  <c r="K3963" i="58"/>
  <c r="L3963" i="58"/>
  <c r="M3963" i="58"/>
  <c r="H3964" i="58"/>
  <c r="I3964" i="58"/>
  <c r="J3964" i="58"/>
  <c r="K3964" i="58"/>
  <c r="L3964" i="58"/>
  <c r="M3964" i="58"/>
  <c r="H3965" i="58"/>
  <c r="I3965" i="58"/>
  <c r="J3965" i="58"/>
  <c r="K3965" i="58"/>
  <c r="L3965" i="58"/>
  <c r="M3965" i="58"/>
  <c r="H3966" i="58"/>
  <c r="I3966" i="58"/>
  <c r="J3966" i="58"/>
  <c r="K3966" i="58"/>
  <c r="L3966" i="58"/>
  <c r="M3966" i="58"/>
  <c r="H3967" i="58"/>
  <c r="I3967" i="58"/>
  <c r="J3967" i="58"/>
  <c r="K3967" i="58"/>
  <c r="L3967" i="58"/>
  <c r="M3967" i="58"/>
  <c r="H3968" i="58"/>
  <c r="I3968" i="58"/>
  <c r="J3968" i="58"/>
  <c r="K3968" i="58"/>
  <c r="L3968" i="58"/>
  <c r="M3968" i="58"/>
  <c r="H3969" i="58"/>
  <c r="I3969" i="58"/>
  <c r="J3969" i="58"/>
  <c r="K3969" i="58"/>
  <c r="L3969" i="58"/>
  <c r="M3969" i="58"/>
  <c r="H3970" i="58"/>
  <c r="I3970" i="58"/>
  <c r="J3970" i="58"/>
  <c r="K3970" i="58"/>
  <c r="L3970" i="58"/>
  <c r="M3970" i="58"/>
  <c r="H3971" i="58"/>
  <c r="I3971" i="58"/>
  <c r="J3971" i="58"/>
  <c r="K3971" i="58"/>
  <c r="L3971" i="58"/>
  <c r="M3971" i="58"/>
  <c r="H3972" i="58"/>
  <c r="I3972" i="58"/>
  <c r="J3972" i="58"/>
  <c r="K3972" i="58"/>
  <c r="L3972" i="58"/>
  <c r="M3972" i="58"/>
  <c r="H3973" i="58"/>
  <c r="I3973" i="58"/>
  <c r="J3973" i="58"/>
  <c r="K3973" i="58"/>
  <c r="L3973" i="58"/>
  <c r="M3973" i="58"/>
  <c r="H3974" i="58"/>
  <c r="I3974" i="58"/>
  <c r="J3974" i="58"/>
  <c r="K3974" i="58"/>
  <c r="L3974" i="58"/>
  <c r="M3974" i="58"/>
  <c r="H3975" i="58"/>
  <c r="I3975" i="58"/>
  <c r="J3975" i="58"/>
  <c r="K3975" i="58"/>
  <c r="L3975" i="58"/>
  <c r="M3975" i="58"/>
  <c r="H3976" i="58"/>
  <c r="I3976" i="58"/>
  <c r="J3976" i="58"/>
  <c r="K3976" i="58"/>
  <c r="L3976" i="58"/>
  <c r="M3976" i="58"/>
  <c r="H3977" i="58"/>
  <c r="I3977" i="58"/>
  <c r="J3977" i="58"/>
  <c r="K3977" i="58"/>
  <c r="L3977" i="58"/>
  <c r="M3977" i="58"/>
  <c r="H3978" i="58"/>
  <c r="I3978" i="58"/>
  <c r="J3978" i="58"/>
  <c r="K3978" i="58"/>
  <c r="L3978" i="58"/>
  <c r="M3978" i="58"/>
  <c r="H3979" i="58"/>
  <c r="I3979" i="58"/>
  <c r="J3979" i="58"/>
  <c r="K3979" i="58"/>
  <c r="L3979" i="58"/>
  <c r="M3979" i="58"/>
  <c r="H3980" i="58"/>
  <c r="I3980" i="58"/>
  <c r="J3980" i="58"/>
  <c r="K3980" i="58"/>
  <c r="L3980" i="58"/>
  <c r="M3980" i="58"/>
  <c r="H3981" i="58"/>
  <c r="I3981" i="58"/>
  <c r="J3981" i="58"/>
  <c r="K3981" i="58"/>
  <c r="L3981" i="58"/>
  <c r="M3981" i="58"/>
  <c r="H3982" i="58"/>
  <c r="I3982" i="58"/>
  <c r="J3982" i="58"/>
  <c r="K3982" i="58"/>
  <c r="L3982" i="58"/>
  <c r="M3982" i="58"/>
  <c r="H3983" i="58"/>
  <c r="I3983" i="58"/>
  <c r="J3983" i="58"/>
  <c r="K3983" i="58"/>
  <c r="L3983" i="58"/>
  <c r="M3983" i="58"/>
  <c r="H3984" i="58"/>
  <c r="I3984" i="58"/>
  <c r="J3984" i="58"/>
  <c r="K3984" i="58"/>
  <c r="L3984" i="58"/>
  <c r="M3984" i="58"/>
  <c r="H3985" i="58"/>
  <c r="I3985" i="58"/>
  <c r="J3985" i="58"/>
  <c r="K3985" i="58"/>
  <c r="L3985" i="58"/>
  <c r="M3985" i="58"/>
  <c r="H3986" i="58"/>
  <c r="I3986" i="58"/>
  <c r="J3986" i="58"/>
  <c r="K3986" i="58"/>
  <c r="L3986" i="58"/>
  <c r="M3986" i="58"/>
  <c r="H3987" i="58"/>
  <c r="I3987" i="58"/>
  <c r="J3987" i="58"/>
  <c r="K3987" i="58"/>
  <c r="L3987" i="58"/>
  <c r="M3987" i="58"/>
  <c r="H3988" i="58"/>
  <c r="I3988" i="58"/>
  <c r="J3988" i="58"/>
  <c r="K3988" i="58"/>
  <c r="L3988" i="58"/>
  <c r="M3988" i="58"/>
  <c r="H3989" i="58"/>
  <c r="I3989" i="58"/>
  <c r="J3989" i="58"/>
  <c r="K3989" i="58"/>
  <c r="L3989" i="58"/>
  <c r="M3989" i="58"/>
  <c r="H3990" i="58"/>
  <c r="I3990" i="58"/>
  <c r="J3990" i="58"/>
  <c r="K3990" i="58"/>
  <c r="L3990" i="58"/>
  <c r="M3990" i="58"/>
  <c r="H3991" i="58"/>
  <c r="I3991" i="58"/>
  <c r="J3991" i="58"/>
  <c r="K3991" i="58"/>
  <c r="L3991" i="58"/>
  <c r="M3991" i="58"/>
  <c r="H3992" i="58"/>
  <c r="I3992" i="58"/>
  <c r="J3992" i="58"/>
  <c r="K3992" i="58"/>
  <c r="L3992" i="58"/>
  <c r="M3992" i="58"/>
  <c r="H3993" i="58"/>
  <c r="I3993" i="58"/>
  <c r="J3993" i="58"/>
  <c r="K3993" i="58"/>
  <c r="L3993" i="58"/>
  <c r="M3993" i="58"/>
  <c r="H3994" i="58"/>
  <c r="I3994" i="58"/>
  <c r="J3994" i="58"/>
  <c r="K3994" i="58"/>
  <c r="L3994" i="58"/>
  <c r="M3994" i="58"/>
  <c r="H3995" i="58"/>
  <c r="I3995" i="58"/>
  <c r="J3995" i="58"/>
  <c r="K3995" i="58"/>
  <c r="L3995" i="58"/>
  <c r="M3995" i="58"/>
  <c r="H3996" i="58"/>
  <c r="I3996" i="58"/>
  <c r="J3996" i="58"/>
  <c r="K3996" i="58"/>
  <c r="L3996" i="58"/>
  <c r="M3996" i="58"/>
  <c r="H3997" i="58"/>
  <c r="I3997" i="58"/>
  <c r="J3997" i="58"/>
  <c r="K3997" i="58"/>
  <c r="L3997" i="58"/>
  <c r="M3997" i="58"/>
  <c r="H3998" i="58"/>
  <c r="I3998" i="58"/>
  <c r="J3998" i="58"/>
  <c r="K3998" i="58"/>
  <c r="L3998" i="58"/>
  <c r="M3998" i="58"/>
  <c r="H3999" i="58"/>
  <c r="I3999" i="58"/>
  <c r="J3999" i="58"/>
  <c r="K3999" i="58"/>
  <c r="L3999" i="58"/>
  <c r="M3999" i="58"/>
  <c r="H4000" i="58"/>
  <c r="I4000" i="58"/>
  <c r="J4000" i="58"/>
  <c r="K4000" i="58"/>
  <c r="L4000" i="58"/>
  <c r="M4000" i="58"/>
  <c r="H4001" i="58"/>
  <c r="I4001" i="58"/>
  <c r="J4001" i="58"/>
  <c r="K4001" i="58"/>
  <c r="L4001" i="58"/>
  <c r="M4001" i="58"/>
  <c r="H4002" i="58"/>
  <c r="I4002" i="58"/>
  <c r="J4002" i="58"/>
  <c r="K4002" i="58"/>
  <c r="L4002" i="58"/>
  <c r="M4002" i="58"/>
  <c r="H4003" i="58"/>
  <c r="I4003" i="58"/>
  <c r="J4003" i="58"/>
  <c r="K4003" i="58"/>
  <c r="L4003" i="58"/>
  <c r="M4003" i="58"/>
  <c r="H4004" i="58"/>
  <c r="I4004" i="58"/>
  <c r="J4004" i="58"/>
  <c r="K4004" i="58"/>
  <c r="L4004" i="58"/>
  <c r="M4004" i="58"/>
  <c r="H4005" i="58"/>
  <c r="I4005" i="58"/>
  <c r="J4005" i="58"/>
  <c r="K4005" i="58"/>
  <c r="L4005" i="58"/>
  <c r="M4005" i="58"/>
  <c r="H4006" i="58"/>
  <c r="I4006" i="58"/>
  <c r="J4006" i="58"/>
  <c r="K4006" i="58"/>
  <c r="L4006" i="58"/>
  <c r="M4006" i="58"/>
  <c r="H4007" i="58"/>
  <c r="I4007" i="58"/>
  <c r="J4007" i="58"/>
  <c r="K4007" i="58"/>
  <c r="L4007" i="58"/>
  <c r="M4007" i="58"/>
  <c r="H4008" i="58"/>
  <c r="I4008" i="58"/>
  <c r="J4008" i="58"/>
  <c r="K4008" i="58"/>
  <c r="L4008" i="58"/>
  <c r="M4008" i="58"/>
  <c r="H4009" i="58"/>
  <c r="I4009" i="58"/>
  <c r="J4009" i="58"/>
  <c r="K4009" i="58"/>
  <c r="L4009" i="58"/>
  <c r="M4009" i="58"/>
  <c r="H4010" i="58"/>
  <c r="I4010" i="58"/>
  <c r="J4010" i="58"/>
  <c r="K4010" i="58"/>
  <c r="L4010" i="58"/>
  <c r="M4010" i="58"/>
  <c r="H4011" i="58"/>
  <c r="I4011" i="58"/>
  <c r="J4011" i="58"/>
  <c r="K4011" i="58"/>
  <c r="L4011" i="58"/>
  <c r="M4011" i="58"/>
  <c r="H4012" i="58"/>
  <c r="I4012" i="58"/>
  <c r="J4012" i="58"/>
  <c r="K4012" i="58"/>
  <c r="L4012" i="58"/>
  <c r="M4012" i="58"/>
  <c r="H4013" i="58"/>
  <c r="I4013" i="58"/>
  <c r="J4013" i="58"/>
  <c r="K4013" i="58"/>
  <c r="L4013" i="58"/>
  <c r="M4013" i="58"/>
  <c r="H4014" i="58"/>
  <c r="I4014" i="58"/>
  <c r="J4014" i="58"/>
  <c r="K4014" i="58"/>
  <c r="L4014" i="58"/>
  <c r="M4014" i="58"/>
  <c r="H4015" i="58"/>
  <c r="I4015" i="58"/>
  <c r="J4015" i="58"/>
  <c r="K4015" i="58"/>
  <c r="L4015" i="58"/>
  <c r="M4015" i="58"/>
  <c r="H4016" i="58"/>
  <c r="I4016" i="58"/>
  <c r="J4016" i="58"/>
  <c r="K4016" i="58"/>
  <c r="L4016" i="58"/>
  <c r="M4016" i="58"/>
  <c r="H4017" i="58"/>
  <c r="I4017" i="58"/>
  <c r="J4017" i="58"/>
  <c r="K4017" i="58"/>
  <c r="L4017" i="58"/>
  <c r="M4017" i="58"/>
  <c r="H4018" i="58"/>
  <c r="I4018" i="58"/>
  <c r="J4018" i="58"/>
  <c r="K4018" i="58"/>
  <c r="L4018" i="58"/>
  <c r="M4018" i="58"/>
  <c r="H4019" i="58"/>
  <c r="I4019" i="58"/>
  <c r="J4019" i="58"/>
  <c r="K4019" i="58"/>
  <c r="L4019" i="58"/>
  <c r="M4019" i="58"/>
  <c r="H4020" i="58"/>
  <c r="I4020" i="58"/>
  <c r="J4020" i="58"/>
  <c r="K4020" i="58"/>
  <c r="L4020" i="58"/>
  <c r="M4020" i="58"/>
  <c r="H4021" i="58"/>
  <c r="I4021" i="58"/>
  <c r="J4021" i="58"/>
  <c r="K4021" i="58"/>
  <c r="L4021" i="58"/>
  <c r="M4021" i="58"/>
  <c r="H4022" i="58"/>
  <c r="I4022" i="58"/>
  <c r="J4022" i="58"/>
  <c r="K4022" i="58"/>
  <c r="L4022" i="58"/>
  <c r="M4022" i="58"/>
  <c r="H4023" i="58"/>
  <c r="I4023" i="58"/>
  <c r="J4023" i="58"/>
  <c r="K4023" i="58"/>
  <c r="L4023" i="58"/>
  <c r="M4023" i="58"/>
  <c r="H4024" i="58"/>
  <c r="I4024" i="58"/>
  <c r="J4024" i="58"/>
  <c r="K4024" i="58"/>
  <c r="L4024" i="58"/>
  <c r="M4024" i="58"/>
  <c r="H4025" i="58"/>
  <c r="I4025" i="58"/>
  <c r="J4025" i="58"/>
  <c r="K4025" i="58"/>
  <c r="L4025" i="58"/>
  <c r="M4025" i="58"/>
  <c r="H4026" i="58"/>
  <c r="I4026" i="58"/>
  <c r="J4026" i="58"/>
  <c r="K4026" i="58"/>
  <c r="L4026" i="58"/>
  <c r="M4026" i="58"/>
  <c r="H4027" i="58"/>
  <c r="I4027" i="58"/>
  <c r="J4027" i="58"/>
  <c r="K4027" i="58"/>
  <c r="L4027" i="58"/>
  <c r="M4027" i="58"/>
  <c r="H4028" i="58"/>
  <c r="I4028" i="58"/>
  <c r="J4028" i="58"/>
  <c r="K4028" i="58"/>
  <c r="L4028" i="58"/>
  <c r="M4028" i="58"/>
  <c r="H4029" i="58"/>
  <c r="I4029" i="58"/>
  <c r="J4029" i="58"/>
  <c r="K4029" i="58"/>
  <c r="L4029" i="58"/>
  <c r="M4029" i="58"/>
  <c r="H4030" i="58"/>
  <c r="I4030" i="58"/>
  <c r="J4030" i="58"/>
  <c r="K4030" i="58"/>
  <c r="L4030" i="58"/>
  <c r="M4030" i="58"/>
  <c r="H4031" i="58"/>
  <c r="I4031" i="58"/>
  <c r="J4031" i="58"/>
  <c r="K4031" i="58"/>
  <c r="L4031" i="58"/>
  <c r="M4031" i="58"/>
  <c r="H4032" i="58"/>
  <c r="I4032" i="58"/>
  <c r="J4032" i="58"/>
  <c r="K4032" i="58"/>
  <c r="L4032" i="58"/>
  <c r="M4032" i="58"/>
  <c r="H4033" i="58"/>
  <c r="I4033" i="58"/>
  <c r="J4033" i="58"/>
  <c r="K4033" i="58"/>
  <c r="L4033" i="58"/>
  <c r="M4033" i="58"/>
  <c r="H4034" i="58"/>
  <c r="I4034" i="58"/>
  <c r="J4034" i="58"/>
  <c r="K4034" i="58"/>
  <c r="L4034" i="58"/>
  <c r="M4034" i="58"/>
  <c r="H4035" i="58"/>
  <c r="I4035" i="58"/>
  <c r="J4035" i="58"/>
  <c r="K4035" i="58"/>
  <c r="L4035" i="58"/>
  <c r="M4035" i="58"/>
  <c r="H4036" i="58"/>
  <c r="I4036" i="58"/>
  <c r="J4036" i="58"/>
  <c r="K4036" i="58"/>
  <c r="L4036" i="58"/>
  <c r="M4036" i="58"/>
  <c r="H4037" i="58"/>
  <c r="I4037" i="58"/>
  <c r="J4037" i="58"/>
  <c r="K4037" i="58"/>
  <c r="L4037" i="58"/>
  <c r="M4037" i="58"/>
  <c r="H4038" i="58"/>
  <c r="I4038" i="58"/>
  <c r="J4038" i="58"/>
  <c r="K4038" i="58"/>
  <c r="L4038" i="58"/>
  <c r="M4038" i="58"/>
  <c r="H4039" i="58"/>
  <c r="I4039" i="58"/>
  <c r="J4039" i="58"/>
  <c r="K4039" i="58"/>
  <c r="L4039" i="58"/>
  <c r="M4039" i="58"/>
  <c r="H4040" i="58"/>
  <c r="I4040" i="58"/>
  <c r="J4040" i="58"/>
  <c r="K4040" i="58"/>
  <c r="L4040" i="58"/>
  <c r="M4040" i="58"/>
  <c r="H4041" i="58"/>
  <c r="I4041" i="58"/>
  <c r="J4041" i="58"/>
  <c r="K4041" i="58"/>
  <c r="L4041" i="58"/>
  <c r="M4041" i="58"/>
  <c r="H4042" i="58"/>
  <c r="I4042" i="58"/>
  <c r="J4042" i="58"/>
  <c r="K4042" i="58"/>
  <c r="L4042" i="58"/>
  <c r="M4042" i="58"/>
  <c r="H4043" i="58"/>
  <c r="I4043" i="58"/>
  <c r="J4043" i="58"/>
  <c r="K4043" i="58"/>
  <c r="L4043" i="58"/>
  <c r="M4043" i="58"/>
  <c r="H4044" i="58"/>
  <c r="I4044" i="58"/>
  <c r="J4044" i="58"/>
  <c r="K4044" i="58"/>
  <c r="L4044" i="58"/>
  <c r="M4044" i="58"/>
  <c r="H4045" i="58"/>
  <c r="I4045" i="58"/>
  <c r="J4045" i="58"/>
  <c r="K4045" i="58"/>
  <c r="L4045" i="58"/>
  <c r="M4045" i="58"/>
  <c r="H4046" i="58"/>
  <c r="I4046" i="58"/>
  <c r="J4046" i="58"/>
  <c r="K4046" i="58"/>
  <c r="L4046" i="58"/>
  <c r="M4046" i="58"/>
  <c r="H4047" i="58"/>
  <c r="I4047" i="58"/>
  <c r="J4047" i="58"/>
  <c r="K4047" i="58"/>
  <c r="L4047" i="58"/>
  <c r="M4047" i="58"/>
  <c r="H4048" i="58"/>
  <c r="I4048" i="58"/>
  <c r="J4048" i="58"/>
  <c r="K4048" i="58"/>
  <c r="L4048" i="58"/>
  <c r="M4048" i="58"/>
  <c r="H4049" i="58"/>
  <c r="I4049" i="58"/>
  <c r="J4049" i="58"/>
  <c r="K4049" i="58"/>
  <c r="L4049" i="58"/>
  <c r="M4049" i="58"/>
  <c r="H4050" i="58"/>
  <c r="I4050" i="58"/>
  <c r="J4050" i="58"/>
  <c r="K4050" i="58"/>
  <c r="L4050" i="58"/>
  <c r="M4050" i="58"/>
  <c r="H4051" i="58"/>
  <c r="I4051" i="58"/>
  <c r="J4051" i="58"/>
  <c r="K4051" i="58"/>
  <c r="L4051" i="58"/>
  <c r="M4051" i="58"/>
  <c r="H4052" i="58"/>
  <c r="I4052" i="58"/>
  <c r="J4052" i="58"/>
  <c r="K4052" i="58"/>
  <c r="L4052" i="58"/>
  <c r="M4052" i="58"/>
  <c r="H4053" i="58"/>
  <c r="I4053" i="58"/>
  <c r="J4053" i="58"/>
  <c r="K4053" i="58"/>
  <c r="L4053" i="58"/>
  <c r="M4053" i="58"/>
  <c r="H4054" i="58"/>
  <c r="I4054" i="58"/>
  <c r="J4054" i="58"/>
  <c r="K4054" i="58"/>
  <c r="L4054" i="58"/>
  <c r="M4054" i="58"/>
  <c r="H4055" i="58"/>
  <c r="I4055" i="58"/>
  <c r="J4055" i="58"/>
  <c r="K4055" i="58"/>
  <c r="L4055" i="58"/>
  <c r="M4055" i="58"/>
  <c r="H4056" i="58"/>
  <c r="I4056" i="58"/>
  <c r="J4056" i="58"/>
  <c r="K4056" i="58"/>
  <c r="L4056" i="58"/>
  <c r="M4056" i="58"/>
  <c r="H4057" i="58"/>
  <c r="I4057" i="58"/>
  <c r="J4057" i="58"/>
  <c r="K4057" i="58"/>
  <c r="L4057" i="58"/>
  <c r="M4057" i="58"/>
  <c r="H4058" i="58"/>
  <c r="I4058" i="58"/>
  <c r="J4058" i="58"/>
  <c r="K4058" i="58"/>
  <c r="L4058" i="58"/>
  <c r="M4058" i="58"/>
  <c r="H4059" i="58"/>
  <c r="I4059" i="58"/>
  <c r="J4059" i="58"/>
  <c r="K4059" i="58"/>
  <c r="L4059" i="58"/>
  <c r="M4059" i="58"/>
  <c r="H4060" i="58"/>
  <c r="I4060" i="58"/>
  <c r="J4060" i="58"/>
  <c r="K4060" i="58"/>
  <c r="L4060" i="58"/>
  <c r="M4060" i="58"/>
  <c r="H4061" i="58"/>
  <c r="I4061" i="58"/>
  <c r="J4061" i="58"/>
  <c r="K4061" i="58"/>
  <c r="L4061" i="58"/>
  <c r="M4061" i="58"/>
  <c r="H4062" i="58"/>
  <c r="I4062" i="58"/>
  <c r="J4062" i="58"/>
  <c r="K4062" i="58"/>
  <c r="L4062" i="58"/>
  <c r="M4062" i="58"/>
  <c r="H4063" i="58"/>
  <c r="I4063" i="58"/>
  <c r="J4063" i="58"/>
  <c r="K4063" i="58"/>
  <c r="L4063" i="58"/>
  <c r="M4063" i="58"/>
  <c r="H4064" i="58"/>
  <c r="I4064" i="58"/>
  <c r="J4064" i="58"/>
  <c r="K4064" i="58"/>
  <c r="L4064" i="58"/>
  <c r="M4064" i="58"/>
  <c r="H4065" i="58"/>
  <c r="I4065" i="58"/>
  <c r="J4065" i="58"/>
  <c r="K4065" i="58"/>
  <c r="L4065" i="58"/>
  <c r="M4065" i="58"/>
  <c r="H4066" i="58"/>
  <c r="I4066" i="58"/>
  <c r="J4066" i="58"/>
  <c r="K4066" i="58"/>
  <c r="L4066" i="58"/>
  <c r="M4066" i="58"/>
  <c r="H4067" i="58"/>
  <c r="I4067" i="58"/>
  <c r="J4067" i="58"/>
  <c r="K4067" i="58"/>
  <c r="L4067" i="58"/>
  <c r="M4067" i="58"/>
  <c r="H4068" i="58"/>
  <c r="I4068" i="58"/>
  <c r="J4068" i="58"/>
  <c r="K4068" i="58"/>
  <c r="L4068" i="58"/>
  <c r="M4068" i="58"/>
  <c r="H4069" i="58"/>
  <c r="I4069" i="58"/>
  <c r="J4069" i="58"/>
  <c r="K4069" i="58"/>
  <c r="L4069" i="58"/>
  <c r="M4069" i="58"/>
  <c r="H4070" i="58"/>
  <c r="I4070" i="58"/>
  <c r="J4070" i="58"/>
  <c r="K4070" i="58"/>
  <c r="L4070" i="58"/>
  <c r="M4070" i="58"/>
  <c r="H4071" i="58"/>
  <c r="I4071" i="58"/>
  <c r="J4071" i="58"/>
  <c r="K4071" i="58"/>
  <c r="L4071" i="58"/>
  <c r="M4071" i="58"/>
  <c r="H4072" i="58"/>
  <c r="I4072" i="58"/>
  <c r="J4072" i="58"/>
  <c r="K4072" i="58"/>
  <c r="L4072" i="58"/>
  <c r="M4072" i="58"/>
  <c r="H4073" i="58"/>
  <c r="I4073" i="58"/>
  <c r="J4073" i="58"/>
  <c r="K4073" i="58"/>
  <c r="L4073" i="58"/>
  <c r="M4073" i="58"/>
  <c r="H4074" i="58"/>
  <c r="I4074" i="58"/>
  <c r="J4074" i="58"/>
  <c r="K4074" i="58"/>
  <c r="L4074" i="58"/>
  <c r="M4074" i="58"/>
  <c r="H4075" i="58"/>
  <c r="I4075" i="58"/>
  <c r="J4075" i="58"/>
  <c r="K4075" i="58"/>
  <c r="L4075" i="58"/>
  <c r="M4075" i="58"/>
  <c r="H4076" i="58"/>
  <c r="I4076" i="58"/>
  <c r="J4076" i="58"/>
  <c r="K4076" i="58"/>
  <c r="L4076" i="58"/>
  <c r="M4076" i="58"/>
  <c r="H4077" i="58"/>
  <c r="I4077" i="58"/>
  <c r="J4077" i="58"/>
  <c r="K4077" i="58"/>
  <c r="L4077" i="58"/>
  <c r="M4077" i="58"/>
  <c r="H4078" i="58"/>
  <c r="I4078" i="58"/>
  <c r="J4078" i="58"/>
  <c r="K4078" i="58"/>
  <c r="L4078" i="58"/>
  <c r="M4078" i="58"/>
  <c r="H4079" i="58"/>
  <c r="I4079" i="58"/>
  <c r="J4079" i="58"/>
  <c r="K4079" i="58"/>
  <c r="L4079" i="58"/>
  <c r="M4079" i="58"/>
  <c r="H4080" i="58"/>
  <c r="I4080" i="58"/>
  <c r="J4080" i="58"/>
  <c r="K4080" i="58"/>
  <c r="L4080" i="58"/>
  <c r="M4080" i="58"/>
  <c r="H4081" i="58"/>
  <c r="I4081" i="58"/>
  <c r="J4081" i="58"/>
  <c r="K4081" i="58"/>
  <c r="L4081" i="58"/>
  <c r="M4081" i="58"/>
  <c r="H4082" i="58"/>
  <c r="I4082" i="58"/>
  <c r="J4082" i="58"/>
  <c r="K4082" i="58"/>
  <c r="L4082" i="58"/>
  <c r="M4082" i="58"/>
  <c r="H4083" i="58"/>
  <c r="I4083" i="58"/>
  <c r="J4083" i="58"/>
  <c r="K4083" i="58"/>
  <c r="L4083" i="58"/>
  <c r="M4083" i="58"/>
  <c r="H4084" i="58"/>
  <c r="I4084" i="58"/>
  <c r="J4084" i="58"/>
  <c r="K4084" i="58"/>
  <c r="L4084" i="58"/>
  <c r="M4084" i="58"/>
  <c r="H4085" i="58"/>
  <c r="I4085" i="58"/>
  <c r="J4085" i="58"/>
  <c r="K4085" i="58"/>
  <c r="L4085" i="58"/>
  <c r="M4085" i="58"/>
  <c r="H4086" i="58"/>
  <c r="I4086" i="58"/>
  <c r="J4086" i="58"/>
  <c r="K4086" i="58"/>
  <c r="L4086" i="58"/>
  <c r="M4086" i="58"/>
  <c r="H4087" i="58"/>
  <c r="I4087" i="58"/>
  <c r="J4087" i="58"/>
  <c r="K4087" i="58"/>
  <c r="L4087" i="58"/>
  <c r="M4087" i="58"/>
  <c r="H4088" i="58"/>
  <c r="I4088" i="58"/>
  <c r="J4088" i="58"/>
  <c r="K4088" i="58"/>
  <c r="L4088" i="58"/>
  <c r="M4088" i="58"/>
  <c r="H4089" i="58"/>
  <c r="I4089" i="58"/>
  <c r="J4089" i="58"/>
  <c r="K4089" i="58"/>
  <c r="L4089" i="58"/>
  <c r="M4089" i="58"/>
  <c r="H4090" i="58"/>
  <c r="I4090" i="58"/>
  <c r="J4090" i="58"/>
  <c r="K4090" i="58"/>
  <c r="L4090" i="58"/>
  <c r="M4090" i="58"/>
  <c r="H4091" i="58"/>
  <c r="I4091" i="58"/>
  <c r="J4091" i="58"/>
  <c r="K4091" i="58"/>
  <c r="L4091" i="58"/>
  <c r="M4091" i="58"/>
  <c r="H4092" i="58"/>
  <c r="I4092" i="58"/>
  <c r="J4092" i="58"/>
  <c r="K4092" i="58"/>
  <c r="L4092" i="58"/>
  <c r="M4092" i="58"/>
  <c r="H4093" i="58"/>
  <c r="I4093" i="58"/>
  <c r="J4093" i="58"/>
  <c r="K4093" i="58"/>
  <c r="L4093" i="58"/>
  <c r="M4093" i="58"/>
  <c r="H4094" i="58"/>
  <c r="I4094" i="58"/>
  <c r="J4094" i="58"/>
  <c r="K4094" i="58"/>
  <c r="L4094" i="58"/>
  <c r="M4094" i="58"/>
  <c r="H4095" i="58"/>
  <c r="I4095" i="58"/>
  <c r="J4095" i="58"/>
  <c r="K4095" i="58"/>
  <c r="L4095" i="58"/>
  <c r="M4095" i="58"/>
  <c r="H4096" i="58"/>
  <c r="I4096" i="58"/>
  <c r="J4096" i="58"/>
  <c r="K4096" i="58"/>
  <c r="L4096" i="58"/>
  <c r="M4096" i="58"/>
  <c r="H4097" i="58"/>
  <c r="I4097" i="58"/>
  <c r="J4097" i="58"/>
  <c r="K4097" i="58"/>
  <c r="L4097" i="58"/>
  <c r="M4097" i="58"/>
  <c r="H4098" i="58"/>
  <c r="I4098" i="58"/>
  <c r="J4098" i="58"/>
  <c r="K4098" i="58"/>
  <c r="L4098" i="58"/>
  <c r="M4098" i="58"/>
  <c r="H4099" i="58"/>
  <c r="I4099" i="58"/>
  <c r="J4099" i="58"/>
  <c r="K4099" i="58"/>
  <c r="L4099" i="58"/>
  <c r="M4099" i="58"/>
  <c r="H4100" i="58"/>
  <c r="I4100" i="58"/>
  <c r="J4100" i="58"/>
  <c r="K4100" i="58"/>
  <c r="L4100" i="58"/>
  <c r="M4100" i="58"/>
  <c r="H4101" i="58"/>
  <c r="I4101" i="58"/>
  <c r="J4101" i="58"/>
  <c r="K4101" i="58"/>
  <c r="L4101" i="58"/>
  <c r="M4101" i="58"/>
  <c r="H4102" i="58"/>
  <c r="I4102" i="58"/>
  <c r="J4102" i="58"/>
  <c r="K4102" i="58"/>
  <c r="L4102" i="58"/>
  <c r="M4102" i="58"/>
  <c r="H4103" i="58"/>
  <c r="I4103" i="58"/>
  <c r="J4103" i="58"/>
  <c r="K4103" i="58"/>
  <c r="L4103" i="58"/>
  <c r="M4103" i="58"/>
  <c r="H4104" i="58"/>
  <c r="I4104" i="58"/>
  <c r="J4104" i="58"/>
  <c r="K4104" i="58"/>
  <c r="L4104" i="58"/>
  <c r="M4104" i="58"/>
  <c r="H4105" i="58"/>
  <c r="I4105" i="58"/>
  <c r="J4105" i="58"/>
  <c r="K4105" i="58"/>
  <c r="L4105" i="58"/>
  <c r="M4105" i="58"/>
  <c r="H4106" i="58"/>
  <c r="I4106" i="58"/>
  <c r="J4106" i="58"/>
  <c r="K4106" i="58"/>
  <c r="L4106" i="58"/>
  <c r="M4106" i="58"/>
  <c r="H4107" i="58"/>
  <c r="I4107" i="58"/>
  <c r="J4107" i="58"/>
  <c r="K4107" i="58"/>
  <c r="L4107" i="58"/>
  <c r="M4107" i="58"/>
  <c r="H4108" i="58"/>
  <c r="I4108" i="58"/>
  <c r="J4108" i="58"/>
  <c r="K4108" i="58"/>
  <c r="L4108" i="58"/>
  <c r="M4108" i="58"/>
  <c r="H4109" i="58"/>
  <c r="I4109" i="58"/>
  <c r="J4109" i="58"/>
  <c r="K4109" i="58"/>
  <c r="L4109" i="58"/>
  <c r="M4109" i="58"/>
  <c r="H4110" i="58"/>
  <c r="I4110" i="58"/>
  <c r="J4110" i="58"/>
  <c r="K4110" i="58"/>
  <c r="L4110" i="58"/>
  <c r="M4110" i="58"/>
  <c r="H4111" i="58"/>
  <c r="I4111" i="58"/>
  <c r="J4111" i="58"/>
  <c r="K4111" i="58"/>
  <c r="L4111" i="58"/>
  <c r="M4111" i="58"/>
  <c r="H4112" i="58"/>
  <c r="I4112" i="58"/>
  <c r="J4112" i="58"/>
  <c r="K4112" i="58"/>
  <c r="L4112" i="58"/>
  <c r="M4112" i="58"/>
  <c r="H4113" i="58"/>
  <c r="I4113" i="58"/>
  <c r="J4113" i="58"/>
  <c r="K4113" i="58"/>
  <c r="L4113" i="58"/>
  <c r="M4113" i="58"/>
  <c r="H4114" i="58"/>
  <c r="I4114" i="58"/>
  <c r="J4114" i="58"/>
  <c r="K4114" i="58"/>
  <c r="L4114" i="58"/>
  <c r="M4114" i="58"/>
  <c r="H4115" i="58"/>
  <c r="I4115" i="58"/>
  <c r="J4115" i="58"/>
  <c r="K4115" i="58"/>
  <c r="L4115" i="58"/>
  <c r="M4115" i="58"/>
  <c r="H4116" i="58"/>
  <c r="I4116" i="58"/>
  <c r="J4116" i="58"/>
  <c r="K4116" i="58"/>
  <c r="L4116" i="58"/>
  <c r="M4116" i="58"/>
  <c r="H4117" i="58"/>
  <c r="I4117" i="58"/>
  <c r="J4117" i="58"/>
  <c r="K4117" i="58"/>
  <c r="L4117" i="58"/>
  <c r="M4117" i="58"/>
  <c r="H4118" i="58"/>
  <c r="I4118" i="58"/>
  <c r="J4118" i="58"/>
  <c r="K4118" i="58"/>
  <c r="L4118" i="58"/>
  <c r="M4118" i="58"/>
  <c r="H4119" i="58"/>
  <c r="I4119" i="58"/>
  <c r="J4119" i="58"/>
  <c r="K4119" i="58"/>
  <c r="L4119" i="58"/>
  <c r="M4119" i="58"/>
  <c r="H4120" i="58"/>
  <c r="I4120" i="58"/>
  <c r="J4120" i="58"/>
  <c r="K4120" i="58"/>
  <c r="L4120" i="58"/>
  <c r="M4120" i="58"/>
  <c r="H4121" i="58"/>
  <c r="I4121" i="58"/>
  <c r="J4121" i="58"/>
  <c r="K4121" i="58"/>
  <c r="L4121" i="58"/>
  <c r="M4121" i="58"/>
  <c r="H4122" i="58"/>
  <c r="I4122" i="58"/>
  <c r="J4122" i="58"/>
  <c r="K4122" i="58"/>
  <c r="L4122" i="58"/>
  <c r="M4122" i="58"/>
  <c r="H4123" i="58"/>
  <c r="I4123" i="58"/>
  <c r="J4123" i="58"/>
  <c r="K4123" i="58"/>
  <c r="L4123" i="58"/>
  <c r="M4123" i="58"/>
  <c r="H4124" i="58"/>
  <c r="I4124" i="58"/>
  <c r="J4124" i="58"/>
  <c r="K4124" i="58"/>
  <c r="L4124" i="58"/>
  <c r="M4124" i="58"/>
  <c r="H4125" i="58"/>
  <c r="I4125" i="58"/>
  <c r="J4125" i="58"/>
  <c r="K4125" i="58"/>
  <c r="L4125" i="58"/>
  <c r="M4125" i="58"/>
  <c r="H4126" i="58"/>
  <c r="I4126" i="58"/>
  <c r="J4126" i="58"/>
  <c r="K4126" i="58"/>
  <c r="L4126" i="58"/>
  <c r="M4126" i="58"/>
  <c r="H4127" i="58"/>
  <c r="I4127" i="58"/>
  <c r="J4127" i="58"/>
  <c r="K4127" i="58"/>
  <c r="L4127" i="58"/>
  <c r="M4127" i="58"/>
  <c r="H4128" i="58"/>
  <c r="I4128" i="58"/>
  <c r="J4128" i="58"/>
  <c r="K4128" i="58"/>
  <c r="L4128" i="58"/>
  <c r="M4128" i="58"/>
  <c r="H4129" i="58"/>
  <c r="I4129" i="58"/>
  <c r="J4129" i="58"/>
  <c r="K4129" i="58"/>
  <c r="L4129" i="58"/>
  <c r="M4129" i="58"/>
  <c r="H4130" i="58"/>
  <c r="I4130" i="58"/>
  <c r="J4130" i="58"/>
  <c r="K4130" i="58"/>
  <c r="L4130" i="58"/>
  <c r="M4130" i="58"/>
  <c r="H4131" i="58"/>
  <c r="I4131" i="58"/>
  <c r="J4131" i="58"/>
  <c r="K4131" i="58"/>
  <c r="L4131" i="58"/>
  <c r="M4131" i="58"/>
  <c r="H4132" i="58"/>
  <c r="I4132" i="58"/>
  <c r="J4132" i="58"/>
  <c r="K4132" i="58"/>
  <c r="L4132" i="58"/>
  <c r="M4132" i="58"/>
  <c r="H4133" i="58"/>
  <c r="I4133" i="58"/>
  <c r="J4133" i="58"/>
  <c r="K4133" i="58"/>
  <c r="L4133" i="58"/>
  <c r="M4133" i="58"/>
  <c r="H4134" i="58"/>
  <c r="I4134" i="58"/>
  <c r="J4134" i="58"/>
  <c r="K4134" i="58"/>
  <c r="L4134" i="58"/>
  <c r="M4134" i="58"/>
  <c r="H4135" i="58"/>
  <c r="I4135" i="58"/>
  <c r="J4135" i="58"/>
  <c r="K4135" i="58"/>
  <c r="L4135" i="58"/>
  <c r="M4135" i="58"/>
  <c r="H4136" i="58"/>
  <c r="I4136" i="58"/>
  <c r="J4136" i="58"/>
  <c r="K4136" i="58"/>
  <c r="L4136" i="58"/>
  <c r="M4136" i="58"/>
  <c r="H4137" i="58"/>
  <c r="I4137" i="58"/>
  <c r="J4137" i="58"/>
  <c r="K4137" i="58"/>
  <c r="L4137" i="58"/>
  <c r="M4137" i="58"/>
  <c r="H4138" i="58"/>
  <c r="I4138" i="58"/>
  <c r="J4138" i="58"/>
  <c r="K4138" i="58"/>
  <c r="L4138" i="58"/>
  <c r="M4138" i="58"/>
  <c r="H4139" i="58"/>
  <c r="I4139" i="58"/>
  <c r="J4139" i="58"/>
  <c r="K4139" i="58"/>
  <c r="L4139" i="58"/>
  <c r="M4139" i="58"/>
  <c r="H4140" i="58"/>
  <c r="I4140" i="58"/>
  <c r="J4140" i="58"/>
  <c r="K4140" i="58"/>
  <c r="L4140" i="58"/>
  <c r="M4140" i="58"/>
  <c r="H4141" i="58"/>
  <c r="I4141" i="58"/>
  <c r="J4141" i="58"/>
  <c r="K4141" i="58"/>
  <c r="L4141" i="58"/>
  <c r="M4141" i="58"/>
  <c r="H4142" i="58"/>
  <c r="I4142" i="58"/>
  <c r="J4142" i="58"/>
  <c r="K4142" i="58"/>
  <c r="L4142" i="58"/>
  <c r="M4142" i="58"/>
  <c r="H4143" i="58"/>
  <c r="I4143" i="58"/>
  <c r="J4143" i="58"/>
  <c r="K4143" i="58"/>
  <c r="L4143" i="58"/>
  <c r="M4143" i="58"/>
  <c r="H4144" i="58"/>
  <c r="I4144" i="58"/>
  <c r="J4144" i="58"/>
  <c r="K4144" i="58"/>
  <c r="L4144" i="58"/>
  <c r="M4144" i="58"/>
  <c r="H4145" i="58"/>
  <c r="I4145" i="58"/>
  <c r="J4145" i="58"/>
  <c r="K4145" i="58"/>
  <c r="L4145" i="58"/>
  <c r="M4145" i="58"/>
  <c r="H4146" i="58"/>
  <c r="I4146" i="58"/>
  <c r="J4146" i="58"/>
  <c r="K4146" i="58"/>
  <c r="L4146" i="58"/>
  <c r="M4146" i="58"/>
  <c r="H4147" i="58"/>
  <c r="I4147" i="58"/>
  <c r="J4147" i="58"/>
  <c r="K4147" i="58"/>
  <c r="L4147" i="58"/>
  <c r="M4147" i="58"/>
  <c r="H4148" i="58"/>
  <c r="I4148" i="58"/>
  <c r="J4148" i="58"/>
  <c r="K4148" i="58"/>
  <c r="L4148" i="58"/>
  <c r="M4148" i="58"/>
  <c r="H4149" i="58"/>
  <c r="I4149" i="58"/>
  <c r="J4149" i="58"/>
  <c r="K4149" i="58"/>
  <c r="L4149" i="58"/>
  <c r="M4149" i="58"/>
  <c r="H4150" i="58"/>
  <c r="I4150" i="58"/>
  <c r="J4150" i="58"/>
  <c r="K4150" i="58"/>
  <c r="L4150" i="58"/>
  <c r="M4150" i="58"/>
  <c r="H4151" i="58"/>
  <c r="I4151" i="58"/>
  <c r="J4151" i="58"/>
  <c r="K4151" i="58"/>
  <c r="L4151" i="58"/>
  <c r="M4151" i="58"/>
  <c r="H4152" i="58"/>
  <c r="I4152" i="58"/>
  <c r="J4152" i="58"/>
  <c r="K4152" i="58"/>
  <c r="L4152" i="58"/>
  <c r="M4152" i="58"/>
  <c r="H4153" i="58"/>
  <c r="I4153" i="58"/>
  <c r="J4153" i="58"/>
  <c r="K4153" i="58"/>
  <c r="L4153" i="58"/>
  <c r="M4153" i="58"/>
  <c r="H4154" i="58"/>
  <c r="I4154" i="58"/>
  <c r="J4154" i="58"/>
  <c r="K4154" i="58"/>
  <c r="L4154" i="58"/>
  <c r="M4154" i="58"/>
  <c r="H4155" i="58"/>
  <c r="I4155" i="58"/>
  <c r="J4155" i="58"/>
  <c r="K4155" i="58"/>
  <c r="L4155" i="58"/>
  <c r="M4155" i="58"/>
  <c r="H4156" i="58"/>
  <c r="I4156" i="58"/>
  <c r="J4156" i="58"/>
  <c r="K4156" i="58"/>
  <c r="L4156" i="58"/>
  <c r="M4156" i="58"/>
  <c r="H4157" i="58"/>
  <c r="I4157" i="58"/>
  <c r="J4157" i="58"/>
  <c r="K4157" i="58"/>
  <c r="L4157" i="58"/>
  <c r="M4157" i="58"/>
  <c r="H4158" i="58"/>
  <c r="I4158" i="58"/>
  <c r="J4158" i="58"/>
  <c r="K4158" i="58"/>
  <c r="L4158" i="58"/>
  <c r="M4158" i="58"/>
  <c r="H4159" i="58"/>
  <c r="I4159" i="58"/>
  <c r="J4159" i="58"/>
  <c r="K4159" i="58"/>
  <c r="L4159" i="58"/>
  <c r="M4159" i="58"/>
  <c r="H4160" i="58"/>
  <c r="I4160" i="58"/>
  <c r="J4160" i="58"/>
  <c r="K4160" i="58"/>
  <c r="L4160" i="58"/>
  <c r="M4160" i="58"/>
  <c r="H4161" i="58"/>
  <c r="I4161" i="58"/>
  <c r="J4161" i="58"/>
  <c r="K4161" i="58"/>
  <c r="L4161" i="58"/>
  <c r="M4161" i="58"/>
  <c r="H4162" i="58"/>
  <c r="I4162" i="58"/>
  <c r="J4162" i="58"/>
  <c r="K4162" i="58"/>
  <c r="L4162" i="58"/>
  <c r="M4162" i="58"/>
  <c r="H4163" i="58"/>
  <c r="I4163" i="58"/>
  <c r="J4163" i="58"/>
  <c r="K4163" i="58"/>
  <c r="L4163" i="58"/>
  <c r="M4163" i="58"/>
  <c r="H4164" i="58"/>
  <c r="I4164" i="58"/>
  <c r="J4164" i="58"/>
  <c r="K4164" i="58"/>
  <c r="L4164" i="58"/>
  <c r="M4164" i="58"/>
  <c r="H4165" i="58"/>
  <c r="I4165" i="58"/>
  <c r="J4165" i="58"/>
  <c r="K4165" i="58"/>
  <c r="L4165" i="58"/>
  <c r="M4165" i="58"/>
  <c r="H4166" i="58"/>
  <c r="I4166" i="58"/>
  <c r="J4166" i="58"/>
  <c r="K4166" i="58"/>
  <c r="L4166" i="58"/>
  <c r="M4166" i="58"/>
  <c r="H4167" i="58"/>
  <c r="I4167" i="58"/>
  <c r="J4167" i="58"/>
  <c r="K4167" i="58"/>
  <c r="L4167" i="58"/>
  <c r="M4167" i="58"/>
  <c r="H4168" i="58"/>
  <c r="I4168" i="58"/>
  <c r="J4168" i="58"/>
  <c r="K4168" i="58"/>
  <c r="L4168" i="58"/>
  <c r="M4168" i="58"/>
  <c r="H4169" i="58"/>
  <c r="I4169" i="58"/>
  <c r="J4169" i="58"/>
  <c r="K4169" i="58"/>
  <c r="L4169" i="58"/>
  <c r="M4169" i="58"/>
  <c r="H4170" i="58"/>
  <c r="I4170" i="58"/>
  <c r="J4170" i="58"/>
  <c r="K4170" i="58"/>
  <c r="L4170" i="58"/>
  <c r="M4170" i="58"/>
  <c r="H4171" i="58"/>
  <c r="I4171" i="58"/>
  <c r="J4171" i="58"/>
  <c r="K4171" i="58"/>
  <c r="L4171" i="58"/>
  <c r="M4171" i="58"/>
  <c r="H4172" i="58"/>
  <c r="I4172" i="58"/>
  <c r="J4172" i="58"/>
  <c r="K4172" i="58"/>
  <c r="L4172" i="58"/>
  <c r="M4172" i="58"/>
  <c r="H4173" i="58"/>
  <c r="I4173" i="58"/>
  <c r="J4173" i="58"/>
  <c r="K4173" i="58"/>
  <c r="L4173" i="58"/>
  <c r="M4173" i="58"/>
  <c r="H4174" i="58"/>
  <c r="I4174" i="58"/>
  <c r="J4174" i="58"/>
  <c r="K4174" i="58"/>
  <c r="L4174" i="58"/>
  <c r="M4174" i="58"/>
  <c r="H4175" i="58"/>
  <c r="I4175" i="58"/>
  <c r="J4175" i="58"/>
  <c r="K4175" i="58"/>
  <c r="L4175" i="58"/>
  <c r="M4175" i="58"/>
  <c r="H4176" i="58"/>
  <c r="I4176" i="58"/>
  <c r="J4176" i="58"/>
  <c r="K4176" i="58"/>
  <c r="L4176" i="58"/>
  <c r="M4176" i="58"/>
  <c r="H4177" i="58"/>
  <c r="I4177" i="58"/>
  <c r="J4177" i="58"/>
  <c r="K4177" i="58"/>
  <c r="L4177" i="58"/>
  <c r="M4177" i="58"/>
  <c r="H4178" i="58"/>
  <c r="I4178" i="58"/>
  <c r="J4178" i="58"/>
  <c r="K4178" i="58"/>
  <c r="L4178" i="58"/>
  <c r="M4178" i="58"/>
  <c r="H4179" i="58"/>
  <c r="I4179" i="58"/>
  <c r="J4179" i="58"/>
  <c r="K4179" i="58"/>
  <c r="L4179" i="58"/>
  <c r="M4179" i="58"/>
  <c r="H4180" i="58"/>
  <c r="I4180" i="58"/>
  <c r="J4180" i="58"/>
  <c r="K4180" i="58"/>
  <c r="L4180" i="58"/>
  <c r="M4180" i="58"/>
  <c r="H4181" i="58"/>
  <c r="I4181" i="58"/>
  <c r="J4181" i="58"/>
  <c r="K4181" i="58"/>
  <c r="L4181" i="58"/>
  <c r="M4181" i="58"/>
  <c r="H4182" i="58"/>
  <c r="I4182" i="58"/>
  <c r="J4182" i="58"/>
  <c r="K4182" i="58"/>
  <c r="L4182" i="58"/>
  <c r="M4182" i="58"/>
  <c r="H4183" i="58"/>
  <c r="I4183" i="58"/>
  <c r="J4183" i="58"/>
  <c r="K4183" i="58"/>
  <c r="L4183" i="58"/>
  <c r="M4183" i="58"/>
  <c r="H4184" i="58"/>
  <c r="I4184" i="58"/>
  <c r="J4184" i="58"/>
  <c r="K4184" i="58"/>
  <c r="L4184" i="58"/>
  <c r="M4184" i="58"/>
  <c r="H4185" i="58"/>
  <c r="I4185" i="58"/>
  <c r="J4185" i="58"/>
  <c r="K4185" i="58"/>
  <c r="L4185" i="58"/>
  <c r="M4185" i="58"/>
  <c r="H4186" i="58"/>
  <c r="I4186" i="58"/>
  <c r="J4186" i="58"/>
  <c r="K4186" i="58"/>
  <c r="L4186" i="58"/>
  <c r="M4186" i="58"/>
  <c r="H4187" i="58"/>
  <c r="I4187" i="58"/>
  <c r="J4187" i="58"/>
  <c r="K4187" i="58"/>
  <c r="L4187" i="58"/>
  <c r="M4187" i="58"/>
  <c r="H4188" i="58"/>
  <c r="I4188" i="58"/>
  <c r="J4188" i="58"/>
  <c r="K4188" i="58"/>
  <c r="L4188" i="58"/>
  <c r="M4188" i="58"/>
  <c r="H4189" i="58"/>
  <c r="I4189" i="58"/>
  <c r="J4189" i="58"/>
  <c r="K4189" i="58"/>
  <c r="L4189" i="58"/>
  <c r="M4189" i="58"/>
  <c r="H4190" i="58"/>
  <c r="I4190" i="58"/>
  <c r="J4190" i="58"/>
  <c r="K4190" i="58"/>
  <c r="L4190" i="58"/>
  <c r="M4190" i="58"/>
  <c r="H4191" i="58"/>
  <c r="I4191" i="58"/>
  <c r="J4191" i="58"/>
  <c r="K4191" i="58"/>
  <c r="L4191" i="58"/>
  <c r="M4191" i="58"/>
  <c r="H4192" i="58"/>
  <c r="I4192" i="58"/>
  <c r="J4192" i="58"/>
  <c r="K4192" i="58"/>
  <c r="L4192" i="58"/>
  <c r="M4192" i="58"/>
  <c r="H4193" i="58"/>
  <c r="I4193" i="58"/>
  <c r="J4193" i="58"/>
  <c r="K4193" i="58"/>
  <c r="L4193" i="58"/>
  <c r="M4193" i="58"/>
  <c r="H4194" i="58"/>
  <c r="I4194" i="58"/>
  <c r="J4194" i="58"/>
  <c r="K4194" i="58"/>
  <c r="L4194" i="58"/>
  <c r="M4194" i="58"/>
  <c r="H4195" i="58"/>
  <c r="I4195" i="58"/>
  <c r="J4195" i="58"/>
  <c r="K4195" i="58"/>
  <c r="L4195" i="58"/>
  <c r="M4195" i="58"/>
  <c r="H4196" i="58"/>
  <c r="I4196" i="58"/>
  <c r="J4196" i="58"/>
  <c r="K4196" i="58"/>
  <c r="L4196" i="58"/>
  <c r="M4196" i="58"/>
  <c r="H4197" i="58"/>
  <c r="I4197" i="58"/>
  <c r="J4197" i="58"/>
  <c r="K4197" i="58"/>
  <c r="L4197" i="58"/>
  <c r="M4197" i="58"/>
  <c r="H4198" i="58"/>
  <c r="I4198" i="58"/>
  <c r="J4198" i="58"/>
  <c r="K4198" i="58"/>
  <c r="L4198" i="58"/>
  <c r="M4198" i="58"/>
  <c r="H4199" i="58"/>
  <c r="I4199" i="58"/>
  <c r="J4199" i="58"/>
  <c r="K4199" i="58"/>
  <c r="L4199" i="58"/>
  <c r="M4199" i="58"/>
  <c r="H4200" i="58"/>
  <c r="I4200" i="58"/>
  <c r="J4200" i="58"/>
  <c r="K4200" i="58"/>
  <c r="L4200" i="58"/>
  <c r="M4200" i="58"/>
  <c r="H4201" i="58"/>
  <c r="I4201" i="58"/>
  <c r="J4201" i="58"/>
  <c r="K4201" i="58"/>
  <c r="L4201" i="58"/>
  <c r="M4201" i="58"/>
  <c r="H4202" i="58"/>
  <c r="I4202" i="58"/>
  <c r="J4202" i="58"/>
  <c r="K4202" i="58"/>
  <c r="L4202" i="58"/>
  <c r="M4202" i="58"/>
  <c r="H4203" i="58"/>
  <c r="I4203" i="58"/>
  <c r="J4203" i="58"/>
  <c r="K4203" i="58"/>
  <c r="L4203" i="58"/>
  <c r="M4203" i="58"/>
  <c r="H4204" i="58"/>
  <c r="I4204" i="58"/>
  <c r="J4204" i="58"/>
  <c r="K4204" i="58"/>
  <c r="L4204" i="58"/>
  <c r="M4204" i="58"/>
  <c r="H4205" i="58"/>
  <c r="I4205" i="58"/>
  <c r="J4205" i="58"/>
  <c r="K4205" i="58"/>
  <c r="L4205" i="58"/>
  <c r="M4205" i="58"/>
  <c r="H4206" i="58"/>
  <c r="I4206" i="58"/>
  <c r="J4206" i="58"/>
  <c r="K4206" i="58"/>
  <c r="L4206" i="58"/>
  <c r="M4206" i="58"/>
  <c r="H4207" i="58"/>
  <c r="I4207" i="58"/>
  <c r="J4207" i="58"/>
  <c r="K4207" i="58"/>
  <c r="L4207" i="58"/>
  <c r="M4207" i="58"/>
  <c r="H4208" i="58"/>
  <c r="I4208" i="58"/>
  <c r="J4208" i="58"/>
  <c r="K4208" i="58"/>
  <c r="L4208" i="58"/>
  <c r="M4208" i="58"/>
  <c r="H4209" i="58"/>
  <c r="I4209" i="58"/>
  <c r="J4209" i="58"/>
  <c r="K4209" i="58"/>
  <c r="L4209" i="58"/>
  <c r="M4209" i="58"/>
  <c r="H4210" i="58"/>
  <c r="I4210" i="58"/>
  <c r="J4210" i="58"/>
  <c r="K4210" i="58"/>
  <c r="L4210" i="58"/>
  <c r="M4210" i="58"/>
  <c r="H4211" i="58"/>
  <c r="I4211" i="58"/>
  <c r="J4211" i="58"/>
  <c r="K4211" i="58"/>
  <c r="L4211" i="58"/>
  <c r="M4211" i="58"/>
  <c r="H4212" i="58"/>
  <c r="I4212" i="58"/>
  <c r="J4212" i="58"/>
  <c r="K4212" i="58"/>
  <c r="L4212" i="58"/>
  <c r="M4212" i="58"/>
  <c r="H4213" i="58"/>
  <c r="I4213" i="58"/>
  <c r="J4213" i="58"/>
  <c r="K4213" i="58"/>
  <c r="L4213" i="58"/>
  <c r="M4213" i="58"/>
  <c r="H4214" i="58"/>
  <c r="I4214" i="58"/>
  <c r="J4214" i="58"/>
  <c r="K4214" i="58"/>
  <c r="L4214" i="58"/>
  <c r="M4214" i="58"/>
  <c r="H4215" i="58"/>
  <c r="I4215" i="58"/>
  <c r="J4215" i="58"/>
  <c r="K4215" i="58"/>
  <c r="L4215" i="58"/>
  <c r="M4215" i="58"/>
  <c r="H4216" i="58"/>
  <c r="I4216" i="58"/>
  <c r="J4216" i="58"/>
  <c r="K4216" i="58"/>
  <c r="L4216" i="58"/>
  <c r="M4216" i="58"/>
  <c r="H4217" i="58"/>
  <c r="I4217" i="58"/>
  <c r="J4217" i="58"/>
  <c r="K4217" i="58"/>
  <c r="L4217" i="58"/>
  <c r="M4217" i="58"/>
  <c r="H4218" i="58"/>
  <c r="I4218" i="58"/>
  <c r="J4218" i="58"/>
  <c r="K4218" i="58"/>
  <c r="L4218" i="58"/>
  <c r="M4218" i="58"/>
  <c r="H4219" i="58"/>
  <c r="I4219" i="58"/>
  <c r="J4219" i="58"/>
  <c r="K4219" i="58"/>
  <c r="L4219" i="58"/>
  <c r="M4219" i="58"/>
  <c r="H4220" i="58"/>
  <c r="I4220" i="58"/>
  <c r="J4220" i="58"/>
  <c r="K4220" i="58"/>
  <c r="L4220" i="58"/>
  <c r="M4220" i="58"/>
  <c r="H4221" i="58"/>
  <c r="I4221" i="58"/>
  <c r="J4221" i="58"/>
  <c r="K4221" i="58"/>
  <c r="L4221" i="58"/>
  <c r="M4221" i="58"/>
  <c r="H4222" i="58"/>
  <c r="I4222" i="58"/>
  <c r="J4222" i="58"/>
  <c r="K4222" i="58"/>
  <c r="L4222" i="58"/>
  <c r="M4222" i="58"/>
  <c r="H4223" i="58"/>
  <c r="I4223" i="58"/>
  <c r="J4223" i="58"/>
  <c r="K4223" i="58"/>
  <c r="L4223" i="58"/>
  <c r="M4223" i="58"/>
  <c r="H4224" i="58"/>
  <c r="I4224" i="58"/>
  <c r="J4224" i="58"/>
  <c r="K4224" i="58"/>
  <c r="L4224" i="58"/>
  <c r="M4224" i="58"/>
  <c r="H4225" i="58"/>
  <c r="I4225" i="58"/>
  <c r="J4225" i="58"/>
  <c r="K4225" i="58"/>
  <c r="L4225" i="58"/>
  <c r="M4225" i="58"/>
  <c r="H4226" i="58"/>
  <c r="I4226" i="58"/>
  <c r="J4226" i="58"/>
  <c r="K4226" i="58"/>
  <c r="L4226" i="58"/>
  <c r="M4226" i="58"/>
  <c r="H4227" i="58"/>
  <c r="I4227" i="58"/>
  <c r="J4227" i="58"/>
  <c r="K4227" i="58"/>
  <c r="L4227" i="58"/>
  <c r="M4227" i="58"/>
  <c r="H4228" i="58"/>
  <c r="I4228" i="58"/>
  <c r="J4228" i="58"/>
  <c r="K4228" i="58"/>
  <c r="L4228" i="58"/>
  <c r="M4228" i="58"/>
  <c r="H4229" i="58"/>
  <c r="I4229" i="58"/>
  <c r="J4229" i="58"/>
  <c r="K4229" i="58"/>
  <c r="L4229" i="58"/>
  <c r="M4229" i="58"/>
  <c r="H4230" i="58"/>
  <c r="I4230" i="58"/>
  <c r="J4230" i="58"/>
  <c r="K4230" i="58"/>
  <c r="L4230" i="58"/>
  <c r="M4230" i="58"/>
  <c r="H4231" i="58"/>
  <c r="I4231" i="58"/>
  <c r="J4231" i="58"/>
  <c r="K4231" i="58"/>
  <c r="L4231" i="58"/>
  <c r="M4231" i="58"/>
  <c r="H4232" i="58"/>
  <c r="I4232" i="58"/>
  <c r="J4232" i="58"/>
  <c r="K4232" i="58"/>
  <c r="L4232" i="58"/>
  <c r="M4232" i="58"/>
  <c r="H4233" i="58"/>
  <c r="I4233" i="58"/>
  <c r="J4233" i="58"/>
  <c r="K4233" i="58"/>
  <c r="L4233" i="58"/>
  <c r="M4233" i="58"/>
  <c r="H4234" i="58"/>
  <c r="I4234" i="58"/>
  <c r="J4234" i="58"/>
  <c r="K4234" i="58"/>
  <c r="L4234" i="58"/>
  <c r="M4234" i="58"/>
  <c r="H4235" i="58"/>
  <c r="I4235" i="58"/>
  <c r="J4235" i="58"/>
  <c r="K4235" i="58"/>
  <c r="L4235" i="58"/>
  <c r="M4235" i="58"/>
  <c r="H4236" i="58"/>
  <c r="I4236" i="58"/>
  <c r="J4236" i="58"/>
  <c r="K4236" i="58"/>
  <c r="L4236" i="58"/>
  <c r="M4236" i="58"/>
  <c r="H4237" i="58"/>
  <c r="I4237" i="58"/>
  <c r="J4237" i="58"/>
  <c r="K4237" i="58"/>
  <c r="L4237" i="58"/>
  <c r="M4237" i="58"/>
  <c r="H4238" i="58"/>
  <c r="I4238" i="58"/>
  <c r="J4238" i="58"/>
  <c r="K4238" i="58"/>
  <c r="L4238" i="58"/>
  <c r="M4238" i="58"/>
  <c r="H4239" i="58"/>
  <c r="I4239" i="58"/>
  <c r="J4239" i="58"/>
  <c r="K4239" i="58"/>
  <c r="L4239" i="58"/>
  <c r="M4239" i="58"/>
  <c r="H4240" i="58"/>
  <c r="I4240" i="58"/>
  <c r="J4240" i="58"/>
  <c r="K4240" i="58"/>
  <c r="L4240" i="58"/>
  <c r="M4240" i="58"/>
  <c r="H4241" i="58"/>
  <c r="I4241" i="58"/>
  <c r="J4241" i="58"/>
  <c r="K4241" i="58"/>
  <c r="L4241" i="58"/>
  <c r="M4241" i="58"/>
  <c r="H4242" i="58"/>
  <c r="I4242" i="58"/>
  <c r="J4242" i="58"/>
  <c r="K4242" i="58"/>
  <c r="L4242" i="58"/>
  <c r="M4242" i="58"/>
  <c r="H4243" i="58"/>
  <c r="I4243" i="58"/>
  <c r="J4243" i="58"/>
  <c r="K4243" i="58"/>
  <c r="L4243" i="58"/>
  <c r="M4243" i="58"/>
  <c r="H4244" i="58"/>
  <c r="I4244" i="58"/>
  <c r="J4244" i="58"/>
  <c r="K4244" i="58"/>
  <c r="L4244" i="58"/>
  <c r="M4244" i="58"/>
  <c r="H4245" i="58"/>
  <c r="I4245" i="58"/>
  <c r="J4245" i="58"/>
  <c r="K4245" i="58"/>
  <c r="L4245" i="58"/>
  <c r="M4245" i="58"/>
  <c r="H4246" i="58"/>
  <c r="I4246" i="58"/>
  <c r="J4246" i="58"/>
  <c r="K4246" i="58"/>
  <c r="L4246" i="58"/>
  <c r="M4246" i="58"/>
  <c r="H4247" i="58"/>
  <c r="I4247" i="58"/>
  <c r="J4247" i="58"/>
  <c r="K4247" i="58"/>
  <c r="L4247" i="58"/>
  <c r="M4247" i="58"/>
  <c r="H4248" i="58"/>
  <c r="I4248" i="58"/>
  <c r="J4248" i="58"/>
  <c r="K4248" i="58"/>
  <c r="L4248" i="58"/>
  <c r="M4248" i="58"/>
  <c r="H4249" i="58"/>
  <c r="I4249" i="58"/>
  <c r="J4249" i="58"/>
  <c r="K4249" i="58"/>
  <c r="L4249" i="58"/>
  <c r="M4249" i="58"/>
  <c r="H4250" i="58"/>
  <c r="I4250" i="58"/>
  <c r="J4250" i="58"/>
  <c r="K4250" i="58"/>
  <c r="L4250" i="58"/>
  <c r="M4250" i="58"/>
  <c r="H4251" i="58"/>
  <c r="I4251" i="58"/>
  <c r="J4251" i="58"/>
  <c r="K4251" i="58"/>
  <c r="L4251" i="58"/>
  <c r="M4251" i="58"/>
  <c r="H4252" i="58"/>
  <c r="I4252" i="58"/>
  <c r="J4252" i="58"/>
  <c r="K4252" i="58"/>
  <c r="L4252" i="58"/>
  <c r="M4252" i="58"/>
  <c r="H4253" i="58"/>
  <c r="I4253" i="58"/>
  <c r="J4253" i="58"/>
  <c r="K4253" i="58"/>
  <c r="L4253" i="58"/>
  <c r="M4253" i="58"/>
  <c r="H4254" i="58"/>
  <c r="I4254" i="58"/>
  <c r="J4254" i="58"/>
  <c r="K4254" i="58"/>
  <c r="L4254" i="58"/>
  <c r="M4254" i="58"/>
  <c r="H4255" i="58"/>
  <c r="I4255" i="58"/>
  <c r="J4255" i="58"/>
  <c r="K4255" i="58"/>
  <c r="L4255" i="58"/>
  <c r="M4255" i="58"/>
  <c r="H4256" i="58"/>
  <c r="I4256" i="58"/>
  <c r="J4256" i="58"/>
  <c r="K4256" i="58"/>
  <c r="L4256" i="58"/>
  <c r="M4256" i="58"/>
  <c r="H4257" i="58"/>
  <c r="I4257" i="58"/>
  <c r="J4257" i="58"/>
  <c r="K4257" i="58"/>
  <c r="L4257" i="58"/>
  <c r="M4257" i="58"/>
  <c r="H4258" i="58"/>
  <c r="I4258" i="58"/>
  <c r="J4258" i="58"/>
  <c r="K4258" i="58"/>
  <c r="L4258" i="58"/>
  <c r="M4258" i="58"/>
  <c r="H4259" i="58"/>
  <c r="I4259" i="58"/>
  <c r="J4259" i="58"/>
  <c r="K4259" i="58"/>
  <c r="L4259" i="58"/>
  <c r="M4259" i="58"/>
  <c r="H4260" i="58"/>
  <c r="I4260" i="58"/>
  <c r="J4260" i="58"/>
  <c r="K4260" i="58"/>
  <c r="L4260" i="58"/>
  <c r="M4260" i="58"/>
  <c r="H4261" i="58"/>
  <c r="I4261" i="58"/>
  <c r="J4261" i="58"/>
  <c r="K4261" i="58"/>
  <c r="L4261" i="58"/>
  <c r="M4261" i="58"/>
  <c r="H4262" i="58"/>
  <c r="I4262" i="58"/>
  <c r="J4262" i="58"/>
  <c r="K4262" i="58"/>
  <c r="L4262" i="58"/>
  <c r="M4262" i="58"/>
  <c r="H4263" i="58"/>
  <c r="I4263" i="58"/>
  <c r="J4263" i="58"/>
  <c r="K4263" i="58"/>
  <c r="L4263" i="58"/>
  <c r="M4263" i="58"/>
  <c r="H4264" i="58"/>
  <c r="I4264" i="58"/>
  <c r="J4264" i="58"/>
  <c r="K4264" i="58"/>
  <c r="L4264" i="58"/>
  <c r="M4264" i="58"/>
  <c r="H4265" i="58"/>
  <c r="I4265" i="58"/>
  <c r="J4265" i="58"/>
  <c r="K4265" i="58"/>
  <c r="L4265" i="58"/>
  <c r="M4265" i="58"/>
  <c r="H4266" i="58"/>
  <c r="I4266" i="58"/>
  <c r="J4266" i="58"/>
  <c r="K4266" i="58"/>
  <c r="L4266" i="58"/>
  <c r="M4266" i="58"/>
  <c r="H4267" i="58"/>
  <c r="I4267" i="58"/>
  <c r="J4267" i="58"/>
  <c r="K4267" i="58"/>
  <c r="L4267" i="58"/>
  <c r="M4267" i="58"/>
  <c r="H4268" i="58"/>
  <c r="I4268" i="58"/>
  <c r="J4268" i="58"/>
  <c r="K4268" i="58"/>
  <c r="L4268" i="58"/>
  <c r="M4268" i="58"/>
  <c r="H4269" i="58"/>
  <c r="I4269" i="58"/>
  <c r="J4269" i="58"/>
  <c r="K4269" i="58"/>
  <c r="L4269" i="58"/>
  <c r="M4269" i="58"/>
  <c r="H4270" i="58"/>
  <c r="I4270" i="58"/>
  <c r="J4270" i="58"/>
  <c r="K4270" i="58"/>
  <c r="L4270" i="58"/>
  <c r="M4270" i="58"/>
  <c r="H4271" i="58"/>
  <c r="I4271" i="58"/>
  <c r="J4271" i="58"/>
  <c r="K4271" i="58"/>
  <c r="L4271" i="58"/>
  <c r="M4271" i="58"/>
  <c r="H4272" i="58"/>
  <c r="I4272" i="58"/>
  <c r="J4272" i="58"/>
  <c r="K4272" i="58"/>
  <c r="L4272" i="58"/>
  <c r="M4272" i="58"/>
  <c r="H4273" i="58"/>
  <c r="I4273" i="58"/>
  <c r="J4273" i="58"/>
  <c r="K4273" i="58"/>
  <c r="L4273" i="58"/>
  <c r="M4273" i="58"/>
  <c r="H4274" i="58"/>
  <c r="I4274" i="58"/>
  <c r="J4274" i="58"/>
  <c r="K4274" i="58"/>
  <c r="L4274" i="58"/>
  <c r="M4274" i="58"/>
  <c r="H4275" i="58"/>
  <c r="I4275" i="58"/>
  <c r="J4275" i="58"/>
  <c r="K4275" i="58"/>
  <c r="L4275" i="58"/>
  <c r="M4275" i="58"/>
  <c r="H4276" i="58"/>
  <c r="I4276" i="58"/>
  <c r="J4276" i="58"/>
  <c r="K4276" i="58"/>
  <c r="L4276" i="58"/>
  <c r="M4276" i="58"/>
  <c r="H4277" i="58"/>
  <c r="I4277" i="58"/>
  <c r="J4277" i="58"/>
  <c r="K4277" i="58"/>
  <c r="L4277" i="58"/>
  <c r="M4277" i="58"/>
  <c r="H4278" i="58"/>
  <c r="I4278" i="58"/>
  <c r="J4278" i="58"/>
  <c r="K4278" i="58"/>
  <c r="L4278" i="58"/>
  <c r="M4278" i="58"/>
  <c r="H4279" i="58"/>
  <c r="I4279" i="58"/>
  <c r="J4279" i="58"/>
  <c r="K4279" i="58"/>
  <c r="L4279" i="58"/>
  <c r="M4279" i="58"/>
  <c r="H4280" i="58"/>
  <c r="I4280" i="58"/>
  <c r="J4280" i="58"/>
  <c r="K4280" i="58"/>
  <c r="L4280" i="58"/>
  <c r="M4280" i="58"/>
  <c r="H4281" i="58"/>
  <c r="I4281" i="58"/>
  <c r="J4281" i="58"/>
  <c r="K4281" i="58"/>
  <c r="L4281" i="58"/>
  <c r="M4281" i="58"/>
  <c r="H4282" i="58"/>
  <c r="I4282" i="58"/>
  <c r="J4282" i="58"/>
  <c r="K4282" i="58"/>
  <c r="L4282" i="58"/>
  <c r="M4282" i="58"/>
  <c r="H4283" i="58"/>
  <c r="I4283" i="58"/>
  <c r="J4283" i="58"/>
  <c r="K4283" i="58"/>
  <c r="L4283" i="58"/>
  <c r="M4283" i="58"/>
  <c r="H4284" i="58"/>
  <c r="I4284" i="58"/>
  <c r="J4284" i="58"/>
  <c r="K4284" i="58"/>
  <c r="L4284" i="58"/>
  <c r="M4284" i="58"/>
  <c r="H4285" i="58"/>
  <c r="I4285" i="58"/>
  <c r="J4285" i="58"/>
  <c r="K4285" i="58"/>
  <c r="L4285" i="58"/>
  <c r="M4285" i="58"/>
  <c r="H4286" i="58"/>
  <c r="I4286" i="58"/>
  <c r="J4286" i="58"/>
  <c r="K4286" i="58"/>
  <c r="L4286" i="58"/>
  <c r="M4286" i="58"/>
  <c r="H4287" i="58"/>
  <c r="I4287" i="58"/>
  <c r="J4287" i="58"/>
  <c r="K4287" i="58"/>
  <c r="L4287" i="58"/>
  <c r="M4287" i="58"/>
  <c r="H4288" i="58"/>
  <c r="I4288" i="58"/>
  <c r="J4288" i="58"/>
  <c r="K4288" i="58"/>
  <c r="L4288" i="58"/>
  <c r="M4288" i="58"/>
  <c r="H4289" i="58"/>
  <c r="I4289" i="58"/>
  <c r="J4289" i="58"/>
  <c r="K4289" i="58"/>
  <c r="L4289" i="58"/>
  <c r="M4289" i="58"/>
  <c r="H4290" i="58"/>
  <c r="I4290" i="58"/>
  <c r="J4290" i="58"/>
  <c r="K4290" i="58"/>
  <c r="L4290" i="58"/>
  <c r="M4290" i="58"/>
  <c r="H4291" i="58"/>
  <c r="I4291" i="58"/>
  <c r="J4291" i="58"/>
  <c r="K4291" i="58"/>
  <c r="L4291" i="58"/>
  <c r="M4291" i="58"/>
  <c r="H4292" i="58"/>
  <c r="I4292" i="58"/>
  <c r="J4292" i="58"/>
  <c r="K4292" i="58"/>
  <c r="L4292" i="58"/>
  <c r="M4292" i="58"/>
  <c r="H4293" i="58"/>
  <c r="I4293" i="58"/>
  <c r="J4293" i="58"/>
  <c r="K4293" i="58"/>
  <c r="L4293" i="58"/>
  <c r="M4293" i="58"/>
  <c r="H4294" i="58"/>
  <c r="I4294" i="58"/>
  <c r="J4294" i="58"/>
  <c r="K4294" i="58"/>
  <c r="L4294" i="58"/>
  <c r="M4294" i="58"/>
  <c r="H4295" i="58"/>
  <c r="I4295" i="58"/>
  <c r="J4295" i="58"/>
  <c r="K4295" i="58"/>
  <c r="L4295" i="58"/>
  <c r="M4295" i="58"/>
  <c r="H4296" i="58"/>
  <c r="I4296" i="58"/>
  <c r="J4296" i="58"/>
  <c r="K4296" i="58"/>
  <c r="L4296" i="58"/>
  <c r="M4296" i="58"/>
  <c r="H4297" i="58"/>
  <c r="I4297" i="58"/>
  <c r="J4297" i="58"/>
  <c r="K4297" i="58"/>
  <c r="L4297" i="58"/>
  <c r="M4297" i="58"/>
  <c r="H4298" i="58"/>
  <c r="I4298" i="58"/>
  <c r="J4298" i="58"/>
  <c r="K4298" i="58"/>
  <c r="L4298" i="58"/>
  <c r="M4298" i="58"/>
  <c r="H4299" i="58"/>
  <c r="I4299" i="58"/>
  <c r="J4299" i="58"/>
  <c r="K4299" i="58"/>
  <c r="L4299" i="58"/>
  <c r="M4299" i="58"/>
  <c r="H4300" i="58"/>
  <c r="I4300" i="58"/>
  <c r="J4300" i="58"/>
  <c r="K4300" i="58"/>
  <c r="L4300" i="58"/>
  <c r="M4300" i="58"/>
  <c r="H4301" i="58"/>
  <c r="I4301" i="58"/>
  <c r="J4301" i="58"/>
  <c r="K4301" i="58"/>
  <c r="L4301" i="58"/>
  <c r="M4301" i="58"/>
  <c r="H4302" i="58"/>
  <c r="I4302" i="58"/>
  <c r="J4302" i="58"/>
  <c r="K4302" i="58"/>
  <c r="L4302" i="58"/>
  <c r="M4302" i="58"/>
  <c r="H4303" i="58"/>
  <c r="I4303" i="58"/>
  <c r="J4303" i="58"/>
  <c r="K4303" i="58"/>
  <c r="L4303" i="58"/>
  <c r="M4303" i="58"/>
  <c r="H4304" i="58"/>
  <c r="I4304" i="58"/>
  <c r="J4304" i="58"/>
  <c r="K4304" i="58"/>
  <c r="L4304" i="58"/>
  <c r="M4304" i="58"/>
  <c r="H4305" i="58"/>
  <c r="I4305" i="58"/>
  <c r="J4305" i="58"/>
  <c r="K4305" i="58"/>
  <c r="L4305" i="58"/>
  <c r="M4305" i="58"/>
  <c r="H4306" i="58"/>
  <c r="I4306" i="58"/>
  <c r="J4306" i="58"/>
  <c r="K4306" i="58"/>
  <c r="L4306" i="58"/>
  <c r="M4306" i="58"/>
  <c r="H4307" i="58"/>
  <c r="I4307" i="58"/>
  <c r="J4307" i="58"/>
  <c r="K4307" i="58"/>
  <c r="L4307" i="58"/>
  <c r="M4307" i="58"/>
  <c r="H4308" i="58"/>
  <c r="I4308" i="58"/>
  <c r="J4308" i="58"/>
  <c r="K4308" i="58"/>
  <c r="L4308" i="58"/>
  <c r="M4308" i="58"/>
  <c r="H4309" i="58"/>
  <c r="I4309" i="58"/>
  <c r="J4309" i="58"/>
  <c r="K4309" i="58"/>
  <c r="L4309" i="58"/>
  <c r="M4309" i="58"/>
  <c r="H4310" i="58"/>
  <c r="I4310" i="58"/>
  <c r="J4310" i="58"/>
  <c r="K4310" i="58"/>
  <c r="L4310" i="58"/>
  <c r="M4310" i="58"/>
  <c r="H4311" i="58"/>
  <c r="I4311" i="58"/>
  <c r="J4311" i="58"/>
  <c r="K4311" i="58"/>
  <c r="L4311" i="58"/>
  <c r="M4311" i="58"/>
  <c r="H4312" i="58"/>
  <c r="I4312" i="58"/>
  <c r="J4312" i="58"/>
  <c r="K4312" i="58"/>
  <c r="L4312" i="58"/>
  <c r="M4312" i="58"/>
  <c r="H4313" i="58"/>
  <c r="I4313" i="58"/>
  <c r="J4313" i="58"/>
  <c r="K4313" i="58"/>
  <c r="L4313" i="58"/>
  <c r="M4313" i="58"/>
  <c r="H4314" i="58"/>
  <c r="I4314" i="58"/>
  <c r="J4314" i="58"/>
  <c r="K4314" i="58"/>
  <c r="L4314" i="58"/>
  <c r="M4314" i="58"/>
  <c r="H4315" i="58"/>
  <c r="I4315" i="58"/>
  <c r="J4315" i="58"/>
  <c r="K4315" i="58"/>
  <c r="L4315" i="58"/>
  <c r="M4315" i="58"/>
  <c r="H4316" i="58"/>
  <c r="I4316" i="58"/>
  <c r="J4316" i="58"/>
  <c r="K4316" i="58"/>
  <c r="L4316" i="58"/>
  <c r="M4316" i="58"/>
  <c r="H4317" i="58"/>
  <c r="I4317" i="58"/>
  <c r="J4317" i="58"/>
  <c r="K4317" i="58"/>
  <c r="L4317" i="58"/>
  <c r="M4317" i="58"/>
  <c r="H4318" i="58"/>
  <c r="I4318" i="58"/>
  <c r="J4318" i="58"/>
  <c r="K4318" i="58"/>
  <c r="L4318" i="58"/>
  <c r="M4318" i="58"/>
  <c r="H4319" i="58"/>
  <c r="I4319" i="58"/>
  <c r="J4319" i="58"/>
  <c r="K4319" i="58"/>
  <c r="L4319" i="58"/>
  <c r="M4319" i="58"/>
  <c r="H4320" i="58"/>
  <c r="I4320" i="58"/>
  <c r="J4320" i="58"/>
  <c r="K4320" i="58"/>
  <c r="L4320" i="58"/>
  <c r="M4320" i="58"/>
  <c r="H4321" i="58"/>
  <c r="I4321" i="58"/>
  <c r="J4321" i="58"/>
  <c r="K4321" i="58"/>
  <c r="L4321" i="58"/>
  <c r="M4321" i="58"/>
  <c r="H4322" i="58"/>
  <c r="I4322" i="58"/>
  <c r="J4322" i="58"/>
  <c r="K4322" i="58"/>
  <c r="L4322" i="58"/>
  <c r="M4322" i="58"/>
  <c r="H4323" i="58"/>
  <c r="I4323" i="58"/>
  <c r="J4323" i="58"/>
  <c r="K4323" i="58"/>
  <c r="L4323" i="58"/>
  <c r="M4323" i="58"/>
  <c r="H4324" i="58"/>
  <c r="I4324" i="58"/>
  <c r="J4324" i="58"/>
  <c r="K4324" i="58"/>
  <c r="L4324" i="58"/>
  <c r="M4324" i="58"/>
  <c r="H4325" i="58"/>
  <c r="I4325" i="58"/>
  <c r="J4325" i="58"/>
  <c r="K4325" i="58"/>
  <c r="L4325" i="58"/>
  <c r="M4325" i="58"/>
  <c r="H4326" i="58"/>
  <c r="I4326" i="58"/>
  <c r="J4326" i="58"/>
  <c r="K4326" i="58"/>
  <c r="L4326" i="58"/>
  <c r="M4326" i="58"/>
  <c r="H4327" i="58"/>
  <c r="I4327" i="58"/>
  <c r="J4327" i="58"/>
  <c r="K4327" i="58"/>
  <c r="L4327" i="58"/>
  <c r="M4327" i="58"/>
  <c r="H4328" i="58"/>
  <c r="I4328" i="58"/>
  <c r="J4328" i="58"/>
  <c r="K4328" i="58"/>
  <c r="L4328" i="58"/>
  <c r="M4328" i="58"/>
  <c r="H4329" i="58"/>
  <c r="I4329" i="58"/>
  <c r="J4329" i="58"/>
  <c r="K4329" i="58"/>
  <c r="L4329" i="58"/>
  <c r="M4329" i="58"/>
  <c r="H4330" i="58"/>
  <c r="I4330" i="58"/>
  <c r="J4330" i="58"/>
  <c r="K4330" i="58"/>
  <c r="L4330" i="58"/>
  <c r="M4330" i="58"/>
  <c r="H4331" i="58"/>
  <c r="I4331" i="58"/>
  <c r="J4331" i="58"/>
  <c r="K4331" i="58"/>
  <c r="L4331" i="58"/>
  <c r="M4331" i="58"/>
  <c r="H4332" i="58"/>
  <c r="I4332" i="58"/>
  <c r="J4332" i="58"/>
  <c r="K4332" i="58"/>
  <c r="L4332" i="58"/>
  <c r="M4332" i="58"/>
  <c r="H4333" i="58"/>
  <c r="I4333" i="58"/>
  <c r="J4333" i="58"/>
  <c r="K4333" i="58"/>
  <c r="L4333" i="58"/>
  <c r="M4333" i="58"/>
  <c r="H4334" i="58"/>
  <c r="I4334" i="58"/>
  <c r="J4334" i="58"/>
  <c r="K4334" i="58"/>
  <c r="L4334" i="58"/>
  <c r="M4334" i="58"/>
  <c r="H4335" i="58"/>
  <c r="I4335" i="58"/>
  <c r="J4335" i="58"/>
  <c r="K4335" i="58"/>
  <c r="L4335" i="58"/>
  <c r="M4335" i="58"/>
  <c r="H4336" i="58"/>
  <c r="I4336" i="58"/>
  <c r="J4336" i="58"/>
  <c r="K4336" i="58"/>
  <c r="L4336" i="58"/>
  <c r="M4336" i="58"/>
  <c r="H4337" i="58"/>
  <c r="I4337" i="58"/>
  <c r="J4337" i="58"/>
  <c r="K4337" i="58"/>
  <c r="L4337" i="58"/>
  <c r="M4337" i="58"/>
  <c r="H4338" i="58"/>
  <c r="I4338" i="58"/>
  <c r="J4338" i="58"/>
  <c r="K4338" i="58"/>
  <c r="L4338" i="58"/>
  <c r="M4338" i="58"/>
  <c r="H4339" i="58"/>
  <c r="I4339" i="58"/>
  <c r="J4339" i="58"/>
  <c r="K4339" i="58"/>
  <c r="L4339" i="58"/>
  <c r="M4339" i="58"/>
  <c r="H4340" i="58"/>
  <c r="I4340" i="58"/>
  <c r="J4340" i="58"/>
  <c r="K4340" i="58"/>
  <c r="L4340" i="58"/>
  <c r="M4340" i="58"/>
  <c r="H4341" i="58"/>
  <c r="I4341" i="58"/>
  <c r="J4341" i="58"/>
  <c r="K4341" i="58"/>
  <c r="L4341" i="58"/>
  <c r="M4341" i="58"/>
  <c r="H4342" i="58"/>
  <c r="I4342" i="58"/>
  <c r="J4342" i="58"/>
  <c r="K4342" i="58"/>
  <c r="L4342" i="58"/>
  <c r="M4342" i="58"/>
  <c r="H4343" i="58"/>
  <c r="I4343" i="58"/>
  <c r="J4343" i="58"/>
  <c r="K4343" i="58"/>
  <c r="L4343" i="58"/>
  <c r="M4343" i="58"/>
  <c r="H4344" i="58"/>
  <c r="I4344" i="58"/>
  <c r="J4344" i="58"/>
  <c r="K4344" i="58"/>
  <c r="L4344" i="58"/>
  <c r="M4344" i="58"/>
  <c r="H4345" i="58"/>
  <c r="I4345" i="58"/>
  <c r="J4345" i="58"/>
  <c r="K4345" i="58"/>
  <c r="L4345" i="58"/>
  <c r="M4345" i="58"/>
  <c r="H4346" i="58"/>
  <c r="I4346" i="58"/>
  <c r="J4346" i="58"/>
  <c r="K4346" i="58"/>
  <c r="L4346" i="58"/>
  <c r="M4346" i="58"/>
  <c r="H4347" i="58"/>
  <c r="I4347" i="58"/>
  <c r="J4347" i="58"/>
  <c r="K4347" i="58"/>
  <c r="L4347" i="58"/>
  <c r="M4347" i="58"/>
  <c r="H4348" i="58"/>
  <c r="I4348" i="58"/>
  <c r="J4348" i="58"/>
  <c r="K4348" i="58"/>
  <c r="L4348" i="58"/>
  <c r="M4348" i="58"/>
  <c r="H4349" i="58"/>
  <c r="I4349" i="58"/>
  <c r="J4349" i="58"/>
  <c r="K4349" i="58"/>
  <c r="L4349" i="58"/>
  <c r="M4349" i="58"/>
  <c r="H4350" i="58"/>
  <c r="I4350" i="58"/>
  <c r="J4350" i="58"/>
  <c r="K4350" i="58"/>
  <c r="L4350" i="58"/>
  <c r="M4350" i="58"/>
  <c r="H4351" i="58"/>
  <c r="I4351" i="58"/>
  <c r="J4351" i="58"/>
  <c r="K4351" i="58"/>
  <c r="L4351" i="58"/>
  <c r="M4351" i="58"/>
  <c r="H4352" i="58"/>
  <c r="I4352" i="58"/>
  <c r="J4352" i="58"/>
  <c r="K4352" i="58"/>
  <c r="L4352" i="58"/>
  <c r="M4352" i="58"/>
  <c r="H4353" i="58"/>
  <c r="I4353" i="58"/>
  <c r="J4353" i="58"/>
  <c r="K4353" i="58"/>
  <c r="L4353" i="58"/>
  <c r="M4353" i="58"/>
  <c r="H4354" i="58"/>
  <c r="I4354" i="58"/>
  <c r="J4354" i="58"/>
  <c r="K4354" i="58"/>
  <c r="L4354" i="58"/>
  <c r="M4354" i="58"/>
  <c r="H4355" i="58"/>
  <c r="I4355" i="58"/>
  <c r="J4355" i="58"/>
  <c r="K4355" i="58"/>
  <c r="L4355" i="58"/>
  <c r="M4355" i="58"/>
  <c r="H4356" i="58"/>
  <c r="I4356" i="58"/>
  <c r="J4356" i="58"/>
  <c r="K4356" i="58"/>
  <c r="L4356" i="58"/>
  <c r="M4356" i="58"/>
  <c r="H4357" i="58"/>
  <c r="I4357" i="58"/>
  <c r="J4357" i="58"/>
  <c r="K4357" i="58"/>
  <c r="L4357" i="58"/>
  <c r="M4357" i="58"/>
  <c r="H4358" i="58"/>
  <c r="I4358" i="58"/>
  <c r="J4358" i="58"/>
  <c r="K4358" i="58"/>
  <c r="L4358" i="58"/>
  <c r="M4358" i="58"/>
  <c r="H4359" i="58"/>
  <c r="I4359" i="58"/>
  <c r="J4359" i="58"/>
  <c r="K4359" i="58"/>
  <c r="L4359" i="58"/>
  <c r="M4359" i="58"/>
  <c r="H4360" i="58"/>
  <c r="I4360" i="58"/>
  <c r="J4360" i="58"/>
  <c r="K4360" i="58"/>
  <c r="L4360" i="58"/>
  <c r="M4360" i="58"/>
  <c r="H4361" i="58"/>
  <c r="I4361" i="58"/>
  <c r="J4361" i="58"/>
  <c r="K4361" i="58"/>
  <c r="L4361" i="58"/>
  <c r="M4361" i="58"/>
  <c r="H4362" i="58"/>
  <c r="I4362" i="58"/>
  <c r="J4362" i="58"/>
  <c r="K4362" i="58"/>
  <c r="L4362" i="58"/>
  <c r="M4362" i="58"/>
  <c r="H4363" i="58"/>
  <c r="I4363" i="58"/>
  <c r="J4363" i="58"/>
  <c r="K4363" i="58"/>
  <c r="L4363" i="58"/>
  <c r="M4363" i="58"/>
  <c r="H4364" i="58"/>
  <c r="I4364" i="58"/>
  <c r="J4364" i="58"/>
  <c r="K4364" i="58"/>
  <c r="L4364" i="58"/>
  <c r="M4364" i="58"/>
  <c r="H4365" i="58"/>
  <c r="I4365" i="58"/>
  <c r="J4365" i="58"/>
  <c r="K4365" i="58"/>
  <c r="L4365" i="58"/>
  <c r="M4365" i="58"/>
  <c r="H4366" i="58"/>
  <c r="I4366" i="58"/>
  <c r="J4366" i="58"/>
  <c r="K4366" i="58"/>
  <c r="L4366" i="58"/>
  <c r="M4366" i="58"/>
  <c r="H4367" i="58"/>
  <c r="I4367" i="58"/>
  <c r="J4367" i="58"/>
  <c r="K4367" i="58"/>
  <c r="L4367" i="58"/>
  <c r="M4367" i="58"/>
  <c r="H4368" i="58"/>
  <c r="I4368" i="58"/>
  <c r="J4368" i="58"/>
  <c r="K4368" i="58"/>
  <c r="L4368" i="58"/>
  <c r="M4368" i="58"/>
  <c r="H4369" i="58"/>
  <c r="I4369" i="58"/>
  <c r="J4369" i="58"/>
  <c r="K4369" i="58"/>
  <c r="L4369" i="58"/>
  <c r="M4369" i="58"/>
  <c r="H4370" i="58"/>
  <c r="I4370" i="58"/>
  <c r="J4370" i="58"/>
  <c r="K4370" i="58"/>
  <c r="L4370" i="58"/>
  <c r="M4370" i="58"/>
  <c r="H4371" i="58"/>
  <c r="I4371" i="58"/>
  <c r="J4371" i="58"/>
  <c r="K4371" i="58"/>
  <c r="L4371" i="58"/>
  <c r="M4371" i="58"/>
  <c r="H4372" i="58"/>
  <c r="I4372" i="58"/>
  <c r="J4372" i="58"/>
  <c r="K4372" i="58"/>
  <c r="L4372" i="58"/>
  <c r="M4372" i="58"/>
  <c r="H4373" i="58"/>
  <c r="I4373" i="58"/>
  <c r="J4373" i="58"/>
  <c r="K4373" i="58"/>
  <c r="L4373" i="58"/>
  <c r="M4373" i="58"/>
  <c r="H4374" i="58"/>
  <c r="I4374" i="58"/>
  <c r="J4374" i="58"/>
  <c r="K4374" i="58"/>
  <c r="L4374" i="58"/>
  <c r="M4374" i="58"/>
  <c r="H4375" i="58"/>
  <c r="I4375" i="58"/>
  <c r="J4375" i="58"/>
  <c r="K4375" i="58"/>
  <c r="L4375" i="58"/>
  <c r="M4375" i="58"/>
  <c r="H4376" i="58"/>
  <c r="I4376" i="58"/>
  <c r="J4376" i="58"/>
  <c r="K4376" i="58"/>
  <c r="L4376" i="58"/>
  <c r="M4376" i="58"/>
  <c r="H4377" i="58"/>
  <c r="I4377" i="58"/>
  <c r="J4377" i="58"/>
  <c r="K4377" i="58"/>
  <c r="L4377" i="58"/>
  <c r="M4377" i="58"/>
  <c r="H4378" i="58"/>
  <c r="I4378" i="58"/>
  <c r="J4378" i="58"/>
  <c r="K4378" i="58"/>
  <c r="L4378" i="58"/>
  <c r="M4378" i="58"/>
  <c r="H4379" i="58"/>
  <c r="I4379" i="58"/>
  <c r="J4379" i="58"/>
  <c r="K4379" i="58"/>
  <c r="L4379" i="58"/>
  <c r="M4379" i="58"/>
  <c r="H4380" i="58"/>
  <c r="I4380" i="58"/>
  <c r="J4380" i="58"/>
  <c r="K4380" i="58"/>
  <c r="L4380" i="58"/>
  <c r="M4380" i="58"/>
  <c r="H4381" i="58"/>
  <c r="I4381" i="58"/>
  <c r="J4381" i="58"/>
  <c r="K4381" i="58"/>
  <c r="L4381" i="58"/>
  <c r="M4381" i="58"/>
  <c r="H4382" i="58"/>
  <c r="I4382" i="58"/>
  <c r="J4382" i="58"/>
  <c r="K4382" i="58"/>
  <c r="L4382" i="58"/>
  <c r="M4382" i="58"/>
  <c r="H4383" i="58"/>
  <c r="I4383" i="58"/>
  <c r="J4383" i="58"/>
  <c r="K4383" i="58"/>
  <c r="L4383" i="58"/>
  <c r="M4383" i="58"/>
  <c r="H4384" i="58"/>
  <c r="I4384" i="58"/>
  <c r="J4384" i="58"/>
  <c r="K4384" i="58"/>
  <c r="L4384" i="58"/>
  <c r="M4384" i="58"/>
  <c r="H4385" i="58"/>
  <c r="I4385" i="58"/>
  <c r="J4385" i="58"/>
  <c r="K4385" i="58"/>
  <c r="L4385" i="58"/>
  <c r="M4385" i="58"/>
  <c r="H4386" i="58"/>
  <c r="I4386" i="58"/>
  <c r="J4386" i="58"/>
  <c r="K4386" i="58"/>
  <c r="L4386" i="58"/>
  <c r="M4386" i="58"/>
  <c r="H4387" i="58"/>
  <c r="I4387" i="58"/>
  <c r="J4387" i="58"/>
  <c r="K4387" i="58"/>
  <c r="L4387" i="58"/>
  <c r="M4387" i="58"/>
  <c r="H4388" i="58"/>
  <c r="I4388" i="58"/>
  <c r="J4388" i="58"/>
  <c r="K4388" i="58"/>
  <c r="L4388" i="58"/>
  <c r="M4388" i="58"/>
  <c r="H4389" i="58"/>
  <c r="I4389" i="58"/>
  <c r="J4389" i="58"/>
  <c r="K4389" i="58"/>
  <c r="L4389" i="58"/>
  <c r="M4389" i="58"/>
  <c r="H4390" i="58"/>
  <c r="I4390" i="58"/>
  <c r="J4390" i="58"/>
  <c r="K4390" i="58"/>
  <c r="L4390" i="58"/>
  <c r="M4390" i="58"/>
  <c r="H4391" i="58"/>
  <c r="I4391" i="58"/>
  <c r="J4391" i="58"/>
  <c r="K4391" i="58"/>
  <c r="L4391" i="58"/>
  <c r="M4391" i="58"/>
  <c r="H4392" i="58"/>
  <c r="I4392" i="58"/>
  <c r="J4392" i="58"/>
  <c r="K4392" i="58"/>
  <c r="L4392" i="58"/>
  <c r="M4392" i="58"/>
  <c r="H4393" i="58"/>
  <c r="I4393" i="58"/>
  <c r="J4393" i="58"/>
  <c r="K4393" i="58"/>
  <c r="L4393" i="58"/>
  <c r="M4393" i="58"/>
  <c r="H4394" i="58"/>
  <c r="I4394" i="58"/>
  <c r="J4394" i="58"/>
  <c r="K4394" i="58"/>
  <c r="L4394" i="58"/>
  <c r="M4394" i="58"/>
  <c r="H4395" i="58"/>
  <c r="I4395" i="58"/>
  <c r="J4395" i="58"/>
  <c r="K4395" i="58"/>
  <c r="L4395" i="58"/>
  <c r="M4395" i="58"/>
  <c r="H4396" i="58"/>
  <c r="I4396" i="58"/>
  <c r="J4396" i="58"/>
  <c r="K4396" i="58"/>
  <c r="L4396" i="58"/>
  <c r="M4396" i="58"/>
  <c r="H4397" i="58"/>
  <c r="I4397" i="58"/>
  <c r="J4397" i="58"/>
  <c r="K4397" i="58"/>
  <c r="L4397" i="58"/>
  <c r="M4397" i="58"/>
  <c r="H4398" i="58"/>
  <c r="I4398" i="58"/>
  <c r="J4398" i="58"/>
  <c r="K4398" i="58"/>
  <c r="L4398" i="58"/>
  <c r="M4398" i="58"/>
  <c r="H4399" i="58"/>
  <c r="I4399" i="58"/>
  <c r="J4399" i="58"/>
  <c r="K4399" i="58"/>
  <c r="L4399" i="58"/>
  <c r="M4399" i="58"/>
  <c r="H4400" i="58"/>
  <c r="I4400" i="58"/>
  <c r="J4400" i="58"/>
  <c r="K4400" i="58"/>
  <c r="L4400" i="58"/>
  <c r="M4400" i="58"/>
  <c r="H4401" i="58"/>
  <c r="I4401" i="58"/>
  <c r="J4401" i="58"/>
  <c r="K4401" i="58"/>
  <c r="L4401" i="58"/>
  <c r="M4401" i="58"/>
  <c r="H4402" i="58"/>
  <c r="I4402" i="58"/>
  <c r="J4402" i="58"/>
  <c r="K4402" i="58"/>
  <c r="L4402" i="58"/>
  <c r="M4402" i="58"/>
  <c r="H4403" i="58"/>
  <c r="I4403" i="58"/>
  <c r="J4403" i="58"/>
  <c r="K4403" i="58"/>
  <c r="L4403" i="58"/>
  <c r="M4403" i="58"/>
  <c r="H4404" i="58"/>
  <c r="I4404" i="58"/>
  <c r="J4404" i="58"/>
  <c r="K4404" i="58"/>
  <c r="L4404" i="58"/>
  <c r="M4404" i="58"/>
  <c r="H4405" i="58"/>
  <c r="I4405" i="58"/>
  <c r="J4405" i="58"/>
  <c r="K4405" i="58"/>
  <c r="L4405" i="58"/>
  <c r="M4405" i="58"/>
  <c r="H4406" i="58"/>
  <c r="I4406" i="58"/>
  <c r="J4406" i="58"/>
  <c r="K4406" i="58"/>
  <c r="L4406" i="58"/>
  <c r="M4406" i="58"/>
  <c r="H4407" i="58"/>
  <c r="I4407" i="58"/>
  <c r="J4407" i="58"/>
  <c r="K4407" i="58"/>
  <c r="L4407" i="58"/>
  <c r="M4407" i="58"/>
  <c r="H4408" i="58"/>
  <c r="I4408" i="58"/>
  <c r="J4408" i="58"/>
  <c r="K4408" i="58"/>
  <c r="L4408" i="58"/>
  <c r="M4408" i="58"/>
  <c r="H4409" i="58"/>
  <c r="I4409" i="58"/>
  <c r="J4409" i="58"/>
  <c r="K4409" i="58"/>
  <c r="L4409" i="58"/>
  <c r="M4409" i="58"/>
  <c r="H4410" i="58"/>
  <c r="I4410" i="58"/>
  <c r="J4410" i="58"/>
  <c r="K4410" i="58"/>
  <c r="L4410" i="58"/>
  <c r="M4410" i="58"/>
  <c r="H4411" i="58"/>
  <c r="I4411" i="58"/>
  <c r="J4411" i="58"/>
  <c r="K4411" i="58"/>
  <c r="L4411" i="58"/>
  <c r="M4411" i="58"/>
  <c r="H4412" i="58"/>
  <c r="I4412" i="58"/>
  <c r="J4412" i="58"/>
  <c r="K4412" i="58"/>
  <c r="L4412" i="58"/>
  <c r="M4412" i="58"/>
  <c r="H4413" i="58"/>
  <c r="I4413" i="58"/>
  <c r="J4413" i="58"/>
  <c r="K4413" i="58"/>
  <c r="L4413" i="58"/>
  <c r="M4413" i="58"/>
  <c r="H4414" i="58"/>
  <c r="I4414" i="58"/>
  <c r="J4414" i="58"/>
  <c r="K4414" i="58"/>
  <c r="L4414" i="58"/>
  <c r="M4414" i="58"/>
  <c r="H4415" i="58"/>
  <c r="I4415" i="58"/>
  <c r="J4415" i="58"/>
  <c r="K4415" i="58"/>
  <c r="L4415" i="58"/>
  <c r="M4415" i="58"/>
  <c r="H4416" i="58"/>
  <c r="I4416" i="58"/>
  <c r="J4416" i="58"/>
  <c r="K4416" i="58"/>
  <c r="L4416" i="58"/>
  <c r="M4416" i="58"/>
  <c r="H4417" i="58"/>
  <c r="I4417" i="58"/>
  <c r="J4417" i="58"/>
  <c r="K4417" i="58"/>
  <c r="L4417" i="58"/>
  <c r="M4417" i="58"/>
  <c r="H4418" i="58"/>
  <c r="I4418" i="58"/>
  <c r="J4418" i="58"/>
  <c r="K4418" i="58"/>
  <c r="L4418" i="58"/>
  <c r="M4418" i="58"/>
  <c r="H4419" i="58"/>
  <c r="I4419" i="58"/>
  <c r="J4419" i="58"/>
  <c r="K4419" i="58"/>
  <c r="L4419" i="58"/>
  <c r="M4419" i="58"/>
  <c r="H4420" i="58"/>
  <c r="I4420" i="58"/>
  <c r="J4420" i="58"/>
  <c r="K4420" i="58"/>
  <c r="L4420" i="58"/>
  <c r="M4420" i="58"/>
  <c r="H4421" i="58"/>
  <c r="I4421" i="58"/>
  <c r="J4421" i="58"/>
  <c r="K4421" i="58"/>
  <c r="L4421" i="58"/>
  <c r="M4421" i="58"/>
  <c r="H4422" i="58"/>
  <c r="I4422" i="58"/>
  <c r="J4422" i="58"/>
  <c r="K4422" i="58"/>
  <c r="L4422" i="58"/>
  <c r="M4422" i="58"/>
  <c r="H4423" i="58"/>
  <c r="I4423" i="58"/>
  <c r="J4423" i="58"/>
  <c r="K4423" i="58"/>
  <c r="L4423" i="58"/>
  <c r="M4423" i="58"/>
  <c r="H4424" i="58"/>
  <c r="I4424" i="58"/>
  <c r="J4424" i="58"/>
  <c r="K4424" i="58"/>
  <c r="L4424" i="58"/>
  <c r="M4424" i="58"/>
  <c r="H4425" i="58"/>
  <c r="I4425" i="58"/>
  <c r="J4425" i="58"/>
  <c r="K4425" i="58"/>
  <c r="L4425" i="58"/>
  <c r="M4425" i="58"/>
  <c r="H4426" i="58"/>
  <c r="I4426" i="58"/>
  <c r="J4426" i="58"/>
  <c r="K4426" i="58"/>
  <c r="L4426" i="58"/>
  <c r="M4426" i="58"/>
  <c r="H4427" i="58"/>
  <c r="I4427" i="58"/>
  <c r="J4427" i="58"/>
  <c r="K4427" i="58"/>
  <c r="L4427" i="58"/>
  <c r="M4427" i="58"/>
  <c r="H4428" i="58"/>
  <c r="I4428" i="58"/>
  <c r="J4428" i="58"/>
  <c r="K4428" i="58"/>
  <c r="L4428" i="58"/>
  <c r="M4428" i="58"/>
  <c r="H4429" i="58"/>
  <c r="I4429" i="58"/>
  <c r="J4429" i="58"/>
  <c r="K4429" i="58"/>
  <c r="L4429" i="58"/>
  <c r="M4429" i="58"/>
  <c r="H4430" i="58"/>
  <c r="I4430" i="58"/>
  <c r="J4430" i="58"/>
  <c r="K4430" i="58"/>
  <c r="L4430" i="58"/>
  <c r="M4430" i="58"/>
  <c r="H4431" i="58"/>
  <c r="I4431" i="58"/>
  <c r="J4431" i="58"/>
  <c r="K4431" i="58"/>
  <c r="L4431" i="58"/>
  <c r="M4431" i="58"/>
  <c r="H4432" i="58"/>
  <c r="I4432" i="58"/>
  <c r="J4432" i="58"/>
  <c r="K4432" i="58"/>
  <c r="L4432" i="58"/>
  <c r="M4432" i="58"/>
  <c r="H4433" i="58"/>
  <c r="I4433" i="58"/>
  <c r="J4433" i="58"/>
  <c r="K4433" i="58"/>
  <c r="L4433" i="58"/>
  <c r="M4433" i="58"/>
  <c r="H4434" i="58"/>
  <c r="I4434" i="58"/>
  <c r="J4434" i="58"/>
  <c r="K4434" i="58"/>
  <c r="L4434" i="58"/>
  <c r="M4434" i="58"/>
  <c r="H4435" i="58"/>
  <c r="I4435" i="58"/>
  <c r="J4435" i="58"/>
  <c r="K4435" i="58"/>
  <c r="L4435" i="58"/>
  <c r="M4435" i="58"/>
  <c r="H4436" i="58"/>
  <c r="I4436" i="58"/>
  <c r="J4436" i="58"/>
  <c r="K4436" i="58"/>
  <c r="L4436" i="58"/>
  <c r="M4436" i="58"/>
  <c r="H4437" i="58"/>
  <c r="I4437" i="58"/>
  <c r="J4437" i="58"/>
  <c r="K4437" i="58"/>
  <c r="L4437" i="58"/>
  <c r="M4437" i="58"/>
  <c r="H4438" i="58"/>
  <c r="I4438" i="58"/>
  <c r="J4438" i="58"/>
  <c r="K4438" i="58"/>
  <c r="L4438" i="58"/>
  <c r="M4438" i="58"/>
  <c r="H4439" i="58"/>
  <c r="I4439" i="58"/>
  <c r="J4439" i="58"/>
  <c r="K4439" i="58"/>
  <c r="L4439" i="58"/>
  <c r="M4439" i="58"/>
  <c r="H4440" i="58"/>
  <c r="I4440" i="58"/>
  <c r="J4440" i="58"/>
  <c r="K4440" i="58"/>
  <c r="L4440" i="58"/>
  <c r="M4440" i="58"/>
  <c r="H4441" i="58"/>
  <c r="I4441" i="58"/>
  <c r="J4441" i="58"/>
  <c r="K4441" i="58"/>
  <c r="L4441" i="58"/>
  <c r="M4441" i="58"/>
  <c r="H4442" i="58"/>
  <c r="I4442" i="58"/>
  <c r="J4442" i="58"/>
  <c r="K4442" i="58"/>
  <c r="L4442" i="58"/>
  <c r="M4442" i="58"/>
  <c r="H4443" i="58"/>
  <c r="I4443" i="58"/>
  <c r="J4443" i="58"/>
  <c r="K4443" i="58"/>
  <c r="L4443" i="58"/>
  <c r="M4443" i="58"/>
  <c r="H4444" i="58"/>
  <c r="I4444" i="58"/>
  <c r="J4444" i="58"/>
  <c r="K4444" i="58"/>
  <c r="L4444" i="58"/>
  <c r="M4444" i="58"/>
  <c r="H4445" i="58"/>
  <c r="I4445" i="58"/>
  <c r="J4445" i="58"/>
  <c r="K4445" i="58"/>
  <c r="L4445" i="58"/>
  <c r="M4445" i="58"/>
  <c r="H4446" i="58"/>
  <c r="I4446" i="58"/>
  <c r="J4446" i="58"/>
  <c r="K4446" i="58"/>
  <c r="L4446" i="58"/>
  <c r="M4446" i="58"/>
  <c r="H4447" i="58"/>
  <c r="I4447" i="58"/>
  <c r="J4447" i="58"/>
  <c r="K4447" i="58"/>
  <c r="L4447" i="58"/>
  <c r="M4447" i="58"/>
  <c r="H4448" i="58"/>
  <c r="I4448" i="58"/>
  <c r="J4448" i="58"/>
  <c r="K4448" i="58"/>
  <c r="L4448" i="58"/>
  <c r="M4448" i="58"/>
  <c r="H4449" i="58"/>
  <c r="I4449" i="58"/>
  <c r="J4449" i="58"/>
  <c r="K4449" i="58"/>
  <c r="L4449" i="58"/>
  <c r="M4449" i="58"/>
  <c r="H4450" i="58"/>
  <c r="I4450" i="58"/>
  <c r="J4450" i="58"/>
  <c r="K4450" i="58"/>
  <c r="L4450" i="58"/>
  <c r="M4450" i="58"/>
  <c r="H4451" i="58"/>
  <c r="I4451" i="58"/>
  <c r="J4451" i="58"/>
  <c r="K4451" i="58"/>
  <c r="L4451" i="58"/>
  <c r="M4451" i="58"/>
  <c r="H4452" i="58"/>
  <c r="I4452" i="58"/>
  <c r="J4452" i="58"/>
  <c r="K4452" i="58"/>
  <c r="L4452" i="58"/>
  <c r="M4452" i="58"/>
  <c r="H4453" i="58"/>
  <c r="I4453" i="58"/>
  <c r="J4453" i="58"/>
  <c r="K4453" i="58"/>
  <c r="L4453" i="58"/>
  <c r="M4453" i="58"/>
  <c r="H4454" i="58"/>
  <c r="I4454" i="58"/>
  <c r="J4454" i="58"/>
  <c r="K4454" i="58"/>
  <c r="L4454" i="58"/>
  <c r="M4454" i="58"/>
  <c r="H4455" i="58"/>
  <c r="I4455" i="58"/>
  <c r="J4455" i="58"/>
  <c r="K4455" i="58"/>
  <c r="L4455" i="58"/>
  <c r="M4455" i="58"/>
  <c r="H4456" i="58"/>
  <c r="I4456" i="58"/>
  <c r="J4456" i="58"/>
  <c r="K4456" i="58"/>
  <c r="L4456" i="58"/>
  <c r="M4456" i="58"/>
  <c r="H4457" i="58"/>
  <c r="I4457" i="58"/>
  <c r="J4457" i="58"/>
  <c r="K4457" i="58"/>
  <c r="L4457" i="58"/>
  <c r="M4457" i="58"/>
  <c r="H4458" i="58"/>
  <c r="I4458" i="58"/>
  <c r="J4458" i="58"/>
  <c r="K4458" i="58"/>
  <c r="L4458" i="58"/>
  <c r="M4458" i="58"/>
  <c r="H4459" i="58"/>
  <c r="I4459" i="58"/>
  <c r="J4459" i="58"/>
  <c r="K4459" i="58"/>
  <c r="L4459" i="58"/>
  <c r="M4459" i="58"/>
  <c r="H4460" i="58"/>
  <c r="I4460" i="58"/>
  <c r="J4460" i="58"/>
  <c r="K4460" i="58"/>
  <c r="L4460" i="58"/>
  <c r="M4460" i="58"/>
  <c r="H4461" i="58"/>
  <c r="I4461" i="58"/>
  <c r="J4461" i="58"/>
  <c r="K4461" i="58"/>
  <c r="L4461" i="58"/>
  <c r="M4461" i="58"/>
  <c r="H4462" i="58"/>
  <c r="I4462" i="58"/>
  <c r="J4462" i="58"/>
  <c r="K4462" i="58"/>
  <c r="L4462" i="58"/>
  <c r="M4462" i="58"/>
  <c r="H4463" i="58"/>
  <c r="I4463" i="58"/>
  <c r="J4463" i="58"/>
  <c r="K4463" i="58"/>
  <c r="L4463" i="58"/>
  <c r="M4463" i="58"/>
  <c r="H4464" i="58"/>
  <c r="I4464" i="58"/>
  <c r="J4464" i="58"/>
  <c r="K4464" i="58"/>
  <c r="L4464" i="58"/>
  <c r="M4464" i="58"/>
  <c r="H4465" i="58"/>
  <c r="I4465" i="58"/>
  <c r="J4465" i="58"/>
  <c r="K4465" i="58"/>
  <c r="L4465" i="58"/>
  <c r="M4465" i="58"/>
  <c r="H4466" i="58"/>
  <c r="I4466" i="58"/>
  <c r="J4466" i="58"/>
  <c r="K4466" i="58"/>
  <c r="L4466" i="58"/>
  <c r="M4466" i="58"/>
  <c r="H4467" i="58"/>
  <c r="I4467" i="58"/>
  <c r="J4467" i="58"/>
  <c r="K4467" i="58"/>
  <c r="L4467" i="58"/>
  <c r="M4467" i="58"/>
  <c r="H4468" i="58"/>
  <c r="I4468" i="58"/>
  <c r="J4468" i="58"/>
  <c r="K4468" i="58"/>
  <c r="L4468" i="58"/>
  <c r="M4468" i="58"/>
  <c r="H4469" i="58"/>
  <c r="I4469" i="58"/>
  <c r="J4469" i="58"/>
  <c r="K4469" i="58"/>
  <c r="L4469" i="58"/>
  <c r="M4469" i="58"/>
  <c r="H4470" i="58"/>
  <c r="I4470" i="58"/>
  <c r="J4470" i="58"/>
  <c r="K4470" i="58"/>
  <c r="L4470" i="58"/>
  <c r="M4470" i="58"/>
  <c r="H4471" i="58"/>
  <c r="I4471" i="58"/>
  <c r="J4471" i="58"/>
  <c r="K4471" i="58"/>
  <c r="L4471" i="58"/>
  <c r="M4471" i="58"/>
  <c r="H4472" i="58"/>
  <c r="I4472" i="58"/>
  <c r="J4472" i="58"/>
  <c r="K4472" i="58"/>
  <c r="L4472" i="58"/>
  <c r="M4472" i="58"/>
  <c r="H4473" i="58"/>
  <c r="I4473" i="58"/>
  <c r="J4473" i="58"/>
  <c r="K4473" i="58"/>
  <c r="L4473" i="58"/>
  <c r="M4473" i="58"/>
  <c r="H4474" i="58"/>
  <c r="I4474" i="58"/>
  <c r="J4474" i="58"/>
  <c r="K4474" i="58"/>
  <c r="L4474" i="58"/>
  <c r="M4474" i="58"/>
  <c r="H4475" i="58"/>
  <c r="I4475" i="58"/>
  <c r="J4475" i="58"/>
  <c r="K4475" i="58"/>
  <c r="L4475" i="58"/>
  <c r="M4475" i="58"/>
  <c r="H4476" i="58"/>
  <c r="I4476" i="58"/>
  <c r="J4476" i="58"/>
  <c r="K4476" i="58"/>
  <c r="L4476" i="58"/>
  <c r="M4476" i="58"/>
  <c r="H4477" i="58"/>
  <c r="I4477" i="58"/>
  <c r="J4477" i="58"/>
  <c r="K4477" i="58"/>
  <c r="L4477" i="58"/>
  <c r="M4477" i="58"/>
  <c r="H4478" i="58"/>
  <c r="I4478" i="58"/>
  <c r="J4478" i="58"/>
  <c r="K4478" i="58"/>
  <c r="L4478" i="58"/>
  <c r="M4478" i="58"/>
  <c r="H4479" i="58"/>
  <c r="I4479" i="58"/>
  <c r="J4479" i="58"/>
  <c r="K4479" i="58"/>
  <c r="L4479" i="58"/>
  <c r="M4479" i="58"/>
  <c r="H4480" i="58"/>
  <c r="I4480" i="58"/>
  <c r="J4480" i="58"/>
  <c r="K4480" i="58"/>
  <c r="L4480" i="58"/>
  <c r="M4480" i="58"/>
  <c r="H4481" i="58"/>
  <c r="I4481" i="58"/>
  <c r="J4481" i="58"/>
  <c r="K4481" i="58"/>
  <c r="L4481" i="58"/>
  <c r="M4481" i="58"/>
  <c r="H4482" i="58"/>
  <c r="I4482" i="58"/>
  <c r="J4482" i="58"/>
  <c r="K4482" i="58"/>
  <c r="L4482" i="58"/>
  <c r="M4482" i="58"/>
  <c r="H4483" i="58"/>
  <c r="I4483" i="58"/>
  <c r="J4483" i="58"/>
  <c r="K4483" i="58"/>
  <c r="L4483" i="58"/>
  <c r="M4483" i="58"/>
  <c r="H4484" i="58"/>
  <c r="I4484" i="58"/>
  <c r="J4484" i="58"/>
  <c r="K4484" i="58"/>
  <c r="L4484" i="58"/>
  <c r="M4484" i="58"/>
  <c r="H4485" i="58"/>
  <c r="I4485" i="58"/>
  <c r="J4485" i="58"/>
  <c r="K4485" i="58"/>
  <c r="L4485" i="58"/>
  <c r="M4485" i="58"/>
  <c r="H4486" i="58"/>
  <c r="I4486" i="58"/>
  <c r="J4486" i="58"/>
  <c r="K4486" i="58"/>
  <c r="L4486" i="58"/>
  <c r="M4486" i="58"/>
  <c r="H4487" i="58"/>
  <c r="I4487" i="58"/>
  <c r="J4487" i="58"/>
  <c r="K4487" i="58"/>
  <c r="L4487" i="58"/>
  <c r="M4487" i="58"/>
  <c r="H4488" i="58"/>
  <c r="I4488" i="58"/>
  <c r="J4488" i="58"/>
  <c r="K4488" i="58"/>
  <c r="L4488" i="58"/>
  <c r="M4488" i="58"/>
  <c r="H4489" i="58"/>
  <c r="I4489" i="58"/>
  <c r="J4489" i="58"/>
  <c r="K4489" i="58"/>
  <c r="L4489" i="58"/>
  <c r="M4489" i="58"/>
  <c r="H4490" i="58"/>
  <c r="I4490" i="58"/>
  <c r="J4490" i="58"/>
  <c r="K4490" i="58"/>
  <c r="L4490" i="58"/>
  <c r="M4490" i="58"/>
  <c r="H4491" i="58"/>
  <c r="I4491" i="58"/>
  <c r="J4491" i="58"/>
  <c r="K4491" i="58"/>
  <c r="L4491" i="58"/>
  <c r="M4491" i="58"/>
  <c r="H4492" i="58"/>
  <c r="I4492" i="58"/>
  <c r="J4492" i="58"/>
  <c r="K4492" i="58"/>
  <c r="L4492" i="58"/>
  <c r="M4492" i="58"/>
  <c r="H4493" i="58"/>
  <c r="I4493" i="58"/>
  <c r="J4493" i="58"/>
  <c r="K4493" i="58"/>
  <c r="L4493" i="58"/>
  <c r="M4493" i="58"/>
  <c r="H4494" i="58"/>
  <c r="I4494" i="58"/>
  <c r="J4494" i="58"/>
  <c r="K4494" i="58"/>
  <c r="L4494" i="58"/>
  <c r="M4494" i="58"/>
  <c r="H4495" i="58"/>
  <c r="I4495" i="58"/>
  <c r="J4495" i="58"/>
  <c r="K4495" i="58"/>
  <c r="L4495" i="58"/>
  <c r="M4495" i="58"/>
  <c r="H4496" i="58"/>
  <c r="I4496" i="58"/>
  <c r="J4496" i="58"/>
  <c r="K4496" i="58"/>
  <c r="L4496" i="58"/>
  <c r="M4496" i="58"/>
  <c r="H4497" i="58"/>
  <c r="I4497" i="58"/>
  <c r="J4497" i="58"/>
  <c r="K4497" i="58"/>
  <c r="L4497" i="58"/>
  <c r="M4497" i="58"/>
  <c r="H4498" i="58"/>
  <c r="I4498" i="58"/>
  <c r="J4498" i="58"/>
  <c r="K4498" i="58"/>
  <c r="L4498" i="58"/>
  <c r="M4498" i="58"/>
  <c r="H4499" i="58"/>
  <c r="I4499" i="58"/>
  <c r="J4499" i="58"/>
  <c r="K4499" i="58"/>
  <c r="L4499" i="58"/>
  <c r="M4499" i="58"/>
  <c r="H4500" i="58"/>
  <c r="I4500" i="58"/>
  <c r="J4500" i="58"/>
  <c r="K4500" i="58"/>
  <c r="L4500" i="58"/>
  <c r="M4500" i="58"/>
  <c r="H4501" i="58"/>
  <c r="I4501" i="58"/>
  <c r="J4501" i="58"/>
  <c r="K4501" i="58"/>
  <c r="L4501" i="58"/>
  <c r="M4501" i="58"/>
  <c r="H4502" i="58"/>
  <c r="I4502" i="58"/>
  <c r="J4502" i="58"/>
  <c r="K4502" i="58"/>
  <c r="L4502" i="58"/>
  <c r="M4502" i="58"/>
  <c r="H4503" i="58"/>
  <c r="I4503" i="58"/>
  <c r="J4503" i="58"/>
  <c r="K4503" i="58"/>
  <c r="L4503" i="58"/>
  <c r="M4503" i="58"/>
  <c r="H4504" i="58"/>
  <c r="I4504" i="58"/>
  <c r="J4504" i="58"/>
  <c r="K4504" i="58"/>
  <c r="L4504" i="58"/>
  <c r="M4504" i="58"/>
  <c r="H4505" i="58"/>
  <c r="I4505" i="58"/>
  <c r="J4505" i="58"/>
  <c r="K4505" i="58"/>
  <c r="L4505" i="58"/>
  <c r="M4505" i="58"/>
  <c r="H4506" i="58"/>
  <c r="I4506" i="58"/>
  <c r="J4506" i="58"/>
  <c r="K4506" i="58"/>
  <c r="L4506" i="58"/>
  <c r="M4506" i="58"/>
  <c r="H4507" i="58"/>
  <c r="I4507" i="58"/>
  <c r="J4507" i="58"/>
  <c r="K4507" i="58"/>
  <c r="L4507" i="58"/>
  <c r="M4507" i="58"/>
  <c r="H4508" i="58"/>
  <c r="I4508" i="58"/>
  <c r="J4508" i="58"/>
  <c r="K4508" i="58"/>
  <c r="L4508" i="58"/>
  <c r="M4508" i="58"/>
  <c r="H4509" i="58"/>
  <c r="I4509" i="58"/>
  <c r="J4509" i="58"/>
  <c r="K4509" i="58"/>
  <c r="L4509" i="58"/>
  <c r="M4509" i="58"/>
  <c r="H4510" i="58"/>
  <c r="I4510" i="58"/>
  <c r="J4510" i="58"/>
  <c r="K4510" i="58"/>
  <c r="L4510" i="58"/>
  <c r="M4510" i="58"/>
  <c r="H4511" i="58"/>
  <c r="I4511" i="58"/>
  <c r="J4511" i="58"/>
  <c r="K4511" i="58"/>
  <c r="L4511" i="58"/>
  <c r="M4511" i="58"/>
  <c r="H4512" i="58"/>
  <c r="I4512" i="58"/>
  <c r="J4512" i="58"/>
  <c r="K4512" i="58"/>
  <c r="L4512" i="58"/>
  <c r="M4512" i="58"/>
  <c r="H4513" i="58"/>
  <c r="I4513" i="58"/>
  <c r="J4513" i="58"/>
  <c r="K4513" i="58"/>
  <c r="L4513" i="58"/>
  <c r="M4513" i="58"/>
  <c r="H4514" i="58"/>
  <c r="I4514" i="58"/>
  <c r="J4514" i="58"/>
  <c r="K4514" i="58"/>
  <c r="L4514" i="58"/>
  <c r="M4514" i="58"/>
  <c r="H4515" i="58"/>
  <c r="I4515" i="58"/>
  <c r="J4515" i="58"/>
  <c r="K4515" i="58"/>
  <c r="L4515" i="58"/>
  <c r="M4515" i="58"/>
  <c r="H4516" i="58"/>
  <c r="I4516" i="58"/>
  <c r="J4516" i="58"/>
  <c r="K4516" i="58"/>
  <c r="L4516" i="58"/>
  <c r="M4516" i="58"/>
  <c r="H4517" i="58"/>
  <c r="I4517" i="58"/>
  <c r="J4517" i="58"/>
  <c r="K4517" i="58"/>
  <c r="L4517" i="58"/>
  <c r="M4517" i="58"/>
  <c r="H4518" i="58"/>
  <c r="I4518" i="58"/>
  <c r="J4518" i="58"/>
  <c r="K4518" i="58"/>
  <c r="L4518" i="58"/>
  <c r="M4518" i="58"/>
  <c r="H4519" i="58"/>
  <c r="I4519" i="58"/>
  <c r="J4519" i="58"/>
  <c r="K4519" i="58"/>
  <c r="L4519" i="58"/>
  <c r="M4519" i="58"/>
  <c r="H4520" i="58"/>
  <c r="I4520" i="58"/>
  <c r="J4520" i="58"/>
  <c r="K4520" i="58"/>
  <c r="L4520" i="58"/>
  <c r="M4520" i="58"/>
  <c r="H4521" i="58"/>
  <c r="I4521" i="58"/>
  <c r="J4521" i="58"/>
  <c r="K4521" i="58"/>
  <c r="L4521" i="58"/>
  <c r="M4521" i="58"/>
  <c r="H4522" i="58"/>
  <c r="I4522" i="58"/>
  <c r="J4522" i="58"/>
  <c r="K4522" i="58"/>
  <c r="L4522" i="58"/>
  <c r="M4522" i="58"/>
  <c r="H4523" i="58"/>
  <c r="I4523" i="58"/>
  <c r="J4523" i="58"/>
  <c r="K4523" i="58"/>
  <c r="L4523" i="58"/>
  <c r="M4523" i="58"/>
  <c r="H4524" i="58"/>
  <c r="I4524" i="58"/>
  <c r="J4524" i="58"/>
  <c r="K4524" i="58"/>
  <c r="L4524" i="58"/>
  <c r="M4524" i="58"/>
  <c r="H4525" i="58"/>
  <c r="I4525" i="58"/>
  <c r="J4525" i="58"/>
  <c r="K4525" i="58"/>
  <c r="L4525" i="58"/>
  <c r="M4525" i="58"/>
  <c r="H4526" i="58"/>
  <c r="I4526" i="58"/>
  <c r="J4526" i="58"/>
  <c r="K4526" i="58"/>
  <c r="L4526" i="58"/>
  <c r="M4526" i="58"/>
  <c r="H4527" i="58"/>
  <c r="I4527" i="58"/>
  <c r="J4527" i="58"/>
  <c r="K4527" i="58"/>
  <c r="L4527" i="58"/>
  <c r="M4527" i="58"/>
  <c r="H4528" i="58"/>
  <c r="I4528" i="58"/>
  <c r="J4528" i="58"/>
  <c r="K4528" i="58"/>
  <c r="L4528" i="58"/>
  <c r="M4528" i="58"/>
  <c r="H4529" i="58"/>
  <c r="I4529" i="58"/>
  <c r="J4529" i="58"/>
  <c r="K4529" i="58"/>
  <c r="L4529" i="58"/>
  <c r="M4529" i="58"/>
  <c r="H4530" i="58"/>
  <c r="I4530" i="58"/>
  <c r="J4530" i="58"/>
  <c r="K4530" i="58"/>
  <c r="L4530" i="58"/>
  <c r="M4530" i="58"/>
  <c r="H4531" i="58"/>
  <c r="I4531" i="58"/>
  <c r="J4531" i="58"/>
  <c r="K4531" i="58"/>
  <c r="L4531" i="58"/>
  <c r="M4531" i="58"/>
  <c r="H4532" i="58"/>
  <c r="I4532" i="58"/>
  <c r="J4532" i="58"/>
  <c r="K4532" i="58"/>
  <c r="L4532" i="58"/>
  <c r="M4532" i="58"/>
  <c r="H4533" i="58"/>
  <c r="I4533" i="58"/>
  <c r="J4533" i="58"/>
  <c r="K4533" i="58"/>
  <c r="L4533" i="58"/>
  <c r="M4533" i="58"/>
  <c r="H4534" i="58"/>
  <c r="I4534" i="58"/>
  <c r="J4534" i="58"/>
  <c r="K4534" i="58"/>
  <c r="L4534" i="58"/>
  <c r="M4534" i="58"/>
  <c r="H4535" i="58"/>
  <c r="I4535" i="58"/>
  <c r="J4535" i="58"/>
  <c r="K4535" i="58"/>
  <c r="L4535" i="58"/>
  <c r="M4535" i="58"/>
  <c r="H4536" i="58"/>
  <c r="I4536" i="58"/>
  <c r="J4536" i="58"/>
  <c r="K4536" i="58"/>
  <c r="L4536" i="58"/>
  <c r="M4536" i="58"/>
  <c r="H4537" i="58"/>
  <c r="I4537" i="58"/>
  <c r="J4537" i="58"/>
  <c r="K4537" i="58"/>
  <c r="L4537" i="58"/>
  <c r="M4537" i="58"/>
  <c r="H4538" i="58"/>
  <c r="I4538" i="58"/>
  <c r="J4538" i="58"/>
  <c r="K4538" i="58"/>
  <c r="L4538" i="58"/>
  <c r="M4538" i="58"/>
  <c r="H4539" i="58"/>
  <c r="I4539" i="58"/>
  <c r="J4539" i="58"/>
  <c r="K4539" i="58"/>
  <c r="L4539" i="58"/>
  <c r="M4539" i="58"/>
  <c r="H4540" i="58"/>
  <c r="I4540" i="58"/>
  <c r="J4540" i="58"/>
  <c r="K4540" i="58"/>
  <c r="L4540" i="58"/>
  <c r="M4540" i="58"/>
  <c r="H4541" i="58"/>
  <c r="I4541" i="58"/>
  <c r="J4541" i="58"/>
  <c r="K4541" i="58"/>
  <c r="L4541" i="58"/>
  <c r="M4541" i="58"/>
  <c r="H4542" i="58"/>
  <c r="I4542" i="58"/>
  <c r="J4542" i="58"/>
  <c r="K4542" i="58"/>
  <c r="L4542" i="58"/>
  <c r="M4542" i="58"/>
  <c r="H4543" i="58"/>
  <c r="I4543" i="58"/>
  <c r="J4543" i="58"/>
  <c r="K4543" i="58"/>
  <c r="L4543" i="58"/>
  <c r="M4543" i="58"/>
  <c r="H4544" i="58"/>
  <c r="I4544" i="58"/>
  <c r="J4544" i="58"/>
  <c r="K4544" i="58"/>
  <c r="L4544" i="58"/>
  <c r="M4544" i="58"/>
  <c r="H4545" i="58"/>
  <c r="I4545" i="58"/>
  <c r="J4545" i="58"/>
  <c r="K4545" i="58"/>
  <c r="L4545" i="58"/>
  <c r="M4545" i="58"/>
  <c r="H4546" i="58"/>
  <c r="I4546" i="58"/>
  <c r="J4546" i="58"/>
  <c r="K4546" i="58"/>
  <c r="L4546" i="58"/>
  <c r="M4546" i="58"/>
  <c r="H4547" i="58"/>
  <c r="I4547" i="58"/>
  <c r="J4547" i="58"/>
  <c r="K4547" i="58"/>
  <c r="L4547" i="58"/>
  <c r="M4547" i="58"/>
  <c r="H4548" i="58"/>
  <c r="I4548" i="58"/>
  <c r="J4548" i="58"/>
  <c r="K4548" i="58"/>
  <c r="L4548" i="58"/>
  <c r="M4548" i="58"/>
  <c r="H4549" i="58"/>
  <c r="I4549" i="58"/>
  <c r="J4549" i="58"/>
  <c r="K4549" i="58"/>
  <c r="L4549" i="58"/>
  <c r="M4549" i="58"/>
  <c r="H4550" i="58"/>
  <c r="I4550" i="58"/>
  <c r="J4550" i="58"/>
  <c r="K4550" i="58"/>
  <c r="L4550" i="58"/>
  <c r="M4550" i="58"/>
  <c r="H4551" i="58"/>
  <c r="I4551" i="58"/>
  <c r="J4551" i="58"/>
  <c r="K4551" i="58"/>
  <c r="L4551" i="58"/>
  <c r="M4551" i="58"/>
  <c r="H4552" i="58"/>
  <c r="I4552" i="58"/>
  <c r="J4552" i="58"/>
  <c r="K4552" i="58"/>
  <c r="L4552" i="58"/>
  <c r="M4552" i="58"/>
  <c r="H4553" i="58"/>
  <c r="I4553" i="58"/>
  <c r="J4553" i="58"/>
  <c r="K4553" i="58"/>
  <c r="L4553" i="58"/>
  <c r="M4553" i="58"/>
  <c r="H4554" i="58"/>
  <c r="I4554" i="58"/>
  <c r="J4554" i="58"/>
  <c r="K4554" i="58"/>
  <c r="L4554" i="58"/>
  <c r="M4554" i="58"/>
  <c r="H4555" i="58"/>
  <c r="I4555" i="58"/>
  <c r="J4555" i="58"/>
  <c r="K4555" i="58"/>
  <c r="L4555" i="58"/>
  <c r="M4555" i="58"/>
  <c r="H4556" i="58"/>
  <c r="I4556" i="58"/>
  <c r="J4556" i="58"/>
  <c r="K4556" i="58"/>
  <c r="L4556" i="58"/>
  <c r="M4556" i="58"/>
  <c r="H4557" i="58"/>
  <c r="I4557" i="58"/>
  <c r="J4557" i="58"/>
  <c r="K4557" i="58"/>
  <c r="L4557" i="58"/>
  <c r="M4557" i="58"/>
  <c r="H4558" i="58"/>
  <c r="I4558" i="58"/>
  <c r="J4558" i="58"/>
  <c r="K4558" i="58"/>
  <c r="L4558" i="58"/>
  <c r="M4558" i="58"/>
  <c r="H4559" i="58"/>
  <c r="I4559" i="58"/>
  <c r="J4559" i="58"/>
  <c r="K4559" i="58"/>
  <c r="L4559" i="58"/>
  <c r="M4559" i="58"/>
  <c r="H4560" i="58"/>
  <c r="I4560" i="58"/>
  <c r="J4560" i="58"/>
  <c r="K4560" i="58"/>
  <c r="L4560" i="58"/>
  <c r="M4560" i="58"/>
  <c r="H4561" i="58"/>
  <c r="I4561" i="58"/>
  <c r="J4561" i="58"/>
  <c r="K4561" i="58"/>
  <c r="L4561" i="58"/>
  <c r="M4561" i="58"/>
  <c r="H4562" i="58"/>
  <c r="I4562" i="58"/>
  <c r="J4562" i="58"/>
  <c r="K4562" i="58"/>
  <c r="L4562" i="58"/>
  <c r="M4562" i="58"/>
  <c r="H4563" i="58"/>
  <c r="I4563" i="58"/>
  <c r="J4563" i="58"/>
  <c r="K4563" i="58"/>
  <c r="L4563" i="58"/>
  <c r="M4563" i="58"/>
  <c r="H4564" i="58"/>
  <c r="I4564" i="58"/>
  <c r="J4564" i="58"/>
  <c r="K4564" i="58"/>
  <c r="L4564" i="58"/>
  <c r="M4564" i="58"/>
  <c r="H4565" i="58"/>
  <c r="I4565" i="58"/>
  <c r="J4565" i="58"/>
  <c r="K4565" i="58"/>
  <c r="L4565" i="58"/>
  <c r="M4565" i="58"/>
  <c r="H4566" i="58"/>
  <c r="I4566" i="58"/>
  <c r="J4566" i="58"/>
  <c r="K4566" i="58"/>
  <c r="L4566" i="58"/>
  <c r="M4566" i="58"/>
  <c r="H4567" i="58"/>
  <c r="I4567" i="58"/>
  <c r="J4567" i="58"/>
  <c r="K4567" i="58"/>
  <c r="L4567" i="58"/>
  <c r="M4567" i="58"/>
  <c r="H4568" i="58"/>
  <c r="I4568" i="58"/>
  <c r="J4568" i="58"/>
  <c r="K4568" i="58"/>
  <c r="L4568" i="58"/>
  <c r="M4568" i="58"/>
  <c r="H4569" i="58"/>
  <c r="I4569" i="58"/>
  <c r="J4569" i="58"/>
  <c r="K4569" i="58"/>
  <c r="L4569" i="58"/>
  <c r="M4569" i="58"/>
  <c r="H4570" i="58"/>
  <c r="I4570" i="58"/>
  <c r="J4570" i="58"/>
  <c r="K4570" i="58"/>
  <c r="L4570" i="58"/>
  <c r="M4570" i="58"/>
  <c r="H4571" i="58"/>
  <c r="I4571" i="58"/>
  <c r="J4571" i="58"/>
  <c r="K4571" i="58"/>
  <c r="L4571" i="58"/>
  <c r="M4571" i="58"/>
  <c r="H4572" i="58"/>
  <c r="I4572" i="58"/>
  <c r="J4572" i="58"/>
  <c r="K4572" i="58"/>
  <c r="L4572" i="58"/>
  <c r="M4572" i="58"/>
  <c r="H4573" i="58"/>
  <c r="I4573" i="58"/>
  <c r="J4573" i="58"/>
  <c r="K4573" i="58"/>
  <c r="L4573" i="58"/>
  <c r="M4573" i="58"/>
  <c r="H4574" i="58"/>
  <c r="I4574" i="58"/>
  <c r="J4574" i="58"/>
  <c r="K4574" i="58"/>
  <c r="L4574" i="58"/>
  <c r="M4574" i="58"/>
  <c r="H4575" i="58"/>
  <c r="I4575" i="58"/>
  <c r="J4575" i="58"/>
  <c r="K4575" i="58"/>
  <c r="L4575" i="58"/>
  <c r="M4575" i="58"/>
  <c r="H4576" i="58"/>
  <c r="I4576" i="58"/>
  <c r="J4576" i="58"/>
  <c r="K4576" i="58"/>
  <c r="L4576" i="58"/>
  <c r="M4576" i="58"/>
  <c r="H4577" i="58"/>
  <c r="I4577" i="58"/>
  <c r="J4577" i="58"/>
  <c r="K4577" i="58"/>
  <c r="L4577" i="58"/>
  <c r="M4577" i="58"/>
  <c r="H4578" i="58"/>
  <c r="I4578" i="58"/>
  <c r="J4578" i="58"/>
  <c r="K4578" i="58"/>
  <c r="L4578" i="58"/>
  <c r="M4578" i="58"/>
  <c r="H4579" i="58"/>
  <c r="I4579" i="58"/>
  <c r="J4579" i="58"/>
  <c r="K4579" i="58"/>
  <c r="L4579" i="58"/>
  <c r="M4579" i="58"/>
  <c r="H4580" i="58"/>
  <c r="I4580" i="58"/>
  <c r="J4580" i="58"/>
  <c r="K4580" i="58"/>
  <c r="L4580" i="58"/>
  <c r="M4580" i="58"/>
  <c r="H4581" i="58"/>
  <c r="I4581" i="58"/>
  <c r="J4581" i="58"/>
  <c r="K4581" i="58"/>
  <c r="L4581" i="58"/>
  <c r="M4581" i="58"/>
  <c r="H4582" i="58"/>
  <c r="I4582" i="58"/>
  <c r="J4582" i="58"/>
  <c r="K4582" i="58"/>
  <c r="L4582" i="58"/>
  <c r="M4582" i="58"/>
  <c r="H4583" i="58"/>
  <c r="I4583" i="58"/>
  <c r="J4583" i="58"/>
  <c r="K4583" i="58"/>
  <c r="L4583" i="58"/>
  <c r="M4583" i="58"/>
  <c r="H4584" i="58"/>
  <c r="I4584" i="58"/>
  <c r="J4584" i="58"/>
  <c r="K4584" i="58"/>
  <c r="L4584" i="58"/>
  <c r="M4584" i="58"/>
  <c r="H4585" i="58"/>
  <c r="I4585" i="58"/>
  <c r="J4585" i="58"/>
  <c r="K4585" i="58"/>
  <c r="L4585" i="58"/>
  <c r="M4585" i="58"/>
  <c r="H4586" i="58"/>
  <c r="I4586" i="58"/>
  <c r="J4586" i="58"/>
  <c r="K4586" i="58"/>
  <c r="L4586" i="58"/>
  <c r="M4586" i="58"/>
  <c r="H4587" i="58"/>
  <c r="I4587" i="58"/>
  <c r="J4587" i="58"/>
  <c r="K4587" i="58"/>
  <c r="L4587" i="58"/>
  <c r="M4587" i="58"/>
  <c r="H4588" i="58"/>
  <c r="I4588" i="58"/>
  <c r="J4588" i="58"/>
  <c r="K4588" i="58"/>
  <c r="L4588" i="58"/>
  <c r="M4588" i="58"/>
  <c r="H4589" i="58"/>
  <c r="I4589" i="58"/>
  <c r="J4589" i="58"/>
  <c r="K4589" i="58"/>
  <c r="L4589" i="58"/>
  <c r="M4589" i="58"/>
  <c r="H4590" i="58"/>
  <c r="I4590" i="58"/>
  <c r="J4590" i="58"/>
  <c r="K4590" i="58"/>
  <c r="L4590" i="58"/>
  <c r="M4590" i="58"/>
  <c r="H4591" i="58"/>
  <c r="I4591" i="58"/>
  <c r="J4591" i="58"/>
  <c r="K4591" i="58"/>
  <c r="L4591" i="58"/>
  <c r="M4591" i="58"/>
  <c r="H4592" i="58"/>
  <c r="I4592" i="58"/>
  <c r="J4592" i="58"/>
  <c r="K4592" i="58"/>
  <c r="L4592" i="58"/>
  <c r="M4592" i="58"/>
  <c r="H4593" i="58"/>
  <c r="I4593" i="58"/>
  <c r="J4593" i="58"/>
  <c r="K4593" i="58"/>
  <c r="L4593" i="58"/>
  <c r="M4593" i="58"/>
  <c r="H4594" i="58"/>
  <c r="I4594" i="58"/>
  <c r="J4594" i="58"/>
  <c r="K4594" i="58"/>
  <c r="L4594" i="58"/>
  <c r="M4594" i="58"/>
  <c r="H4595" i="58"/>
  <c r="I4595" i="58"/>
  <c r="J4595" i="58"/>
  <c r="K4595" i="58"/>
  <c r="L4595" i="58"/>
  <c r="M4595" i="58"/>
  <c r="H4596" i="58"/>
  <c r="I4596" i="58"/>
  <c r="J4596" i="58"/>
  <c r="K4596" i="58"/>
  <c r="L4596" i="58"/>
  <c r="M4596" i="58"/>
  <c r="H4597" i="58"/>
  <c r="I4597" i="58"/>
  <c r="J4597" i="58"/>
  <c r="K4597" i="58"/>
  <c r="L4597" i="58"/>
  <c r="M4597" i="58"/>
  <c r="H4598" i="58"/>
  <c r="I4598" i="58"/>
  <c r="J4598" i="58"/>
  <c r="K4598" i="58"/>
  <c r="L4598" i="58"/>
  <c r="M4598" i="58"/>
  <c r="H4599" i="58"/>
  <c r="I4599" i="58"/>
  <c r="J4599" i="58"/>
  <c r="K4599" i="58"/>
  <c r="L4599" i="58"/>
  <c r="M4599" i="58"/>
  <c r="H4600" i="58"/>
  <c r="I4600" i="58"/>
  <c r="J4600" i="58"/>
  <c r="K4600" i="58"/>
  <c r="L4600" i="58"/>
  <c r="M4600" i="58"/>
  <c r="H4601" i="58"/>
  <c r="I4601" i="58"/>
  <c r="J4601" i="58"/>
  <c r="K4601" i="58"/>
  <c r="L4601" i="58"/>
  <c r="M4601" i="58"/>
  <c r="H4602" i="58"/>
  <c r="I4602" i="58"/>
  <c r="J4602" i="58"/>
  <c r="K4602" i="58"/>
  <c r="L4602" i="58"/>
  <c r="M4602" i="58"/>
  <c r="H4603" i="58"/>
  <c r="I4603" i="58"/>
  <c r="J4603" i="58"/>
  <c r="K4603" i="58"/>
  <c r="L4603" i="58"/>
  <c r="M4603" i="58"/>
  <c r="H4604" i="58"/>
  <c r="I4604" i="58"/>
  <c r="J4604" i="58"/>
  <c r="K4604" i="58"/>
  <c r="L4604" i="58"/>
  <c r="M4604" i="58"/>
  <c r="H4605" i="58"/>
  <c r="I4605" i="58"/>
  <c r="J4605" i="58"/>
  <c r="K4605" i="58"/>
  <c r="L4605" i="58"/>
  <c r="M4605" i="58"/>
  <c r="H4606" i="58"/>
  <c r="I4606" i="58"/>
  <c r="J4606" i="58"/>
  <c r="K4606" i="58"/>
  <c r="L4606" i="58"/>
  <c r="M4606" i="58"/>
  <c r="H4607" i="58"/>
  <c r="I4607" i="58"/>
  <c r="J4607" i="58"/>
  <c r="K4607" i="58"/>
  <c r="L4607" i="58"/>
  <c r="M4607" i="58"/>
  <c r="H4608" i="58"/>
  <c r="I4608" i="58"/>
  <c r="J4608" i="58"/>
  <c r="K4608" i="58"/>
  <c r="L4608" i="58"/>
  <c r="M4608" i="58"/>
  <c r="H4609" i="58"/>
  <c r="I4609" i="58"/>
  <c r="J4609" i="58"/>
  <c r="K4609" i="58"/>
  <c r="L4609" i="58"/>
  <c r="M4609" i="58"/>
  <c r="H4610" i="58"/>
  <c r="I4610" i="58"/>
  <c r="J4610" i="58"/>
  <c r="K4610" i="58"/>
  <c r="L4610" i="58"/>
  <c r="M4610" i="58"/>
  <c r="H4611" i="58"/>
  <c r="I4611" i="58"/>
  <c r="J4611" i="58"/>
  <c r="K4611" i="58"/>
  <c r="L4611" i="58"/>
  <c r="M4611" i="58"/>
  <c r="H4612" i="58"/>
  <c r="I4612" i="58"/>
  <c r="J4612" i="58"/>
  <c r="K4612" i="58"/>
  <c r="L4612" i="58"/>
  <c r="M4612" i="58"/>
  <c r="H4613" i="58"/>
  <c r="I4613" i="58"/>
  <c r="J4613" i="58"/>
  <c r="K4613" i="58"/>
  <c r="L4613" i="58"/>
  <c r="M4613" i="58"/>
  <c r="H4614" i="58"/>
  <c r="I4614" i="58"/>
  <c r="J4614" i="58"/>
  <c r="K4614" i="58"/>
  <c r="L4614" i="58"/>
  <c r="M4614" i="58"/>
  <c r="H4615" i="58"/>
  <c r="I4615" i="58"/>
  <c r="J4615" i="58"/>
  <c r="K4615" i="58"/>
  <c r="L4615" i="58"/>
  <c r="M4615" i="58"/>
  <c r="H4616" i="58"/>
  <c r="I4616" i="58"/>
  <c r="J4616" i="58"/>
  <c r="K4616" i="58"/>
  <c r="L4616" i="58"/>
  <c r="M4616" i="58"/>
  <c r="H4617" i="58"/>
  <c r="I4617" i="58"/>
  <c r="J4617" i="58"/>
  <c r="K4617" i="58"/>
  <c r="L4617" i="58"/>
  <c r="M4617" i="58"/>
  <c r="H4618" i="58"/>
  <c r="I4618" i="58"/>
  <c r="J4618" i="58"/>
  <c r="K4618" i="58"/>
  <c r="L4618" i="58"/>
  <c r="M4618" i="58"/>
  <c r="H4619" i="58"/>
  <c r="I4619" i="58"/>
  <c r="J4619" i="58"/>
  <c r="K4619" i="58"/>
  <c r="L4619" i="58"/>
  <c r="M4619" i="58"/>
  <c r="H4620" i="58"/>
  <c r="I4620" i="58"/>
  <c r="J4620" i="58"/>
  <c r="K4620" i="58"/>
  <c r="L4620" i="58"/>
  <c r="M4620" i="58"/>
  <c r="H4621" i="58"/>
  <c r="I4621" i="58"/>
  <c r="J4621" i="58"/>
  <c r="K4621" i="58"/>
  <c r="L4621" i="58"/>
  <c r="M4621" i="58"/>
  <c r="H4622" i="58"/>
  <c r="I4622" i="58"/>
  <c r="J4622" i="58"/>
  <c r="K4622" i="58"/>
  <c r="L4622" i="58"/>
  <c r="M4622" i="58"/>
  <c r="H4623" i="58"/>
  <c r="I4623" i="58"/>
  <c r="J4623" i="58"/>
  <c r="K4623" i="58"/>
  <c r="L4623" i="58"/>
  <c r="M4623" i="58"/>
  <c r="H4624" i="58"/>
  <c r="I4624" i="58"/>
  <c r="J4624" i="58"/>
  <c r="K4624" i="58"/>
  <c r="L4624" i="58"/>
  <c r="M4624" i="58"/>
  <c r="H4625" i="58"/>
  <c r="I4625" i="58"/>
  <c r="J4625" i="58"/>
  <c r="K4625" i="58"/>
  <c r="L4625" i="58"/>
  <c r="M4625" i="58"/>
  <c r="H4626" i="58"/>
  <c r="I4626" i="58"/>
  <c r="J4626" i="58"/>
  <c r="K4626" i="58"/>
  <c r="L4626" i="58"/>
  <c r="M4626" i="58"/>
  <c r="H4627" i="58"/>
  <c r="I4627" i="58"/>
  <c r="J4627" i="58"/>
  <c r="K4627" i="58"/>
  <c r="L4627" i="58"/>
  <c r="M4627" i="58"/>
  <c r="H4628" i="58"/>
  <c r="I4628" i="58"/>
  <c r="J4628" i="58"/>
  <c r="K4628" i="58"/>
  <c r="L4628" i="58"/>
  <c r="M4628" i="58"/>
  <c r="H4629" i="58"/>
  <c r="I4629" i="58"/>
  <c r="J4629" i="58"/>
  <c r="K4629" i="58"/>
  <c r="L4629" i="58"/>
  <c r="M4629" i="58"/>
  <c r="H4630" i="58"/>
  <c r="I4630" i="58"/>
  <c r="J4630" i="58"/>
  <c r="K4630" i="58"/>
  <c r="L4630" i="58"/>
  <c r="M4630" i="58"/>
  <c r="H4631" i="58"/>
  <c r="I4631" i="58"/>
  <c r="J4631" i="58"/>
  <c r="K4631" i="58"/>
  <c r="L4631" i="58"/>
  <c r="M4631" i="58"/>
  <c r="H4632" i="58"/>
  <c r="I4632" i="58"/>
  <c r="J4632" i="58"/>
  <c r="K4632" i="58"/>
  <c r="L4632" i="58"/>
  <c r="M4632" i="58"/>
  <c r="H4633" i="58"/>
  <c r="I4633" i="58"/>
  <c r="J4633" i="58"/>
  <c r="K4633" i="58"/>
  <c r="L4633" i="58"/>
  <c r="M4633" i="58"/>
  <c r="H4634" i="58"/>
  <c r="I4634" i="58"/>
  <c r="J4634" i="58"/>
  <c r="K4634" i="58"/>
  <c r="L4634" i="58"/>
  <c r="M4634" i="58"/>
  <c r="H4635" i="58"/>
  <c r="I4635" i="58"/>
  <c r="J4635" i="58"/>
  <c r="K4635" i="58"/>
  <c r="L4635" i="58"/>
  <c r="M4635" i="58"/>
  <c r="H4636" i="58"/>
  <c r="I4636" i="58"/>
  <c r="J4636" i="58"/>
  <c r="K4636" i="58"/>
  <c r="L4636" i="58"/>
  <c r="M4636" i="58"/>
  <c r="H4637" i="58"/>
  <c r="I4637" i="58"/>
  <c r="J4637" i="58"/>
  <c r="K4637" i="58"/>
  <c r="L4637" i="58"/>
  <c r="M4637" i="58"/>
  <c r="H4638" i="58"/>
  <c r="I4638" i="58"/>
  <c r="J4638" i="58"/>
  <c r="K4638" i="58"/>
  <c r="L4638" i="58"/>
  <c r="M4638" i="58"/>
  <c r="H4639" i="58"/>
  <c r="I4639" i="58"/>
  <c r="J4639" i="58"/>
  <c r="K4639" i="58"/>
  <c r="L4639" i="58"/>
  <c r="M4639" i="58"/>
  <c r="H4640" i="58"/>
  <c r="I4640" i="58"/>
  <c r="J4640" i="58"/>
  <c r="K4640" i="58"/>
  <c r="L4640" i="58"/>
  <c r="M4640" i="58"/>
  <c r="H4641" i="58"/>
  <c r="I4641" i="58"/>
  <c r="J4641" i="58"/>
  <c r="K4641" i="58"/>
  <c r="L4641" i="58"/>
  <c r="M4641" i="58"/>
  <c r="H4642" i="58"/>
  <c r="I4642" i="58"/>
  <c r="J4642" i="58"/>
  <c r="K4642" i="58"/>
  <c r="L4642" i="58"/>
  <c r="M4642" i="58"/>
  <c r="H4643" i="58"/>
  <c r="I4643" i="58"/>
  <c r="J4643" i="58"/>
  <c r="K4643" i="58"/>
  <c r="L4643" i="58"/>
  <c r="M4643" i="58"/>
  <c r="H4644" i="58"/>
  <c r="I4644" i="58"/>
  <c r="J4644" i="58"/>
  <c r="K4644" i="58"/>
  <c r="L4644" i="58"/>
  <c r="M4644" i="58"/>
  <c r="H4645" i="58"/>
  <c r="I4645" i="58"/>
  <c r="J4645" i="58"/>
  <c r="K4645" i="58"/>
  <c r="L4645" i="58"/>
  <c r="M4645" i="58"/>
  <c r="H4646" i="58"/>
  <c r="I4646" i="58"/>
  <c r="J4646" i="58"/>
  <c r="K4646" i="58"/>
  <c r="L4646" i="58"/>
  <c r="M4646" i="58"/>
  <c r="H4647" i="58"/>
  <c r="I4647" i="58"/>
  <c r="J4647" i="58"/>
  <c r="K4647" i="58"/>
  <c r="L4647" i="58"/>
  <c r="M4647" i="58"/>
  <c r="H4648" i="58"/>
  <c r="I4648" i="58"/>
  <c r="J4648" i="58"/>
  <c r="K4648" i="58"/>
  <c r="L4648" i="58"/>
  <c r="M4648" i="58"/>
  <c r="H4649" i="58"/>
  <c r="I4649" i="58"/>
  <c r="J4649" i="58"/>
  <c r="K4649" i="58"/>
  <c r="L4649" i="58"/>
  <c r="M4649" i="58"/>
  <c r="H4650" i="58"/>
  <c r="I4650" i="58"/>
  <c r="J4650" i="58"/>
  <c r="K4650" i="58"/>
  <c r="L4650" i="58"/>
  <c r="M4650" i="58"/>
  <c r="H4651" i="58"/>
  <c r="I4651" i="58"/>
  <c r="J4651" i="58"/>
  <c r="K4651" i="58"/>
  <c r="L4651" i="58"/>
  <c r="M4651" i="58"/>
  <c r="H4652" i="58"/>
  <c r="I4652" i="58"/>
  <c r="J4652" i="58"/>
  <c r="K4652" i="58"/>
  <c r="L4652" i="58"/>
  <c r="M4652" i="58"/>
  <c r="H4653" i="58"/>
  <c r="I4653" i="58"/>
  <c r="J4653" i="58"/>
  <c r="K4653" i="58"/>
  <c r="L4653" i="58"/>
  <c r="M4653" i="58"/>
  <c r="H4654" i="58"/>
  <c r="I4654" i="58"/>
  <c r="J4654" i="58"/>
  <c r="K4654" i="58"/>
  <c r="L4654" i="58"/>
  <c r="M4654" i="58"/>
  <c r="H4655" i="58"/>
  <c r="I4655" i="58"/>
  <c r="J4655" i="58"/>
  <c r="K4655" i="58"/>
  <c r="L4655" i="58"/>
  <c r="M4655" i="58"/>
  <c r="H4656" i="58"/>
  <c r="I4656" i="58"/>
  <c r="J4656" i="58"/>
  <c r="K4656" i="58"/>
  <c r="L4656" i="58"/>
  <c r="M4656" i="58"/>
  <c r="H4657" i="58"/>
  <c r="I4657" i="58"/>
  <c r="J4657" i="58"/>
  <c r="K4657" i="58"/>
  <c r="L4657" i="58"/>
  <c r="M4657" i="58"/>
  <c r="H4658" i="58"/>
  <c r="I4658" i="58"/>
  <c r="J4658" i="58"/>
  <c r="K4658" i="58"/>
  <c r="L4658" i="58"/>
  <c r="M4658" i="58"/>
  <c r="H4659" i="58"/>
  <c r="I4659" i="58"/>
  <c r="J4659" i="58"/>
  <c r="K4659" i="58"/>
  <c r="L4659" i="58"/>
  <c r="M4659" i="58"/>
  <c r="H4660" i="58"/>
  <c r="I4660" i="58"/>
  <c r="J4660" i="58"/>
  <c r="K4660" i="58"/>
  <c r="L4660" i="58"/>
  <c r="M4660" i="58"/>
  <c r="H4661" i="58"/>
  <c r="I4661" i="58"/>
  <c r="J4661" i="58"/>
  <c r="K4661" i="58"/>
  <c r="L4661" i="58"/>
  <c r="M4661" i="58"/>
  <c r="H4662" i="58"/>
  <c r="I4662" i="58"/>
  <c r="J4662" i="58"/>
  <c r="K4662" i="58"/>
  <c r="L4662" i="58"/>
  <c r="M4662" i="58"/>
  <c r="H4663" i="58"/>
  <c r="I4663" i="58"/>
  <c r="J4663" i="58"/>
  <c r="K4663" i="58"/>
  <c r="L4663" i="58"/>
  <c r="M4663" i="58"/>
  <c r="H4664" i="58"/>
  <c r="I4664" i="58"/>
  <c r="J4664" i="58"/>
  <c r="K4664" i="58"/>
  <c r="L4664" i="58"/>
  <c r="M4664" i="58"/>
  <c r="H4665" i="58"/>
  <c r="I4665" i="58"/>
  <c r="J4665" i="58"/>
  <c r="K4665" i="58"/>
  <c r="L4665" i="58"/>
  <c r="M4665" i="58"/>
  <c r="H4666" i="58"/>
  <c r="I4666" i="58"/>
  <c r="J4666" i="58"/>
  <c r="K4666" i="58"/>
  <c r="L4666" i="58"/>
  <c r="M4666" i="58"/>
  <c r="H4667" i="58"/>
  <c r="I4667" i="58"/>
  <c r="J4667" i="58"/>
  <c r="K4667" i="58"/>
  <c r="L4667" i="58"/>
  <c r="M4667" i="58"/>
  <c r="H4668" i="58"/>
  <c r="I4668" i="58"/>
  <c r="J4668" i="58"/>
  <c r="K4668" i="58"/>
  <c r="L4668" i="58"/>
  <c r="M4668" i="58"/>
  <c r="H4669" i="58"/>
  <c r="I4669" i="58"/>
  <c r="J4669" i="58"/>
  <c r="K4669" i="58"/>
  <c r="L4669" i="58"/>
  <c r="M4669" i="58"/>
  <c r="H4670" i="58"/>
  <c r="I4670" i="58"/>
  <c r="J4670" i="58"/>
  <c r="K4670" i="58"/>
  <c r="L4670" i="58"/>
  <c r="M4670" i="58"/>
  <c r="H4671" i="58"/>
  <c r="I4671" i="58"/>
  <c r="J4671" i="58"/>
  <c r="K4671" i="58"/>
  <c r="L4671" i="58"/>
  <c r="M4671" i="58"/>
  <c r="H4672" i="58"/>
  <c r="I4672" i="58"/>
  <c r="J4672" i="58"/>
  <c r="K4672" i="58"/>
  <c r="L4672" i="58"/>
  <c r="M4672" i="58"/>
  <c r="H4673" i="58"/>
  <c r="I4673" i="58"/>
  <c r="J4673" i="58"/>
  <c r="K4673" i="58"/>
  <c r="L4673" i="58"/>
  <c r="M4673" i="58"/>
  <c r="H4674" i="58"/>
  <c r="I4674" i="58"/>
  <c r="J4674" i="58"/>
  <c r="K4674" i="58"/>
  <c r="L4674" i="58"/>
  <c r="M4674" i="58"/>
  <c r="H4675" i="58"/>
  <c r="I4675" i="58"/>
  <c r="J4675" i="58"/>
  <c r="K4675" i="58"/>
  <c r="L4675" i="58"/>
  <c r="M4675" i="58"/>
  <c r="H4676" i="58"/>
  <c r="I4676" i="58"/>
  <c r="J4676" i="58"/>
  <c r="K4676" i="58"/>
  <c r="L4676" i="58"/>
  <c r="M4676" i="58"/>
  <c r="H4677" i="58"/>
  <c r="I4677" i="58"/>
  <c r="J4677" i="58"/>
  <c r="K4677" i="58"/>
  <c r="L4677" i="58"/>
  <c r="M4677" i="58"/>
  <c r="H4678" i="58"/>
  <c r="I4678" i="58"/>
  <c r="J4678" i="58"/>
  <c r="K4678" i="58"/>
  <c r="L4678" i="58"/>
  <c r="M4678" i="58"/>
  <c r="H4679" i="58"/>
  <c r="I4679" i="58"/>
  <c r="J4679" i="58"/>
  <c r="K4679" i="58"/>
  <c r="L4679" i="58"/>
  <c r="M4679" i="58"/>
  <c r="H4680" i="58"/>
  <c r="I4680" i="58"/>
  <c r="J4680" i="58"/>
  <c r="K4680" i="58"/>
  <c r="L4680" i="58"/>
  <c r="M4680" i="58"/>
  <c r="H4681" i="58"/>
  <c r="I4681" i="58"/>
  <c r="J4681" i="58"/>
  <c r="K4681" i="58"/>
  <c r="L4681" i="58"/>
  <c r="M4681" i="58"/>
  <c r="H4682" i="58"/>
  <c r="I4682" i="58"/>
  <c r="J4682" i="58"/>
  <c r="K4682" i="58"/>
  <c r="L4682" i="58"/>
  <c r="M4682" i="58"/>
  <c r="H4683" i="58"/>
  <c r="I4683" i="58"/>
  <c r="J4683" i="58"/>
  <c r="K4683" i="58"/>
  <c r="L4683" i="58"/>
  <c r="M4683" i="58"/>
  <c r="H4684" i="58"/>
  <c r="I4684" i="58"/>
  <c r="J4684" i="58"/>
  <c r="K4684" i="58"/>
  <c r="L4684" i="58"/>
  <c r="M4684" i="58"/>
  <c r="H4685" i="58"/>
  <c r="I4685" i="58"/>
  <c r="J4685" i="58"/>
  <c r="K4685" i="58"/>
  <c r="L4685" i="58"/>
  <c r="M4685" i="58"/>
  <c r="H4686" i="58"/>
  <c r="I4686" i="58"/>
  <c r="J4686" i="58"/>
  <c r="K4686" i="58"/>
  <c r="L4686" i="58"/>
  <c r="M4686" i="58"/>
  <c r="H4687" i="58"/>
  <c r="I4687" i="58"/>
  <c r="J4687" i="58"/>
  <c r="K4687" i="58"/>
  <c r="L4687" i="58"/>
  <c r="M4687" i="58"/>
  <c r="H4688" i="58"/>
  <c r="I4688" i="58"/>
  <c r="J4688" i="58"/>
  <c r="K4688" i="58"/>
  <c r="L4688" i="58"/>
  <c r="M4688" i="58"/>
  <c r="H4689" i="58"/>
  <c r="I4689" i="58"/>
  <c r="J4689" i="58"/>
  <c r="K4689" i="58"/>
  <c r="L4689" i="58"/>
  <c r="M4689" i="58"/>
  <c r="H4690" i="58"/>
  <c r="I4690" i="58"/>
  <c r="J4690" i="58"/>
  <c r="K4690" i="58"/>
  <c r="L4690" i="58"/>
  <c r="M4690" i="58"/>
  <c r="H4691" i="58"/>
  <c r="I4691" i="58"/>
  <c r="J4691" i="58"/>
  <c r="K4691" i="58"/>
  <c r="L4691" i="58"/>
  <c r="M4691" i="58"/>
  <c r="H4692" i="58"/>
  <c r="I4692" i="58"/>
  <c r="J4692" i="58"/>
  <c r="K4692" i="58"/>
  <c r="L4692" i="58"/>
  <c r="M4692" i="58"/>
  <c r="H4693" i="58"/>
  <c r="I4693" i="58"/>
  <c r="J4693" i="58"/>
  <c r="K4693" i="58"/>
  <c r="L4693" i="58"/>
  <c r="M4693" i="58"/>
  <c r="H4694" i="58"/>
  <c r="I4694" i="58"/>
  <c r="J4694" i="58"/>
  <c r="K4694" i="58"/>
  <c r="L4694" i="58"/>
  <c r="M4694" i="58"/>
  <c r="H4695" i="58"/>
  <c r="I4695" i="58"/>
  <c r="J4695" i="58"/>
  <c r="K4695" i="58"/>
  <c r="L4695" i="58"/>
  <c r="M4695" i="58"/>
  <c r="H4696" i="58"/>
  <c r="I4696" i="58"/>
  <c r="J4696" i="58"/>
  <c r="K4696" i="58"/>
  <c r="L4696" i="58"/>
  <c r="M4696" i="58"/>
  <c r="H4697" i="58"/>
  <c r="I4697" i="58"/>
  <c r="J4697" i="58"/>
  <c r="K4697" i="58"/>
  <c r="L4697" i="58"/>
  <c r="M4697" i="58"/>
  <c r="H4698" i="58"/>
  <c r="I4698" i="58"/>
  <c r="J4698" i="58"/>
  <c r="K4698" i="58"/>
  <c r="L4698" i="58"/>
  <c r="M4698" i="58"/>
  <c r="H4699" i="58"/>
  <c r="I4699" i="58"/>
  <c r="J4699" i="58"/>
  <c r="K4699" i="58"/>
  <c r="L4699" i="58"/>
  <c r="M4699" i="58"/>
  <c r="H4700" i="58"/>
  <c r="I4700" i="58"/>
  <c r="J4700" i="58"/>
  <c r="K4700" i="58"/>
  <c r="L4700" i="58"/>
  <c r="M4700" i="58"/>
  <c r="H4701" i="58"/>
  <c r="I4701" i="58"/>
  <c r="J4701" i="58"/>
  <c r="K4701" i="58"/>
  <c r="L4701" i="58"/>
  <c r="M4701" i="58"/>
  <c r="H4702" i="58"/>
  <c r="I4702" i="58"/>
  <c r="J4702" i="58"/>
  <c r="K4702" i="58"/>
  <c r="L4702" i="58"/>
  <c r="M4702" i="58"/>
  <c r="H4703" i="58"/>
  <c r="I4703" i="58"/>
  <c r="J4703" i="58"/>
  <c r="K4703" i="58"/>
  <c r="L4703" i="58"/>
  <c r="M4703" i="58"/>
  <c r="H4704" i="58"/>
  <c r="I4704" i="58"/>
  <c r="J4704" i="58"/>
  <c r="K4704" i="58"/>
  <c r="L4704" i="58"/>
  <c r="M4704" i="58"/>
  <c r="H4705" i="58"/>
  <c r="I4705" i="58"/>
  <c r="J4705" i="58"/>
  <c r="K4705" i="58"/>
  <c r="L4705" i="58"/>
  <c r="M4705" i="58"/>
  <c r="H4706" i="58"/>
  <c r="I4706" i="58"/>
  <c r="J4706" i="58"/>
  <c r="K4706" i="58"/>
  <c r="L4706" i="58"/>
  <c r="M4706" i="58"/>
  <c r="H4707" i="58"/>
  <c r="I4707" i="58"/>
  <c r="J4707" i="58"/>
  <c r="K4707" i="58"/>
  <c r="L4707" i="58"/>
  <c r="M4707" i="58"/>
  <c r="H4708" i="58"/>
  <c r="I4708" i="58"/>
  <c r="J4708" i="58"/>
  <c r="K4708" i="58"/>
  <c r="L4708" i="58"/>
  <c r="M4708" i="58"/>
  <c r="H4709" i="58"/>
  <c r="I4709" i="58"/>
  <c r="J4709" i="58"/>
  <c r="K4709" i="58"/>
  <c r="L4709" i="58"/>
  <c r="M4709" i="58"/>
  <c r="H4710" i="58"/>
  <c r="I4710" i="58"/>
  <c r="J4710" i="58"/>
  <c r="K4710" i="58"/>
  <c r="L4710" i="58"/>
  <c r="M4710" i="58"/>
  <c r="H4711" i="58"/>
  <c r="I4711" i="58"/>
  <c r="J4711" i="58"/>
  <c r="K4711" i="58"/>
  <c r="L4711" i="58"/>
  <c r="M4711" i="58"/>
  <c r="H4712" i="58"/>
  <c r="I4712" i="58"/>
  <c r="J4712" i="58"/>
  <c r="K4712" i="58"/>
  <c r="L4712" i="58"/>
  <c r="M4712" i="58"/>
  <c r="H4713" i="58"/>
  <c r="I4713" i="58"/>
  <c r="J4713" i="58"/>
  <c r="K4713" i="58"/>
  <c r="L4713" i="58"/>
  <c r="M4713" i="58"/>
  <c r="H4714" i="58"/>
  <c r="I4714" i="58"/>
  <c r="J4714" i="58"/>
  <c r="K4714" i="58"/>
  <c r="L4714" i="58"/>
  <c r="M4714" i="58"/>
  <c r="H4715" i="58"/>
  <c r="I4715" i="58"/>
  <c r="J4715" i="58"/>
  <c r="K4715" i="58"/>
  <c r="L4715" i="58"/>
  <c r="M4715" i="58"/>
  <c r="H4716" i="58"/>
  <c r="I4716" i="58"/>
  <c r="J4716" i="58"/>
  <c r="K4716" i="58"/>
  <c r="L4716" i="58"/>
  <c r="M4716" i="58"/>
  <c r="H4717" i="58"/>
  <c r="I4717" i="58"/>
  <c r="J4717" i="58"/>
  <c r="K4717" i="58"/>
  <c r="L4717" i="58"/>
  <c r="M4717" i="58"/>
  <c r="H4718" i="58"/>
  <c r="I4718" i="58"/>
  <c r="J4718" i="58"/>
  <c r="K4718" i="58"/>
  <c r="L4718" i="58"/>
  <c r="M4718" i="58"/>
  <c r="H4719" i="58"/>
  <c r="I4719" i="58"/>
  <c r="J4719" i="58"/>
  <c r="K4719" i="58"/>
  <c r="L4719" i="58"/>
  <c r="M4719" i="58"/>
  <c r="H4720" i="58"/>
  <c r="I4720" i="58"/>
  <c r="J4720" i="58"/>
  <c r="K4720" i="58"/>
  <c r="L4720" i="58"/>
  <c r="M4720" i="58"/>
  <c r="H4721" i="58"/>
  <c r="I4721" i="58"/>
  <c r="J4721" i="58"/>
  <c r="K4721" i="58"/>
  <c r="L4721" i="58"/>
  <c r="M4721" i="58"/>
  <c r="H4722" i="58"/>
  <c r="I4722" i="58"/>
  <c r="J4722" i="58"/>
  <c r="K4722" i="58"/>
  <c r="L4722" i="58"/>
  <c r="M4722" i="58"/>
  <c r="H4723" i="58"/>
  <c r="I4723" i="58"/>
  <c r="J4723" i="58"/>
  <c r="K4723" i="58"/>
  <c r="L4723" i="58"/>
  <c r="M4723" i="58"/>
  <c r="H4724" i="58"/>
  <c r="I4724" i="58"/>
  <c r="J4724" i="58"/>
  <c r="K4724" i="58"/>
  <c r="L4724" i="58"/>
  <c r="M4724" i="58"/>
  <c r="H4725" i="58"/>
  <c r="I4725" i="58"/>
  <c r="J4725" i="58"/>
  <c r="K4725" i="58"/>
  <c r="L4725" i="58"/>
  <c r="M4725" i="58"/>
  <c r="H4726" i="58"/>
  <c r="I4726" i="58"/>
  <c r="J4726" i="58"/>
  <c r="K4726" i="58"/>
  <c r="L4726" i="58"/>
  <c r="M4726" i="58"/>
  <c r="H4727" i="58"/>
  <c r="I4727" i="58"/>
  <c r="J4727" i="58"/>
  <c r="K4727" i="58"/>
  <c r="L4727" i="58"/>
  <c r="M4727" i="58"/>
  <c r="H4728" i="58"/>
  <c r="I4728" i="58"/>
  <c r="J4728" i="58"/>
  <c r="K4728" i="58"/>
  <c r="L4728" i="58"/>
  <c r="M4728" i="58"/>
  <c r="H4729" i="58"/>
  <c r="I4729" i="58"/>
  <c r="J4729" i="58"/>
  <c r="K4729" i="58"/>
  <c r="L4729" i="58"/>
  <c r="M4729" i="58"/>
  <c r="H4730" i="58"/>
  <c r="I4730" i="58"/>
  <c r="J4730" i="58"/>
  <c r="K4730" i="58"/>
  <c r="L4730" i="58"/>
  <c r="M4730" i="58"/>
  <c r="H4731" i="58"/>
  <c r="I4731" i="58"/>
  <c r="J4731" i="58"/>
  <c r="K4731" i="58"/>
  <c r="L4731" i="58"/>
  <c r="M4731" i="58"/>
  <c r="H4732" i="58"/>
  <c r="I4732" i="58"/>
  <c r="J4732" i="58"/>
  <c r="K4732" i="58"/>
  <c r="L4732" i="58"/>
  <c r="M4732" i="58"/>
  <c r="H4733" i="58"/>
  <c r="I4733" i="58"/>
  <c r="J4733" i="58"/>
  <c r="K4733" i="58"/>
  <c r="L4733" i="58"/>
  <c r="M4733" i="58"/>
  <c r="H4734" i="58"/>
  <c r="I4734" i="58"/>
  <c r="J4734" i="58"/>
  <c r="K4734" i="58"/>
  <c r="L4734" i="58"/>
  <c r="M4734" i="58"/>
  <c r="H4735" i="58"/>
  <c r="I4735" i="58"/>
  <c r="J4735" i="58"/>
  <c r="K4735" i="58"/>
  <c r="L4735" i="58"/>
  <c r="M4735" i="58"/>
  <c r="H4736" i="58"/>
  <c r="I4736" i="58"/>
  <c r="J4736" i="58"/>
  <c r="K4736" i="58"/>
  <c r="L4736" i="58"/>
  <c r="M4736" i="58"/>
  <c r="H4737" i="58"/>
  <c r="I4737" i="58"/>
  <c r="J4737" i="58"/>
  <c r="K4737" i="58"/>
  <c r="L4737" i="58"/>
  <c r="M4737" i="58"/>
  <c r="H4738" i="58"/>
  <c r="I4738" i="58"/>
  <c r="J4738" i="58"/>
  <c r="K4738" i="58"/>
  <c r="L4738" i="58"/>
  <c r="M4738" i="58"/>
  <c r="H4739" i="58"/>
  <c r="I4739" i="58"/>
  <c r="J4739" i="58"/>
  <c r="K4739" i="58"/>
  <c r="L4739" i="58"/>
  <c r="M4739" i="58"/>
  <c r="H4740" i="58"/>
  <c r="I4740" i="58"/>
  <c r="J4740" i="58"/>
  <c r="K4740" i="58"/>
  <c r="L4740" i="58"/>
  <c r="M4740" i="58"/>
  <c r="H4741" i="58"/>
  <c r="I4741" i="58"/>
  <c r="J4741" i="58"/>
  <c r="K4741" i="58"/>
  <c r="L4741" i="58"/>
  <c r="M4741" i="58"/>
  <c r="H4742" i="58"/>
  <c r="I4742" i="58"/>
  <c r="J4742" i="58"/>
  <c r="K4742" i="58"/>
  <c r="L4742" i="58"/>
  <c r="M4742" i="58"/>
  <c r="H4743" i="58"/>
  <c r="I4743" i="58"/>
  <c r="J4743" i="58"/>
  <c r="K4743" i="58"/>
  <c r="L4743" i="58"/>
  <c r="M4743" i="58"/>
  <c r="H4744" i="58"/>
  <c r="I4744" i="58"/>
  <c r="J4744" i="58"/>
  <c r="K4744" i="58"/>
  <c r="L4744" i="58"/>
  <c r="M4744" i="58"/>
  <c r="H4745" i="58"/>
  <c r="I4745" i="58"/>
  <c r="J4745" i="58"/>
  <c r="K4745" i="58"/>
  <c r="L4745" i="58"/>
  <c r="M4745" i="58"/>
  <c r="H4746" i="58"/>
  <c r="I4746" i="58"/>
  <c r="J4746" i="58"/>
  <c r="K4746" i="58"/>
  <c r="L4746" i="58"/>
  <c r="M4746" i="58"/>
  <c r="H4747" i="58"/>
  <c r="I4747" i="58"/>
  <c r="J4747" i="58"/>
  <c r="K4747" i="58"/>
  <c r="L4747" i="58"/>
  <c r="M4747" i="58"/>
  <c r="H4748" i="58"/>
  <c r="I4748" i="58"/>
  <c r="J4748" i="58"/>
  <c r="K4748" i="58"/>
  <c r="L4748" i="58"/>
  <c r="M4748" i="58"/>
  <c r="H4749" i="58"/>
  <c r="I4749" i="58"/>
  <c r="J4749" i="58"/>
  <c r="K4749" i="58"/>
  <c r="L4749" i="58"/>
  <c r="M4749" i="58"/>
  <c r="H4750" i="58"/>
  <c r="I4750" i="58"/>
  <c r="J4750" i="58"/>
  <c r="K4750" i="58"/>
  <c r="L4750" i="58"/>
  <c r="M4750" i="58"/>
  <c r="H4751" i="58"/>
  <c r="I4751" i="58"/>
  <c r="J4751" i="58"/>
  <c r="K4751" i="58"/>
  <c r="L4751" i="58"/>
  <c r="M4751" i="58"/>
  <c r="H4752" i="58"/>
  <c r="I4752" i="58"/>
  <c r="J4752" i="58"/>
  <c r="K4752" i="58"/>
  <c r="L4752" i="58"/>
  <c r="M4752" i="58"/>
  <c r="H4753" i="58"/>
  <c r="I4753" i="58"/>
  <c r="J4753" i="58"/>
  <c r="K4753" i="58"/>
  <c r="L4753" i="58"/>
  <c r="M4753" i="58"/>
  <c r="H4754" i="58"/>
  <c r="I4754" i="58"/>
  <c r="J4754" i="58"/>
  <c r="K4754" i="58"/>
  <c r="L4754" i="58"/>
  <c r="M4754" i="58"/>
  <c r="H4755" i="58"/>
  <c r="I4755" i="58"/>
  <c r="J4755" i="58"/>
  <c r="K4755" i="58"/>
  <c r="L4755" i="58"/>
  <c r="M4755" i="58"/>
  <c r="H4756" i="58"/>
  <c r="I4756" i="58"/>
  <c r="J4756" i="58"/>
  <c r="K4756" i="58"/>
  <c r="L4756" i="58"/>
  <c r="M4756" i="58"/>
  <c r="H4757" i="58"/>
  <c r="I4757" i="58"/>
  <c r="J4757" i="58"/>
  <c r="K4757" i="58"/>
  <c r="L4757" i="58"/>
  <c r="M4757" i="58"/>
  <c r="H4758" i="58"/>
  <c r="I4758" i="58"/>
  <c r="J4758" i="58"/>
  <c r="K4758" i="58"/>
  <c r="L4758" i="58"/>
  <c r="M4758" i="58"/>
  <c r="H4759" i="58"/>
  <c r="I4759" i="58"/>
  <c r="J4759" i="58"/>
  <c r="K4759" i="58"/>
  <c r="L4759" i="58"/>
  <c r="M4759" i="58"/>
  <c r="H4760" i="58"/>
  <c r="I4760" i="58"/>
  <c r="J4760" i="58"/>
  <c r="K4760" i="58"/>
  <c r="L4760" i="58"/>
  <c r="M4760" i="58"/>
  <c r="H4761" i="58"/>
  <c r="I4761" i="58"/>
  <c r="J4761" i="58"/>
  <c r="K4761" i="58"/>
  <c r="L4761" i="58"/>
  <c r="M4761" i="58"/>
  <c r="H4762" i="58"/>
  <c r="I4762" i="58"/>
  <c r="J4762" i="58"/>
  <c r="K4762" i="58"/>
  <c r="L4762" i="58"/>
  <c r="M4762" i="58"/>
  <c r="H4763" i="58"/>
  <c r="I4763" i="58"/>
  <c r="J4763" i="58"/>
  <c r="K4763" i="58"/>
  <c r="L4763" i="58"/>
  <c r="M4763" i="58"/>
  <c r="H4764" i="58"/>
  <c r="I4764" i="58"/>
  <c r="J4764" i="58"/>
  <c r="K4764" i="58"/>
  <c r="L4764" i="58"/>
  <c r="M4764" i="58"/>
  <c r="H4765" i="58"/>
  <c r="I4765" i="58"/>
  <c r="J4765" i="58"/>
  <c r="K4765" i="58"/>
  <c r="L4765" i="58"/>
  <c r="M4765" i="58"/>
  <c r="H4766" i="58"/>
  <c r="I4766" i="58"/>
  <c r="J4766" i="58"/>
  <c r="K4766" i="58"/>
  <c r="L4766" i="58"/>
  <c r="M4766" i="58"/>
  <c r="H4767" i="58"/>
  <c r="I4767" i="58"/>
  <c r="J4767" i="58"/>
  <c r="K4767" i="58"/>
  <c r="L4767" i="58"/>
  <c r="M4767" i="58"/>
  <c r="H4768" i="58"/>
  <c r="I4768" i="58"/>
  <c r="J4768" i="58"/>
  <c r="K4768" i="58"/>
  <c r="L4768" i="58"/>
  <c r="M4768" i="58"/>
  <c r="H4769" i="58"/>
  <c r="I4769" i="58"/>
  <c r="J4769" i="58"/>
  <c r="K4769" i="58"/>
  <c r="L4769" i="58"/>
  <c r="M4769" i="58"/>
  <c r="H4770" i="58"/>
  <c r="I4770" i="58"/>
  <c r="J4770" i="58"/>
  <c r="K4770" i="58"/>
  <c r="L4770" i="58"/>
  <c r="M4770" i="58"/>
  <c r="H4771" i="58"/>
  <c r="I4771" i="58"/>
  <c r="J4771" i="58"/>
  <c r="K4771" i="58"/>
  <c r="L4771" i="58"/>
  <c r="M4771" i="58"/>
  <c r="H4772" i="58"/>
  <c r="I4772" i="58"/>
  <c r="J4772" i="58"/>
  <c r="K4772" i="58"/>
  <c r="L4772" i="58"/>
  <c r="M4772" i="58"/>
  <c r="H4773" i="58"/>
  <c r="I4773" i="58"/>
  <c r="J4773" i="58"/>
  <c r="K4773" i="58"/>
  <c r="L4773" i="58"/>
  <c r="M4773" i="58"/>
  <c r="H4774" i="58"/>
  <c r="I4774" i="58"/>
  <c r="J4774" i="58"/>
  <c r="K4774" i="58"/>
  <c r="L4774" i="58"/>
  <c r="M4774" i="58"/>
  <c r="H4775" i="58"/>
  <c r="I4775" i="58"/>
  <c r="J4775" i="58"/>
  <c r="K4775" i="58"/>
  <c r="L4775" i="58"/>
  <c r="M4775" i="58"/>
  <c r="H4776" i="58"/>
  <c r="I4776" i="58"/>
  <c r="J4776" i="58"/>
  <c r="K4776" i="58"/>
  <c r="L4776" i="58"/>
  <c r="M4776" i="58"/>
  <c r="H4777" i="58"/>
  <c r="I4777" i="58"/>
  <c r="J4777" i="58"/>
  <c r="K4777" i="58"/>
  <c r="L4777" i="58"/>
  <c r="M4777" i="58"/>
  <c r="H4778" i="58"/>
  <c r="I4778" i="58"/>
  <c r="J4778" i="58"/>
  <c r="K4778" i="58"/>
  <c r="L4778" i="58"/>
  <c r="M4778" i="58"/>
  <c r="H4779" i="58"/>
  <c r="I4779" i="58"/>
  <c r="J4779" i="58"/>
  <c r="K4779" i="58"/>
  <c r="L4779" i="58"/>
  <c r="M4779" i="58"/>
  <c r="H4780" i="58"/>
  <c r="I4780" i="58"/>
  <c r="J4780" i="58"/>
  <c r="K4780" i="58"/>
  <c r="L4780" i="58"/>
  <c r="M4780" i="58"/>
  <c r="H4781" i="58"/>
  <c r="I4781" i="58"/>
  <c r="J4781" i="58"/>
  <c r="K4781" i="58"/>
  <c r="L4781" i="58"/>
  <c r="M4781" i="58"/>
  <c r="H4782" i="58"/>
  <c r="I4782" i="58"/>
  <c r="J4782" i="58"/>
  <c r="K4782" i="58"/>
  <c r="L4782" i="58"/>
  <c r="M4782" i="58"/>
  <c r="H4783" i="58"/>
  <c r="I4783" i="58"/>
  <c r="J4783" i="58"/>
  <c r="K4783" i="58"/>
  <c r="L4783" i="58"/>
  <c r="M4783" i="58"/>
  <c r="H4784" i="58"/>
  <c r="I4784" i="58"/>
  <c r="J4784" i="58"/>
  <c r="K4784" i="58"/>
  <c r="L4784" i="58"/>
  <c r="M4784" i="58"/>
  <c r="H4785" i="58"/>
  <c r="I4785" i="58"/>
  <c r="J4785" i="58"/>
  <c r="K4785" i="58"/>
  <c r="L4785" i="58"/>
  <c r="M4785" i="58"/>
  <c r="H4786" i="58"/>
  <c r="I4786" i="58"/>
  <c r="J4786" i="58"/>
  <c r="K4786" i="58"/>
  <c r="L4786" i="58"/>
  <c r="M4786" i="58"/>
  <c r="H4787" i="58"/>
  <c r="I4787" i="58"/>
  <c r="J4787" i="58"/>
  <c r="K4787" i="58"/>
  <c r="L4787" i="58"/>
  <c r="M4787" i="58"/>
  <c r="H4788" i="58"/>
  <c r="I4788" i="58"/>
  <c r="J4788" i="58"/>
  <c r="K4788" i="58"/>
  <c r="L4788" i="58"/>
  <c r="M4788" i="58"/>
  <c r="H4789" i="58"/>
  <c r="I4789" i="58"/>
  <c r="J4789" i="58"/>
  <c r="K4789" i="58"/>
  <c r="L4789" i="58"/>
  <c r="M4789" i="58"/>
  <c r="H4790" i="58"/>
  <c r="I4790" i="58"/>
  <c r="J4790" i="58"/>
  <c r="K4790" i="58"/>
  <c r="L4790" i="58"/>
  <c r="M4790" i="58"/>
  <c r="H4791" i="58"/>
  <c r="I4791" i="58"/>
  <c r="J4791" i="58"/>
  <c r="K4791" i="58"/>
  <c r="L4791" i="58"/>
  <c r="M4791" i="58"/>
  <c r="H4792" i="58"/>
  <c r="I4792" i="58"/>
  <c r="J4792" i="58"/>
  <c r="K4792" i="58"/>
  <c r="L4792" i="58"/>
  <c r="M4792" i="58"/>
  <c r="H4793" i="58"/>
  <c r="I4793" i="58"/>
  <c r="J4793" i="58"/>
  <c r="K4793" i="58"/>
  <c r="L4793" i="58"/>
  <c r="M4793" i="58"/>
  <c r="H4794" i="58"/>
  <c r="I4794" i="58"/>
  <c r="J4794" i="58"/>
  <c r="K4794" i="58"/>
  <c r="L4794" i="58"/>
  <c r="M4794" i="58"/>
  <c r="H4795" i="58"/>
  <c r="I4795" i="58"/>
  <c r="J4795" i="58"/>
  <c r="K4795" i="58"/>
  <c r="L4795" i="58"/>
  <c r="M4795" i="58"/>
  <c r="H4796" i="58"/>
  <c r="I4796" i="58"/>
  <c r="J4796" i="58"/>
  <c r="K4796" i="58"/>
  <c r="L4796" i="58"/>
  <c r="M4796" i="58"/>
  <c r="H4797" i="58"/>
  <c r="I4797" i="58"/>
  <c r="J4797" i="58"/>
  <c r="K4797" i="58"/>
  <c r="L4797" i="58"/>
  <c r="M4797" i="58"/>
  <c r="H4798" i="58"/>
  <c r="I4798" i="58"/>
  <c r="J4798" i="58"/>
  <c r="K4798" i="58"/>
  <c r="L4798" i="58"/>
  <c r="M4798" i="58"/>
  <c r="H4799" i="58"/>
  <c r="I4799" i="58"/>
  <c r="J4799" i="58"/>
  <c r="K4799" i="58"/>
  <c r="L4799" i="58"/>
  <c r="M4799" i="58"/>
  <c r="H4800" i="58"/>
  <c r="I4800" i="58"/>
  <c r="J4800" i="58"/>
  <c r="K4800" i="58"/>
  <c r="L4800" i="58"/>
  <c r="M4800" i="58"/>
  <c r="H4801" i="58"/>
  <c r="I4801" i="58"/>
  <c r="J4801" i="58"/>
  <c r="K4801" i="58"/>
  <c r="L4801" i="58"/>
  <c r="M4801" i="58"/>
  <c r="H4802" i="58"/>
  <c r="I4802" i="58"/>
  <c r="J4802" i="58"/>
  <c r="K4802" i="58"/>
  <c r="L4802" i="58"/>
  <c r="M4802" i="58"/>
  <c r="H4803" i="58"/>
  <c r="I4803" i="58"/>
  <c r="J4803" i="58"/>
  <c r="K4803" i="58"/>
  <c r="L4803" i="58"/>
  <c r="M4803" i="58"/>
  <c r="H4804" i="58"/>
  <c r="I4804" i="58"/>
  <c r="J4804" i="58"/>
  <c r="K4804" i="58"/>
  <c r="L4804" i="58"/>
  <c r="M4804" i="58"/>
  <c r="H4805" i="58"/>
  <c r="I4805" i="58"/>
  <c r="J4805" i="58"/>
  <c r="K4805" i="58"/>
  <c r="L4805" i="58"/>
  <c r="M4805" i="58"/>
  <c r="H4806" i="58"/>
  <c r="I4806" i="58"/>
  <c r="J4806" i="58"/>
  <c r="K4806" i="58"/>
  <c r="L4806" i="58"/>
  <c r="M4806" i="58"/>
  <c r="H4807" i="58"/>
  <c r="I4807" i="58"/>
  <c r="J4807" i="58"/>
  <c r="K4807" i="58"/>
  <c r="L4807" i="58"/>
  <c r="M4807" i="58"/>
  <c r="H4808" i="58"/>
  <c r="I4808" i="58"/>
  <c r="J4808" i="58"/>
  <c r="K4808" i="58"/>
  <c r="L4808" i="58"/>
  <c r="M4808" i="58"/>
  <c r="H4809" i="58"/>
  <c r="I4809" i="58"/>
  <c r="J4809" i="58"/>
  <c r="K4809" i="58"/>
  <c r="L4809" i="58"/>
  <c r="M4809" i="58"/>
  <c r="H4810" i="58"/>
  <c r="I4810" i="58"/>
  <c r="J4810" i="58"/>
  <c r="K4810" i="58"/>
  <c r="L4810" i="58"/>
  <c r="M4810" i="58"/>
  <c r="H4811" i="58"/>
  <c r="I4811" i="58"/>
  <c r="J4811" i="58"/>
  <c r="K4811" i="58"/>
  <c r="L4811" i="58"/>
  <c r="M4811" i="58"/>
  <c r="H4812" i="58"/>
  <c r="I4812" i="58"/>
  <c r="J4812" i="58"/>
  <c r="K4812" i="58"/>
  <c r="L4812" i="58"/>
  <c r="M4812" i="58"/>
  <c r="H4813" i="58"/>
  <c r="I4813" i="58"/>
  <c r="J4813" i="58"/>
  <c r="K4813" i="58"/>
  <c r="L4813" i="58"/>
  <c r="M4813" i="58"/>
  <c r="H4814" i="58"/>
  <c r="I4814" i="58"/>
  <c r="J4814" i="58"/>
  <c r="K4814" i="58"/>
  <c r="L4814" i="58"/>
  <c r="M4814" i="58"/>
  <c r="H4815" i="58"/>
  <c r="I4815" i="58"/>
  <c r="J4815" i="58"/>
  <c r="K4815" i="58"/>
  <c r="L4815" i="58"/>
  <c r="M4815" i="58"/>
  <c r="H4816" i="58"/>
  <c r="I4816" i="58"/>
  <c r="J4816" i="58"/>
  <c r="K4816" i="58"/>
  <c r="L4816" i="58"/>
  <c r="M4816" i="58"/>
  <c r="H4817" i="58"/>
  <c r="I4817" i="58"/>
  <c r="J4817" i="58"/>
  <c r="K4817" i="58"/>
  <c r="L4817" i="58"/>
  <c r="M4817" i="58"/>
  <c r="H4818" i="58"/>
  <c r="I4818" i="58"/>
  <c r="J4818" i="58"/>
  <c r="K4818" i="58"/>
  <c r="L4818" i="58"/>
  <c r="M4818" i="58"/>
  <c r="H4819" i="58"/>
  <c r="I4819" i="58"/>
  <c r="J4819" i="58"/>
  <c r="K4819" i="58"/>
  <c r="L4819" i="58"/>
  <c r="M4819" i="58"/>
  <c r="H4820" i="58"/>
  <c r="I4820" i="58"/>
  <c r="J4820" i="58"/>
  <c r="K4820" i="58"/>
  <c r="L4820" i="58"/>
  <c r="M4820" i="58"/>
  <c r="H4821" i="58"/>
  <c r="I4821" i="58"/>
  <c r="J4821" i="58"/>
  <c r="K4821" i="58"/>
  <c r="L4821" i="58"/>
  <c r="M4821" i="58"/>
  <c r="H4822" i="58"/>
  <c r="I4822" i="58"/>
  <c r="J4822" i="58"/>
  <c r="K4822" i="58"/>
  <c r="L4822" i="58"/>
  <c r="M4822" i="58"/>
  <c r="H4823" i="58"/>
  <c r="I4823" i="58"/>
  <c r="J4823" i="58"/>
  <c r="K4823" i="58"/>
  <c r="L4823" i="58"/>
  <c r="M4823" i="58"/>
  <c r="H4824" i="58"/>
  <c r="I4824" i="58"/>
  <c r="J4824" i="58"/>
  <c r="K4824" i="58"/>
  <c r="L4824" i="58"/>
  <c r="M4824" i="58"/>
  <c r="H4825" i="58"/>
  <c r="I4825" i="58"/>
  <c r="J4825" i="58"/>
  <c r="K4825" i="58"/>
  <c r="L4825" i="58"/>
  <c r="M4825" i="58"/>
  <c r="H4826" i="58"/>
  <c r="I4826" i="58"/>
  <c r="J4826" i="58"/>
  <c r="K4826" i="58"/>
  <c r="L4826" i="58"/>
  <c r="M4826" i="58"/>
  <c r="H4827" i="58"/>
  <c r="I4827" i="58"/>
  <c r="J4827" i="58"/>
  <c r="K4827" i="58"/>
  <c r="L4827" i="58"/>
  <c r="M4827" i="58"/>
  <c r="H4828" i="58"/>
  <c r="I4828" i="58"/>
  <c r="J4828" i="58"/>
  <c r="K4828" i="58"/>
  <c r="L4828" i="58"/>
  <c r="M4828" i="58"/>
  <c r="H4829" i="58"/>
  <c r="I4829" i="58"/>
  <c r="J4829" i="58"/>
  <c r="K4829" i="58"/>
  <c r="L4829" i="58"/>
  <c r="M4829" i="58"/>
  <c r="H4830" i="58"/>
  <c r="I4830" i="58"/>
  <c r="J4830" i="58"/>
  <c r="K4830" i="58"/>
  <c r="L4830" i="58"/>
  <c r="M4830" i="58"/>
  <c r="H4831" i="58"/>
  <c r="I4831" i="58"/>
  <c r="J4831" i="58"/>
  <c r="K4831" i="58"/>
  <c r="L4831" i="58"/>
  <c r="M4831" i="58"/>
  <c r="H4832" i="58"/>
  <c r="I4832" i="58"/>
  <c r="J4832" i="58"/>
  <c r="K4832" i="58"/>
  <c r="L4832" i="58"/>
  <c r="M4832" i="58"/>
  <c r="H4833" i="58"/>
  <c r="I4833" i="58"/>
  <c r="J4833" i="58"/>
  <c r="K4833" i="58"/>
  <c r="L4833" i="58"/>
  <c r="M4833" i="58"/>
  <c r="H4834" i="58"/>
  <c r="I4834" i="58"/>
  <c r="J4834" i="58"/>
  <c r="K4834" i="58"/>
  <c r="L4834" i="58"/>
  <c r="M4834" i="58"/>
  <c r="H4835" i="58"/>
  <c r="I4835" i="58"/>
  <c r="J4835" i="58"/>
  <c r="K4835" i="58"/>
  <c r="L4835" i="58"/>
  <c r="M4835" i="58"/>
  <c r="H4836" i="58"/>
  <c r="I4836" i="58"/>
  <c r="J4836" i="58"/>
  <c r="K4836" i="58"/>
  <c r="L4836" i="58"/>
  <c r="M4836" i="58"/>
  <c r="H4837" i="58"/>
  <c r="I4837" i="58"/>
  <c r="J4837" i="58"/>
  <c r="K4837" i="58"/>
  <c r="L4837" i="58"/>
  <c r="M4837" i="58"/>
  <c r="H4838" i="58"/>
  <c r="I4838" i="58"/>
  <c r="J4838" i="58"/>
  <c r="K4838" i="58"/>
  <c r="L4838" i="58"/>
  <c r="M4838" i="58"/>
  <c r="H4839" i="58"/>
  <c r="I4839" i="58"/>
  <c r="J4839" i="58"/>
  <c r="K4839" i="58"/>
  <c r="L4839" i="58"/>
  <c r="M4839" i="58"/>
  <c r="H4840" i="58"/>
  <c r="I4840" i="58"/>
  <c r="J4840" i="58"/>
  <c r="K4840" i="58"/>
  <c r="L4840" i="58"/>
  <c r="M4840" i="58"/>
  <c r="H4841" i="58"/>
  <c r="I4841" i="58"/>
  <c r="J4841" i="58"/>
  <c r="K4841" i="58"/>
  <c r="L4841" i="58"/>
  <c r="M4841" i="58"/>
  <c r="H4842" i="58"/>
  <c r="I4842" i="58"/>
  <c r="J4842" i="58"/>
  <c r="K4842" i="58"/>
  <c r="L4842" i="58"/>
  <c r="M4842" i="58"/>
  <c r="H4843" i="58"/>
  <c r="I4843" i="58"/>
  <c r="J4843" i="58"/>
  <c r="K4843" i="58"/>
  <c r="L4843" i="58"/>
  <c r="M4843" i="58"/>
  <c r="H4844" i="58"/>
  <c r="I4844" i="58"/>
  <c r="J4844" i="58"/>
  <c r="K4844" i="58"/>
  <c r="L4844" i="58"/>
  <c r="M4844" i="58"/>
  <c r="H4845" i="58"/>
  <c r="I4845" i="58"/>
  <c r="J4845" i="58"/>
  <c r="K4845" i="58"/>
  <c r="L4845" i="58"/>
  <c r="M4845" i="58"/>
  <c r="H4846" i="58"/>
  <c r="I4846" i="58"/>
  <c r="J4846" i="58"/>
  <c r="K4846" i="58"/>
  <c r="L4846" i="58"/>
  <c r="M4846" i="58"/>
  <c r="H4847" i="58"/>
  <c r="I4847" i="58"/>
  <c r="J4847" i="58"/>
  <c r="K4847" i="58"/>
  <c r="L4847" i="58"/>
  <c r="M4847" i="58"/>
  <c r="H4848" i="58"/>
  <c r="I4848" i="58"/>
  <c r="J4848" i="58"/>
  <c r="K4848" i="58"/>
  <c r="L4848" i="58"/>
  <c r="M4848" i="58"/>
  <c r="H4849" i="58"/>
  <c r="I4849" i="58"/>
  <c r="J4849" i="58"/>
  <c r="K4849" i="58"/>
  <c r="L4849" i="58"/>
  <c r="M4849" i="58"/>
  <c r="H4850" i="58"/>
  <c r="I4850" i="58"/>
  <c r="J4850" i="58"/>
  <c r="K4850" i="58"/>
  <c r="L4850" i="58"/>
  <c r="M4850" i="58"/>
  <c r="H4851" i="58"/>
  <c r="I4851" i="58"/>
  <c r="J4851" i="58"/>
  <c r="K4851" i="58"/>
  <c r="L4851" i="58"/>
  <c r="M4851" i="58"/>
  <c r="H4852" i="58"/>
  <c r="I4852" i="58"/>
  <c r="J4852" i="58"/>
  <c r="K4852" i="58"/>
  <c r="L4852" i="58"/>
  <c r="M4852" i="58"/>
  <c r="H4853" i="58"/>
  <c r="I4853" i="58"/>
  <c r="J4853" i="58"/>
  <c r="K4853" i="58"/>
  <c r="L4853" i="58"/>
  <c r="M4853" i="58"/>
  <c r="H4854" i="58"/>
  <c r="I4854" i="58"/>
  <c r="J4854" i="58"/>
  <c r="K4854" i="58"/>
  <c r="L4854" i="58"/>
  <c r="M4854" i="58"/>
  <c r="H4855" i="58"/>
  <c r="I4855" i="58"/>
  <c r="J4855" i="58"/>
  <c r="K4855" i="58"/>
  <c r="L4855" i="58"/>
  <c r="M4855" i="58"/>
  <c r="H4856" i="58"/>
  <c r="I4856" i="58"/>
  <c r="J4856" i="58"/>
  <c r="K4856" i="58"/>
  <c r="L4856" i="58"/>
  <c r="M4856" i="58"/>
  <c r="H4857" i="58"/>
  <c r="I4857" i="58"/>
  <c r="J4857" i="58"/>
  <c r="K4857" i="58"/>
  <c r="L4857" i="58"/>
  <c r="M4857" i="58"/>
  <c r="H4858" i="58"/>
  <c r="I4858" i="58"/>
  <c r="J4858" i="58"/>
  <c r="K4858" i="58"/>
  <c r="L4858" i="58"/>
  <c r="M4858" i="58"/>
  <c r="H4859" i="58"/>
  <c r="I4859" i="58"/>
  <c r="J4859" i="58"/>
  <c r="K4859" i="58"/>
  <c r="L4859" i="58"/>
  <c r="M4859" i="58"/>
  <c r="H4860" i="58"/>
  <c r="I4860" i="58"/>
  <c r="J4860" i="58"/>
  <c r="K4860" i="58"/>
  <c r="L4860" i="58"/>
  <c r="M4860" i="58"/>
  <c r="H4861" i="58"/>
  <c r="I4861" i="58"/>
  <c r="J4861" i="58"/>
  <c r="K4861" i="58"/>
  <c r="L4861" i="58"/>
  <c r="M4861" i="58"/>
  <c r="H4862" i="58"/>
  <c r="I4862" i="58"/>
  <c r="J4862" i="58"/>
  <c r="K4862" i="58"/>
  <c r="L4862" i="58"/>
  <c r="M4862" i="58"/>
  <c r="H4863" i="58"/>
  <c r="I4863" i="58"/>
  <c r="J4863" i="58"/>
  <c r="K4863" i="58"/>
  <c r="L4863" i="58"/>
  <c r="M4863" i="58"/>
  <c r="H4864" i="58"/>
  <c r="I4864" i="58"/>
  <c r="J4864" i="58"/>
  <c r="K4864" i="58"/>
  <c r="L4864" i="58"/>
  <c r="M4864" i="58"/>
  <c r="H4865" i="58"/>
  <c r="I4865" i="58"/>
  <c r="J4865" i="58"/>
  <c r="K4865" i="58"/>
  <c r="L4865" i="58"/>
  <c r="M4865" i="58"/>
  <c r="H4866" i="58"/>
  <c r="I4866" i="58"/>
  <c r="J4866" i="58"/>
  <c r="K4866" i="58"/>
  <c r="L4866" i="58"/>
  <c r="M4866" i="58"/>
  <c r="H4867" i="58"/>
  <c r="I4867" i="58"/>
  <c r="J4867" i="58"/>
  <c r="K4867" i="58"/>
  <c r="L4867" i="58"/>
  <c r="M4867" i="58"/>
  <c r="H4868" i="58"/>
  <c r="I4868" i="58"/>
  <c r="J4868" i="58"/>
  <c r="K4868" i="58"/>
  <c r="L4868" i="58"/>
  <c r="M4868" i="58"/>
  <c r="H4869" i="58"/>
  <c r="I4869" i="58"/>
  <c r="J4869" i="58"/>
  <c r="K4869" i="58"/>
  <c r="L4869" i="58"/>
  <c r="M4869" i="58"/>
  <c r="H4870" i="58"/>
  <c r="I4870" i="58"/>
  <c r="J4870" i="58"/>
  <c r="K4870" i="58"/>
  <c r="L4870" i="58"/>
  <c r="M4870" i="58"/>
  <c r="H4871" i="58"/>
  <c r="I4871" i="58"/>
  <c r="J4871" i="58"/>
  <c r="K4871" i="58"/>
  <c r="L4871" i="58"/>
  <c r="M4871" i="58"/>
  <c r="H4872" i="58"/>
  <c r="I4872" i="58"/>
  <c r="J4872" i="58"/>
  <c r="K4872" i="58"/>
  <c r="L4872" i="58"/>
  <c r="M4872" i="58"/>
  <c r="H4873" i="58"/>
  <c r="I4873" i="58"/>
  <c r="J4873" i="58"/>
  <c r="K4873" i="58"/>
  <c r="L4873" i="58"/>
  <c r="M4873" i="58"/>
  <c r="H4874" i="58"/>
  <c r="I4874" i="58"/>
  <c r="J4874" i="58"/>
  <c r="K4874" i="58"/>
  <c r="L4874" i="58"/>
  <c r="M4874" i="58"/>
  <c r="H4875" i="58"/>
  <c r="I4875" i="58"/>
  <c r="J4875" i="58"/>
  <c r="K4875" i="58"/>
  <c r="L4875" i="58"/>
  <c r="M4875" i="58"/>
  <c r="H4876" i="58"/>
  <c r="I4876" i="58"/>
  <c r="J4876" i="58"/>
  <c r="K4876" i="58"/>
  <c r="L4876" i="58"/>
  <c r="M4876" i="58"/>
  <c r="H4877" i="58"/>
  <c r="I4877" i="58"/>
  <c r="J4877" i="58"/>
  <c r="K4877" i="58"/>
  <c r="L4877" i="58"/>
  <c r="M4877" i="58"/>
  <c r="H4878" i="58"/>
  <c r="I4878" i="58"/>
  <c r="J4878" i="58"/>
  <c r="K4878" i="58"/>
  <c r="L4878" i="58"/>
  <c r="M4878" i="58"/>
  <c r="H4879" i="58"/>
  <c r="I4879" i="58"/>
  <c r="J4879" i="58"/>
  <c r="K4879" i="58"/>
  <c r="L4879" i="58"/>
  <c r="M4879" i="58"/>
  <c r="H4880" i="58"/>
  <c r="I4880" i="58"/>
  <c r="J4880" i="58"/>
  <c r="K4880" i="58"/>
  <c r="L4880" i="58"/>
  <c r="M4880" i="58"/>
  <c r="H4881" i="58"/>
  <c r="I4881" i="58"/>
  <c r="J4881" i="58"/>
  <c r="K4881" i="58"/>
  <c r="L4881" i="58"/>
  <c r="M4881" i="58"/>
  <c r="H4882" i="58"/>
  <c r="I4882" i="58"/>
  <c r="J4882" i="58"/>
  <c r="K4882" i="58"/>
  <c r="L4882" i="58"/>
  <c r="M4882" i="58"/>
  <c r="H4883" i="58"/>
  <c r="I4883" i="58"/>
  <c r="J4883" i="58"/>
  <c r="K4883" i="58"/>
  <c r="L4883" i="58"/>
  <c r="M4883" i="58"/>
  <c r="H4884" i="58"/>
  <c r="I4884" i="58"/>
  <c r="J4884" i="58"/>
  <c r="K4884" i="58"/>
  <c r="L4884" i="58"/>
  <c r="M4884" i="58"/>
  <c r="H4885" i="58"/>
  <c r="I4885" i="58"/>
  <c r="J4885" i="58"/>
  <c r="K4885" i="58"/>
  <c r="L4885" i="58"/>
  <c r="M4885" i="58"/>
  <c r="H4886" i="58"/>
  <c r="I4886" i="58"/>
  <c r="J4886" i="58"/>
  <c r="K4886" i="58"/>
  <c r="L4886" i="58"/>
  <c r="M4886" i="58"/>
  <c r="H4887" i="58"/>
  <c r="I4887" i="58"/>
  <c r="J4887" i="58"/>
  <c r="K4887" i="58"/>
  <c r="L4887" i="58"/>
  <c r="M4887" i="58"/>
  <c r="H4888" i="58"/>
  <c r="I4888" i="58"/>
  <c r="J4888" i="58"/>
  <c r="K4888" i="58"/>
  <c r="L4888" i="58"/>
  <c r="M4888" i="58"/>
  <c r="H4889" i="58"/>
  <c r="I4889" i="58"/>
  <c r="J4889" i="58"/>
  <c r="K4889" i="58"/>
  <c r="L4889" i="58"/>
  <c r="M4889" i="58"/>
  <c r="H4890" i="58"/>
  <c r="I4890" i="58"/>
  <c r="J4890" i="58"/>
  <c r="K4890" i="58"/>
  <c r="L4890" i="58"/>
  <c r="M4890" i="58"/>
  <c r="H4891" i="58"/>
  <c r="I4891" i="58"/>
  <c r="J4891" i="58"/>
  <c r="K4891" i="58"/>
  <c r="L4891" i="58"/>
  <c r="M4891" i="58"/>
  <c r="H4892" i="58"/>
  <c r="I4892" i="58"/>
  <c r="J4892" i="58"/>
  <c r="K4892" i="58"/>
  <c r="L4892" i="58"/>
  <c r="M4892" i="58"/>
  <c r="H4893" i="58"/>
  <c r="I4893" i="58"/>
  <c r="J4893" i="58"/>
  <c r="K4893" i="58"/>
  <c r="L4893" i="58"/>
  <c r="M4893" i="58"/>
  <c r="H4894" i="58"/>
  <c r="I4894" i="58"/>
  <c r="J4894" i="58"/>
  <c r="K4894" i="58"/>
  <c r="L4894" i="58"/>
  <c r="M4894" i="58"/>
  <c r="H4895" i="58"/>
  <c r="I4895" i="58"/>
  <c r="J4895" i="58"/>
  <c r="K4895" i="58"/>
  <c r="L4895" i="58"/>
  <c r="M4895" i="58"/>
  <c r="H4896" i="58"/>
  <c r="I4896" i="58"/>
  <c r="J4896" i="58"/>
  <c r="K4896" i="58"/>
  <c r="L4896" i="58"/>
  <c r="M4896" i="58"/>
  <c r="H4897" i="58"/>
  <c r="I4897" i="58"/>
  <c r="J4897" i="58"/>
  <c r="K4897" i="58"/>
  <c r="L4897" i="58"/>
  <c r="M4897" i="58"/>
  <c r="H4898" i="58"/>
  <c r="I4898" i="58"/>
  <c r="J4898" i="58"/>
  <c r="K4898" i="58"/>
  <c r="L4898" i="58"/>
  <c r="M4898" i="58"/>
  <c r="H4899" i="58"/>
  <c r="I4899" i="58"/>
  <c r="J4899" i="58"/>
  <c r="K4899" i="58"/>
  <c r="L4899" i="58"/>
  <c r="M4899" i="58"/>
  <c r="H4900" i="58"/>
  <c r="I4900" i="58"/>
  <c r="J4900" i="58"/>
  <c r="K4900" i="58"/>
  <c r="L4900" i="58"/>
  <c r="M4900" i="58"/>
  <c r="H4901" i="58"/>
  <c r="I4901" i="58"/>
  <c r="J4901" i="58"/>
  <c r="K4901" i="58"/>
  <c r="L4901" i="58"/>
  <c r="M4901" i="58"/>
  <c r="H4902" i="58"/>
  <c r="I4902" i="58"/>
  <c r="J4902" i="58"/>
  <c r="K4902" i="58"/>
  <c r="L4902" i="58"/>
  <c r="M4902" i="58"/>
  <c r="H4903" i="58"/>
  <c r="I4903" i="58"/>
  <c r="J4903" i="58"/>
  <c r="K4903" i="58"/>
  <c r="L4903" i="58"/>
  <c r="M4903" i="58"/>
  <c r="H4904" i="58"/>
  <c r="I4904" i="58"/>
  <c r="J4904" i="58"/>
  <c r="K4904" i="58"/>
  <c r="L4904" i="58"/>
  <c r="M4904" i="58"/>
  <c r="H4905" i="58"/>
  <c r="I4905" i="58"/>
  <c r="J4905" i="58"/>
  <c r="K4905" i="58"/>
  <c r="L4905" i="58"/>
  <c r="M4905" i="58"/>
  <c r="H4906" i="58"/>
  <c r="I4906" i="58"/>
  <c r="J4906" i="58"/>
  <c r="K4906" i="58"/>
  <c r="L4906" i="58"/>
  <c r="M4906" i="58"/>
  <c r="H4907" i="58"/>
  <c r="I4907" i="58"/>
  <c r="J4907" i="58"/>
  <c r="K4907" i="58"/>
  <c r="L4907" i="58"/>
  <c r="M4907" i="58"/>
  <c r="H4908" i="58"/>
  <c r="I4908" i="58"/>
  <c r="J4908" i="58"/>
  <c r="K4908" i="58"/>
  <c r="L4908" i="58"/>
  <c r="M4908" i="58"/>
  <c r="H4909" i="58"/>
  <c r="I4909" i="58"/>
  <c r="J4909" i="58"/>
  <c r="K4909" i="58"/>
  <c r="L4909" i="58"/>
  <c r="M4909" i="58"/>
  <c r="H4910" i="58"/>
  <c r="I4910" i="58"/>
  <c r="J4910" i="58"/>
  <c r="K4910" i="58"/>
  <c r="L4910" i="58"/>
  <c r="M4910" i="58"/>
  <c r="H4911" i="58"/>
  <c r="I4911" i="58"/>
  <c r="J4911" i="58"/>
  <c r="K4911" i="58"/>
  <c r="L4911" i="58"/>
  <c r="M4911" i="58"/>
  <c r="H4912" i="58"/>
  <c r="I4912" i="58"/>
  <c r="J4912" i="58"/>
  <c r="K4912" i="58"/>
  <c r="L4912" i="58"/>
  <c r="M4912" i="58"/>
  <c r="H4913" i="58"/>
  <c r="I4913" i="58"/>
  <c r="J4913" i="58"/>
  <c r="K4913" i="58"/>
  <c r="L4913" i="58"/>
  <c r="M4913" i="58"/>
  <c r="H4914" i="58"/>
  <c r="I4914" i="58"/>
  <c r="J4914" i="58"/>
  <c r="K4914" i="58"/>
  <c r="L4914" i="58"/>
  <c r="M4914" i="58"/>
  <c r="H4915" i="58"/>
  <c r="I4915" i="58"/>
  <c r="J4915" i="58"/>
  <c r="K4915" i="58"/>
  <c r="L4915" i="58"/>
  <c r="M4915" i="58"/>
  <c r="H4916" i="58"/>
  <c r="I4916" i="58"/>
  <c r="J4916" i="58"/>
  <c r="K4916" i="58"/>
  <c r="L4916" i="58"/>
  <c r="M4916" i="58"/>
  <c r="H4917" i="58"/>
  <c r="I4917" i="58"/>
  <c r="J4917" i="58"/>
  <c r="K4917" i="58"/>
  <c r="L4917" i="58"/>
  <c r="M4917" i="58"/>
  <c r="H4918" i="58"/>
  <c r="I4918" i="58"/>
  <c r="J4918" i="58"/>
  <c r="K4918" i="58"/>
  <c r="L4918" i="58"/>
  <c r="M4918" i="58"/>
  <c r="H4919" i="58"/>
  <c r="I4919" i="58"/>
  <c r="J4919" i="58"/>
  <c r="K4919" i="58"/>
  <c r="L4919" i="58"/>
  <c r="M4919" i="58"/>
  <c r="H4920" i="58"/>
  <c r="I4920" i="58"/>
  <c r="J4920" i="58"/>
  <c r="K4920" i="58"/>
  <c r="L4920" i="58"/>
  <c r="M4920" i="58"/>
  <c r="H4921" i="58"/>
  <c r="I4921" i="58"/>
  <c r="J4921" i="58"/>
  <c r="K4921" i="58"/>
  <c r="L4921" i="58"/>
  <c r="M4921" i="58"/>
  <c r="H4922" i="58"/>
  <c r="I4922" i="58"/>
  <c r="J4922" i="58"/>
  <c r="K4922" i="58"/>
  <c r="L4922" i="58"/>
  <c r="M4922" i="58"/>
  <c r="H4923" i="58"/>
  <c r="I4923" i="58"/>
  <c r="J4923" i="58"/>
  <c r="K4923" i="58"/>
  <c r="L4923" i="58"/>
  <c r="M4923" i="58"/>
  <c r="H4924" i="58"/>
  <c r="I4924" i="58"/>
  <c r="J4924" i="58"/>
  <c r="K4924" i="58"/>
  <c r="L4924" i="58"/>
  <c r="M4924" i="58"/>
  <c r="H4925" i="58"/>
  <c r="I4925" i="58"/>
  <c r="J4925" i="58"/>
  <c r="K4925" i="58"/>
  <c r="L4925" i="58"/>
  <c r="M4925" i="58"/>
  <c r="H4926" i="58"/>
  <c r="I4926" i="58"/>
  <c r="J4926" i="58"/>
  <c r="K4926" i="58"/>
  <c r="L4926" i="58"/>
  <c r="M4926" i="58"/>
  <c r="H4927" i="58"/>
  <c r="I4927" i="58"/>
  <c r="J4927" i="58"/>
  <c r="K4927" i="58"/>
  <c r="L4927" i="58"/>
  <c r="M4927" i="58"/>
  <c r="H4928" i="58"/>
  <c r="I4928" i="58"/>
  <c r="J4928" i="58"/>
  <c r="K4928" i="58"/>
  <c r="L4928" i="58"/>
  <c r="M4928" i="58"/>
  <c r="H4929" i="58"/>
  <c r="I4929" i="58"/>
  <c r="J4929" i="58"/>
  <c r="K4929" i="58"/>
  <c r="L4929" i="58"/>
  <c r="M4929" i="58"/>
  <c r="H4930" i="58"/>
  <c r="I4930" i="58"/>
  <c r="J4930" i="58"/>
  <c r="K4930" i="58"/>
  <c r="L4930" i="58"/>
  <c r="M4930" i="58"/>
  <c r="H4931" i="58"/>
  <c r="I4931" i="58"/>
  <c r="J4931" i="58"/>
  <c r="K4931" i="58"/>
  <c r="L4931" i="58"/>
  <c r="M4931" i="58"/>
  <c r="H4932" i="58"/>
  <c r="I4932" i="58"/>
  <c r="J4932" i="58"/>
  <c r="K4932" i="58"/>
  <c r="L4932" i="58"/>
  <c r="M4932" i="58"/>
  <c r="H4933" i="58"/>
  <c r="I4933" i="58"/>
  <c r="J4933" i="58"/>
  <c r="K4933" i="58"/>
  <c r="L4933" i="58"/>
  <c r="M4933" i="58"/>
  <c r="H4934" i="58"/>
  <c r="I4934" i="58"/>
  <c r="J4934" i="58"/>
  <c r="K4934" i="58"/>
  <c r="L4934" i="58"/>
  <c r="M4934" i="58"/>
  <c r="H4935" i="58"/>
  <c r="I4935" i="58"/>
  <c r="J4935" i="58"/>
  <c r="K4935" i="58"/>
  <c r="L4935" i="58"/>
  <c r="M4935" i="58"/>
  <c r="H4936" i="58"/>
  <c r="I4936" i="58"/>
  <c r="J4936" i="58"/>
  <c r="K4936" i="58"/>
  <c r="L4936" i="58"/>
  <c r="M4936" i="58"/>
  <c r="H4937" i="58"/>
  <c r="I4937" i="58"/>
  <c r="J4937" i="58"/>
  <c r="K4937" i="58"/>
  <c r="L4937" i="58"/>
  <c r="M4937" i="58"/>
  <c r="H4938" i="58"/>
  <c r="I4938" i="58"/>
  <c r="J4938" i="58"/>
  <c r="K4938" i="58"/>
  <c r="L4938" i="58"/>
  <c r="M4938" i="58"/>
  <c r="H4939" i="58"/>
  <c r="I4939" i="58"/>
  <c r="J4939" i="58"/>
  <c r="K4939" i="58"/>
  <c r="L4939" i="58"/>
  <c r="M4939" i="58"/>
  <c r="H4940" i="58"/>
  <c r="I4940" i="58"/>
  <c r="J4940" i="58"/>
  <c r="K4940" i="58"/>
  <c r="L4940" i="58"/>
  <c r="M4940" i="58"/>
  <c r="H4941" i="58"/>
  <c r="I4941" i="58"/>
  <c r="J4941" i="58"/>
  <c r="K4941" i="58"/>
  <c r="L4941" i="58"/>
  <c r="M4941" i="58"/>
  <c r="H4942" i="58"/>
  <c r="I4942" i="58"/>
  <c r="J4942" i="58"/>
  <c r="K4942" i="58"/>
  <c r="L4942" i="58"/>
  <c r="M4942" i="58"/>
  <c r="H4943" i="58"/>
  <c r="I4943" i="58"/>
  <c r="J4943" i="58"/>
  <c r="K4943" i="58"/>
  <c r="L4943" i="58"/>
  <c r="M4943" i="58"/>
  <c r="H4944" i="58"/>
  <c r="I4944" i="58"/>
  <c r="J4944" i="58"/>
  <c r="K4944" i="58"/>
  <c r="L4944" i="58"/>
  <c r="M4944" i="58"/>
  <c r="H4945" i="58"/>
  <c r="I4945" i="58"/>
  <c r="J4945" i="58"/>
  <c r="K4945" i="58"/>
  <c r="L4945" i="58"/>
  <c r="M4945" i="58"/>
  <c r="H4946" i="58"/>
  <c r="I4946" i="58"/>
  <c r="J4946" i="58"/>
  <c r="K4946" i="58"/>
  <c r="L4946" i="58"/>
  <c r="M4946" i="58"/>
  <c r="H4947" i="58"/>
  <c r="I4947" i="58"/>
  <c r="J4947" i="58"/>
  <c r="K4947" i="58"/>
  <c r="L4947" i="58"/>
  <c r="M4947" i="58"/>
  <c r="H4948" i="58"/>
  <c r="I4948" i="58"/>
  <c r="J4948" i="58"/>
  <c r="K4948" i="58"/>
  <c r="L4948" i="58"/>
  <c r="M4948" i="58"/>
  <c r="H4949" i="58"/>
  <c r="I4949" i="58"/>
  <c r="J4949" i="58"/>
  <c r="K4949" i="58"/>
  <c r="L4949" i="58"/>
  <c r="M4949" i="58"/>
  <c r="H4950" i="58"/>
  <c r="I4950" i="58"/>
  <c r="J4950" i="58"/>
  <c r="K4950" i="58"/>
  <c r="L4950" i="58"/>
  <c r="M4950" i="58"/>
  <c r="H4951" i="58"/>
  <c r="I4951" i="58"/>
  <c r="J4951" i="58"/>
  <c r="K4951" i="58"/>
  <c r="L4951" i="58"/>
  <c r="M4951" i="58"/>
  <c r="H4952" i="58"/>
  <c r="I4952" i="58"/>
  <c r="J4952" i="58"/>
  <c r="K4952" i="58"/>
  <c r="L4952" i="58"/>
  <c r="M4952" i="58"/>
  <c r="H4953" i="58"/>
  <c r="I4953" i="58"/>
  <c r="J4953" i="58"/>
  <c r="K4953" i="58"/>
  <c r="L4953" i="58"/>
  <c r="M4953" i="58"/>
  <c r="H4954" i="58"/>
  <c r="I4954" i="58"/>
  <c r="J4954" i="58"/>
  <c r="K4954" i="58"/>
  <c r="L4954" i="58"/>
  <c r="M4954" i="58"/>
  <c r="H4955" i="58"/>
  <c r="I4955" i="58"/>
  <c r="J4955" i="58"/>
  <c r="K4955" i="58"/>
  <c r="L4955" i="58"/>
  <c r="M4955" i="58"/>
  <c r="H4956" i="58"/>
  <c r="I4956" i="58"/>
  <c r="J4956" i="58"/>
  <c r="K4956" i="58"/>
  <c r="L4956" i="58"/>
  <c r="M4956" i="58"/>
  <c r="H4957" i="58"/>
  <c r="I4957" i="58"/>
  <c r="J4957" i="58"/>
  <c r="K4957" i="58"/>
  <c r="L4957" i="58"/>
  <c r="M4957" i="58"/>
  <c r="H4958" i="58"/>
  <c r="I4958" i="58"/>
  <c r="J4958" i="58"/>
  <c r="K4958" i="58"/>
  <c r="L4958" i="58"/>
  <c r="M4958" i="58"/>
  <c r="H4959" i="58"/>
  <c r="I4959" i="58"/>
  <c r="J4959" i="58"/>
  <c r="K4959" i="58"/>
  <c r="L4959" i="58"/>
  <c r="M4959" i="58"/>
  <c r="H4960" i="58"/>
  <c r="I4960" i="58"/>
  <c r="J4960" i="58"/>
  <c r="K4960" i="58"/>
  <c r="L4960" i="58"/>
  <c r="M4960" i="58"/>
  <c r="H4961" i="58"/>
  <c r="I4961" i="58"/>
  <c r="J4961" i="58"/>
  <c r="K4961" i="58"/>
  <c r="L4961" i="58"/>
  <c r="M4961" i="58"/>
  <c r="H4962" i="58"/>
  <c r="I4962" i="58"/>
  <c r="J4962" i="58"/>
  <c r="K4962" i="58"/>
  <c r="L4962" i="58"/>
  <c r="M4962" i="58"/>
  <c r="H4963" i="58"/>
  <c r="I4963" i="58"/>
  <c r="J4963" i="58"/>
  <c r="K4963" i="58"/>
  <c r="L4963" i="58"/>
  <c r="M4963" i="58"/>
  <c r="H4964" i="58"/>
  <c r="I4964" i="58"/>
  <c r="J4964" i="58"/>
  <c r="K4964" i="58"/>
  <c r="L4964" i="58"/>
  <c r="M4964" i="58"/>
  <c r="H4965" i="58"/>
  <c r="I4965" i="58"/>
  <c r="J4965" i="58"/>
  <c r="K4965" i="58"/>
  <c r="L4965" i="58"/>
  <c r="M4965" i="58"/>
  <c r="H4966" i="58"/>
  <c r="I4966" i="58"/>
  <c r="J4966" i="58"/>
  <c r="K4966" i="58"/>
  <c r="L4966" i="58"/>
  <c r="M4966" i="58"/>
  <c r="H4967" i="58"/>
  <c r="I4967" i="58"/>
  <c r="J4967" i="58"/>
  <c r="K4967" i="58"/>
  <c r="L4967" i="58"/>
  <c r="M4967" i="58"/>
  <c r="H4968" i="58"/>
  <c r="I4968" i="58"/>
  <c r="J4968" i="58"/>
  <c r="K4968" i="58"/>
  <c r="L4968" i="58"/>
  <c r="M4968" i="58"/>
  <c r="H4969" i="58"/>
  <c r="I4969" i="58"/>
  <c r="J4969" i="58"/>
  <c r="K4969" i="58"/>
  <c r="L4969" i="58"/>
  <c r="M4969" i="58"/>
  <c r="H4970" i="58"/>
  <c r="I4970" i="58"/>
  <c r="J4970" i="58"/>
  <c r="K4970" i="58"/>
  <c r="L4970" i="58"/>
  <c r="M4970" i="58"/>
  <c r="H4971" i="58"/>
  <c r="I4971" i="58"/>
  <c r="J4971" i="58"/>
  <c r="K4971" i="58"/>
  <c r="L4971" i="58"/>
  <c r="M4971" i="58"/>
  <c r="H4972" i="58"/>
  <c r="I4972" i="58"/>
  <c r="J4972" i="58"/>
  <c r="K4972" i="58"/>
  <c r="L4972" i="58"/>
  <c r="M4972" i="58"/>
  <c r="H4973" i="58"/>
  <c r="I4973" i="58"/>
  <c r="J4973" i="58"/>
  <c r="K4973" i="58"/>
  <c r="L4973" i="58"/>
  <c r="M4973" i="58"/>
  <c r="H4974" i="58"/>
  <c r="I4974" i="58"/>
  <c r="J4974" i="58"/>
  <c r="K4974" i="58"/>
  <c r="L4974" i="58"/>
  <c r="M4974" i="58"/>
  <c r="H4975" i="58"/>
  <c r="I4975" i="58"/>
  <c r="J4975" i="58"/>
  <c r="K4975" i="58"/>
  <c r="L4975" i="58"/>
  <c r="M4975" i="58"/>
  <c r="H4976" i="58"/>
  <c r="I4976" i="58"/>
  <c r="J4976" i="58"/>
  <c r="K4976" i="58"/>
  <c r="L4976" i="58"/>
  <c r="M4976" i="58"/>
  <c r="H4977" i="58"/>
  <c r="I4977" i="58"/>
  <c r="J4977" i="58"/>
  <c r="K4977" i="58"/>
  <c r="L4977" i="58"/>
  <c r="M4977" i="58"/>
  <c r="H4978" i="58"/>
  <c r="I4978" i="58"/>
  <c r="J4978" i="58"/>
  <c r="K4978" i="58"/>
  <c r="L4978" i="58"/>
  <c r="M4978" i="58"/>
  <c r="H4979" i="58"/>
  <c r="I4979" i="58"/>
  <c r="J4979" i="58"/>
  <c r="K4979" i="58"/>
  <c r="L4979" i="58"/>
  <c r="M4979" i="58"/>
  <c r="H4980" i="58"/>
  <c r="I4980" i="58"/>
  <c r="J4980" i="58"/>
  <c r="K4980" i="58"/>
  <c r="L4980" i="58"/>
  <c r="M4980" i="58"/>
  <c r="H4981" i="58"/>
  <c r="I4981" i="58"/>
  <c r="J4981" i="58"/>
  <c r="K4981" i="58"/>
  <c r="L4981" i="58"/>
  <c r="M4981" i="58"/>
  <c r="H4982" i="58"/>
  <c r="I4982" i="58"/>
  <c r="J4982" i="58"/>
  <c r="K4982" i="58"/>
  <c r="L4982" i="58"/>
  <c r="M4982" i="58"/>
  <c r="H4983" i="58"/>
  <c r="I4983" i="58"/>
  <c r="J4983" i="58"/>
  <c r="K4983" i="58"/>
  <c r="L4983" i="58"/>
  <c r="M4983" i="58"/>
  <c r="H4984" i="58"/>
  <c r="I4984" i="58"/>
  <c r="J4984" i="58"/>
  <c r="K4984" i="58"/>
  <c r="L4984" i="58"/>
  <c r="M4984" i="58"/>
  <c r="H4985" i="58"/>
  <c r="I4985" i="58"/>
  <c r="J4985" i="58"/>
  <c r="K4985" i="58"/>
  <c r="L4985" i="58"/>
  <c r="M4985" i="58"/>
  <c r="H4986" i="58"/>
  <c r="I4986" i="58"/>
  <c r="J4986" i="58"/>
  <c r="K4986" i="58"/>
  <c r="L4986" i="58"/>
  <c r="M4986" i="58"/>
  <c r="H4987" i="58"/>
  <c r="I4987" i="58"/>
  <c r="J4987" i="58"/>
  <c r="K4987" i="58"/>
  <c r="L4987" i="58"/>
  <c r="M4987" i="58"/>
  <c r="H4988" i="58"/>
  <c r="I4988" i="58"/>
  <c r="J4988" i="58"/>
  <c r="K4988" i="58"/>
  <c r="L4988" i="58"/>
  <c r="M4988" i="58"/>
  <c r="H4989" i="58"/>
  <c r="I4989" i="58"/>
  <c r="J4989" i="58"/>
  <c r="K4989" i="58"/>
  <c r="L4989" i="58"/>
  <c r="M4989" i="58"/>
  <c r="H4990" i="58"/>
  <c r="I4990" i="58"/>
  <c r="J4990" i="58"/>
  <c r="K4990" i="58"/>
  <c r="L4990" i="58"/>
  <c r="M4990" i="58"/>
  <c r="H4991" i="58"/>
  <c r="I4991" i="58"/>
  <c r="J4991" i="58"/>
  <c r="K4991" i="58"/>
  <c r="L4991" i="58"/>
  <c r="M4991" i="58"/>
  <c r="H4992" i="58"/>
  <c r="I4992" i="58"/>
  <c r="J4992" i="58"/>
  <c r="K4992" i="58"/>
  <c r="L4992" i="58"/>
  <c r="M4992" i="58"/>
  <c r="H4993" i="58"/>
  <c r="I4993" i="58"/>
  <c r="J4993" i="58"/>
  <c r="K4993" i="58"/>
  <c r="L4993" i="58"/>
  <c r="M4993" i="58"/>
  <c r="H4994" i="58"/>
  <c r="I4994" i="58"/>
  <c r="J4994" i="58"/>
  <c r="K4994" i="58"/>
  <c r="L4994" i="58"/>
  <c r="M4994" i="58"/>
  <c r="H4995" i="58"/>
  <c r="I4995" i="58"/>
  <c r="J4995" i="58"/>
  <c r="K4995" i="58"/>
  <c r="L4995" i="58"/>
  <c r="M4995" i="58"/>
  <c r="H4996" i="58"/>
  <c r="I4996" i="58"/>
  <c r="J4996" i="58"/>
  <c r="K4996" i="58"/>
  <c r="L4996" i="58"/>
  <c r="M4996" i="58"/>
  <c r="H4997" i="58"/>
  <c r="I4997" i="58"/>
  <c r="J4997" i="58"/>
  <c r="K4997" i="58"/>
  <c r="L4997" i="58"/>
  <c r="M4997" i="58"/>
  <c r="H4998" i="58"/>
  <c r="I4998" i="58"/>
  <c r="J4998" i="58"/>
  <c r="K4998" i="58"/>
  <c r="L4998" i="58"/>
  <c r="M4998" i="58"/>
  <c r="H4999" i="58"/>
  <c r="I4999" i="58"/>
  <c r="J4999" i="58"/>
  <c r="K4999" i="58"/>
  <c r="L4999" i="58"/>
  <c r="M4999" i="58"/>
  <c r="H5000" i="58"/>
  <c r="I5000" i="58"/>
  <c r="J5000" i="58"/>
  <c r="K5000" i="58"/>
  <c r="L5000" i="58"/>
  <c r="M5000" i="58"/>
  <c r="H5001" i="58"/>
  <c r="I5001" i="58"/>
  <c r="J5001" i="58"/>
  <c r="K5001" i="58"/>
  <c r="L5001" i="58"/>
  <c r="M5001" i="58"/>
  <c r="H5002" i="58"/>
  <c r="I5002" i="58"/>
  <c r="J5002" i="58"/>
  <c r="K5002" i="58"/>
  <c r="L5002" i="58"/>
  <c r="M5002" i="58"/>
  <c r="H5003" i="58"/>
  <c r="I5003" i="58"/>
  <c r="J5003" i="58"/>
  <c r="K5003" i="58"/>
  <c r="L5003" i="58"/>
  <c r="M5003" i="58"/>
  <c r="H5004" i="58"/>
  <c r="I5004" i="58"/>
  <c r="J5004" i="58"/>
  <c r="K5004" i="58"/>
  <c r="L5004" i="58"/>
  <c r="M5004" i="58"/>
  <c r="H5005" i="58"/>
  <c r="I5005" i="58"/>
  <c r="J5005" i="58"/>
  <c r="K5005" i="58"/>
  <c r="L5005" i="58"/>
  <c r="M5005" i="58"/>
  <c r="H5006" i="58"/>
  <c r="I5006" i="58"/>
  <c r="J5006" i="58"/>
  <c r="K5006" i="58"/>
  <c r="L5006" i="58"/>
  <c r="M5006" i="58"/>
  <c r="H5007" i="58"/>
  <c r="I5007" i="58"/>
  <c r="J5007" i="58"/>
  <c r="K5007" i="58"/>
  <c r="L5007" i="58"/>
  <c r="M5007" i="58"/>
  <c r="H5008" i="58"/>
  <c r="I5008" i="58"/>
  <c r="J5008" i="58"/>
  <c r="K5008" i="58"/>
  <c r="L5008" i="58"/>
  <c r="M5008" i="58"/>
  <c r="H5009" i="58"/>
  <c r="I5009" i="58"/>
  <c r="J5009" i="58"/>
  <c r="K5009" i="58"/>
  <c r="L5009" i="58"/>
  <c r="M5009" i="58"/>
  <c r="H5010" i="58"/>
  <c r="I5010" i="58"/>
  <c r="J5010" i="58"/>
  <c r="K5010" i="58"/>
  <c r="L5010" i="58"/>
  <c r="M5010" i="58"/>
  <c r="H5011" i="58"/>
  <c r="I5011" i="58"/>
  <c r="J5011" i="58"/>
  <c r="K5011" i="58"/>
  <c r="L5011" i="58"/>
  <c r="M5011" i="58"/>
  <c r="H5012" i="58"/>
  <c r="I5012" i="58"/>
  <c r="J5012" i="58"/>
  <c r="K5012" i="58"/>
  <c r="L5012" i="58"/>
  <c r="M5012" i="58"/>
  <c r="H5013" i="58"/>
  <c r="I5013" i="58"/>
  <c r="J5013" i="58"/>
  <c r="K5013" i="58"/>
  <c r="L5013" i="58"/>
  <c r="M5013" i="58"/>
  <c r="H5014" i="58"/>
  <c r="I5014" i="58"/>
  <c r="J5014" i="58"/>
  <c r="K5014" i="58"/>
  <c r="L5014" i="58"/>
  <c r="M5014" i="58"/>
  <c r="H5015" i="58"/>
  <c r="I5015" i="58"/>
  <c r="J5015" i="58"/>
  <c r="K5015" i="58"/>
  <c r="L5015" i="58"/>
  <c r="M5015" i="58"/>
  <c r="H5016" i="58"/>
  <c r="I5016" i="58"/>
  <c r="J5016" i="58"/>
  <c r="K5016" i="58"/>
  <c r="L5016" i="58"/>
  <c r="M5016" i="58"/>
  <c r="H5017" i="58"/>
  <c r="I5017" i="58"/>
  <c r="J5017" i="58"/>
  <c r="K5017" i="58"/>
  <c r="L5017" i="58"/>
  <c r="M5017" i="58"/>
  <c r="H5018" i="58"/>
  <c r="I5018" i="58"/>
  <c r="J5018" i="58"/>
  <c r="K5018" i="58"/>
  <c r="L5018" i="58"/>
  <c r="M5018" i="58"/>
  <c r="H5019" i="58"/>
  <c r="I5019" i="58"/>
  <c r="J5019" i="58"/>
  <c r="K5019" i="58"/>
  <c r="L5019" i="58"/>
  <c r="M5019" i="58"/>
  <c r="H5020" i="58"/>
  <c r="I5020" i="58"/>
  <c r="J5020" i="58"/>
  <c r="K5020" i="58"/>
  <c r="L5020" i="58"/>
  <c r="M5020" i="58"/>
  <c r="H5021" i="58"/>
  <c r="I5021" i="58"/>
  <c r="J5021" i="58"/>
  <c r="K5021" i="58"/>
  <c r="L5021" i="58"/>
  <c r="M5021" i="58"/>
  <c r="H5022" i="58"/>
  <c r="I5022" i="58"/>
  <c r="J5022" i="58"/>
  <c r="K5022" i="58"/>
  <c r="L5022" i="58"/>
  <c r="M5022" i="58"/>
  <c r="H5023" i="58"/>
  <c r="I5023" i="58"/>
  <c r="J5023" i="58"/>
  <c r="K5023" i="58"/>
  <c r="L5023" i="58"/>
  <c r="M5023" i="58"/>
  <c r="H5024" i="58"/>
  <c r="I5024" i="58"/>
  <c r="J5024" i="58"/>
  <c r="K5024" i="58"/>
  <c r="L5024" i="58"/>
  <c r="M5024" i="58"/>
  <c r="H5025" i="58"/>
  <c r="I5025" i="58"/>
  <c r="J5025" i="58"/>
  <c r="K5025" i="58"/>
  <c r="L5025" i="58"/>
  <c r="M5025" i="58"/>
  <c r="H5026" i="58"/>
  <c r="I5026" i="58"/>
  <c r="J5026" i="58"/>
  <c r="K5026" i="58"/>
  <c r="L5026" i="58"/>
  <c r="M5026" i="58"/>
  <c r="H5027" i="58"/>
  <c r="I5027" i="58"/>
  <c r="J5027" i="58"/>
  <c r="K5027" i="58"/>
  <c r="L5027" i="58"/>
  <c r="M5027" i="58"/>
  <c r="H5028" i="58"/>
  <c r="I5028" i="58"/>
  <c r="J5028" i="58"/>
  <c r="K5028" i="58"/>
  <c r="L5028" i="58"/>
  <c r="M5028" i="58"/>
  <c r="H5029" i="58"/>
  <c r="I5029" i="58"/>
  <c r="J5029" i="58"/>
  <c r="K5029" i="58"/>
  <c r="L5029" i="58"/>
  <c r="M5029" i="58"/>
  <c r="H5030" i="58"/>
  <c r="I5030" i="58"/>
  <c r="J5030" i="58"/>
  <c r="K5030" i="58"/>
  <c r="L5030" i="58"/>
  <c r="M5030" i="58"/>
  <c r="H5031" i="58"/>
  <c r="I5031" i="58"/>
  <c r="J5031" i="58"/>
  <c r="K5031" i="58"/>
  <c r="L5031" i="58"/>
  <c r="M5031" i="58"/>
  <c r="H5032" i="58"/>
  <c r="I5032" i="58"/>
  <c r="J5032" i="58"/>
  <c r="K5032" i="58"/>
  <c r="L5032" i="58"/>
  <c r="M5032" i="58"/>
  <c r="H5033" i="58"/>
  <c r="I5033" i="58"/>
  <c r="J5033" i="58"/>
  <c r="K5033" i="58"/>
  <c r="L5033" i="58"/>
  <c r="M5033" i="58"/>
  <c r="H5034" i="58"/>
  <c r="I5034" i="58"/>
  <c r="J5034" i="58"/>
  <c r="K5034" i="58"/>
  <c r="L5034" i="58"/>
  <c r="M5034" i="58"/>
  <c r="H5035" i="58"/>
  <c r="I5035" i="58"/>
  <c r="J5035" i="58"/>
  <c r="K5035" i="58"/>
  <c r="L5035" i="58"/>
  <c r="M5035" i="58"/>
  <c r="H5036" i="58"/>
  <c r="I5036" i="58"/>
  <c r="J5036" i="58"/>
  <c r="K5036" i="58"/>
  <c r="L5036" i="58"/>
  <c r="M5036" i="58"/>
  <c r="H5037" i="58"/>
  <c r="I5037" i="58"/>
  <c r="J5037" i="58"/>
  <c r="K5037" i="58"/>
  <c r="L5037" i="58"/>
  <c r="M5037" i="58"/>
  <c r="H5038" i="58"/>
  <c r="I5038" i="58"/>
  <c r="J5038" i="58"/>
  <c r="K5038" i="58"/>
  <c r="L5038" i="58"/>
  <c r="M5038" i="58"/>
  <c r="H5039" i="58"/>
  <c r="I5039" i="58"/>
  <c r="J5039" i="58"/>
  <c r="K5039" i="58"/>
  <c r="L5039" i="58"/>
  <c r="M5039" i="58"/>
  <c r="H5040" i="58"/>
  <c r="I5040" i="58"/>
  <c r="J5040" i="58"/>
  <c r="K5040" i="58"/>
  <c r="L5040" i="58"/>
  <c r="M5040" i="58"/>
  <c r="H5041" i="58"/>
  <c r="I5041" i="58"/>
  <c r="J5041" i="58"/>
  <c r="K5041" i="58"/>
  <c r="L5041" i="58"/>
  <c r="M5041" i="58"/>
  <c r="H5042" i="58"/>
  <c r="I5042" i="58"/>
  <c r="J5042" i="58"/>
  <c r="K5042" i="58"/>
  <c r="L5042" i="58"/>
  <c r="M5042" i="58"/>
  <c r="H5043" i="58"/>
  <c r="I5043" i="58"/>
  <c r="J5043" i="58"/>
  <c r="K5043" i="58"/>
  <c r="L5043" i="58"/>
  <c r="M5043" i="58"/>
  <c r="H5044" i="58"/>
  <c r="I5044" i="58"/>
  <c r="J5044" i="58"/>
  <c r="K5044" i="58"/>
  <c r="L5044" i="58"/>
  <c r="M5044" i="58"/>
  <c r="H5045" i="58"/>
  <c r="I5045" i="58"/>
  <c r="J5045" i="58"/>
  <c r="K5045" i="58"/>
  <c r="L5045" i="58"/>
  <c r="M5045" i="58"/>
  <c r="H5046" i="58"/>
  <c r="I5046" i="58"/>
  <c r="J5046" i="58"/>
  <c r="K5046" i="58"/>
  <c r="L5046" i="58"/>
  <c r="M5046" i="58"/>
  <c r="H5047" i="58"/>
  <c r="I5047" i="58"/>
  <c r="J5047" i="58"/>
  <c r="K5047" i="58"/>
  <c r="L5047" i="58"/>
  <c r="M5047" i="58"/>
  <c r="H5048" i="58"/>
  <c r="I5048" i="58"/>
  <c r="J5048" i="58"/>
  <c r="K5048" i="58"/>
  <c r="L5048" i="58"/>
  <c r="M5048" i="58"/>
  <c r="H5049" i="58"/>
  <c r="I5049" i="58"/>
  <c r="J5049" i="58"/>
  <c r="K5049" i="58"/>
  <c r="L5049" i="58"/>
  <c r="M5049" i="58"/>
  <c r="H5050" i="58"/>
  <c r="I5050" i="58"/>
  <c r="J5050" i="58"/>
  <c r="K5050" i="58"/>
  <c r="L5050" i="58"/>
  <c r="M5050" i="58"/>
  <c r="H5051" i="58"/>
  <c r="I5051" i="58"/>
  <c r="J5051" i="58"/>
  <c r="K5051" i="58"/>
  <c r="L5051" i="58"/>
  <c r="M5051" i="58"/>
  <c r="H5052" i="58"/>
  <c r="I5052" i="58"/>
  <c r="J5052" i="58"/>
  <c r="K5052" i="58"/>
  <c r="L5052" i="58"/>
  <c r="M5052" i="58"/>
  <c r="H5053" i="58"/>
  <c r="I5053" i="58"/>
  <c r="J5053" i="58"/>
  <c r="K5053" i="58"/>
  <c r="L5053" i="58"/>
  <c r="M5053" i="58"/>
  <c r="H5054" i="58"/>
  <c r="I5054" i="58"/>
  <c r="J5054" i="58"/>
  <c r="K5054" i="58"/>
  <c r="L5054" i="58"/>
  <c r="M5054" i="58"/>
  <c r="H5055" i="58"/>
  <c r="I5055" i="58"/>
  <c r="J5055" i="58"/>
  <c r="K5055" i="58"/>
  <c r="L5055" i="58"/>
  <c r="M5055" i="58"/>
  <c r="H5056" i="58"/>
  <c r="I5056" i="58"/>
  <c r="J5056" i="58"/>
  <c r="K5056" i="58"/>
  <c r="L5056" i="58"/>
  <c r="M5056" i="58"/>
  <c r="H5057" i="58"/>
  <c r="I5057" i="58"/>
  <c r="J5057" i="58"/>
  <c r="K5057" i="58"/>
  <c r="L5057" i="58"/>
  <c r="M5057" i="58"/>
  <c r="H5058" i="58"/>
  <c r="I5058" i="58"/>
  <c r="J5058" i="58"/>
  <c r="K5058" i="58"/>
  <c r="L5058" i="58"/>
  <c r="M5058" i="58"/>
  <c r="H5059" i="58"/>
  <c r="I5059" i="58"/>
  <c r="J5059" i="58"/>
  <c r="K5059" i="58"/>
  <c r="L5059" i="58"/>
  <c r="M5059" i="58"/>
  <c r="H5060" i="58"/>
  <c r="I5060" i="58"/>
  <c r="J5060" i="58"/>
  <c r="K5060" i="58"/>
  <c r="L5060" i="58"/>
  <c r="M5060" i="58"/>
  <c r="H5061" i="58"/>
  <c r="I5061" i="58"/>
  <c r="J5061" i="58"/>
  <c r="K5061" i="58"/>
  <c r="L5061" i="58"/>
  <c r="M5061" i="58"/>
  <c r="H5062" i="58"/>
  <c r="I5062" i="58"/>
  <c r="J5062" i="58"/>
  <c r="K5062" i="58"/>
  <c r="L5062" i="58"/>
  <c r="M5062" i="58"/>
  <c r="H5063" i="58"/>
  <c r="I5063" i="58"/>
  <c r="J5063" i="58"/>
  <c r="K5063" i="58"/>
  <c r="L5063" i="58"/>
  <c r="M5063" i="58"/>
  <c r="H5064" i="58"/>
  <c r="I5064" i="58"/>
  <c r="J5064" i="58"/>
  <c r="K5064" i="58"/>
  <c r="L5064" i="58"/>
  <c r="M5064" i="58"/>
  <c r="H5065" i="58"/>
  <c r="I5065" i="58"/>
  <c r="J5065" i="58"/>
  <c r="K5065" i="58"/>
  <c r="L5065" i="58"/>
  <c r="M5065" i="58"/>
  <c r="H5066" i="58"/>
  <c r="I5066" i="58"/>
  <c r="J5066" i="58"/>
  <c r="K5066" i="58"/>
  <c r="L5066" i="58"/>
  <c r="M5066" i="58"/>
  <c r="H5067" i="58"/>
  <c r="I5067" i="58"/>
  <c r="J5067" i="58"/>
  <c r="K5067" i="58"/>
  <c r="L5067" i="58"/>
  <c r="M5067" i="58"/>
  <c r="H5068" i="58"/>
  <c r="I5068" i="58"/>
  <c r="J5068" i="58"/>
  <c r="K5068" i="58"/>
  <c r="L5068" i="58"/>
  <c r="M5068" i="58"/>
  <c r="H5069" i="58"/>
  <c r="I5069" i="58"/>
  <c r="J5069" i="58"/>
  <c r="K5069" i="58"/>
  <c r="L5069" i="58"/>
  <c r="M5069" i="58"/>
  <c r="H5070" i="58"/>
  <c r="I5070" i="58"/>
  <c r="J5070" i="58"/>
  <c r="K5070" i="58"/>
  <c r="L5070" i="58"/>
  <c r="M5070" i="58"/>
  <c r="H5071" i="58"/>
  <c r="I5071" i="58"/>
  <c r="J5071" i="58"/>
  <c r="K5071" i="58"/>
  <c r="L5071" i="58"/>
  <c r="M5071" i="58"/>
  <c r="H5072" i="58"/>
  <c r="I5072" i="58"/>
  <c r="J5072" i="58"/>
  <c r="K5072" i="58"/>
  <c r="L5072" i="58"/>
  <c r="M5072" i="58"/>
  <c r="H5073" i="58"/>
  <c r="I5073" i="58"/>
  <c r="J5073" i="58"/>
  <c r="K5073" i="58"/>
  <c r="L5073" i="58"/>
  <c r="M5073" i="58"/>
  <c r="H5074" i="58"/>
  <c r="I5074" i="58"/>
  <c r="J5074" i="58"/>
  <c r="K5074" i="58"/>
  <c r="L5074" i="58"/>
  <c r="M5074" i="58"/>
  <c r="H5075" i="58"/>
  <c r="I5075" i="58"/>
  <c r="J5075" i="58"/>
  <c r="K5075" i="58"/>
  <c r="L5075" i="58"/>
  <c r="M5075" i="58"/>
  <c r="H5076" i="58"/>
  <c r="I5076" i="58"/>
  <c r="J5076" i="58"/>
  <c r="K5076" i="58"/>
  <c r="L5076" i="58"/>
  <c r="M5076" i="58"/>
  <c r="H5077" i="58"/>
  <c r="I5077" i="58"/>
  <c r="J5077" i="58"/>
  <c r="K5077" i="58"/>
  <c r="L5077" i="58"/>
  <c r="M5077" i="58"/>
  <c r="H5078" i="58"/>
  <c r="I5078" i="58"/>
  <c r="J5078" i="58"/>
  <c r="K5078" i="58"/>
  <c r="L5078" i="58"/>
  <c r="M5078" i="58"/>
  <c r="H5079" i="58"/>
  <c r="I5079" i="58"/>
  <c r="J5079" i="58"/>
  <c r="K5079" i="58"/>
  <c r="L5079" i="58"/>
  <c r="M5079" i="58"/>
  <c r="H5080" i="58"/>
  <c r="I5080" i="58"/>
  <c r="J5080" i="58"/>
  <c r="K5080" i="58"/>
  <c r="L5080" i="58"/>
  <c r="M5080" i="58"/>
  <c r="H5081" i="58"/>
  <c r="I5081" i="58"/>
  <c r="J5081" i="58"/>
  <c r="K5081" i="58"/>
  <c r="L5081" i="58"/>
  <c r="M5081" i="58"/>
  <c r="H5082" i="58"/>
  <c r="I5082" i="58"/>
  <c r="J5082" i="58"/>
  <c r="K5082" i="58"/>
  <c r="L5082" i="58"/>
  <c r="M5082" i="58"/>
  <c r="H5083" i="58"/>
  <c r="I5083" i="58"/>
  <c r="J5083" i="58"/>
  <c r="K5083" i="58"/>
  <c r="L5083" i="58"/>
  <c r="M5083" i="58"/>
  <c r="H5084" i="58"/>
  <c r="I5084" i="58"/>
  <c r="J5084" i="58"/>
  <c r="K5084" i="58"/>
  <c r="L5084" i="58"/>
  <c r="M5084" i="58"/>
  <c r="H5085" i="58"/>
  <c r="I5085" i="58"/>
  <c r="J5085" i="58"/>
  <c r="K5085" i="58"/>
  <c r="L5085" i="58"/>
  <c r="M5085" i="58"/>
  <c r="H5086" i="58"/>
  <c r="I5086" i="58"/>
  <c r="J5086" i="58"/>
  <c r="K5086" i="58"/>
  <c r="L5086" i="58"/>
  <c r="M5086" i="58"/>
  <c r="H5087" i="58"/>
  <c r="I5087" i="58"/>
  <c r="J5087" i="58"/>
  <c r="K5087" i="58"/>
  <c r="L5087" i="58"/>
  <c r="M5087" i="58"/>
  <c r="H5088" i="58"/>
  <c r="I5088" i="58"/>
  <c r="J5088" i="58"/>
  <c r="K5088" i="58"/>
  <c r="L5088" i="58"/>
  <c r="M5088" i="58"/>
  <c r="H5089" i="58"/>
  <c r="I5089" i="58"/>
  <c r="J5089" i="58"/>
  <c r="K5089" i="58"/>
  <c r="L5089" i="58"/>
  <c r="M5089" i="58"/>
  <c r="H5090" i="58"/>
  <c r="I5090" i="58"/>
  <c r="J5090" i="58"/>
  <c r="K5090" i="58"/>
  <c r="L5090" i="58"/>
  <c r="M5090" i="58"/>
  <c r="H5091" i="58"/>
  <c r="I5091" i="58"/>
  <c r="J5091" i="58"/>
  <c r="K5091" i="58"/>
  <c r="L5091" i="58"/>
  <c r="M5091" i="58"/>
  <c r="H5092" i="58"/>
  <c r="I5092" i="58"/>
  <c r="J5092" i="58"/>
  <c r="K5092" i="58"/>
  <c r="L5092" i="58"/>
  <c r="M5092" i="58"/>
  <c r="H5093" i="58"/>
  <c r="I5093" i="58"/>
  <c r="J5093" i="58"/>
  <c r="K5093" i="58"/>
  <c r="L5093" i="58"/>
  <c r="M5093" i="58"/>
  <c r="H5094" i="58"/>
  <c r="I5094" i="58"/>
  <c r="J5094" i="58"/>
  <c r="K5094" i="58"/>
  <c r="L5094" i="58"/>
  <c r="M5094" i="58"/>
  <c r="H5095" i="58"/>
  <c r="I5095" i="58"/>
  <c r="J5095" i="58"/>
  <c r="K5095" i="58"/>
  <c r="L5095" i="58"/>
  <c r="M5095" i="58"/>
  <c r="H5096" i="58"/>
  <c r="I5096" i="58"/>
  <c r="J5096" i="58"/>
  <c r="K5096" i="58"/>
  <c r="L5096" i="58"/>
  <c r="M5096" i="58"/>
  <c r="H5097" i="58"/>
  <c r="I5097" i="58"/>
  <c r="J5097" i="58"/>
  <c r="K5097" i="58"/>
  <c r="L5097" i="58"/>
  <c r="M5097" i="58"/>
  <c r="H5098" i="58"/>
  <c r="I5098" i="58"/>
  <c r="J5098" i="58"/>
  <c r="K5098" i="58"/>
  <c r="L5098" i="58"/>
  <c r="M5098" i="58"/>
  <c r="H5099" i="58"/>
  <c r="I5099" i="58"/>
  <c r="J5099" i="58"/>
  <c r="K5099" i="58"/>
  <c r="L5099" i="58"/>
  <c r="M5099" i="58"/>
  <c r="H5100" i="58"/>
  <c r="I5100" i="58"/>
  <c r="J5100" i="58"/>
  <c r="K5100" i="58"/>
  <c r="L5100" i="58"/>
  <c r="M5100" i="58"/>
  <c r="H5101" i="58"/>
  <c r="I5101" i="58"/>
  <c r="J5101" i="58"/>
  <c r="K5101" i="58"/>
  <c r="L5101" i="58"/>
  <c r="M5101" i="58"/>
  <c r="H5102" i="58"/>
  <c r="I5102" i="58"/>
  <c r="J5102" i="58"/>
  <c r="K5102" i="58"/>
  <c r="L5102" i="58"/>
  <c r="M5102" i="58"/>
  <c r="H5103" i="58"/>
  <c r="I5103" i="58"/>
  <c r="J5103" i="58"/>
  <c r="K5103" i="58"/>
  <c r="L5103" i="58"/>
  <c r="M5103" i="58"/>
  <c r="H5104" i="58"/>
  <c r="I5104" i="58"/>
  <c r="J5104" i="58"/>
  <c r="K5104" i="58"/>
  <c r="L5104" i="58"/>
  <c r="M5104" i="58"/>
  <c r="H5105" i="58"/>
  <c r="I5105" i="58"/>
  <c r="J5105" i="58"/>
  <c r="K5105" i="58"/>
  <c r="L5105" i="58"/>
  <c r="M5105" i="58"/>
  <c r="H5106" i="58"/>
  <c r="I5106" i="58"/>
  <c r="J5106" i="58"/>
  <c r="K5106" i="58"/>
  <c r="L5106" i="58"/>
  <c r="M5106" i="58"/>
  <c r="H5107" i="58"/>
  <c r="I5107" i="58"/>
  <c r="J5107" i="58"/>
  <c r="K5107" i="58"/>
  <c r="L5107" i="58"/>
  <c r="M5107" i="58"/>
  <c r="H5108" i="58"/>
  <c r="I5108" i="58"/>
  <c r="J5108" i="58"/>
  <c r="K5108" i="58"/>
  <c r="L5108" i="58"/>
  <c r="M5108" i="58"/>
  <c r="H5109" i="58"/>
  <c r="I5109" i="58"/>
  <c r="J5109" i="58"/>
  <c r="K5109" i="58"/>
  <c r="L5109" i="58"/>
  <c r="M5109" i="58"/>
  <c r="H5110" i="58"/>
  <c r="I5110" i="58"/>
  <c r="J5110" i="58"/>
  <c r="K5110" i="58"/>
  <c r="L5110" i="58"/>
  <c r="M5110" i="58"/>
  <c r="H5111" i="58"/>
  <c r="I5111" i="58"/>
  <c r="J5111" i="58"/>
  <c r="K5111" i="58"/>
  <c r="L5111" i="58"/>
  <c r="M5111" i="58"/>
  <c r="H5112" i="58"/>
  <c r="I5112" i="58"/>
  <c r="J5112" i="58"/>
  <c r="K5112" i="58"/>
  <c r="L5112" i="58"/>
  <c r="M5112" i="58"/>
  <c r="H5113" i="58"/>
  <c r="I5113" i="58"/>
  <c r="J5113" i="58"/>
  <c r="K5113" i="58"/>
  <c r="L5113" i="58"/>
  <c r="M5113" i="58"/>
  <c r="H5114" i="58"/>
  <c r="I5114" i="58"/>
  <c r="J5114" i="58"/>
  <c r="K5114" i="58"/>
  <c r="L5114" i="58"/>
  <c r="M5114" i="58"/>
  <c r="H5115" i="58"/>
  <c r="I5115" i="58"/>
  <c r="J5115" i="58"/>
  <c r="K5115" i="58"/>
  <c r="L5115" i="58"/>
  <c r="M5115" i="58"/>
  <c r="H5116" i="58"/>
  <c r="I5116" i="58"/>
  <c r="J5116" i="58"/>
  <c r="K5116" i="58"/>
  <c r="L5116" i="58"/>
  <c r="M5116" i="58"/>
  <c r="H5117" i="58"/>
  <c r="I5117" i="58"/>
  <c r="J5117" i="58"/>
  <c r="K5117" i="58"/>
  <c r="L5117" i="58"/>
  <c r="M5117" i="58"/>
  <c r="H5118" i="58"/>
  <c r="I5118" i="58"/>
  <c r="J5118" i="58"/>
  <c r="K5118" i="58"/>
  <c r="L5118" i="58"/>
  <c r="M5118" i="58"/>
  <c r="H5119" i="58"/>
  <c r="I5119" i="58"/>
  <c r="J5119" i="58"/>
  <c r="K5119" i="58"/>
  <c r="L5119" i="58"/>
  <c r="M5119" i="58"/>
  <c r="H5120" i="58"/>
  <c r="I5120" i="58"/>
  <c r="J5120" i="58"/>
  <c r="K5120" i="58"/>
  <c r="L5120" i="58"/>
  <c r="M5120" i="58"/>
  <c r="H5121" i="58"/>
  <c r="I5121" i="58"/>
  <c r="J5121" i="58"/>
  <c r="K5121" i="58"/>
  <c r="L5121" i="58"/>
  <c r="M5121" i="58"/>
  <c r="H5122" i="58"/>
  <c r="I5122" i="58"/>
  <c r="J5122" i="58"/>
  <c r="K5122" i="58"/>
  <c r="L5122" i="58"/>
  <c r="M5122" i="58"/>
  <c r="H5123" i="58"/>
  <c r="I5123" i="58"/>
  <c r="J5123" i="58"/>
  <c r="K5123" i="58"/>
  <c r="L5123" i="58"/>
  <c r="M5123" i="58"/>
  <c r="H5124" i="58"/>
  <c r="I5124" i="58"/>
  <c r="J5124" i="58"/>
  <c r="K5124" i="58"/>
  <c r="L5124" i="58"/>
  <c r="M5124" i="58"/>
  <c r="H5125" i="58"/>
  <c r="I5125" i="58"/>
  <c r="J5125" i="58"/>
  <c r="K5125" i="58"/>
  <c r="L5125" i="58"/>
  <c r="M5125" i="58"/>
  <c r="H5126" i="58"/>
  <c r="I5126" i="58"/>
  <c r="J5126" i="58"/>
  <c r="K5126" i="58"/>
  <c r="L5126" i="58"/>
  <c r="M5126" i="58"/>
  <c r="H5127" i="58"/>
  <c r="I5127" i="58"/>
  <c r="J5127" i="58"/>
  <c r="K5127" i="58"/>
  <c r="L5127" i="58"/>
  <c r="M5127" i="58"/>
  <c r="H5128" i="58"/>
  <c r="I5128" i="58"/>
  <c r="J5128" i="58"/>
  <c r="K5128" i="58"/>
  <c r="L5128" i="58"/>
  <c r="M5128" i="58"/>
  <c r="H5129" i="58"/>
  <c r="I5129" i="58"/>
  <c r="J5129" i="58"/>
  <c r="K5129" i="58"/>
  <c r="L5129" i="58"/>
  <c r="M5129" i="58"/>
  <c r="H5130" i="58"/>
  <c r="I5130" i="58"/>
  <c r="J5130" i="58"/>
  <c r="K5130" i="58"/>
  <c r="L5130" i="58"/>
  <c r="M5130" i="58"/>
  <c r="H5131" i="58"/>
  <c r="I5131" i="58"/>
  <c r="J5131" i="58"/>
  <c r="K5131" i="58"/>
  <c r="L5131" i="58"/>
  <c r="M5131" i="58"/>
  <c r="H5132" i="58"/>
  <c r="I5132" i="58"/>
  <c r="J5132" i="58"/>
  <c r="K5132" i="58"/>
  <c r="L5132" i="58"/>
  <c r="M5132" i="58"/>
  <c r="H5133" i="58"/>
  <c r="I5133" i="58"/>
  <c r="J5133" i="58"/>
  <c r="K5133" i="58"/>
  <c r="L5133" i="58"/>
  <c r="M5133" i="58"/>
  <c r="H5134" i="58"/>
  <c r="I5134" i="58"/>
  <c r="J5134" i="58"/>
  <c r="K5134" i="58"/>
  <c r="L5134" i="58"/>
  <c r="M5134" i="58"/>
  <c r="H5135" i="58"/>
  <c r="I5135" i="58"/>
  <c r="J5135" i="58"/>
  <c r="K5135" i="58"/>
  <c r="L5135" i="58"/>
  <c r="M5135" i="58"/>
  <c r="H5136" i="58"/>
  <c r="I5136" i="58"/>
  <c r="J5136" i="58"/>
  <c r="K5136" i="58"/>
  <c r="L5136" i="58"/>
  <c r="M5136" i="58"/>
  <c r="H5137" i="58"/>
  <c r="I5137" i="58"/>
  <c r="J5137" i="58"/>
  <c r="K5137" i="58"/>
  <c r="L5137" i="58"/>
  <c r="M5137" i="58"/>
  <c r="H5138" i="58"/>
  <c r="I5138" i="58"/>
  <c r="J5138" i="58"/>
  <c r="K5138" i="58"/>
  <c r="L5138" i="58"/>
  <c r="M5138" i="58"/>
  <c r="H5139" i="58"/>
  <c r="I5139" i="58"/>
  <c r="J5139" i="58"/>
  <c r="K5139" i="58"/>
  <c r="L5139" i="58"/>
  <c r="M5139" i="58"/>
  <c r="H5140" i="58"/>
  <c r="I5140" i="58"/>
  <c r="J5140" i="58"/>
  <c r="K5140" i="58"/>
  <c r="L5140" i="58"/>
  <c r="M5140" i="58"/>
  <c r="H5141" i="58"/>
  <c r="I5141" i="58"/>
  <c r="J5141" i="58"/>
  <c r="K5141" i="58"/>
  <c r="L5141" i="58"/>
  <c r="M5141" i="58"/>
  <c r="H5142" i="58"/>
  <c r="I5142" i="58"/>
  <c r="J5142" i="58"/>
  <c r="K5142" i="58"/>
  <c r="L5142" i="58"/>
  <c r="M5142" i="58"/>
  <c r="H5143" i="58"/>
  <c r="I5143" i="58"/>
  <c r="J5143" i="58"/>
  <c r="K5143" i="58"/>
  <c r="L5143" i="58"/>
  <c r="M5143" i="58"/>
  <c r="H5144" i="58"/>
  <c r="I5144" i="58"/>
  <c r="J5144" i="58"/>
  <c r="K5144" i="58"/>
  <c r="L5144" i="58"/>
  <c r="M5144" i="58"/>
  <c r="H5145" i="58"/>
  <c r="I5145" i="58"/>
  <c r="J5145" i="58"/>
  <c r="K5145" i="58"/>
  <c r="L5145" i="58"/>
  <c r="M5145" i="58"/>
  <c r="H5146" i="58"/>
  <c r="I5146" i="58"/>
  <c r="J5146" i="58"/>
  <c r="K5146" i="58"/>
  <c r="L5146" i="58"/>
  <c r="M5146" i="58"/>
  <c r="H5147" i="58"/>
  <c r="I5147" i="58"/>
  <c r="J5147" i="58"/>
  <c r="K5147" i="58"/>
  <c r="L5147" i="58"/>
  <c r="M5147" i="58"/>
  <c r="H5148" i="58"/>
  <c r="I5148" i="58"/>
  <c r="J5148" i="58"/>
  <c r="K5148" i="58"/>
  <c r="L5148" i="58"/>
  <c r="M5148" i="58"/>
  <c r="H5149" i="58"/>
  <c r="I5149" i="58"/>
  <c r="J5149" i="58"/>
  <c r="K5149" i="58"/>
  <c r="L5149" i="58"/>
  <c r="M5149" i="58"/>
  <c r="H5150" i="58"/>
  <c r="I5150" i="58"/>
  <c r="J5150" i="58"/>
  <c r="K5150" i="58"/>
  <c r="L5150" i="58"/>
  <c r="M5150" i="58"/>
  <c r="H5151" i="58"/>
  <c r="I5151" i="58"/>
  <c r="J5151" i="58"/>
  <c r="K5151" i="58"/>
  <c r="L5151" i="58"/>
  <c r="M5151" i="58"/>
  <c r="H5152" i="58"/>
  <c r="I5152" i="58"/>
  <c r="J5152" i="58"/>
  <c r="K5152" i="58"/>
  <c r="L5152" i="58"/>
  <c r="M5152" i="58"/>
  <c r="H5153" i="58"/>
  <c r="I5153" i="58"/>
  <c r="J5153" i="58"/>
  <c r="K5153" i="58"/>
  <c r="L5153" i="58"/>
  <c r="M5153" i="58"/>
  <c r="H5154" i="58"/>
  <c r="I5154" i="58"/>
  <c r="J5154" i="58"/>
  <c r="K5154" i="58"/>
  <c r="L5154" i="58"/>
  <c r="M5154" i="58"/>
  <c r="H5155" i="58"/>
  <c r="I5155" i="58"/>
  <c r="J5155" i="58"/>
  <c r="K5155" i="58"/>
  <c r="L5155" i="58"/>
  <c r="M5155" i="58"/>
  <c r="H5156" i="58"/>
  <c r="I5156" i="58"/>
  <c r="J5156" i="58"/>
  <c r="K5156" i="58"/>
  <c r="L5156" i="58"/>
  <c r="M5156" i="58"/>
  <c r="H5157" i="58"/>
  <c r="I5157" i="58"/>
  <c r="J5157" i="58"/>
  <c r="K5157" i="58"/>
  <c r="L5157" i="58"/>
  <c r="M5157" i="58"/>
  <c r="H5158" i="58"/>
  <c r="I5158" i="58"/>
  <c r="J5158" i="58"/>
  <c r="K5158" i="58"/>
  <c r="L5158" i="58"/>
  <c r="M5158" i="58"/>
  <c r="H5159" i="58"/>
  <c r="I5159" i="58"/>
  <c r="J5159" i="58"/>
  <c r="K5159" i="58"/>
  <c r="L5159" i="58"/>
  <c r="M5159" i="58"/>
  <c r="H5160" i="58"/>
  <c r="I5160" i="58"/>
  <c r="J5160" i="58"/>
  <c r="K5160" i="58"/>
  <c r="L5160" i="58"/>
  <c r="M5160" i="58"/>
  <c r="H5161" i="58"/>
  <c r="I5161" i="58"/>
  <c r="J5161" i="58"/>
  <c r="K5161" i="58"/>
  <c r="L5161" i="58"/>
  <c r="M5161" i="58"/>
  <c r="H5162" i="58"/>
  <c r="I5162" i="58"/>
  <c r="J5162" i="58"/>
  <c r="K5162" i="58"/>
  <c r="L5162" i="58"/>
  <c r="M5162" i="58"/>
  <c r="H5163" i="58"/>
  <c r="I5163" i="58"/>
  <c r="J5163" i="58"/>
  <c r="K5163" i="58"/>
  <c r="L5163" i="58"/>
  <c r="M5163" i="58"/>
  <c r="H5164" i="58"/>
  <c r="I5164" i="58"/>
  <c r="J5164" i="58"/>
  <c r="K5164" i="58"/>
  <c r="L5164" i="58"/>
  <c r="M5164" i="58"/>
  <c r="H5165" i="58"/>
  <c r="I5165" i="58"/>
  <c r="J5165" i="58"/>
  <c r="K5165" i="58"/>
  <c r="L5165" i="58"/>
  <c r="M5165" i="58"/>
  <c r="H5166" i="58"/>
  <c r="I5166" i="58"/>
  <c r="J5166" i="58"/>
  <c r="K5166" i="58"/>
  <c r="L5166" i="58"/>
  <c r="M5166" i="58"/>
  <c r="H5167" i="58"/>
  <c r="I5167" i="58"/>
  <c r="J5167" i="58"/>
  <c r="K5167" i="58"/>
  <c r="L5167" i="58"/>
  <c r="M5167" i="58"/>
  <c r="H5168" i="58"/>
  <c r="I5168" i="58"/>
  <c r="J5168" i="58"/>
  <c r="K5168" i="58"/>
  <c r="L5168" i="58"/>
  <c r="M5168" i="58"/>
  <c r="H5169" i="58"/>
  <c r="I5169" i="58"/>
  <c r="J5169" i="58"/>
  <c r="K5169" i="58"/>
  <c r="L5169" i="58"/>
  <c r="M5169" i="58"/>
  <c r="H5170" i="58"/>
  <c r="I5170" i="58"/>
  <c r="J5170" i="58"/>
  <c r="K5170" i="58"/>
  <c r="L5170" i="58"/>
  <c r="M5170" i="58"/>
  <c r="H5171" i="58"/>
  <c r="I5171" i="58"/>
  <c r="J5171" i="58"/>
  <c r="K5171" i="58"/>
  <c r="L5171" i="58"/>
  <c r="M5171" i="58"/>
  <c r="H5172" i="58"/>
  <c r="I5172" i="58"/>
  <c r="J5172" i="58"/>
  <c r="K5172" i="58"/>
  <c r="L5172" i="58"/>
  <c r="M5172" i="58"/>
  <c r="H5173" i="58"/>
  <c r="I5173" i="58"/>
  <c r="J5173" i="58"/>
  <c r="K5173" i="58"/>
  <c r="L5173" i="58"/>
  <c r="M5173" i="58"/>
  <c r="H5174" i="58"/>
  <c r="I5174" i="58"/>
  <c r="J5174" i="58"/>
  <c r="K5174" i="58"/>
  <c r="L5174" i="58"/>
  <c r="M5174" i="58"/>
  <c r="H5175" i="58"/>
  <c r="I5175" i="58"/>
  <c r="J5175" i="58"/>
  <c r="K5175" i="58"/>
  <c r="L5175" i="58"/>
  <c r="M5175" i="58"/>
  <c r="H5176" i="58"/>
  <c r="I5176" i="58"/>
  <c r="J5176" i="58"/>
  <c r="K5176" i="58"/>
  <c r="L5176" i="58"/>
  <c r="M5176" i="58"/>
  <c r="H5177" i="58"/>
  <c r="I5177" i="58"/>
  <c r="J5177" i="58"/>
  <c r="K5177" i="58"/>
  <c r="L5177" i="58"/>
  <c r="M5177" i="58"/>
  <c r="H5178" i="58"/>
  <c r="I5178" i="58"/>
  <c r="J5178" i="58"/>
  <c r="K5178" i="58"/>
  <c r="L5178" i="58"/>
  <c r="M5178" i="58"/>
  <c r="H5179" i="58"/>
  <c r="I5179" i="58"/>
  <c r="J5179" i="58"/>
  <c r="K5179" i="58"/>
  <c r="L5179" i="58"/>
  <c r="M5179" i="58"/>
  <c r="H5180" i="58"/>
  <c r="I5180" i="58"/>
  <c r="J5180" i="58"/>
  <c r="K5180" i="58"/>
  <c r="L5180" i="58"/>
  <c r="M5180" i="58"/>
  <c r="H5181" i="58"/>
  <c r="I5181" i="58"/>
  <c r="J5181" i="58"/>
  <c r="K5181" i="58"/>
  <c r="L5181" i="58"/>
  <c r="M5181" i="58"/>
  <c r="H5182" i="58"/>
  <c r="I5182" i="58"/>
  <c r="J5182" i="58"/>
  <c r="K5182" i="58"/>
  <c r="L5182" i="58"/>
  <c r="M5182" i="58"/>
  <c r="H5183" i="58"/>
  <c r="I5183" i="58"/>
  <c r="J5183" i="58"/>
  <c r="K5183" i="58"/>
  <c r="L5183" i="58"/>
  <c r="M5183" i="58"/>
  <c r="H5184" i="58"/>
  <c r="I5184" i="58"/>
  <c r="J5184" i="58"/>
  <c r="K5184" i="58"/>
  <c r="L5184" i="58"/>
  <c r="M5184" i="58"/>
  <c r="H5185" i="58"/>
  <c r="I5185" i="58"/>
  <c r="J5185" i="58"/>
  <c r="K5185" i="58"/>
  <c r="L5185" i="58"/>
  <c r="M5185" i="58"/>
  <c r="H5186" i="58"/>
  <c r="I5186" i="58"/>
  <c r="J5186" i="58"/>
  <c r="K5186" i="58"/>
  <c r="L5186" i="58"/>
  <c r="M5186" i="58"/>
  <c r="H5187" i="58"/>
  <c r="I5187" i="58"/>
  <c r="J5187" i="58"/>
  <c r="K5187" i="58"/>
  <c r="L5187" i="58"/>
  <c r="M5187" i="58"/>
  <c r="H5188" i="58"/>
  <c r="I5188" i="58"/>
  <c r="J5188" i="58"/>
  <c r="K5188" i="58"/>
  <c r="L5188" i="58"/>
  <c r="M5188" i="58"/>
  <c r="H5189" i="58"/>
  <c r="I5189" i="58"/>
  <c r="J5189" i="58"/>
  <c r="K5189" i="58"/>
  <c r="L5189" i="58"/>
  <c r="M5189" i="58"/>
  <c r="H5190" i="58"/>
  <c r="I5190" i="58"/>
  <c r="J5190" i="58"/>
  <c r="K5190" i="58"/>
  <c r="L5190" i="58"/>
  <c r="M5190" i="58"/>
  <c r="H5191" i="58"/>
  <c r="I5191" i="58"/>
  <c r="J5191" i="58"/>
  <c r="K5191" i="58"/>
  <c r="L5191" i="58"/>
  <c r="M5191" i="58"/>
  <c r="H5192" i="58"/>
  <c r="I5192" i="58"/>
  <c r="J5192" i="58"/>
  <c r="K5192" i="58"/>
  <c r="L5192" i="58"/>
  <c r="M5192" i="58"/>
  <c r="H5193" i="58"/>
  <c r="I5193" i="58"/>
  <c r="J5193" i="58"/>
  <c r="K5193" i="58"/>
  <c r="L5193" i="58"/>
  <c r="M5193" i="58"/>
  <c r="H5194" i="58"/>
  <c r="I5194" i="58"/>
  <c r="J5194" i="58"/>
  <c r="K5194" i="58"/>
  <c r="L5194" i="58"/>
  <c r="M5194" i="58"/>
  <c r="H5195" i="58"/>
  <c r="I5195" i="58"/>
  <c r="J5195" i="58"/>
  <c r="K5195" i="58"/>
  <c r="L5195" i="58"/>
  <c r="M5195" i="58"/>
  <c r="H5196" i="58"/>
  <c r="I5196" i="58"/>
  <c r="J5196" i="58"/>
  <c r="K5196" i="58"/>
  <c r="L5196" i="58"/>
  <c r="M5196" i="58"/>
  <c r="H5197" i="58"/>
  <c r="I5197" i="58"/>
  <c r="J5197" i="58"/>
  <c r="K5197" i="58"/>
  <c r="L5197" i="58"/>
  <c r="M5197" i="58"/>
  <c r="H5198" i="58"/>
  <c r="I5198" i="58"/>
  <c r="J5198" i="58"/>
  <c r="K5198" i="58"/>
  <c r="L5198" i="58"/>
  <c r="M5198" i="58"/>
  <c r="H5199" i="58"/>
  <c r="I5199" i="58"/>
  <c r="J5199" i="58"/>
  <c r="K5199" i="58"/>
  <c r="L5199" i="58"/>
  <c r="M5199" i="58"/>
  <c r="H5200" i="58"/>
  <c r="I5200" i="58"/>
  <c r="J5200" i="58"/>
  <c r="K5200" i="58"/>
  <c r="L5200" i="58"/>
  <c r="M5200" i="58"/>
  <c r="H5201" i="58"/>
  <c r="I5201" i="58"/>
  <c r="J5201" i="58"/>
  <c r="K5201" i="58"/>
  <c r="L5201" i="58"/>
  <c r="M5201" i="58"/>
  <c r="H5202" i="58"/>
  <c r="I5202" i="58"/>
  <c r="J5202" i="58"/>
  <c r="K5202" i="58"/>
  <c r="L5202" i="58"/>
  <c r="M5202" i="58"/>
  <c r="H5203" i="58"/>
  <c r="I5203" i="58"/>
  <c r="J5203" i="58"/>
  <c r="K5203" i="58"/>
  <c r="L5203" i="58"/>
  <c r="M5203" i="58"/>
  <c r="H5204" i="58"/>
  <c r="I5204" i="58"/>
  <c r="J5204" i="58"/>
  <c r="K5204" i="58"/>
  <c r="L5204" i="58"/>
  <c r="M5204" i="58"/>
  <c r="H5205" i="58"/>
  <c r="I5205" i="58"/>
  <c r="J5205" i="58"/>
  <c r="K5205" i="58"/>
  <c r="L5205" i="58"/>
  <c r="M5205" i="58"/>
  <c r="H5206" i="58"/>
  <c r="I5206" i="58"/>
  <c r="J5206" i="58"/>
  <c r="K5206" i="58"/>
  <c r="L5206" i="58"/>
  <c r="M5206" i="58"/>
  <c r="H5207" i="58"/>
  <c r="I5207" i="58"/>
  <c r="J5207" i="58"/>
  <c r="K5207" i="58"/>
  <c r="L5207" i="58"/>
  <c r="M5207" i="58"/>
  <c r="H5208" i="58"/>
  <c r="I5208" i="58"/>
  <c r="J5208" i="58"/>
  <c r="K5208" i="58"/>
  <c r="L5208" i="58"/>
  <c r="M5208" i="58"/>
  <c r="H5209" i="58"/>
  <c r="I5209" i="58"/>
  <c r="J5209" i="58"/>
  <c r="K5209" i="58"/>
  <c r="L5209" i="58"/>
  <c r="M5209" i="58"/>
  <c r="H5210" i="58"/>
  <c r="I5210" i="58"/>
  <c r="J5210" i="58"/>
  <c r="K5210" i="58"/>
  <c r="L5210" i="58"/>
  <c r="M5210" i="58"/>
  <c r="H5211" i="58"/>
  <c r="I5211" i="58"/>
  <c r="J5211" i="58"/>
  <c r="K5211" i="58"/>
  <c r="L5211" i="58"/>
  <c r="M5211" i="58"/>
  <c r="H5212" i="58"/>
  <c r="I5212" i="58"/>
  <c r="J5212" i="58"/>
  <c r="K5212" i="58"/>
  <c r="L5212" i="58"/>
  <c r="M5212" i="58"/>
  <c r="H5213" i="58"/>
  <c r="I5213" i="58"/>
  <c r="J5213" i="58"/>
  <c r="K5213" i="58"/>
  <c r="L5213" i="58"/>
  <c r="M5213" i="58"/>
  <c r="H5214" i="58"/>
  <c r="I5214" i="58"/>
  <c r="J5214" i="58"/>
  <c r="K5214" i="58"/>
  <c r="L5214" i="58"/>
  <c r="M5214" i="58"/>
  <c r="H5215" i="58"/>
  <c r="I5215" i="58"/>
  <c r="J5215" i="58"/>
  <c r="K5215" i="58"/>
  <c r="L5215" i="58"/>
  <c r="M5215" i="58"/>
  <c r="H5216" i="58"/>
  <c r="I5216" i="58"/>
  <c r="J5216" i="58"/>
  <c r="K5216" i="58"/>
  <c r="L5216" i="58"/>
  <c r="M5216" i="58"/>
  <c r="H5217" i="58"/>
  <c r="I5217" i="58"/>
  <c r="J5217" i="58"/>
  <c r="K5217" i="58"/>
  <c r="L5217" i="58"/>
  <c r="M5217" i="58"/>
  <c r="H5218" i="58"/>
  <c r="I5218" i="58"/>
  <c r="J5218" i="58"/>
  <c r="K5218" i="58"/>
  <c r="L5218" i="58"/>
  <c r="M5218" i="58"/>
  <c r="H5219" i="58"/>
  <c r="I5219" i="58"/>
  <c r="J5219" i="58"/>
  <c r="K5219" i="58"/>
  <c r="L5219" i="58"/>
  <c r="M5219" i="58"/>
  <c r="H5220" i="58"/>
  <c r="I5220" i="58"/>
  <c r="J5220" i="58"/>
  <c r="K5220" i="58"/>
  <c r="L5220" i="58"/>
  <c r="M5220" i="58"/>
  <c r="H5221" i="58"/>
  <c r="I5221" i="58"/>
  <c r="J5221" i="58"/>
  <c r="K5221" i="58"/>
  <c r="L5221" i="58"/>
  <c r="M5221" i="58"/>
  <c r="H5222" i="58"/>
  <c r="I5222" i="58"/>
  <c r="J5222" i="58"/>
  <c r="K5222" i="58"/>
  <c r="L5222" i="58"/>
  <c r="M5222" i="58"/>
  <c r="H5223" i="58"/>
  <c r="I5223" i="58"/>
  <c r="J5223" i="58"/>
  <c r="K5223" i="58"/>
  <c r="L5223" i="58"/>
  <c r="M5223" i="58"/>
  <c r="H5224" i="58"/>
  <c r="I5224" i="58"/>
  <c r="J5224" i="58"/>
  <c r="K5224" i="58"/>
  <c r="L5224" i="58"/>
  <c r="M5224" i="58"/>
  <c r="H5225" i="58"/>
  <c r="I5225" i="58"/>
  <c r="J5225" i="58"/>
  <c r="K5225" i="58"/>
  <c r="L5225" i="58"/>
  <c r="M5225" i="58"/>
  <c r="H5226" i="58"/>
  <c r="I5226" i="58"/>
  <c r="J5226" i="58"/>
  <c r="K5226" i="58"/>
  <c r="L5226" i="58"/>
  <c r="M5226" i="58"/>
  <c r="H5227" i="58"/>
  <c r="I5227" i="58"/>
  <c r="J5227" i="58"/>
  <c r="K5227" i="58"/>
  <c r="L5227" i="58"/>
  <c r="M5227" i="58"/>
  <c r="H5228" i="58"/>
  <c r="I5228" i="58"/>
  <c r="J5228" i="58"/>
  <c r="K5228" i="58"/>
  <c r="L5228" i="58"/>
  <c r="M5228" i="58"/>
  <c r="H5229" i="58"/>
  <c r="I5229" i="58"/>
  <c r="J5229" i="58"/>
  <c r="K5229" i="58"/>
  <c r="L5229" i="58"/>
  <c r="M5229" i="58"/>
  <c r="H5230" i="58"/>
  <c r="I5230" i="58"/>
  <c r="J5230" i="58"/>
  <c r="K5230" i="58"/>
  <c r="L5230" i="58"/>
  <c r="M5230" i="58"/>
  <c r="H5231" i="58"/>
  <c r="I5231" i="58"/>
  <c r="J5231" i="58"/>
  <c r="K5231" i="58"/>
  <c r="L5231" i="58"/>
  <c r="M5231" i="58"/>
  <c r="H5232" i="58"/>
  <c r="I5232" i="58"/>
  <c r="J5232" i="58"/>
  <c r="K5232" i="58"/>
  <c r="L5232" i="58"/>
  <c r="M5232" i="58"/>
  <c r="H5233" i="58"/>
  <c r="I5233" i="58"/>
  <c r="J5233" i="58"/>
  <c r="K5233" i="58"/>
  <c r="L5233" i="58"/>
  <c r="M5233" i="58"/>
  <c r="H5234" i="58"/>
  <c r="I5234" i="58"/>
  <c r="J5234" i="58"/>
  <c r="K5234" i="58"/>
  <c r="L5234" i="58"/>
  <c r="M5234" i="58"/>
  <c r="H5235" i="58"/>
  <c r="I5235" i="58"/>
  <c r="J5235" i="58"/>
  <c r="K5235" i="58"/>
  <c r="L5235" i="58"/>
  <c r="M5235" i="58"/>
  <c r="H5236" i="58"/>
  <c r="I5236" i="58"/>
  <c r="J5236" i="58"/>
  <c r="K5236" i="58"/>
  <c r="L5236" i="58"/>
  <c r="M5236" i="58"/>
  <c r="H5237" i="58"/>
  <c r="I5237" i="58"/>
  <c r="J5237" i="58"/>
  <c r="K5237" i="58"/>
  <c r="L5237" i="58"/>
  <c r="M5237" i="58"/>
  <c r="H5238" i="58"/>
  <c r="I5238" i="58"/>
  <c r="J5238" i="58"/>
  <c r="K5238" i="58"/>
  <c r="L5238" i="58"/>
  <c r="M5238" i="58"/>
  <c r="H5239" i="58"/>
  <c r="I5239" i="58"/>
  <c r="J5239" i="58"/>
  <c r="K5239" i="58"/>
  <c r="L5239" i="58"/>
  <c r="M5239" i="58"/>
  <c r="H5240" i="58"/>
  <c r="I5240" i="58"/>
  <c r="J5240" i="58"/>
  <c r="K5240" i="58"/>
  <c r="L5240" i="58"/>
  <c r="M5240" i="58"/>
  <c r="H5241" i="58"/>
  <c r="I5241" i="58"/>
  <c r="J5241" i="58"/>
  <c r="K5241" i="58"/>
  <c r="L5241" i="58"/>
  <c r="M5241" i="58"/>
  <c r="H5242" i="58"/>
  <c r="I5242" i="58"/>
  <c r="J5242" i="58"/>
  <c r="K5242" i="58"/>
  <c r="L5242" i="58"/>
  <c r="M5242" i="58"/>
  <c r="H5243" i="58"/>
  <c r="I5243" i="58"/>
  <c r="J5243" i="58"/>
  <c r="K5243" i="58"/>
  <c r="L5243" i="58"/>
  <c r="M5243" i="58"/>
  <c r="H5244" i="58"/>
  <c r="I5244" i="58"/>
  <c r="J5244" i="58"/>
  <c r="K5244" i="58"/>
  <c r="L5244" i="58"/>
  <c r="M5244" i="58"/>
  <c r="H5245" i="58"/>
  <c r="I5245" i="58"/>
  <c r="J5245" i="58"/>
  <c r="K5245" i="58"/>
  <c r="L5245" i="58"/>
  <c r="M5245" i="58"/>
  <c r="H5246" i="58"/>
  <c r="I5246" i="58"/>
  <c r="J5246" i="58"/>
  <c r="K5246" i="58"/>
  <c r="L5246" i="58"/>
  <c r="M5246" i="58"/>
  <c r="H5247" i="58"/>
  <c r="I5247" i="58"/>
  <c r="J5247" i="58"/>
  <c r="K5247" i="58"/>
  <c r="L5247" i="58"/>
  <c r="M5247" i="58"/>
  <c r="H5248" i="58"/>
  <c r="I5248" i="58"/>
  <c r="J5248" i="58"/>
  <c r="K5248" i="58"/>
  <c r="L5248" i="58"/>
  <c r="M5248" i="58"/>
  <c r="H5249" i="58"/>
  <c r="I5249" i="58"/>
  <c r="J5249" i="58"/>
  <c r="K5249" i="58"/>
  <c r="L5249" i="58"/>
  <c r="M5249" i="58"/>
  <c r="H5250" i="58"/>
  <c r="I5250" i="58"/>
  <c r="J5250" i="58"/>
  <c r="K5250" i="58"/>
  <c r="L5250" i="58"/>
  <c r="M5250" i="58"/>
  <c r="H5251" i="58"/>
  <c r="I5251" i="58"/>
  <c r="J5251" i="58"/>
  <c r="K5251" i="58"/>
  <c r="L5251" i="58"/>
  <c r="M5251" i="58"/>
  <c r="H5252" i="58"/>
  <c r="I5252" i="58"/>
  <c r="J5252" i="58"/>
  <c r="K5252" i="58"/>
  <c r="L5252" i="58"/>
  <c r="M5252" i="58"/>
  <c r="H5253" i="58"/>
  <c r="I5253" i="58"/>
  <c r="J5253" i="58"/>
  <c r="K5253" i="58"/>
  <c r="L5253" i="58"/>
  <c r="M5253" i="58"/>
  <c r="H5254" i="58"/>
  <c r="I5254" i="58"/>
  <c r="J5254" i="58"/>
  <c r="K5254" i="58"/>
  <c r="L5254" i="58"/>
  <c r="M5254" i="58"/>
  <c r="H5255" i="58"/>
  <c r="I5255" i="58"/>
  <c r="J5255" i="58"/>
  <c r="K5255" i="58"/>
  <c r="L5255" i="58"/>
  <c r="M5255" i="58"/>
  <c r="H5256" i="58"/>
  <c r="I5256" i="58"/>
  <c r="J5256" i="58"/>
  <c r="K5256" i="58"/>
  <c r="L5256" i="58"/>
  <c r="M5256" i="58"/>
  <c r="H5257" i="58"/>
  <c r="I5257" i="58"/>
  <c r="J5257" i="58"/>
  <c r="K5257" i="58"/>
  <c r="L5257" i="58"/>
  <c r="M5257" i="58"/>
  <c r="H5258" i="58"/>
  <c r="I5258" i="58"/>
  <c r="J5258" i="58"/>
  <c r="K5258" i="58"/>
  <c r="L5258" i="58"/>
  <c r="M5258" i="58"/>
  <c r="H5259" i="58"/>
  <c r="I5259" i="58"/>
  <c r="J5259" i="58"/>
  <c r="K5259" i="58"/>
  <c r="L5259" i="58"/>
  <c r="M5259" i="58"/>
  <c r="H5260" i="58"/>
  <c r="I5260" i="58"/>
  <c r="J5260" i="58"/>
  <c r="K5260" i="58"/>
  <c r="L5260" i="58"/>
  <c r="M5260" i="58"/>
  <c r="H5261" i="58"/>
  <c r="I5261" i="58"/>
  <c r="J5261" i="58"/>
  <c r="K5261" i="58"/>
  <c r="L5261" i="58"/>
  <c r="M5261" i="58"/>
  <c r="H5262" i="58"/>
  <c r="I5262" i="58"/>
  <c r="J5262" i="58"/>
  <c r="K5262" i="58"/>
  <c r="L5262" i="58"/>
  <c r="M5262" i="58"/>
  <c r="H5263" i="58"/>
  <c r="I5263" i="58"/>
  <c r="J5263" i="58"/>
  <c r="K5263" i="58"/>
  <c r="L5263" i="58"/>
  <c r="M5263" i="58"/>
  <c r="H5264" i="58"/>
  <c r="I5264" i="58"/>
  <c r="J5264" i="58"/>
  <c r="K5264" i="58"/>
  <c r="L5264" i="58"/>
  <c r="M5264" i="58"/>
  <c r="H5265" i="58"/>
  <c r="I5265" i="58"/>
  <c r="J5265" i="58"/>
  <c r="K5265" i="58"/>
  <c r="L5265" i="58"/>
  <c r="M5265" i="58"/>
  <c r="H5266" i="58"/>
  <c r="I5266" i="58"/>
  <c r="J5266" i="58"/>
  <c r="K5266" i="58"/>
  <c r="L5266" i="58"/>
  <c r="M5266" i="58"/>
  <c r="H5267" i="58"/>
  <c r="I5267" i="58"/>
  <c r="J5267" i="58"/>
  <c r="K5267" i="58"/>
  <c r="L5267" i="58"/>
  <c r="M5267" i="58"/>
  <c r="H5268" i="58"/>
  <c r="I5268" i="58"/>
  <c r="J5268" i="58"/>
  <c r="K5268" i="58"/>
  <c r="L5268" i="58"/>
  <c r="M5268" i="58"/>
  <c r="H5269" i="58"/>
  <c r="I5269" i="58"/>
  <c r="J5269" i="58"/>
  <c r="K5269" i="58"/>
  <c r="L5269" i="58"/>
  <c r="M5269" i="58"/>
  <c r="H5270" i="58"/>
  <c r="I5270" i="58"/>
  <c r="J5270" i="58"/>
  <c r="K5270" i="58"/>
  <c r="L5270" i="58"/>
  <c r="M5270" i="58"/>
  <c r="H5271" i="58"/>
  <c r="I5271" i="58"/>
  <c r="J5271" i="58"/>
  <c r="K5271" i="58"/>
  <c r="L5271" i="58"/>
  <c r="M5271" i="58"/>
  <c r="H5272" i="58"/>
  <c r="I5272" i="58"/>
  <c r="J5272" i="58"/>
  <c r="K5272" i="58"/>
  <c r="L5272" i="58"/>
  <c r="M5272" i="58"/>
  <c r="H5273" i="58"/>
  <c r="I5273" i="58"/>
  <c r="J5273" i="58"/>
  <c r="K5273" i="58"/>
  <c r="L5273" i="58"/>
  <c r="M5273" i="58"/>
  <c r="H5274" i="58"/>
  <c r="I5274" i="58"/>
  <c r="J5274" i="58"/>
  <c r="K5274" i="58"/>
  <c r="L5274" i="58"/>
  <c r="M5274" i="58"/>
  <c r="H5275" i="58"/>
  <c r="I5275" i="58"/>
  <c r="J5275" i="58"/>
  <c r="K5275" i="58"/>
  <c r="L5275" i="58"/>
  <c r="M5275" i="58"/>
  <c r="H5276" i="58"/>
  <c r="I5276" i="58"/>
  <c r="J5276" i="58"/>
  <c r="K5276" i="58"/>
  <c r="L5276" i="58"/>
  <c r="M5276" i="58"/>
  <c r="H5277" i="58"/>
  <c r="I5277" i="58"/>
  <c r="J5277" i="58"/>
  <c r="K5277" i="58"/>
  <c r="L5277" i="58"/>
  <c r="M5277" i="58"/>
  <c r="H5278" i="58"/>
  <c r="I5278" i="58"/>
  <c r="J5278" i="58"/>
  <c r="K5278" i="58"/>
  <c r="L5278" i="58"/>
  <c r="M5278" i="58"/>
  <c r="H5279" i="58"/>
  <c r="I5279" i="58"/>
  <c r="J5279" i="58"/>
  <c r="K5279" i="58"/>
  <c r="L5279" i="58"/>
  <c r="M5279" i="58"/>
  <c r="H5280" i="58"/>
  <c r="I5280" i="58"/>
  <c r="J5280" i="58"/>
  <c r="K5280" i="58"/>
  <c r="L5280" i="58"/>
  <c r="M5280" i="58"/>
  <c r="H5281" i="58"/>
  <c r="I5281" i="58"/>
  <c r="J5281" i="58"/>
  <c r="K5281" i="58"/>
  <c r="L5281" i="58"/>
  <c r="M5281" i="58"/>
  <c r="H5282" i="58"/>
  <c r="I5282" i="58"/>
  <c r="J5282" i="58"/>
  <c r="K5282" i="58"/>
  <c r="L5282" i="58"/>
  <c r="M5282" i="58"/>
  <c r="H5283" i="58"/>
  <c r="I5283" i="58"/>
  <c r="J5283" i="58"/>
  <c r="K5283" i="58"/>
  <c r="L5283" i="58"/>
  <c r="M5283" i="58"/>
  <c r="H5284" i="58"/>
  <c r="I5284" i="58"/>
  <c r="J5284" i="58"/>
  <c r="K5284" i="58"/>
  <c r="L5284" i="58"/>
  <c r="M5284" i="58"/>
  <c r="H5285" i="58"/>
  <c r="I5285" i="58"/>
  <c r="J5285" i="58"/>
  <c r="K5285" i="58"/>
  <c r="L5285" i="58"/>
  <c r="M5285" i="58"/>
  <c r="H5286" i="58"/>
  <c r="I5286" i="58"/>
  <c r="J5286" i="58"/>
  <c r="K5286" i="58"/>
  <c r="L5286" i="58"/>
  <c r="M5286" i="58"/>
  <c r="H5287" i="58"/>
  <c r="I5287" i="58"/>
  <c r="J5287" i="58"/>
  <c r="K5287" i="58"/>
  <c r="L5287" i="58"/>
  <c r="M5287" i="58"/>
  <c r="H5288" i="58"/>
  <c r="I5288" i="58"/>
  <c r="J5288" i="58"/>
  <c r="K5288" i="58"/>
  <c r="L5288" i="58"/>
  <c r="M5288" i="58"/>
  <c r="H5289" i="58"/>
  <c r="I5289" i="58"/>
  <c r="J5289" i="58"/>
  <c r="K5289" i="58"/>
  <c r="L5289" i="58"/>
  <c r="M5289" i="58"/>
  <c r="H5290" i="58"/>
  <c r="I5290" i="58"/>
  <c r="J5290" i="58"/>
  <c r="K5290" i="58"/>
  <c r="L5290" i="58"/>
  <c r="M5290" i="58"/>
  <c r="H5291" i="58"/>
  <c r="I5291" i="58"/>
  <c r="J5291" i="58"/>
  <c r="K5291" i="58"/>
  <c r="L5291" i="58"/>
  <c r="M5291" i="58"/>
  <c r="H5292" i="58"/>
  <c r="I5292" i="58"/>
  <c r="J5292" i="58"/>
  <c r="K5292" i="58"/>
  <c r="L5292" i="58"/>
  <c r="M5292" i="58"/>
  <c r="H5293" i="58"/>
  <c r="I5293" i="58"/>
  <c r="J5293" i="58"/>
  <c r="K5293" i="58"/>
  <c r="L5293" i="58"/>
  <c r="M5293" i="58"/>
  <c r="H5294" i="58"/>
  <c r="I5294" i="58"/>
  <c r="J5294" i="58"/>
  <c r="K5294" i="58"/>
  <c r="L5294" i="58"/>
  <c r="M5294" i="58"/>
  <c r="H5295" i="58"/>
  <c r="I5295" i="58"/>
  <c r="J5295" i="58"/>
  <c r="K5295" i="58"/>
  <c r="L5295" i="58"/>
  <c r="M5295" i="58"/>
  <c r="H5296" i="58"/>
  <c r="I5296" i="58"/>
  <c r="J5296" i="58"/>
  <c r="K5296" i="58"/>
  <c r="L5296" i="58"/>
  <c r="M5296" i="58"/>
  <c r="H5297" i="58"/>
  <c r="I5297" i="58"/>
  <c r="J5297" i="58"/>
  <c r="K5297" i="58"/>
  <c r="L5297" i="58"/>
  <c r="M5297" i="58"/>
  <c r="H5298" i="58"/>
  <c r="I5298" i="58"/>
  <c r="J5298" i="58"/>
  <c r="K5298" i="58"/>
  <c r="L5298" i="58"/>
  <c r="M5298" i="58"/>
  <c r="H5299" i="58"/>
  <c r="I5299" i="58"/>
  <c r="J5299" i="58"/>
  <c r="K5299" i="58"/>
  <c r="L5299" i="58"/>
  <c r="M5299" i="58"/>
  <c r="H5300" i="58"/>
  <c r="I5300" i="58"/>
  <c r="J5300" i="58"/>
  <c r="K5300" i="58"/>
  <c r="L5300" i="58"/>
  <c r="M5300" i="58"/>
  <c r="H5301" i="58"/>
  <c r="I5301" i="58"/>
  <c r="J5301" i="58"/>
  <c r="K5301" i="58"/>
  <c r="L5301" i="58"/>
  <c r="M5301" i="58"/>
  <c r="H5302" i="58"/>
  <c r="I5302" i="58"/>
  <c r="J5302" i="58"/>
  <c r="K5302" i="58"/>
  <c r="L5302" i="58"/>
  <c r="M5302" i="58"/>
  <c r="H5303" i="58"/>
  <c r="I5303" i="58"/>
  <c r="J5303" i="58"/>
  <c r="K5303" i="58"/>
  <c r="L5303" i="58"/>
  <c r="M5303" i="58"/>
  <c r="H5304" i="58"/>
  <c r="I5304" i="58"/>
  <c r="J5304" i="58"/>
  <c r="K5304" i="58"/>
  <c r="L5304" i="58"/>
  <c r="M5304" i="58"/>
  <c r="H5305" i="58"/>
  <c r="I5305" i="58"/>
  <c r="J5305" i="58"/>
  <c r="K5305" i="58"/>
  <c r="L5305" i="58"/>
  <c r="M5305" i="58"/>
  <c r="H5306" i="58"/>
  <c r="I5306" i="58"/>
  <c r="J5306" i="58"/>
  <c r="K5306" i="58"/>
  <c r="L5306" i="58"/>
  <c r="M5306" i="58"/>
  <c r="H5307" i="58"/>
  <c r="I5307" i="58"/>
  <c r="J5307" i="58"/>
  <c r="K5307" i="58"/>
  <c r="L5307" i="58"/>
  <c r="M5307" i="58"/>
  <c r="H5308" i="58"/>
  <c r="I5308" i="58"/>
  <c r="J5308" i="58"/>
  <c r="K5308" i="58"/>
  <c r="L5308" i="58"/>
  <c r="M5308" i="58"/>
  <c r="H5309" i="58"/>
  <c r="I5309" i="58"/>
  <c r="J5309" i="58"/>
  <c r="K5309" i="58"/>
  <c r="L5309" i="58"/>
  <c r="M5309" i="58"/>
  <c r="H5310" i="58"/>
  <c r="I5310" i="58"/>
  <c r="J5310" i="58"/>
  <c r="K5310" i="58"/>
  <c r="L5310" i="58"/>
  <c r="M5310" i="58"/>
  <c r="H5311" i="58"/>
  <c r="I5311" i="58"/>
  <c r="J5311" i="58"/>
  <c r="K5311" i="58"/>
  <c r="L5311" i="58"/>
  <c r="M5311" i="58"/>
  <c r="H5312" i="58"/>
  <c r="I5312" i="58"/>
  <c r="J5312" i="58"/>
  <c r="K5312" i="58"/>
  <c r="L5312" i="58"/>
  <c r="M5312" i="58"/>
  <c r="H5313" i="58"/>
  <c r="I5313" i="58"/>
  <c r="J5313" i="58"/>
  <c r="K5313" i="58"/>
  <c r="L5313" i="58"/>
  <c r="M5313" i="58"/>
  <c r="H5314" i="58"/>
  <c r="I5314" i="58"/>
  <c r="J5314" i="58"/>
  <c r="K5314" i="58"/>
  <c r="L5314" i="58"/>
  <c r="M5314" i="58"/>
  <c r="H5315" i="58"/>
  <c r="I5315" i="58"/>
  <c r="J5315" i="58"/>
  <c r="K5315" i="58"/>
  <c r="L5315" i="58"/>
  <c r="M5315" i="58"/>
  <c r="H5316" i="58"/>
  <c r="I5316" i="58"/>
  <c r="J5316" i="58"/>
  <c r="K5316" i="58"/>
  <c r="L5316" i="58"/>
  <c r="M5316" i="58"/>
  <c r="H5317" i="58"/>
  <c r="I5317" i="58"/>
  <c r="J5317" i="58"/>
  <c r="K5317" i="58"/>
  <c r="L5317" i="58"/>
  <c r="M5317" i="58"/>
  <c r="H5318" i="58"/>
  <c r="I5318" i="58"/>
  <c r="J5318" i="58"/>
  <c r="K5318" i="58"/>
  <c r="L5318" i="58"/>
  <c r="M5318" i="58"/>
  <c r="H5319" i="58"/>
  <c r="I5319" i="58"/>
  <c r="J5319" i="58"/>
  <c r="K5319" i="58"/>
  <c r="L5319" i="58"/>
  <c r="M5319" i="58"/>
  <c r="H5320" i="58"/>
  <c r="I5320" i="58"/>
  <c r="J5320" i="58"/>
  <c r="K5320" i="58"/>
  <c r="L5320" i="58"/>
  <c r="M5320" i="58"/>
  <c r="H5321" i="58"/>
  <c r="I5321" i="58"/>
  <c r="J5321" i="58"/>
  <c r="K5321" i="58"/>
  <c r="L5321" i="58"/>
  <c r="M5321" i="58"/>
  <c r="H5322" i="58"/>
  <c r="I5322" i="58"/>
  <c r="J5322" i="58"/>
  <c r="K5322" i="58"/>
  <c r="L5322" i="58"/>
  <c r="M5322" i="58"/>
  <c r="H5323" i="58"/>
  <c r="I5323" i="58"/>
  <c r="J5323" i="58"/>
  <c r="K5323" i="58"/>
  <c r="L5323" i="58"/>
  <c r="M5323" i="58"/>
  <c r="H5324" i="58"/>
  <c r="I5324" i="58"/>
  <c r="J5324" i="58"/>
  <c r="K5324" i="58"/>
  <c r="L5324" i="58"/>
  <c r="M5324" i="58"/>
  <c r="H5325" i="58"/>
  <c r="I5325" i="58"/>
  <c r="J5325" i="58"/>
  <c r="K5325" i="58"/>
  <c r="L5325" i="58"/>
  <c r="M5325" i="58"/>
  <c r="H5326" i="58"/>
  <c r="I5326" i="58"/>
  <c r="J5326" i="58"/>
  <c r="K5326" i="58"/>
  <c r="L5326" i="58"/>
  <c r="M5326" i="58"/>
  <c r="H5327" i="58"/>
  <c r="I5327" i="58"/>
  <c r="J5327" i="58"/>
  <c r="K5327" i="58"/>
  <c r="L5327" i="58"/>
  <c r="M5327" i="58"/>
  <c r="H5328" i="58"/>
  <c r="I5328" i="58"/>
  <c r="J5328" i="58"/>
  <c r="K5328" i="58"/>
  <c r="L5328" i="58"/>
  <c r="M5328" i="58"/>
  <c r="H5329" i="58"/>
  <c r="I5329" i="58"/>
  <c r="J5329" i="58"/>
  <c r="K5329" i="58"/>
  <c r="L5329" i="58"/>
  <c r="M5329" i="58"/>
  <c r="H5330" i="58"/>
  <c r="I5330" i="58"/>
  <c r="J5330" i="58"/>
  <c r="K5330" i="58"/>
  <c r="L5330" i="58"/>
  <c r="M5330" i="58"/>
  <c r="H5331" i="58"/>
  <c r="I5331" i="58"/>
  <c r="J5331" i="58"/>
  <c r="K5331" i="58"/>
  <c r="L5331" i="58"/>
  <c r="M5331" i="58"/>
  <c r="H5332" i="58"/>
  <c r="I5332" i="58"/>
  <c r="J5332" i="58"/>
  <c r="K5332" i="58"/>
  <c r="L5332" i="58"/>
  <c r="M5332" i="58"/>
  <c r="H5333" i="58"/>
  <c r="I5333" i="58"/>
  <c r="J5333" i="58"/>
  <c r="K5333" i="58"/>
  <c r="L5333" i="58"/>
  <c r="M5333" i="58"/>
  <c r="H5334" i="58"/>
  <c r="I5334" i="58"/>
  <c r="J5334" i="58"/>
  <c r="K5334" i="58"/>
  <c r="L5334" i="58"/>
  <c r="M5334" i="58"/>
  <c r="J5" i="58"/>
  <c r="L5" i="58"/>
  <c r="I5" i="58"/>
  <c r="H5" i="58" l="1"/>
  <c r="M5" i="58"/>
  <c r="K5" i="58"/>
  <c r="E15" i="61" l="1"/>
  <c r="F15" i="61"/>
  <c r="G15" i="61"/>
  <c r="H15" i="61"/>
  <c r="E16" i="61"/>
  <c r="F16" i="61"/>
  <c r="G16" i="61"/>
  <c r="G17" i="61" s="1"/>
  <c r="G18" i="61" s="1"/>
  <c r="H16" i="61"/>
  <c r="H17" i="61" s="1"/>
  <c r="H18" i="61" s="1"/>
  <c r="E17" i="61"/>
  <c r="E18" i="61" s="1"/>
  <c r="F17" i="61"/>
  <c r="F18" i="61" s="1"/>
  <c r="H5282" i="60" l="1"/>
  <c r="I4777" i="60"/>
  <c r="B4705" i="60"/>
  <c r="B4704" i="60"/>
  <c r="H4605" i="60"/>
  <c r="H4599" i="60"/>
  <c r="H4516" i="60"/>
  <c r="H4487" i="60"/>
  <c r="I4465" i="60"/>
  <c r="I4430" i="60"/>
  <c r="H4430" i="60"/>
  <c r="H4243" i="60"/>
  <c r="I3887" i="60"/>
  <c r="H3810" i="60"/>
  <c r="I3518" i="60"/>
  <c r="I3468" i="60"/>
  <c r="H3468" i="60"/>
  <c r="C3452" i="60"/>
  <c r="C3437" i="60"/>
  <c r="I3429" i="60"/>
  <c r="H3429" i="60"/>
  <c r="C3426" i="60"/>
  <c r="I3416" i="60"/>
  <c r="H3416" i="60"/>
  <c r="C3413" i="60"/>
  <c r="C3397" i="60"/>
  <c r="I3392" i="60"/>
  <c r="H3392" i="60"/>
  <c r="C3388" i="60"/>
  <c r="I3382" i="60"/>
  <c r="H3382" i="60"/>
  <c r="C3379" i="60"/>
  <c r="I3374" i="60"/>
  <c r="H3374" i="60"/>
  <c r="C3370" i="60"/>
  <c r="I3366" i="60"/>
  <c r="H3366" i="60"/>
  <c r="C3360" i="60"/>
  <c r="I3357" i="60"/>
  <c r="H3357" i="60"/>
  <c r="C3353" i="60"/>
  <c r="I3349" i="60"/>
  <c r="H3349" i="60"/>
  <c r="C3345" i="60"/>
  <c r="I3341" i="60"/>
  <c r="H3341" i="60"/>
  <c r="C3338" i="60"/>
  <c r="I3308" i="60"/>
  <c r="H3308" i="60"/>
  <c r="I3229" i="60"/>
  <c r="J3200" i="60"/>
  <c r="I3200" i="60"/>
  <c r="H3200" i="60"/>
  <c r="I3115" i="60"/>
  <c r="H3115" i="60"/>
  <c r="H2780" i="60"/>
  <c r="H2753" i="60"/>
  <c r="I2694" i="60"/>
  <c r="H2694" i="60"/>
  <c r="I2665" i="60"/>
  <c r="H2665" i="60"/>
  <c r="I2657" i="60"/>
  <c r="I2511" i="60"/>
  <c r="H2511" i="60"/>
  <c r="I2451" i="60"/>
  <c r="J2407" i="60"/>
  <c r="I2407" i="60"/>
  <c r="K2407" i="60"/>
  <c r="I2201" i="60"/>
  <c r="H2180" i="60"/>
  <c r="I2170" i="60"/>
  <c r="I2163" i="60"/>
  <c r="H2163" i="60"/>
  <c r="H2134" i="60"/>
  <c r="I2065" i="60"/>
  <c r="I2018" i="60"/>
  <c r="H2018" i="60"/>
  <c r="I1987" i="60"/>
  <c r="H1987" i="60"/>
  <c r="H1981" i="60"/>
  <c r="I1975" i="60"/>
  <c r="H1934" i="60"/>
  <c r="H1912" i="60"/>
  <c r="I1900" i="60"/>
  <c r="H1900" i="60"/>
  <c r="I1871" i="60"/>
  <c r="H1871" i="60"/>
  <c r="I1812" i="60"/>
  <c r="H1812" i="60"/>
  <c r="H1800" i="60"/>
  <c r="I1586" i="60"/>
  <c r="H1586" i="60"/>
  <c r="I1479" i="60"/>
  <c r="I1463" i="60"/>
  <c r="H1463" i="60"/>
  <c r="H1358" i="60"/>
  <c r="I1340" i="60"/>
  <c r="I1239" i="60"/>
  <c r="I1192" i="60"/>
  <c r="H1192" i="60"/>
  <c r="I1174" i="60"/>
  <c r="I1134" i="60"/>
  <c r="H1084" i="60"/>
  <c r="K972" i="60"/>
  <c r="I894" i="60"/>
  <c r="H894" i="60"/>
  <c r="C886" i="60"/>
  <c r="I882" i="60"/>
  <c r="H882" i="60"/>
  <c r="C874" i="60"/>
  <c r="I870" i="60"/>
  <c r="H870" i="60"/>
  <c r="C865" i="60"/>
  <c r="J838" i="60"/>
  <c r="H838" i="60"/>
  <c r="I838" i="60"/>
  <c r="I785" i="60"/>
  <c r="H785" i="60"/>
  <c r="C769" i="60"/>
  <c r="I765" i="60"/>
  <c r="H765" i="60"/>
  <c r="C749" i="60"/>
  <c r="I745" i="60"/>
  <c r="H745" i="60"/>
  <c r="C736" i="60"/>
  <c r="K733" i="60"/>
  <c r="J733" i="60"/>
  <c r="I733" i="60"/>
  <c r="H733" i="60"/>
  <c r="K732" i="60"/>
  <c r="J732" i="60"/>
  <c r="H732" i="60"/>
  <c r="I731" i="60"/>
  <c r="H731" i="60"/>
  <c r="C717" i="60"/>
  <c r="C705" i="60"/>
  <c r="I703" i="60"/>
  <c r="H703" i="60"/>
  <c r="I702" i="60"/>
  <c r="H702" i="60"/>
  <c r="I701" i="60"/>
  <c r="H701" i="60"/>
  <c r="I700" i="60"/>
  <c r="H700" i="60"/>
  <c r="I699" i="60"/>
  <c r="H699" i="60"/>
  <c r="I698" i="60"/>
  <c r="H698" i="60"/>
  <c r="I697" i="60"/>
  <c r="H697" i="60"/>
  <c r="I696" i="60"/>
  <c r="H696" i="60"/>
  <c r="I695" i="60"/>
  <c r="H695" i="60"/>
  <c r="I694" i="60"/>
  <c r="H694" i="60"/>
  <c r="K693" i="60"/>
  <c r="J693" i="60"/>
  <c r="I693" i="60"/>
  <c r="H693" i="60"/>
  <c r="C693" i="60"/>
  <c r="K692" i="60"/>
  <c r="J692" i="60"/>
  <c r="I692" i="60"/>
  <c r="H692" i="60"/>
  <c r="K691" i="60"/>
  <c r="J691" i="60"/>
  <c r="I691" i="60"/>
  <c r="H691" i="60"/>
  <c r="K690" i="60"/>
  <c r="J690" i="60"/>
  <c r="I690" i="60"/>
  <c r="H690" i="60"/>
  <c r="K689" i="60"/>
  <c r="J689" i="60"/>
  <c r="I689" i="60"/>
  <c r="H689" i="60"/>
  <c r="I688" i="60"/>
  <c r="H688" i="60"/>
  <c r="I687" i="60"/>
  <c r="H687" i="60"/>
  <c r="I686" i="60"/>
  <c r="H686" i="60"/>
  <c r="I685" i="60"/>
  <c r="H685" i="60"/>
  <c r="I684" i="60"/>
  <c r="H684" i="60"/>
  <c r="I683" i="60"/>
  <c r="H683" i="60"/>
  <c r="I682" i="60"/>
  <c r="H682" i="60"/>
  <c r="I681" i="60"/>
  <c r="H681" i="60"/>
  <c r="I680" i="60"/>
  <c r="H680" i="60"/>
  <c r="I679" i="60"/>
  <c r="H679" i="60"/>
  <c r="K678" i="60"/>
  <c r="J678" i="60"/>
  <c r="I678" i="60"/>
  <c r="H678" i="60"/>
  <c r="K677" i="60"/>
  <c r="J677" i="60"/>
  <c r="I677" i="60"/>
  <c r="H677" i="60"/>
  <c r="I676" i="60"/>
  <c r="H676" i="60"/>
  <c r="I675" i="60"/>
  <c r="H675" i="60"/>
  <c r="I674" i="60"/>
  <c r="H674" i="60"/>
  <c r="I673" i="60"/>
  <c r="H673" i="60"/>
  <c r="I672" i="60"/>
  <c r="H672" i="60"/>
  <c r="I671" i="60"/>
  <c r="H671" i="60"/>
  <c r="J670" i="60"/>
  <c r="I670" i="60"/>
  <c r="H670" i="60"/>
  <c r="I669" i="60"/>
  <c r="H669" i="60"/>
  <c r="I668" i="60"/>
  <c r="H668" i="60"/>
  <c r="I667" i="60"/>
  <c r="H667" i="60"/>
  <c r="I666" i="60"/>
  <c r="H666" i="60"/>
  <c r="I665" i="60"/>
  <c r="H665" i="60"/>
  <c r="I664" i="60"/>
  <c r="H664" i="60"/>
  <c r="I663" i="60"/>
  <c r="H663" i="60"/>
  <c r="I662" i="60"/>
  <c r="H662" i="60"/>
  <c r="K661" i="60"/>
  <c r="J661" i="60"/>
  <c r="I661" i="60"/>
  <c r="H661" i="60"/>
  <c r="K660" i="60"/>
  <c r="J660" i="60"/>
  <c r="I660" i="60"/>
  <c r="H660" i="60"/>
  <c r="I659" i="60"/>
  <c r="H659" i="60"/>
  <c r="I658" i="60"/>
  <c r="H658" i="60"/>
  <c r="I657" i="60"/>
  <c r="H657" i="60"/>
  <c r="I656" i="60"/>
  <c r="H656" i="60"/>
  <c r="I655" i="60"/>
  <c r="H655" i="60"/>
  <c r="I654" i="60"/>
  <c r="H654" i="60"/>
  <c r="I653" i="60"/>
  <c r="H653" i="60"/>
  <c r="I652" i="60"/>
  <c r="H652" i="60"/>
  <c r="I651" i="60"/>
  <c r="H651" i="60"/>
  <c r="I650" i="60"/>
  <c r="H650" i="60"/>
  <c r="I649" i="60"/>
  <c r="H649" i="60"/>
  <c r="I648" i="60"/>
  <c r="H648" i="60"/>
  <c r="I647" i="60"/>
  <c r="H647" i="60"/>
  <c r="I646" i="60"/>
  <c r="H646" i="60"/>
  <c r="I645" i="60"/>
  <c r="H645" i="60"/>
  <c r="K644" i="60"/>
  <c r="J644" i="60"/>
  <c r="I644" i="60"/>
  <c r="H644" i="60"/>
  <c r="K643" i="60"/>
  <c r="J643" i="60"/>
  <c r="I643" i="60"/>
  <c r="H643" i="60"/>
  <c r="I642" i="60"/>
  <c r="H642" i="60"/>
  <c r="I641" i="60"/>
  <c r="H641" i="60"/>
  <c r="I640" i="60"/>
  <c r="H640" i="60"/>
  <c r="I639" i="60"/>
  <c r="H639" i="60"/>
  <c r="I638" i="60"/>
  <c r="H638" i="60"/>
  <c r="I637" i="60"/>
  <c r="H637" i="60"/>
  <c r="I636" i="60"/>
  <c r="H636" i="60"/>
  <c r="I635" i="60"/>
  <c r="H635" i="60"/>
  <c r="I634" i="60"/>
  <c r="H634" i="60"/>
  <c r="I633" i="60"/>
  <c r="H633" i="60"/>
  <c r="I632" i="60"/>
  <c r="H632" i="60"/>
  <c r="I631" i="60"/>
  <c r="H631" i="60"/>
  <c r="I630" i="60"/>
  <c r="H630" i="60"/>
  <c r="I629" i="60"/>
  <c r="H629" i="60"/>
  <c r="J628" i="60"/>
  <c r="I628" i="60"/>
  <c r="H628" i="60"/>
  <c r="K627" i="60"/>
  <c r="J627" i="60"/>
  <c r="I627" i="60"/>
  <c r="H627" i="60"/>
  <c r="K626" i="60"/>
  <c r="J626" i="60"/>
  <c r="I626" i="60"/>
  <c r="H626" i="60"/>
  <c r="I625" i="60"/>
  <c r="H625" i="60"/>
  <c r="I624" i="60"/>
  <c r="H624" i="60"/>
  <c r="I623" i="60"/>
  <c r="H623" i="60"/>
  <c r="I622" i="60"/>
  <c r="H622" i="60"/>
  <c r="I621" i="60"/>
  <c r="H621" i="60"/>
  <c r="I620" i="60"/>
  <c r="H620" i="60"/>
  <c r="I619" i="60"/>
  <c r="H619" i="60"/>
  <c r="I618" i="60"/>
  <c r="H618" i="60"/>
  <c r="I617" i="60"/>
  <c r="H617" i="60"/>
  <c r="I616" i="60"/>
  <c r="H616" i="60"/>
  <c r="I615" i="60"/>
  <c r="H615" i="60"/>
  <c r="I614" i="60"/>
  <c r="H614" i="60"/>
  <c r="I613" i="60"/>
  <c r="H613" i="60"/>
  <c r="I612" i="60"/>
  <c r="H612" i="60"/>
  <c r="I611" i="60"/>
  <c r="H611" i="60"/>
  <c r="K610" i="60"/>
  <c r="J610" i="60"/>
  <c r="I610" i="60"/>
  <c r="H610" i="60"/>
  <c r="K609" i="60"/>
  <c r="J609" i="60"/>
  <c r="I609" i="60"/>
  <c r="H609" i="60"/>
  <c r="I608" i="60"/>
  <c r="H608" i="60"/>
  <c r="I607" i="60"/>
  <c r="H607" i="60"/>
  <c r="I606" i="60"/>
  <c r="H606" i="60"/>
  <c r="I605" i="60"/>
  <c r="H605" i="60"/>
  <c r="I604" i="60"/>
  <c r="H604" i="60"/>
  <c r="I603" i="60"/>
  <c r="H603" i="60"/>
  <c r="I602" i="60"/>
  <c r="H602" i="60"/>
  <c r="I601" i="60"/>
  <c r="H601" i="60"/>
  <c r="I600" i="60"/>
  <c r="H600" i="60"/>
  <c r="I599" i="60"/>
  <c r="H599" i="60"/>
  <c r="I598" i="60"/>
  <c r="H598" i="60"/>
  <c r="I597" i="60"/>
  <c r="H597" i="60"/>
  <c r="I596" i="60"/>
  <c r="H596" i="60"/>
  <c r="I595" i="60"/>
  <c r="H595" i="60"/>
  <c r="I594" i="60"/>
  <c r="H594" i="60"/>
  <c r="K593" i="60"/>
  <c r="J593" i="60"/>
  <c r="I593" i="60"/>
  <c r="H593" i="60"/>
  <c r="K592" i="60"/>
  <c r="J592" i="60"/>
  <c r="I592" i="60"/>
  <c r="H592" i="60"/>
  <c r="I591" i="60"/>
  <c r="H591" i="60"/>
  <c r="I590" i="60"/>
  <c r="H590" i="60"/>
  <c r="I589" i="60"/>
  <c r="H589" i="60"/>
  <c r="I588" i="60"/>
  <c r="H588" i="60"/>
  <c r="I587" i="60"/>
  <c r="H587" i="60"/>
  <c r="I586" i="60"/>
  <c r="H586" i="60"/>
  <c r="I585" i="60"/>
  <c r="H585" i="60"/>
  <c r="J584" i="60"/>
  <c r="I584" i="60"/>
  <c r="H584" i="60"/>
  <c r="I583" i="60"/>
  <c r="H583" i="60"/>
  <c r="I582" i="60"/>
  <c r="H582" i="60"/>
  <c r="I581" i="60"/>
  <c r="H581" i="60"/>
  <c r="I580" i="60"/>
  <c r="H580" i="60"/>
  <c r="I579" i="60"/>
  <c r="H579" i="60"/>
  <c r="I578" i="60"/>
  <c r="H578" i="60"/>
  <c r="I577" i="60"/>
  <c r="H577" i="60"/>
  <c r="K576" i="60"/>
  <c r="J576" i="60"/>
  <c r="I576" i="60"/>
  <c r="H576" i="60"/>
  <c r="K575" i="60"/>
  <c r="J575" i="60"/>
  <c r="I575" i="60"/>
  <c r="H575" i="60"/>
  <c r="I574" i="60"/>
  <c r="H574" i="60"/>
  <c r="I573" i="60"/>
  <c r="H573" i="60"/>
  <c r="I572" i="60"/>
  <c r="H572" i="60"/>
  <c r="I571" i="60"/>
  <c r="H571" i="60"/>
  <c r="I570" i="60"/>
  <c r="H570" i="60"/>
  <c r="I569" i="60"/>
  <c r="H569" i="60"/>
  <c r="I568" i="60"/>
  <c r="H568" i="60"/>
  <c r="I567" i="60"/>
  <c r="H567" i="60"/>
  <c r="I566" i="60"/>
  <c r="H566" i="60"/>
  <c r="I565" i="60"/>
  <c r="H565" i="60"/>
  <c r="I564" i="60"/>
  <c r="H564" i="60"/>
  <c r="I563" i="60"/>
  <c r="H563" i="60"/>
  <c r="I562" i="60"/>
  <c r="H562" i="60"/>
  <c r="I561" i="60"/>
  <c r="H561" i="60"/>
  <c r="I560" i="60"/>
  <c r="H560" i="60"/>
  <c r="K559" i="60"/>
  <c r="J559" i="60"/>
  <c r="I559" i="60"/>
  <c r="H559" i="60"/>
  <c r="K558" i="60"/>
  <c r="J558" i="60"/>
  <c r="I558" i="60"/>
  <c r="H558" i="60"/>
  <c r="I557" i="60"/>
  <c r="H557" i="60"/>
  <c r="I556" i="60"/>
  <c r="H556" i="60"/>
  <c r="I555" i="60"/>
  <c r="H555" i="60"/>
  <c r="I554" i="60"/>
  <c r="H554" i="60"/>
  <c r="I553" i="60"/>
  <c r="H553" i="60"/>
  <c r="I552" i="60"/>
  <c r="H552" i="60"/>
  <c r="I551" i="60"/>
  <c r="H551" i="60"/>
  <c r="I550" i="60"/>
  <c r="H550" i="60"/>
  <c r="I549" i="60"/>
  <c r="H549" i="60"/>
  <c r="I548" i="60"/>
  <c r="H548" i="60"/>
  <c r="I547" i="60"/>
  <c r="H547" i="60"/>
  <c r="I546" i="60"/>
  <c r="H546" i="60"/>
  <c r="I545" i="60"/>
  <c r="H545" i="60"/>
  <c r="I544" i="60"/>
  <c r="H544" i="60"/>
  <c r="I543" i="60"/>
  <c r="H543" i="60"/>
  <c r="K542" i="60"/>
  <c r="J542" i="60"/>
  <c r="I542" i="60"/>
  <c r="H542" i="60"/>
  <c r="K541" i="60"/>
  <c r="J541" i="60"/>
  <c r="I541" i="60"/>
  <c r="H541" i="60"/>
  <c r="I540" i="60"/>
  <c r="H540" i="60"/>
  <c r="I539" i="60"/>
  <c r="H539" i="60"/>
  <c r="I538" i="60"/>
  <c r="H538" i="60"/>
  <c r="I537" i="60"/>
  <c r="H537" i="60"/>
  <c r="I536" i="60"/>
  <c r="H536" i="60"/>
  <c r="I535" i="60"/>
  <c r="H535" i="60"/>
  <c r="I534" i="60"/>
  <c r="H534" i="60"/>
  <c r="I533" i="60"/>
  <c r="H533" i="60"/>
  <c r="I532" i="60"/>
  <c r="H532" i="60"/>
  <c r="I531" i="60"/>
  <c r="H531" i="60"/>
  <c r="K530" i="60"/>
  <c r="J530" i="60"/>
  <c r="I530" i="60"/>
  <c r="H530" i="60"/>
  <c r="K529" i="60"/>
  <c r="J529" i="60"/>
  <c r="I529" i="60"/>
  <c r="H529" i="60"/>
  <c r="K528" i="60"/>
  <c r="J528" i="60"/>
  <c r="I528" i="60"/>
  <c r="H528" i="60"/>
  <c r="I527" i="60"/>
  <c r="H527" i="60"/>
  <c r="I526" i="60"/>
  <c r="H526" i="60"/>
  <c r="I525" i="60"/>
  <c r="H525" i="60"/>
  <c r="I524" i="60"/>
  <c r="H524" i="60"/>
  <c r="I523" i="60"/>
  <c r="H523" i="60"/>
  <c r="I522" i="60"/>
  <c r="H522" i="60"/>
  <c r="I521" i="60"/>
  <c r="H521" i="60"/>
  <c r="I520" i="60"/>
  <c r="H520" i="60"/>
  <c r="I519" i="60"/>
  <c r="H519" i="60"/>
  <c r="I518" i="60"/>
  <c r="H518" i="60"/>
  <c r="I517" i="60"/>
  <c r="H517" i="60"/>
  <c r="I516" i="60"/>
  <c r="H516" i="60"/>
  <c r="I515" i="60"/>
  <c r="H515" i="60"/>
  <c r="I514" i="60"/>
  <c r="H514" i="60"/>
  <c r="I513" i="60"/>
  <c r="H513" i="60"/>
  <c r="I512" i="60"/>
  <c r="H512" i="60"/>
  <c r="I511" i="60"/>
  <c r="H511" i="60"/>
  <c r="I510" i="60"/>
  <c r="H510" i="60"/>
  <c r="I509" i="60"/>
  <c r="H509" i="60"/>
  <c r="K508" i="60"/>
  <c r="J508" i="60"/>
  <c r="I508" i="60"/>
  <c r="H508" i="60"/>
  <c r="K507" i="60"/>
  <c r="J507" i="60"/>
  <c r="I507" i="60"/>
  <c r="H507" i="60"/>
  <c r="K506" i="60"/>
  <c r="J506" i="60"/>
  <c r="I506" i="60"/>
  <c r="H506" i="60"/>
  <c r="I505" i="60"/>
  <c r="H505" i="60"/>
  <c r="I504" i="60"/>
  <c r="H504" i="60"/>
  <c r="I503" i="60"/>
  <c r="H503" i="60"/>
  <c r="I502" i="60"/>
  <c r="H502" i="60"/>
  <c r="I501" i="60"/>
  <c r="H501" i="60"/>
  <c r="I500" i="60"/>
  <c r="H500" i="60"/>
  <c r="I499" i="60"/>
  <c r="H499" i="60"/>
  <c r="I498" i="60"/>
  <c r="H498" i="60"/>
  <c r="I497" i="60"/>
  <c r="H497" i="60"/>
  <c r="I496" i="60"/>
  <c r="H496" i="60"/>
  <c r="I495" i="60"/>
  <c r="H495" i="60"/>
  <c r="I494" i="60"/>
  <c r="H494" i="60"/>
  <c r="I493" i="60"/>
  <c r="H493" i="60"/>
  <c r="I492" i="60"/>
  <c r="H492" i="60"/>
  <c r="I491" i="60"/>
  <c r="H491" i="60"/>
  <c r="I490" i="60"/>
  <c r="H490" i="60"/>
  <c r="I489" i="60"/>
  <c r="H489" i="60"/>
  <c r="I488" i="60"/>
  <c r="H488" i="60"/>
  <c r="I487" i="60"/>
  <c r="H487" i="60"/>
  <c r="K486" i="60"/>
  <c r="J486" i="60"/>
  <c r="I486" i="60"/>
  <c r="H486" i="60"/>
  <c r="K485" i="60"/>
  <c r="J485" i="60"/>
  <c r="I485" i="60"/>
  <c r="H485" i="60"/>
  <c r="I484" i="60"/>
  <c r="H484" i="60"/>
  <c r="I483" i="60"/>
  <c r="H483" i="60"/>
  <c r="I482" i="60"/>
  <c r="H482" i="60"/>
  <c r="I481" i="60"/>
  <c r="H481" i="60"/>
  <c r="I480" i="60"/>
  <c r="H480" i="60"/>
  <c r="I479" i="60"/>
  <c r="H479" i="60"/>
  <c r="J478" i="60"/>
  <c r="I478" i="60"/>
  <c r="H478" i="60"/>
  <c r="I477" i="60"/>
  <c r="H477" i="60"/>
  <c r="I476" i="60"/>
  <c r="H476" i="60"/>
  <c r="I475" i="60"/>
  <c r="H475" i="60"/>
  <c r="I474" i="60"/>
  <c r="H474" i="60"/>
  <c r="I473" i="60"/>
  <c r="H473" i="60"/>
  <c r="I472" i="60"/>
  <c r="H472" i="60"/>
  <c r="I471" i="60"/>
  <c r="H471" i="60"/>
  <c r="I470" i="60"/>
  <c r="H470" i="60"/>
  <c r="I469" i="60"/>
  <c r="H469" i="60"/>
  <c r="I468" i="60"/>
  <c r="H468" i="60"/>
  <c r="I467" i="60"/>
  <c r="H467" i="60"/>
  <c r="I466" i="60"/>
  <c r="H466" i="60"/>
  <c r="K465" i="60"/>
  <c r="J465" i="60"/>
  <c r="I465" i="60"/>
  <c r="H465" i="60"/>
  <c r="K464" i="60"/>
  <c r="J464" i="60"/>
  <c r="I464" i="60"/>
  <c r="H464" i="60"/>
  <c r="K463" i="60"/>
  <c r="J463" i="60"/>
  <c r="I463" i="60"/>
  <c r="H463" i="60"/>
  <c r="I462" i="60"/>
  <c r="H462" i="60"/>
  <c r="I461" i="60"/>
  <c r="H461" i="60"/>
  <c r="I460" i="60"/>
  <c r="H460" i="60"/>
  <c r="I459" i="60"/>
  <c r="H459" i="60"/>
  <c r="I458" i="60"/>
  <c r="H458" i="60"/>
  <c r="I457" i="60"/>
  <c r="H457" i="60"/>
  <c r="I456" i="60"/>
  <c r="H456" i="60"/>
  <c r="J455" i="60"/>
  <c r="I455" i="60"/>
  <c r="H455" i="60"/>
  <c r="I454" i="60"/>
  <c r="H454" i="60"/>
  <c r="I453" i="60"/>
  <c r="H453" i="60"/>
  <c r="I452" i="60"/>
  <c r="H452" i="60"/>
  <c r="I451" i="60"/>
  <c r="H451" i="60"/>
  <c r="I450" i="60"/>
  <c r="H450" i="60"/>
  <c r="I449" i="60"/>
  <c r="H449" i="60"/>
  <c r="I448" i="60"/>
  <c r="H448" i="60"/>
  <c r="I447" i="60"/>
  <c r="H447" i="60"/>
  <c r="I446" i="60"/>
  <c r="H446" i="60"/>
  <c r="I445" i="60"/>
  <c r="H445" i="60"/>
  <c r="I444" i="60"/>
  <c r="H444" i="60"/>
  <c r="I443" i="60"/>
  <c r="H443" i="60"/>
  <c r="I442" i="60"/>
  <c r="H442" i="60"/>
  <c r="I441" i="60"/>
  <c r="H441" i="60"/>
  <c r="I440" i="60"/>
  <c r="H440" i="60"/>
  <c r="I439" i="60"/>
  <c r="H439" i="60"/>
  <c r="I438" i="60"/>
  <c r="H438" i="60"/>
  <c r="I437" i="60"/>
  <c r="H437" i="60"/>
  <c r="I436" i="60"/>
  <c r="H436" i="60"/>
  <c r="I435" i="60"/>
  <c r="H435" i="60"/>
  <c r="I434" i="60"/>
  <c r="H434" i="60"/>
  <c r="K433" i="60"/>
  <c r="J433" i="60"/>
  <c r="I433" i="60"/>
  <c r="H433" i="60"/>
  <c r="K432" i="60"/>
  <c r="J432" i="60"/>
  <c r="I432" i="60"/>
  <c r="H432" i="60"/>
  <c r="K431" i="60"/>
  <c r="J431" i="60"/>
  <c r="I431" i="60"/>
  <c r="H431" i="60"/>
  <c r="K430" i="60"/>
  <c r="J430" i="60"/>
  <c r="I430" i="60"/>
  <c r="H430" i="60"/>
  <c r="K429" i="60"/>
  <c r="J429" i="60"/>
  <c r="I429" i="60"/>
  <c r="H429" i="60"/>
  <c r="I428" i="60"/>
  <c r="H428" i="60"/>
  <c r="I427" i="60"/>
  <c r="H427" i="60"/>
  <c r="I426" i="60"/>
  <c r="H426" i="60"/>
  <c r="I425" i="60"/>
  <c r="H425" i="60"/>
  <c r="I424" i="60"/>
  <c r="H424" i="60"/>
  <c r="I423" i="60"/>
  <c r="H423" i="60"/>
  <c r="I422" i="60"/>
  <c r="H422" i="60"/>
  <c r="I421" i="60"/>
  <c r="H421" i="60"/>
  <c r="J420" i="60"/>
  <c r="I420" i="60"/>
  <c r="H420" i="60"/>
  <c r="J419" i="60"/>
  <c r="I419" i="60"/>
  <c r="H419" i="60"/>
  <c r="I418" i="60"/>
  <c r="H418" i="60"/>
  <c r="I417" i="60"/>
  <c r="H417" i="60"/>
  <c r="I416" i="60"/>
  <c r="H416" i="60"/>
  <c r="I415" i="60"/>
  <c r="H415" i="60"/>
  <c r="I414" i="60"/>
  <c r="H414" i="60"/>
  <c r="I413" i="60"/>
  <c r="H413" i="60"/>
  <c r="J412" i="60"/>
  <c r="I412" i="60"/>
  <c r="H412" i="60"/>
  <c r="I411" i="60"/>
  <c r="H411" i="60"/>
  <c r="K410" i="60"/>
  <c r="J410" i="60"/>
  <c r="I410" i="60"/>
  <c r="H410" i="60"/>
  <c r="C410" i="60"/>
  <c r="K409" i="60"/>
  <c r="J409" i="60"/>
  <c r="I409" i="60"/>
  <c r="H409" i="60"/>
  <c r="I408" i="60"/>
  <c r="H408" i="60"/>
  <c r="I407" i="60"/>
  <c r="H407" i="60"/>
  <c r="I406" i="60"/>
  <c r="H406" i="60"/>
  <c r="I405" i="60"/>
  <c r="H405" i="60"/>
  <c r="K404" i="60"/>
  <c r="I404" i="60"/>
  <c r="H404" i="60"/>
  <c r="I403" i="60"/>
  <c r="H403" i="60"/>
  <c r="I402" i="60"/>
  <c r="H402" i="60"/>
  <c r="I401" i="60"/>
  <c r="H401" i="60"/>
  <c r="I400" i="60"/>
  <c r="H400" i="60"/>
  <c r="I399" i="60"/>
  <c r="H399" i="60"/>
  <c r="I398" i="60"/>
  <c r="H398" i="60"/>
  <c r="I397" i="60"/>
  <c r="H397" i="60"/>
  <c r="I396" i="60"/>
  <c r="H396" i="60"/>
  <c r="I395" i="60"/>
  <c r="H395" i="60"/>
  <c r="I394" i="60"/>
  <c r="H394" i="60"/>
  <c r="I393" i="60"/>
  <c r="H393" i="60"/>
  <c r="K392" i="60"/>
  <c r="J392" i="60"/>
  <c r="I392" i="60"/>
  <c r="H392" i="60"/>
  <c r="C392" i="60"/>
  <c r="K391" i="60"/>
  <c r="J391" i="60"/>
  <c r="I391" i="60"/>
  <c r="H391" i="60"/>
  <c r="I390" i="60"/>
  <c r="H390" i="60"/>
  <c r="I389" i="60"/>
  <c r="H389" i="60"/>
  <c r="I388" i="60"/>
  <c r="H388" i="60"/>
  <c r="I387" i="60"/>
  <c r="H387" i="60"/>
  <c r="I386" i="60"/>
  <c r="H386" i="60"/>
  <c r="I385" i="60"/>
  <c r="H385" i="60"/>
  <c r="I384" i="60"/>
  <c r="H384" i="60"/>
  <c r="I383" i="60"/>
  <c r="H383" i="60"/>
  <c r="I382" i="60"/>
  <c r="H382" i="60"/>
  <c r="I381" i="60"/>
  <c r="H381" i="60"/>
  <c r="I380" i="60"/>
  <c r="H380" i="60"/>
  <c r="J379" i="60"/>
  <c r="I379" i="60"/>
  <c r="H379" i="60"/>
  <c r="I378" i="60"/>
  <c r="H378" i="60"/>
  <c r="I377" i="60"/>
  <c r="H377" i="60"/>
  <c r="I376" i="60"/>
  <c r="H376" i="60"/>
  <c r="I375" i="60"/>
  <c r="H375" i="60"/>
  <c r="J374" i="60"/>
  <c r="I374" i="60"/>
  <c r="H374" i="60"/>
  <c r="K373" i="60"/>
  <c r="J373" i="60"/>
  <c r="I373" i="60"/>
  <c r="H373" i="60"/>
  <c r="C373" i="60"/>
  <c r="K372" i="60"/>
  <c r="J372" i="60"/>
  <c r="I372" i="60"/>
  <c r="H372" i="60"/>
  <c r="I371" i="60"/>
  <c r="H371" i="60"/>
  <c r="I370" i="60"/>
  <c r="H370" i="60"/>
  <c r="I369" i="60"/>
  <c r="H369" i="60"/>
  <c r="I368" i="60"/>
  <c r="H368" i="60"/>
  <c r="I367" i="60"/>
  <c r="H367" i="60"/>
  <c r="I366" i="60"/>
  <c r="H366" i="60"/>
  <c r="K365" i="60"/>
  <c r="J365" i="60"/>
  <c r="I365" i="60"/>
  <c r="H365" i="60"/>
  <c r="C365" i="60"/>
  <c r="K364" i="60"/>
  <c r="J364" i="60"/>
  <c r="I364" i="60"/>
  <c r="H364" i="60"/>
  <c r="I363" i="60"/>
  <c r="H363" i="60"/>
  <c r="I362" i="60"/>
  <c r="H362" i="60"/>
  <c r="I361" i="60"/>
  <c r="H361" i="60"/>
  <c r="I360" i="60"/>
  <c r="H360" i="60"/>
  <c r="I359" i="60"/>
  <c r="H359" i="60"/>
  <c r="I358" i="60"/>
  <c r="H358" i="60"/>
  <c r="I357" i="60"/>
  <c r="H357" i="60"/>
  <c r="I356" i="60"/>
  <c r="H356" i="60"/>
  <c r="J355" i="60"/>
  <c r="I355" i="60"/>
  <c r="H355" i="60"/>
  <c r="I354" i="60"/>
  <c r="H354" i="60"/>
  <c r="I353" i="60"/>
  <c r="H353" i="60"/>
  <c r="I352" i="60"/>
  <c r="H352" i="60"/>
  <c r="I351" i="60"/>
  <c r="H351" i="60"/>
  <c r="I350" i="60"/>
  <c r="H350" i="60"/>
  <c r="I349" i="60"/>
  <c r="H349" i="60"/>
  <c r="I348" i="60"/>
  <c r="H348" i="60"/>
  <c r="K347" i="60"/>
  <c r="J347" i="60"/>
  <c r="I347" i="60"/>
  <c r="H347" i="60"/>
  <c r="C347" i="60"/>
  <c r="K346" i="60"/>
  <c r="J346" i="60"/>
  <c r="I346" i="60"/>
  <c r="H346" i="60"/>
  <c r="I345" i="60"/>
  <c r="H345" i="60"/>
  <c r="J344" i="60"/>
  <c r="I344" i="60"/>
  <c r="H344" i="60"/>
  <c r="I343" i="60"/>
  <c r="H343" i="60"/>
  <c r="I342" i="60"/>
  <c r="H342" i="60"/>
  <c r="I341" i="60"/>
  <c r="H341" i="60"/>
  <c r="I340" i="60"/>
  <c r="H340" i="60"/>
  <c r="I339" i="60"/>
  <c r="H339" i="60"/>
  <c r="I338" i="60"/>
  <c r="H338" i="60"/>
  <c r="I337" i="60"/>
  <c r="H337" i="60"/>
  <c r="I336" i="60"/>
  <c r="H336" i="60"/>
  <c r="J335" i="60"/>
  <c r="I335" i="60"/>
  <c r="H335" i="60"/>
  <c r="I334" i="60"/>
  <c r="H334" i="60"/>
  <c r="I333" i="60"/>
  <c r="H333" i="60"/>
  <c r="J332" i="60"/>
  <c r="I332" i="60"/>
  <c r="H332" i="60"/>
  <c r="I331" i="60"/>
  <c r="H331" i="60"/>
  <c r="I330" i="60"/>
  <c r="H330" i="60"/>
  <c r="I329" i="60"/>
  <c r="H329" i="60"/>
  <c r="K328" i="60"/>
  <c r="J328" i="60"/>
  <c r="I328" i="60"/>
  <c r="H328" i="60"/>
  <c r="C328" i="60"/>
  <c r="K327" i="60"/>
  <c r="J327" i="60"/>
  <c r="I327" i="60"/>
  <c r="H327" i="60"/>
  <c r="I326" i="60"/>
  <c r="H326" i="60"/>
  <c r="K325" i="60"/>
  <c r="I325" i="60"/>
  <c r="H325" i="60"/>
  <c r="I324" i="60"/>
  <c r="H324" i="60"/>
  <c r="I323" i="60"/>
  <c r="H323" i="60"/>
  <c r="I322" i="60"/>
  <c r="H322" i="60"/>
  <c r="I321" i="60"/>
  <c r="H321" i="60"/>
  <c r="I320" i="60"/>
  <c r="H320" i="60"/>
  <c r="I319" i="60"/>
  <c r="H319" i="60"/>
  <c r="I318" i="60"/>
  <c r="H318" i="60"/>
  <c r="I317" i="60"/>
  <c r="H317" i="60"/>
  <c r="I316" i="60"/>
  <c r="H316" i="60"/>
  <c r="I315" i="60"/>
  <c r="H315" i="60"/>
  <c r="I314" i="60"/>
  <c r="H314" i="60"/>
  <c r="I313" i="60"/>
  <c r="H313" i="60"/>
  <c r="I312" i="60"/>
  <c r="H312" i="60"/>
  <c r="I311" i="60"/>
  <c r="H311" i="60"/>
  <c r="J310" i="60"/>
  <c r="I310" i="60"/>
  <c r="H310" i="60"/>
  <c r="K309" i="60"/>
  <c r="J309" i="60"/>
  <c r="I309" i="60"/>
  <c r="H309" i="60"/>
  <c r="C309" i="60"/>
  <c r="K308" i="60"/>
  <c r="J308" i="60"/>
  <c r="I308" i="60"/>
  <c r="H308" i="60"/>
  <c r="I307" i="60"/>
  <c r="H307" i="60"/>
  <c r="I306" i="60"/>
  <c r="H306" i="60"/>
  <c r="I305" i="60"/>
  <c r="H305" i="60"/>
  <c r="K304" i="60"/>
  <c r="J304" i="60"/>
  <c r="I304" i="60"/>
  <c r="H304" i="60"/>
  <c r="J303" i="60"/>
  <c r="I303" i="60"/>
  <c r="H303" i="60"/>
  <c r="I302" i="60"/>
  <c r="H302" i="60"/>
  <c r="I301" i="60"/>
  <c r="H301" i="60"/>
  <c r="I300" i="60"/>
  <c r="H300" i="60"/>
  <c r="I299" i="60"/>
  <c r="H299" i="60"/>
  <c r="I298" i="60"/>
  <c r="H298" i="60"/>
  <c r="I297" i="60"/>
  <c r="H297" i="60"/>
  <c r="J296" i="60"/>
  <c r="I296" i="60"/>
  <c r="H296" i="60"/>
  <c r="I295" i="60"/>
  <c r="H295" i="60"/>
  <c r="I294" i="60"/>
  <c r="H294" i="60"/>
  <c r="I293" i="60"/>
  <c r="H293" i="60"/>
  <c r="I292" i="60"/>
  <c r="H292" i="60"/>
  <c r="I291" i="60"/>
  <c r="H291" i="60"/>
  <c r="K290" i="60"/>
  <c r="J290" i="60"/>
  <c r="I290" i="60"/>
  <c r="H290" i="60"/>
  <c r="C290" i="60"/>
  <c r="K289" i="60"/>
  <c r="J289" i="60"/>
  <c r="I289" i="60"/>
  <c r="H289" i="60"/>
  <c r="I288" i="60"/>
  <c r="H288" i="60"/>
  <c r="I287" i="60"/>
  <c r="H287" i="60"/>
  <c r="I286" i="60"/>
  <c r="H286" i="60"/>
  <c r="K285" i="60"/>
  <c r="I285" i="60"/>
  <c r="H285" i="60"/>
  <c r="I284" i="60"/>
  <c r="H284" i="60"/>
  <c r="I283" i="60"/>
  <c r="H283" i="60"/>
  <c r="I282" i="60"/>
  <c r="H282" i="60"/>
  <c r="I281" i="60"/>
  <c r="H281" i="60"/>
  <c r="J280" i="60"/>
  <c r="I280" i="60"/>
  <c r="H280" i="60"/>
  <c r="I279" i="60"/>
  <c r="H279" i="60"/>
  <c r="J278" i="60"/>
  <c r="I278" i="60"/>
  <c r="H278" i="60"/>
  <c r="I277" i="60"/>
  <c r="H277" i="60"/>
  <c r="I276" i="60"/>
  <c r="H276" i="60"/>
  <c r="I275" i="60"/>
  <c r="H275" i="60"/>
  <c r="I274" i="60"/>
  <c r="H274" i="60"/>
  <c r="I273" i="60"/>
  <c r="H273" i="60"/>
  <c r="J272" i="60"/>
  <c r="I272" i="60"/>
  <c r="H272" i="60"/>
  <c r="I271" i="60"/>
  <c r="H271" i="60"/>
  <c r="K270" i="60"/>
  <c r="J270" i="60"/>
  <c r="I270" i="60"/>
  <c r="H270" i="60"/>
  <c r="C270" i="60"/>
  <c r="K269" i="60"/>
  <c r="J269" i="60"/>
  <c r="I269" i="60"/>
  <c r="H269" i="60"/>
  <c r="I268" i="60"/>
  <c r="H268" i="60"/>
  <c r="I267" i="60"/>
  <c r="H267" i="60"/>
  <c r="J266" i="60"/>
  <c r="I266" i="60"/>
  <c r="H266" i="60"/>
  <c r="I265" i="60"/>
  <c r="H265" i="60"/>
  <c r="I264" i="60"/>
  <c r="H264" i="60"/>
  <c r="I263" i="60"/>
  <c r="H263" i="60"/>
  <c r="I262" i="60"/>
  <c r="H262" i="60"/>
  <c r="I261" i="60"/>
  <c r="H261" i="60"/>
  <c r="I260" i="60"/>
  <c r="H260" i="60"/>
  <c r="J259" i="60"/>
  <c r="I259" i="60"/>
  <c r="H259" i="60"/>
  <c r="K258" i="60"/>
  <c r="I258" i="60"/>
  <c r="H258" i="60"/>
  <c r="I257" i="60"/>
  <c r="H257" i="60"/>
  <c r="J256" i="60"/>
  <c r="I256" i="60"/>
  <c r="H256" i="60"/>
  <c r="I255" i="60"/>
  <c r="H255" i="60"/>
  <c r="I254" i="60"/>
  <c r="H254" i="60"/>
  <c r="I253" i="60"/>
  <c r="H253" i="60"/>
  <c r="I252" i="60"/>
  <c r="H252" i="60"/>
  <c r="J251" i="60"/>
  <c r="I251" i="60"/>
  <c r="H251" i="60"/>
  <c r="I250" i="60"/>
  <c r="H250" i="60"/>
  <c r="I249" i="60"/>
  <c r="H249" i="60"/>
  <c r="K248" i="60"/>
  <c r="J248" i="60"/>
  <c r="I248" i="60"/>
  <c r="H248" i="60"/>
  <c r="K247" i="60"/>
  <c r="J247" i="60"/>
  <c r="I247" i="60"/>
  <c r="H247" i="60"/>
  <c r="C247" i="60"/>
  <c r="K246" i="60"/>
  <c r="J246" i="60"/>
  <c r="I246" i="60"/>
  <c r="H246" i="60"/>
  <c r="I245" i="60"/>
  <c r="H245" i="60"/>
  <c r="K244" i="60"/>
  <c r="I244" i="60"/>
  <c r="H244" i="60"/>
  <c r="J243" i="60"/>
  <c r="I243" i="60"/>
  <c r="H243" i="60"/>
  <c r="K242" i="60"/>
  <c r="I242" i="60"/>
  <c r="H242" i="60"/>
  <c r="I241" i="60"/>
  <c r="H241" i="60"/>
  <c r="I240" i="60"/>
  <c r="H240" i="60"/>
  <c r="I239" i="60"/>
  <c r="H239" i="60"/>
  <c r="I238" i="60"/>
  <c r="H238" i="60"/>
  <c r="I237" i="60"/>
  <c r="H237" i="60"/>
  <c r="I236" i="60"/>
  <c r="H236" i="60"/>
  <c r="K235" i="60"/>
  <c r="J235" i="60"/>
  <c r="I235" i="60"/>
  <c r="H235" i="60"/>
  <c r="J234" i="60"/>
  <c r="I234" i="60"/>
  <c r="H234" i="60"/>
  <c r="I233" i="60"/>
  <c r="H233" i="60"/>
  <c r="I232" i="60"/>
  <c r="H232" i="60"/>
  <c r="I231" i="60"/>
  <c r="H231" i="60"/>
  <c r="J230" i="60"/>
  <c r="I230" i="60"/>
  <c r="H230" i="60"/>
  <c r="K229" i="60"/>
  <c r="J229" i="60"/>
  <c r="I229" i="60"/>
  <c r="H229" i="60"/>
  <c r="C229" i="60"/>
  <c r="K228" i="60"/>
  <c r="J228" i="60"/>
  <c r="I228" i="60"/>
  <c r="H228" i="60"/>
  <c r="I227" i="60"/>
  <c r="H227" i="60"/>
  <c r="I226" i="60"/>
  <c r="H226" i="60"/>
  <c r="I225" i="60"/>
  <c r="H225" i="60"/>
  <c r="I224" i="60"/>
  <c r="H224" i="60"/>
  <c r="I223" i="60"/>
  <c r="H223" i="60"/>
  <c r="I222" i="60"/>
  <c r="H222" i="60"/>
  <c r="J221" i="60"/>
  <c r="I221" i="60"/>
  <c r="H221" i="60"/>
  <c r="J220" i="60"/>
  <c r="I220" i="60"/>
  <c r="H220" i="60"/>
  <c r="I219" i="60"/>
  <c r="H219" i="60"/>
  <c r="I218" i="60"/>
  <c r="H218" i="60"/>
  <c r="I217" i="60"/>
  <c r="H217" i="60"/>
  <c r="J216" i="60"/>
  <c r="I216" i="60"/>
  <c r="H216" i="60"/>
  <c r="K215" i="60"/>
  <c r="J215" i="60"/>
  <c r="I215" i="60"/>
  <c r="H215" i="60"/>
  <c r="I214" i="60"/>
  <c r="H214" i="60"/>
  <c r="I213" i="60"/>
  <c r="H213" i="60"/>
  <c r="K212" i="60"/>
  <c r="I212" i="60"/>
  <c r="H212" i="60"/>
  <c r="I211" i="60"/>
  <c r="H211" i="60"/>
  <c r="K210" i="60"/>
  <c r="J210" i="60"/>
  <c r="I210" i="60"/>
  <c r="H210" i="60"/>
  <c r="C210" i="60"/>
  <c r="K209" i="60"/>
  <c r="J209" i="60"/>
  <c r="I209" i="60"/>
  <c r="H209" i="60"/>
  <c r="I208" i="60"/>
  <c r="H208" i="60"/>
  <c r="K207" i="60"/>
  <c r="J207" i="60"/>
  <c r="I207" i="60"/>
  <c r="H207" i="60"/>
  <c r="I206" i="60"/>
  <c r="H206" i="60"/>
  <c r="I205" i="60"/>
  <c r="H205" i="60"/>
  <c r="I204" i="60"/>
  <c r="H204" i="60"/>
  <c r="J203" i="60"/>
  <c r="I203" i="60"/>
  <c r="H203" i="60"/>
  <c r="J202" i="60"/>
  <c r="I202" i="60"/>
  <c r="H202" i="60"/>
  <c r="K201" i="60"/>
  <c r="J201" i="60"/>
  <c r="I201" i="60"/>
  <c r="H201" i="60"/>
  <c r="J200" i="60"/>
  <c r="I200" i="60"/>
  <c r="H200" i="60"/>
  <c r="I199" i="60"/>
  <c r="H199" i="60"/>
  <c r="I198" i="60"/>
  <c r="H198" i="60"/>
  <c r="I197" i="60"/>
  <c r="H197" i="60"/>
  <c r="I196" i="60"/>
  <c r="H196" i="60"/>
  <c r="J195" i="60"/>
  <c r="I195" i="60"/>
  <c r="H195" i="60"/>
  <c r="J194" i="60"/>
  <c r="I194" i="60"/>
  <c r="H194" i="60"/>
  <c r="J193" i="60"/>
  <c r="I193" i="60"/>
  <c r="H193" i="60"/>
  <c r="I192" i="60"/>
  <c r="H192" i="60"/>
  <c r="I191" i="60"/>
  <c r="H191" i="60"/>
  <c r="J190" i="60"/>
  <c r="I190" i="60"/>
  <c r="H190" i="60"/>
  <c r="K189" i="60"/>
  <c r="J189" i="60"/>
  <c r="I189" i="60"/>
  <c r="H189" i="60"/>
  <c r="C189" i="60"/>
  <c r="K188" i="60"/>
  <c r="J188" i="60"/>
  <c r="I188" i="60"/>
  <c r="H188" i="60"/>
  <c r="K187" i="60"/>
  <c r="J187" i="60"/>
  <c r="I187" i="60"/>
  <c r="H187" i="60"/>
  <c r="K186" i="60"/>
  <c r="J186" i="60"/>
  <c r="I186" i="60"/>
  <c r="H186" i="60"/>
  <c r="K185" i="60"/>
  <c r="J185" i="60"/>
  <c r="I185" i="60"/>
  <c r="H185" i="60"/>
  <c r="J184" i="60"/>
  <c r="I184" i="60"/>
  <c r="H184" i="60"/>
  <c r="K183" i="60"/>
  <c r="J183" i="60"/>
  <c r="I183" i="60"/>
  <c r="H183" i="60"/>
  <c r="K182" i="60"/>
  <c r="J182" i="60"/>
  <c r="I182" i="60"/>
  <c r="H182" i="60"/>
  <c r="I181" i="60"/>
  <c r="H181" i="60"/>
  <c r="J180" i="60"/>
  <c r="I180" i="60"/>
  <c r="H180" i="60"/>
  <c r="J179" i="60"/>
  <c r="I179" i="60"/>
  <c r="H179" i="60"/>
  <c r="J178" i="60"/>
  <c r="I178" i="60"/>
  <c r="H178" i="60"/>
  <c r="I177" i="60"/>
  <c r="H177" i="60"/>
  <c r="I176" i="60"/>
  <c r="H176" i="60"/>
  <c r="I175" i="60"/>
  <c r="H175" i="60"/>
  <c r="I174" i="60"/>
  <c r="H174" i="60"/>
  <c r="J173" i="60"/>
  <c r="I173" i="60"/>
  <c r="H173" i="60"/>
  <c r="K172" i="60"/>
  <c r="I172" i="60"/>
  <c r="H172" i="60"/>
  <c r="K171" i="60"/>
  <c r="J171" i="60"/>
  <c r="I171" i="60"/>
  <c r="H171" i="60"/>
  <c r="J170" i="60"/>
  <c r="I170" i="60"/>
  <c r="H170" i="60"/>
  <c r="I169" i="60"/>
  <c r="H169" i="60"/>
  <c r="I168" i="60"/>
  <c r="H168" i="60"/>
  <c r="J167" i="60"/>
  <c r="I167" i="60"/>
  <c r="H167" i="60"/>
  <c r="J166" i="60"/>
  <c r="I166" i="60"/>
  <c r="H166" i="60"/>
  <c r="J165" i="60"/>
  <c r="I165" i="60"/>
  <c r="H165" i="60"/>
  <c r="J164" i="60"/>
  <c r="I164" i="60"/>
  <c r="H164" i="60"/>
  <c r="I163" i="60"/>
  <c r="H163" i="60"/>
  <c r="K162" i="60"/>
  <c r="J162" i="60"/>
  <c r="I162" i="60"/>
  <c r="H162" i="60"/>
  <c r="K161" i="60"/>
  <c r="J161" i="60"/>
  <c r="I161" i="60"/>
  <c r="H161" i="60"/>
  <c r="K160" i="60"/>
  <c r="J160" i="60"/>
  <c r="I160" i="60"/>
  <c r="H160" i="60"/>
  <c r="J159" i="60"/>
  <c r="I159" i="60"/>
  <c r="H159" i="60"/>
  <c r="J158" i="60"/>
  <c r="I158" i="60"/>
  <c r="H158" i="60"/>
  <c r="I157" i="60"/>
  <c r="H157" i="60"/>
  <c r="I156" i="60"/>
  <c r="H156" i="60"/>
  <c r="I155" i="60"/>
  <c r="H155" i="60"/>
  <c r="J154" i="60"/>
  <c r="I154" i="60"/>
  <c r="H154" i="60"/>
  <c r="J153" i="60"/>
  <c r="I153" i="60"/>
  <c r="H153" i="60"/>
  <c r="K152" i="60"/>
  <c r="J152" i="60"/>
  <c r="I152" i="60"/>
  <c r="H152" i="60"/>
  <c r="I151" i="60"/>
  <c r="H151" i="60"/>
  <c r="I150" i="60"/>
  <c r="H150" i="60"/>
  <c r="I149" i="60"/>
  <c r="H149" i="60"/>
  <c r="J148" i="60"/>
  <c r="I148" i="60"/>
  <c r="H148" i="60"/>
  <c r="J147" i="60"/>
  <c r="I147" i="60"/>
  <c r="H147" i="60"/>
  <c r="J146" i="60"/>
  <c r="I146" i="60"/>
  <c r="H146" i="60"/>
  <c r="K145" i="60"/>
  <c r="J145" i="60"/>
  <c r="I145" i="60"/>
  <c r="H145" i="60"/>
  <c r="K144" i="60"/>
  <c r="J144" i="60"/>
  <c r="I144" i="60"/>
  <c r="H144" i="60"/>
  <c r="J143" i="60"/>
  <c r="I143" i="60"/>
  <c r="H143" i="60"/>
  <c r="J142" i="60"/>
  <c r="I142" i="60"/>
  <c r="H142" i="60"/>
  <c r="J141" i="60"/>
  <c r="I141" i="60"/>
  <c r="H141" i="60"/>
  <c r="K140" i="60"/>
  <c r="J140" i="60"/>
  <c r="I140" i="60"/>
  <c r="H140" i="60"/>
  <c r="I139" i="60"/>
  <c r="H139" i="60"/>
  <c r="I138" i="60"/>
  <c r="H138" i="60"/>
  <c r="I137" i="60"/>
  <c r="H137" i="60"/>
  <c r="K136" i="60"/>
  <c r="I136" i="60"/>
  <c r="H136" i="60"/>
  <c r="J135" i="60"/>
  <c r="I135" i="60"/>
  <c r="H135" i="60"/>
  <c r="J134" i="60"/>
  <c r="I134" i="60"/>
  <c r="H134" i="60"/>
  <c r="K133" i="60"/>
  <c r="I133" i="60"/>
  <c r="H133" i="60"/>
  <c r="I132" i="60"/>
  <c r="H132" i="60"/>
  <c r="I131" i="60"/>
  <c r="H131" i="60"/>
  <c r="K130" i="60"/>
  <c r="I130" i="60"/>
  <c r="H130" i="60"/>
  <c r="J129" i="60"/>
  <c r="I129" i="60"/>
  <c r="H129" i="60"/>
  <c r="K128" i="60"/>
  <c r="J128" i="60"/>
  <c r="I128" i="60"/>
  <c r="H128" i="60"/>
  <c r="K127" i="60"/>
  <c r="J127" i="60"/>
  <c r="I127" i="60"/>
  <c r="H127" i="60"/>
  <c r="I126" i="60"/>
  <c r="H126" i="60"/>
  <c r="I125" i="60"/>
  <c r="H125" i="60"/>
  <c r="I124" i="60"/>
  <c r="H124" i="60"/>
  <c r="J123" i="60"/>
  <c r="I123" i="60"/>
  <c r="H123" i="60"/>
  <c r="J122" i="60"/>
  <c r="I122" i="60"/>
  <c r="H122" i="60"/>
  <c r="K121" i="60"/>
  <c r="I121" i="60"/>
  <c r="H121" i="60"/>
  <c r="I120" i="60"/>
  <c r="H120" i="60"/>
  <c r="K119" i="60"/>
  <c r="J119" i="60"/>
  <c r="I119" i="60"/>
  <c r="H119" i="60"/>
  <c r="K118" i="60"/>
  <c r="J118" i="60"/>
  <c r="I118" i="60"/>
  <c r="H118" i="60"/>
  <c r="K117" i="60"/>
  <c r="J117" i="60"/>
  <c r="I117" i="60"/>
  <c r="H117" i="60"/>
  <c r="K116" i="60"/>
  <c r="J116" i="60"/>
  <c r="I116" i="60"/>
  <c r="H116" i="60"/>
  <c r="I115" i="60"/>
  <c r="H115" i="60"/>
  <c r="I114" i="60"/>
  <c r="H114" i="60"/>
  <c r="J113" i="60"/>
  <c r="I113" i="60"/>
  <c r="H113" i="60"/>
  <c r="J112" i="60"/>
  <c r="I112" i="60"/>
  <c r="H112" i="60"/>
  <c r="J111" i="60"/>
  <c r="I111" i="60"/>
  <c r="H111" i="60"/>
  <c r="J110" i="60"/>
  <c r="I110" i="60"/>
  <c r="H110" i="60"/>
  <c r="I109" i="60"/>
  <c r="H109" i="60"/>
  <c r="I108" i="60"/>
  <c r="H108" i="60"/>
  <c r="I107" i="60"/>
  <c r="H107" i="60"/>
  <c r="I106" i="60"/>
  <c r="H106" i="60"/>
  <c r="K105" i="60"/>
  <c r="J105" i="60"/>
  <c r="I105" i="60"/>
  <c r="H105" i="60"/>
  <c r="K104" i="60"/>
  <c r="J104" i="60"/>
  <c r="I104" i="60"/>
  <c r="H104" i="60"/>
  <c r="K103" i="60"/>
  <c r="J103" i="60"/>
  <c r="I103" i="60"/>
  <c r="H103" i="60"/>
  <c r="I102" i="60"/>
  <c r="H102" i="60"/>
  <c r="J101" i="60"/>
  <c r="I101" i="60"/>
  <c r="H101" i="60"/>
  <c r="I100" i="60"/>
  <c r="H100" i="60"/>
  <c r="J99" i="60"/>
  <c r="I99" i="60"/>
  <c r="H99" i="60"/>
  <c r="J98" i="60"/>
  <c r="I98" i="60"/>
  <c r="H98" i="60"/>
  <c r="I97" i="60"/>
  <c r="H97" i="60"/>
  <c r="I96" i="60"/>
  <c r="H96" i="60"/>
  <c r="I95" i="60"/>
  <c r="H95" i="60"/>
  <c r="I94" i="60"/>
  <c r="H94" i="60"/>
  <c r="K93" i="60"/>
  <c r="J93" i="60"/>
  <c r="I93" i="60"/>
  <c r="H93" i="60"/>
  <c r="K92" i="60"/>
  <c r="J92" i="60"/>
  <c r="I92" i="60"/>
  <c r="H92" i="60"/>
  <c r="I91" i="60"/>
  <c r="H91" i="60"/>
  <c r="I90" i="60"/>
  <c r="H90" i="60"/>
  <c r="J89" i="60"/>
  <c r="I89" i="60"/>
  <c r="H89" i="60"/>
  <c r="J88" i="60"/>
  <c r="I88" i="60"/>
  <c r="H88" i="60"/>
  <c r="J87" i="60"/>
  <c r="I87" i="60"/>
  <c r="H87" i="60"/>
  <c r="K86" i="60"/>
  <c r="I86" i="60"/>
  <c r="H86" i="60"/>
  <c r="K85" i="60"/>
  <c r="J85" i="60"/>
  <c r="I85" i="60"/>
  <c r="H85" i="60"/>
  <c r="K84" i="60"/>
  <c r="J84" i="60"/>
  <c r="I84" i="60"/>
  <c r="H84" i="60"/>
  <c r="K83" i="60"/>
  <c r="J83" i="60"/>
  <c r="I83" i="60"/>
  <c r="H83" i="60"/>
  <c r="J82" i="60"/>
  <c r="I82" i="60"/>
  <c r="H82" i="60"/>
  <c r="K81" i="60"/>
  <c r="J81" i="60"/>
  <c r="I81" i="60"/>
  <c r="H81" i="60"/>
  <c r="J80" i="60"/>
  <c r="I80" i="60"/>
  <c r="H80" i="60"/>
  <c r="I79" i="60"/>
  <c r="H79" i="60"/>
  <c r="I78" i="60"/>
  <c r="H78" i="60"/>
  <c r="J77" i="60"/>
  <c r="I77" i="60"/>
  <c r="H77" i="60"/>
  <c r="K76" i="60"/>
  <c r="J76" i="60"/>
  <c r="I76" i="60"/>
  <c r="H76" i="60"/>
  <c r="K75" i="60"/>
  <c r="J75" i="60"/>
  <c r="I75" i="60"/>
  <c r="H75" i="60"/>
  <c r="J74" i="60"/>
  <c r="I74" i="60"/>
  <c r="H74" i="60"/>
  <c r="I73" i="60"/>
  <c r="H73" i="60"/>
  <c r="I72" i="60"/>
  <c r="H72" i="60"/>
  <c r="K71" i="60"/>
  <c r="J71" i="60"/>
  <c r="I71" i="60"/>
  <c r="H71" i="60"/>
  <c r="K70" i="60"/>
  <c r="J70" i="60"/>
  <c r="I70" i="60"/>
  <c r="H70" i="60"/>
  <c r="K69" i="60"/>
  <c r="J69" i="60"/>
  <c r="I69" i="60"/>
  <c r="H69" i="60"/>
  <c r="K68" i="60"/>
  <c r="J68" i="60"/>
  <c r="I68" i="60"/>
  <c r="H68" i="60"/>
  <c r="I67" i="60"/>
  <c r="H67" i="60"/>
  <c r="I66" i="60"/>
  <c r="H66" i="60"/>
  <c r="I65" i="60"/>
  <c r="H65" i="60"/>
  <c r="J64" i="60"/>
  <c r="I64" i="60"/>
  <c r="H64" i="60"/>
  <c r="I63" i="60"/>
  <c r="H63" i="60"/>
  <c r="K62" i="60"/>
  <c r="I62" i="60"/>
  <c r="H62" i="60"/>
  <c r="I61" i="60"/>
  <c r="H61" i="60"/>
  <c r="I60" i="60"/>
  <c r="H60" i="60"/>
  <c r="I59" i="60"/>
  <c r="H59" i="60"/>
  <c r="I58" i="60"/>
  <c r="H58" i="60"/>
  <c r="J57" i="60"/>
  <c r="I57" i="60"/>
  <c r="H57" i="60"/>
  <c r="K56" i="60"/>
  <c r="J56" i="60"/>
  <c r="I56" i="60"/>
  <c r="H56" i="60"/>
  <c r="I55" i="60"/>
  <c r="H55" i="60"/>
  <c r="I54" i="60"/>
  <c r="H54" i="60"/>
  <c r="I53" i="60"/>
  <c r="H53" i="60"/>
  <c r="K52" i="60"/>
  <c r="I52" i="60"/>
  <c r="H52" i="60"/>
  <c r="J51" i="60"/>
  <c r="I51" i="60"/>
  <c r="H51" i="60"/>
  <c r="K50" i="60"/>
  <c r="J50" i="60"/>
  <c r="I50" i="60"/>
  <c r="H50" i="60"/>
  <c r="K49" i="60"/>
  <c r="J49" i="60"/>
  <c r="I49" i="60"/>
  <c r="H49" i="60"/>
  <c r="C49" i="60"/>
  <c r="K48" i="60"/>
  <c r="J48" i="60"/>
  <c r="I48" i="60"/>
  <c r="H48" i="60"/>
  <c r="K47" i="60"/>
  <c r="I47" i="60"/>
  <c r="H47" i="60"/>
  <c r="J46" i="60"/>
  <c r="I46" i="60"/>
  <c r="H46" i="60"/>
  <c r="J45" i="60"/>
  <c r="I45" i="60"/>
  <c r="H45" i="60"/>
  <c r="K44" i="60"/>
  <c r="I44" i="60"/>
  <c r="H44" i="60"/>
  <c r="I43" i="60"/>
  <c r="H43" i="60"/>
  <c r="I42" i="60"/>
  <c r="H42" i="60"/>
  <c r="I41" i="60"/>
  <c r="H41" i="60"/>
  <c r="J40" i="60"/>
  <c r="I40" i="60"/>
  <c r="H40" i="60"/>
  <c r="J39" i="60"/>
  <c r="I39" i="60"/>
  <c r="H39" i="60"/>
  <c r="J38" i="60"/>
  <c r="I38" i="60"/>
  <c r="H38" i="60"/>
  <c r="I37" i="60"/>
  <c r="H37" i="60"/>
  <c r="I36" i="60"/>
  <c r="H36" i="60"/>
  <c r="I35" i="60"/>
  <c r="H35" i="60"/>
  <c r="K34" i="60"/>
  <c r="J34" i="60"/>
  <c r="I34" i="60"/>
  <c r="H34" i="60"/>
  <c r="C34" i="60"/>
  <c r="K33" i="60"/>
  <c r="J33" i="60"/>
  <c r="I33" i="60"/>
  <c r="H33" i="60"/>
  <c r="I32" i="60"/>
  <c r="H32" i="60"/>
  <c r="I31" i="60"/>
  <c r="H31" i="60"/>
  <c r="K30" i="60"/>
  <c r="J30" i="60"/>
  <c r="I30" i="60"/>
  <c r="H30" i="60"/>
  <c r="J29" i="60"/>
  <c r="I29" i="60"/>
  <c r="H29" i="60"/>
  <c r="J28" i="60"/>
  <c r="I28" i="60"/>
  <c r="H28" i="60"/>
  <c r="J27" i="60"/>
  <c r="I27" i="60"/>
  <c r="H27" i="60"/>
  <c r="I26" i="60"/>
  <c r="H26" i="60"/>
  <c r="I25" i="60"/>
  <c r="H25" i="60"/>
  <c r="J24" i="60"/>
  <c r="I24" i="60"/>
  <c r="H24" i="60"/>
  <c r="K23" i="60"/>
  <c r="I23" i="60"/>
  <c r="H23" i="60"/>
  <c r="K22" i="60"/>
  <c r="J22" i="60"/>
  <c r="I22" i="60"/>
  <c r="H22" i="60"/>
  <c r="J21" i="60"/>
  <c r="I21" i="60"/>
  <c r="H21" i="60"/>
  <c r="I20" i="60"/>
  <c r="H20" i="60"/>
  <c r="K19" i="60"/>
  <c r="J19" i="60"/>
  <c r="I19" i="60"/>
  <c r="H19" i="60"/>
  <c r="C19" i="60"/>
  <c r="K18" i="60"/>
  <c r="J18" i="60"/>
  <c r="I18" i="60"/>
  <c r="H18" i="60"/>
  <c r="J17" i="60"/>
  <c r="I17" i="60"/>
  <c r="H17" i="60"/>
  <c r="J16" i="60"/>
  <c r="I16" i="60"/>
  <c r="H16" i="60"/>
  <c r="I15" i="60"/>
  <c r="H15" i="60"/>
  <c r="I14" i="60"/>
  <c r="H14" i="60"/>
  <c r="J13" i="60"/>
  <c r="I13" i="60"/>
  <c r="H13" i="60"/>
  <c r="J12" i="60"/>
  <c r="I12" i="60"/>
  <c r="H12" i="60"/>
  <c r="K11" i="60"/>
  <c r="J11" i="60"/>
  <c r="I11" i="60"/>
  <c r="H11" i="60"/>
  <c r="J10" i="60"/>
  <c r="I10" i="60"/>
  <c r="H10" i="60"/>
  <c r="I9" i="60"/>
  <c r="H9" i="60"/>
  <c r="K8" i="60"/>
  <c r="J8" i="60"/>
  <c r="I8" i="60"/>
  <c r="H8" i="60"/>
  <c r="C8" i="60"/>
  <c r="K7" i="60"/>
  <c r="J7" i="60"/>
  <c r="I7" i="60"/>
  <c r="H7" i="60"/>
  <c r="K6" i="60"/>
  <c r="J6" i="60"/>
  <c r="I6" i="60"/>
  <c r="H6" i="60"/>
  <c r="D6" i="60"/>
  <c r="K5" i="60"/>
  <c r="J5" i="60"/>
  <c r="I5" i="60"/>
  <c r="H5" i="60"/>
  <c r="K3" i="60"/>
  <c r="K330" i="60" s="1"/>
  <c r="J3" i="60"/>
  <c r="J669" i="60" s="1"/>
  <c r="H3" i="58"/>
  <c r="I3" i="58"/>
  <c r="J3" i="58"/>
  <c r="K3" i="58"/>
  <c r="L3" i="58"/>
  <c r="M3" i="58"/>
  <c r="D6" i="58"/>
  <c r="C8" i="58"/>
  <c r="C19" i="58"/>
  <c r="C34" i="58"/>
  <c r="C49" i="58"/>
  <c r="C189" i="58"/>
  <c r="C210" i="58"/>
  <c r="C229" i="58"/>
  <c r="C247" i="58"/>
  <c r="C270" i="58"/>
  <c r="C290" i="58"/>
  <c r="C309" i="58"/>
  <c r="C328" i="58"/>
  <c r="C347" i="58"/>
  <c r="C365" i="58"/>
  <c r="C373" i="58"/>
  <c r="C392" i="58"/>
  <c r="C410" i="58"/>
  <c r="C693" i="58"/>
  <c r="C705" i="58"/>
  <c r="C717" i="58"/>
  <c r="C736" i="58"/>
  <c r="C749" i="58"/>
  <c r="C769" i="58"/>
  <c r="C865" i="58"/>
  <c r="C874" i="58"/>
  <c r="C886" i="58"/>
  <c r="C3338" i="58"/>
  <c r="C3345" i="58"/>
  <c r="C3353" i="58"/>
  <c r="C3360" i="58"/>
  <c r="C3370" i="58"/>
  <c r="C3379" i="58"/>
  <c r="C3388" i="58"/>
  <c r="C3397" i="58"/>
  <c r="C3413" i="58"/>
  <c r="C3426" i="58"/>
  <c r="C3437" i="58"/>
  <c r="C3452" i="58"/>
  <c r="B4704" i="58"/>
  <c r="B4705" i="58"/>
  <c r="B4703" i="57"/>
  <c r="B4702" i="57"/>
  <c r="C3451" i="57"/>
  <c r="C3436" i="57"/>
  <c r="C3425" i="57"/>
  <c r="C3412" i="57"/>
  <c r="C3396" i="57"/>
  <c r="C3387" i="57"/>
  <c r="C3378" i="57"/>
  <c r="C3369" i="57"/>
  <c r="C3359" i="57"/>
  <c r="C3352" i="57"/>
  <c r="C3344" i="57"/>
  <c r="C3337" i="57"/>
  <c r="C886" i="57"/>
  <c r="C874" i="57"/>
  <c r="C865" i="57"/>
  <c r="C769" i="57"/>
  <c r="C749" i="57"/>
  <c r="C736" i="57"/>
  <c r="C717" i="57"/>
  <c r="C705" i="57"/>
  <c r="C693" i="57"/>
  <c r="C410" i="57"/>
  <c r="C392" i="57"/>
  <c r="C373" i="57"/>
  <c r="C365" i="57"/>
  <c r="C347" i="57"/>
  <c r="C328" i="57"/>
  <c r="C309" i="57"/>
  <c r="C290" i="57"/>
  <c r="C270" i="57"/>
  <c r="C247" i="57"/>
  <c r="C229" i="57"/>
  <c r="C210" i="57"/>
  <c r="C189" i="57"/>
  <c r="C49" i="57"/>
  <c r="C34" i="57"/>
  <c r="C19" i="57"/>
  <c r="C8" i="57"/>
  <c r="D6" i="57"/>
  <c r="J35" i="60" l="1"/>
  <c r="J41" i="60"/>
  <c r="J47" i="60"/>
  <c r="J52" i="60"/>
  <c r="K58" i="60"/>
  <c r="J65" i="60"/>
  <c r="J94" i="60"/>
  <c r="J106" i="60"/>
  <c r="J124" i="60"/>
  <c r="J130" i="60"/>
  <c r="J136" i="60"/>
  <c r="K148" i="60"/>
  <c r="K154" i="60"/>
  <c r="J196" i="60"/>
  <c r="J237" i="60"/>
  <c r="J319" i="60"/>
  <c r="J36" i="60"/>
  <c r="J42" i="60"/>
  <c r="J59" i="60"/>
  <c r="J66" i="60"/>
  <c r="K89" i="60"/>
  <c r="J95" i="60"/>
  <c r="J107" i="60"/>
  <c r="K113" i="60"/>
  <c r="J125" i="60"/>
  <c r="J149" i="60"/>
  <c r="J155" i="60"/>
  <c r="K180" i="60"/>
  <c r="J197" i="60"/>
  <c r="J282" i="60"/>
  <c r="J25" i="60"/>
  <c r="K36" i="60"/>
  <c r="K42" i="60"/>
  <c r="J53" i="60"/>
  <c r="J102" i="60"/>
  <c r="J131" i="60"/>
  <c r="J191" i="60"/>
  <c r="J225" i="60"/>
  <c r="J260" i="60"/>
  <c r="J275" i="60"/>
  <c r="J361" i="60"/>
  <c r="K368" i="60"/>
  <c r="J416" i="60"/>
  <c r="J560" i="60"/>
  <c r="J14" i="60"/>
  <c r="K25" i="60"/>
  <c r="J31" i="60"/>
  <c r="J72" i="60"/>
  <c r="J78" i="60"/>
  <c r="K102" i="60"/>
  <c r="J168" i="60"/>
  <c r="J174" i="60"/>
  <c r="K191" i="60"/>
  <c r="K225" i="60"/>
  <c r="J239" i="60"/>
  <c r="J305" i="60"/>
  <c r="K321" i="60"/>
  <c r="K345" i="60"/>
  <c r="K375" i="60"/>
  <c r="J578" i="60"/>
  <c r="J60" i="60"/>
  <c r="J67" i="60"/>
  <c r="J90" i="60"/>
  <c r="J96" i="60"/>
  <c r="J108" i="60"/>
  <c r="J114" i="60"/>
  <c r="K126" i="60"/>
  <c r="J138" i="60"/>
  <c r="J150" i="60"/>
  <c r="J156" i="60"/>
  <c r="J181" i="60"/>
  <c r="J205" i="60"/>
  <c r="K232" i="60"/>
  <c r="J283" i="60"/>
  <c r="J384" i="60"/>
  <c r="J450" i="60"/>
  <c r="J20" i="60"/>
  <c r="J37" i="60"/>
  <c r="J43" i="60"/>
  <c r="J54" i="60"/>
  <c r="K96" i="60"/>
  <c r="K108" i="60"/>
  <c r="J132" i="60"/>
  <c r="K138" i="60"/>
  <c r="J211" i="60"/>
  <c r="J276" i="60"/>
  <c r="J337" i="60"/>
  <c r="J417" i="60"/>
  <c r="K450" i="60"/>
  <c r="J459" i="60"/>
  <c r="J9" i="60"/>
  <c r="J15" i="60"/>
  <c r="K20" i="60"/>
  <c r="J26" i="60"/>
  <c r="J32" i="60"/>
  <c r="K37" i="60"/>
  <c r="J73" i="60"/>
  <c r="J79" i="60"/>
  <c r="J120" i="60"/>
  <c r="J169" i="60"/>
  <c r="J175" i="60"/>
  <c r="K192" i="60"/>
  <c r="J199" i="60"/>
  <c r="J254" i="60"/>
  <c r="K276" i="60"/>
  <c r="J299" i="60"/>
  <c r="K9" i="60"/>
  <c r="K15" i="60"/>
  <c r="K26" i="60"/>
  <c r="J61" i="60"/>
  <c r="J91" i="60"/>
  <c r="J115" i="60"/>
  <c r="J151" i="60"/>
  <c r="J157" i="60"/>
  <c r="K169" i="60"/>
  <c r="K175" i="60"/>
  <c r="J206" i="60"/>
  <c r="J219" i="60"/>
  <c r="J262" i="60"/>
  <c r="J291" i="60"/>
  <c r="K299" i="60"/>
  <c r="K494" i="60"/>
  <c r="J555" i="60"/>
  <c r="J44" i="60"/>
  <c r="J55" i="60"/>
  <c r="J97" i="60"/>
  <c r="J109" i="60"/>
  <c r="J133" i="60"/>
  <c r="J163" i="60"/>
  <c r="J212" i="60"/>
  <c r="J241" i="60"/>
  <c r="K262" i="60"/>
  <c r="K291" i="60"/>
  <c r="J377" i="60"/>
  <c r="J403" i="60"/>
  <c r="J504" i="60"/>
  <c r="K640" i="60"/>
  <c r="K563" i="60"/>
  <c r="K550" i="60"/>
  <c r="K516" i="60"/>
  <c r="K428" i="60"/>
  <c r="K418" i="60"/>
  <c r="K399" i="60"/>
  <c r="K370" i="60"/>
  <c r="K359" i="60"/>
  <c r="K312" i="60"/>
  <c r="K221" i="60"/>
  <c r="K631" i="60"/>
  <c r="K621" i="60"/>
  <c r="K568" i="60"/>
  <c r="K646" i="60"/>
  <c r="K599" i="60"/>
  <c r="K545" i="60"/>
  <c r="K449" i="60"/>
  <c r="K406" i="60"/>
  <c r="K402" i="60"/>
  <c r="K351" i="60"/>
  <c r="K326" i="60"/>
  <c r="K316" i="60"/>
  <c r="K667" i="60"/>
  <c r="K624" i="60"/>
  <c r="K471" i="60"/>
  <c r="K354" i="60"/>
  <c r="K333" i="60"/>
  <c r="K295" i="60"/>
  <c r="K292" i="60"/>
  <c r="K281" i="60"/>
  <c r="K274" i="60"/>
  <c r="K682" i="60"/>
  <c r="K549" i="60"/>
  <c r="K523" i="60"/>
  <c r="K498" i="60"/>
  <c r="K461" i="60"/>
  <c r="K443" i="60"/>
  <c r="K421" i="60"/>
  <c r="K394" i="60"/>
  <c r="K366" i="60"/>
  <c r="K284" i="60"/>
  <c r="K277" i="60"/>
  <c r="K208" i="60"/>
  <c r="K515" i="60"/>
  <c r="K414" i="60"/>
  <c r="K398" i="60"/>
  <c r="K603" i="60"/>
  <c r="K574" i="60"/>
  <c r="K635" i="60"/>
  <c r="K519" i="60"/>
  <c r="K491" i="60"/>
  <c r="K456" i="60"/>
  <c r="K401" i="60"/>
  <c r="K319" i="60"/>
  <c r="K315" i="60"/>
  <c r="K280" i="60"/>
  <c r="K273" i="60"/>
  <c r="K266" i="60"/>
  <c r="K263" i="60"/>
  <c r="K252" i="60"/>
  <c r="K226" i="60"/>
  <c r="K195" i="60"/>
  <c r="K168" i="60"/>
  <c r="K524" i="60"/>
  <c r="K371" i="60"/>
  <c r="K350" i="60"/>
  <c r="K334" i="60"/>
  <c r="K307" i="60"/>
  <c r="K294" i="60"/>
  <c r="K240" i="60"/>
  <c r="K236" i="60"/>
  <c r="K227" i="60"/>
  <c r="K157" i="60"/>
  <c r="K124" i="60"/>
  <c r="K109" i="60"/>
  <c r="K106" i="60"/>
  <c r="K31" i="60"/>
  <c r="K468" i="60"/>
  <c r="K436" i="60"/>
  <c r="K367" i="60"/>
  <c r="K322" i="60"/>
  <c r="K287" i="60"/>
  <c r="K272" i="60"/>
  <c r="K680" i="60"/>
  <c r="K668" i="60"/>
  <c r="K553" i="60"/>
  <c r="K422" i="60"/>
  <c r="K393" i="60"/>
  <c r="K383" i="60"/>
  <c r="K564" i="60"/>
  <c r="K417" i="60"/>
  <c r="K407" i="60"/>
  <c r="K378" i="60"/>
  <c r="K353" i="60"/>
  <c r="K343" i="60"/>
  <c r="K441" i="60"/>
  <c r="K619" i="60"/>
  <c r="K518" i="60"/>
  <c r="K435" i="60"/>
  <c r="K387" i="60"/>
  <c r="K317" i="60"/>
  <c r="K300" i="60"/>
  <c r="K286" i="60"/>
  <c r="K283" i="60"/>
  <c r="K275" i="60"/>
  <c r="K271" i="60"/>
  <c r="K231" i="60"/>
  <c r="K219" i="60"/>
  <c r="K420" i="60"/>
  <c r="K259" i="60"/>
  <c r="K310" i="60"/>
  <c r="K278" i="60"/>
  <c r="K149" i="60"/>
  <c r="K125" i="60"/>
  <c r="K101" i="60"/>
  <c r="K54" i="60"/>
  <c r="K27" i="60"/>
  <c r="K665" i="60"/>
  <c r="K613" i="60"/>
  <c r="K416" i="60"/>
  <c r="K412" i="60"/>
  <c r="K403" i="60"/>
  <c r="K361" i="60"/>
  <c r="K282" i="60"/>
  <c r="K256" i="60"/>
  <c r="K238" i="60"/>
  <c r="K217" i="60"/>
  <c r="K98" i="60"/>
  <c r="K73" i="60"/>
  <c r="K24" i="60"/>
  <c r="K337" i="60"/>
  <c r="K320" i="60"/>
  <c r="K264" i="60"/>
  <c r="K251" i="60"/>
  <c r="K196" i="60"/>
  <c r="K165" i="60"/>
  <c r="K458" i="60"/>
  <c r="K382" i="60"/>
  <c r="K369" i="60"/>
  <c r="K324" i="60"/>
  <c r="K184" i="60"/>
  <c r="K112" i="60"/>
  <c r="K64" i="60"/>
  <c r="K10" i="60"/>
  <c r="K216" i="60"/>
  <c r="K296" i="60"/>
  <c r="K260" i="60"/>
  <c r="K214" i="60"/>
  <c r="K181" i="60"/>
  <c r="K158" i="60"/>
  <c r="K156" i="60"/>
  <c r="K132" i="60"/>
  <c r="K40" i="60"/>
  <c r="K35" i="60"/>
  <c r="K17" i="60"/>
  <c r="K12" i="60"/>
  <c r="K211" i="60"/>
  <c r="K164" i="60"/>
  <c r="K544" i="60"/>
  <c r="K342" i="60"/>
  <c r="K224" i="60"/>
  <c r="K220" i="60"/>
  <c r="K199" i="60"/>
  <c r="K179" i="60"/>
  <c r="K173" i="60"/>
  <c r="K61" i="60"/>
  <c r="K46" i="60"/>
  <c r="K43" i="60"/>
  <c r="K29" i="60"/>
  <c r="K14" i="60"/>
  <c r="K193" i="60"/>
  <c r="K176" i="60"/>
  <c r="K170" i="60"/>
  <c r="K137" i="60"/>
  <c r="K134" i="60"/>
  <c r="K129" i="60"/>
  <c r="K94" i="60"/>
  <c r="K82" i="60"/>
  <c r="K78" i="60"/>
  <c r="K72" i="60"/>
  <c r="K32" i="60"/>
  <c r="K21" i="60"/>
  <c r="K146" i="60"/>
  <c r="K561" i="60"/>
  <c r="K349" i="60"/>
  <c r="K335" i="60"/>
  <c r="K223" i="60"/>
  <c r="K205" i="60"/>
  <c r="K153" i="60"/>
  <c r="K150" i="60"/>
  <c r="K141" i="60"/>
  <c r="K97" i="60"/>
  <c r="K66" i="60"/>
  <c r="K53" i="60"/>
  <c r="K45" i="60"/>
  <c r="K39" i="60"/>
  <c r="K698" i="60"/>
  <c r="K57" i="60"/>
  <c r="K60" i="60"/>
  <c r="K77" i="60"/>
  <c r="K90" i="60"/>
  <c r="K100" i="60"/>
  <c r="K166" i="60"/>
  <c r="K395" i="60"/>
  <c r="K110" i="60"/>
  <c r="K122" i="60"/>
  <c r="K200" i="60"/>
  <c r="K331" i="60"/>
  <c r="K654" i="60"/>
  <c r="K16" i="60"/>
  <c r="K204" i="60"/>
  <c r="K222" i="60"/>
  <c r="K13" i="60"/>
  <c r="K41" i="60"/>
  <c r="K234" i="60"/>
  <c r="K28" i="60"/>
  <c r="K243" i="60"/>
  <c r="K250" i="60"/>
  <c r="K379" i="60"/>
  <c r="K38" i="60"/>
  <c r="K74" i="60"/>
  <c r="K80" i="60"/>
  <c r="K174" i="60"/>
  <c r="K323" i="60"/>
  <c r="K357" i="60"/>
  <c r="K88" i="60"/>
  <c r="K120" i="60"/>
  <c r="K178" i="60"/>
  <c r="K459" i="60"/>
  <c r="K65" i="60"/>
  <c r="K114" i="60"/>
  <c r="K142" i="60"/>
  <c r="J972" i="60"/>
  <c r="J524" i="60"/>
  <c r="J511" i="60"/>
  <c r="J481" i="60"/>
  <c r="J458" i="60"/>
  <c r="J444" i="60"/>
  <c r="J422" i="60"/>
  <c r="J395" i="60"/>
  <c r="J271" i="60"/>
  <c r="J268" i="60"/>
  <c r="J264" i="60"/>
  <c r="J258" i="60"/>
  <c r="J245" i="60"/>
  <c r="J232" i="60"/>
  <c r="J227" i="60"/>
  <c r="J516" i="60"/>
  <c r="J418" i="60"/>
  <c r="J415" i="60"/>
  <c r="J370" i="60"/>
  <c r="J621" i="60"/>
  <c r="J323" i="60"/>
  <c r="J320" i="60"/>
  <c r="J616" i="60"/>
  <c r="J545" i="60"/>
  <c r="J411" i="60"/>
  <c r="J406" i="60"/>
  <c r="J402" i="60"/>
  <c r="J363" i="60"/>
  <c r="J351" i="60"/>
  <c r="J329" i="60"/>
  <c r="J326" i="60"/>
  <c r="J316" i="60"/>
  <c r="J624" i="60"/>
  <c r="J520" i="60"/>
  <c r="J510" i="60"/>
  <c r="J354" i="60"/>
  <c r="J336" i="60"/>
  <c r="J333" i="60"/>
  <c r="J311" i="60"/>
  <c r="J295" i="60"/>
  <c r="J292" i="60"/>
  <c r="J274" i="60"/>
  <c r="J217" i="60"/>
  <c r="J556" i="60"/>
  <c r="J549" i="60"/>
  <c r="J461" i="60"/>
  <c r="J443" i="60"/>
  <c r="J421" i="60"/>
  <c r="J394" i="60"/>
  <c r="J385" i="60"/>
  <c r="J358" i="60"/>
  <c r="J306" i="60"/>
  <c r="J298" i="60"/>
  <c r="J284" i="60"/>
  <c r="J620" i="60"/>
  <c r="J731" i="60"/>
  <c r="J629" i="60"/>
  <c r="J571" i="60"/>
  <c r="J561" i="60"/>
  <c r="J553" i="60"/>
  <c r="J509" i="60"/>
  <c r="J369" i="60"/>
  <c r="J301" i="60"/>
  <c r="J286" i="60"/>
  <c r="J244" i="60"/>
  <c r="J204" i="60"/>
  <c r="J176" i="60"/>
  <c r="J139" i="60"/>
  <c r="J137" i="60"/>
  <c r="J596" i="60"/>
  <c r="J414" i="60"/>
  <c r="J338" i="60"/>
  <c r="J224" i="60"/>
  <c r="J62" i="60"/>
  <c r="J548" i="60"/>
  <c r="J513" i="60"/>
  <c r="J474" i="60"/>
  <c r="J448" i="60"/>
  <c r="J371" i="60"/>
  <c r="J350" i="60"/>
  <c r="J334" i="60"/>
  <c r="J307" i="60"/>
  <c r="J294" i="60"/>
  <c r="J252" i="60"/>
  <c r="J468" i="60"/>
  <c r="J436" i="60"/>
  <c r="J367" i="60"/>
  <c r="J322" i="60"/>
  <c r="J297" i="60"/>
  <c r="J287" i="60"/>
  <c r="J680" i="60"/>
  <c r="J393" i="60"/>
  <c r="J383" i="60"/>
  <c r="J318" i="60"/>
  <c r="J564" i="60"/>
  <c r="J600" i="60"/>
  <c r="J456" i="60"/>
  <c r="J699" i="60"/>
  <c r="J357" i="60"/>
  <c r="J293" i="60"/>
  <c r="J263" i="60"/>
  <c r="J242" i="60"/>
  <c r="J659" i="60"/>
  <c r="J525" i="60"/>
  <c r="J460" i="60"/>
  <c r="J324" i="60"/>
  <c r="J23" i="60"/>
  <c r="J58" i="60"/>
  <c r="J63" i="60"/>
  <c r="J86" i="60"/>
  <c r="J100" i="60"/>
  <c r="J121" i="60"/>
  <c r="J126" i="60"/>
  <c r="J236" i="60"/>
  <c r="J288" i="60"/>
  <c r="J331" i="60"/>
  <c r="J353" i="60"/>
  <c r="J380" i="60"/>
  <c r="J401" i="60"/>
  <c r="J495" i="60"/>
  <c r="K992" i="60"/>
  <c r="J992" i="60"/>
  <c r="H992" i="60"/>
  <c r="J944" i="60"/>
  <c r="K944" i="60"/>
  <c r="I1006" i="60"/>
  <c r="I1706" i="60"/>
  <c r="K1706" i="60"/>
  <c r="J1706" i="60"/>
  <c r="H1706" i="60"/>
  <c r="J494" i="60"/>
  <c r="K511" i="60"/>
  <c r="J515" i="60"/>
  <c r="J519" i="60"/>
  <c r="K533" i="60"/>
  <c r="J581" i="60"/>
  <c r="K584" i="60"/>
  <c r="K651" i="60"/>
  <c r="K696" i="60"/>
  <c r="K918" i="60"/>
  <c r="J192" i="60"/>
  <c r="K197" i="60"/>
  <c r="J208" i="60"/>
  <c r="J223" i="60"/>
  <c r="J238" i="60"/>
  <c r="K254" i="60"/>
  <c r="K267" i="60"/>
  <c r="J300" i="60"/>
  <c r="K311" i="60"/>
  <c r="J312" i="60"/>
  <c r="K313" i="60"/>
  <c r="J314" i="60"/>
  <c r="K338" i="60"/>
  <c r="K355" i="60"/>
  <c r="K358" i="60"/>
  <c r="J359" i="60"/>
  <c r="K374" i="60"/>
  <c r="J375" i="60"/>
  <c r="J376" i="60"/>
  <c r="J435" i="60"/>
  <c r="K455" i="60"/>
  <c r="J518" i="60"/>
  <c r="J523" i="60"/>
  <c r="J544" i="60"/>
  <c r="K548" i="60"/>
  <c r="J563" i="60"/>
  <c r="K571" i="60"/>
  <c r="K620" i="60"/>
  <c r="K628" i="60"/>
  <c r="K670" i="60"/>
  <c r="I827" i="60"/>
  <c r="K838" i="60"/>
  <c r="I918" i="60"/>
  <c r="H972" i="60"/>
  <c r="H1207" i="60"/>
  <c r="K1245" i="60"/>
  <c r="H1245" i="60"/>
  <c r="J4605" i="60"/>
  <c r="J4406" i="60"/>
  <c r="J4430" i="60"/>
  <c r="J3349" i="60"/>
  <c r="J3416" i="60"/>
  <c r="J3341" i="60"/>
  <c r="J3468" i="60"/>
  <c r="J3374" i="60"/>
  <c r="J3366" i="60"/>
  <c r="J3382" i="60"/>
  <c r="J3357" i="60"/>
  <c r="J3308" i="60"/>
  <c r="J3429" i="60"/>
  <c r="J3392" i="60"/>
  <c r="J2665" i="60"/>
  <c r="J2163" i="60"/>
  <c r="J2170" i="60"/>
  <c r="J2018" i="60"/>
  <c r="J1871" i="60"/>
  <c r="J1812" i="60"/>
  <c r="J2134" i="60"/>
  <c r="J1987" i="60"/>
  <c r="J1981" i="60"/>
  <c r="J894" i="60"/>
  <c r="J688" i="60"/>
  <c r="J683" i="60"/>
  <c r="J673" i="60"/>
  <c r="J668" i="60"/>
  <c r="J663" i="60"/>
  <c r="J658" i="60"/>
  <c r="J653" i="60"/>
  <c r="J648" i="60"/>
  <c r="J1912" i="60"/>
  <c r="J1192" i="60"/>
  <c r="J882" i="60"/>
  <c r="J702" i="60"/>
  <c r="J696" i="60"/>
  <c r="J679" i="60"/>
  <c r="J672" i="60"/>
  <c r="J665" i="60"/>
  <c r="J651" i="60"/>
  <c r="J408" i="60"/>
  <c r="J404" i="60"/>
  <c r="J400" i="60"/>
  <c r="J396" i="60"/>
  <c r="J325" i="60"/>
  <c r="J321" i="60"/>
  <c r="J317" i="60"/>
  <c r="J313" i="60"/>
  <c r="J226" i="60"/>
  <c r="J222" i="60"/>
  <c r="J218" i="60"/>
  <c r="J214" i="60"/>
  <c r="J765" i="60"/>
  <c r="J686" i="60"/>
  <c r="J703" i="60"/>
  <c r="J694" i="60"/>
  <c r="J637" i="60"/>
  <c r="J632" i="60"/>
  <c r="J622" i="60"/>
  <c r="J617" i="60"/>
  <c r="J612" i="60"/>
  <c r="J607" i="60"/>
  <c r="J602" i="60"/>
  <c r="J597" i="60"/>
  <c r="J587" i="60"/>
  <c r="J582" i="60"/>
  <c r="J577" i="60"/>
  <c r="J572" i="60"/>
  <c r="J567" i="60"/>
  <c r="J562" i="60"/>
  <c r="J557" i="60"/>
  <c r="J552" i="60"/>
  <c r="J547" i="60"/>
  <c r="J537" i="60"/>
  <c r="J532" i="60"/>
  <c r="J527" i="60"/>
  <c r="J522" i="60"/>
  <c r="J517" i="60"/>
  <c r="J512" i="60"/>
  <c r="J502" i="60"/>
  <c r="J497" i="60"/>
  <c r="J492" i="60"/>
  <c r="J487" i="60"/>
  <c r="J482" i="60"/>
  <c r="J477" i="60"/>
  <c r="J472" i="60"/>
  <c r="J467" i="60"/>
  <c r="J462" i="60"/>
  <c r="J457" i="60"/>
  <c r="J452" i="60"/>
  <c r="J447" i="60"/>
  <c r="J442" i="60"/>
  <c r="J437" i="60"/>
  <c r="J368" i="60"/>
  <c r="J285" i="60"/>
  <c r="J281" i="60"/>
  <c r="J277" i="60"/>
  <c r="J273" i="60"/>
  <c r="J685" i="60"/>
  <c r="J671" i="60"/>
  <c r="J664" i="60"/>
  <c r="J657" i="60"/>
  <c r="J650" i="60"/>
  <c r="J360" i="60"/>
  <c r="J356" i="60"/>
  <c r="J352" i="60"/>
  <c r="J348" i="60"/>
  <c r="J265" i="60"/>
  <c r="J261" i="60"/>
  <c r="J257" i="60"/>
  <c r="J253" i="60"/>
  <c r="J249" i="60"/>
  <c r="J1463" i="60"/>
  <c r="J698" i="60"/>
  <c r="J681" i="60"/>
  <c r="J667" i="60"/>
  <c r="J646" i="60"/>
  <c r="J654" i="60"/>
  <c r="J613" i="60"/>
  <c r="J543" i="60"/>
  <c r="J483" i="60"/>
  <c r="J479" i="60"/>
  <c r="J453" i="60"/>
  <c r="J449" i="60"/>
  <c r="J655" i="60"/>
  <c r="J606" i="60"/>
  <c r="J540" i="60"/>
  <c r="J536" i="60"/>
  <c r="J476" i="60"/>
  <c r="J446" i="60"/>
  <c r="J397" i="60"/>
  <c r="J389" i="60"/>
  <c r="J381" i="60"/>
  <c r="J349" i="60"/>
  <c r="J339" i="60"/>
  <c r="J267" i="60"/>
  <c r="J250" i="60"/>
  <c r="J240" i="60"/>
  <c r="J233" i="60"/>
  <c r="J785" i="60"/>
  <c r="J656" i="60"/>
  <c r="J605" i="60"/>
  <c r="J601" i="60"/>
  <c r="J539" i="60"/>
  <c r="J535" i="60"/>
  <c r="J531" i="60"/>
  <c r="J505" i="60"/>
  <c r="J475" i="60"/>
  <c r="J445" i="60"/>
  <c r="J425" i="60"/>
  <c r="J423" i="60"/>
  <c r="J413" i="60"/>
  <c r="J603" i="60"/>
  <c r="J599" i="60"/>
  <c r="J595" i="60"/>
  <c r="J533" i="60"/>
  <c r="J501" i="60"/>
  <c r="J471" i="60"/>
  <c r="J441" i="60"/>
  <c r="J695" i="60"/>
  <c r="J598" i="60"/>
  <c r="J594" i="60"/>
  <c r="J500" i="60"/>
  <c r="J470" i="60"/>
  <c r="J1358" i="60"/>
  <c r="J676" i="60"/>
  <c r="J675" i="60"/>
  <c r="J674" i="60"/>
  <c r="J591" i="60"/>
  <c r="J503" i="60"/>
  <c r="J499" i="60"/>
  <c r="J473" i="60"/>
  <c r="J469" i="60"/>
  <c r="J662" i="60"/>
  <c r="J642" i="60"/>
  <c r="J590" i="60"/>
  <c r="J586" i="60"/>
  <c r="J526" i="60"/>
  <c r="J496" i="60"/>
  <c r="J466" i="60"/>
  <c r="J682" i="60"/>
  <c r="J640" i="60"/>
  <c r="J635" i="60"/>
  <c r="J631" i="60"/>
  <c r="J583" i="60"/>
  <c r="J579" i="60"/>
  <c r="J521" i="60"/>
  <c r="J491" i="60"/>
  <c r="J649" i="60"/>
  <c r="J639" i="60"/>
  <c r="J638" i="60"/>
  <c r="J634" i="60"/>
  <c r="J630" i="60"/>
  <c r="J1239" i="60"/>
  <c r="J1170" i="60"/>
  <c r="J697" i="60"/>
  <c r="J684" i="60"/>
  <c r="K51" i="60"/>
  <c r="K55" i="60"/>
  <c r="K59" i="60"/>
  <c r="K63" i="60"/>
  <c r="K67" i="60"/>
  <c r="K79" i="60"/>
  <c r="K87" i="60"/>
  <c r="K91" i="60"/>
  <c r="K95" i="60"/>
  <c r="K99" i="60"/>
  <c r="K107" i="60"/>
  <c r="K111" i="60"/>
  <c r="K115" i="60"/>
  <c r="K123" i="60"/>
  <c r="K131" i="60"/>
  <c r="K135" i="60"/>
  <c r="K139" i="60"/>
  <c r="K143" i="60"/>
  <c r="K147" i="60"/>
  <c r="K151" i="60"/>
  <c r="K155" i="60"/>
  <c r="K159" i="60"/>
  <c r="K163" i="60"/>
  <c r="K167" i="60"/>
  <c r="J177" i="60"/>
  <c r="K203" i="60"/>
  <c r="J213" i="60"/>
  <c r="K218" i="60"/>
  <c r="K230" i="60"/>
  <c r="K239" i="60"/>
  <c r="J255" i="60"/>
  <c r="K268" i="60"/>
  <c r="J279" i="60"/>
  <c r="K288" i="60"/>
  <c r="J302" i="60"/>
  <c r="K339" i="60"/>
  <c r="J341" i="60"/>
  <c r="J362" i="60"/>
  <c r="K377" i="60"/>
  <c r="J434" i="60"/>
  <c r="J454" i="60"/>
  <c r="K460" i="60"/>
  <c r="K481" i="60"/>
  <c r="J490" i="60"/>
  <c r="K510" i="60"/>
  <c r="K556" i="60"/>
  <c r="K560" i="60"/>
  <c r="K595" i="60"/>
  <c r="J608" i="60"/>
  <c r="K616" i="60"/>
  <c r="J623" i="60"/>
  <c r="J641" i="60"/>
  <c r="J701" i="60"/>
  <c r="K827" i="60"/>
  <c r="K4599" i="60"/>
  <c r="K4430" i="60"/>
  <c r="K3392" i="60"/>
  <c r="K3366" i="60"/>
  <c r="K3374" i="60"/>
  <c r="K3349" i="60"/>
  <c r="K3382" i="60"/>
  <c r="K3341" i="60"/>
  <c r="K3468" i="60"/>
  <c r="K4267" i="60"/>
  <c r="K3357" i="60"/>
  <c r="K3416" i="60"/>
  <c r="K3429" i="60"/>
  <c r="K2665" i="60"/>
  <c r="K2511" i="60"/>
  <c r="K2163" i="60"/>
  <c r="K1812" i="60"/>
  <c r="K1900" i="60"/>
  <c r="K1981" i="60"/>
  <c r="K2065" i="60"/>
  <c r="K2052" i="60"/>
  <c r="K2012" i="60"/>
  <c r="K1586" i="60"/>
  <c r="K1975" i="60"/>
  <c r="K1192" i="60"/>
  <c r="K765" i="60"/>
  <c r="K686" i="60"/>
  <c r="K658" i="60"/>
  <c r="K388" i="60"/>
  <c r="K384" i="60"/>
  <c r="K380" i="60"/>
  <c r="K376" i="60"/>
  <c r="K305" i="60"/>
  <c r="K301" i="60"/>
  <c r="K297" i="60"/>
  <c r="K293" i="60"/>
  <c r="K206" i="60"/>
  <c r="K202" i="60"/>
  <c r="K198" i="60"/>
  <c r="K194" i="60"/>
  <c r="K190" i="60"/>
  <c r="K703" i="60"/>
  <c r="K694" i="60"/>
  <c r="K637" i="60"/>
  <c r="K632" i="60"/>
  <c r="K622" i="60"/>
  <c r="K617" i="60"/>
  <c r="K612" i="60"/>
  <c r="K607" i="60"/>
  <c r="K602" i="60"/>
  <c r="K597" i="60"/>
  <c r="K587" i="60"/>
  <c r="K582" i="60"/>
  <c r="K577" i="60"/>
  <c r="K572" i="60"/>
  <c r="K567" i="60"/>
  <c r="K562" i="60"/>
  <c r="K557" i="60"/>
  <c r="K552" i="60"/>
  <c r="K547" i="60"/>
  <c r="K537" i="60"/>
  <c r="K532" i="60"/>
  <c r="K527" i="60"/>
  <c r="K522" i="60"/>
  <c r="K517" i="60"/>
  <c r="K512" i="60"/>
  <c r="K502" i="60"/>
  <c r="K497" i="60"/>
  <c r="K492" i="60"/>
  <c r="K487" i="60"/>
  <c r="K482" i="60"/>
  <c r="K477" i="60"/>
  <c r="K472" i="60"/>
  <c r="K467" i="60"/>
  <c r="K462" i="60"/>
  <c r="K457" i="60"/>
  <c r="K452" i="60"/>
  <c r="K447" i="60"/>
  <c r="K442" i="60"/>
  <c r="K437" i="60"/>
  <c r="K685" i="60"/>
  <c r="K671" i="60"/>
  <c r="K664" i="60"/>
  <c r="K657" i="60"/>
  <c r="K650" i="60"/>
  <c r="K360" i="60"/>
  <c r="K356" i="60"/>
  <c r="K352" i="60"/>
  <c r="K348" i="60"/>
  <c r="K265" i="60"/>
  <c r="K261" i="60"/>
  <c r="K257" i="60"/>
  <c r="K253" i="60"/>
  <c r="K249" i="60"/>
  <c r="K702" i="60"/>
  <c r="K427" i="60"/>
  <c r="K423" i="60"/>
  <c r="K419" i="60"/>
  <c r="K415" i="60"/>
  <c r="K411" i="60"/>
  <c r="K344" i="60"/>
  <c r="K340" i="60"/>
  <c r="K336" i="60"/>
  <c r="K332" i="60"/>
  <c r="K245" i="60"/>
  <c r="K241" i="60"/>
  <c r="K237" i="60"/>
  <c r="K233" i="60"/>
  <c r="K1340" i="60"/>
  <c r="K745" i="60"/>
  <c r="K674" i="60"/>
  <c r="K653" i="60"/>
  <c r="K655" i="60"/>
  <c r="K606" i="60"/>
  <c r="K540" i="60"/>
  <c r="K536" i="60"/>
  <c r="K476" i="60"/>
  <c r="K446" i="60"/>
  <c r="K397" i="60"/>
  <c r="K389" i="60"/>
  <c r="K381" i="60"/>
  <c r="K785" i="60"/>
  <c r="K656" i="60"/>
  <c r="K605" i="60"/>
  <c r="K601" i="60"/>
  <c r="K539" i="60"/>
  <c r="K535" i="60"/>
  <c r="K531" i="60"/>
  <c r="K505" i="60"/>
  <c r="K475" i="60"/>
  <c r="K445" i="60"/>
  <c r="K425" i="60"/>
  <c r="K413" i="60"/>
  <c r="K314" i="60"/>
  <c r="K306" i="60"/>
  <c r="K298" i="60"/>
  <c r="K688" i="60"/>
  <c r="K672" i="60"/>
  <c r="K608" i="60"/>
  <c r="K604" i="60"/>
  <c r="K600" i="60"/>
  <c r="K596" i="60"/>
  <c r="K538" i="60"/>
  <c r="K534" i="60"/>
  <c r="K504" i="60"/>
  <c r="K478" i="60"/>
  <c r="K474" i="60"/>
  <c r="K448" i="60"/>
  <c r="K444" i="60"/>
  <c r="K424" i="60"/>
  <c r="K405" i="60"/>
  <c r="K695" i="60"/>
  <c r="K598" i="60"/>
  <c r="K594" i="60"/>
  <c r="K500" i="60"/>
  <c r="K470" i="60"/>
  <c r="K440" i="60"/>
  <c r="K676" i="60"/>
  <c r="K675" i="60"/>
  <c r="K673" i="60"/>
  <c r="K591" i="60"/>
  <c r="K503" i="60"/>
  <c r="K499" i="60"/>
  <c r="K473" i="60"/>
  <c r="K469" i="60"/>
  <c r="K679" i="60"/>
  <c r="K662" i="60"/>
  <c r="K642" i="60"/>
  <c r="K590" i="60"/>
  <c r="K586" i="60"/>
  <c r="K526" i="60"/>
  <c r="K496" i="60"/>
  <c r="K466" i="60"/>
  <c r="K663" i="60"/>
  <c r="K589" i="60"/>
  <c r="K585" i="60"/>
  <c r="K581" i="60"/>
  <c r="K525" i="60"/>
  <c r="K495" i="60"/>
  <c r="K894" i="60"/>
  <c r="K649" i="60"/>
  <c r="K648" i="60"/>
  <c r="K639" i="60"/>
  <c r="K638" i="60"/>
  <c r="K634" i="60"/>
  <c r="K630" i="60"/>
  <c r="K578" i="60"/>
  <c r="K520" i="60"/>
  <c r="K490" i="60"/>
  <c r="K1239" i="60"/>
  <c r="K1170" i="60"/>
  <c r="K697" i="60"/>
  <c r="K684" i="60"/>
  <c r="K683" i="60"/>
  <c r="K633" i="60"/>
  <c r="K629" i="60"/>
  <c r="K870" i="60"/>
  <c r="K700" i="60"/>
  <c r="K699" i="60"/>
  <c r="J172" i="60"/>
  <c r="K177" i="60"/>
  <c r="J198" i="60"/>
  <c r="K213" i="60"/>
  <c r="J231" i="60"/>
  <c r="K255" i="60"/>
  <c r="K279" i="60"/>
  <c r="K302" i="60"/>
  <c r="J315" i="60"/>
  <c r="J340" i="60"/>
  <c r="K341" i="60"/>
  <c r="J342" i="60"/>
  <c r="K362" i="60"/>
  <c r="J378" i="60"/>
  <c r="J382" i="60"/>
  <c r="J428" i="60"/>
  <c r="K434" i="60"/>
  <c r="K453" i="60"/>
  <c r="K454" i="60"/>
  <c r="J493" i="60"/>
  <c r="K501" i="60"/>
  <c r="J514" i="60"/>
  <c r="J570" i="60"/>
  <c r="J580" i="60"/>
  <c r="K583" i="60"/>
  <c r="K623" i="60"/>
  <c r="K641" i="60"/>
  <c r="J645" i="60"/>
  <c r="J687" i="60"/>
  <c r="K701" i="60"/>
  <c r="K493" i="60"/>
  <c r="K514" i="60"/>
  <c r="K543" i="60"/>
  <c r="K570" i="60"/>
  <c r="J574" i="60"/>
  <c r="K580" i="60"/>
  <c r="J619" i="60"/>
  <c r="K645" i="60"/>
  <c r="K687" i="60"/>
  <c r="K303" i="60"/>
  <c r="K318" i="60"/>
  <c r="K329" i="60"/>
  <c r="J330" i="60"/>
  <c r="J343" i="60"/>
  <c r="K363" i="60"/>
  <c r="K385" i="60"/>
  <c r="J480" i="60"/>
  <c r="J484" i="60"/>
  <c r="K509" i="60"/>
  <c r="K513" i="60"/>
  <c r="K555" i="60"/>
  <c r="J566" i="60"/>
  <c r="J615" i="60"/>
  <c r="K659" i="60"/>
  <c r="K669" i="60"/>
  <c r="K731" i="60"/>
  <c r="J386" i="60"/>
  <c r="J390" i="60"/>
  <c r="J427" i="60"/>
  <c r="J440" i="60"/>
  <c r="K480" i="60"/>
  <c r="K484" i="60"/>
  <c r="J489" i="60"/>
  <c r="J538" i="60"/>
  <c r="K566" i="60"/>
  <c r="K615" i="60"/>
  <c r="J633" i="60"/>
  <c r="J636" i="60"/>
  <c r="J666" i="60"/>
  <c r="I744" i="60"/>
  <c r="J870" i="60"/>
  <c r="J345" i="60"/>
  <c r="J366" i="60"/>
  <c r="K386" i="60"/>
  <c r="J387" i="60"/>
  <c r="J388" i="60"/>
  <c r="K390" i="60"/>
  <c r="J426" i="60"/>
  <c r="K489" i="60"/>
  <c r="J551" i="60"/>
  <c r="J569" i="60"/>
  <c r="J604" i="60"/>
  <c r="J611" i="60"/>
  <c r="J618" i="60"/>
  <c r="K636" i="60"/>
  <c r="J652" i="60"/>
  <c r="K666" i="60"/>
  <c r="K681" i="60"/>
  <c r="J745" i="60"/>
  <c r="K426" i="60"/>
  <c r="K483" i="60"/>
  <c r="J488" i="60"/>
  <c r="K551" i="60"/>
  <c r="K569" i="60"/>
  <c r="J573" i="60"/>
  <c r="K579" i="60"/>
  <c r="K611" i="60"/>
  <c r="K618" i="60"/>
  <c r="J625" i="60"/>
  <c r="K652" i="60"/>
  <c r="K728" i="60"/>
  <c r="K948" i="60"/>
  <c r="K408" i="60"/>
  <c r="J438" i="60"/>
  <c r="J439" i="60"/>
  <c r="K488" i="60"/>
  <c r="J554" i="60"/>
  <c r="J565" i="60"/>
  <c r="K573" i="60"/>
  <c r="K625" i="60"/>
  <c r="J647" i="60"/>
  <c r="J700" i="60"/>
  <c r="J744" i="60"/>
  <c r="K882" i="60"/>
  <c r="J424" i="60"/>
  <c r="K438" i="60"/>
  <c r="K439" i="60"/>
  <c r="J451" i="60"/>
  <c r="K521" i="60"/>
  <c r="J546" i="60"/>
  <c r="K554" i="60"/>
  <c r="K565" i="60"/>
  <c r="J588" i="60"/>
  <c r="J589" i="60"/>
  <c r="J614" i="60"/>
  <c r="K647" i="60"/>
  <c r="K396" i="60"/>
  <c r="J398" i="60"/>
  <c r="J399" i="60"/>
  <c r="K400" i="60"/>
  <c r="J405" i="60"/>
  <c r="J407" i="60"/>
  <c r="K451" i="60"/>
  <c r="K479" i="60"/>
  <c r="J498" i="60"/>
  <c r="J534" i="60"/>
  <c r="K546" i="60"/>
  <c r="J550" i="60"/>
  <c r="J568" i="60"/>
  <c r="J585" i="60"/>
  <c r="K588" i="60"/>
  <c r="K614" i="60"/>
  <c r="J1174" i="60"/>
  <c r="H1174" i="60"/>
  <c r="J1069" i="60"/>
  <c r="H1069" i="60"/>
  <c r="I1069" i="60"/>
  <c r="H910" i="60"/>
  <c r="K910" i="60"/>
  <c r="J910" i="60"/>
  <c r="H944" i="60"/>
  <c r="J999" i="60"/>
  <c r="J1063" i="60"/>
  <c r="H1063" i="60"/>
  <c r="K1063" i="60"/>
  <c r="H1134" i="60"/>
  <c r="H889" i="60"/>
  <c r="J909" i="60"/>
  <c r="H909" i="60"/>
  <c r="K909" i="60"/>
  <c r="K937" i="60"/>
  <c r="I937" i="60"/>
  <c r="H937" i="60"/>
  <c r="J1078" i="60"/>
  <c r="J1134" i="60"/>
  <c r="I910" i="60"/>
  <c r="K1078" i="60"/>
  <c r="I1078" i="60"/>
  <c r="H1078" i="60"/>
  <c r="I909" i="60"/>
  <c r="J937" i="60"/>
  <c r="J841" i="60"/>
  <c r="I841" i="60"/>
  <c r="H861" i="60"/>
  <c r="K887" i="60"/>
  <c r="J887" i="60"/>
  <c r="I887" i="60"/>
  <c r="H899" i="60"/>
  <c r="I926" i="60"/>
  <c r="I944" i="60"/>
  <c r="I1317" i="60"/>
  <c r="I832" i="60"/>
  <c r="H832" i="60"/>
  <c r="I839" i="60"/>
  <c r="I861" i="60"/>
  <c r="J899" i="60"/>
  <c r="I899" i="60"/>
  <c r="J1013" i="60"/>
  <c r="K1317" i="60"/>
  <c r="I1103" i="60"/>
  <c r="I1110" i="60"/>
  <c r="K1357" i="60"/>
  <c r="I732" i="60"/>
  <c r="K899" i="60"/>
  <c r="K1110" i="60"/>
  <c r="I972" i="60"/>
  <c r="K722" i="60"/>
  <c r="J722" i="60"/>
  <c r="H796" i="60"/>
  <c r="H881" i="60"/>
  <c r="H887" i="60"/>
  <c r="I1016" i="60"/>
  <c r="K1198" i="60"/>
  <c r="I1198" i="60"/>
  <c r="I959" i="60"/>
  <c r="K1087" i="60"/>
  <c r="I1087" i="60"/>
  <c r="J1087" i="60"/>
  <c r="H1087" i="60"/>
  <c r="K1142" i="60"/>
  <c r="J1440" i="60"/>
  <c r="K1440" i="60"/>
  <c r="H1080" i="60"/>
  <c r="K1193" i="60"/>
  <c r="J1299" i="60"/>
  <c r="K1315" i="60"/>
  <c r="J1327" i="60"/>
  <c r="I866" i="60"/>
  <c r="H866" i="60"/>
  <c r="J1171" i="60"/>
  <c r="H1299" i="60"/>
  <c r="K1447" i="60"/>
  <c r="H1447" i="60"/>
  <c r="I992" i="60"/>
  <c r="J1119" i="60"/>
  <c r="I1299" i="60"/>
  <c r="I1047" i="60"/>
  <c r="J1080" i="60"/>
  <c r="J1084" i="60"/>
  <c r="K1134" i="60"/>
  <c r="K1084" i="60"/>
  <c r="I1084" i="60"/>
  <c r="I1466" i="60"/>
  <c r="J1466" i="60"/>
  <c r="H1114" i="60"/>
  <c r="H1331" i="60"/>
  <c r="J1338" i="60"/>
  <c r="K835" i="60"/>
  <c r="K959" i="60"/>
  <c r="I1374" i="60"/>
  <c r="J1041" i="60"/>
  <c r="J1175" i="60"/>
  <c r="K1126" i="60"/>
  <c r="H1317" i="60"/>
  <c r="J1317" i="60"/>
  <c r="I1449" i="60"/>
  <c r="K1174" i="60"/>
  <c r="J1198" i="60"/>
  <c r="I1640" i="60"/>
  <c r="J1142" i="60"/>
  <c r="K1289" i="60"/>
  <c r="I1289" i="60"/>
  <c r="I1266" i="60"/>
  <c r="J1274" i="60"/>
  <c r="H1569" i="60"/>
  <c r="H1170" i="60"/>
  <c r="I1170" i="60"/>
  <c r="H1186" i="60"/>
  <c r="H1239" i="60"/>
  <c r="J1266" i="60"/>
  <c r="K1299" i="60"/>
  <c r="H1360" i="60"/>
  <c r="J1360" i="60"/>
  <c r="I1360" i="60"/>
  <c r="I1186" i="60"/>
  <c r="J1208" i="60"/>
  <c r="H1229" i="60"/>
  <c r="H1289" i="60"/>
  <c r="I1358" i="60"/>
  <c r="K1358" i="60"/>
  <c r="K1463" i="60"/>
  <c r="J1207" i="60"/>
  <c r="I1207" i="60"/>
  <c r="K1207" i="60"/>
  <c r="I1229" i="60"/>
  <c r="H1340" i="60"/>
  <c r="J1340" i="60"/>
  <c r="J1420" i="60"/>
  <c r="H2130" i="60"/>
  <c r="K1660" i="60"/>
  <c r="K1977" i="60"/>
  <c r="K1516" i="60"/>
  <c r="K1718" i="60"/>
  <c r="H1491" i="60"/>
  <c r="I1569" i="60"/>
  <c r="H1659" i="60"/>
  <c r="J1659" i="60"/>
  <c r="J1712" i="60"/>
  <c r="I1712" i="60"/>
  <c r="H1712" i="60"/>
  <c r="K1712" i="60"/>
  <c r="K1327" i="60"/>
  <c r="H1649" i="60"/>
  <c r="K1493" i="60"/>
  <c r="H1479" i="60"/>
  <c r="I1576" i="60"/>
  <c r="H1576" i="60"/>
  <c r="J1632" i="60"/>
  <c r="K1537" i="60"/>
  <c r="K1496" i="60"/>
  <c r="H1965" i="60"/>
  <c r="J1815" i="60"/>
  <c r="H1815" i="60"/>
  <c r="I1575" i="60"/>
  <c r="J1759" i="60"/>
  <c r="H1326" i="60"/>
  <c r="K1644" i="60"/>
  <c r="J1644" i="60"/>
  <c r="I1644" i="60"/>
  <c r="H1644" i="60"/>
  <c r="I1766" i="60"/>
  <c r="J1516" i="60"/>
  <c r="K1759" i="60"/>
  <c r="J1479" i="60"/>
  <c r="K1661" i="60"/>
  <c r="K1479" i="60"/>
  <c r="H1496" i="60"/>
  <c r="H1715" i="60"/>
  <c r="K1800" i="60"/>
  <c r="I1800" i="60"/>
  <c r="I1858" i="60"/>
  <c r="K1858" i="60"/>
  <c r="H1955" i="60"/>
  <c r="J1733" i="60"/>
  <c r="I1733" i="60"/>
  <c r="K1575" i="60"/>
  <c r="K1715" i="60"/>
  <c r="H1887" i="60"/>
  <c r="I1981" i="60"/>
  <c r="J2118" i="60"/>
  <c r="H2106" i="60"/>
  <c r="H1632" i="60"/>
  <c r="H1806" i="60"/>
  <c r="I1632" i="60"/>
  <c r="H1633" i="60"/>
  <c r="I1813" i="60"/>
  <c r="J2192" i="60"/>
  <c r="K1632" i="60"/>
  <c r="I1806" i="60"/>
  <c r="H1807" i="60"/>
  <c r="J2052" i="60"/>
  <c r="I2052" i="60"/>
  <c r="H2052" i="60"/>
  <c r="J1661" i="60"/>
  <c r="K1912" i="60"/>
  <c r="H2484" i="60"/>
  <c r="K1583" i="60"/>
  <c r="J1586" i="60"/>
  <c r="J1566" i="60"/>
  <c r="I1566" i="60"/>
  <c r="I1775" i="60"/>
  <c r="J1924" i="60"/>
  <c r="K1640" i="60"/>
  <c r="H1640" i="60"/>
  <c r="J1838" i="60"/>
  <c r="I1912" i="60"/>
  <c r="H1975" i="60"/>
  <c r="K1887" i="60"/>
  <c r="I1774" i="60"/>
  <c r="H1774" i="60"/>
  <c r="I1887" i="60"/>
  <c r="J2071" i="60"/>
  <c r="I2071" i="60"/>
  <c r="H2071" i="60"/>
  <c r="K2071" i="60"/>
  <c r="J1887" i="60"/>
  <c r="J1923" i="60"/>
  <c r="I1977" i="60"/>
  <c r="J1977" i="60"/>
  <c r="H1977" i="60"/>
  <c r="H2013" i="60"/>
  <c r="J2013" i="60"/>
  <c r="H2031" i="60"/>
  <c r="K2031" i="60"/>
  <c r="J2031" i="60"/>
  <c r="H2040" i="60"/>
  <c r="K2059" i="60"/>
  <c r="I1923" i="60"/>
  <c r="J2006" i="60"/>
  <c r="J1990" i="60"/>
  <c r="I1990" i="60"/>
  <c r="J2012" i="60"/>
  <c r="H1923" i="60"/>
  <c r="I2013" i="60"/>
  <c r="I2031" i="60"/>
  <c r="I2180" i="60"/>
  <c r="K2371" i="60"/>
  <c r="I2371" i="60"/>
  <c r="H2371" i="60"/>
  <c r="J2180" i="60"/>
  <c r="H1990" i="60"/>
  <c r="H2012" i="60"/>
  <c r="J2058" i="60"/>
  <c r="I2058" i="60"/>
  <c r="J2101" i="60"/>
  <c r="K1871" i="60"/>
  <c r="K1881" i="60"/>
  <c r="K1965" i="60"/>
  <c r="J1965" i="60"/>
  <c r="I2012" i="60"/>
  <c r="K2013" i="60"/>
  <c r="K2101" i="60"/>
  <c r="H2179" i="60"/>
  <c r="J2415" i="60"/>
  <c r="I2415" i="60"/>
  <c r="I1958" i="60"/>
  <c r="H1958" i="60"/>
  <c r="H1999" i="60"/>
  <c r="K2123" i="60"/>
  <c r="I2436" i="60"/>
  <c r="K2015" i="60"/>
  <c r="I2015" i="60"/>
  <c r="H2173" i="60"/>
  <c r="H2376" i="60"/>
  <c r="K2314" i="60"/>
  <c r="J2314" i="60"/>
  <c r="H2314" i="60"/>
  <c r="K2201" i="60"/>
  <c r="J2294" i="60"/>
  <c r="H2170" i="60"/>
  <c r="K2226" i="60"/>
  <c r="I2226" i="60"/>
  <c r="H2226" i="60"/>
  <c r="J2419" i="60"/>
  <c r="I2419" i="60"/>
  <c r="I1759" i="60"/>
  <c r="H1759" i="60"/>
  <c r="I1783" i="60"/>
  <c r="H1783" i="60"/>
  <c r="K2018" i="60"/>
  <c r="K2416" i="60"/>
  <c r="K1934" i="60"/>
  <c r="J1934" i="60"/>
  <c r="I1934" i="60"/>
  <c r="J2523" i="60"/>
  <c r="I2523" i="60"/>
  <c r="K2523" i="60"/>
  <c r="J1845" i="60"/>
  <c r="I1845" i="60"/>
  <c r="H1845" i="60"/>
  <c r="K1845" i="60"/>
  <c r="J1901" i="60"/>
  <c r="K1901" i="60"/>
  <c r="K1987" i="60"/>
  <c r="K2134" i="60"/>
  <c r="I2134" i="60"/>
  <c r="H1918" i="60"/>
  <c r="K1955" i="60"/>
  <c r="J2084" i="60"/>
  <c r="K2130" i="60"/>
  <c r="K2277" i="60"/>
  <c r="J2277" i="60"/>
  <c r="I2277" i="60"/>
  <c r="J2284" i="60"/>
  <c r="H2520" i="60"/>
  <c r="J2336" i="60"/>
  <c r="H2336" i="60"/>
  <c r="I2336" i="60"/>
  <c r="H2555" i="60"/>
  <c r="K2357" i="60"/>
  <c r="J2065" i="60"/>
  <c r="H2065" i="60"/>
  <c r="H2407" i="60"/>
  <c r="H2554" i="60"/>
  <c r="K2554" i="60"/>
  <c r="J2554" i="60"/>
  <c r="I2554" i="60"/>
  <c r="K1921" i="60"/>
  <c r="H2101" i="60"/>
  <c r="K2505" i="60"/>
  <c r="J2505" i="60"/>
  <c r="H2505" i="60"/>
  <c r="H2436" i="60"/>
  <c r="J2666" i="60"/>
  <c r="H2666" i="60"/>
  <c r="K2666" i="60"/>
  <c r="K3014" i="60"/>
  <c r="K1807" i="60"/>
  <c r="J1850" i="60"/>
  <c r="K2117" i="60"/>
  <c r="K1774" i="60"/>
  <c r="J1774" i="60"/>
  <c r="K1824" i="60"/>
  <c r="K1838" i="60"/>
  <c r="H1956" i="60"/>
  <c r="K2654" i="60"/>
  <c r="K4777" i="60"/>
  <c r="J4777" i="60"/>
  <c r="H4777" i="60"/>
  <c r="I2283" i="60"/>
  <c r="K2341" i="60"/>
  <c r="K2610" i="60"/>
  <c r="K2533" i="60"/>
  <c r="J2533" i="60"/>
  <c r="I2533" i="60"/>
  <c r="H2533" i="60"/>
  <c r="J2376" i="60"/>
  <c r="H2592" i="60"/>
  <c r="J1975" i="60"/>
  <c r="J2075" i="60"/>
  <c r="J2090" i="60"/>
  <c r="K2090" i="60"/>
  <c r="I2090" i="60"/>
  <c r="H2090" i="60"/>
  <c r="K2180" i="60"/>
  <c r="J2201" i="60"/>
  <c r="H2201" i="60"/>
  <c r="J2206" i="60"/>
  <c r="H2206" i="60"/>
  <c r="K2224" i="60"/>
  <c r="H2294" i="60"/>
  <c r="K2294" i="60"/>
  <c r="I2294" i="60"/>
  <c r="I2357" i="60"/>
  <c r="J2402" i="60"/>
  <c r="I2402" i="60"/>
  <c r="K2701" i="60"/>
  <c r="J2040" i="60"/>
  <c r="K2145" i="60"/>
  <c r="J2145" i="60"/>
  <c r="J2204" i="60"/>
  <c r="H2224" i="60"/>
  <c r="J2224" i="60"/>
  <c r="K2317" i="60"/>
  <c r="H2341" i="60"/>
  <c r="H2426" i="60"/>
  <c r="K2518" i="60"/>
  <c r="J2518" i="60"/>
  <c r="K3136" i="60"/>
  <c r="I2341" i="60"/>
  <c r="H2357" i="60"/>
  <c r="K2375" i="60"/>
  <c r="I3136" i="60"/>
  <c r="I2204" i="60"/>
  <c r="H2277" i="60"/>
  <c r="J2357" i="60"/>
  <c r="J2371" i="60"/>
  <c r="I2376" i="60"/>
  <c r="H2402" i="60"/>
  <c r="I2417" i="60"/>
  <c r="J1800" i="60"/>
  <c r="J1900" i="60"/>
  <c r="J2179" i="60"/>
  <c r="K2240" i="60"/>
  <c r="K2376" i="60"/>
  <c r="K2402" i="60"/>
  <c r="J2416" i="60"/>
  <c r="I2416" i="60"/>
  <c r="H2416" i="60"/>
  <c r="J2571" i="60"/>
  <c r="K2519" i="60"/>
  <c r="K2613" i="60"/>
  <c r="H2613" i="60"/>
  <c r="K2629" i="60"/>
  <c r="H2629" i="60"/>
  <c r="J2629" i="60"/>
  <c r="I2862" i="60"/>
  <c r="J3284" i="60"/>
  <c r="H3284" i="60"/>
  <c r="I3096" i="60"/>
  <c r="J2556" i="60"/>
  <c r="I2556" i="60"/>
  <c r="K2556" i="60"/>
  <c r="H2556" i="60"/>
  <c r="K2579" i="60"/>
  <c r="I2579" i="60"/>
  <c r="J2579" i="60"/>
  <c r="I2583" i="60"/>
  <c r="J2583" i="60"/>
  <c r="J2751" i="60"/>
  <c r="K2751" i="60"/>
  <c r="K3253" i="60"/>
  <c r="I2951" i="60"/>
  <c r="K2951" i="60"/>
  <c r="K2700" i="60"/>
  <c r="J2700" i="60"/>
  <c r="K2887" i="60"/>
  <c r="H3229" i="60"/>
  <c r="K3273" i="60"/>
  <c r="H3273" i="60"/>
  <c r="J2679" i="60"/>
  <c r="K2796" i="60"/>
  <c r="I2887" i="60"/>
  <c r="H2950" i="60"/>
  <c r="J2225" i="60"/>
  <c r="H2244" i="60"/>
  <c r="I2753" i="60"/>
  <c r="H2887" i="60"/>
  <c r="H2914" i="60"/>
  <c r="J2950" i="60"/>
  <c r="J3229" i="60"/>
  <c r="J3347" i="60"/>
  <c r="H3347" i="60"/>
  <c r="H3469" i="60"/>
  <c r="J2226" i="60"/>
  <c r="I2515" i="60"/>
  <c r="J2887" i="60"/>
  <c r="K3229" i="60"/>
  <c r="H3665" i="60"/>
  <c r="K3665" i="60"/>
  <c r="J3665" i="60"/>
  <c r="I3665" i="60"/>
  <c r="K2170" i="60"/>
  <c r="H2334" i="60"/>
  <c r="H2859" i="60"/>
  <c r="I2290" i="60"/>
  <c r="K2420" i="60"/>
  <c r="I2433" i="60"/>
  <c r="J2451" i="60"/>
  <c r="K2451" i="60"/>
  <c r="H2451" i="60"/>
  <c r="H2331" i="60"/>
  <c r="J2341" i="60"/>
  <c r="H2419" i="60"/>
  <c r="I2420" i="60"/>
  <c r="J2859" i="60"/>
  <c r="K3153" i="60"/>
  <c r="I2613" i="60"/>
  <c r="I2666" i="60"/>
  <c r="K2737" i="60"/>
  <c r="I2564" i="60"/>
  <c r="I2699" i="60"/>
  <c r="J2870" i="60"/>
  <c r="J2914" i="60"/>
  <c r="K3265" i="60"/>
  <c r="J3265" i="60"/>
  <c r="I3265" i="60"/>
  <c r="H3265" i="60"/>
  <c r="H2564" i="60"/>
  <c r="H2709" i="60"/>
  <c r="J2511" i="60"/>
  <c r="H2529" i="60"/>
  <c r="K2657" i="60"/>
  <c r="J2531" i="60"/>
  <c r="I2531" i="60"/>
  <c r="H2716" i="60"/>
  <c r="I2716" i="60"/>
  <c r="J2780" i="60"/>
  <c r="J3070" i="60"/>
  <c r="H3070" i="60"/>
  <c r="I3475" i="60"/>
  <c r="J3475" i="60"/>
  <c r="K2705" i="60"/>
  <c r="K2755" i="60"/>
  <c r="I2755" i="60"/>
  <c r="I2960" i="60"/>
  <c r="K2936" i="60"/>
  <c r="I2936" i="60"/>
  <c r="I3070" i="60"/>
  <c r="K3223" i="60"/>
  <c r="K3412" i="60"/>
  <c r="I3412" i="60"/>
  <c r="J2477" i="60"/>
  <c r="J2529" i="60"/>
  <c r="J2564" i="60"/>
  <c r="H2657" i="60"/>
  <c r="J2913" i="60"/>
  <c r="K2913" i="60"/>
  <c r="H2936" i="60"/>
  <c r="J2512" i="60"/>
  <c r="K2529" i="60"/>
  <c r="J2553" i="60"/>
  <c r="K2564" i="60"/>
  <c r="K2716" i="60"/>
  <c r="J2755" i="60"/>
  <c r="K2767" i="60"/>
  <c r="J2792" i="60"/>
  <c r="J2936" i="60"/>
  <c r="J2951" i="60"/>
  <c r="K3189" i="60"/>
  <c r="I3189" i="60"/>
  <c r="J3189" i="60"/>
  <c r="J3305" i="60"/>
  <c r="I3305" i="60"/>
  <c r="H3305" i="60"/>
  <c r="K2694" i="60"/>
  <c r="J2753" i="60"/>
  <c r="K2780" i="60"/>
  <c r="J3169" i="60"/>
  <c r="I3169" i="60"/>
  <c r="K3169" i="60"/>
  <c r="K3563" i="60"/>
  <c r="J2712" i="60"/>
  <c r="I2712" i="60"/>
  <c r="J2713" i="60"/>
  <c r="J2773" i="60"/>
  <c r="I2773" i="60"/>
  <c r="K2774" i="60"/>
  <c r="J2846" i="60"/>
  <c r="H2846" i="60"/>
  <c r="H3169" i="60"/>
  <c r="K3330" i="60"/>
  <c r="J2778" i="60"/>
  <c r="J3020" i="60"/>
  <c r="H3020" i="60"/>
  <c r="J3034" i="60"/>
  <c r="H3034" i="60"/>
  <c r="J3082" i="60"/>
  <c r="I3082" i="60"/>
  <c r="K3146" i="60"/>
  <c r="I3146" i="60"/>
  <c r="H3146" i="60"/>
  <c r="H3239" i="60"/>
  <c r="H3319" i="60"/>
  <c r="K2697" i="60"/>
  <c r="J2697" i="60"/>
  <c r="I2846" i="60"/>
  <c r="K3026" i="60"/>
  <c r="J3077" i="60"/>
  <c r="K3314" i="60"/>
  <c r="J3314" i="60"/>
  <c r="I3314" i="60"/>
  <c r="J3068" i="60"/>
  <c r="J3146" i="60"/>
  <c r="J3201" i="60"/>
  <c r="J2657" i="60"/>
  <c r="J2694" i="60"/>
  <c r="I2696" i="60"/>
  <c r="I2697" i="60"/>
  <c r="K2699" i="60"/>
  <c r="H2712" i="60"/>
  <c r="K2753" i="60"/>
  <c r="H2773" i="60"/>
  <c r="J2774" i="60"/>
  <c r="I2778" i="60"/>
  <c r="I2780" i="60"/>
  <c r="K2846" i="60"/>
  <c r="K3020" i="60"/>
  <c r="I3034" i="60"/>
  <c r="H3077" i="60"/>
  <c r="J2696" i="60"/>
  <c r="K2712" i="60"/>
  <c r="K2773" i="60"/>
  <c r="K3034" i="60"/>
  <c r="H3076" i="60"/>
  <c r="J3115" i="60"/>
  <c r="K3247" i="60"/>
  <c r="I3247" i="60"/>
  <c r="H3247" i="60"/>
  <c r="H3314" i="60"/>
  <c r="I3344" i="60"/>
  <c r="H3344" i="60"/>
  <c r="K3344" i="60"/>
  <c r="J3344" i="60"/>
  <c r="H3518" i="60"/>
  <c r="K3796" i="60"/>
  <c r="J3796" i="60"/>
  <c r="H3796" i="60"/>
  <c r="I2597" i="60"/>
  <c r="K2844" i="60"/>
  <c r="H2895" i="60"/>
  <c r="J2956" i="60"/>
  <c r="K3017" i="60"/>
  <c r="H3030" i="60"/>
  <c r="H3047" i="60"/>
  <c r="K3200" i="60"/>
  <c r="H3318" i="60"/>
  <c r="K3323" i="60"/>
  <c r="I3421" i="60"/>
  <c r="J3421" i="60"/>
  <c r="K3497" i="60"/>
  <c r="I3047" i="60"/>
  <c r="J3188" i="60"/>
  <c r="I3188" i="60"/>
  <c r="J3268" i="60"/>
  <c r="K3268" i="60"/>
  <c r="H3304" i="60"/>
  <c r="K3304" i="60"/>
  <c r="I2792" i="60"/>
  <c r="J3213" i="60"/>
  <c r="H3611" i="60"/>
  <c r="H2947" i="60"/>
  <c r="J2983" i="60"/>
  <c r="K2983" i="60"/>
  <c r="K3281" i="60"/>
  <c r="H3283" i="60"/>
  <c r="K3511" i="60"/>
  <c r="H3539" i="60"/>
  <c r="J3857" i="60"/>
  <c r="K3857" i="60"/>
  <c r="H3857" i="60"/>
  <c r="I2966" i="60"/>
  <c r="H3336" i="60"/>
  <c r="H3048" i="60"/>
  <c r="J3130" i="60"/>
  <c r="K3188" i="60"/>
  <c r="J3236" i="60"/>
  <c r="I3283" i="60"/>
  <c r="J2940" i="60"/>
  <c r="H2940" i="60"/>
  <c r="I2988" i="60"/>
  <c r="K3029" i="60"/>
  <c r="K3130" i="60"/>
  <c r="H3151" i="60"/>
  <c r="K3283" i="60"/>
  <c r="I3320" i="60"/>
  <c r="K3320" i="60"/>
  <c r="J3320" i="60"/>
  <c r="H3320" i="60"/>
  <c r="K3347" i="60"/>
  <c r="I3347" i="60"/>
  <c r="K3333" i="60"/>
  <c r="J3333" i="60"/>
  <c r="I4230" i="60"/>
  <c r="H3434" i="60"/>
  <c r="I3711" i="60"/>
  <c r="J3330" i="60"/>
  <c r="I3330" i="60"/>
  <c r="K3811" i="60"/>
  <c r="I3811" i="60"/>
  <c r="K3329" i="60"/>
  <c r="J3329" i="60"/>
  <c r="H3329" i="60"/>
  <c r="H4063" i="60"/>
  <c r="I4063" i="60"/>
  <c r="K4063" i="60"/>
  <c r="K3482" i="60"/>
  <c r="J3273" i="60"/>
  <c r="I3291" i="60"/>
  <c r="K3291" i="60"/>
  <c r="H3292" i="60"/>
  <c r="K3308" i="60"/>
  <c r="H3355" i="60"/>
  <c r="I3329" i="60"/>
  <c r="H3330" i="60"/>
  <c r="K3469" i="60"/>
  <c r="J3469" i="60"/>
  <c r="K3115" i="60"/>
  <c r="J3223" i="60"/>
  <c r="J3283" i="60"/>
  <c r="K3284" i="60"/>
  <c r="H3393" i="60"/>
  <c r="J3412" i="60"/>
  <c r="K3460" i="60"/>
  <c r="H3460" i="60"/>
  <c r="K3867" i="60"/>
  <c r="I3867" i="60"/>
  <c r="H3421" i="60"/>
  <c r="K3829" i="60"/>
  <c r="J3460" i="60"/>
  <c r="K3499" i="60"/>
  <c r="I3569" i="60"/>
  <c r="K3570" i="60"/>
  <c r="I3794" i="60"/>
  <c r="H3499" i="60"/>
  <c r="K3532" i="60"/>
  <c r="J3569" i="60"/>
  <c r="K3615" i="60"/>
  <c r="K3421" i="60"/>
  <c r="I3428" i="60"/>
  <c r="I3460" i="60"/>
  <c r="J3835" i="60"/>
  <c r="H3569" i="60"/>
  <c r="H3354" i="60"/>
  <c r="I3375" i="60"/>
  <c r="H3408" i="60"/>
  <c r="I3499" i="60"/>
  <c r="J3570" i="60"/>
  <c r="H3834" i="60"/>
  <c r="I3312" i="60"/>
  <c r="I3336" i="60"/>
  <c r="K3336" i="60"/>
  <c r="J3336" i="60"/>
  <c r="K3441" i="60"/>
  <c r="J3448" i="60"/>
  <c r="J3499" i="60"/>
  <c r="J3518" i="60"/>
  <c r="K3518" i="60"/>
  <c r="H3565" i="60"/>
  <c r="K3569" i="60"/>
  <c r="J3692" i="60"/>
  <c r="K3692" i="60"/>
  <c r="K3448" i="60"/>
  <c r="I3469" i="60"/>
  <c r="J4048" i="60"/>
  <c r="K4048" i="60"/>
  <c r="I4042" i="60"/>
  <c r="H3687" i="60"/>
  <c r="H4073" i="60"/>
  <c r="H4180" i="60"/>
  <c r="J4485" i="60"/>
  <c r="H4485" i="60"/>
  <c r="K4485" i="60"/>
  <c r="I3798" i="60"/>
  <c r="J4447" i="60"/>
  <c r="H4447" i="60"/>
  <c r="J3894" i="60"/>
  <c r="I3793" i="60"/>
  <c r="H3829" i="60"/>
  <c r="K3943" i="60"/>
  <c r="H3680" i="60"/>
  <c r="K3687" i="60"/>
  <c r="J3708" i="60"/>
  <c r="K3989" i="60"/>
  <c r="H4227" i="60"/>
  <c r="I3680" i="60"/>
  <c r="J3792" i="60"/>
  <c r="J3861" i="60"/>
  <c r="J4124" i="60"/>
  <c r="I4124" i="60"/>
  <c r="I4178" i="60"/>
  <c r="H3835" i="60"/>
  <c r="J4046" i="60"/>
  <c r="K3810" i="60"/>
  <c r="I3810" i="60"/>
  <c r="H3811" i="60"/>
  <c r="I3698" i="60"/>
  <c r="I3898" i="60"/>
  <c r="H3898" i="60"/>
  <c r="K3898" i="60"/>
  <c r="J3898" i="60"/>
  <c r="K3920" i="60"/>
  <c r="K4243" i="60"/>
  <c r="H4124" i="60"/>
  <c r="K3853" i="60"/>
  <c r="J3914" i="60"/>
  <c r="H3822" i="60"/>
  <c r="H3682" i="60"/>
  <c r="J3810" i="60"/>
  <c r="J3811" i="60"/>
  <c r="J3887" i="60"/>
  <c r="H3692" i="60"/>
  <c r="I3692" i="60"/>
  <c r="K3887" i="60"/>
  <c r="K3914" i="60"/>
  <c r="K3935" i="60"/>
  <c r="I3792" i="60"/>
  <c r="K3792" i="60"/>
  <c r="H3794" i="60"/>
  <c r="K3834" i="60"/>
  <c r="I3834" i="60"/>
  <c r="H3842" i="60"/>
  <c r="H3911" i="60"/>
  <c r="I3933" i="60"/>
  <c r="J3966" i="60"/>
  <c r="H3966" i="60"/>
  <c r="H4005" i="60"/>
  <c r="I3943" i="60"/>
  <c r="J3943" i="60"/>
  <c r="I4041" i="60"/>
  <c r="K4073" i="60"/>
  <c r="J4073" i="60"/>
  <c r="I4073" i="60"/>
  <c r="H4092" i="60"/>
  <c r="H3887" i="60"/>
  <c r="I3897" i="60"/>
  <c r="I3932" i="60"/>
  <c r="H4105" i="60"/>
  <c r="H3845" i="60"/>
  <c r="J3867" i="60"/>
  <c r="H3867" i="60"/>
  <c r="H4285" i="60"/>
  <c r="I3861" i="60"/>
  <c r="J3871" i="60"/>
  <c r="I3871" i="60"/>
  <c r="K4178" i="60"/>
  <c r="J4178" i="60"/>
  <c r="H4178" i="60"/>
  <c r="I4492" i="60"/>
  <c r="H4492" i="60"/>
  <c r="I4365" i="60"/>
  <c r="I4189" i="60"/>
  <c r="H4255" i="60"/>
  <c r="K4346" i="60"/>
  <c r="H4350" i="60"/>
  <c r="K4396" i="60"/>
  <c r="H4396" i="60"/>
  <c r="I3950" i="60"/>
  <c r="J4235" i="60"/>
  <c r="K4235" i="60"/>
  <c r="H4378" i="60"/>
  <c r="K4385" i="60"/>
  <c r="H4385" i="60"/>
  <c r="J4385" i="60"/>
  <c r="H3951" i="60"/>
  <c r="J4346" i="60"/>
  <c r="I4523" i="60"/>
  <c r="K3951" i="60"/>
  <c r="J4010" i="60"/>
  <c r="I4235" i="60"/>
  <c r="H4032" i="60"/>
  <c r="H4081" i="60"/>
  <c r="J4285" i="60"/>
  <c r="K4285" i="60"/>
  <c r="I4285" i="60"/>
  <c r="K4320" i="60"/>
  <c r="J4320" i="60"/>
  <c r="J4032" i="60"/>
  <c r="H4069" i="60"/>
  <c r="I4406" i="60"/>
  <c r="H4406" i="60"/>
  <c r="K4002" i="60"/>
  <c r="J4267" i="60"/>
  <c r="H4267" i="60"/>
  <c r="K4327" i="60"/>
  <c r="I4327" i="60"/>
  <c r="H4327" i="60"/>
  <c r="K4505" i="60"/>
  <c r="H4505" i="60"/>
  <c r="K4517" i="60"/>
  <c r="J4327" i="60"/>
  <c r="I4479" i="60"/>
  <c r="J3896" i="60"/>
  <c r="K3927" i="60"/>
  <c r="J3947" i="60"/>
  <c r="I4267" i="60"/>
  <c r="K4516" i="60"/>
  <c r="I4516" i="60"/>
  <c r="H4351" i="60"/>
  <c r="H4394" i="60"/>
  <c r="I4515" i="60"/>
  <c r="I4291" i="60"/>
  <c r="K4326" i="60"/>
  <c r="J4240" i="60"/>
  <c r="H4261" i="60"/>
  <c r="H4668" i="60"/>
  <c r="I4261" i="60"/>
  <c r="J4370" i="60"/>
  <c r="J4261" i="60"/>
  <c r="J4432" i="60"/>
  <c r="I4442" i="60"/>
  <c r="H4490" i="60"/>
  <c r="K4124" i="60"/>
  <c r="K4261" i="60"/>
  <c r="J4380" i="60"/>
  <c r="J4442" i="60"/>
  <c r="I4243" i="60"/>
  <c r="I4378" i="60"/>
  <c r="I4396" i="60"/>
  <c r="K4415" i="60"/>
  <c r="K4500" i="60"/>
  <c r="I4500" i="60"/>
  <c r="J4335" i="60"/>
  <c r="I4363" i="60"/>
  <c r="I4300" i="60"/>
  <c r="K4365" i="60"/>
  <c r="H4416" i="60"/>
  <c r="J4476" i="60"/>
  <c r="J4540" i="60"/>
  <c r="H4540" i="60"/>
  <c r="I4540" i="60"/>
  <c r="J4243" i="60"/>
  <c r="H4335" i="60"/>
  <c r="J4363" i="60"/>
  <c r="J4378" i="60"/>
  <c r="J4396" i="60"/>
  <c r="J4465" i="60"/>
  <c r="K4465" i="60"/>
  <c r="H4465" i="60"/>
  <c r="I4335" i="60"/>
  <c r="K4378" i="60"/>
  <c r="K4406" i="60"/>
  <c r="K4416" i="60"/>
  <c r="I4423" i="60"/>
  <c r="J4423" i="60"/>
  <c r="J4474" i="60"/>
  <c r="K4474" i="60"/>
  <c r="K4335" i="60"/>
  <c r="H4365" i="60"/>
  <c r="I4385" i="60"/>
  <c r="K4432" i="60"/>
  <c r="K4635" i="60"/>
  <c r="J4635" i="60"/>
  <c r="I4635" i="60"/>
  <c r="H4635" i="60"/>
  <c r="J4492" i="60"/>
  <c r="K4704" i="60"/>
  <c r="K4447" i="60"/>
  <c r="J4479" i="60"/>
  <c r="J4487" i="60"/>
  <c r="K4487" i="60"/>
  <c r="I4490" i="60"/>
  <c r="K4653" i="60"/>
  <c r="I4583" i="60"/>
  <c r="J4583" i="60"/>
  <c r="I4677" i="60"/>
  <c r="J4724" i="60"/>
  <c r="I4485" i="60"/>
  <c r="J4490" i="60"/>
  <c r="K4531" i="60"/>
  <c r="I4531" i="60"/>
  <c r="I4447" i="60"/>
  <c r="K4479" i="60"/>
  <c r="I4487" i="60"/>
  <c r="H4531" i="60"/>
  <c r="K4605" i="60"/>
  <c r="I4605" i="60"/>
  <c r="J4658" i="60"/>
  <c r="J4584" i="60"/>
  <c r="I4584" i="60"/>
  <c r="H4835" i="60"/>
  <c r="K4510" i="60"/>
  <c r="I4510" i="60"/>
  <c r="H4510" i="60"/>
  <c r="J4516" i="60"/>
  <c r="K4584" i="60"/>
  <c r="K4672" i="60"/>
  <c r="J4687" i="60"/>
  <c r="I4687" i="60"/>
  <c r="H4454" i="60"/>
  <c r="I4825" i="60"/>
  <c r="H4825" i="60"/>
  <c r="K4569" i="60"/>
  <c r="K4716" i="60"/>
  <c r="K4833" i="60"/>
  <c r="I4833" i="60"/>
  <c r="H4716" i="60"/>
  <c r="I4719" i="60"/>
  <c r="H4567" i="60"/>
  <c r="K4719" i="60"/>
  <c r="I4571" i="60"/>
  <c r="J4842" i="60"/>
  <c r="H4865" i="60"/>
  <c r="H4583" i="60"/>
  <c r="K4583" i="60"/>
  <c r="I4599" i="60"/>
  <c r="J4599" i="60"/>
  <c r="K4865" i="60"/>
  <c r="I4865" i="60"/>
  <c r="K5039" i="60"/>
  <c r="I5039" i="60"/>
  <c r="J4840" i="60"/>
  <c r="K4840" i="60"/>
  <c r="H4840" i="60"/>
  <c r="I4587" i="60"/>
  <c r="H4677" i="60"/>
  <c r="I4692" i="60"/>
  <c r="J4826" i="60"/>
  <c r="K4826" i="60"/>
  <c r="I4826" i="60"/>
  <c r="H4826" i="60"/>
  <c r="I4840" i="60"/>
  <c r="H4692" i="60"/>
  <c r="H4749" i="60"/>
  <c r="J4753" i="60"/>
  <c r="J4829" i="60"/>
  <c r="I4829" i="60"/>
  <c r="H4915" i="60"/>
  <c r="K4797" i="60"/>
  <c r="I4915" i="60"/>
  <c r="J5023" i="60"/>
  <c r="K4829" i="60"/>
  <c r="H5023" i="60"/>
  <c r="H5082" i="60"/>
  <c r="H4950" i="60"/>
  <c r="K4832" i="60"/>
  <c r="K5009" i="60"/>
  <c r="J5009" i="60"/>
  <c r="I4952" i="60"/>
  <c r="H5028" i="60"/>
  <c r="I4981" i="60"/>
  <c r="I4974" i="60"/>
  <c r="K4974" i="60"/>
  <c r="H5039" i="60"/>
  <c r="K5188" i="60"/>
  <c r="I5188" i="60"/>
  <c r="J5082" i="60"/>
  <c r="K5168" i="60"/>
  <c r="I5073" i="60"/>
  <c r="H5073" i="60"/>
  <c r="K5093" i="60"/>
  <c r="J5073" i="60"/>
  <c r="K5116" i="60"/>
  <c r="K5073" i="60"/>
  <c r="H4982" i="60"/>
  <c r="K4996" i="60"/>
  <c r="I4996" i="60"/>
  <c r="H5097" i="60"/>
  <c r="I5161" i="60"/>
  <c r="K5190" i="60"/>
  <c r="J5190" i="60"/>
  <c r="I5097" i="60"/>
  <c r="J5161" i="60"/>
  <c r="H5237" i="60"/>
  <c r="I5106" i="60"/>
  <c r="J5116" i="60"/>
  <c r="K5151" i="60"/>
  <c r="H5193" i="60"/>
  <c r="K5282" i="60"/>
  <c r="J5282" i="60"/>
  <c r="I5282" i="60"/>
  <c r="H5161" i="60"/>
  <c r="K5161" i="60"/>
  <c r="I5235" i="60"/>
  <c r="H5198" i="60"/>
  <c r="J5188" i="60"/>
  <c r="K5264" i="60"/>
  <c r="K5265" i="60"/>
  <c r="K5237" i="60"/>
  <c r="H5190" i="60"/>
  <c r="I5249" i="60"/>
  <c r="I5190" i="60"/>
  <c r="J5219" i="60" l="1"/>
  <c r="I5219" i="60"/>
  <c r="I5003" i="60"/>
  <c r="J5003" i="60"/>
  <c r="H5003" i="60"/>
  <c r="K5003" i="60"/>
  <c r="H4748" i="60"/>
  <c r="K4748" i="60"/>
  <c r="J4748" i="60"/>
  <c r="I4748" i="60"/>
  <c r="J5139" i="60"/>
  <c r="K5139" i="60"/>
  <c r="H5139" i="60"/>
  <c r="I5139" i="60"/>
  <c r="H5184" i="60"/>
  <c r="K5184" i="60"/>
  <c r="K5308" i="60"/>
  <c r="J5319" i="60"/>
  <c r="I5319" i="60"/>
  <c r="H5319" i="60"/>
  <c r="J4747" i="60"/>
  <c r="I5265" i="60"/>
  <c r="H5265" i="60"/>
  <c r="J5265" i="60"/>
  <c r="I5044" i="60"/>
  <c r="I5116" i="60"/>
  <c r="H5009" i="60"/>
  <c r="I5009" i="60"/>
  <c r="I4923" i="60"/>
  <c r="K4923" i="60"/>
  <c r="H4923" i="60"/>
  <c r="J4923" i="60"/>
  <c r="K5023" i="60"/>
  <c r="I4806" i="60"/>
  <c r="H4806" i="60"/>
  <c r="K4806" i="60"/>
  <c r="J4806" i="60"/>
  <c r="H4721" i="60"/>
  <c r="I4721" i="60"/>
  <c r="K4810" i="60"/>
  <c r="I4656" i="60"/>
  <c r="H4656" i="60"/>
  <c r="I4906" i="60"/>
  <c r="K4211" i="60"/>
  <c r="I4211" i="60"/>
  <c r="H4211" i="60"/>
  <c r="J4211" i="60"/>
  <c r="H4152" i="60"/>
  <c r="K4152" i="60"/>
  <c r="J4844" i="60"/>
  <c r="I4844" i="60"/>
  <c r="K4844" i="60"/>
  <c r="K4903" i="60"/>
  <c r="I4638" i="60"/>
  <c r="H4638" i="60"/>
  <c r="I4379" i="60"/>
  <c r="I4278" i="60"/>
  <c r="J4092" i="60"/>
  <c r="K5272" i="60"/>
  <c r="H5272" i="60"/>
  <c r="J5272" i="60"/>
  <c r="I5272" i="60"/>
  <c r="H5128" i="60"/>
  <c r="J5151" i="60"/>
  <c r="H5018" i="60"/>
  <c r="H5024" i="60"/>
  <c r="H5093" i="60"/>
  <c r="J4982" i="60"/>
  <c r="I4927" i="60"/>
  <c r="K4917" i="60"/>
  <c r="I4917" i="60"/>
  <c r="J4701" i="60"/>
  <c r="K4654" i="60"/>
  <c r="H4654" i="60"/>
  <c r="J4654" i="60"/>
  <c r="J4833" i="60"/>
  <c r="H4833" i="60"/>
  <c r="K4835" i="60"/>
  <c r="J4835" i="60"/>
  <c r="I4835" i="60"/>
  <c r="K4691" i="60"/>
  <c r="H4467" i="60"/>
  <c r="J4425" i="60"/>
  <c r="H4425" i="60"/>
  <c r="K4425" i="60"/>
  <c r="I4425" i="60"/>
  <c r="H4024" i="60"/>
  <c r="J4024" i="60"/>
  <c r="I4024" i="60"/>
  <c r="K4024" i="60"/>
  <c r="I4286" i="60"/>
  <c r="K4286" i="60"/>
  <c r="I5327" i="60"/>
  <c r="H5327" i="60"/>
  <c r="K5243" i="60"/>
  <c r="I5243" i="60"/>
  <c r="J5100" i="60"/>
  <c r="K4820" i="60"/>
  <c r="J4820" i="60"/>
  <c r="H4646" i="60"/>
  <c r="K4646" i="60"/>
  <c r="J4646" i="60"/>
  <c r="I4646" i="60"/>
  <c r="K4842" i="60"/>
  <c r="I4842" i="60"/>
  <c r="J5194" i="60"/>
  <c r="K4982" i="60"/>
  <c r="J5185" i="60"/>
  <c r="H4908" i="60"/>
  <c r="I4908" i="60"/>
  <c r="H4842" i="60"/>
  <c r="K4674" i="60"/>
  <c r="H4674" i="60"/>
  <c r="J4315" i="60"/>
  <c r="I4315" i="60"/>
  <c r="K4315" i="60"/>
  <c r="H4315" i="60"/>
  <c r="K4530" i="60"/>
  <c r="I4331" i="60"/>
  <c r="H4331" i="60"/>
  <c r="K4331" i="60"/>
  <c r="J4331" i="60"/>
  <c r="J5331" i="60"/>
  <c r="J5249" i="60"/>
  <c r="K5235" i="60"/>
  <c r="J5235" i="60"/>
  <c r="I5033" i="60"/>
  <c r="H5188" i="60"/>
  <c r="J4915" i="60"/>
  <c r="K4756" i="60"/>
  <c r="I4820" i="60"/>
  <c r="J4758" i="60"/>
  <c r="I4758" i="60"/>
  <c r="K4759" i="60"/>
  <c r="I4674" i="60"/>
  <c r="K4570" i="60"/>
  <c r="J4570" i="60"/>
  <c r="K4351" i="60"/>
  <c r="I4351" i="60"/>
  <c r="J4351" i="60"/>
  <c r="H4449" i="60"/>
  <c r="I4449" i="60"/>
  <c r="K4449" i="60"/>
  <c r="K5331" i="60"/>
  <c r="K5249" i="60"/>
  <c r="I5093" i="60"/>
  <c r="K5033" i="60"/>
  <c r="J4990" i="60"/>
  <c r="K4818" i="60"/>
  <c r="J4818" i="60"/>
  <c r="I4818" i="60"/>
  <c r="H4818" i="60"/>
  <c r="I5151" i="60"/>
  <c r="H4829" i="60"/>
  <c r="I4743" i="60"/>
  <c r="K4743" i="60"/>
  <c r="J4810" i="60"/>
  <c r="H4758" i="60"/>
  <c r="J4674" i="60"/>
  <c r="I4569" i="60"/>
  <c r="H4569" i="60"/>
  <c r="J4569" i="60"/>
  <c r="J4383" i="60"/>
  <c r="K4383" i="60"/>
  <c r="H4383" i="60"/>
  <c r="I4383" i="60"/>
  <c r="J4449" i="60"/>
  <c r="K4332" i="60"/>
  <c r="I3955" i="60"/>
  <c r="J3955" i="60"/>
  <c r="I5299" i="60"/>
  <c r="H5299" i="60"/>
  <c r="J5299" i="60"/>
  <c r="I5270" i="60"/>
  <c r="K5270" i="60"/>
  <c r="J5270" i="60"/>
  <c r="H5270" i="60"/>
  <c r="K5198" i="60"/>
  <c r="I5198" i="60"/>
  <c r="J5198" i="60"/>
  <c r="H4947" i="60"/>
  <c r="K4550" i="60"/>
  <c r="J4550" i="60"/>
  <c r="I4550" i="60"/>
  <c r="H4550" i="60"/>
  <c r="H4444" i="60"/>
  <c r="K4444" i="60"/>
  <c r="I4444" i="60"/>
  <c r="J4444" i="60"/>
  <c r="J4106" i="60"/>
  <c r="J5306" i="60"/>
  <c r="I5314" i="60"/>
  <c r="K5314" i="60"/>
  <c r="K5100" i="60"/>
  <c r="K5156" i="60"/>
  <c r="K4926" i="60"/>
  <c r="J4926" i="60"/>
  <c r="I4628" i="60"/>
  <c r="J4713" i="60"/>
  <c r="H4713" i="60"/>
  <c r="K4675" i="60"/>
  <c r="J4675" i="60"/>
  <c r="I4675" i="60"/>
  <c r="H4675" i="60"/>
  <c r="K4552" i="60"/>
  <c r="J4552" i="60"/>
  <c r="I4552" i="60"/>
  <c r="I4704" i="60"/>
  <c r="J4704" i="60"/>
  <c r="H4704" i="60"/>
  <c r="K4520" i="60"/>
  <c r="J4520" i="60"/>
  <c r="I4520" i="60"/>
  <c r="H4520" i="60"/>
  <c r="H4354" i="60"/>
  <c r="K5306" i="60"/>
  <c r="H5306" i="60"/>
  <c r="I5306" i="60"/>
  <c r="J5327" i="60"/>
  <c r="J5178" i="60"/>
  <c r="K5178" i="60"/>
  <c r="H5178" i="60"/>
  <c r="K5157" i="60"/>
  <c r="K5111" i="60"/>
  <c r="H5252" i="60"/>
  <c r="I5012" i="60"/>
  <c r="I4807" i="60"/>
  <c r="J4807" i="60"/>
  <c r="H4903" i="60"/>
  <c r="J4591" i="60"/>
  <c r="K4664" i="60"/>
  <c r="J4664" i="60"/>
  <c r="H4664" i="60"/>
  <c r="I4664" i="60"/>
  <c r="H4578" i="60"/>
  <c r="I4578" i="60"/>
  <c r="J4578" i="60"/>
  <c r="K4578" i="60"/>
  <c r="K4732" i="60"/>
  <c r="H4732" i="60"/>
  <c r="J4732" i="60"/>
  <c r="K4258" i="60"/>
  <c r="J4258" i="60"/>
  <c r="I4258" i="60"/>
  <c r="H4258" i="60"/>
  <c r="J4470" i="60"/>
  <c r="H4470" i="60"/>
  <c r="K5327" i="60"/>
  <c r="K5183" i="60"/>
  <c r="H5183" i="60"/>
  <c r="I5183" i="60"/>
  <c r="J5183" i="60"/>
  <c r="H5100" i="60"/>
  <c r="J5156" i="60"/>
  <c r="H5156" i="60"/>
  <c r="K4929" i="60"/>
  <c r="J4929" i="60"/>
  <c r="H4929" i="60"/>
  <c r="H4987" i="60"/>
  <c r="J4927" i="60"/>
  <c r="K4927" i="60"/>
  <c r="I4737" i="60"/>
  <c r="J4737" i="60"/>
  <c r="H4737" i="60"/>
  <c r="J4682" i="60"/>
  <c r="H4682" i="60"/>
  <c r="I4682" i="60"/>
  <c r="H4879" i="60"/>
  <c r="H4364" i="60"/>
  <c r="H4312" i="60"/>
  <c r="K4312" i="60"/>
  <c r="I4312" i="60"/>
  <c r="J4312" i="60"/>
  <c r="H5249" i="60"/>
  <c r="I5215" i="60"/>
  <c r="K5215" i="60"/>
  <c r="K5096" i="60"/>
  <c r="J5243" i="60"/>
  <c r="K5059" i="60"/>
  <c r="I4921" i="60"/>
  <c r="H4921" i="60"/>
  <c r="J4921" i="60"/>
  <c r="H5151" i="60"/>
  <c r="J4627" i="60"/>
  <c r="I4627" i="60"/>
  <c r="I4942" i="60"/>
  <c r="H4942" i="60"/>
  <c r="J4424" i="60"/>
  <c r="I4424" i="60"/>
  <c r="K4424" i="60"/>
  <c r="H4424" i="60"/>
  <c r="H4254" i="60"/>
  <c r="J4254" i="60"/>
  <c r="K4254" i="60"/>
  <c r="I4254" i="60"/>
  <c r="K4131" i="60"/>
  <c r="J4131" i="60"/>
  <c r="H4131" i="60"/>
  <c r="I4131" i="60"/>
  <c r="J3960" i="60"/>
  <c r="I3960" i="60"/>
  <c r="J5310" i="60"/>
  <c r="K5193" i="60"/>
  <c r="J5193" i="60"/>
  <c r="I5193" i="60"/>
  <c r="H4998" i="60"/>
  <c r="J5016" i="60"/>
  <c r="K5016" i="60"/>
  <c r="I5016" i="60"/>
  <c r="K5113" i="60"/>
  <c r="H5113" i="60"/>
  <c r="J5113" i="60"/>
  <c r="I5113" i="60"/>
  <c r="I5100" i="60"/>
  <c r="H5058" i="60"/>
  <c r="K4979" i="60"/>
  <c r="J4979" i="60"/>
  <c r="I4979" i="60"/>
  <c r="H4926" i="60"/>
  <c r="I5023" i="60"/>
  <c r="H4753" i="60"/>
  <c r="K4753" i="60"/>
  <c r="I4753" i="60"/>
  <c r="J4845" i="60"/>
  <c r="I4845" i="60"/>
  <c r="K4845" i="60"/>
  <c r="H4590" i="60"/>
  <c r="I4590" i="60"/>
  <c r="H4719" i="60"/>
  <c r="H4552" i="60"/>
  <c r="J4653" i="60"/>
  <c r="K3964" i="60"/>
  <c r="J3964" i="60"/>
  <c r="I3964" i="60"/>
  <c r="H3964" i="60"/>
  <c r="K4412" i="60"/>
  <c r="J4412" i="60"/>
  <c r="I4412" i="60"/>
  <c r="K5299" i="60"/>
  <c r="J5211" i="60"/>
  <c r="K4824" i="60"/>
  <c r="J4824" i="60"/>
  <c r="I4824" i="60"/>
  <c r="H4824" i="60"/>
  <c r="H4992" i="60"/>
  <c r="K4992" i="60"/>
  <c r="K4823" i="60"/>
  <c r="K4610" i="60"/>
  <c r="H4610" i="60"/>
  <c r="J4610" i="60"/>
  <c r="H4681" i="60"/>
  <c r="K4863" i="60"/>
  <c r="J4863" i="60"/>
  <c r="I4863" i="60"/>
  <c r="H4844" i="60"/>
  <c r="K4330" i="60"/>
  <c r="J4330" i="60"/>
  <c r="H4245" i="60"/>
  <c r="I4560" i="60"/>
  <c r="K4560" i="60"/>
  <c r="J4560" i="60"/>
  <c r="H4560" i="60"/>
  <c r="H5325" i="60"/>
  <c r="K5325" i="60"/>
  <c r="I5325" i="60"/>
  <c r="I5245" i="60"/>
  <c r="J5210" i="60"/>
  <c r="K5210" i="60"/>
  <c r="I5210" i="60"/>
  <c r="H5210" i="60"/>
  <c r="H5292" i="60"/>
  <c r="J5093" i="60"/>
  <c r="J4977" i="60"/>
  <c r="J4799" i="60"/>
  <c r="I4799" i="60"/>
  <c r="K4998" i="60"/>
  <c r="I4982" i="60"/>
  <c r="I5028" i="60"/>
  <c r="J4987" i="60"/>
  <c r="I4977" i="60"/>
  <c r="J4909" i="60"/>
  <c r="K4909" i="60"/>
  <c r="I4909" i="60"/>
  <c r="H4909" i="60"/>
  <c r="H4820" i="60"/>
  <c r="J4832" i="60"/>
  <c r="I4832" i="60"/>
  <c r="H4832" i="60"/>
  <c r="J4719" i="60"/>
  <c r="H4680" i="60"/>
  <c r="K4680" i="60"/>
  <c r="K4952" i="60"/>
  <c r="I5302" i="60"/>
  <c r="H5302" i="60"/>
  <c r="J5302" i="60"/>
  <c r="K5302" i="60"/>
  <c r="H5171" i="60"/>
  <c r="J5164" i="60"/>
  <c r="H5164" i="60"/>
  <c r="I5164" i="60"/>
  <c r="I5156" i="60"/>
  <c r="K5195" i="60"/>
  <c r="I4966" i="60"/>
  <c r="J4998" i="60"/>
  <c r="J5028" i="60"/>
  <c r="K4987" i="60"/>
  <c r="K4957" i="60"/>
  <c r="J4957" i="60"/>
  <c r="K4950" i="60"/>
  <c r="J4950" i="60"/>
  <c r="I4950" i="60"/>
  <c r="H4845" i="60"/>
  <c r="K4825" i="60"/>
  <c r="J4825" i="60"/>
  <c r="I4680" i="60"/>
  <c r="J4952" i="60"/>
  <c r="K4473" i="60"/>
  <c r="I4473" i="60"/>
  <c r="H4863" i="60"/>
  <c r="I4470" i="60"/>
  <c r="J4205" i="60"/>
  <c r="K3917" i="60"/>
  <c r="H3917" i="60"/>
  <c r="I3917" i="60"/>
  <c r="J3917" i="60"/>
  <c r="H5262" i="60"/>
  <c r="J5262" i="60"/>
  <c r="J5171" i="60"/>
  <c r="K5164" i="60"/>
  <c r="K5094" i="60"/>
  <c r="J5094" i="60"/>
  <c r="I5094" i="60"/>
  <c r="H5094" i="60"/>
  <c r="I5237" i="60"/>
  <c r="J5154" i="60"/>
  <c r="K5000" i="60"/>
  <c r="J5000" i="60"/>
  <c r="I5000" i="60"/>
  <c r="H5000" i="60"/>
  <c r="J4956" i="60"/>
  <c r="I5168" i="60"/>
  <c r="J4981" i="60"/>
  <c r="K4981" i="60"/>
  <c r="H4981" i="60"/>
  <c r="K5028" i="60"/>
  <c r="I4987" i="60"/>
  <c r="I4886" i="60"/>
  <c r="K4886" i="60"/>
  <c r="J4886" i="60"/>
  <c r="K5147" i="60"/>
  <c r="J5147" i="60"/>
  <c r="I5147" i="60"/>
  <c r="J4680" i="60"/>
  <c r="I4672" i="60"/>
  <c r="J4672" i="60"/>
  <c r="H4672" i="60"/>
  <c r="H4952" i="60"/>
  <c r="K4724" i="60"/>
  <c r="I4724" i="60"/>
  <c r="J4473" i="60"/>
  <c r="K4470" i="60"/>
  <c r="J4081" i="60"/>
  <c r="J5215" i="60"/>
  <c r="I5171" i="60"/>
  <c r="J5237" i="60"/>
  <c r="J5047" i="60"/>
  <c r="H4886" i="60"/>
  <c r="K5082" i="60"/>
  <c r="I5082" i="60"/>
  <c r="I4989" i="60"/>
  <c r="K4989" i="60"/>
  <c r="J4989" i="60"/>
  <c r="I5088" i="60"/>
  <c r="J4670" i="60"/>
  <c r="I4670" i="60"/>
  <c r="K4670" i="60"/>
  <c r="K4429" i="60"/>
  <c r="J4429" i="60"/>
  <c r="H4429" i="60"/>
  <c r="I4429" i="60"/>
  <c r="K4606" i="60"/>
  <c r="I4606" i="60"/>
  <c r="H4606" i="60"/>
  <c r="J4606" i="60"/>
  <c r="J4133" i="60"/>
  <c r="K4133" i="60"/>
  <c r="H4133" i="60"/>
  <c r="K5290" i="60"/>
  <c r="J5308" i="60"/>
  <c r="H5308" i="60"/>
  <c r="K5171" i="60"/>
  <c r="I5154" i="60"/>
  <c r="J5007" i="60"/>
  <c r="K5007" i="60"/>
  <c r="I5007" i="60"/>
  <c r="H5168" i="60"/>
  <c r="I4929" i="60"/>
  <c r="J4669" i="60"/>
  <c r="K4669" i="60"/>
  <c r="I4669" i="60"/>
  <c r="H4653" i="60"/>
  <c r="K4831" i="60"/>
  <c r="J4831" i="60"/>
  <c r="I4831" i="60"/>
  <c r="H4831" i="60"/>
  <c r="K4155" i="60"/>
  <c r="I4155" i="60"/>
  <c r="J4155" i="60"/>
  <c r="H4155" i="60"/>
  <c r="K5284" i="60"/>
  <c r="H5284" i="60"/>
  <c r="I5284" i="60"/>
  <c r="J5284" i="60"/>
  <c r="I5225" i="60"/>
  <c r="I5308" i="60"/>
  <c r="H5235" i="60"/>
  <c r="K5194" i="60"/>
  <c r="J5045" i="60"/>
  <c r="I5045" i="60"/>
  <c r="H5045" i="60"/>
  <c r="K5045" i="60"/>
  <c r="J5184" i="60"/>
  <c r="I5184" i="60"/>
  <c r="H5243" i="60"/>
  <c r="J5168" i="60"/>
  <c r="H4927" i="60"/>
  <c r="I4992" i="60"/>
  <c r="H4989" i="60"/>
  <c r="H5147" i="60"/>
  <c r="K5051" i="60"/>
  <c r="H5051" i="60"/>
  <c r="J5051" i="60"/>
  <c r="I5051" i="60"/>
  <c r="I4653" i="60"/>
  <c r="J4527" i="60"/>
  <c r="I4527" i="60"/>
  <c r="H4527" i="60"/>
  <c r="K4527" i="60"/>
  <c r="K4255" i="60"/>
  <c r="J4255" i="60"/>
  <c r="I4255" i="60"/>
  <c r="H3973" i="60"/>
  <c r="J3973" i="60"/>
  <c r="K3973" i="60"/>
  <c r="I3973" i="60"/>
  <c r="I4702" i="60"/>
  <c r="J5039" i="60"/>
  <c r="H4479" i="60"/>
  <c r="K4595" i="60"/>
  <c r="J4595" i="60"/>
  <c r="I4595" i="60"/>
  <c r="H4595" i="60"/>
  <c r="K4795" i="60"/>
  <c r="J4795" i="60"/>
  <c r="I4795" i="60"/>
  <c r="H4795" i="60"/>
  <c r="J4510" i="60"/>
  <c r="I4416" i="60"/>
  <c r="I4477" i="60"/>
  <c r="K4477" i="60"/>
  <c r="I4240" i="60"/>
  <c r="H4240" i="60"/>
  <c r="K4240" i="60"/>
  <c r="J4350" i="60"/>
  <c r="K3871" i="60"/>
  <c r="H3871" i="60"/>
  <c r="H4305" i="60"/>
  <c r="I3633" i="60"/>
  <c r="K3894" i="60"/>
  <c r="H3579" i="60"/>
  <c r="J3579" i="60"/>
  <c r="K3579" i="60"/>
  <c r="K2879" i="60"/>
  <c r="I2879" i="60"/>
  <c r="H2879" i="60"/>
  <c r="J2879" i="60"/>
  <c r="J4317" i="60"/>
  <c r="I3853" i="60"/>
  <c r="K4225" i="60"/>
  <c r="J4225" i="60"/>
  <c r="H4225" i="60"/>
  <c r="I4225" i="60"/>
  <c r="I4507" i="60"/>
  <c r="H4507" i="60"/>
  <c r="K4507" i="60"/>
  <c r="J4507" i="60"/>
  <c r="I4050" i="60"/>
  <c r="J4050" i="60"/>
  <c r="K3631" i="60"/>
  <c r="J3631" i="60"/>
  <c r="I3631" i="60"/>
  <c r="H3631" i="60"/>
  <c r="H3828" i="60"/>
  <c r="K3531" i="60"/>
  <c r="J3531" i="60"/>
  <c r="I3531" i="60"/>
  <c r="H3531" i="60"/>
  <c r="I5048" i="60"/>
  <c r="K4988" i="60"/>
  <c r="J4988" i="60"/>
  <c r="I4988" i="60"/>
  <c r="H4988" i="60"/>
  <c r="K4588" i="60"/>
  <c r="J4588" i="60"/>
  <c r="I4588" i="60"/>
  <c r="H4588" i="60"/>
  <c r="J4740" i="60"/>
  <c r="H4740" i="60"/>
  <c r="J4677" i="60"/>
  <c r="K4677" i="60"/>
  <c r="J4865" i="60"/>
  <c r="H4432" i="60"/>
  <c r="I4169" i="60"/>
  <c r="H4169" i="60"/>
  <c r="K4169" i="60"/>
  <c r="H4442" i="60"/>
  <c r="K4314" i="60"/>
  <c r="J4314" i="60"/>
  <c r="I4314" i="60"/>
  <c r="H4314" i="60"/>
  <c r="K4221" i="60"/>
  <c r="J4517" i="60"/>
  <c r="H4423" i="60"/>
  <c r="K4423" i="60"/>
  <c r="H4108" i="60"/>
  <c r="I4049" i="60"/>
  <c r="H4523" i="60"/>
  <c r="H3897" i="60"/>
  <c r="K4005" i="60"/>
  <c r="J4005" i="60"/>
  <c r="I4005" i="60"/>
  <c r="I4037" i="60"/>
  <c r="J4037" i="60"/>
  <c r="K4037" i="60"/>
  <c r="H4037" i="60"/>
  <c r="J4305" i="60"/>
  <c r="I3322" i="60"/>
  <c r="K3322" i="60"/>
  <c r="J3322" i="60"/>
  <c r="H3774" i="60"/>
  <c r="J3774" i="60"/>
  <c r="H4515" i="60"/>
  <c r="J4515" i="60"/>
  <c r="K4515" i="60"/>
  <c r="I2930" i="60"/>
  <c r="K2930" i="60"/>
  <c r="J2930" i="60"/>
  <c r="H2930" i="60"/>
  <c r="H4650" i="60"/>
  <c r="I4432" i="60"/>
  <c r="K4363" i="60"/>
  <c r="H4450" i="60"/>
  <c r="K4450" i="60"/>
  <c r="K4442" i="60"/>
  <c r="J4215" i="60"/>
  <c r="J4326" i="60"/>
  <c r="H4326" i="60"/>
  <c r="I4326" i="60"/>
  <c r="K4175" i="60"/>
  <c r="H4175" i="60"/>
  <c r="J4175" i="60"/>
  <c r="H4058" i="60"/>
  <c r="K4058" i="60"/>
  <c r="I3944" i="60"/>
  <c r="H3944" i="60"/>
  <c r="J3853" i="60"/>
  <c r="J3776" i="60"/>
  <c r="K4394" i="60"/>
  <c r="J3490" i="60"/>
  <c r="K4428" i="60"/>
  <c r="H4428" i="60"/>
  <c r="J4428" i="60"/>
  <c r="K4540" i="60"/>
  <c r="H4526" i="60"/>
  <c r="K4526" i="60"/>
  <c r="J4526" i="60"/>
  <c r="I4370" i="60"/>
  <c r="K4370" i="60"/>
  <c r="H4197" i="60"/>
  <c r="J4009" i="60"/>
  <c r="H4009" i="60"/>
  <c r="K3841" i="60"/>
  <c r="J3841" i="60"/>
  <c r="I3841" i="60"/>
  <c r="H3853" i="60"/>
  <c r="I4526" i="60"/>
  <c r="J4361" i="60"/>
  <c r="K4361" i="60"/>
  <c r="H4361" i="60"/>
  <c r="I4361" i="60"/>
  <c r="K4710" i="60"/>
  <c r="K4542" i="60"/>
  <c r="J4542" i="60"/>
  <c r="I4542" i="60"/>
  <c r="H4542" i="60"/>
  <c r="J4154" i="60"/>
  <c r="I4175" i="60"/>
  <c r="J4401" i="60"/>
  <c r="H3861" i="60"/>
  <c r="K3861" i="60"/>
  <c r="K3842" i="60"/>
  <c r="J3842" i="60"/>
  <c r="I3842" i="60"/>
  <c r="I4092" i="60"/>
  <c r="J3865" i="60"/>
  <c r="H5330" i="60"/>
  <c r="K5330" i="60"/>
  <c r="J5330" i="60"/>
  <c r="I5330" i="60"/>
  <c r="J5131" i="60"/>
  <c r="I5131" i="60"/>
  <c r="K5131" i="60"/>
  <c r="J5186" i="60"/>
  <c r="I5186" i="60"/>
  <c r="H4792" i="60"/>
  <c r="K4792" i="60"/>
  <c r="I4792" i="60"/>
  <c r="K4644" i="60"/>
  <c r="J4644" i="60"/>
  <c r="I4644" i="60"/>
  <c r="H4644" i="60"/>
  <c r="J4506" i="60"/>
  <c r="H4506" i="60"/>
  <c r="I4506" i="60"/>
  <c r="K4506" i="60"/>
  <c r="J4293" i="60"/>
  <c r="H4426" i="60"/>
  <c r="I4426" i="60"/>
  <c r="K4426" i="60"/>
  <c r="J4426" i="60"/>
  <c r="I4273" i="60"/>
  <c r="H4273" i="60"/>
  <c r="H4370" i="60"/>
  <c r="K3837" i="60"/>
  <c r="J3837" i="60"/>
  <c r="H3837" i="60"/>
  <c r="I3837" i="60"/>
  <c r="I5176" i="60"/>
  <c r="H4868" i="60"/>
  <c r="J4945" i="60"/>
  <c r="K4945" i="60"/>
  <c r="J4745" i="60"/>
  <c r="I4745" i="60"/>
  <c r="I4580" i="60"/>
  <c r="K4631" i="60"/>
  <c r="J4631" i="60"/>
  <c r="I4631" i="60"/>
  <c r="H4631" i="60"/>
  <c r="H4658" i="60"/>
  <c r="I4658" i="60"/>
  <c r="K4658" i="60"/>
  <c r="H4349" i="60"/>
  <c r="H4210" i="60"/>
  <c r="J4210" i="60"/>
  <c r="K4210" i="60"/>
  <c r="I4210" i="60"/>
  <c r="H4533" i="60"/>
  <c r="K4264" i="60"/>
  <c r="J4264" i="60"/>
  <c r="I4264" i="60"/>
  <c r="H4264" i="60"/>
  <c r="I4394" i="60"/>
  <c r="J4394" i="60"/>
  <c r="I4456" i="60"/>
  <c r="H4456" i="60"/>
  <c r="K4488" i="60"/>
  <c r="I4488" i="60"/>
  <c r="J4488" i="60"/>
  <c r="H4488" i="60"/>
  <c r="H4142" i="60"/>
  <c r="I4142" i="60"/>
  <c r="J4252" i="60"/>
  <c r="H4252" i="60"/>
  <c r="I4252" i="60"/>
  <c r="J3852" i="60"/>
  <c r="I3852" i="60"/>
  <c r="H4045" i="60"/>
  <c r="K4045" i="60"/>
  <c r="J4045" i="60"/>
  <c r="J2986" i="60"/>
  <c r="I2986" i="60"/>
  <c r="H2986" i="60"/>
  <c r="K2986" i="60"/>
  <c r="I3687" i="60"/>
  <c r="I4296" i="60"/>
  <c r="J4296" i="60"/>
  <c r="K4296" i="60"/>
  <c r="J2802" i="60"/>
  <c r="I2802" i="60"/>
  <c r="K2802" i="60"/>
  <c r="H2802" i="60"/>
  <c r="I3893" i="60"/>
  <c r="K3893" i="60"/>
  <c r="J3893" i="60"/>
  <c r="I3660" i="60"/>
  <c r="K3567" i="60"/>
  <c r="J3567" i="60"/>
  <c r="I3567" i="60"/>
  <c r="H3567" i="60"/>
  <c r="J3445" i="60"/>
  <c r="H3445" i="60"/>
  <c r="H4106" i="60"/>
  <c r="I4106" i="60"/>
  <c r="K4106" i="60"/>
  <c r="J4193" i="60"/>
  <c r="I4193" i="60"/>
  <c r="I3993" i="60"/>
  <c r="H3993" i="60"/>
  <c r="I4143" i="60"/>
  <c r="H4143" i="60"/>
  <c r="I3912" i="60"/>
  <c r="H3912" i="60"/>
  <c r="J3912" i="60"/>
  <c r="K3912" i="60"/>
  <c r="K4057" i="60"/>
  <c r="J4057" i="60"/>
  <c r="H3380" i="60"/>
  <c r="J3380" i="60"/>
  <c r="I3380" i="60"/>
  <c r="K4086" i="60"/>
  <c r="I4328" i="60"/>
  <c r="H4328" i="60"/>
  <c r="K3921" i="60"/>
  <c r="I3921" i="60"/>
  <c r="J3921" i="60"/>
  <c r="I4532" i="60"/>
  <c r="J4291" i="60"/>
  <c r="I3758" i="60"/>
  <c r="H3601" i="60"/>
  <c r="I3601" i="60"/>
  <c r="K3601" i="60"/>
  <c r="J3601" i="60"/>
  <c r="H3884" i="60"/>
  <c r="I3884" i="60"/>
  <c r="J3884" i="60"/>
  <c r="J3793" i="60"/>
  <c r="K3793" i="60"/>
  <c r="H3793" i="60"/>
  <c r="K3530" i="60"/>
  <c r="I3589" i="60"/>
  <c r="H5298" i="60"/>
  <c r="K5298" i="60"/>
  <c r="J5298" i="60"/>
  <c r="I5298" i="60"/>
  <c r="I5283" i="60"/>
  <c r="H5283" i="60"/>
  <c r="J5283" i="60"/>
  <c r="K5283" i="60"/>
  <c r="I5317" i="60"/>
  <c r="K5317" i="60"/>
  <c r="H5317" i="60"/>
  <c r="J5317" i="60"/>
  <c r="K5219" i="60"/>
  <c r="K5207" i="60"/>
  <c r="J4939" i="60"/>
  <c r="H4939" i="60"/>
  <c r="J5251" i="60"/>
  <c r="I4940" i="60"/>
  <c r="H4798" i="60"/>
  <c r="K4798" i="60"/>
  <c r="J4798" i="60"/>
  <c r="I4798" i="60"/>
  <c r="J4640" i="60"/>
  <c r="H4640" i="60"/>
  <c r="J4785" i="60"/>
  <c r="H4785" i="60"/>
  <c r="I4785" i="60"/>
  <c r="K4785" i="60"/>
  <c r="I4739" i="60"/>
  <c r="J4739" i="60"/>
  <c r="K4739" i="60"/>
  <c r="H5054" i="60"/>
  <c r="J5054" i="60"/>
  <c r="I5054" i="60"/>
  <c r="H4739" i="60"/>
  <c r="J4764" i="60"/>
  <c r="H4320" i="60"/>
  <c r="I4320" i="60"/>
  <c r="K4486" i="60"/>
  <c r="J4347" i="60"/>
  <c r="K4347" i="60"/>
  <c r="K4380" i="60"/>
  <c r="H4517" i="60"/>
  <c r="I4517" i="60"/>
  <c r="J4069" i="60"/>
  <c r="I4069" i="60"/>
  <c r="K4069" i="60"/>
  <c r="K4273" i="60"/>
  <c r="J3993" i="60"/>
  <c r="J4300" i="60"/>
  <c r="K4300" i="60"/>
  <c r="H4300" i="60"/>
  <c r="H3889" i="60"/>
  <c r="J3889" i="60"/>
  <c r="J4169" i="60"/>
  <c r="K3682" i="60"/>
  <c r="I3682" i="60"/>
  <c r="J3682" i="60"/>
  <c r="H3903" i="60"/>
  <c r="I3903" i="60"/>
  <c r="K3477" i="60"/>
  <c r="I3477" i="60"/>
  <c r="J5303" i="60"/>
  <c r="H5303" i="60"/>
  <c r="J5240" i="60"/>
  <c r="K5240" i="60"/>
  <c r="I5240" i="60"/>
  <c r="K5203" i="60"/>
  <c r="H5203" i="60"/>
  <c r="J5203" i="60"/>
  <c r="I5203" i="60"/>
  <c r="H5219" i="60"/>
  <c r="H5199" i="60"/>
  <c r="I5199" i="60"/>
  <c r="J5199" i="60"/>
  <c r="K5199" i="60"/>
  <c r="K5319" i="60"/>
  <c r="K5097" i="60"/>
  <c r="H4974" i="60"/>
  <c r="K5251" i="60"/>
  <c r="J4861" i="60"/>
  <c r="K4861" i="60"/>
  <c r="H4797" i="60"/>
  <c r="I4797" i="60"/>
  <c r="J4797" i="60"/>
  <c r="K4915" i="60"/>
  <c r="K4782" i="60"/>
  <c r="K4634" i="60"/>
  <c r="K4738" i="60"/>
  <c r="J4587" i="60"/>
  <c r="K4587" i="60"/>
  <c r="J4571" i="60"/>
  <c r="H4687" i="60"/>
  <c r="H4770" i="60"/>
  <c r="J4531" i="60"/>
  <c r="K4418" i="60"/>
  <c r="I4418" i="60"/>
  <c r="K4545" i="60"/>
  <c r="K4252" i="60"/>
  <c r="H4380" i="60"/>
  <c r="H4146" i="60"/>
  <c r="K4146" i="60"/>
  <c r="J4146" i="60"/>
  <c r="I4146" i="60"/>
  <c r="J4505" i="60"/>
  <c r="H4294" i="60"/>
  <c r="K4164" i="60"/>
  <c r="H4010" i="60"/>
  <c r="J4030" i="60"/>
  <c r="J3897" i="60"/>
  <c r="I3951" i="60"/>
  <c r="K3823" i="60"/>
  <c r="J3823" i="60"/>
  <c r="I3823" i="60"/>
  <c r="H3823" i="60"/>
  <c r="K4010" i="60"/>
  <c r="I3625" i="60"/>
  <c r="J3625" i="60"/>
  <c r="K3625" i="60"/>
  <c r="K3639" i="60"/>
  <c r="J3639" i="60"/>
  <c r="K4571" i="60"/>
  <c r="I4770" i="60"/>
  <c r="K4723" i="60"/>
  <c r="J4723" i="60"/>
  <c r="I4723" i="60"/>
  <c r="H4723" i="60"/>
  <c r="K4466" i="60"/>
  <c r="I4380" i="60"/>
  <c r="J3657" i="60"/>
  <c r="H3657" i="60"/>
  <c r="K3657" i="60"/>
  <c r="I3657" i="60"/>
  <c r="K3313" i="60"/>
  <c r="J3313" i="60"/>
  <c r="I3313" i="60"/>
  <c r="H3313" i="60"/>
  <c r="K5322" i="60"/>
  <c r="J5322" i="60"/>
  <c r="I5322" i="60"/>
  <c r="H5322" i="60"/>
  <c r="K5281" i="60"/>
  <c r="J5281" i="60"/>
  <c r="I5281" i="60"/>
  <c r="H5281" i="60"/>
  <c r="H5240" i="60"/>
  <c r="K5311" i="60"/>
  <c r="J5311" i="60"/>
  <c r="I5311" i="60"/>
  <c r="H5311" i="60"/>
  <c r="J5106" i="60"/>
  <c r="H5106" i="60"/>
  <c r="J5097" i="60"/>
  <c r="J4974" i="60"/>
  <c r="J4996" i="60"/>
  <c r="H4996" i="60"/>
  <c r="H4924" i="60"/>
  <c r="H4858" i="60"/>
  <c r="H4828" i="60"/>
  <c r="K4877" i="60"/>
  <c r="K4749" i="60"/>
  <c r="J4749" i="60"/>
  <c r="I4749" i="60"/>
  <c r="K4666" i="60"/>
  <c r="J4666" i="60"/>
  <c r="I4666" i="60"/>
  <c r="H4666" i="60"/>
  <c r="H4571" i="60"/>
  <c r="K4687" i="60"/>
  <c r="K4709" i="60"/>
  <c r="J4709" i="60"/>
  <c r="I4709" i="60"/>
  <c r="H4709" i="60"/>
  <c r="J4770" i="60"/>
  <c r="K4459" i="60"/>
  <c r="I4459" i="60"/>
  <c r="J4459" i="60"/>
  <c r="H4459" i="60"/>
  <c r="I4428" i="60"/>
  <c r="K5122" i="60"/>
  <c r="J4272" i="60"/>
  <c r="J4500" i="60"/>
  <c r="H4500" i="60"/>
  <c r="H4346" i="60"/>
  <c r="I4276" i="60"/>
  <c r="I4668" i="60"/>
  <c r="I4453" i="60"/>
  <c r="K4453" i="60"/>
  <c r="J4453" i="60"/>
  <c r="H4453" i="60"/>
  <c r="J4559" i="60"/>
  <c r="K4559" i="60"/>
  <c r="H4046" i="60"/>
  <c r="K4046" i="60"/>
  <c r="I4046" i="60"/>
  <c r="I4505" i="60"/>
  <c r="I4045" i="60"/>
  <c r="K3897" i="60"/>
  <c r="J4458" i="60"/>
  <c r="H4389" i="60"/>
  <c r="K4389" i="60"/>
  <c r="J4066" i="60"/>
  <c r="I4066" i="60"/>
  <c r="H4066" i="60"/>
  <c r="K4066" i="60"/>
  <c r="H3920" i="60"/>
  <c r="I3920" i="60"/>
  <c r="J3920" i="60"/>
  <c r="H3952" i="60"/>
  <c r="I3952" i="60"/>
  <c r="H3893" i="60"/>
  <c r="K3409" i="60"/>
  <c r="J3409" i="60"/>
  <c r="I3409" i="60"/>
  <c r="H3409" i="60"/>
  <c r="K3884" i="60"/>
  <c r="I4051" i="60"/>
  <c r="K4051" i="60"/>
  <c r="H4051" i="60"/>
  <c r="J4051" i="60"/>
  <c r="K3491" i="60"/>
  <c r="J2843" i="60"/>
  <c r="K2843" i="60"/>
  <c r="I2843" i="60"/>
  <c r="H2843" i="60"/>
  <c r="I5046" i="60"/>
  <c r="H5046" i="60"/>
  <c r="K5046" i="60"/>
  <c r="J5046" i="60"/>
  <c r="K4911" i="60"/>
  <c r="J4911" i="60"/>
  <c r="K4822" i="60"/>
  <c r="J4822" i="60"/>
  <c r="H4822" i="60"/>
  <c r="I4822" i="60"/>
  <c r="H4587" i="60"/>
  <c r="H4951" i="60"/>
  <c r="K4567" i="60"/>
  <c r="J4567" i="60"/>
  <c r="J4660" i="60"/>
  <c r="I4567" i="60"/>
  <c r="J4716" i="60"/>
  <c r="K4667" i="60"/>
  <c r="K4770" i="60"/>
  <c r="I4800" i="60"/>
  <c r="J4427" i="60"/>
  <c r="I4427" i="60"/>
  <c r="H4427" i="60"/>
  <c r="K4427" i="60"/>
  <c r="J4641" i="60"/>
  <c r="K4641" i="60"/>
  <c r="H4641" i="60"/>
  <c r="J4415" i="60"/>
  <c r="I4415" i="60"/>
  <c r="H4415" i="60"/>
  <c r="I4346" i="60"/>
  <c r="K4668" i="60"/>
  <c r="I4245" i="60"/>
  <c r="K4245" i="60"/>
  <c r="K4269" i="60"/>
  <c r="I4269" i="60"/>
  <c r="H4269" i="60"/>
  <c r="I4032" i="60"/>
  <c r="K4032" i="60"/>
  <c r="J4273" i="60"/>
  <c r="K3936" i="60"/>
  <c r="I3936" i="60"/>
  <c r="H3936" i="60"/>
  <c r="J3936" i="60"/>
  <c r="J3886" i="60"/>
  <c r="H3886" i="60"/>
  <c r="H3698" i="60"/>
  <c r="K3698" i="60"/>
  <c r="J3698" i="60"/>
  <c r="I3708" i="60"/>
  <c r="H3708" i="60"/>
  <c r="K3797" i="60"/>
  <c r="H3702" i="60"/>
  <c r="J3702" i="60"/>
  <c r="K3702" i="60"/>
  <c r="I3702" i="60"/>
  <c r="J5196" i="60"/>
  <c r="H5196" i="60"/>
  <c r="K5106" i="60"/>
  <c r="K5279" i="60"/>
  <c r="J5079" i="60"/>
  <c r="I5079" i="60"/>
  <c r="K5079" i="60"/>
  <c r="H5079" i="60"/>
  <c r="H5109" i="60"/>
  <c r="H4995" i="60"/>
  <c r="K4995" i="60"/>
  <c r="J4995" i="60"/>
  <c r="I4995" i="60"/>
  <c r="K5068" i="60"/>
  <c r="H5068" i="60"/>
  <c r="J5068" i="60"/>
  <c r="I5068" i="60"/>
  <c r="I4828" i="60"/>
  <c r="H4715" i="60"/>
  <c r="I4740" i="60"/>
  <c r="I4951" i="60"/>
  <c r="J4602" i="60"/>
  <c r="K4602" i="60"/>
  <c r="I4602" i="60"/>
  <c r="H4602" i="60"/>
  <c r="J4563" i="60"/>
  <c r="I4563" i="60"/>
  <c r="H4563" i="60"/>
  <c r="K4563" i="60"/>
  <c r="J4866" i="60"/>
  <c r="I4476" i="60"/>
  <c r="H4476" i="60"/>
  <c r="H4436" i="60"/>
  <c r="H4276" i="60"/>
  <c r="K4276" i="60"/>
  <c r="J4668" i="60"/>
  <c r="I4085" i="60"/>
  <c r="H4085" i="60"/>
  <c r="J4085" i="60"/>
  <c r="H4014" i="60"/>
  <c r="K4350" i="60"/>
  <c r="H3942" i="60"/>
  <c r="J3942" i="60"/>
  <c r="K3942" i="60"/>
  <c r="I3942" i="60"/>
  <c r="H3852" i="60"/>
  <c r="H3625" i="60"/>
  <c r="J3594" i="60"/>
  <c r="K3594" i="60"/>
  <c r="H3594" i="60"/>
  <c r="J3568" i="60"/>
  <c r="I3568" i="60"/>
  <c r="H3228" i="60"/>
  <c r="I3228" i="60"/>
  <c r="J3326" i="60"/>
  <c r="H3326" i="60"/>
  <c r="I3326" i="60"/>
  <c r="K3326" i="60"/>
  <c r="J5264" i="60"/>
  <c r="I5264" i="60"/>
  <c r="H5264" i="60"/>
  <c r="K5321" i="60"/>
  <c r="I5321" i="60"/>
  <c r="H5321" i="60"/>
  <c r="J5321" i="60"/>
  <c r="H5305" i="60"/>
  <c r="J5305" i="60"/>
  <c r="K5305" i="60"/>
  <c r="I5305" i="60"/>
  <c r="H5307" i="60"/>
  <c r="I5196" i="60"/>
  <c r="I5174" i="60"/>
  <c r="H5116" i="60"/>
  <c r="K4994" i="60"/>
  <c r="J4994" i="60"/>
  <c r="I4994" i="60"/>
  <c r="H4994" i="60"/>
  <c r="K5057" i="60"/>
  <c r="J5057" i="60"/>
  <c r="I5057" i="60"/>
  <c r="H5057" i="60"/>
  <c r="J4992" i="60"/>
  <c r="I4899" i="60"/>
  <c r="J4899" i="60"/>
  <c r="H4899" i="60"/>
  <c r="K4899" i="60"/>
  <c r="H5016" i="60"/>
  <c r="K4773" i="60"/>
  <c r="J4773" i="60"/>
  <c r="I4773" i="60"/>
  <c r="H4773" i="60"/>
  <c r="K4708" i="60"/>
  <c r="J4708" i="60"/>
  <c r="I4708" i="60"/>
  <c r="H4708" i="60"/>
  <c r="I4877" i="60"/>
  <c r="K4740" i="60"/>
  <c r="J4692" i="60"/>
  <c r="K4692" i="60"/>
  <c r="J4951" i="60"/>
  <c r="K4632" i="60"/>
  <c r="I4632" i="60"/>
  <c r="K4623" i="60"/>
  <c r="J4623" i="60"/>
  <c r="I4623" i="60"/>
  <c r="H4623" i="60"/>
  <c r="I4716" i="60"/>
  <c r="J4581" i="60"/>
  <c r="H4584" i="60"/>
  <c r="J4667" i="60"/>
  <c r="H4724" i="60"/>
  <c r="K4490" i="60"/>
  <c r="J4436" i="60"/>
  <c r="J4416" i="60"/>
  <c r="H4272" i="60"/>
  <c r="K4596" i="60"/>
  <c r="J4596" i="60"/>
  <c r="I4596" i="60"/>
  <c r="H4596" i="60"/>
  <c r="K4476" i="60"/>
  <c r="J4443" i="60"/>
  <c r="I4443" i="60"/>
  <c r="J4245" i="60"/>
  <c r="K3966" i="60"/>
  <c r="I3966" i="60"/>
  <c r="H3994" i="60"/>
  <c r="I3994" i="60"/>
  <c r="K4523" i="60"/>
  <c r="J4523" i="60"/>
  <c r="I4010" i="60"/>
  <c r="H3879" i="60"/>
  <c r="K3879" i="60"/>
  <c r="J3879" i="60"/>
  <c r="I3879" i="60"/>
  <c r="H4408" i="60"/>
  <c r="K3852" i="60"/>
  <c r="J4269" i="60"/>
  <c r="H3723" i="60"/>
  <c r="K3292" i="60"/>
  <c r="J3292" i="60"/>
  <c r="I3292" i="60"/>
  <c r="K3183" i="60"/>
  <c r="I3183" i="60"/>
  <c r="K2609" i="60"/>
  <c r="J2609" i="60"/>
  <c r="K2525" i="60"/>
  <c r="J4438" i="60"/>
  <c r="J4253" i="60"/>
  <c r="K4253" i="60"/>
  <c r="K4502" i="60"/>
  <c r="H4502" i="60"/>
  <c r="J4502" i="60"/>
  <c r="I4502" i="60"/>
  <c r="I3989" i="60"/>
  <c r="H4048" i="60"/>
  <c r="I4065" i="60"/>
  <c r="J3291" i="60"/>
  <c r="H3291" i="60"/>
  <c r="J4230" i="60"/>
  <c r="H4230" i="60"/>
  <c r="H3301" i="60"/>
  <c r="J3301" i="60"/>
  <c r="I3301" i="60"/>
  <c r="K3301" i="60"/>
  <c r="K3610" i="60"/>
  <c r="J3610" i="60"/>
  <c r="I3610" i="60"/>
  <c r="H3610" i="60"/>
  <c r="I3441" i="60"/>
  <c r="H3441" i="60"/>
  <c r="H2807" i="60"/>
  <c r="I2807" i="60"/>
  <c r="K2807" i="60"/>
  <c r="J2807" i="60"/>
  <c r="I3294" i="60"/>
  <c r="H2440" i="60"/>
  <c r="J2440" i="60"/>
  <c r="K2440" i="60"/>
  <c r="I2440" i="60"/>
  <c r="K3024" i="60"/>
  <c r="I3024" i="60"/>
  <c r="H3024" i="60"/>
  <c r="I4002" i="60"/>
  <c r="H4235" i="60"/>
  <c r="J3911" i="60"/>
  <c r="I3911" i="60"/>
  <c r="J4015" i="60"/>
  <c r="K4015" i="60"/>
  <c r="I4468" i="60"/>
  <c r="H4468" i="60"/>
  <c r="J4249" i="60"/>
  <c r="I4249" i="60"/>
  <c r="H4249" i="60"/>
  <c r="K4249" i="60"/>
  <c r="K4092" i="60"/>
  <c r="H4018" i="60"/>
  <c r="K4018" i="60"/>
  <c r="K4065" i="60"/>
  <c r="J3735" i="60"/>
  <c r="H3735" i="60"/>
  <c r="K3735" i="60"/>
  <c r="I3735" i="60"/>
  <c r="J3906" i="60"/>
  <c r="I4048" i="60"/>
  <c r="I3565" i="60"/>
  <c r="J4343" i="60"/>
  <c r="J3532" i="60"/>
  <c r="I3532" i="60"/>
  <c r="H3532" i="60"/>
  <c r="K3430" i="60"/>
  <c r="J3430" i="60"/>
  <c r="I3430" i="60"/>
  <c r="H3430" i="60"/>
  <c r="I3434" i="60"/>
  <c r="K3434" i="60"/>
  <c r="J3434" i="60"/>
  <c r="I2948" i="60"/>
  <c r="H2948" i="60"/>
  <c r="J2948" i="60"/>
  <c r="K2948" i="60"/>
  <c r="K3047" i="60"/>
  <c r="K3318" i="60"/>
  <c r="J3318" i="60"/>
  <c r="I3318" i="60"/>
  <c r="K2548" i="60"/>
  <c r="J2548" i="60"/>
  <c r="I2548" i="60"/>
  <c r="H2548" i="60"/>
  <c r="I3772" i="60"/>
  <c r="K3772" i="60"/>
  <c r="J3772" i="60"/>
  <c r="H3772" i="60"/>
  <c r="J3834" i="60"/>
  <c r="I3113" i="60"/>
  <c r="H3113" i="60"/>
  <c r="H3213" i="60"/>
  <c r="I3213" i="60"/>
  <c r="K3213" i="60"/>
  <c r="I2989" i="60"/>
  <c r="H2989" i="60"/>
  <c r="J2989" i="60"/>
  <c r="K2989" i="60"/>
  <c r="I2713" i="60"/>
  <c r="H2713" i="60"/>
  <c r="K2713" i="60"/>
  <c r="K3845" i="60"/>
  <c r="I3845" i="60"/>
  <c r="J3845" i="60"/>
  <c r="I3399" i="60"/>
  <c r="K3399" i="60"/>
  <c r="J3399" i="60"/>
  <c r="H3399" i="60"/>
  <c r="J4191" i="60"/>
  <c r="J3056" i="60"/>
  <c r="K3056" i="60"/>
  <c r="H3056" i="60"/>
  <c r="I3056" i="60"/>
  <c r="I3306" i="60"/>
  <c r="H3306" i="60"/>
  <c r="J4180" i="60"/>
  <c r="K3751" i="60"/>
  <c r="I3536" i="60"/>
  <c r="K3536" i="60"/>
  <c r="H3536" i="60"/>
  <c r="J3536" i="60"/>
  <c r="K3835" i="60"/>
  <c r="H3494" i="60"/>
  <c r="K3496" i="60"/>
  <c r="I3048" i="60"/>
  <c r="J3048" i="60"/>
  <c r="K3798" i="60"/>
  <c r="H3798" i="60"/>
  <c r="J3798" i="60"/>
  <c r="I4180" i="60"/>
  <c r="I3493" i="60"/>
  <c r="H3493" i="60"/>
  <c r="J3493" i="60"/>
  <c r="K3493" i="60"/>
  <c r="J3081" i="60"/>
  <c r="H3081" i="60"/>
  <c r="I3081" i="60"/>
  <c r="K3068" i="60"/>
  <c r="H3068" i="60"/>
  <c r="I3068" i="60"/>
  <c r="H2917" i="60"/>
  <c r="K4180" i="60"/>
  <c r="H3751" i="60"/>
  <c r="J3680" i="60"/>
  <c r="K3680" i="60"/>
  <c r="I3494" i="60"/>
  <c r="H3401" i="60"/>
  <c r="J3401" i="60"/>
  <c r="K3401" i="60"/>
  <c r="I3401" i="60"/>
  <c r="J2880" i="60"/>
  <c r="H2880" i="60"/>
  <c r="H3281" i="60"/>
  <c r="I3281" i="60"/>
  <c r="J3281" i="60"/>
  <c r="K3081" i="60"/>
  <c r="H2829" i="60"/>
  <c r="I3023" i="60"/>
  <c r="H3023" i="60"/>
  <c r="J3023" i="60"/>
  <c r="H4052" i="60"/>
  <c r="J4067" i="60"/>
  <c r="H4067" i="60"/>
  <c r="I4067" i="60"/>
  <c r="K4067" i="60"/>
  <c r="I3935" i="60"/>
  <c r="J3935" i="60"/>
  <c r="H3935" i="60"/>
  <c r="I3947" i="60"/>
  <c r="H3947" i="60"/>
  <c r="J3728" i="60"/>
  <c r="I3728" i="60"/>
  <c r="K4306" i="60"/>
  <c r="J4306" i="60"/>
  <c r="I4306" i="60"/>
  <c r="H4306" i="60"/>
  <c r="I3851" i="60"/>
  <c r="H3989" i="60"/>
  <c r="J3620" i="60"/>
  <c r="I3620" i="60"/>
  <c r="K3620" i="60"/>
  <c r="H3620" i="60"/>
  <c r="J3794" i="60"/>
  <c r="H3711" i="60"/>
  <c r="K3711" i="60"/>
  <c r="J3210" i="60"/>
  <c r="K3210" i="60"/>
  <c r="I3210" i="60"/>
  <c r="H3210" i="60"/>
  <c r="K3048" i="60"/>
  <c r="J3239" i="60"/>
  <c r="I3239" i="60"/>
  <c r="K3239" i="60"/>
  <c r="J3029" i="60"/>
  <c r="I2430" i="60"/>
  <c r="K2430" i="60"/>
  <c r="J2430" i="60"/>
  <c r="H2430" i="60"/>
  <c r="H2648" i="60"/>
  <c r="K2648" i="60"/>
  <c r="I2648" i="60"/>
  <c r="J2648" i="60"/>
  <c r="I4140" i="60"/>
  <c r="H4140" i="60"/>
  <c r="J3951" i="60"/>
  <c r="K4020" i="60"/>
  <c r="J4297" i="60"/>
  <c r="J4189" i="60"/>
  <c r="K4189" i="60"/>
  <c r="H4189" i="60"/>
  <c r="J3989" i="60"/>
  <c r="H3806" i="60"/>
  <c r="J3806" i="60"/>
  <c r="K3922" i="60"/>
  <c r="H3592" i="60"/>
  <c r="H3674" i="60"/>
  <c r="K3674" i="60"/>
  <c r="J3674" i="60"/>
  <c r="I3674" i="60"/>
  <c r="H3259" i="60"/>
  <c r="K2775" i="60"/>
  <c r="I4546" i="60"/>
  <c r="H4546" i="60"/>
  <c r="H4494" i="60"/>
  <c r="I4494" i="60"/>
  <c r="K4101" i="60"/>
  <c r="H4274" i="60"/>
  <c r="K4274" i="60"/>
  <c r="I4274" i="60"/>
  <c r="J4274" i="60"/>
  <c r="K4302" i="60"/>
  <c r="J4302" i="60"/>
  <c r="I4302" i="60"/>
  <c r="K4081" i="60"/>
  <c r="I4081" i="60"/>
  <c r="K3947" i="60"/>
  <c r="K4275" i="60"/>
  <c r="I4275" i="60"/>
  <c r="H4275" i="60"/>
  <c r="J4275" i="60"/>
  <c r="K3950" i="60"/>
  <c r="H3950" i="60"/>
  <c r="J3950" i="60"/>
  <c r="H4412" i="60"/>
  <c r="K4291" i="60"/>
  <c r="H4291" i="60"/>
  <c r="H4295" i="60"/>
  <c r="K4492" i="60"/>
  <c r="J3933" i="60"/>
  <c r="H3933" i="60"/>
  <c r="K3933" i="60"/>
  <c r="K3896" i="60"/>
  <c r="H3896" i="60"/>
  <c r="I3896" i="60"/>
  <c r="K4145" i="60"/>
  <c r="I4145" i="60"/>
  <c r="H4145" i="60"/>
  <c r="J4145" i="60"/>
  <c r="K3794" i="60"/>
  <c r="K3009" i="60"/>
  <c r="J3009" i="60"/>
  <c r="I3009" i="60"/>
  <c r="H3009" i="60"/>
  <c r="H2904" i="60"/>
  <c r="J2904" i="60"/>
  <c r="I2652" i="60"/>
  <c r="K2652" i="60"/>
  <c r="H2652" i="60"/>
  <c r="K3846" i="60"/>
  <c r="I3846" i="60"/>
  <c r="H3846" i="60"/>
  <c r="J3846" i="60"/>
  <c r="K4140" i="60"/>
  <c r="K3955" i="60"/>
  <c r="H3955" i="60"/>
  <c r="I4295" i="60"/>
  <c r="I3914" i="60"/>
  <c r="H3914" i="60"/>
  <c r="K3862" i="60"/>
  <c r="I3862" i="60"/>
  <c r="J3862" i="60"/>
  <c r="H3932" i="60"/>
  <c r="K3932" i="60"/>
  <c r="K3890" i="60"/>
  <c r="H3890" i="60"/>
  <c r="J3890" i="60"/>
  <c r="K4041" i="60"/>
  <c r="H4041" i="60"/>
  <c r="K3819" i="60"/>
  <c r="H3787" i="60"/>
  <c r="K3787" i="60"/>
  <c r="J3787" i="60"/>
  <c r="I3787" i="60"/>
  <c r="H3814" i="60"/>
  <c r="J3790" i="60"/>
  <c r="J4227" i="60"/>
  <c r="I4227" i="60"/>
  <c r="K4112" i="60"/>
  <c r="J3521" i="60"/>
  <c r="I3521" i="60"/>
  <c r="I3570" i="60"/>
  <c r="H3570" i="60"/>
  <c r="H3121" i="60"/>
  <c r="K3121" i="60"/>
  <c r="I3121" i="60"/>
  <c r="K3181" i="60"/>
  <c r="I3181" i="60"/>
  <c r="H3181" i="60"/>
  <c r="J3181" i="60"/>
  <c r="K3354" i="60"/>
  <c r="J3354" i="60"/>
  <c r="I3354" i="60"/>
  <c r="H2966" i="60"/>
  <c r="K2966" i="60"/>
  <c r="J2966" i="60"/>
  <c r="I3383" i="60"/>
  <c r="K3383" i="60"/>
  <c r="H2844" i="60"/>
  <c r="I2844" i="60"/>
  <c r="J2844" i="60"/>
  <c r="H3174" i="60"/>
  <c r="J3024" i="60"/>
  <c r="J4278" i="60"/>
  <c r="H4278" i="60"/>
  <c r="K4278" i="60"/>
  <c r="K4392" i="60"/>
  <c r="J4392" i="60"/>
  <c r="I4392" i="60"/>
  <c r="H4392" i="60"/>
  <c r="K4147" i="60"/>
  <c r="I4147" i="60"/>
  <c r="H4147" i="60"/>
  <c r="I4017" i="60"/>
  <c r="K4017" i="60"/>
  <c r="H4017" i="60"/>
  <c r="J4017" i="60"/>
  <c r="I4454" i="60"/>
  <c r="J4454" i="60"/>
  <c r="H3862" i="60"/>
  <c r="J3932" i="60"/>
  <c r="I3890" i="60"/>
  <c r="J4041" i="60"/>
  <c r="H3943" i="60"/>
  <c r="K4163" i="60"/>
  <c r="K4042" i="60"/>
  <c r="J4042" i="60"/>
  <c r="H4042" i="60"/>
  <c r="J3425" i="60"/>
  <c r="I3425" i="60"/>
  <c r="K3425" i="60"/>
  <c r="H3425" i="60"/>
  <c r="J4002" i="60"/>
  <c r="J3482" i="60"/>
  <c r="I3482" i="60"/>
  <c r="H3482" i="60"/>
  <c r="J3264" i="60"/>
  <c r="H3264" i="60"/>
  <c r="I3264" i="60"/>
  <c r="K3180" i="60"/>
  <c r="I3180" i="60"/>
  <c r="H3180" i="60"/>
  <c r="J3180" i="60"/>
  <c r="K2568" i="60"/>
  <c r="J2568" i="60"/>
  <c r="I2568" i="60"/>
  <c r="H2568" i="60"/>
  <c r="J3083" i="60"/>
  <c r="J4746" i="60"/>
  <c r="K4780" i="60"/>
  <c r="J4780" i="60"/>
  <c r="I4780" i="60"/>
  <c r="H4780" i="60"/>
  <c r="J4757" i="60"/>
  <c r="H4904" i="60"/>
  <c r="J4904" i="60"/>
  <c r="K4904" i="60"/>
  <c r="I4904" i="60"/>
  <c r="I4711" i="60"/>
  <c r="K4711" i="60"/>
  <c r="J4711" i="60"/>
  <c r="H4711" i="60"/>
  <c r="K4764" i="60"/>
  <c r="H4764" i="60"/>
  <c r="I4764" i="60"/>
  <c r="I4547" i="60"/>
  <c r="H4323" i="60"/>
  <c r="K4257" i="60"/>
  <c r="J4257" i="60"/>
  <c r="H4257" i="60"/>
  <c r="I4257" i="60"/>
  <c r="I4413" i="60"/>
  <c r="H4413" i="60"/>
  <c r="J4413" i="60"/>
  <c r="K4413" i="60"/>
  <c r="H4173" i="60"/>
  <c r="I4173" i="60"/>
  <c r="J4388" i="60"/>
  <c r="H4388" i="60"/>
  <c r="J4147" i="60"/>
  <c r="I4133" i="60"/>
  <c r="I4350" i="60"/>
  <c r="K4454" i="60"/>
  <c r="K3911" i="60"/>
  <c r="K4105" i="60"/>
  <c r="J4105" i="60"/>
  <c r="I4105" i="60"/>
  <c r="J4021" i="60"/>
  <c r="K4021" i="60"/>
  <c r="I4021" i="60"/>
  <c r="H4021" i="60"/>
  <c r="H3792" i="60"/>
  <c r="J4365" i="60"/>
  <c r="I3835" i="60"/>
  <c r="K4227" i="60"/>
  <c r="H3962" i="60"/>
  <c r="K3962" i="60"/>
  <c r="I3962" i="60"/>
  <c r="J3962" i="60"/>
  <c r="J3687" i="60"/>
  <c r="K3408" i="60"/>
  <c r="J3408" i="60"/>
  <c r="I3408" i="60"/>
  <c r="J3628" i="60"/>
  <c r="H3628" i="60"/>
  <c r="H4002" i="60"/>
  <c r="J3121" i="60"/>
  <c r="K4230" i="60"/>
  <c r="H2801" i="60"/>
  <c r="I2801" i="60"/>
  <c r="H2998" i="60"/>
  <c r="H2375" i="60"/>
  <c r="J3319" i="60"/>
  <c r="J2929" i="60"/>
  <c r="I2929" i="60"/>
  <c r="H3033" i="60"/>
  <c r="I3033" i="60"/>
  <c r="J3033" i="60"/>
  <c r="K3033" i="60"/>
  <c r="I3319" i="60"/>
  <c r="I2816" i="60"/>
  <c r="H2490" i="60"/>
  <c r="I2490" i="60"/>
  <c r="J2490" i="60"/>
  <c r="I3394" i="60"/>
  <c r="K3471" i="60"/>
  <c r="H3471" i="60"/>
  <c r="J3471" i="60"/>
  <c r="I3471" i="60"/>
  <c r="K3506" i="60"/>
  <c r="I3506" i="60"/>
  <c r="J2915" i="60"/>
  <c r="K2915" i="60"/>
  <c r="I2915" i="60"/>
  <c r="H2915" i="60"/>
  <c r="I3076" i="60"/>
  <c r="K3076" i="60"/>
  <c r="J3076" i="60"/>
  <c r="J2796" i="60"/>
  <c r="H2796" i="60"/>
  <c r="I2164" i="60"/>
  <c r="H2164" i="60"/>
  <c r="J2164" i="60"/>
  <c r="I4247" i="60"/>
  <c r="K4247" i="60"/>
  <c r="H4247" i="60"/>
  <c r="J4247" i="60"/>
  <c r="J3927" i="60"/>
  <c r="I3927" i="60"/>
  <c r="H3927" i="60"/>
  <c r="J4116" i="60"/>
  <c r="I4116" i="60"/>
  <c r="K4116" i="60"/>
  <c r="H4116" i="60"/>
  <c r="K3774" i="60"/>
  <c r="I3774" i="60"/>
  <c r="H3476" i="60"/>
  <c r="K3476" i="60"/>
  <c r="K3517" i="60"/>
  <c r="J3517" i="60"/>
  <c r="I3517" i="60"/>
  <c r="H3517" i="60"/>
  <c r="K2785" i="60"/>
  <c r="J2785" i="60"/>
  <c r="I2785" i="60"/>
  <c r="H2785" i="60"/>
  <c r="H3036" i="60"/>
  <c r="I2688" i="60"/>
  <c r="H2688" i="60"/>
  <c r="J2688" i="60"/>
  <c r="K2688" i="60"/>
  <c r="J2977" i="60"/>
  <c r="I2977" i="60"/>
  <c r="I3796" i="60"/>
  <c r="K3173" i="60"/>
  <c r="K2656" i="60"/>
  <c r="J2656" i="60"/>
  <c r="H2656" i="60"/>
  <c r="I2656" i="60"/>
  <c r="H2460" i="60"/>
  <c r="H2683" i="60"/>
  <c r="K2683" i="60"/>
  <c r="I2683" i="60"/>
  <c r="J2683" i="60"/>
  <c r="I2796" i="60"/>
  <c r="I2687" i="60"/>
  <c r="H2486" i="60"/>
  <c r="I2486" i="60"/>
  <c r="J2486" i="60"/>
  <c r="K2486" i="60"/>
  <c r="K2352" i="60"/>
  <c r="J2352" i="60"/>
  <c r="H2352" i="60"/>
  <c r="K2839" i="60"/>
  <c r="H2839" i="60"/>
  <c r="H2290" i="60"/>
  <c r="J2290" i="60"/>
  <c r="K2290" i="60"/>
  <c r="J2998" i="60"/>
  <c r="I2998" i="60"/>
  <c r="K2998" i="60"/>
  <c r="J3711" i="60"/>
  <c r="J2729" i="60"/>
  <c r="H2729" i="60"/>
  <c r="I2729" i="60"/>
  <c r="H3303" i="60"/>
  <c r="J3053" i="60"/>
  <c r="K2832" i="60"/>
  <c r="J2832" i="60"/>
  <c r="H2832" i="60"/>
  <c r="J3116" i="60"/>
  <c r="H2512" i="60"/>
  <c r="K2512" i="60"/>
  <c r="I2512" i="60"/>
  <c r="H2601" i="60"/>
  <c r="J2601" i="60"/>
  <c r="I2601" i="60"/>
  <c r="K2601" i="60"/>
  <c r="K2823" i="60"/>
  <c r="I2352" i="60"/>
  <c r="J3583" i="60"/>
  <c r="K3583" i="60"/>
  <c r="H3583" i="60"/>
  <c r="I3583" i="60"/>
  <c r="K3010" i="60"/>
  <c r="H3010" i="60"/>
  <c r="I3010" i="60"/>
  <c r="K3236" i="60"/>
  <c r="I3236" i="60"/>
  <c r="H3236" i="60"/>
  <c r="K2798" i="60"/>
  <c r="J2710" i="60"/>
  <c r="H3615" i="60"/>
  <c r="J3010" i="60"/>
  <c r="K3539" i="60"/>
  <c r="J3539" i="60"/>
  <c r="I3539" i="60"/>
  <c r="J3304" i="60"/>
  <c r="I3139" i="60"/>
  <c r="K3139" i="60"/>
  <c r="H3139" i="60"/>
  <c r="J3139" i="60"/>
  <c r="I2909" i="60"/>
  <c r="K2909" i="60"/>
  <c r="I2550" i="60"/>
  <c r="K2550" i="60"/>
  <c r="J2550" i="60"/>
  <c r="H2550" i="60"/>
  <c r="H3391" i="60"/>
  <c r="J3391" i="60"/>
  <c r="J3615" i="60"/>
  <c r="I3303" i="60"/>
  <c r="J3611" i="60"/>
  <c r="K3319" i="60"/>
  <c r="H2933" i="60"/>
  <c r="J2933" i="60"/>
  <c r="K2933" i="60"/>
  <c r="I2933" i="60"/>
  <c r="H2816" i="60"/>
  <c r="K2870" i="60"/>
  <c r="H2870" i="60"/>
  <c r="I2870" i="60"/>
  <c r="K2679" i="60"/>
  <c r="I2679" i="60"/>
  <c r="H2679" i="60"/>
  <c r="K2135" i="60"/>
  <c r="K2543" i="60"/>
  <c r="J2543" i="60"/>
  <c r="H2543" i="60"/>
  <c r="I2543" i="60"/>
  <c r="J2635" i="60"/>
  <c r="I2635" i="60"/>
  <c r="H2635" i="60"/>
  <c r="K2635" i="60"/>
  <c r="I3615" i="60"/>
  <c r="K3186" i="60"/>
  <c r="J3186" i="60"/>
  <c r="H3186" i="60"/>
  <c r="I3186" i="60"/>
  <c r="I3328" i="60"/>
  <c r="H3328" i="60"/>
  <c r="K3328" i="60"/>
  <c r="J3328" i="60"/>
  <c r="K3303" i="60"/>
  <c r="I3611" i="60"/>
  <c r="I3481" i="60"/>
  <c r="I2921" i="60"/>
  <c r="K3317" i="60"/>
  <c r="I3317" i="60"/>
  <c r="I3766" i="60"/>
  <c r="K3766" i="60"/>
  <c r="K2434" i="60"/>
  <c r="I2434" i="60"/>
  <c r="J2434" i="60"/>
  <c r="H2434" i="60"/>
  <c r="J2924" i="60"/>
  <c r="H3697" i="60"/>
  <c r="K3697" i="60"/>
  <c r="J3697" i="60"/>
  <c r="I3697" i="60"/>
  <c r="K3372" i="60"/>
  <c r="I3372" i="60"/>
  <c r="H3372" i="60"/>
  <c r="J3372" i="60"/>
  <c r="K3439" i="60"/>
  <c r="I3233" i="60"/>
  <c r="I3511" i="60"/>
  <c r="J3511" i="60"/>
  <c r="H3511" i="60"/>
  <c r="K3574" i="60"/>
  <c r="J3574" i="60"/>
  <c r="I3574" i="60"/>
  <c r="H3574" i="60"/>
  <c r="J3562" i="60"/>
  <c r="K3562" i="60"/>
  <c r="K3611" i="60"/>
  <c r="K3481" i="60"/>
  <c r="J3168" i="60"/>
  <c r="J2863" i="60"/>
  <c r="H2863" i="60"/>
  <c r="K2863" i="60"/>
  <c r="J3131" i="60"/>
  <c r="K2709" i="60"/>
  <c r="K2390" i="60"/>
  <c r="I2390" i="60"/>
  <c r="H2390" i="60"/>
  <c r="J2390" i="60"/>
  <c r="K2335" i="60"/>
  <c r="I2643" i="60"/>
  <c r="J4120" i="60"/>
  <c r="H4120" i="60"/>
  <c r="I4120" i="60"/>
  <c r="K4120" i="60"/>
  <c r="J4127" i="60"/>
  <c r="K4127" i="60"/>
  <c r="H4127" i="60"/>
  <c r="I4127" i="60"/>
  <c r="J4360" i="60"/>
  <c r="I4360" i="60"/>
  <c r="I4310" i="60"/>
  <c r="J4310" i="60"/>
  <c r="H4118" i="60"/>
  <c r="K4118" i="60"/>
  <c r="J4118" i="60"/>
  <c r="I4118" i="60"/>
  <c r="K3676" i="60"/>
  <c r="J3676" i="60"/>
  <c r="H3676" i="60"/>
  <c r="I3676" i="60"/>
  <c r="J3303" i="60"/>
  <c r="H3352" i="60"/>
  <c r="I3352" i="60"/>
  <c r="K3661" i="60"/>
  <c r="J3661" i="60"/>
  <c r="K3233" i="60"/>
  <c r="H3481" i="60"/>
  <c r="H3232" i="60"/>
  <c r="K3232" i="60"/>
  <c r="J3232" i="60"/>
  <c r="I3232" i="60"/>
  <c r="J3153" i="60"/>
  <c r="I3153" i="60"/>
  <c r="J3026" i="60"/>
  <c r="I3026" i="60"/>
  <c r="H3412" i="60"/>
  <c r="J2709" i="60"/>
  <c r="K2531" i="60"/>
  <c r="H2531" i="60"/>
  <c r="I2709" i="60"/>
  <c r="H2340" i="60"/>
  <c r="J2340" i="60"/>
  <c r="I2340" i="60"/>
  <c r="K2340" i="60"/>
  <c r="K2499" i="60"/>
  <c r="J2499" i="60"/>
  <c r="I2499" i="60"/>
  <c r="K3019" i="60"/>
  <c r="K3202" i="60"/>
  <c r="I3202" i="60"/>
  <c r="H3202" i="60"/>
  <c r="J3202" i="60"/>
  <c r="K2179" i="60"/>
  <c r="I2179" i="60"/>
  <c r="J2527" i="60"/>
  <c r="J3088" i="60"/>
  <c r="H3088" i="60"/>
  <c r="I3088" i="60"/>
  <c r="K1897" i="60"/>
  <c r="H2123" i="60"/>
  <c r="I2123" i="60"/>
  <c r="J2123" i="60"/>
  <c r="K2571" i="60"/>
  <c r="H2571" i="60"/>
  <c r="I2571" i="60"/>
  <c r="K1319" i="60"/>
  <c r="J1319" i="60"/>
  <c r="I1319" i="60"/>
  <c r="H1319" i="60"/>
  <c r="J2251" i="60"/>
  <c r="I2251" i="60"/>
  <c r="I1936" i="60"/>
  <c r="K1936" i="60"/>
  <c r="K2520" i="60"/>
  <c r="J1670" i="60"/>
  <c r="I1670" i="60"/>
  <c r="I2072" i="60"/>
  <c r="K2659" i="60"/>
  <c r="J2659" i="60"/>
  <c r="K2234" i="60"/>
  <c r="H2234" i="60"/>
  <c r="J2234" i="60"/>
  <c r="H2023" i="60"/>
  <c r="J2023" i="60"/>
  <c r="K2023" i="60"/>
  <c r="I2023" i="60"/>
  <c r="K1613" i="60"/>
  <c r="K4690" i="60"/>
  <c r="J4690" i="60"/>
  <c r="I4690" i="60"/>
  <c r="H4690" i="60"/>
  <c r="K4283" i="60"/>
  <c r="J4283" i="60"/>
  <c r="H4474" i="60"/>
  <c r="I4474" i="60"/>
  <c r="H4363" i="60"/>
  <c r="J4185" i="60"/>
  <c r="H4212" i="60"/>
  <c r="J4218" i="60"/>
  <c r="I4137" i="60"/>
  <c r="J4484" i="60"/>
  <c r="I4484" i="60"/>
  <c r="H4484" i="60"/>
  <c r="K4484" i="60"/>
  <c r="K3903" i="60"/>
  <c r="J3903" i="60"/>
  <c r="K4158" i="60"/>
  <c r="I4158" i="60"/>
  <c r="H4158" i="60"/>
  <c r="J4158" i="60"/>
  <c r="H3663" i="60"/>
  <c r="K3663" i="60"/>
  <c r="J3663" i="60"/>
  <c r="I3663" i="60"/>
  <c r="H3428" i="60"/>
  <c r="H3442" i="60"/>
  <c r="K3716" i="60"/>
  <c r="J3716" i="60"/>
  <c r="H3454" i="60"/>
  <c r="H3348" i="60"/>
  <c r="K3348" i="60"/>
  <c r="I3857" i="60"/>
  <c r="K3355" i="60"/>
  <c r="J3355" i="60"/>
  <c r="I3355" i="60"/>
  <c r="H3138" i="60"/>
  <c r="K3025" i="60"/>
  <c r="H3025" i="60"/>
  <c r="J2851" i="60"/>
  <c r="K2851" i="60"/>
  <c r="I2851" i="60"/>
  <c r="H2851" i="60"/>
  <c r="I3563" i="60"/>
  <c r="J3563" i="60"/>
  <c r="H3563" i="60"/>
  <c r="K3001" i="60"/>
  <c r="H3001" i="60"/>
  <c r="H3223" i="60"/>
  <c r="J2905" i="60"/>
  <c r="K2433" i="60"/>
  <c r="H2433" i="60"/>
  <c r="J2433" i="60"/>
  <c r="K2200" i="60"/>
  <c r="I2200" i="60"/>
  <c r="J2200" i="60"/>
  <c r="H2200" i="60"/>
  <c r="K2333" i="60"/>
  <c r="J2333" i="60"/>
  <c r="H2333" i="60"/>
  <c r="I2333" i="60"/>
  <c r="K3132" i="60"/>
  <c r="I2519" i="60"/>
  <c r="H3185" i="60"/>
  <c r="I2654" i="60"/>
  <c r="I2234" i="60"/>
  <c r="I2520" i="60"/>
  <c r="K3820" i="60"/>
  <c r="J3820" i="60"/>
  <c r="J3809" i="60"/>
  <c r="K3809" i="60"/>
  <c r="I3809" i="60"/>
  <c r="H3809" i="60"/>
  <c r="J3635" i="60"/>
  <c r="J3541" i="60"/>
  <c r="H4296" i="60"/>
  <c r="J3406" i="60"/>
  <c r="K3406" i="60"/>
  <c r="I3063" i="60"/>
  <c r="H3742" i="60"/>
  <c r="K3742" i="60"/>
  <c r="J3742" i="60"/>
  <c r="I3742" i="60"/>
  <c r="K2947" i="60"/>
  <c r="J2947" i="60"/>
  <c r="J3219" i="60"/>
  <c r="K3030" i="60"/>
  <c r="J3030" i="60"/>
  <c r="I3030" i="60"/>
  <c r="K2739" i="60"/>
  <c r="I2739" i="60"/>
  <c r="H2739" i="60"/>
  <c r="J2739" i="60"/>
  <c r="H3026" i="60"/>
  <c r="K2801" i="60"/>
  <c r="J2801" i="60"/>
  <c r="J2690" i="60"/>
  <c r="I2690" i="60"/>
  <c r="H2690" i="60"/>
  <c r="J2412" i="60"/>
  <c r="H2412" i="60"/>
  <c r="K2457" i="60"/>
  <c r="J2457" i="60"/>
  <c r="H2457" i="60"/>
  <c r="I2457" i="60"/>
  <c r="J2253" i="60"/>
  <c r="H2253" i="60"/>
  <c r="I2253" i="60"/>
  <c r="K2253" i="60"/>
  <c r="K2091" i="60"/>
  <c r="I2091" i="60"/>
  <c r="H2091" i="60"/>
  <c r="J2091" i="60"/>
  <c r="J2520" i="60"/>
  <c r="H3029" i="60"/>
  <c r="I3029" i="60"/>
  <c r="K3054" i="60"/>
  <c r="H3365" i="60"/>
  <c r="H2499" i="60"/>
  <c r="H2898" i="60"/>
  <c r="J2898" i="60"/>
  <c r="I2737" i="60"/>
  <c r="J2737" i="60"/>
  <c r="H2737" i="60"/>
  <c r="K2619" i="60"/>
  <c r="J2491" i="60"/>
  <c r="I2480" i="60"/>
  <c r="I3608" i="60"/>
  <c r="K2417" i="60"/>
  <c r="J2417" i="60"/>
  <c r="H2417" i="60"/>
  <c r="J3136" i="60"/>
  <c r="H3136" i="60"/>
  <c r="J2654" i="60"/>
  <c r="H2654" i="60"/>
  <c r="K1788" i="60"/>
  <c r="J1788" i="60"/>
  <c r="I1788" i="60"/>
  <c r="H2321" i="60"/>
  <c r="K2321" i="60"/>
  <c r="I1998" i="60"/>
  <c r="H1998" i="60"/>
  <c r="K1770" i="60"/>
  <c r="H1828" i="60"/>
  <c r="J2906" i="60"/>
  <c r="J3581" i="60"/>
  <c r="J3017" i="60"/>
  <c r="H3017" i="60"/>
  <c r="I3017" i="60"/>
  <c r="K3066" i="60"/>
  <c r="I3066" i="60"/>
  <c r="H3066" i="60"/>
  <c r="I2898" i="60"/>
  <c r="K2383" i="60"/>
  <c r="J2383" i="60"/>
  <c r="H2383" i="60"/>
  <c r="I2383" i="60"/>
  <c r="K2177" i="60"/>
  <c r="J2177" i="60"/>
  <c r="I2177" i="60"/>
  <c r="H2177" i="60"/>
  <c r="J2450" i="60"/>
  <c r="J2752" i="60"/>
  <c r="K2752" i="60"/>
  <c r="K2551" i="60"/>
  <c r="I2551" i="60"/>
  <c r="I2947" i="60"/>
  <c r="H2901" i="60"/>
  <c r="K2563" i="60"/>
  <c r="I2563" i="60"/>
  <c r="I2401" i="60"/>
  <c r="H2401" i="60"/>
  <c r="J2401" i="60"/>
  <c r="K2401" i="60"/>
  <c r="H2302" i="60"/>
  <c r="J2302" i="60"/>
  <c r="K2302" i="60"/>
  <c r="I2302" i="60"/>
  <c r="K2181" i="60"/>
  <c r="I2425" i="60"/>
  <c r="J2425" i="60"/>
  <c r="K2425" i="60"/>
  <c r="I2191" i="60"/>
  <c r="K1973" i="60"/>
  <c r="I1973" i="60"/>
  <c r="K1875" i="60"/>
  <c r="J2849" i="60"/>
  <c r="K2849" i="60"/>
  <c r="K3096" i="60"/>
  <c r="J3096" i="60"/>
  <c r="J3047" i="60"/>
  <c r="K2720" i="60"/>
  <c r="I2720" i="60"/>
  <c r="J3224" i="60"/>
  <c r="K3059" i="60"/>
  <c r="J3059" i="60"/>
  <c r="H3059" i="60"/>
  <c r="I3077" i="60"/>
  <c r="H2775" i="60"/>
  <c r="J2775" i="60"/>
  <c r="I2775" i="60"/>
  <c r="K3475" i="60"/>
  <c r="H3475" i="60"/>
  <c r="K2814" i="60"/>
  <c r="J2814" i="60"/>
  <c r="I2814" i="60"/>
  <c r="H2814" i="60"/>
  <c r="K2641" i="60"/>
  <c r="J2641" i="60"/>
  <c r="I2641" i="60"/>
  <c r="K2597" i="60"/>
  <c r="K2859" i="60"/>
  <c r="K2292" i="60"/>
  <c r="I2292" i="60"/>
  <c r="H2771" i="60"/>
  <c r="K2771" i="60"/>
  <c r="I2771" i="60"/>
  <c r="H3096" i="60"/>
  <c r="J2088" i="60"/>
  <c r="I2088" i="60"/>
  <c r="K2088" i="60"/>
  <c r="H2088" i="60"/>
  <c r="H1674" i="60"/>
  <c r="K1674" i="60"/>
  <c r="K2083" i="60"/>
  <c r="H2083" i="60"/>
  <c r="J1337" i="60"/>
  <c r="I1337" i="60"/>
  <c r="H1337" i="60"/>
  <c r="K1337" i="60"/>
  <c r="J3174" i="60"/>
  <c r="K3174" i="60"/>
  <c r="K3077" i="60"/>
  <c r="K3049" i="60"/>
  <c r="J3049" i="60"/>
  <c r="H3049" i="60"/>
  <c r="I3049" i="60"/>
  <c r="I2913" i="60"/>
  <c r="K2569" i="60"/>
  <c r="J2873" i="60"/>
  <c r="J2716" i="60"/>
  <c r="H2641" i="60"/>
  <c r="I3174" i="60"/>
  <c r="J2699" i="60"/>
  <c r="I2859" i="60"/>
  <c r="K2254" i="60"/>
  <c r="J2771" i="60"/>
  <c r="K3064" i="60"/>
  <c r="J3064" i="60"/>
  <c r="J3608" i="60"/>
  <c r="K2608" i="60"/>
  <c r="J2608" i="60"/>
  <c r="H2608" i="60"/>
  <c r="I2608" i="60"/>
  <c r="H2563" i="60"/>
  <c r="J2577" i="60"/>
  <c r="H2577" i="60"/>
  <c r="K2553" i="60"/>
  <c r="I2553" i="60"/>
  <c r="H2553" i="60"/>
  <c r="H2384" i="60"/>
  <c r="I2384" i="60"/>
  <c r="K2384" i="60"/>
  <c r="J2384" i="60"/>
  <c r="I2495" i="60"/>
  <c r="H1840" i="60"/>
  <c r="K1840" i="60"/>
  <c r="J1840" i="60"/>
  <c r="I1840" i="60"/>
  <c r="I1705" i="60"/>
  <c r="J2639" i="60"/>
  <c r="H2639" i="60"/>
  <c r="J2960" i="60"/>
  <c r="H2792" i="60"/>
  <c r="K2792" i="60"/>
  <c r="H2960" i="60"/>
  <c r="H2767" i="60"/>
  <c r="K3363" i="60"/>
  <c r="H2699" i="60"/>
  <c r="I2331" i="60"/>
  <c r="K2507" i="60"/>
  <c r="I2507" i="60"/>
  <c r="H2507" i="60"/>
  <c r="J2507" i="60"/>
  <c r="K2184" i="60"/>
  <c r="I2184" i="60"/>
  <c r="I2530" i="60"/>
  <c r="H2519" i="60"/>
  <c r="J2519" i="60"/>
  <c r="K2555" i="60"/>
  <c r="J2555" i="60"/>
  <c r="I2555" i="60"/>
  <c r="J1704" i="60"/>
  <c r="I1704" i="60"/>
  <c r="H1704" i="60"/>
  <c r="K1704" i="60"/>
  <c r="I3054" i="60"/>
  <c r="H3054" i="60"/>
  <c r="J3054" i="60"/>
  <c r="K2778" i="60"/>
  <c r="H2778" i="60"/>
  <c r="K3360" i="60"/>
  <c r="J3360" i="60"/>
  <c r="I3360" i="60"/>
  <c r="H3360" i="60"/>
  <c r="H2995" i="60"/>
  <c r="K3138" i="60"/>
  <c r="H2956" i="60"/>
  <c r="I2767" i="60"/>
  <c r="H3092" i="60"/>
  <c r="J3092" i="60"/>
  <c r="I3092" i="60"/>
  <c r="J2331" i="60"/>
  <c r="I2472" i="60"/>
  <c r="H2472" i="60"/>
  <c r="J2472" i="60"/>
  <c r="K2235" i="60"/>
  <c r="I2235" i="60"/>
  <c r="J3253" i="60"/>
  <c r="I3253" i="60"/>
  <c r="H3253" i="60"/>
  <c r="K2855" i="60"/>
  <c r="I2689" i="60"/>
  <c r="H2862" i="60"/>
  <c r="J1945" i="60"/>
  <c r="I1945" i="60"/>
  <c r="H1945" i="60"/>
  <c r="K2218" i="60"/>
  <c r="J2218" i="60"/>
  <c r="I2218" i="60"/>
  <c r="H2218" i="60"/>
  <c r="H2167" i="60"/>
  <c r="K2167" i="60"/>
  <c r="J2167" i="60"/>
  <c r="I3780" i="60"/>
  <c r="I3731" i="60"/>
  <c r="I3894" i="60"/>
  <c r="K3603" i="60"/>
  <c r="J3603" i="60"/>
  <c r="K3312" i="60"/>
  <c r="J3312" i="60"/>
  <c r="H3312" i="60"/>
  <c r="I3594" i="60"/>
  <c r="H3423" i="60"/>
  <c r="K3487" i="60"/>
  <c r="H3487" i="60"/>
  <c r="K3398" i="60"/>
  <c r="J3398" i="60"/>
  <c r="I3398" i="60"/>
  <c r="H3398" i="60"/>
  <c r="I3333" i="60"/>
  <c r="H2983" i="60"/>
  <c r="I2983" i="60"/>
  <c r="I3304" i="60"/>
  <c r="J3323" i="60"/>
  <c r="I3323" i="60"/>
  <c r="H3323" i="60"/>
  <c r="K3100" i="60"/>
  <c r="J3100" i="60"/>
  <c r="I3100" i="60"/>
  <c r="H3100" i="60"/>
  <c r="I2774" i="60"/>
  <c r="H2774" i="60"/>
  <c r="I3474" i="60"/>
  <c r="H3333" i="60"/>
  <c r="I3050" i="60"/>
  <c r="K3050" i="60"/>
  <c r="H3050" i="60"/>
  <c r="K2765" i="60"/>
  <c r="J2765" i="60"/>
  <c r="I2765" i="60"/>
  <c r="H2765" i="60"/>
  <c r="J2663" i="60"/>
  <c r="I3223" i="60"/>
  <c r="I2791" i="60"/>
  <c r="H2791" i="60"/>
  <c r="J2791" i="60"/>
  <c r="K2791" i="60"/>
  <c r="K2960" i="60"/>
  <c r="K2622" i="60"/>
  <c r="J2622" i="60"/>
  <c r="K3092" i="60"/>
  <c r="H3363" i="60"/>
  <c r="J3269" i="60"/>
  <c r="K2719" i="60"/>
  <c r="I2574" i="60"/>
  <c r="J2574" i="60"/>
  <c r="H2574" i="60"/>
  <c r="K2574" i="60"/>
  <c r="H2597" i="60"/>
  <c r="H2530" i="60"/>
  <c r="K2852" i="60"/>
  <c r="I2852" i="60"/>
  <c r="H2852" i="60"/>
  <c r="K2105" i="60"/>
  <c r="I2105" i="60"/>
  <c r="J2105" i="60"/>
  <c r="H2105" i="60"/>
  <c r="H1799" i="60"/>
  <c r="K1799" i="60"/>
  <c r="J1799" i="60"/>
  <c r="I1799" i="60"/>
  <c r="I3497" i="60"/>
  <c r="I2956" i="60"/>
  <c r="H2697" i="60"/>
  <c r="K3082" i="60"/>
  <c r="H3082" i="60"/>
  <c r="K2377" i="60"/>
  <c r="H2377" i="60"/>
  <c r="K2956" i="60"/>
  <c r="K2830" i="60"/>
  <c r="J2830" i="60"/>
  <c r="I2830" i="60"/>
  <c r="H2830" i="60"/>
  <c r="I2793" i="60"/>
  <c r="I3533" i="60"/>
  <c r="J2596" i="60"/>
  <c r="H2596" i="60"/>
  <c r="K2331" i="60"/>
  <c r="H3385" i="60"/>
  <c r="J2214" i="60"/>
  <c r="I2214" i="60"/>
  <c r="I2167" i="60"/>
  <c r="J1930" i="60"/>
  <c r="I1930" i="60"/>
  <c r="H1930" i="60"/>
  <c r="K1930" i="60"/>
  <c r="J2626" i="60"/>
  <c r="J2027" i="60"/>
  <c r="I2027" i="60"/>
  <c r="K2027" i="60"/>
  <c r="H2027" i="60"/>
  <c r="K1567" i="60"/>
  <c r="J1567" i="60"/>
  <c r="J2591" i="60"/>
  <c r="I2591" i="60"/>
  <c r="K2591" i="60"/>
  <c r="H2591" i="60"/>
  <c r="K2742" i="60"/>
  <c r="J2742" i="60"/>
  <c r="H2742" i="60"/>
  <c r="I2742" i="60"/>
  <c r="K2283" i="60"/>
  <c r="J2283" i="60"/>
  <c r="K2126" i="60"/>
  <c r="H2126" i="60"/>
  <c r="J2126" i="60"/>
  <c r="I2126" i="60"/>
  <c r="I1673" i="60"/>
  <c r="K1673" i="60"/>
  <c r="H1673" i="60"/>
  <c r="J1673" i="60"/>
  <c r="J1548" i="60"/>
  <c r="K4305" i="60"/>
  <c r="I3829" i="60"/>
  <c r="J3829" i="60"/>
  <c r="H3894" i="60"/>
  <c r="J3667" i="60"/>
  <c r="K3565" i="60"/>
  <c r="J3565" i="60"/>
  <c r="J3589" i="60"/>
  <c r="K3589" i="60"/>
  <c r="H3589" i="60"/>
  <c r="J3365" i="60"/>
  <c r="I3365" i="60"/>
  <c r="K3365" i="60"/>
  <c r="I3273" i="60"/>
  <c r="J3164" i="60"/>
  <c r="K3149" i="60"/>
  <c r="I3178" i="60"/>
  <c r="H3178" i="60"/>
  <c r="K3178" i="60"/>
  <c r="H3184" i="60"/>
  <c r="J3424" i="60"/>
  <c r="H3497" i="60"/>
  <c r="H2740" i="60"/>
  <c r="K2740" i="60"/>
  <c r="J2740" i="60"/>
  <c r="K3552" i="60"/>
  <c r="K2901" i="60"/>
  <c r="J2901" i="60"/>
  <c r="I2901" i="60"/>
  <c r="H2755" i="60"/>
  <c r="K2940" i="60"/>
  <c r="I2940" i="60"/>
  <c r="I2701" i="60"/>
  <c r="H2701" i="60"/>
  <c r="J2701" i="60"/>
  <c r="I2600" i="60"/>
  <c r="J2292" i="60"/>
  <c r="H3785" i="60"/>
  <c r="I4305" i="60"/>
  <c r="I3998" i="60"/>
  <c r="H3998" i="60"/>
  <c r="J3802" i="60"/>
  <c r="H3928" i="60"/>
  <c r="H4128" i="60"/>
  <c r="K3515" i="60"/>
  <c r="H3515" i="60"/>
  <c r="K3428" i="60"/>
  <c r="J3428" i="60"/>
  <c r="H4322" i="60"/>
  <c r="J4322" i="60"/>
  <c r="K4322" i="60"/>
  <c r="I4322" i="60"/>
  <c r="I3379" i="60"/>
  <c r="K3617" i="60"/>
  <c r="J3617" i="60"/>
  <c r="H3057" i="60"/>
  <c r="K3057" i="60"/>
  <c r="J3057" i="60"/>
  <c r="I3057" i="60"/>
  <c r="J3259" i="60"/>
  <c r="J3497" i="60"/>
  <c r="I3059" i="60"/>
  <c r="J2799" i="60"/>
  <c r="H2799" i="60"/>
  <c r="J3327" i="60"/>
  <c r="K3199" i="60"/>
  <c r="I3199" i="60"/>
  <c r="J3089" i="60"/>
  <c r="J2632" i="60"/>
  <c r="I2632" i="60"/>
  <c r="H2632" i="60"/>
  <c r="J2726" i="60"/>
  <c r="I2726" i="60"/>
  <c r="H2726" i="60"/>
  <c r="H2324" i="60"/>
  <c r="J2324" i="60"/>
  <c r="K2324" i="60"/>
  <c r="I2324" i="60"/>
  <c r="J2508" i="60"/>
  <c r="I2508" i="60"/>
  <c r="H2508" i="60"/>
  <c r="K2508" i="60"/>
  <c r="K2583" i="60"/>
  <c r="H2583" i="60"/>
  <c r="J2242" i="60"/>
  <c r="I2242" i="60"/>
  <c r="J2375" i="60"/>
  <c r="I2375" i="60"/>
  <c r="J2317" i="60"/>
  <c r="I2317" i="60"/>
  <c r="H2317" i="60"/>
  <c r="I2189" i="60"/>
  <c r="H2283" i="60"/>
  <c r="J2320" i="60"/>
  <c r="K2320" i="60"/>
  <c r="I2320" i="60"/>
  <c r="H2320" i="60"/>
  <c r="I2618" i="60"/>
  <c r="K2618" i="60"/>
  <c r="H2190" i="60"/>
  <c r="J2190" i="60"/>
  <c r="I2190" i="60"/>
  <c r="I2445" i="60"/>
  <c r="K967" i="60"/>
  <c r="J967" i="60"/>
  <c r="I967" i="60"/>
  <c r="H967" i="60"/>
  <c r="H928" i="60"/>
  <c r="H2015" i="60"/>
  <c r="J2015" i="60"/>
  <c r="H1959" i="60"/>
  <c r="K1959" i="60"/>
  <c r="I1959" i="60"/>
  <c r="J1959" i="60"/>
  <c r="J1720" i="60"/>
  <c r="K1720" i="60"/>
  <c r="J1679" i="60"/>
  <c r="I1679" i="60"/>
  <c r="H1679" i="60"/>
  <c r="K1679" i="60"/>
  <c r="H2118" i="60"/>
  <c r="K2118" i="60"/>
  <c r="H1570" i="60"/>
  <c r="J1592" i="60"/>
  <c r="H1660" i="60"/>
  <c r="I1114" i="60"/>
  <c r="K1114" i="60"/>
  <c r="J1114" i="60"/>
  <c r="I1315" i="60"/>
  <c r="J816" i="60"/>
  <c r="I820" i="60"/>
  <c r="H820" i="60"/>
  <c r="K820" i="60"/>
  <c r="J820" i="60"/>
  <c r="K1036" i="60"/>
  <c r="I1036" i="60"/>
  <c r="H1036" i="60"/>
  <c r="J1036" i="60"/>
  <c r="K1041" i="60"/>
  <c r="I1041" i="60"/>
  <c r="H1041" i="60"/>
  <c r="K2113" i="60"/>
  <c r="I2113" i="60"/>
  <c r="H2113" i="60"/>
  <c r="J2113" i="60"/>
  <c r="K1733" i="60"/>
  <c r="H1733" i="60"/>
  <c r="K1310" i="60"/>
  <c r="J1310" i="60"/>
  <c r="I1310" i="60"/>
  <c r="I1042" i="60"/>
  <c r="H1042" i="60"/>
  <c r="J1042" i="60"/>
  <c r="K1042" i="60"/>
  <c r="I1079" i="60"/>
  <c r="J1315" i="60"/>
  <c r="H1193" i="60"/>
  <c r="J1193" i="60"/>
  <c r="I1193" i="60"/>
  <c r="H1215" i="60"/>
  <c r="J1215" i="60"/>
  <c r="H1065" i="60"/>
  <c r="K1065" i="60"/>
  <c r="J1065" i="60"/>
  <c r="K1696" i="60"/>
  <c r="I1696" i="60"/>
  <c r="J1602" i="60"/>
  <c r="K1602" i="60"/>
  <c r="I1698" i="60"/>
  <c r="H1683" i="60"/>
  <c r="H1342" i="60"/>
  <c r="I1342" i="60"/>
  <c r="K1342" i="60"/>
  <c r="J1754" i="60"/>
  <c r="H1166" i="60"/>
  <c r="I1215" i="60"/>
  <c r="J897" i="60"/>
  <c r="I897" i="60"/>
  <c r="H1056" i="60"/>
  <c r="I1056" i="60"/>
  <c r="K1056" i="60"/>
  <c r="J1427" i="60"/>
  <c r="I1427" i="60"/>
  <c r="K1427" i="60"/>
  <c r="J1301" i="60"/>
  <c r="H1486" i="60"/>
  <c r="K1486" i="60"/>
  <c r="I1486" i="60"/>
  <c r="I1293" i="60"/>
  <c r="K1293" i="60"/>
  <c r="J1293" i="60"/>
  <c r="K1215" i="60"/>
  <c r="H961" i="60"/>
  <c r="K961" i="60"/>
  <c r="J961" i="60"/>
  <c r="J4102" i="60"/>
  <c r="H4102" i="60"/>
  <c r="K4102" i="60"/>
  <c r="I4102" i="60"/>
  <c r="I3559" i="60"/>
  <c r="J3559" i="60"/>
  <c r="I3588" i="60"/>
  <c r="K3375" i="60"/>
  <c r="J3375" i="60"/>
  <c r="H3375" i="60"/>
  <c r="H3634" i="60"/>
  <c r="K3634" i="60"/>
  <c r="J3634" i="60"/>
  <c r="I3634" i="60"/>
  <c r="J3228" i="60"/>
  <c r="K3393" i="60"/>
  <c r="J3393" i="60"/>
  <c r="I3393" i="60"/>
  <c r="J2721" i="60"/>
  <c r="J3247" i="60"/>
  <c r="I3130" i="60"/>
  <c r="H3130" i="60"/>
  <c r="K3201" i="60"/>
  <c r="I3201" i="60"/>
  <c r="H3201" i="60"/>
  <c r="K2978" i="60"/>
  <c r="I2834" i="60"/>
  <c r="I2899" i="60"/>
  <c r="I2888" i="60"/>
  <c r="I3137" i="60"/>
  <c r="I2810" i="60"/>
  <c r="K2810" i="60"/>
  <c r="H2810" i="60"/>
  <c r="J2810" i="60"/>
  <c r="J2698" i="60"/>
  <c r="H2192" i="60"/>
  <c r="I2192" i="60"/>
  <c r="J2597" i="60"/>
  <c r="J2327" i="60"/>
  <c r="H2327" i="60"/>
  <c r="K2327" i="60"/>
  <c r="I2327" i="60"/>
  <c r="J2199" i="60"/>
  <c r="H2199" i="60"/>
  <c r="K2449" i="60"/>
  <c r="J2449" i="60"/>
  <c r="H2700" i="60"/>
  <c r="K2943" i="60"/>
  <c r="I2943" i="60"/>
  <c r="I2137" i="60"/>
  <c r="J2238" i="60"/>
  <c r="K2238" i="60"/>
  <c r="I2238" i="60"/>
  <c r="H2238" i="60"/>
  <c r="K3351" i="60"/>
  <c r="I2224" i="60"/>
  <c r="I2505" i="60"/>
  <c r="J2363" i="60"/>
  <c r="I2363" i="60"/>
  <c r="I1686" i="60"/>
  <c r="H1686" i="60"/>
  <c r="J1649" i="60"/>
  <c r="I1649" i="60"/>
  <c r="K1649" i="60"/>
  <c r="H2249" i="60"/>
  <c r="K2249" i="60"/>
  <c r="J2249" i="60"/>
  <c r="I2249" i="60"/>
  <c r="I2101" i="60"/>
  <c r="H1901" i="60"/>
  <c r="I1901" i="60"/>
  <c r="H1924" i="60"/>
  <c r="K1924" i="60"/>
  <c r="I1924" i="60"/>
  <c r="K1670" i="60"/>
  <c r="H1670" i="60"/>
  <c r="K2192" i="60"/>
  <c r="K1529" i="60"/>
  <c r="I1529" i="60"/>
  <c r="H1529" i="60"/>
  <c r="J1529" i="60"/>
  <c r="I1583" i="60"/>
  <c r="I1628" i="60"/>
  <c r="H1427" i="60"/>
  <c r="J1342" i="60"/>
  <c r="I1142" i="60"/>
  <c r="K897" i="60"/>
  <c r="I2700" i="60"/>
  <c r="J2862" i="60"/>
  <c r="K2862" i="60"/>
  <c r="H2528" i="60"/>
  <c r="J2446" i="60"/>
  <c r="I2446" i="60"/>
  <c r="H2446" i="60"/>
  <c r="K2446" i="60"/>
  <c r="I2426" i="60"/>
  <c r="K2426" i="60"/>
  <c r="H2523" i="60"/>
  <c r="K1694" i="60"/>
  <c r="I1694" i="60"/>
  <c r="H1694" i="60"/>
  <c r="J1694" i="60"/>
  <c r="K1893" i="60"/>
  <c r="I1893" i="60"/>
  <c r="K1766" i="60"/>
  <c r="I1555" i="60"/>
  <c r="H1620" i="60"/>
  <c r="H1152" i="60"/>
  <c r="K1152" i="60"/>
  <c r="I1152" i="60"/>
  <c r="J1152" i="60"/>
  <c r="J987" i="60"/>
  <c r="I987" i="60"/>
  <c r="H987" i="60"/>
  <c r="J1090" i="60"/>
  <c r="K1090" i="60"/>
  <c r="H1090" i="60"/>
  <c r="I1090" i="60"/>
  <c r="H2444" i="60"/>
  <c r="K2075" i="60"/>
  <c r="I2075" i="60"/>
  <c r="H2075" i="60"/>
  <c r="J1932" i="60"/>
  <c r="I1865" i="60"/>
  <c r="K1651" i="60"/>
  <c r="J1672" i="60"/>
  <c r="H1766" i="60"/>
  <c r="J1131" i="60"/>
  <c r="K896" i="60"/>
  <c r="J896" i="60"/>
  <c r="I896" i="60"/>
  <c r="H896" i="60"/>
  <c r="I954" i="60"/>
  <c r="K954" i="60"/>
  <c r="H954" i="60"/>
  <c r="H2751" i="60"/>
  <c r="I3065" i="60"/>
  <c r="H3065" i="60"/>
  <c r="J2738" i="60"/>
  <c r="H2738" i="60"/>
  <c r="K3179" i="60"/>
  <c r="J3179" i="60"/>
  <c r="I3179" i="60"/>
  <c r="H3179" i="60"/>
  <c r="J1750" i="60"/>
  <c r="K2195" i="60"/>
  <c r="K2431" i="60"/>
  <c r="J1662" i="60"/>
  <c r="I1662" i="60"/>
  <c r="I1541" i="60"/>
  <c r="I1715" i="60"/>
  <c r="H1524" i="60"/>
  <c r="K1564" i="60"/>
  <c r="H1575" i="60"/>
  <c r="J1575" i="60"/>
  <c r="H852" i="60"/>
  <c r="I852" i="60"/>
  <c r="J852" i="60"/>
  <c r="K852" i="60"/>
  <c r="I1903" i="60"/>
  <c r="H1903" i="60"/>
  <c r="J1903" i="60"/>
  <c r="J2397" i="60"/>
  <c r="K1517" i="60"/>
  <c r="J1569" i="60"/>
  <c r="K1374" i="60"/>
  <c r="J1374" i="60"/>
  <c r="H1374" i="60"/>
  <c r="K794" i="60"/>
  <c r="J794" i="60"/>
  <c r="I794" i="60"/>
  <c r="H794" i="60"/>
  <c r="I961" i="60"/>
  <c r="H2477" i="60"/>
  <c r="K2477" i="60"/>
  <c r="I2477" i="60"/>
  <c r="I2751" i="60"/>
  <c r="H2489" i="60"/>
  <c r="I2489" i="60"/>
  <c r="H2142" i="60"/>
  <c r="I2142" i="60"/>
  <c r="K3297" i="60"/>
  <c r="J3297" i="60"/>
  <c r="I3297" i="60"/>
  <c r="I2610" i="60"/>
  <c r="J2610" i="60"/>
  <c r="K2671" i="60"/>
  <c r="J2671" i="60"/>
  <c r="H2671" i="60"/>
  <c r="I2671" i="60"/>
  <c r="H2043" i="60"/>
  <c r="I2397" i="60"/>
  <c r="I1801" i="60"/>
  <c r="H1801" i="60"/>
  <c r="H1979" i="60"/>
  <c r="I1979" i="60"/>
  <c r="J1698" i="60"/>
  <c r="H1498" i="60"/>
  <c r="K1498" i="60"/>
  <c r="J1498" i="60"/>
  <c r="I1498" i="60"/>
  <c r="J1766" i="60"/>
  <c r="I1537" i="60"/>
  <c r="J1537" i="60"/>
  <c r="I1683" i="60"/>
  <c r="H1310" i="60"/>
  <c r="I1453" i="60"/>
  <c r="H1453" i="60"/>
  <c r="K1225" i="60"/>
  <c r="J1225" i="60"/>
  <c r="I1225" i="60"/>
  <c r="J1486" i="60"/>
  <c r="I1330" i="60"/>
  <c r="J1330" i="60"/>
  <c r="I1261" i="60"/>
  <c r="K1261" i="60"/>
  <c r="H1000" i="60"/>
  <c r="I1000" i="60"/>
  <c r="H2696" i="60"/>
  <c r="K2696" i="60"/>
  <c r="J3114" i="60"/>
  <c r="I3114" i="60"/>
  <c r="H3114" i="60"/>
  <c r="K3114" i="60"/>
  <c r="J2931" i="60"/>
  <c r="I2931" i="60"/>
  <c r="J2337" i="60"/>
  <c r="I2337" i="60"/>
  <c r="I2711" i="60"/>
  <c r="K2711" i="60"/>
  <c r="H2711" i="60"/>
  <c r="J2711" i="60"/>
  <c r="I2661" i="60"/>
  <c r="J2661" i="60"/>
  <c r="H2661" i="60"/>
  <c r="H2287" i="60"/>
  <c r="I2287" i="60"/>
  <c r="I2950" i="60"/>
  <c r="K2503" i="60"/>
  <c r="H2084" i="60"/>
  <c r="I2076" i="60"/>
  <c r="H2076" i="60"/>
  <c r="J2076" i="60"/>
  <c r="K2076" i="60"/>
  <c r="K3016" i="60"/>
  <c r="I3016" i="60"/>
  <c r="H3016" i="60"/>
  <c r="J3016" i="60"/>
  <c r="I2593" i="60"/>
  <c r="H2593" i="60"/>
  <c r="J2195" i="60"/>
  <c r="K1958" i="60"/>
  <c r="J1958" i="60"/>
  <c r="H1881" i="60"/>
  <c r="J1881" i="60"/>
  <c r="I1881" i="60"/>
  <c r="H1668" i="60"/>
  <c r="J1830" i="60"/>
  <c r="K1830" i="60"/>
  <c r="J1545" i="60"/>
  <c r="H1545" i="60"/>
  <c r="J2085" i="60"/>
  <c r="K2085" i="60"/>
  <c r="K1806" i="60"/>
  <c r="J1806" i="60"/>
  <c r="K1918" i="60"/>
  <c r="J1918" i="60"/>
  <c r="I1918" i="60"/>
  <c r="K1815" i="60"/>
  <c r="I1815" i="60"/>
  <c r="J1453" i="60"/>
  <c r="K1454" i="60"/>
  <c r="I1454" i="60"/>
  <c r="J1454" i="60"/>
  <c r="K1330" i="60"/>
  <c r="I830" i="60"/>
  <c r="K818" i="60"/>
  <c r="I818" i="60"/>
  <c r="J818" i="60"/>
  <c r="H818" i="60"/>
  <c r="J2928" i="60"/>
  <c r="K2928" i="60"/>
  <c r="J2705" i="60"/>
  <c r="I2705" i="60"/>
  <c r="H2705" i="60"/>
  <c r="H3011" i="60"/>
  <c r="K3011" i="60"/>
  <c r="I3011" i="60"/>
  <c r="J3011" i="60"/>
  <c r="H2931" i="60"/>
  <c r="H2603" i="60"/>
  <c r="J2603" i="60"/>
  <c r="J2613" i="60"/>
  <c r="H2561" i="60"/>
  <c r="H2473" i="60"/>
  <c r="I2473" i="60"/>
  <c r="H2286" i="60"/>
  <c r="I2286" i="60"/>
  <c r="K2287" i="60"/>
  <c r="K2950" i="60"/>
  <c r="H2954" i="60"/>
  <c r="I2721" i="60"/>
  <c r="H2675" i="60"/>
  <c r="K2285" i="60"/>
  <c r="I2285" i="60"/>
  <c r="H2285" i="60"/>
  <c r="J2285" i="60"/>
  <c r="J2244" i="60"/>
  <c r="K2244" i="60"/>
  <c r="K2557" i="60"/>
  <c r="I2557" i="60"/>
  <c r="H2610" i="60"/>
  <c r="J1870" i="60"/>
  <c r="K1870" i="60"/>
  <c r="I1870" i="60"/>
  <c r="H1870" i="60"/>
  <c r="H1951" i="60"/>
  <c r="K1951" i="60"/>
  <c r="K2336" i="60"/>
  <c r="I2084" i="60"/>
  <c r="K1903" i="60"/>
  <c r="K2419" i="60"/>
  <c r="H2006" i="60"/>
  <c r="K2006" i="60"/>
  <c r="I2006" i="60"/>
  <c r="H1720" i="60"/>
  <c r="J1544" i="60"/>
  <c r="K1544" i="60"/>
  <c r="H1544" i="60"/>
  <c r="J1557" i="60"/>
  <c r="K1557" i="60"/>
  <c r="J1715" i="60"/>
  <c r="I1126" i="60"/>
  <c r="H1126" i="60"/>
  <c r="J1126" i="60"/>
  <c r="I1659" i="60"/>
  <c r="K1659" i="60"/>
  <c r="K1683" i="60"/>
  <c r="J1379" i="60"/>
  <c r="I1379" i="60"/>
  <c r="H1379" i="60"/>
  <c r="K1453" i="60"/>
  <c r="H1449" i="60"/>
  <c r="J1449" i="60"/>
  <c r="K1094" i="60"/>
  <c r="H1094" i="60"/>
  <c r="K1033" i="60"/>
  <c r="I1365" i="60"/>
  <c r="J1365" i="60"/>
  <c r="K973" i="60"/>
  <c r="J973" i="60"/>
  <c r="J954" i="60"/>
  <c r="K1491" i="60"/>
  <c r="J1491" i="60"/>
  <c r="I1491" i="60"/>
  <c r="H1347" i="60"/>
  <c r="J1347" i="60"/>
  <c r="J1166" i="60"/>
  <c r="K881" i="60"/>
  <c r="J881" i="60"/>
  <c r="I881" i="60"/>
  <c r="K2721" i="60"/>
  <c r="K2017" i="60"/>
  <c r="J2017" i="60"/>
  <c r="H2017" i="60"/>
  <c r="I2017" i="60"/>
  <c r="H2659" i="60"/>
  <c r="K2204" i="60"/>
  <c r="K2251" i="60"/>
  <c r="H2251" i="60"/>
  <c r="J1951" i="60"/>
  <c r="H3014" i="60"/>
  <c r="K2158" i="60"/>
  <c r="H2284" i="60"/>
  <c r="K2084" i="60"/>
  <c r="J2346" i="60"/>
  <c r="K2346" i="60"/>
  <c r="H2346" i="60"/>
  <c r="I2346" i="60"/>
  <c r="K1990" i="60"/>
  <c r="H1865" i="60"/>
  <c r="H1893" i="60"/>
  <c r="I1602" i="60"/>
  <c r="K1541" i="60"/>
  <c r="J1436" i="60"/>
  <c r="K2034" i="60"/>
  <c r="J2034" i="60"/>
  <c r="I2034" i="60"/>
  <c r="H2034" i="60"/>
  <c r="J1660" i="60"/>
  <c r="I1660" i="60"/>
  <c r="I1295" i="60"/>
  <c r="K761" i="60"/>
  <c r="K903" i="60"/>
  <c r="I1331" i="60"/>
  <c r="J1034" i="60"/>
  <c r="I1034" i="60"/>
  <c r="K1034" i="60"/>
  <c r="H1034" i="60"/>
  <c r="J1086" i="60"/>
  <c r="K1086" i="60"/>
  <c r="H1086" i="60"/>
  <c r="K1081" i="60"/>
  <c r="J4665" i="60"/>
  <c r="K4665" i="60"/>
  <c r="K3713" i="60"/>
  <c r="I3713" i="60"/>
  <c r="J3713" i="60"/>
  <c r="J3968" i="60"/>
  <c r="I3968" i="60"/>
  <c r="K3968" i="60"/>
  <c r="H3968" i="60"/>
  <c r="I3596" i="60"/>
  <c r="H3596" i="60"/>
  <c r="K3596" i="60"/>
  <c r="J3596" i="60"/>
  <c r="K3585" i="60"/>
  <c r="J3585" i="60"/>
  <c r="H3585" i="60"/>
  <c r="I3585" i="60"/>
  <c r="K3502" i="60"/>
  <c r="J3502" i="60"/>
  <c r="I3502" i="60"/>
  <c r="H3502" i="60"/>
  <c r="K3158" i="60"/>
  <c r="H3455" i="60"/>
  <c r="I3455" i="60"/>
  <c r="I3209" i="60"/>
  <c r="J3302" i="60"/>
  <c r="H3302" i="60"/>
  <c r="K3302" i="60"/>
  <c r="I3302" i="60"/>
  <c r="J3027" i="60"/>
  <c r="I3027" i="60"/>
  <c r="H3027" i="60"/>
  <c r="K3027" i="60"/>
  <c r="J3701" i="60"/>
  <c r="I3701" i="60"/>
  <c r="I3093" i="60"/>
  <c r="H3093" i="60"/>
  <c r="H3300" i="60"/>
  <c r="H2928" i="60"/>
  <c r="H3153" i="60"/>
  <c r="H3419" i="60"/>
  <c r="I2714" i="60"/>
  <c r="H2714" i="60"/>
  <c r="J2714" i="60"/>
  <c r="K2714" i="60"/>
  <c r="K2427" i="60"/>
  <c r="J2427" i="60"/>
  <c r="I2427" i="60"/>
  <c r="H2427" i="60"/>
  <c r="J2767" i="60"/>
  <c r="K3070" i="60"/>
  <c r="I2529" i="60"/>
  <c r="H2952" i="60"/>
  <c r="K3315" i="60"/>
  <c r="J2614" i="60"/>
  <c r="H2614" i="60"/>
  <c r="I2545" i="60"/>
  <c r="H2268" i="60"/>
  <c r="I2268" i="60"/>
  <c r="J2268" i="60"/>
  <c r="J2537" i="60"/>
  <c r="K2225" i="60"/>
  <c r="I2225" i="60"/>
  <c r="H2225" i="60"/>
  <c r="H2579" i="60"/>
  <c r="H2204" i="60"/>
  <c r="H2379" i="60"/>
  <c r="I2206" i="60"/>
  <c r="K2206" i="60"/>
  <c r="J2619" i="60"/>
  <c r="J3014" i="60"/>
  <c r="J2379" i="60"/>
  <c r="J1880" i="60"/>
  <c r="H1880" i="60"/>
  <c r="J2484" i="60"/>
  <c r="K2484" i="60"/>
  <c r="I1838" i="60"/>
  <c r="J1893" i="60"/>
  <c r="J1583" i="60"/>
  <c r="H1602" i="60"/>
  <c r="J1933" i="60"/>
  <c r="I2377" i="60"/>
  <c r="J2107" i="60"/>
  <c r="H2107" i="60"/>
  <c r="I2107" i="60"/>
  <c r="K2107" i="60"/>
  <c r="I1408" i="60"/>
  <c r="K1408" i="60"/>
  <c r="K1450" i="60"/>
  <c r="H1293" i="60"/>
  <c r="I1338" i="60"/>
  <c r="K1338" i="60"/>
  <c r="H1338" i="60"/>
  <c r="H1171" i="60"/>
  <c r="K1171" i="60"/>
  <c r="I1171" i="60"/>
  <c r="H1142" i="60"/>
  <c r="H3783" i="60"/>
  <c r="I4358" i="60"/>
  <c r="K4358" i="60"/>
  <c r="J4358" i="60"/>
  <c r="H4358" i="60"/>
  <c r="K3640" i="60"/>
  <c r="H3640" i="60"/>
  <c r="K3426" i="60"/>
  <c r="J3426" i="60"/>
  <c r="I3426" i="60"/>
  <c r="H3426" i="60"/>
  <c r="K3150" i="60"/>
  <c r="J3150" i="60"/>
  <c r="I3150" i="60"/>
  <c r="H3150" i="60"/>
  <c r="K3305" i="60"/>
  <c r="J3171" i="60"/>
  <c r="I3171" i="60"/>
  <c r="J2917" i="60"/>
  <c r="I2917" i="60"/>
  <c r="K2588" i="60"/>
  <c r="J2588" i="60"/>
  <c r="I2588" i="60"/>
  <c r="H2588" i="60"/>
  <c r="K2917" i="60"/>
  <c r="K2636" i="60"/>
  <c r="I3448" i="60"/>
  <c r="H3448" i="60"/>
  <c r="I2914" i="60"/>
  <c r="J2426" i="60"/>
  <c r="I3315" i="60"/>
  <c r="K2268" i="60"/>
  <c r="H2539" i="60"/>
  <c r="J2539" i="60"/>
  <c r="I2539" i="60"/>
  <c r="K2539" i="60"/>
  <c r="H2888" i="60"/>
  <c r="I2659" i="60"/>
  <c r="J2593" i="60"/>
  <c r="I3014" i="60"/>
  <c r="K2070" i="60"/>
  <c r="I2070" i="60"/>
  <c r="K2361" i="60"/>
  <c r="J2361" i="60"/>
  <c r="K2058" i="60"/>
  <c r="H2058" i="60"/>
  <c r="K1988" i="60"/>
  <c r="J1988" i="60"/>
  <c r="H2415" i="60"/>
  <c r="I1828" i="60"/>
  <c r="K1828" i="60"/>
  <c r="J1828" i="60"/>
  <c r="I2484" i="60"/>
  <c r="K1548" i="60"/>
  <c r="I1548" i="60"/>
  <c r="H1548" i="60"/>
  <c r="I1391" i="60"/>
  <c r="K2284" i="60"/>
  <c r="K742" i="60"/>
  <c r="J742" i="60"/>
  <c r="I742" i="60"/>
  <c r="H742" i="60"/>
  <c r="I2861" i="60"/>
  <c r="H2861" i="60"/>
  <c r="J1907" i="60"/>
  <c r="K1907" i="60"/>
  <c r="K1738" i="60"/>
  <c r="J1738" i="60"/>
  <c r="I1738" i="60"/>
  <c r="H1738" i="60"/>
  <c r="H1682" i="60"/>
  <c r="K1682" i="60"/>
  <c r="J1682" i="60"/>
  <c r="J1616" i="60"/>
  <c r="H1616" i="60"/>
  <c r="H1537" i="60"/>
  <c r="K1379" i="60"/>
  <c r="I2284" i="60"/>
  <c r="I1119" i="60"/>
  <c r="H1119" i="60"/>
  <c r="K1119" i="60"/>
  <c r="J3822" i="60"/>
  <c r="I3822" i="60"/>
  <c r="K3822" i="60"/>
  <c r="K3866" i="60"/>
  <c r="J3866" i="60"/>
  <c r="I3866" i="60"/>
  <c r="H3866" i="60"/>
  <c r="J4061" i="60"/>
  <c r="K3901" i="60"/>
  <c r="K3708" i="60"/>
  <c r="I4434" i="60"/>
  <c r="K4434" i="60"/>
  <c r="J4434" i="60"/>
  <c r="H4434" i="60"/>
  <c r="J3659" i="60"/>
  <c r="I3783" i="60"/>
  <c r="J3718" i="60"/>
  <c r="K3718" i="60"/>
  <c r="H3718" i="60"/>
  <c r="I3718" i="60"/>
  <c r="H3671" i="60"/>
  <c r="H3613" i="60"/>
  <c r="K3613" i="60"/>
  <c r="J3613" i="60"/>
  <c r="I3640" i="60"/>
  <c r="K3523" i="60"/>
  <c r="J3523" i="60"/>
  <c r="I3523" i="60"/>
  <c r="H3523" i="60"/>
  <c r="I3579" i="60"/>
  <c r="I3693" i="60"/>
  <c r="J3441" i="60"/>
  <c r="I3760" i="60"/>
  <c r="H3571" i="60"/>
  <c r="H3921" i="60"/>
  <c r="J4063" i="60"/>
  <c r="H3548" i="60"/>
  <c r="J2988" i="60"/>
  <c r="H2988" i="60"/>
  <c r="K2988" i="60"/>
  <c r="I3120" i="60"/>
  <c r="K3120" i="60"/>
  <c r="H3120" i="60"/>
  <c r="J3120" i="60"/>
  <c r="I2829" i="60"/>
  <c r="J2829" i="60"/>
  <c r="K2829" i="60"/>
  <c r="H3322" i="60"/>
  <c r="I3268" i="60"/>
  <c r="K3085" i="60"/>
  <c r="I2863" i="60"/>
  <c r="K3151" i="60"/>
  <c r="J3151" i="60"/>
  <c r="I3151" i="60"/>
  <c r="I3020" i="60"/>
  <c r="J3325" i="60"/>
  <c r="H3188" i="60"/>
  <c r="H3268" i="60"/>
  <c r="K3044" i="60"/>
  <c r="J3044" i="60"/>
  <c r="I3044" i="60"/>
  <c r="H3044" i="60"/>
  <c r="H3189" i="60"/>
  <c r="H2913" i="60"/>
  <c r="J2746" i="60"/>
  <c r="I2746" i="60"/>
  <c r="H2746" i="60"/>
  <c r="J3040" i="60"/>
  <c r="H3040" i="60"/>
  <c r="I3040" i="60"/>
  <c r="K3040" i="60"/>
  <c r="J2878" i="60"/>
  <c r="H2878" i="60"/>
  <c r="K2878" i="60"/>
  <c r="I2878" i="60"/>
  <c r="I4270" i="60"/>
  <c r="K2593" i="60"/>
  <c r="J2420" i="60"/>
  <c r="H2420" i="60"/>
  <c r="J2545" i="60"/>
  <c r="J2525" i="60"/>
  <c r="I2525" i="60"/>
  <c r="H2525" i="60"/>
  <c r="K2334" i="60"/>
  <c r="J2334" i="60"/>
  <c r="I2334" i="60"/>
  <c r="K3228" i="60"/>
  <c r="J2515" i="60"/>
  <c r="H2515" i="60"/>
  <c r="K2515" i="60"/>
  <c r="I2244" i="60"/>
  <c r="J2786" i="60"/>
  <c r="K2786" i="60"/>
  <c r="I2786" i="60"/>
  <c r="H2786" i="60"/>
  <c r="I3284" i="60"/>
  <c r="I2629" i="60"/>
  <c r="J2888" i="60"/>
  <c r="H2549" i="60"/>
  <c r="I2549" i="60"/>
  <c r="K2549" i="60"/>
  <c r="J2549" i="60"/>
  <c r="H2145" i="60"/>
  <c r="I2145" i="60"/>
  <c r="K2733" i="60"/>
  <c r="H2733" i="60"/>
  <c r="H2518" i="60"/>
  <c r="J2188" i="60"/>
  <c r="I2029" i="60"/>
  <c r="J2117" i="60"/>
  <c r="I2117" i="60"/>
  <c r="H2117" i="60"/>
  <c r="J2358" i="60"/>
  <c r="K2358" i="60"/>
  <c r="K2415" i="60"/>
  <c r="H1811" i="60"/>
  <c r="J1811" i="60"/>
  <c r="K1811" i="60"/>
  <c r="H1830" i="60"/>
  <c r="J1875" i="60"/>
  <c r="H1875" i="60"/>
  <c r="I1875" i="60"/>
  <c r="K1616" i="60"/>
  <c r="K2008" i="60"/>
  <c r="H1617" i="60"/>
  <c r="J1714" i="60"/>
  <c r="K1714" i="60"/>
  <c r="H1714" i="60"/>
  <c r="I1175" i="60"/>
  <c r="K1175" i="60"/>
  <c r="H1175" i="60"/>
  <c r="I1072" i="60"/>
  <c r="K1072" i="60"/>
  <c r="H1072" i="60"/>
  <c r="J1072" i="60"/>
  <c r="J2538" i="60"/>
  <c r="H2538" i="60"/>
  <c r="J2630" i="60"/>
  <c r="K2630" i="60"/>
  <c r="I2630" i="60"/>
  <c r="K2738" i="60"/>
  <c r="I2169" i="60"/>
  <c r="H2169" i="60"/>
  <c r="K2169" i="60"/>
  <c r="J2169" i="60"/>
  <c r="H2972" i="60"/>
  <c r="J2972" i="60"/>
  <c r="K2972" i="60"/>
  <c r="I2972" i="60"/>
  <c r="I2518" i="60"/>
  <c r="J1836" i="60"/>
  <c r="I1836" i="60"/>
  <c r="H2111" i="60"/>
  <c r="H2677" i="60"/>
  <c r="J2677" i="60"/>
  <c r="I2314" i="60"/>
  <c r="I2022" i="60"/>
  <c r="J2436" i="60"/>
  <c r="K2436" i="60"/>
  <c r="H1583" i="60"/>
  <c r="I1830" i="60"/>
  <c r="J1604" i="60"/>
  <c r="I1807" i="60"/>
  <c r="J1807" i="60"/>
  <c r="I2118" i="60"/>
  <c r="K1438" i="60"/>
  <c r="I1438" i="60"/>
  <c r="H1438" i="60"/>
  <c r="J1438" i="60"/>
  <c r="I1570" i="60"/>
  <c r="H1320" i="60"/>
  <c r="K1654" i="60"/>
  <c r="I1617" i="60"/>
  <c r="I1493" i="60"/>
  <c r="H1493" i="60"/>
  <c r="J1493" i="60"/>
  <c r="K1609" i="60"/>
  <c r="I1609" i="60"/>
  <c r="H1609" i="60"/>
  <c r="J1609" i="60"/>
  <c r="J1633" i="60"/>
  <c r="I1633" i="60"/>
  <c r="K1633" i="60"/>
  <c r="K1323" i="60"/>
  <c r="K1137" i="60"/>
  <c r="K737" i="60"/>
  <c r="J949" i="60"/>
  <c r="K1208" i="60"/>
  <c r="I1208" i="60"/>
  <c r="H1208" i="60"/>
  <c r="J1745" i="60"/>
  <c r="I1451" i="60"/>
  <c r="H1451" i="60"/>
  <c r="H1050" i="60"/>
  <c r="J981" i="60"/>
  <c r="J764" i="60"/>
  <c r="K796" i="60"/>
  <c r="J713" i="60"/>
  <c r="K1229" i="60"/>
  <c r="J1229" i="60"/>
  <c r="J982" i="60"/>
  <c r="K982" i="60"/>
  <c r="H982" i="60"/>
  <c r="H1466" i="60"/>
  <c r="K1466" i="60"/>
  <c r="I823" i="60"/>
  <c r="H1315" i="60"/>
  <c r="I880" i="60"/>
  <c r="K880" i="60"/>
  <c r="J880" i="60"/>
  <c r="H880" i="60"/>
  <c r="J948" i="60"/>
  <c r="I948" i="60"/>
  <c r="H948" i="60"/>
  <c r="J995" i="60"/>
  <c r="K995" i="60"/>
  <c r="I772" i="60"/>
  <c r="J934" i="60"/>
  <c r="H934" i="60"/>
  <c r="H1838" i="60"/>
  <c r="K1642" i="60"/>
  <c r="J1650" i="60"/>
  <c r="H1516" i="60"/>
  <c r="I1332" i="60"/>
  <c r="J808" i="60"/>
  <c r="H808" i="60"/>
  <c r="K808" i="60"/>
  <c r="K1103" i="60"/>
  <c r="H1103" i="60"/>
  <c r="J1103" i="60"/>
  <c r="K756" i="60"/>
  <c r="H1017" i="60"/>
  <c r="H868" i="60"/>
  <c r="J868" i="60"/>
  <c r="K868" i="60"/>
  <c r="I868" i="60"/>
  <c r="I1769" i="60"/>
  <c r="I2047" i="60"/>
  <c r="H2047" i="60"/>
  <c r="I1507" i="60"/>
  <c r="J1483" i="60"/>
  <c r="I1483" i="60"/>
  <c r="K1483" i="60"/>
  <c r="H1483" i="60"/>
  <c r="K1267" i="60"/>
  <c r="K1148" i="60"/>
  <c r="J1148" i="60"/>
  <c r="H1201" i="60"/>
  <c r="K1201" i="60"/>
  <c r="K1164" i="60"/>
  <c r="J1164" i="60"/>
  <c r="I1164" i="60"/>
  <c r="H1164" i="60"/>
  <c r="K1016" i="60"/>
  <c r="J1016" i="60"/>
  <c r="H892" i="60"/>
  <c r="I892" i="60"/>
  <c r="K892" i="60"/>
  <c r="J892" i="60"/>
  <c r="I995" i="60"/>
  <c r="K1993" i="60"/>
  <c r="J1993" i="60"/>
  <c r="I1993" i="60"/>
  <c r="H1993" i="60"/>
  <c r="J2130" i="60"/>
  <c r="I2130" i="60"/>
  <c r="K1569" i="60"/>
  <c r="I1619" i="60"/>
  <c r="H1431" i="60"/>
  <c r="J1176" i="60"/>
  <c r="I1432" i="60"/>
  <c r="J993" i="60"/>
  <c r="K968" i="60"/>
  <c r="K990" i="60"/>
  <c r="J990" i="60"/>
  <c r="I990" i="60"/>
  <c r="I1063" i="60"/>
  <c r="H1016" i="60"/>
  <c r="H995" i="60"/>
  <c r="H720" i="60"/>
  <c r="J1326" i="60"/>
  <c r="J1783" i="60"/>
  <c r="K1783" i="60"/>
  <c r="J2405" i="60"/>
  <c r="H1856" i="60"/>
  <c r="J1856" i="60"/>
  <c r="I1856" i="60"/>
  <c r="K1856" i="60"/>
  <c r="J1457" i="60"/>
  <c r="H1457" i="60"/>
  <c r="K1457" i="60"/>
  <c r="I1457" i="60"/>
  <c r="I1756" i="60"/>
  <c r="H1756" i="60"/>
  <c r="K1756" i="60"/>
  <c r="J1756" i="60"/>
  <c r="J1257" i="60"/>
  <c r="K1257" i="60"/>
  <c r="I1257" i="60"/>
  <c r="H1257" i="60"/>
  <c r="K1449" i="60"/>
  <c r="K1431" i="60"/>
  <c r="H990" i="60"/>
  <c r="I1440" i="60"/>
  <c r="H1022" i="60"/>
  <c r="K1022" i="60"/>
  <c r="J1022" i="60"/>
  <c r="I1022" i="60"/>
  <c r="H1357" i="60"/>
  <c r="J1357" i="60"/>
  <c r="I1357" i="60"/>
  <c r="K861" i="60"/>
  <c r="J861" i="60"/>
  <c r="I1123" i="60"/>
  <c r="H1123" i="60"/>
  <c r="J1123" i="60"/>
  <c r="H2581" i="60"/>
  <c r="H2504" i="60"/>
  <c r="J2504" i="60"/>
  <c r="K2504" i="60"/>
  <c r="J2483" i="60"/>
  <c r="K2483" i="60"/>
  <c r="I2483" i="60"/>
  <c r="H2483" i="60"/>
  <c r="K3002" i="60"/>
  <c r="I3002" i="60"/>
  <c r="H3002" i="60"/>
  <c r="I2565" i="60"/>
  <c r="H2565" i="60"/>
  <c r="K2565" i="60"/>
  <c r="J2565" i="60"/>
  <c r="H2214" i="60"/>
  <c r="H2016" i="60"/>
  <c r="I2016" i="60"/>
  <c r="K2214" i="60"/>
  <c r="J1999" i="60"/>
  <c r="I1999" i="60"/>
  <c r="K1999" i="60"/>
  <c r="H1775" i="60"/>
  <c r="J1775" i="60"/>
  <c r="K1775" i="60"/>
  <c r="I1562" i="60"/>
  <c r="H1562" i="60"/>
  <c r="I2106" i="60"/>
  <c r="K2106" i="60"/>
  <c r="K1769" i="60"/>
  <c r="I1926" i="60"/>
  <c r="K1926" i="60"/>
  <c r="H1718" i="60"/>
  <c r="I1718" i="60"/>
  <c r="J1718" i="60"/>
  <c r="I1300" i="60"/>
  <c r="J1917" i="60"/>
  <c r="H1917" i="60"/>
  <c r="J1168" i="60"/>
  <c r="K1471" i="60"/>
  <c r="I1471" i="60"/>
  <c r="I1248" i="60"/>
  <c r="J832" i="60"/>
  <c r="K1013" i="60"/>
  <c r="I1013" i="60"/>
  <c r="H1013" i="60"/>
  <c r="K862" i="60"/>
  <c r="K1123" i="60"/>
  <c r="H807" i="60"/>
  <c r="K807" i="60"/>
  <c r="J807" i="60"/>
  <c r="J772" i="60"/>
  <c r="K2809" i="60"/>
  <c r="J2809" i="60"/>
  <c r="I2809" i="60"/>
  <c r="H2809" i="60"/>
  <c r="J3274" i="60"/>
  <c r="I3274" i="60"/>
  <c r="H3274" i="60"/>
  <c r="K3274" i="60"/>
  <c r="J2240" i="60"/>
  <c r="I2240" i="60"/>
  <c r="H2240" i="60"/>
  <c r="J3038" i="60"/>
  <c r="K3038" i="60"/>
  <c r="H3038" i="60"/>
  <c r="I3038" i="60"/>
  <c r="K2147" i="60"/>
  <c r="J2803" i="60"/>
  <c r="I2803" i="60"/>
  <c r="K2803" i="60"/>
  <c r="H2803" i="60"/>
  <c r="H2559" i="60"/>
  <c r="J2347" i="60"/>
  <c r="K2347" i="60"/>
  <c r="I2347" i="60"/>
  <c r="H2347" i="60"/>
  <c r="K1584" i="60"/>
  <c r="I1584" i="60"/>
  <c r="H1584" i="60"/>
  <c r="J1605" i="60"/>
  <c r="I1605" i="60"/>
  <c r="H1605" i="60"/>
  <c r="J2106" i="60"/>
  <c r="I1500" i="60"/>
  <c r="H1500" i="60"/>
  <c r="I1782" i="60"/>
  <c r="J1526" i="60"/>
  <c r="H1526" i="60"/>
  <c r="K1526" i="60"/>
  <c r="I1526" i="60"/>
  <c r="I1516" i="60"/>
  <c r="I1725" i="60"/>
  <c r="J1576" i="60"/>
  <c r="K1576" i="60"/>
  <c r="J1481" i="60"/>
  <c r="I1481" i="60"/>
  <c r="K1481" i="60"/>
  <c r="H1481" i="60"/>
  <c r="K1305" i="60"/>
  <c r="H1148" i="60"/>
  <c r="I1176" i="60"/>
  <c r="K969" i="60"/>
  <c r="J969" i="60"/>
  <c r="I969" i="60"/>
  <c r="H1440" i="60"/>
  <c r="I1194" i="60"/>
  <c r="I796" i="60"/>
  <c r="K832" i="60"/>
  <c r="I1242" i="60"/>
  <c r="H1242" i="60"/>
  <c r="K907" i="60"/>
  <c r="I853" i="60"/>
  <c r="H828" i="60"/>
  <c r="K828" i="60"/>
  <c r="J828" i="60"/>
  <c r="I828" i="60"/>
  <c r="I807" i="60"/>
  <c r="I939" i="60"/>
  <c r="I982" i="60"/>
  <c r="J1066" i="60"/>
  <c r="K1066" i="60"/>
  <c r="I1066" i="60"/>
  <c r="K2155" i="60"/>
  <c r="H2155" i="60"/>
  <c r="J2155" i="60"/>
  <c r="K2935" i="60"/>
  <c r="J2935" i="60"/>
  <c r="I2935" i="60"/>
  <c r="H2935" i="60"/>
  <c r="K2789" i="60"/>
  <c r="I2789" i="60"/>
  <c r="J2789" i="60"/>
  <c r="H2789" i="60"/>
  <c r="K2895" i="60"/>
  <c r="I2895" i="60"/>
  <c r="J2895" i="60"/>
  <c r="K2912" i="60"/>
  <c r="J2912" i="60"/>
  <c r="I2912" i="60"/>
  <c r="H2912" i="60"/>
  <c r="J3538" i="60"/>
  <c r="I3538" i="60"/>
  <c r="H3538" i="60"/>
  <c r="K3538" i="60"/>
  <c r="I2916" i="60"/>
  <c r="K2916" i="60"/>
  <c r="J2916" i="60"/>
  <c r="H2916" i="60"/>
  <c r="H2222" i="60"/>
  <c r="J2222" i="60"/>
  <c r="J2080" i="60"/>
  <c r="I2080" i="60"/>
  <c r="H2080" i="60"/>
  <c r="K2080" i="60"/>
  <c r="K2490" i="60"/>
  <c r="J2581" i="60"/>
  <c r="J2592" i="60"/>
  <c r="I2592" i="60"/>
  <c r="K2592" i="60"/>
  <c r="J2147" i="60"/>
  <c r="J2649" i="60"/>
  <c r="H2585" i="60"/>
  <c r="I2585" i="60"/>
  <c r="K2585" i="60"/>
  <c r="J2585" i="60"/>
  <c r="H2598" i="60"/>
  <c r="J1955" i="60"/>
  <c r="I1955" i="60"/>
  <c r="K2527" i="60"/>
  <c r="H2527" i="60"/>
  <c r="I2527" i="60"/>
  <c r="J2275" i="60"/>
  <c r="K3088" i="60"/>
  <c r="K2422" i="60"/>
  <c r="I2422" i="60"/>
  <c r="K2594" i="60"/>
  <c r="I2120" i="60"/>
  <c r="J2120" i="60"/>
  <c r="K1971" i="60"/>
  <c r="J1956" i="60"/>
  <c r="K1956" i="60"/>
  <c r="I1956" i="60"/>
  <c r="K1461" i="60"/>
  <c r="I1461" i="60"/>
  <c r="J1461" i="60"/>
  <c r="H1461" i="60"/>
  <c r="J1523" i="60"/>
  <c r="I1523" i="60"/>
  <c r="K1523" i="60"/>
  <c r="H1565" i="60"/>
  <c r="K1565" i="60"/>
  <c r="I1247" i="60"/>
  <c r="H1247" i="60"/>
  <c r="J1211" i="60"/>
  <c r="I1211" i="60"/>
  <c r="H1211" i="60"/>
  <c r="K1077" i="60"/>
  <c r="K1186" i="60"/>
  <c r="J1186" i="60"/>
  <c r="I1496" i="60"/>
  <c r="J1496" i="60"/>
  <c r="K1108" i="60"/>
  <c r="J1108" i="60"/>
  <c r="K1329" i="60"/>
  <c r="I1327" i="60"/>
  <c r="H1327" i="60"/>
  <c r="J782" i="60"/>
  <c r="I860" i="60"/>
  <c r="K804" i="60"/>
  <c r="J804" i="60"/>
  <c r="I804" i="60"/>
  <c r="K1006" i="60"/>
  <c r="H1006" i="60"/>
  <c r="K1326" i="60"/>
  <c r="I1326" i="60"/>
  <c r="J827" i="60"/>
  <c r="H827" i="60"/>
  <c r="I1137" i="60"/>
  <c r="J1137" i="60"/>
  <c r="H2230" i="60"/>
  <c r="K2230" i="60"/>
  <c r="J2230" i="60"/>
  <c r="I2230" i="60"/>
  <c r="J2487" i="60"/>
  <c r="K2487" i="60"/>
  <c r="I2487" i="60"/>
  <c r="H2487" i="60"/>
  <c r="H1858" i="60"/>
  <c r="J1858" i="60"/>
  <c r="J1571" i="60"/>
  <c r="K1507" i="60"/>
  <c r="H1507" i="60"/>
  <c r="J1507" i="60"/>
  <c r="J1289" i="60"/>
  <c r="K1422" i="60"/>
  <c r="J1422" i="60"/>
  <c r="I1422" i="60"/>
  <c r="H1422" i="60"/>
  <c r="H1284" i="60"/>
  <c r="I1284" i="60"/>
  <c r="K1284" i="60"/>
  <c r="J1284" i="60"/>
  <c r="H1325" i="60"/>
  <c r="I1325" i="60"/>
  <c r="K1325" i="60"/>
  <c r="J1325" i="60"/>
  <c r="K1224" i="60"/>
  <c r="I1224" i="60"/>
  <c r="J1224" i="60"/>
  <c r="H1224" i="60"/>
  <c r="K1412" i="60"/>
  <c r="H1122" i="60"/>
  <c r="H970" i="60"/>
  <c r="J970" i="60"/>
  <c r="H941" i="60"/>
  <c r="J941" i="60"/>
  <c r="I941" i="60"/>
  <c r="K941" i="60"/>
  <c r="H1120" i="60"/>
  <c r="I1120" i="60"/>
  <c r="K1120" i="60"/>
  <c r="J1120" i="60"/>
  <c r="K1069" i="60"/>
  <c r="I1107" i="60"/>
  <c r="H1107" i="60"/>
  <c r="K1107" i="60"/>
  <c r="J810" i="60"/>
  <c r="I723" i="60"/>
  <c r="H1137" i="60"/>
  <c r="H2399" i="60"/>
  <c r="K2399" i="60"/>
  <c r="J2399" i="60"/>
  <c r="I2399" i="60"/>
  <c r="J2541" i="60"/>
  <c r="I2541" i="60"/>
  <c r="K2541" i="60"/>
  <c r="H2541" i="60"/>
  <c r="J2215" i="60"/>
  <c r="H2215" i="60"/>
  <c r="K2215" i="60"/>
  <c r="I2215" i="60"/>
  <c r="J1861" i="60"/>
  <c r="I1755" i="60"/>
  <c r="I1758" i="60"/>
  <c r="J1740" i="60"/>
  <c r="H1740" i="60"/>
  <c r="K1740" i="60"/>
  <c r="I1740" i="60"/>
  <c r="I1965" i="60"/>
  <c r="H1819" i="60"/>
  <c r="I1699" i="60"/>
  <c r="I1448" i="60"/>
  <c r="K1519" i="60"/>
  <c r="H1425" i="60"/>
  <c r="J1425" i="60"/>
  <c r="I1240" i="60"/>
  <c r="K1240" i="60"/>
  <c r="J1240" i="60"/>
  <c r="H1240" i="60"/>
  <c r="H974" i="60"/>
  <c r="I974" i="60"/>
  <c r="J1068" i="60"/>
  <c r="I1068" i="60"/>
  <c r="H1068" i="60"/>
  <c r="K1068" i="60"/>
  <c r="I728" i="60"/>
  <c r="H728" i="60"/>
  <c r="J728" i="60"/>
  <c r="K970" i="60"/>
  <c r="J757" i="60"/>
  <c r="H2849" i="60"/>
  <c r="J2881" i="60"/>
  <c r="K1899" i="60"/>
  <c r="J1899" i="60"/>
  <c r="I1899" i="60"/>
  <c r="H1685" i="60"/>
  <c r="J1685" i="60"/>
  <c r="K2173" i="60"/>
  <c r="J2173" i="60"/>
  <c r="I2173" i="60"/>
  <c r="I2054" i="60"/>
  <c r="J2054" i="60"/>
  <c r="K2054" i="60"/>
  <c r="H2054" i="60"/>
  <c r="H1937" i="60"/>
  <c r="J1937" i="60"/>
  <c r="I1937" i="60"/>
  <c r="K1937" i="60"/>
  <c r="K1842" i="60"/>
  <c r="J1842" i="60"/>
  <c r="I1842" i="60"/>
  <c r="H1842" i="60"/>
  <c r="H2068" i="60"/>
  <c r="J1527" i="60"/>
  <c r="J1710" i="60"/>
  <c r="H1710" i="60"/>
  <c r="K1710" i="60"/>
  <c r="I1389" i="60"/>
  <c r="K1133" i="60"/>
  <c r="H1133" i="60"/>
  <c r="J1133" i="60"/>
  <c r="I1133" i="60"/>
  <c r="K1182" i="60"/>
  <c r="J1182" i="60"/>
  <c r="I1182" i="60"/>
  <c r="H1182" i="60"/>
  <c r="H867" i="60"/>
  <c r="K1067" i="60"/>
  <c r="J1067" i="60"/>
  <c r="I1067" i="60"/>
  <c r="H1067" i="60"/>
  <c r="I890" i="60"/>
  <c r="J890" i="60"/>
  <c r="H890" i="60"/>
  <c r="K890" i="60"/>
  <c r="K705" i="60"/>
  <c r="K1155" i="60"/>
  <c r="I1155" i="60"/>
  <c r="H1155" i="60"/>
  <c r="K839" i="60"/>
  <c r="J839" i="60"/>
  <c r="H839" i="60"/>
  <c r="K841" i="60"/>
  <c r="H841" i="60"/>
  <c r="K889" i="60"/>
  <c r="K1244" i="60"/>
  <c r="H1244" i="60"/>
  <c r="I1244" i="60"/>
  <c r="J1244" i="60"/>
  <c r="H860" i="60"/>
  <c r="H1005" i="60"/>
  <c r="I1005" i="60"/>
  <c r="K1005" i="60"/>
  <c r="J1005" i="60"/>
  <c r="H939" i="60"/>
  <c r="K939" i="60"/>
  <c r="J939" i="60"/>
  <c r="J857" i="60"/>
  <c r="K857" i="60"/>
  <c r="I857" i="60"/>
  <c r="H857" i="60"/>
  <c r="I2257" i="60"/>
  <c r="H2257" i="60"/>
  <c r="K2257" i="60"/>
  <c r="J2257" i="60"/>
  <c r="K2040" i="60"/>
  <c r="I2040" i="60"/>
  <c r="I2849" i="60"/>
  <c r="J2348" i="60"/>
  <c r="K2348" i="60"/>
  <c r="I2348" i="60"/>
  <c r="H2348" i="60"/>
  <c r="K2617" i="60"/>
  <c r="I2617" i="60"/>
  <c r="H2617" i="60"/>
  <c r="J2617" i="60"/>
  <c r="H1899" i="60"/>
  <c r="I1661" i="60"/>
  <c r="K2759" i="60"/>
  <c r="H2019" i="60"/>
  <c r="I2019" i="60"/>
  <c r="J2019" i="60"/>
  <c r="K2019" i="60"/>
  <c r="K1923" i="60"/>
  <c r="K2125" i="60"/>
  <c r="J1640" i="60"/>
  <c r="H1824" i="60"/>
  <c r="J1824" i="60"/>
  <c r="I1824" i="60"/>
  <c r="H1661" i="60"/>
  <c r="J1739" i="60"/>
  <c r="I1739" i="60"/>
  <c r="H1739" i="60"/>
  <c r="K1739" i="60"/>
  <c r="I1499" i="60"/>
  <c r="I2209" i="60"/>
  <c r="K1758" i="60"/>
  <c r="H1919" i="60"/>
  <c r="H2085" i="60"/>
  <c r="K1699" i="60"/>
  <c r="H1191" i="60"/>
  <c r="K1191" i="60"/>
  <c r="I1191" i="60"/>
  <c r="H1505" i="60"/>
  <c r="K1420" i="60"/>
  <c r="I1420" i="60"/>
  <c r="K1360" i="60"/>
  <c r="K1470" i="60"/>
  <c r="J1474" i="60"/>
  <c r="K1223" i="60"/>
  <c r="K1049" i="60"/>
  <c r="I1049" i="60"/>
  <c r="H1049" i="60"/>
  <c r="J1049" i="60"/>
  <c r="K1112" i="60"/>
  <c r="K1218" i="60"/>
  <c r="I1218" i="60"/>
  <c r="J1155" i="60"/>
  <c r="J926" i="60"/>
  <c r="K884" i="60"/>
  <c r="H1027" i="60"/>
  <c r="H757" i="60"/>
  <c r="H2005" i="60"/>
  <c r="J1970" i="60"/>
  <c r="J1996" i="60"/>
  <c r="H2374" i="60"/>
  <c r="J2374" i="60"/>
  <c r="K2374" i="60"/>
  <c r="I2374" i="60"/>
  <c r="K1813" i="60"/>
  <c r="H1813" i="60"/>
  <c r="J1813" i="60"/>
  <c r="K1638" i="60"/>
  <c r="J2209" i="60"/>
  <c r="I1772" i="60"/>
  <c r="K1772" i="60"/>
  <c r="J1772" i="60"/>
  <c r="H1772" i="60"/>
  <c r="I2085" i="60"/>
  <c r="J1696" i="60"/>
  <c r="K1850" i="60"/>
  <c r="H1850" i="60"/>
  <c r="I1850" i="60"/>
  <c r="I1505" i="60"/>
  <c r="K1520" i="60"/>
  <c r="H1420" i="60"/>
  <c r="K1332" i="60"/>
  <c r="J1332" i="60"/>
  <c r="H1332" i="60"/>
  <c r="K1274" i="60"/>
  <c r="I1274" i="60"/>
  <c r="H1274" i="60"/>
  <c r="J836" i="60"/>
  <c r="K1378" i="60"/>
  <c r="K1047" i="60"/>
  <c r="J1047" i="60"/>
  <c r="H1047" i="60"/>
  <c r="J1044" i="60"/>
  <c r="H1044" i="60"/>
  <c r="I1044" i="60"/>
  <c r="K1044" i="60"/>
  <c r="H1198" i="60"/>
  <c r="I984" i="60"/>
  <c r="I845" i="60"/>
  <c r="J845" i="60"/>
  <c r="I889" i="60"/>
  <c r="H999" i="60"/>
  <c r="I999" i="60"/>
  <c r="K999" i="60"/>
  <c r="K1121" i="60"/>
  <c r="I1121" i="60"/>
  <c r="H1121" i="60"/>
  <c r="J1121" i="60"/>
  <c r="H722" i="60"/>
  <c r="I722" i="60"/>
  <c r="I898" i="60"/>
  <c r="I1173" i="60"/>
  <c r="J1173" i="60"/>
  <c r="J1598" i="60"/>
  <c r="H1598" i="60"/>
  <c r="K1598" i="60"/>
  <c r="I1598" i="60"/>
  <c r="J1197" i="60"/>
  <c r="I1197" i="60"/>
  <c r="H1197" i="60"/>
  <c r="K1197" i="60"/>
  <c r="H1378" i="60"/>
  <c r="I1447" i="60"/>
  <c r="J1591" i="60"/>
  <c r="K1591" i="60"/>
  <c r="I1591" i="60"/>
  <c r="H1591" i="60"/>
  <c r="I1080" i="60"/>
  <c r="J1331" i="60"/>
  <c r="K1117" i="60"/>
  <c r="J1117" i="60"/>
  <c r="I1117" i="60"/>
  <c r="H1117" i="60"/>
  <c r="J1110" i="60"/>
  <c r="H1110" i="60"/>
  <c r="H926" i="60"/>
  <c r="K845" i="60"/>
  <c r="K1475" i="60"/>
  <c r="J959" i="60"/>
  <c r="H959" i="60"/>
  <c r="H1173" i="60"/>
  <c r="H976" i="60"/>
  <c r="I976" i="60"/>
  <c r="K976" i="60"/>
  <c r="J976" i="60"/>
  <c r="J1001" i="60"/>
  <c r="H1001" i="60"/>
  <c r="K1054" i="60"/>
  <c r="J918" i="60"/>
  <c r="H918" i="60"/>
  <c r="I886" i="60"/>
  <c r="I1963" i="60"/>
  <c r="J1963" i="60"/>
  <c r="H1963" i="60"/>
  <c r="I1781" i="60"/>
  <c r="J1885" i="60"/>
  <c r="I1885" i="60"/>
  <c r="H1885" i="60"/>
  <c r="K1885" i="60"/>
  <c r="I2066" i="60"/>
  <c r="H1891" i="60"/>
  <c r="K1891" i="60"/>
  <c r="J1891" i="60"/>
  <c r="I1891" i="60"/>
  <c r="H1499" i="60"/>
  <c r="J2377" i="60"/>
  <c r="I1684" i="60"/>
  <c r="J1684" i="60"/>
  <c r="H1684" i="60"/>
  <c r="K1684" i="60"/>
  <c r="I1616" i="60"/>
  <c r="J2089" i="60"/>
  <c r="I2089" i="60"/>
  <c r="K2089" i="60"/>
  <c r="H2089" i="60"/>
  <c r="I1804" i="60"/>
  <c r="H1804" i="60"/>
  <c r="K1804" i="60"/>
  <c r="J1804" i="60"/>
  <c r="H1696" i="60"/>
  <c r="H1538" i="60"/>
  <c r="K1458" i="60"/>
  <c r="K2307" i="60"/>
  <c r="K1505" i="60"/>
  <c r="J1974" i="60"/>
  <c r="H1077" i="60"/>
  <c r="K1322" i="60"/>
  <c r="I1322" i="60"/>
  <c r="H1322" i="60"/>
  <c r="J1322" i="60"/>
  <c r="H1235" i="60"/>
  <c r="I1235" i="60"/>
  <c r="K1235" i="60"/>
  <c r="J1235" i="60"/>
  <c r="K866" i="60"/>
  <c r="J866" i="60"/>
  <c r="I1378" i="60"/>
  <c r="J1447" i="60"/>
  <c r="K1080" i="60"/>
  <c r="K1331" i="60"/>
  <c r="K914" i="60"/>
  <c r="J914" i="60"/>
  <c r="H914" i="60"/>
  <c r="I914" i="60"/>
  <c r="K843" i="60"/>
  <c r="H843" i="60"/>
  <c r="H845" i="60"/>
  <c r="J889" i="60"/>
  <c r="I758" i="60"/>
  <c r="J758" i="60"/>
  <c r="K758" i="60"/>
  <c r="H758" i="60"/>
  <c r="H956" i="60"/>
  <c r="K1173" i="60"/>
  <c r="J774" i="60"/>
  <c r="I774" i="60"/>
  <c r="H774" i="60"/>
  <c r="J864" i="60"/>
  <c r="K864" i="60"/>
  <c r="I864" i="60"/>
  <c r="H864" i="60"/>
  <c r="J1006" i="60"/>
  <c r="K768" i="60"/>
  <c r="J768" i="60"/>
  <c r="I768" i="60"/>
  <c r="H768" i="60"/>
  <c r="K776" i="60"/>
  <c r="K757" i="60"/>
  <c r="I757" i="60"/>
  <c r="K1008" i="60"/>
  <c r="J1008" i="60"/>
  <c r="I1475" i="60"/>
  <c r="J1245" i="60"/>
  <c r="I1245" i="60"/>
  <c r="H960" i="60"/>
  <c r="I960" i="60"/>
  <c r="K960" i="60"/>
  <c r="J960" i="60"/>
  <c r="I1035" i="60"/>
  <c r="K1035" i="60"/>
  <c r="H1035" i="60"/>
  <c r="I848" i="60"/>
  <c r="H848" i="60"/>
  <c r="K848" i="60"/>
  <c r="J848" i="60"/>
  <c r="J796" i="60"/>
  <c r="H1482" i="60"/>
  <c r="K1482" i="60"/>
  <c r="J1482" i="60"/>
  <c r="I1482" i="60"/>
  <c r="H777" i="60"/>
  <c r="K738" i="60"/>
  <c r="J738" i="60"/>
  <c r="I738" i="60"/>
  <c r="H738" i="60"/>
  <c r="I973" i="60"/>
  <c r="H973" i="60"/>
  <c r="H1048" i="60"/>
  <c r="K1048" i="60"/>
  <c r="J1048" i="60"/>
  <c r="I1048" i="60"/>
  <c r="K926" i="60"/>
  <c r="K744" i="60"/>
  <c r="H787" i="60"/>
  <c r="H766" i="60"/>
  <c r="H744" i="60"/>
  <c r="J793" i="60"/>
  <c r="K793" i="60"/>
  <c r="I793" i="60"/>
  <c r="H793" i="60"/>
  <c r="I707" i="60"/>
  <c r="J2411" i="60"/>
  <c r="I2411" i="60"/>
  <c r="K2411" i="60"/>
  <c r="H2411" i="60"/>
  <c r="K1502" i="60"/>
  <c r="J1502" i="60"/>
  <c r="H1502" i="60"/>
  <c r="I1502" i="60"/>
  <c r="J1994" i="60"/>
  <c r="I1994" i="60"/>
  <c r="H1994" i="60"/>
  <c r="K1994" i="60"/>
  <c r="J2011" i="60"/>
  <c r="J2059" i="60"/>
  <c r="I2059" i="60"/>
  <c r="J1991" i="60"/>
  <c r="I1991" i="60"/>
  <c r="H1991" i="60"/>
  <c r="J2211" i="60"/>
  <c r="H2211" i="60"/>
  <c r="J1625" i="60"/>
  <c r="K1625" i="60"/>
  <c r="I1625" i="60"/>
  <c r="H1625" i="60"/>
  <c r="I1430" i="60"/>
  <c r="K1961" i="60"/>
  <c r="J1961" i="60"/>
  <c r="I1961" i="60"/>
  <c r="H1961" i="60"/>
  <c r="I1280" i="60"/>
  <c r="K1266" i="60"/>
  <c r="H1266" i="60"/>
  <c r="I1148" i="60"/>
  <c r="J1296" i="60"/>
  <c r="K850" i="60"/>
  <c r="J850" i="60"/>
  <c r="H850" i="60"/>
  <c r="I850" i="60"/>
  <c r="K760" i="60"/>
  <c r="J760" i="60"/>
  <c r="I760" i="60"/>
  <c r="H760" i="60"/>
  <c r="K823" i="60"/>
  <c r="J823" i="60"/>
  <c r="H823" i="60"/>
  <c r="I1339" i="60"/>
  <c r="J714" i="60"/>
  <c r="I714" i="60"/>
  <c r="K714" i="60"/>
  <c r="H714" i="60"/>
  <c r="H945" i="60"/>
  <c r="I945" i="60"/>
  <c r="J945" i="60"/>
  <c r="K945" i="60"/>
  <c r="H778" i="60"/>
  <c r="I1039" i="60"/>
  <c r="J834" i="60"/>
  <c r="I834" i="60"/>
  <c r="H834" i="60"/>
  <c r="K834" i="60"/>
  <c r="K2625" i="60"/>
  <c r="J2625" i="60"/>
  <c r="H2625" i="60"/>
  <c r="I2625" i="60"/>
  <c r="K3342" i="60"/>
  <c r="I3342" i="60"/>
  <c r="J3342" i="60"/>
  <c r="H3342" i="60"/>
  <c r="H2951" i="60"/>
  <c r="J2981" i="60"/>
  <c r="H2981" i="60"/>
  <c r="I2981" i="60"/>
  <c r="K2981" i="60"/>
  <c r="I2702" i="60"/>
  <c r="K2702" i="60"/>
  <c r="J2702" i="60"/>
  <c r="H2702" i="60"/>
  <c r="K2747" i="60"/>
  <c r="J2747" i="60"/>
  <c r="I2747" i="60"/>
  <c r="K2736" i="60"/>
  <c r="J2623" i="60"/>
  <c r="H2623" i="60"/>
  <c r="K2623" i="60"/>
  <c r="I2623" i="60"/>
  <c r="K2914" i="60"/>
  <c r="H2822" i="60"/>
  <c r="I2822" i="60"/>
  <c r="K2822" i="60"/>
  <c r="J2822" i="60"/>
  <c r="J3198" i="60"/>
  <c r="H3198" i="60"/>
  <c r="I3198" i="60"/>
  <c r="K3198" i="60"/>
  <c r="J2682" i="60"/>
  <c r="H2682" i="60"/>
  <c r="K2682" i="60"/>
  <c r="I2682" i="60"/>
  <c r="H2514" i="60"/>
  <c r="J2514" i="60"/>
  <c r="K2514" i="60"/>
  <c r="I2514" i="60"/>
  <c r="J2517" i="60"/>
  <c r="I2517" i="60"/>
  <c r="H2517" i="60"/>
  <c r="K2517" i="60"/>
  <c r="I1786" i="60"/>
  <c r="H1786" i="60"/>
  <c r="H2589" i="60"/>
  <c r="J2589" i="60"/>
  <c r="I2589" i="60"/>
  <c r="K1945" i="60"/>
  <c r="J1921" i="60"/>
  <c r="I1921" i="60"/>
  <c r="H1921" i="60"/>
  <c r="J2298" i="60"/>
  <c r="K2298" i="60"/>
  <c r="I2298" i="60"/>
  <c r="H2298" i="60"/>
  <c r="I2310" i="60"/>
  <c r="K2310" i="60"/>
  <c r="J2310" i="60"/>
  <c r="H2310" i="60"/>
  <c r="I1841" i="60"/>
  <c r="K1841" i="60"/>
  <c r="J1841" i="60"/>
  <c r="H1841" i="60"/>
  <c r="I1946" i="60"/>
  <c r="K1886" i="60"/>
  <c r="J1886" i="60"/>
  <c r="I1886" i="60"/>
  <c r="H1886" i="60"/>
  <c r="J2301" i="60"/>
  <c r="K2301" i="60"/>
  <c r="H2301" i="60"/>
  <c r="I2301" i="60"/>
  <c r="H2059" i="60"/>
  <c r="K1888" i="60"/>
  <c r="J1888" i="60"/>
  <c r="I1888" i="60"/>
  <c r="H1888" i="60"/>
  <c r="K1566" i="60"/>
  <c r="H1566" i="60"/>
  <c r="J1820" i="60"/>
  <c r="H1820" i="60"/>
  <c r="J1612" i="60"/>
  <c r="I1612" i="60"/>
  <c r="H1612" i="60"/>
  <c r="K1612" i="60"/>
  <c r="K1624" i="60"/>
  <c r="I1624" i="60"/>
  <c r="H1624" i="60"/>
  <c r="J1624" i="60"/>
  <c r="K5304" i="60"/>
  <c r="I5304" i="60"/>
  <c r="H5304" i="60"/>
  <c r="J5304" i="60"/>
  <c r="J1478" i="60"/>
  <c r="H1478" i="60"/>
  <c r="K1478" i="60"/>
  <c r="I1478" i="60"/>
  <c r="H1285" i="60"/>
  <c r="I1285" i="60"/>
  <c r="K1285" i="60"/>
  <c r="J1285" i="60"/>
  <c r="K1455" i="60"/>
  <c r="H1095" i="60"/>
  <c r="J1095" i="60"/>
  <c r="I1095" i="60"/>
  <c r="K1095" i="60"/>
  <c r="H1101" i="60"/>
  <c r="J835" i="60"/>
  <c r="I835" i="60"/>
  <c r="H835" i="60"/>
  <c r="H1185" i="60"/>
  <c r="K1185" i="60"/>
  <c r="J1185" i="60"/>
  <c r="I1185" i="60"/>
  <c r="K1829" i="60"/>
  <c r="J1829" i="60"/>
  <c r="I1829" i="60"/>
  <c r="H1829" i="60"/>
  <c r="K1339" i="60"/>
  <c r="K1127" i="60"/>
  <c r="J1127" i="60"/>
  <c r="H1127" i="60"/>
  <c r="I1127" i="60"/>
  <c r="K786" i="60"/>
  <c r="I786" i="60"/>
  <c r="H786" i="60"/>
  <c r="H935" i="60"/>
  <c r="K935" i="60"/>
  <c r="I1308" i="60"/>
  <c r="K1308" i="60"/>
  <c r="J1308" i="60"/>
  <c r="H1308" i="60"/>
  <c r="J1039" i="60"/>
  <c r="J1035" i="60"/>
  <c r="K734" i="60"/>
  <c r="I734" i="60"/>
  <c r="J734" i="60"/>
  <c r="H734" i="60"/>
  <c r="I1262" i="60" l="1"/>
  <c r="K1262" i="60"/>
  <c r="J1262" i="60"/>
  <c r="H1262" i="60"/>
  <c r="K1015" i="60"/>
  <c r="I1015" i="60"/>
  <c r="J1015" i="60"/>
  <c r="H1015" i="60"/>
  <c r="K1102" i="60"/>
  <c r="J1102" i="60"/>
  <c r="I1102" i="60"/>
  <c r="H1102" i="60"/>
  <c r="H885" i="60"/>
  <c r="J885" i="60"/>
  <c r="K1132" i="60"/>
  <c r="H1132" i="60"/>
  <c r="J1132" i="60"/>
  <c r="I1132" i="60"/>
  <c r="K715" i="60"/>
  <c r="I715" i="60"/>
  <c r="J715" i="60"/>
  <c r="H715" i="60"/>
  <c r="I711" i="60"/>
  <c r="K711" i="60"/>
  <c r="J711" i="60"/>
  <c r="H711" i="60"/>
  <c r="K922" i="60"/>
  <c r="I922" i="60"/>
  <c r="H922" i="60"/>
  <c r="J922" i="60"/>
  <c r="H3662" i="60"/>
  <c r="J3662" i="60"/>
  <c r="K3662" i="60"/>
  <c r="I3662" i="60"/>
  <c r="I784" i="60"/>
  <c r="H784" i="60"/>
  <c r="K784" i="60"/>
  <c r="J784" i="60"/>
  <c r="K3058" i="60"/>
  <c r="J3058" i="60"/>
  <c r="H3058" i="60"/>
  <c r="I3058" i="60"/>
  <c r="K878" i="60"/>
  <c r="I878" i="60"/>
  <c r="H878" i="60"/>
  <c r="J878" i="60"/>
  <c r="K2152" i="60"/>
  <c r="J2152" i="60"/>
  <c r="I2152" i="60"/>
  <c r="H2152" i="60"/>
  <c r="K1744" i="60"/>
  <c r="J1744" i="60"/>
  <c r="I1744" i="60"/>
  <c r="H1744" i="60"/>
  <c r="J1948" i="60"/>
  <c r="K1948" i="60"/>
  <c r="I1948" i="60"/>
  <c r="H1948" i="60"/>
  <c r="H1746" i="60"/>
  <c r="K1746" i="60"/>
  <c r="J1746" i="60"/>
  <c r="I1746" i="60"/>
  <c r="H1030" i="60"/>
  <c r="J1030" i="60"/>
  <c r="I1030" i="60"/>
  <c r="K1030" i="60"/>
  <c r="J1368" i="60"/>
  <c r="I1423" i="60"/>
  <c r="H1697" i="60"/>
  <c r="K1697" i="60"/>
  <c r="I1697" i="60"/>
  <c r="J1697" i="60"/>
  <c r="J1306" i="60"/>
  <c r="K1306" i="60"/>
  <c r="I1306" i="60"/>
  <c r="H1306" i="60"/>
  <c r="K1024" i="60"/>
  <c r="J1024" i="60"/>
  <c r="I1024" i="60"/>
  <c r="H1024" i="60"/>
  <c r="I1611" i="60"/>
  <c r="J1611" i="60"/>
  <c r="H1611" i="60"/>
  <c r="K1611" i="60"/>
  <c r="K806" i="60"/>
  <c r="J806" i="60"/>
  <c r="I806" i="60"/>
  <c r="H806" i="60"/>
  <c r="J2196" i="60"/>
  <c r="K2196" i="60"/>
  <c r="I2196" i="60"/>
  <c r="H2196" i="60"/>
  <c r="J2042" i="60"/>
  <c r="I2042" i="60"/>
  <c r="I854" i="60"/>
  <c r="J854" i="60"/>
  <c r="H854" i="60"/>
  <c r="K854" i="60"/>
  <c r="I1231" i="60"/>
  <c r="H1231" i="60"/>
  <c r="K1231" i="60"/>
  <c r="J1231" i="60"/>
  <c r="J2261" i="60"/>
  <c r="K2261" i="60"/>
  <c r="I2261" i="60"/>
  <c r="H2261" i="60"/>
  <c r="I872" i="60"/>
  <c r="K872" i="60"/>
  <c r="H872" i="60"/>
  <c r="H1935" i="60"/>
  <c r="J1935" i="60"/>
  <c r="K1935" i="60"/>
  <c r="I1935" i="60"/>
  <c r="J965" i="60"/>
  <c r="H965" i="60"/>
  <c r="K965" i="60"/>
  <c r="I965" i="60"/>
  <c r="I1703" i="60"/>
  <c r="K1703" i="60"/>
  <c r="J1703" i="60"/>
  <c r="H1703" i="60"/>
  <c r="J2037" i="60"/>
  <c r="I2037" i="60"/>
  <c r="K2037" i="60"/>
  <c r="H2037" i="60"/>
  <c r="H2429" i="60"/>
  <c r="K2429" i="60"/>
  <c r="J2429" i="60"/>
  <c r="I2429" i="60"/>
  <c r="H1731" i="60"/>
  <c r="K1731" i="60"/>
  <c r="J1731" i="60"/>
  <c r="I1731" i="60"/>
  <c r="I1495" i="60"/>
  <c r="J1495" i="60"/>
  <c r="H1495" i="60"/>
  <c r="K1495" i="60"/>
  <c r="J1551" i="60"/>
  <c r="K1551" i="60"/>
  <c r="I1551" i="60"/>
  <c r="H1551" i="60"/>
  <c r="K2157" i="60"/>
  <c r="J2157" i="60"/>
  <c r="I2157" i="60"/>
  <c r="H2157" i="60"/>
  <c r="J1311" i="60"/>
  <c r="H1311" i="60"/>
  <c r="I1311" i="60"/>
  <c r="K1311" i="60"/>
  <c r="J2213" i="60"/>
  <c r="K2213" i="60"/>
  <c r="I2213" i="60"/>
  <c r="H2213" i="60"/>
  <c r="J1145" i="60"/>
  <c r="I1145" i="60"/>
  <c r="K1145" i="60"/>
  <c r="K2143" i="60"/>
  <c r="K1177" i="60"/>
  <c r="I1177" i="60"/>
  <c r="I1373" i="60"/>
  <c r="H1373" i="60"/>
  <c r="K938" i="60"/>
  <c r="I938" i="60"/>
  <c r="H938" i="60"/>
  <c r="I1203" i="60"/>
  <c r="J1203" i="60"/>
  <c r="K1046" i="60"/>
  <c r="J1046" i="60"/>
  <c r="I1046" i="60"/>
  <c r="H1046" i="60"/>
  <c r="H2990" i="60"/>
  <c r="I2990" i="60"/>
  <c r="J2990" i="60"/>
  <c r="H1938" i="60"/>
  <c r="K1938" i="60"/>
  <c r="I1938" i="60"/>
  <c r="J1938" i="60"/>
  <c r="J2943" i="60"/>
  <c r="I2840" i="60"/>
  <c r="H2840" i="60"/>
  <c r="K2840" i="60"/>
  <c r="J2840" i="60"/>
  <c r="H3754" i="60"/>
  <c r="K3754" i="60"/>
  <c r="J3754" i="60"/>
  <c r="I3231" i="60"/>
  <c r="H3231" i="60"/>
  <c r="K3231" i="60"/>
  <c r="J3214" i="60"/>
  <c r="I3214" i="60"/>
  <c r="H3214" i="60"/>
  <c r="I2576" i="60"/>
  <c r="K3235" i="60"/>
  <c r="H3235" i="60"/>
  <c r="J3235" i="60"/>
  <c r="I3235" i="60"/>
  <c r="K3485" i="60"/>
  <c r="H3485" i="60"/>
  <c r="I3485" i="60"/>
  <c r="J3485" i="60"/>
  <c r="J4699" i="60"/>
  <c r="K4699" i="60"/>
  <c r="H4699" i="60"/>
  <c r="I4699" i="60"/>
  <c r="H4086" i="60"/>
  <c r="I4086" i="60"/>
  <c r="J4086" i="60"/>
  <c r="I988" i="60"/>
  <c r="K1604" i="60"/>
  <c r="I2228" i="60"/>
  <c r="H2369" i="60"/>
  <c r="I2369" i="60"/>
  <c r="H3411" i="60"/>
  <c r="K3411" i="60"/>
  <c r="J3411" i="60"/>
  <c r="I3411" i="60"/>
  <c r="I1081" i="60"/>
  <c r="J1081" i="60"/>
  <c r="H1081" i="60"/>
  <c r="I1510" i="60"/>
  <c r="K1510" i="60"/>
  <c r="H1510" i="60"/>
  <c r="J1510" i="60"/>
  <c r="H2221" i="60"/>
  <c r="I2221" i="60"/>
  <c r="J2221" i="60"/>
  <c r="K2221" i="60"/>
  <c r="I2237" i="60"/>
  <c r="K2237" i="60"/>
  <c r="J2237" i="60"/>
  <c r="H2943" i="60"/>
  <c r="K928" i="60"/>
  <c r="J3260" i="60"/>
  <c r="I3260" i="60"/>
  <c r="K3260" i="60"/>
  <c r="H3260" i="60"/>
  <c r="K3028" i="60"/>
  <c r="H3028" i="60"/>
  <c r="I3028" i="60"/>
  <c r="J3028" i="60"/>
  <c r="J2896" i="60"/>
  <c r="H2896" i="60"/>
  <c r="K2896" i="60"/>
  <c r="I2896" i="60"/>
  <c r="J3307" i="60"/>
  <c r="H3307" i="60"/>
  <c r="I3307" i="60"/>
  <c r="I4554" i="60"/>
  <c r="J4554" i="60"/>
  <c r="K4554" i="60"/>
  <c r="H4554" i="60"/>
  <c r="J3155" i="60"/>
  <c r="K3155" i="60"/>
  <c r="J2985" i="60"/>
  <c r="I3752" i="60"/>
  <c r="K3307" i="60"/>
  <c r="J1431" i="60"/>
  <c r="J938" i="60"/>
  <c r="H2414" i="60"/>
  <c r="K2414" i="60"/>
  <c r="I2414" i="60"/>
  <c r="J2414" i="60"/>
  <c r="I1058" i="60"/>
  <c r="H1384" i="60"/>
  <c r="K1384" i="60"/>
  <c r="I1384" i="60"/>
  <c r="J1384" i="60"/>
  <c r="K1168" i="60"/>
  <c r="H1066" i="60"/>
  <c r="I2366" i="60"/>
  <c r="H1619" i="60"/>
  <c r="I1267" i="60"/>
  <c r="H3157" i="60"/>
  <c r="I3157" i="60"/>
  <c r="J3157" i="60"/>
  <c r="K3157" i="60"/>
  <c r="J1377" i="60"/>
  <c r="K1377" i="60"/>
  <c r="I1377" i="60"/>
  <c r="H1377" i="60"/>
  <c r="J2790" i="60"/>
  <c r="J2447" i="60"/>
  <c r="H2447" i="60"/>
  <c r="K2447" i="60"/>
  <c r="I2447" i="60"/>
  <c r="J1414" i="60"/>
  <c r="H1414" i="60"/>
  <c r="K764" i="60"/>
  <c r="I2259" i="60"/>
  <c r="J1786" i="60"/>
  <c r="K1786" i="60"/>
  <c r="I724" i="60"/>
  <c r="I2211" i="60"/>
  <c r="K787" i="60"/>
  <c r="H1458" i="60"/>
  <c r="J1218" i="60"/>
  <c r="J860" i="60"/>
  <c r="K867" i="60"/>
  <c r="I1223" i="60"/>
  <c r="H1221" i="60"/>
  <c r="K1075" i="60"/>
  <c r="H2147" i="60"/>
  <c r="H1168" i="60"/>
  <c r="K1562" i="60"/>
  <c r="J2366" i="60"/>
  <c r="J1511" i="60"/>
  <c r="I2405" i="60"/>
  <c r="J720" i="60"/>
  <c r="J1201" i="60"/>
  <c r="I1201" i="60"/>
  <c r="J1267" i="60"/>
  <c r="K1650" i="60"/>
  <c r="K772" i="60"/>
  <c r="H1243" i="60"/>
  <c r="I1243" i="60"/>
  <c r="J1106" i="60"/>
  <c r="I1106" i="60"/>
  <c r="K1106" i="60"/>
  <c r="H1106" i="60"/>
  <c r="H1604" i="60"/>
  <c r="H2022" i="60"/>
  <c r="K2022" i="60"/>
  <c r="J2228" i="60"/>
  <c r="J2369" i="60"/>
  <c r="I1827" i="60"/>
  <c r="H1827" i="60"/>
  <c r="J1827" i="60"/>
  <c r="K1827" i="60"/>
  <c r="I1298" i="60"/>
  <c r="H1298" i="60"/>
  <c r="K1298" i="60"/>
  <c r="J1298" i="60"/>
  <c r="J1877" i="60"/>
  <c r="I1877" i="60"/>
  <c r="H1877" i="60"/>
  <c r="K1877" i="60"/>
  <c r="J1906" i="60"/>
  <c r="I1906" i="60"/>
  <c r="K1906" i="60"/>
  <c r="H1906" i="60"/>
  <c r="H1743" i="60"/>
  <c r="I1743" i="60"/>
  <c r="K1743" i="60"/>
  <c r="J1743" i="60"/>
  <c r="I928" i="60"/>
  <c r="H2242" i="60"/>
  <c r="K3731" i="60"/>
  <c r="J3731" i="60"/>
  <c r="H3731" i="60"/>
  <c r="K1414" i="60"/>
  <c r="H3324" i="60"/>
  <c r="K3324" i="60"/>
  <c r="J3324" i="60"/>
  <c r="I3324" i="60"/>
  <c r="I3041" i="60"/>
  <c r="K3041" i="60"/>
  <c r="H3041" i="60"/>
  <c r="J3041" i="60"/>
  <c r="I2985" i="60"/>
  <c r="H3334" i="60"/>
  <c r="K3334" i="60"/>
  <c r="I3334" i="60"/>
  <c r="J3334" i="60"/>
  <c r="H4367" i="60"/>
  <c r="I3977" i="60"/>
  <c r="J3977" i="60"/>
  <c r="H3977" i="60"/>
  <c r="K3977" i="60"/>
  <c r="J1200" i="60"/>
  <c r="K1200" i="60"/>
  <c r="I1200" i="60"/>
  <c r="H1200" i="60"/>
  <c r="K2681" i="60"/>
  <c r="J2681" i="60"/>
  <c r="I1789" i="60"/>
  <c r="H1789" i="60"/>
  <c r="J1789" i="60"/>
  <c r="K1789" i="60"/>
  <c r="I1724" i="60"/>
  <c r="K1724" i="60"/>
  <c r="J1724" i="60"/>
  <c r="H1724" i="60"/>
  <c r="K2154" i="60"/>
  <c r="J2154" i="60"/>
  <c r="K971" i="60"/>
  <c r="J971" i="60"/>
  <c r="H1409" i="60"/>
  <c r="H3080" i="60"/>
  <c r="J3080" i="60"/>
  <c r="K3080" i="60"/>
  <c r="I3080" i="60"/>
  <c r="I1025" i="60"/>
  <c r="J1025" i="60"/>
  <c r="K1025" i="60"/>
  <c r="H1025" i="60"/>
  <c r="K1533" i="60"/>
  <c r="I1075" i="60"/>
  <c r="K1755" i="60"/>
  <c r="H1294" i="60"/>
  <c r="I1294" i="60"/>
  <c r="K1294" i="60"/>
  <c r="J1294" i="60"/>
  <c r="J1321" i="60"/>
  <c r="I764" i="60"/>
  <c r="K1172" i="60"/>
  <c r="K2259" i="60"/>
  <c r="I869" i="60"/>
  <c r="K869" i="60"/>
  <c r="J1839" i="60"/>
  <c r="K1839" i="60"/>
  <c r="I1839" i="60"/>
  <c r="H1839" i="60"/>
  <c r="J867" i="60"/>
  <c r="J1075" i="60"/>
  <c r="H1755" i="60"/>
  <c r="K1058" i="60"/>
  <c r="K1459" i="60"/>
  <c r="I1305" i="60"/>
  <c r="H1471" i="60"/>
  <c r="J1471" i="60"/>
  <c r="J1409" i="60"/>
  <c r="H1511" i="60"/>
  <c r="I1210" i="60"/>
  <c r="K1210" i="60"/>
  <c r="J1210" i="60"/>
  <c r="H1210" i="60"/>
  <c r="I1040" i="60"/>
  <c r="H2228" i="60"/>
  <c r="I1370" i="60"/>
  <c r="H1370" i="60"/>
  <c r="K1370" i="60"/>
  <c r="J1370" i="60"/>
  <c r="I1884" i="60"/>
  <c r="H1884" i="60"/>
  <c r="K1884" i="60"/>
  <c r="J1884" i="60"/>
  <c r="H3159" i="60"/>
  <c r="J3159" i="60"/>
  <c r="I3159" i="60"/>
  <c r="K2373" i="60"/>
  <c r="J2373" i="60"/>
  <c r="H2373" i="60"/>
  <c r="I2373" i="60"/>
  <c r="I1882" i="60"/>
  <c r="H1882" i="60"/>
  <c r="J2116" i="60"/>
  <c r="H2116" i="60"/>
  <c r="J1801" i="60"/>
  <c r="K1801" i="60"/>
  <c r="K3137" i="60"/>
  <c r="J3137" i="60"/>
  <c r="I3622" i="60"/>
  <c r="K3622" i="60"/>
  <c r="H3622" i="60"/>
  <c r="H2907" i="60"/>
  <c r="K2907" i="60"/>
  <c r="K1925" i="60"/>
  <c r="J1925" i="60"/>
  <c r="H764" i="60"/>
  <c r="J1172" i="60"/>
  <c r="H2259" i="60"/>
  <c r="J724" i="60"/>
  <c r="K2211" i="60"/>
  <c r="J787" i="60"/>
  <c r="K766" i="60"/>
  <c r="J766" i="60"/>
  <c r="I766" i="60"/>
  <c r="J1458" i="60"/>
  <c r="I1728" i="60"/>
  <c r="H869" i="60"/>
  <c r="K860" i="60"/>
  <c r="H984" i="60"/>
  <c r="H836" i="60"/>
  <c r="H1218" i="60"/>
  <c r="J1415" i="60"/>
  <c r="K1415" i="60"/>
  <c r="H1415" i="60"/>
  <c r="I1415" i="60"/>
  <c r="I1136" i="60"/>
  <c r="I1710" i="60"/>
  <c r="I1221" i="60"/>
  <c r="H1075" i="60"/>
  <c r="J1755" i="60"/>
  <c r="I1688" i="60"/>
  <c r="H2313" i="60"/>
  <c r="J1107" i="60"/>
  <c r="J1459" i="60"/>
  <c r="I1969" i="60"/>
  <c r="J2594" i="60"/>
  <c r="H772" i="60"/>
  <c r="J1305" i="60"/>
  <c r="I2147" i="60"/>
  <c r="I1168" i="60"/>
  <c r="J1562" i="60"/>
  <c r="H2096" i="60"/>
  <c r="J2096" i="60"/>
  <c r="I2096" i="60"/>
  <c r="K2096" i="60"/>
  <c r="I2504" i="60"/>
  <c r="K1335" i="60"/>
  <c r="I1511" i="60"/>
  <c r="K2405" i="60"/>
  <c r="K1619" i="60"/>
  <c r="K1503" i="60"/>
  <c r="I1650" i="60"/>
  <c r="J1243" i="60"/>
  <c r="I1714" i="60"/>
  <c r="I1604" i="60"/>
  <c r="J2022" i="60"/>
  <c r="K2228" i="60"/>
  <c r="I1369" i="60"/>
  <c r="K1369" i="60"/>
  <c r="J1369" i="60"/>
  <c r="H1369" i="60"/>
  <c r="I1531" i="60"/>
  <c r="K1531" i="60"/>
  <c r="J1531" i="60"/>
  <c r="H1531" i="60"/>
  <c r="K2369" i="60"/>
  <c r="I2537" i="60"/>
  <c r="K2537" i="60"/>
  <c r="H2537" i="60"/>
  <c r="I2355" i="60"/>
  <c r="J2355" i="60"/>
  <c r="K2355" i="60"/>
  <c r="K2081" i="60"/>
  <c r="J2081" i="60"/>
  <c r="I2081" i="60"/>
  <c r="H2081" i="60"/>
  <c r="H1255" i="60"/>
  <c r="K1255" i="60"/>
  <c r="J1255" i="60"/>
  <c r="I1255" i="60"/>
  <c r="K1236" i="60"/>
  <c r="J1236" i="60"/>
  <c r="H1236" i="60"/>
  <c r="I1236" i="60"/>
  <c r="J3622" i="60"/>
  <c r="J928" i="60"/>
  <c r="K2242" i="60"/>
  <c r="J3454" i="60"/>
  <c r="K3454" i="60"/>
  <c r="I3454" i="60"/>
  <c r="I3513" i="60"/>
  <c r="H3513" i="60"/>
  <c r="I3503" i="60"/>
  <c r="K3503" i="60"/>
  <c r="J3503" i="60"/>
  <c r="H3503" i="60"/>
  <c r="H3749" i="60"/>
  <c r="J3749" i="60"/>
  <c r="I3749" i="60"/>
  <c r="K3749" i="60"/>
  <c r="H4881" i="60"/>
  <c r="H5095" i="60"/>
  <c r="K5095" i="60"/>
  <c r="J5095" i="60"/>
  <c r="I5095" i="60"/>
  <c r="I2891" i="60"/>
  <c r="H2891" i="60"/>
  <c r="J2891" i="60"/>
  <c r="K2891" i="60"/>
  <c r="K3636" i="60"/>
  <c r="H3636" i="60"/>
  <c r="J3636" i="60"/>
  <c r="I3636" i="60"/>
  <c r="H2001" i="60"/>
  <c r="I2001" i="60"/>
  <c r="K2001" i="60"/>
  <c r="J2001" i="60"/>
  <c r="H2143" i="60"/>
  <c r="I2143" i="60"/>
  <c r="J2143" i="60"/>
  <c r="K2640" i="60"/>
  <c r="H2640" i="60"/>
  <c r="I2640" i="60"/>
  <c r="J2640" i="60"/>
  <c r="I3970" i="60"/>
  <c r="K3970" i="60"/>
  <c r="H3970" i="60"/>
  <c r="J3970" i="60"/>
  <c r="I3032" i="60"/>
  <c r="H3032" i="60"/>
  <c r="K3032" i="60"/>
  <c r="K3668" i="60"/>
  <c r="J3668" i="60"/>
  <c r="I3668" i="60"/>
  <c r="H3668" i="60"/>
  <c r="J3560" i="60"/>
  <c r="I3560" i="60"/>
  <c r="K3560" i="60"/>
  <c r="H3560" i="60"/>
  <c r="K933" i="60"/>
  <c r="H933" i="60"/>
  <c r="I933" i="60"/>
  <c r="J933" i="60"/>
  <c r="H1172" i="60"/>
  <c r="J1518" i="60"/>
  <c r="I787" i="60"/>
  <c r="J955" i="60"/>
  <c r="K955" i="60"/>
  <c r="I955" i="60"/>
  <c r="H955" i="60"/>
  <c r="H1997" i="60"/>
  <c r="K1728" i="60"/>
  <c r="K735" i="60"/>
  <c r="I735" i="60"/>
  <c r="J735" i="60"/>
  <c r="H735" i="60"/>
  <c r="J984" i="60"/>
  <c r="J1138" i="60"/>
  <c r="I1138" i="60"/>
  <c r="H1138" i="60"/>
  <c r="K1138" i="60"/>
  <c r="K836" i="60"/>
  <c r="J898" i="60"/>
  <c r="H705" i="60"/>
  <c r="J1394" i="60"/>
  <c r="K1582" i="60"/>
  <c r="J1582" i="60"/>
  <c r="H1582" i="60"/>
  <c r="J1221" i="60"/>
  <c r="H1861" i="60"/>
  <c r="J1688" i="60"/>
  <c r="I1459" i="60"/>
  <c r="I1336" i="60"/>
  <c r="K2073" i="60"/>
  <c r="I2073" i="60"/>
  <c r="H2073" i="60"/>
  <c r="K1969" i="60"/>
  <c r="H2594" i="60"/>
  <c r="K1538" i="60"/>
  <c r="I1538" i="60"/>
  <c r="K2559" i="60"/>
  <c r="I1431" i="60"/>
  <c r="K2136" i="60"/>
  <c r="I2136" i="60"/>
  <c r="H2136" i="60"/>
  <c r="J2136" i="60"/>
  <c r="I1335" i="60"/>
  <c r="H2405" i="60"/>
  <c r="J1432" i="60"/>
  <c r="J1503" i="60"/>
  <c r="H1040" i="60"/>
  <c r="H1178" i="60"/>
  <c r="J1373" i="60"/>
  <c r="I1018" i="60"/>
  <c r="H1018" i="60"/>
  <c r="I1396" i="60"/>
  <c r="K1396" i="60"/>
  <c r="H1396" i="60"/>
  <c r="J1396" i="60"/>
  <c r="I1577" i="60"/>
  <c r="K2344" i="60"/>
  <c r="J2469" i="60"/>
  <c r="H2469" i="60"/>
  <c r="K2469" i="60"/>
  <c r="J1695" i="60"/>
  <c r="I1695" i="60"/>
  <c r="H1695" i="60"/>
  <c r="J2616" i="60"/>
  <c r="H2616" i="60"/>
  <c r="I2616" i="60"/>
  <c r="K2616" i="60"/>
  <c r="H3486" i="60"/>
  <c r="I3486" i="60"/>
  <c r="K3486" i="60"/>
  <c r="J3486" i="60"/>
  <c r="H2431" i="60"/>
  <c r="I2431" i="60"/>
  <c r="H2269" i="60"/>
  <c r="J2269" i="60"/>
  <c r="K2269" i="60"/>
  <c r="I2269" i="60"/>
  <c r="K2724" i="60"/>
  <c r="J2724" i="60"/>
  <c r="I2724" i="60"/>
  <c r="H2724" i="60"/>
  <c r="K2600" i="60"/>
  <c r="J2600" i="60"/>
  <c r="H2600" i="60"/>
  <c r="H2691" i="60"/>
  <c r="K2691" i="60"/>
  <c r="J4134" i="60"/>
  <c r="H4134" i="60"/>
  <c r="K4134" i="60"/>
  <c r="I4134" i="60"/>
  <c r="J4369" i="60"/>
  <c r="I4369" i="60"/>
  <c r="H4369" i="60"/>
  <c r="K4369" i="60"/>
  <c r="K1511" i="60"/>
  <c r="I1172" i="60"/>
  <c r="K1518" i="60"/>
  <c r="I3141" i="60"/>
  <c r="K3141" i="60"/>
  <c r="J3141" i="60"/>
  <c r="H3141" i="60"/>
  <c r="H730" i="60"/>
  <c r="H724" i="60"/>
  <c r="K1392" i="60"/>
  <c r="H1392" i="60"/>
  <c r="J1392" i="60"/>
  <c r="I1392" i="60"/>
  <c r="H1728" i="60"/>
  <c r="H1781" i="60"/>
  <c r="K984" i="60"/>
  <c r="I705" i="60"/>
  <c r="I1690" i="60"/>
  <c r="J1690" i="60"/>
  <c r="K1690" i="60"/>
  <c r="H1690" i="60"/>
  <c r="I1861" i="60"/>
  <c r="K1688" i="60"/>
  <c r="I970" i="60"/>
  <c r="J2509" i="60"/>
  <c r="J1178" i="60"/>
  <c r="J2073" i="60"/>
  <c r="H1969" i="60"/>
  <c r="H2681" i="60"/>
  <c r="K952" i="60"/>
  <c r="H952" i="60"/>
  <c r="I2559" i="60"/>
  <c r="K904" i="60"/>
  <c r="J904" i="60"/>
  <c r="I904" i="60"/>
  <c r="H904" i="60"/>
  <c r="K1105" i="60"/>
  <c r="K1291" i="60"/>
  <c r="H1339" i="60"/>
  <c r="J1339" i="60"/>
  <c r="H993" i="60"/>
  <c r="H1432" i="60"/>
  <c r="I1178" i="60"/>
  <c r="I1642" i="60"/>
  <c r="I718" i="60"/>
  <c r="K1745" i="60"/>
  <c r="I2469" i="60"/>
  <c r="K1695" i="60"/>
  <c r="H3580" i="60"/>
  <c r="J3580" i="60"/>
  <c r="I3580" i="60"/>
  <c r="K3580" i="60"/>
  <c r="I4162" i="60"/>
  <c r="K4162" i="60"/>
  <c r="J4162" i="60"/>
  <c r="H4162" i="60"/>
  <c r="K3167" i="60"/>
  <c r="J3167" i="60"/>
  <c r="H3167" i="60"/>
  <c r="H903" i="60"/>
  <c r="J903" i="60"/>
  <c r="I903" i="60"/>
  <c r="K2398" i="60"/>
  <c r="J2398" i="60"/>
  <c r="I2398" i="60"/>
  <c r="H2398" i="60"/>
  <c r="I2939" i="60"/>
  <c r="H3021" i="60"/>
  <c r="I4373" i="60"/>
  <c r="K4373" i="60"/>
  <c r="H4373" i="60"/>
  <c r="J4373" i="60"/>
  <c r="I2362" i="60"/>
  <c r="H2362" i="60"/>
  <c r="J2362" i="60"/>
  <c r="K2362" i="60"/>
  <c r="K724" i="60"/>
  <c r="H1518" i="60"/>
  <c r="J1213" i="60"/>
  <c r="H1213" i="60"/>
  <c r="J855" i="60"/>
  <c r="I1129" i="60"/>
  <c r="J1997" i="60"/>
  <c r="J1781" i="60"/>
  <c r="K1488" i="60"/>
  <c r="I1057" i="60"/>
  <c r="J1191" i="60"/>
  <c r="J705" i="60"/>
  <c r="K1153" i="60"/>
  <c r="J1153" i="60"/>
  <c r="H1153" i="60"/>
  <c r="I1153" i="60"/>
  <c r="H1527" i="60"/>
  <c r="J2068" i="60"/>
  <c r="K1861" i="60"/>
  <c r="H1688" i="60"/>
  <c r="H2042" i="60"/>
  <c r="H1818" i="60"/>
  <c r="J1818" i="60"/>
  <c r="I1818" i="60"/>
  <c r="K1818" i="60"/>
  <c r="K2509" i="60"/>
  <c r="I1108" i="60"/>
  <c r="K1211" i="60"/>
  <c r="K1334" i="60"/>
  <c r="K1605" i="60"/>
  <c r="J2559" i="60"/>
  <c r="I1105" i="60"/>
  <c r="J1528" i="60"/>
  <c r="J2016" i="60"/>
  <c r="K2112" i="60"/>
  <c r="H2112" i="60"/>
  <c r="I2112" i="60"/>
  <c r="J2112" i="60"/>
  <c r="I993" i="60"/>
  <c r="I1283" i="60"/>
  <c r="H1821" i="60"/>
  <c r="K1821" i="60"/>
  <c r="I1821" i="60"/>
  <c r="J1821" i="60"/>
  <c r="H756" i="60"/>
  <c r="J1642" i="60"/>
  <c r="K1018" i="60"/>
  <c r="K740" i="60"/>
  <c r="I740" i="60"/>
  <c r="J718" i="60"/>
  <c r="I949" i="60"/>
  <c r="K1939" i="60"/>
  <c r="I1939" i="60"/>
  <c r="J1939" i="60"/>
  <c r="K1836" i="60"/>
  <c r="H1836" i="60"/>
  <c r="J1381" i="60"/>
  <c r="I2188" i="60"/>
  <c r="K2188" i="60"/>
  <c r="H2188" i="60"/>
  <c r="J1109" i="60"/>
  <c r="J2756" i="60"/>
  <c r="H2756" i="60"/>
  <c r="I2756" i="60"/>
  <c r="K2756" i="60"/>
  <c r="K1933" i="60"/>
  <c r="I3167" i="60"/>
  <c r="J2431" i="60"/>
  <c r="K2452" i="60"/>
  <c r="H2452" i="60"/>
  <c r="J2452" i="60"/>
  <c r="I2452" i="60"/>
  <c r="K2190" i="60"/>
  <c r="K2902" i="60"/>
  <c r="H2902" i="60"/>
  <c r="J2902" i="60"/>
  <c r="K2905" i="60"/>
  <c r="I2905" i="60"/>
  <c r="H2905" i="60"/>
  <c r="K2675" i="60"/>
  <c r="J2675" i="60"/>
  <c r="I2675" i="60"/>
  <c r="I3135" i="60"/>
  <c r="J3135" i="60"/>
  <c r="K3135" i="60"/>
  <c r="H3135" i="60"/>
  <c r="I4183" i="60"/>
  <c r="H4183" i="60"/>
  <c r="J4183" i="60"/>
  <c r="K4183" i="60"/>
  <c r="J4546" i="60"/>
  <c r="J3934" i="60"/>
  <c r="K3934" i="60"/>
  <c r="H3934" i="60"/>
  <c r="I3934" i="60"/>
  <c r="I4920" i="60"/>
  <c r="H4920" i="60"/>
  <c r="K4920" i="60"/>
  <c r="J4920" i="60"/>
  <c r="H4038" i="60"/>
  <c r="K4038" i="60"/>
  <c r="I4038" i="60"/>
  <c r="J4038" i="60"/>
  <c r="K5019" i="60"/>
  <c r="I5019" i="60"/>
  <c r="J5019" i="60"/>
  <c r="H5019" i="60"/>
  <c r="H3849" i="60"/>
  <c r="J3849" i="60"/>
  <c r="K3849" i="60"/>
  <c r="I3849" i="60"/>
  <c r="J1183" i="60"/>
  <c r="J1508" i="60"/>
  <c r="H1508" i="60"/>
  <c r="I1508" i="60"/>
  <c r="K1508" i="60"/>
  <c r="J1442" i="60"/>
  <c r="I1442" i="60"/>
  <c r="H1442" i="60"/>
  <c r="K1442" i="60"/>
  <c r="H1915" i="60"/>
  <c r="J1915" i="60"/>
  <c r="K1915" i="60"/>
  <c r="I1915" i="60"/>
  <c r="I3022" i="60"/>
  <c r="K3022" i="60"/>
  <c r="J3022" i="60"/>
  <c r="H3022" i="60"/>
  <c r="J869" i="60"/>
  <c r="I836" i="60"/>
  <c r="J1287" i="60"/>
  <c r="J1223" i="60"/>
  <c r="H1223" i="60"/>
  <c r="I1503" i="60"/>
  <c r="K1178" i="60"/>
  <c r="J853" i="60"/>
  <c r="I1950" i="60"/>
  <c r="H1950" i="60"/>
  <c r="K1950" i="60"/>
  <c r="J1950" i="60"/>
  <c r="J2736" i="60"/>
  <c r="H752" i="60"/>
  <c r="J1129" i="60"/>
  <c r="I1008" i="60"/>
  <c r="H1008" i="60"/>
  <c r="I821" i="60"/>
  <c r="K821" i="60"/>
  <c r="J821" i="60"/>
  <c r="H821" i="60"/>
  <c r="J1538" i="60"/>
  <c r="K2005" i="60"/>
  <c r="I2005" i="60"/>
  <c r="J2005" i="60"/>
  <c r="K1781" i="60"/>
  <c r="K1966" i="60"/>
  <c r="J1966" i="60"/>
  <c r="H1966" i="60"/>
  <c r="I1966" i="60"/>
  <c r="K1527" i="60"/>
  <c r="I2068" i="60"/>
  <c r="I1443" i="60"/>
  <c r="I810" i="60"/>
  <c r="J1490" i="60"/>
  <c r="I1490" i="60"/>
  <c r="K1490" i="60"/>
  <c r="H1490" i="60"/>
  <c r="I2509" i="60"/>
  <c r="I907" i="60"/>
  <c r="J952" i="60"/>
  <c r="K762" i="60"/>
  <c r="J1105" i="60"/>
  <c r="J1128" i="60"/>
  <c r="K2016" i="60"/>
  <c r="K993" i="60"/>
  <c r="J1283" i="60"/>
  <c r="J1505" i="60"/>
  <c r="J1017" i="60"/>
  <c r="I756" i="60"/>
  <c r="K1032" i="60"/>
  <c r="J1032" i="60"/>
  <c r="I1032" i="60"/>
  <c r="H1032" i="60"/>
  <c r="J1018" i="60"/>
  <c r="J1329" i="60"/>
  <c r="H1329" i="60"/>
  <c r="K949" i="60"/>
  <c r="K1911" i="60"/>
  <c r="J1911" i="60"/>
  <c r="I1911" i="60"/>
  <c r="H1911" i="60"/>
  <c r="J3561" i="60"/>
  <c r="K3561" i="60"/>
  <c r="H3561" i="60"/>
  <c r="I3561" i="60"/>
  <c r="I2008" i="60"/>
  <c r="I1767" i="60"/>
  <c r="K1767" i="60"/>
  <c r="H1767" i="60"/>
  <c r="J1767" i="60"/>
  <c r="J1964" i="60"/>
  <c r="H1964" i="60"/>
  <c r="K1964" i="60"/>
  <c r="I1964" i="60"/>
  <c r="H1162" i="60"/>
  <c r="J1451" i="60"/>
  <c r="K1451" i="60"/>
  <c r="H1386" i="60"/>
  <c r="J1386" i="60"/>
  <c r="I1386" i="60"/>
  <c r="K1386" i="60"/>
  <c r="J2125" i="60"/>
  <c r="H2125" i="60"/>
  <c r="I2125" i="60"/>
  <c r="J2410" i="60"/>
  <c r="H2410" i="60"/>
  <c r="K2410" i="60"/>
  <c r="I2410" i="60"/>
  <c r="J1147" i="60"/>
  <c r="I1147" i="60"/>
  <c r="K1147" i="60"/>
  <c r="H1147" i="60"/>
  <c r="J3785" i="60"/>
  <c r="K3785" i="60"/>
  <c r="I3785" i="60"/>
  <c r="J1246" i="60"/>
  <c r="I1246" i="60"/>
  <c r="J2100" i="60"/>
  <c r="H2100" i="60"/>
  <c r="K2100" i="60"/>
  <c r="I2100" i="60"/>
  <c r="H3031" i="60"/>
  <c r="I3031" i="60"/>
  <c r="J3031" i="60"/>
  <c r="J3766" i="60"/>
  <c r="H3766" i="60"/>
  <c r="K3840" i="60"/>
  <c r="J3840" i="60"/>
  <c r="I3840" i="60"/>
  <c r="H3840" i="60"/>
  <c r="J3764" i="60"/>
  <c r="I3764" i="60"/>
  <c r="H3764" i="60"/>
  <c r="K3764" i="60"/>
  <c r="H3607" i="60"/>
  <c r="J3607" i="60"/>
  <c r="K3607" i="60"/>
  <c r="I3607" i="60"/>
  <c r="H3922" i="60"/>
  <c r="J3922" i="60"/>
  <c r="I3922" i="60"/>
  <c r="J3883" i="60"/>
  <c r="J2259" i="60"/>
  <c r="K1394" i="60"/>
  <c r="I1394" i="60"/>
  <c r="H1394" i="60"/>
  <c r="J1969" i="60"/>
  <c r="K853" i="60"/>
  <c r="I752" i="60"/>
  <c r="K1129" i="60"/>
  <c r="K1393" i="60"/>
  <c r="H1393" i="60"/>
  <c r="H1275" i="60"/>
  <c r="I1275" i="60"/>
  <c r="J921" i="60"/>
  <c r="H921" i="60"/>
  <c r="I921" i="60"/>
  <c r="K921" i="60"/>
  <c r="H1441" i="60"/>
  <c r="I2154" i="60"/>
  <c r="J1443" i="60"/>
  <c r="K2003" i="60"/>
  <c r="H811" i="60"/>
  <c r="I811" i="60"/>
  <c r="J811" i="60"/>
  <c r="H2509" i="60"/>
  <c r="J1501" i="60"/>
  <c r="I1501" i="60"/>
  <c r="H1501" i="60"/>
  <c r="K1501" i="60"/>
  <c r="K1725" i="60"/>
  <c r="J1725" i="60"/>
  <c r="H1725" i="60"/>
  <c r="I2581" i="60"/>
  <c r="K2581" i="60"/>
  <c r="K814" i="60"/>
  <c r="I814" i="60"/>
  <c r="J814" i="60"/>
  <c r="H814" i="60"/>
  <c r="I971" i="60"/>
  <c r="K1851" i="60"/>
  <c r="H1851" i="60"/>
  <c r="K1513" i="60"/>
  <c r="H1283" i="60"/>
  <c r="H1020" i="60"/>
  <c r="J1020" i="60"/>
  <c r="K1020" i="60"/>
  <c r="I1020" i="60"/>
  <c r="J756" i="60"/>
  <c r="H1642" i="60"/>
  <c r="H949" i="60"/>
  <c r="K2502" i="60"/>
  <c r="H2502" i="60"/>
  <c r="H3726" i="60"/>
  <c r="J3726" i="60"/>
  <c r="I3726" i="60"/>
  <c r="K3726" i="60"/>
  <c r="J2008" i="60"/>
  <c r="H2636" i="60"/>
  <c r="J2636" i="60"/>
  <c r="I1933" i="60"/>
  <c r="H1933" i="60"/>
  <c r="J2186" i="60"/>
  <c r="K2186" i="60"/>
  <c r="I2186" i="60"/>
  <c r="H2186" i="60"/>
  <c r="J2658" i="60"/>
  <c r="K2658" i="60"/>
  <c r="I2658" i="60"/>
  <c r="H2658" i="60"/>
  <c r="K1809" i="60"/>
  <c r="I1809" i="60"/>
  <c r="J1809" i="60"/>
  <c r="I3815" i="60"/>
  <c r="H3815" i="60"/>
  <c r="J3815" i="60"/>
  <c r="K3815" i="60"/>
  <c r="I2748" i="60"/>
  <c r="J2748" i="60"/>
  <c r="I2813" i="60"/>
  <c r="J2813" i="60"/>
  <c r="H2813" i="60"/>
  <c r="H2318" i="60"/>
  <c r="K2318" i="60"/>
  <c r="J2318" i="60"/>
  <c r="I2318" i="60"/>
  <c r="J2871" i="60"/>
  <c r="I2871" i="60"/>
  <c r="K2871" i="60"/>
  <c r="H2871" i="60"/>
  <c r="I4167" i="60"/>
  <c r="K4167" i="60"/>
  <c r="H4167" i="60"/>
  <c r="J4167" i="60"/>
  <c r="K1997" i="60"/>
  <c r="K1221" i="60"/>
  <c r="H907" i="60"/>
  <c r="J907" i="60"/>
  <c r="H1305" i="60"/>
  <c r="I1291" i="60"/>
  <c r="H853" i="60"/>
  <c r="I1101" i="60"/>
  <c r="I2841" i="60"/>
  <c r="H2841" i="60"/>
  <c r="K2841" i="60"/>
  <c r="H2736" i="60"/>
  <c r="K1039" i="60"/>
  <c r="I884" i="60"/>
  <c r="I778" i="60"/>
  <c r="I730" i="60"/>
  <c r="K752" i="60"/>
  <c r="K1484" i="60"/>
  <c r="H1484" i="60"/>
  <c r="I1484" i="60"/>
  <c r="J1484" i="60"/>
  <c r="K1280" i="60"/>
  <c r="H1692" i="60"/>
  <c r="H950" i="60"/>
  <c r="K950" i="60"/>
  <c r="J950" i="60"/>
  <c r="I950" i="60"/>
  <c r="I777" i="60"/>
  <c r="K947" i="60"/>
  <c r="J947" i="60"/>
  <c r="H947" i="60"/>
  <c r="I947" i="60"/>
  <c r="H776" i="60"/>
  <c r="J1393" i="60"/>
  <c r="H2154" i="60"/>
  <c r="K1160" i="60"/>
  <c r="K729" i="60"/>
  <c r="H729" i="60"/>
  <c r="H1980" i="60"/>
  <c r="I1441" i="60"/>
  <c r="J1423" i="60"/>
  <c r="I1527" i="60"/>
  <c r="K2068" i="60"/>
  <c r="H919" i="60"/>
  <c r="K1443" i="60"/>
  <c r="J2003" i="60"/>
  <c r="H2002" i="60"/>
  <c r="H723" i="60"/>
  <c r="K810" i="60"/>
  <c r="K811" i="60"/>
  <c r="I2276" i="60"/>
  <c r="H2276" i="60"/>
  <c r="K2276" i="60"/>
  <c r="J2276" i="60"/>
  <c r="J729" i="60"/>
  <c r="H1108" i="60"/>
  <c r="I2385" i="60"/>
  <c r="I2207" i="60"/>
  <c r="I952" i="60"/>
  <c r="J725" i="60"/>
  <c r="J1782" i="60"/>
  <c r="H762" i="60"/>
  <c r="J1248" i="60"/>
  <c r="H1105" i="60"/>
  <c r="K1300" i="60"/>
  <c r="J3002" i="60"/>
  <c r="K1156" i="60"/>
  <c r="K1456" i="60"/>
  <c r="J968" i="60"/>
  <c r="H1176" i="60"/>
  <c r="K1283" i="60"/>
  <c r="J1405" i="60"/>
  <c r="I1017" i="60"/>
  <c r="I934" i="60"/>
  <c r="K981" i="60"/>
  <c r="I981" i="60"/>
  <c r="H981" i="60"/>
  <c r="I1329" i="60"/>
  <c r="I1323" i="60"/>
  <c r="H2008" i="60"/>
  <c r="I2273" i="60"/>
  <c r="K1381" i="60"/>
  <c r="J2562" i="60"/>
  <c r="J3093" i="60"/>
  <c r="K3093" i="60"/>
  <c r="K3455" i="60"/>
  <c r="J3455" i="60"/>
  <c r="K755" i="60"/>
  <c r="I755" i="60"/>
  <c r="I1161" i="60"/>
  <c r="K1161" i="60"/>
  <c r="H1161" i="60"/>
  <c r="J1140" i="60"/>
  <c r="K2223" i="60"/>
  <c r="H2223" i="60"/>
  <c r="I2223" i="60"/>
  <c r="J2223" i="60"/>
  <c r="H1246" i="60"/>
  <c r="K2813" i="60"/>
  <c r="I2124" i="60"/>
  <c r="K2124" i="60"/>
  <c r="H3168" i="60"/>
  <c r="I3168" i="60"/>
  <c r="K3168" i="60"/>
  <c r="K3251" i="60"/>
  <c r="I3251" i="60"/>
  <c r="H3251" i="60"/>
  <c r="J3251" i="60"/>
  <c r="H4112" i="60"/>
  <c r="J4333" i="60"/>
  <c r="I4333" i="60"/>
  <c r="H4333" i="60"/>
  <c r="K4333" i="60"/>
  <c r="K4546" i="60"/>
  <c r="K2471" i="60"/>
  <c r="I2471" i="60"/>
  <c r="J2471" i="60"/>
  <c r="H2471" i="60"/>
  <c r="J1728" i="60"/>
  <c r="H1974" i="60"/>
  <c r="K1974" i="60"/>
  <c r="I2594" i="60"/>
  <c r="J1101" i="60"/>
  <c r="K1820" i="60"/>
  <c r="J2841" i="60"/>
  <c r="I2736" i="60"/>
  <c r="H1039" i="60"/>
  <c r="H884" i="60"/>
  <c r="J778" i="60"/>
  <c r="J730" i="60"/>
  <c r="K822" i="60"/>
  <c r="J752" i="60"/>
  <c r="K1296" i="60"/>
  <c r="H1296" i="60"/>
  <c r="I1296" i="60"/>
  <c r="I1692" i="60"/>
  <c r="J777" i="60"/>
  <c r="I776" i="60"/>
  <c r="I1393" i="60"/>
  <c r="J1509" i="60"/>
  <c r="H1509" i="60"/>
  <c r="K1509" i="60"/>
  <c r="I1509" i="60"/>
  <c r="J1275" i="60"/>
  <c r="H1472" i="60"/>
  <c r="H1406" i="60"/>
  <c r="K1622" i="60"/>
  <c r="H1996" i="60"/>
  <c r="I1980" i="60"/>
  <c r="J1050" i="60"/>
  <c r="H1112" i="60"/>
  <c r="J1441" i="60"/>
  <c r="K1423" i="60"/>
  <c r="K919" i="60"/>
  <c r="H1443" i="60"/>
  <c r="H2003" i="60"/>
  <c r="I1542" i="60"/>
  <c r="J2002" i="60"/>
  <c r="H810" i="60"/>
  <c r="K1122" i="60"/>
  <c r="I1122" i="60"/>
  <c r="J1122" i="60"/>
  <c r="H1367" i="60"/>
  <c r="J1554" i="60"/>
  <c r="K1678" i="60"/>
  <c r="J1678" i="60"/>
  <c r="H1678" i="60"/>
  <c r="I1678" i="60"/>
  <c r="J2385" i="60"/>
  <c r="H2207" i="60"/>
  <c r="I1851" i="60"/>
  <c r="H1782" i="60"/>
  <c r="I1919" i="60"/>
  <c r="K1919" i="60"/>
  <c r="J1919" i="60"/>
  <c r="I762" i="60"/>
  <c r="K1248" i="60"/>
  <c r="K1128" i="60"/>
  <c r="J1300" i="60"/>
  <c r="I1456" i="60"/>
  <c r="K1176" i="60"/>
  <c r="K1405" i="60"/>
  <c r="K1017" i="60"/>
  <c r="J1768" i="60"/>
  <c r="J1323" i="60"/>
  <c r="K2273" i="60"/>
  <c r="J1859" i="60"/>
  <c r="I1859" i="60"/>
  <c r="K1859" i="60"/>
  <c r="H1859" i="60"/>
  <c r="H3701" i="60"/>
  <c r="K3701" i="60"/>
  <c r="I1165" i="60"/>
  <c r="H1145" i="60"/>
  <c r="H1939" i="60"/>
  <c r="I2636" i="60"/>
  <c r="J2910" i="60"/>
  <c r="K2910" i="60"/>
  <c r="H2910" i="60"/>
  <c r="I2910" i="60"/>
  <c r="K1762" i="60"/>
  <c r="J1762" i="60"/>
  <c r="H1762" i="60"/>
  <c r="I1762" i="60"/>
  <c r="H3078" i="60"/>
  <c r="K3078" i="60"/>
  <c r="I3078" i="60"/>
  <c r="J3078" i="60"/>
  <c r="K1246" i="60"/>
  <c r="K3940" i="60"/>
  <c r="J3940" i="60"/>
  <c r="H3940" i="60"/>
  <c r="I3940" i="60"/>
  <c r="H1334" i="60"/>
  <c r="K1203" i="60"/>
  <c r="I2074" i="60"/>
  <c r="K2074" i="60"/>
  <c r="J2074" i="60"/>
  <c r="H2074" i="60"/>
  <c r="J1335" i="60"/>
  <c r="K1373" i="60"/>
  <c r="J1795" i="60"/>
  <c r="I1795" i="60"/>
  <c r="K1795" i="60"/>
  <c r="H1795" i="60"/>
  <c r="J1028" i="60"/>
  <c r="I1028" i="60"/>
  <c r="K1028" i="60"/>
  <c r="H1028" i="60"/>
  <c r="H718" i="60"/>
  <c r="I1719" i="60"/>
  <c r="H1719" i="60"/>
  <c r="K1719" i="60"/>
  <c r="J1719" i="60"/>
  <c r="H2243" i="60"/>
  <c r="J884" i="60"/>
  <c r="K778" i="60"/>
  <c r="H855" i="60"/>
  <c r="K777" i="60"/>
  <c r="I706" i="60"/>
  <c r="K706" i="60"/>
  <c r="J706" i="60"/>
  <c r="H706" i="60"/>
  <c r="H769" i="60"/>
  <c r="J769" i="60"/>
  <c r="K769" i="60"/>
  <c r="J776" i="60"/>
  <c r="H1259" i="60"/>
  <c r="K1275" i="60"/>
  <c r="J886" i="60"/>
  <c r="I1472" i="60"/>
  <c r="I1974" i="60"/>
  <c r="H1622" i="60"/>
  <c r="K1980" i="60"/>
  <c r="I1054" i="60"/>
  <c r="H1054" i="60"/>
  <c r="J1054" i="60"/>
  <c r="I1050" i="60"/>
  <c r="I1112" i="60"/>
  <c r="K1441" i="60"/>
  <c r="H1423" i="60"/>
  <c r="I919" i="60"/>
  <c r="I2003" i="60"/>
  <c r="I2002" i="60"/>
  <c r="H1554" i="60"/>
  <c r="J925" i="60"/>
  <c r="K925" i="60"/>
  <c r="H925" i="60"/>
  <c r="I925" i="60"/>
  <c r="H2385" i="60"/>
  <c r="I2050" i="60"/>
  <c r="K2050" i="60"/>
  <c r="J2050" i="60"/>
  <c r="H2050" i="60"/>
  <c r="K2207" i="60"/>
  <c r="K1782" i="60"/>
  <c r="J762" i="60"/>
  <c r="H1300" i="60"/>
  <c r="J1456" i="60"/>
  <c r="H1513" i="60"/>
  <c r="J1851" i="60"/>
  <c r="I1405" i="60"/>
  <c r="H782" i="60"/>
  <c r="I782" i="60"/>
  <c r="K782" i="60"/>
  <c r="K2102" i="60"/>
  <c r="H2102" i="60"/>
  <c r="K774" i="60"/>
  <c r="J1165" i="60"/>
  <c r="I1228" i="60"/>
  <c r="H1228" i="60"/>
  <c r="K1228" i="60"/>
  <c r="J1228" i="60"/>
  <c r="H1763" i="60"/>
  <c r="I1763" i="60"/>
  <c r="K1763" i="60"/>
  <c r="J1763" i="60"/>
  <c r="H1309" i="60"/>
  <c r="I1309" i="60"/>
  <c r="J1309" i="60"/>
  <c r="J1261" i="60"/>
  <c r="H2423" i="60"/>
  <c r="K931" i="60"/>
  <c r="I2978" i="60"/>
  <c r="H2978" i="60"/>
  <c r="J2978" i="60"/>
  <c r="I3350" i="60"/>
  <c r="J3350" i="60"/>
  <c r="K3350" i="60"/>
  <c r="H3350" i="60"/>
  <c r="K4036" i="60"/>
  <c r="I4036" i="60"/>
  <c r="J4036" i="60"/>
  <c r="H4036" i="60"/>
  <c r="K4014" i="60"/>
  <c r="I4014" i="60"/>
  <c r="J4014" i="60"/>
  <c r="J1927" i="60"/>
  <c r="I1927" i="60"/>
  <c r="H1927" i="60"/>
  <c r="K1927" i="60"/>
  <c r="I2681" i="60"/>
  <c r="K2990" i="60"/>
  <c r="I1033" i="60"/>
  <c r="H1033" i="60"/>
  <c r="J1033" i="60"/>
  <c r="K1409" i="60"/>
  <c r="H2366" i="60"/>
  <c r="K1336" i="60"/>
  <c r="J1336" i="60"/>
  <c r="H1336" i="60"/>
  <c r="K1364" i="60"/>
  <c r="I1364" i="60"/>
  <c r="H1364" i="60"/>
  <c r="J1364" i="60"/>
  <c r="K2189" i="60"/>
  <c r="J2189" i="60"/>
  <c r="H2189" i="60"/>
  <c r="J1177" i="60"/>
  <c r="K1101" i="60"/>
  <c r="I1820" i="60"/>
  <c r="K2589" i="60"/>
  <c r="I2243" i="60"/>
  <c r="K797" i="60"/>
  <c r="K1692" i="60"/>
  <c r="H971" i="60"/>
  <c r="I843" i="60"/>
  <c r="J843" i="60"/>
  <c r="K1259" i="60"/>
  <c r="I1001" i="60"/>
  <c r="K1001" i="60"/>
  <c r="H886" i="60"/>
  <c r="J1472" i="60"/>
  <c r="I1622" i="60"/>
  <c r="I1996" i="60"/>
  <c r="I1474" i="60"/>
  <c r="J1980" i="60"/>
  <c r="I1406" i="60"/>
  <c r="H1978" i="60"/>
  <c r="I1978" i="60"/>
  <c r="K1978" i="60"/>
  <c r="K1050" i="60"/>
  <c r="J1112" i="60"/>
  <c r="J919" i="60"/>
  <c r="K974" i="60"/>
  <c r="J1542" i="60"/>
  <c r="K2002" i="60"/>
  <c r="K2042" i="60"/>
  <c r="J723" i="60"/>
  <c r="I1554" i="60"/>
  <c r="J1862" i="60"/>
  <c r="K2385" i="60"/>
  <c r="J2207" i="60"/>
  <c r="J1088" i="60"/>
  <c r="H1248" i="60"/>
  <c r="H746" i="60"/>
  <c r="H1157" i="60"/>
  <c r="H1456" i="60"/>
  <c r="H2202" i="60"/>
  <c r="H2092" i="60"/>
  <c r="K1982" i="60"/>
  <c r="I747" i="60"/>
  <c r="H968" i="60"/>
  <c r="H1405" i="60"/>
  <c r="H1428" i="60"/>
  <c r="J2102" i="60"/>
  <c r="K934" i="60"/>
  <c r="H1083" i="60"/>
  <c r="I996" i="60"/>
  <c r="K996" i="60"/>
  <c r="J996" i="60"/>
  <c r="I737" i="60"/>
  <c r="H737" i="60"/>
  <c r="J737" i="60"/>
  <c r="H1323" i="60"/>
  <c r="K1212" i="60"/>
  <c r="J1212" i="60"/>
  <c r="H1212" i="60"/>
  <c r="I1212" i="60"/>
  <c r="H2634" i="60"/>
  <c r="J2634" i="60"/>
  <c r="I2634" i="60"/>
  <c r="K2634" i="60"/>
  <c r="H2540" i="60"/>
  <c r="K1391" i="60"/>
  <c r="J1391" i="60"/>
  <c r="H1391" i="60"/>
  <c r="J1868" i="60"/>
  <c r="I1868" i="60"/>
  <c r="H1868" i="60"/>
  <c r="K1868" i="60"/>
  <c r="H1436" i="60"/>
  <c r="I1436" i="60"/>
  <c r="K1436" i="60"/>
  <c r="J1540" i="60"/>
  <c r="H1540" i="60"/>
  <c r="K1540" i="60"/>
  <c r="I1540" i="60"/>
  <c r="K1905" i="60"/>
  <c r="J1905" i="60"/>
  <c r="I1905" i="60"/>
  <c r="H1905" i="60"/>
  <c r="K1432" i="60"/>
  <c r="J3546" i="60"/>
  <c r="K3546" i="60"/>
  <c r="I3546" i="60"/>
  <c r="H3546" i="60"/>
  <c r="K1052" i="60"/>
  <c r="J1052" i="60"/>
  <c r="I1052" i="60"/>
  <c r="H1052" i="60"/>
  <c r="I1124" i="60"/>
  <c r="K1124" i="60"/>
  <c r="J1124" i="60"/>
  <c r="H1124" i="60"/>
  <c r="I2845" i="60"/>
  <c r="H3732" i="60"/>
  <c r="I3732" i="60"/>
  <c r="K3732" i="60"/>
  <c r="J5122" i="60"/>
  <c r="I5122" i="60"/>
  <c r="H5122" i="60"/>
  <c r="H1470" i="60"/>
  <c r="J1470" i="60"/>
  <c r="I1470" i="60"/>
  <c r="H1058" i="60"/>
  <c r="I1853" i="60"/>
  <c r="K2366" i="60"/>
  <c r="I1388" i="60"/>
  <c r="H1183" i="60"/>
  <c r="J1027" i="60"/>
  <c r="K1027" i="60"/>
  <c r="I1027" i="60"/>
  <c r="H1621" i="60"/>
  <c r="J1619" i="60"/>
  <c r="I2220" i="60"/>
  <c r="K2220" i="60"/>
  <c r="J2220" i="60"/>
  <c r="H2220" i="60"/>
  <c r="I1817" i="60"/>
  <c r="J1280" i="60"/>
  <c r="H1280" i="60"/>
  <c r="H1430" i="60"/>
  <c r="K1430" i="60"/>
  <c r="J1430" i="60"/>
  <c r="I726" i="60"/>
  <c r="K726" i="60"/>
  <c r="J726" i="60"/>
  <c r="H726" i="60"/>
  <c r="H898" i="60"/>
  <c r="K863" i="60"/>
  <c r="J1259" i="60"/>
  <c r="K886" i="60"/>
  <c r="K1472" i="60"/>
  <c r="J1622" i="60"/>
  <c r="K1571" i="60"/>
  <c r="H1571" i="60"/>
  <c r="K1599" i="60"/>
  <c r="J2066" i="60"/>
  <c r="K1996" i="60"/>
  <c r="K908" i="60"/>
  <c r="J908" i="60"/>
  <c r="H908" i="60"/>
  <c r="I908" i="60"/>
  <c r="J1389" i="60"/>
  <c r="I1685" i="60"/>
  <c r="J974" i="60"/>
  <c r="K1542" i="60"/>
  <c r="K723" i="60"/>
  <c r="K1007" i="60"/>
  <c r="K1554" i="60"/>
  <c r="H804" i="60"/>
  <c r="K1862" i="60"/>
  <c r="H1194" i="60"/>
  <c r="I1434" i="60"/>
  <c r="H1434" i="60"/>
  <c r="K1157" i="60"/>
  <c r="H1267" i="60"/>
  <c r="K2202" i="60"/>
  <c r="H749" i="60"/>
  <c r="I1181" i="60"/>
  <c r="I2092" i="60"/>
  <c r="K747" i="60"/>
  <c r="I968" i="60"/>
  <c r="I1428" i="60"/>
  <c r="K1559" i="60"/>
  <c r="J1320" i="60"/>
  <c r="H1353" i="60"/>
  <c r="K1353" i="60"/>
  <c r="I1413" i="60"/>
  <c r="H1413" i="60"/>
  <c r="J1097" i="60"/>
  <c r="H1097" i="60"/>
  <c r="K1097" i="60"/>
  <c r="I1097" i="60"/>
  <c r="H1519" i="60"/>
  <c r="I1519" i="60"/>
  <c r="J1519" i="60"/>
  <c r="K800" i="60"/>
  <c r="I800" i="60"/>
  <c r="J800" i="60"/>
  <c r="H800" i="60"/>
  <c r="J1761" i="60"/>
  <c r="J2495" i="60"/>
  <c r="H2495" i="60"/>
  <c r="K2495" i="60"/>
  <c r="I3275" i="60"/>
  <c r="H3275" i="60"/>
  <c r="K3275" i="60"/>
  <c r="J3275" i="60"/>
  <c r="H3340" i="60"/>
  <c r="J2602" i="60"/>
  <c r="K2602" i="60"/>
  <c r="H2602" i="60"/>
  <c r="I2602" i="60"/>
  <c r="I3895" i="60"/>
  <c r="J3895" i="60"/>
  <c r="H3895" i="60"/>
  <c r="K3895" i="60"/>
  <c r="K1091" i="60"/>
  <c r="I1091" i="60"/>
  <c r="H1091" i="60"/>
  <c r="J1091" i="60"/>
  <c r="I1213" i="60"/>
  <c r="K1213" i="60"/>
  <c r="K1534" i="60"/>
  <c r="H1967" i="60"/>
  <c r="I1458" i="60"/>
  <c r="K1389" i="60"/>
  <c r="I867" i="60"/>
  <c r="H1136" i="60"/>
  <c r="I1518" i="60"/>
  <c r="K1388" i="60"/>
  <c r="I1745" i="60"/>
  <c r="H1745" i="60"/>
  <c r="H3137" i="60"/>
  <c r="I935" i="60"/>
  <c r="K1805" i="60"/>
  <c r="K2243" i="60"/>
  <c r="H863" i="60"/>
  <c r="I1259" i="60"/>
  <c r="J1976" i="60"/>
  <c r="K1963" i="60"/>
  <c r="K791" i="60"/>
  <c r="J791" i="60"/>
  <c r="I791" i="60"/>
  <c r="H791" i="60"/>
  <c r="I1520" i="60"/>
  <c r="H1520" i="60"/>
  <c r="J2307" i="60"/>
  <c r="I2307" i="60"/>
  <c r="H2307" i="60"/>
  <c r="J1638" i="60"/>
  <c r="H1599" i="60"/>
  <c r="K2066" i="60"/>
  <c r="H1970" i="60"/>
  <c r="K1970" i="60"/>
  <c r="I1970" i="60"/>
  <c r="K1474" i="60"/>
  <c r="J1499" i="60"/>
  <c r="K1499" i="60"/>
  <c r="K1685" i="60"/>
  <c r="J1448" i="60"/>
  <c r="K1448" i="60"/>
  <c r="H1448" i="60"/>
  <c r="H1542" i="60"/>
  <c r="H1412" i="60"/>
  <c r="H1596" i="60"/>
  <c r="J1194" i="60"/>
  <c r="J1434" i="60"/>
  <c r="J1500" i="60"/>
  <c r="I2202" i="60"/>
  <c r="I749" i="60"/>
  <c r="J1181" i="60"/>
  <c r="I1144" i="60"/>
  <c r="K2004" i="60"/>
  <c r="K2092" i="60"/>
  <c r="H1982" i="60"/>
  <c r="I720" i="60"/>
  <c r="H747" i="60"/>
  <c r="J1316" i="60"/>
  <c r="J1428" i="60"/>
  <c r="I808" i="60"/>
  <c r="H1768" i="60"/>
  <c r="H1559" i="60"/>
  <c r="K1320" i="60"/>
  <c r="H1165" i="60"/>
  <c r="K1165" i="60"/>
  <c r="K1617" i="60"/>
  <c r="J1617" i="60"/>
  <c r="K3166" i="60"/>
  <c r="H3166" i="60"/>
  <c r="J3166" i="60"/>
  <c r="I3166" i="60"/>
  <c r="K3760" i="60"/>
  <c r="H3760" i="60"/>
  <c r="J3760" i="60"/>
  <c r="I1353" i="60"/>
  <c r="H2236" i="60"/>
  <c r="I2236" i="60"/>
  <c r="K2236" i="60"/>
  <c r="J2236" i="60"/>
  <c r="J2070" i="60"/>
  <c r="H2070" i="60"/>
  <c r="I2198" i="60"/>
  <c r="K2198" i="60"/>
  <c r="H2198" i="60"/>
  <c r="J2198" i="60"/>
  <c r="H1450" i="60"/>
  <c r="J1450" i="60"/>
  <c r="I3737" i="60"/>
  <c r="H3737" i="60"/>
  <c r="K3737" i="60"/>
  <c r="J3737" i="60"/>
  <c r="J2818" i="60"/>
  <c r="I2818" i="60"/>
  <c r="H2818" i="60"/>
  <c r="K2818" i="60"/>
  <c r="H2397" i="60"/>
  <c r="K1932" i="60"/>
  <c r="I1682" i="60"/>
  <c r="H1552" i="60"/>
  <c r="K1552" i="60"/>
  <c r="J1552" i="60"/>
  <c r="K2544" i="60"/>
  <c r="H2544" i="60"/>
  <c r="J2544" i="60"/>
  <c r="I2544" i="60"/>
  <c r="K1992" i="60"/>
  <c r="J1992" i="60"/>
  <c r="H1992" i="60"/>
  <c r="I2869" i="60"/>
  <c r="K2869" i="60"/>
  <c r="H2869" i="60"/>
  <c r="J2869" i="60"/>
  <c r="K2513" i="60"/>
  <c r="I2513" i="60"/>
  <c r="J2513" i="60"/>
  <c r="H2513" i="60"/>
  <c r="I4185" i="60"/>
  <c r="H3856" i="60"/>
  <c r="J3856" i="60"/>
  <c r="I3891" i="60"/>
  <c r="K3891" i="60"/>
  <c r="K4008" i="60"/>
  <c r="J4008" i="60"/>
  <c r="I3820" i="60"/>
  <c r="H3820" i="60"/>
  <c r="K4079" i="60"/>
  <c r="I4079" i="60"/>
  <c r="J4079" i="60"/>
  <c r="H4079" i="60"/>
  <c r="I4766" i="60"/>
  <c r="J4766" i="60"/>
  <c r="H4766" i="60"/>
  <c r="K4766" i="60"/>
  <c r="I1533" i="60"/>
  <c r="J1533" i="60"/>
  <c r="J2264" i="60"/>
  <c r="I2264" i="60"/>
  <c r="K2264" i="60"/>
  <c r="H2264" i="60"/>
  <c r="I3164" i="60"/>
  <c r="K3164" i="60"/>
  <c r="H3164" i="60"/>
  <c r="J935" i="60"/>
  <c r="J786" i="60"/>
  <c r="H1476" i="60"/>
  <c r="H1817" i="60"/>
  <c r="H2747" i="60"/>
  <c r="H1177" i="60"/>
  <c r="J1118" i="60"/>
  <c r="I1118" i="60"/>
  <c r="K1118" i="60"/>
  <c r="H1118" i="60"/>
  <c r="K1991" i="60"/>
  <c r="I797" i="60"/>
  <c r="I1002" i="60"/>
  <c r="I1009" i="60"/>
  <c r="I863" i="60"/>
  <c r="K898" i="60"/>
  <c r="H1533" i="60"/>
  <c r="H1076" i="60"/>
  <c r="K1076" i="60"/>
  <c r="J1076" i="60"/>
  <c r="I1635" i="60"/>
  <c r="I1638" i="60"/>
  <c r="I1599" i="60"/>
  <c r="H2066" i="60"/>
  <c r="H1474" i="60"/>
  <c r="I729" i="60"/>
  <c r="J1978" i="60"/>
  <c r="I769" i="60"/>
  <c r="K962" i="60"/>
  <c r="J962" i="60"/>
  <c r="I962" i="60"/>
  <c r="H962" i="60"/>
  <c r="I1007" i="60"/>
  <c r="J1412" i="60"/>
  <c r="I1582" i="60"/>
  <c r="J1565" i="60"/>
  <c r="H2171" i="60"/>
  <c r="K2275" i="60"/>
  <c r="H2275" i="60"/>
  <c r="K2222" i="60"/>
  <c r="I2222" i="60"/>
  <c r="I2155" i="60"/>
  <c r="J1242" i="60"/>
  <c r="K1194" i="60"/>
  <c r="H969" i="60"/>
  <c r="K1848" i="60"/>
  <c r="K771" i="60"/>
  <c r="K746" i="60"/>
  <c r="I1917" i="60"/>
  <c r="H1791" i="60"/>
  <c r="K2063" i="60"/>
  <c r="J2202" i="60"/>
  <c r="K749" i="60"/>
  <c r="K1181" i="60"/>
  <c r="J2092" i="60"/>
  <c r="K720" i="60"/>
  <c r="K1664" i="60"/>
  <c r="J747" i="60"/>
  <c r="K707" i="60"/>
  <c r="J707" i="60"/>
  <c r="H707" i="60"/>
  <c r="I900" i="60"/>
  <c r="I1076" i="60"/>
  <c r="K1428" i="60"/>
  <c r="J2047" i="60"/>
  <c r="I1559" i="60"/>
  <c r="J1578" i="60"/>
  <c r="K713" i="60"/>
  <c r="H713" i="60"/>
  <c r="H996" i="60"/>
  <c r="H2422" i="60"/>
  <c r="J2422" i="60"/>
  <c r="K1413" i="60"/>
  <c r="J2631" i="60"/>
  <c r="H2631" i="60"/>
  <c r="K2631" i="60"/>
  <c r="I2631" i="60"/>
  <c r="K3171" i="60"/>
  <c r="I1450" i="60"/>
  <c r="H830" i="60"/>
  <c r="K830" i="60"/>
  <c r="J830" i="60"/>
  <c r="K885" i="60"/>
  <c r="H913" i="60"/>
  <c r="K913" i="60"/>
  <c r="J913" i="60"/>
  <c r="I913" i="60"/>
  <c r="I1932" i="60"/>
  <c r="J3339" i="60"/>
  <c r="I3339" i="60"/>
  <c r="H3339" i="60"/>
  <c r="J1606" i="60"/>
  <c r="I1606" i="60"/>
  <c r="K1606" i="60"/>
  <c r="H1606" i="60"/>
  <c r="K2897" i="60"/>
  <c r="J2897" i="60"/>
  <c r="I2897" i="60"/>
  <c r="K3508" i="60"/>
  <c r="H3508" i="60"/>
  <c r="J3508" i="60"/>
  <c r="I3508" i="60"/>
  <c r="K2957" i="60"/>
  <c r="J3652" i="60"/>
  <c r="H3891" i="60"/>
  <c r="H2944" i="60"/>
  <c r="K2944" i="60"/>
  <c r="J2944" i="60"/>
  <c r="I3926" i="60"/>
  <c r="H3926" i="60"/>
  <c r="K3926" i="60"/>
  <c r="J3926" i="60"/>
  <c r="I1361" i="60"/>
  <c r="I1023" i="60"/>
  <c r="K1023" i="60"/>
  <c r="J1023" i="60"/>
  <c r="H1023" i="60"/>
  <c r="J863" i="60"/>
  <c r="K1424" i="60"/>
  <c r="J1424" i="60"/>
  <c r="I1424" i="60"/>
  <c r="H1424" i="60"/>
  <c r="K1096" i="60"/>
  <c r="J1096" i="60"/>
  <c r="I1096" i="60"/>
  <c r="H1096" i="60"/>
  <c r="J1520" i="60"/>
  <c r="H1638" i="60"/>
  <c r="J1599" i="60"/>
  <c r="K1258" i="60"/>
  <c r="H1389" i="60"/>
  <c r="J1475" i="60"/>
  <c r="H1475" i="60"/>
  <c r="J1058" i="60"/>
  <c r="I1412" i="60"/>
  <c r="I1571" i="60"/>
  <c r="I1565" i="60"/>
  <c r="H1523" i="60"/>
  <c r="I2171" i="60"/>
  <c r="I2275" i="60"/>
  <c r="K1242" i="60"/>
  <c r="H1314" i="60"/>
  <c r="K1434" i="60"/>
  <c r="J1848" i="60"/>
  <c r="K1500" i="60"/>
  <c r="J1584" i="60"/>
  <c r="J1157" i="60"/>
  <c r="K1917" i="60"/>
  <c r="I1409" i="60"/>
  <c r="K1791" i="60"/>
  <c r="J749" i="60"/>
  <c r="H1181" i="60"/>
  <c r="H1144" i="60"/>
  <c r="J872" i="60"/>
  <c r="K763" i="60"/>
  <c r="K2047" i="60"/>
  <c r="J1077" i="60"/>
  <c r="I1077" i="60"/>
  <c r="I1321" i="60"/>
  <c r="J1559" i="60"/>
  <c r="H1203" i="60"/>
  <c r="I713" i="60"/>
  <c r="I1320" i="60"/>
  <c r="H2630" i="60"/>
  <c r="K2850" i="60"/>
  <c r="J2850" i="60"/>
  <c r="H2850" i="60"/>
  <c r="I2850" i="60"/>
  <c r="J1353" i="60"/>
  <c r="J1413" i="60"/>
  <c r="H3171" i="60"/>
  <c r="K3159" i="60"/>
  <c r="J3209" i="60"/>
  <c r="K3209" i="60"/>
  <c r="H3209" i="60"/>
  <c r="K2178" i="60"/>
  <c r="J2178" i="60"/>
  <c r="I2178" i="60"/>
  <c r="H2178" i="60"/>
  <c r="I2923" i="60"/>
  <c r="K2837" i="60"/>
  <c r="J2837" i="60"/>
  <c r="H2837" i="60"/>
  <c r="I2837" i="60"/>
  <c r="J3439" i="60"/>
  <c r="I3439" i="60"/>
  <c r="H3439" i="60"/>
  <c r="J3891" i="60"/>
  <c r="K2945" i="60"/>
  <c r="I2945" i="60"/>
  <c r="H2945" i="60"/>
  <c r="J2945" i="60"/>
  <c r="I3754" i="60"/>
  <c r="J3231" i="60"/>
  <c r="I4883" i="60"/>
  <c r="K4883" i="60"/>
  <c r="J4883" i="60"/>
  <c r="H4883" i="60"/>
  <c r="J4800" i="60"/>
  <c r="K4800" i="60"/>
  <c r="H4800" i="60"/>
  <c r="J4466" i="60"/>
  <c r="H4466" i="60"/>
  <c r="I3734" i="60"/>
  <c r="H3734" i="60"/>
  <c r="J3734" i="60"/>
  <c r="H4193" i="60"/>
  <c r="K4193" i="60"/>
  <c r="K4293" i="60"/>
  <c r="H4293" i="60"/>
  <c r="I4293" i="60"/>
  <c r="K3734" i="60"/>
  <c r="J4053" i="60"/>
  <c r="I4053" i="60"/>
  <c r="K4053" i="60"/>
  <c r="H4053" i="60"/>
  <c r="I4256" i="60"/>
  <c r="J4256" i="60"/>
  <c r="K4256" i="60"/>
  <c r="H3294" i="60"/>
  <c r="K3294" i="60"/>
  <c r="J3294" i="60"/>
  <c r="K3370" i="60"/>
  <c r="J3370" i="60"/>
  <c r="I3370" i="60"/>
  <c r="J4880" i="60"/>
  <c r="H4880" i="60"/>
  <c r="I4880" i="60"/>
  <c r="K4880" i="60"/>
  <c r="K5177" i="60"/>
  <c r="J5177" i="60"/>
  <c r="I5177" i="60"/>
  <c r="H5177" i="60"/>
  <c r="I3888" i="60"/>
  <c r="J4160" i="60"/>
  <c r="I4160" i="60"/>
  <c r="H4246" i="60"/>
  <c r="I4246" i="60"/>
  <c r="K4246" i="60"/>
  <c r="J4246" i="60"/>
  <c r="I4466" i="60"/>
  <c r="K4352" i="60"/>
  <c r="I4352" i="60"/>
  <c r="J4352" i="60"/>
  <c r="H4352" i="60"/>
  <c r="J3144" i="60"/>
  <c r="H3144" i="60"/>
  <c r="I3144" i="60"/>
  <c r="K3144" i="60"/>
  <c r="J3352" i="60"/>
  <c r="K3352" i="60"/>
  <c r="H4451" i="60"/>
  <c r="K4451" i="60"/>
  <c r="I4451" i="60"/>
  <c r="J4451" i="60"/>
  <c r="K847" i="60"/>
  <c r="J847" i="60"/>
  <c r="I847" i="60"/>
  <c r="H847" i="60"/>
  <c r="I3671" i="60"/>
  <c r="J3671" i="60"/>
  <c r="I1086" i="60"/>
  <c r="H2281" i="60"/>
  <c r="J2281" i="60"/>
  <c r="K2281" i="60"/>
  <c r="I2281" i="60"/>
  <c r="K1588" i="60"/>
  <c r="J1588" i="60"/>
  <c r="I1588" i="60"/>
  <c r="H1588" i="60"/>
  <c r="J2627" i="60"/>
  <c r="K2627" i="60"/>
  <c r="H2627" i="60"/>
  <c r="I2627" i="60"/>
  <c r="I885" i="60"/>
  <c r="I1140" i="60"/>
  <c r="K2397" i="60"/>
  <c r="H2881" i="60"/>
  <c r="I2881" i="60"/>
  <c r="K2881" i="60"/>
  <c r="J1971" i="60"/>
  <c r="H1971" i="60"/>
  <c r="I1971" i="60"/>
  <c r="J1926" i="60"/>
  <c r="H1926" i="60"/>
  <c r="I3424" i="60"/>
  <c r="H3424" i="60"/>
  <c r="K3424" i="60"/>
  <c r="J3267" i="60"/>
  <c r="I3267" i="60"/>
  <c r="K3267" i="60"/>
  <c r="H3267" i="60"/>
  <c r="K3214" i="60"/>
  <c r="H1729" i="60"/>
  <c r="I1729" i="60"/>
  <c r="H2450" i="60"/>
  <c r="I3661" i="60"/>
  <c r="H3661" i="60"/>
  <c r="I3391" i="60"/>
  <c r="I2710" i="60"/>
  <c r="K2710" i="60"/>
  <c r="H2710" i="60"/>
  <c r="K4187" i="60"/>
  <c r="I4187" i="60"/>
  <c r="J3178" i="60"/>
  <c r="H4256" i="60"/>
  <c r="I3496" i="60"/>
  <c r="I2604" i="60"/>
  <c r="J2604" i="60"/>
  <c r="H2604" i="60"/>
  <c r="K2604" i="60"/>
  <c r="H4236" i="60"/>
  <c r="K4236" i="60"/>
  <c r="I4236" i="60"/>
  <c r="J4236" i="60"/>
  <c r="K4869" i="60"/>
  <c r="H4869" i="60"/>
  <c r="J4869" i="60"/>
  <c r="I4869" i="60"/>
  <c r="K3886" i="60"/>
  <c r="I3886" i="60"/>
  <c r="H5084" i="60"/>
  <c r="I5084" i="60"/>
  <c r="J5084" i="60"/>
  <c r="J3777" i="60"/>
  <c r="K4420" i="60"/>
  <c r="J4734" i="60"/>
  <c r="H4734" i="60"/>
  <c r="K4734" i="60"/>
  <c r="I4734" i="60"/>
  <c r="K3380" i="60"/>
  <c r="H4057" i="60"/>
  <c r="H4071" i="60"/>
  <c r="J4071" i="60"/>
  <c r="I4071" i="60"/>
  <c r="K4071" i="60"/>
  <c r="K3806" i="60"/>
  <c r="I3806" i="60"/>
  <c r="J4612" i="60"/>
  <c r="I4612" i="60"/>
  <c r="K4612" i="60"/>
  <c r="H4612" i="60"/>
  <c r="J2162" i="60"/>
  <c r="H2162" i="60"/>
  <c r="K2162" i="60"/>
  <c r="I2162" i="60"/>
  <c r="H1454" i="60"/>
  <c r="J1143" i="60"/>
  <c r="J3315" i="60"/>
  <c r="H3315" i="60"/>
  <c r="J1668" i="60"/>
  <c r="I1668" i="60"/>
  <c r="K916" i="60"/>
  <c r="K2032" i="60"/>
  <c r="J2032" i="60"/>
  <c r="I2032" i="60"/>
  <c r="H2032" i="60"/>
  <c r="H2195" i="60"/>
  <c r="I1754" i="60"/>
  <c r="J1819" i="60"/>
  <c r="I1819" i="60"/>
  <c r="K1819" i="60"/>
  <c r="J2618" i="60"/>
  <c r="I2538" i="60"/>
  <c r="K2538" i="60"/>
  <c r="K2570" i="60"/>
  <c r="J2570" i="60"/>
  <c r="H2570" i="60"/>
  <c r="I2570" i="60"/>
  <c r="I3254" i="60"/>
  <c r="J3254" i="60"/>
  <c r="J3487" i="60"/>
  <c r="J1631" i="60"/>
  <c r="J2097" i="60"/>
  <c r="K2097" i="60"/>
  <c r="J3299" i="60"/>
  <c r="H3299" i="60"/>
  <c r="K3299" i="60"/>
  <c r="I3299" i="60"/>
  <c r="I2450" i="60"/>
  <c r="J3238" i="60"/>
  <c r="K3238" i="60"/>
  <c r="H3238" i="60"/>
  <c r="I3238" i="60"/>
  <c r="I2321" i="60"/>
  <c r="J2321" i="60"/>
  <c r="H3271" i="60"/>
  <c r="K3271" i="60"/>
  <c r="J3271" i="60"/>
  <c r="I3271" i="60"/>
  <c r="H3406" i="60"/>
  <c r="K2964" i="60"/>
  <c r="J2964" i="60"/>
  <c r="J3050" i="60"/>
  <c r="K2845" i="60"/>
  <c r="J2845" i="60"/>
  <c r="H3226" i="60"/>
  <c r="K3226" i="60"/>
  <c r="J3226" i="60"/>
  <c r="I3226" i="60"/>
  <c r="K2687" i="60"/>
  <c r="J2687" i="60"/>
  <c r="J2526" i="60"/>
  <c r="I2526" i="60"/>
  <c r="K2526" i="60"/>
  <c r="H2526" i="60"/>
  <c r="H3394" i="60"/>
  <c r="K3394" i="60"/>
  <c r="I4341" i="60"/>
  <c r="K4341" i="60"/>
  <c r="H4341" i="60"/>
  <c r="K3999" i="60"/>
  <c r="I3999" i="60"/>
  <c r="H3999" i="60"/>
  <c r="J3999" i="60"/>
  <c r="K4144" i="60"/>
  <c r="J4144" i="60"/>
  <c r="I4144" i="60"/>
  <c r="H4144" i="60"/>
  <c r="K3830" i="60"/>
  <c r="J3830" i="60"/>
  <c r="H3830" i="60"/>
  <c r="I3830" i="60"/>
  <c r="J5010" i="60"/>
  <c r="I5010" i="60"/>
  <c r="H5010" i="60"/>
  <c r="K5010" i="60"/>
  <c r="I3524" i="60"/>
  <c r="I4057" i="60"/>
  <c r="K4271" i="60"/>
  <c r="J4271" i="60"/>
  <c r="H4271" i="60"/>
  <c r="I4271" i="60"/>
  <c r="J3588" i="60"/>
  <c r="K3588" i="60"/>
  <c r="H3588" i="60"/>
  <c r="K4277" i="60"/>
  <c r="J4277" i="60"/>
  <c r="I4277" i="60"/>
  <c r="H4277" i="60"/>
  <c r="H4237" i="60"/>
  <c r="J4237" i="60"/>
  <c r="K4237" i="60"/>
  <c r="I4237" i="60"/>
  <c r="K4935" i="60"/>
  <c r="H4935" i="60"/>
  <c r="I4935" i="60"/>
  <c r="J4935" i="60"/>
  <c r="H3498" i="60"/>
  <c r="H3496" i="60"/>
  <c r="I4407" i="60"/>
  <c r="H4407" i="60"/>
  <c r="K4407" i="60"/>
  <c r="J4407" i="60"/>
  <c r="K4604" i="60"/>
  <c r="I4604" i="60"/>
  <c r="H4604" i="60"/>
  <c r="J4604" i="60"/>
  <c r="H4819" i="60"/>
  <c r="I4819" i="60"/>
  <c r="H5083" i="60"/>
  <c r="I5083" i="60"/>
  <c r="H3797" i="60"/>
  <c r="K4858" i="60"/>
  <c r="J4858" i="60"/>
  <c r="H3379" i="60"/>
  <c r="K3379" i="60"/>
  <c r="J3379" i="60"/>
  <c r="J3524" i="60"/>
  <c r="J1019" i="60"/>
  <c r="K1019" i="60"/>
  <c r="I1019" i="60"/>
  <c r="H1019" i="60"/>
  <c r="K2111" i="60"/>
  <c r="J2111" i="60"/>
  <c r="I2111" i="60"/>
  <c r="I2182" i="60"/>
  <c r="J2182" i="60"/>
  <c r="K2182" i="60"/>
  <c r="H2182" i="60"/>
  <c r="K3671" i="60"/>
  <c r="H1455" i="60"/>
  <c r="I1455" i="60"/>
  <c r="J1455" i="60"/>
  <c r="I2300" i="60"/>
  <c r="K2300" i="60"/>
  <c r="J2300" i="60"/>
  <c r="H2300" i="60"/>
  <c r="I3937" i="60"/>
  <c r="J3937" i="60"/>
  <c r="K3937" i="60"/>
  <c r="H3937" i="60"/>
  <c r="I2274" i="60"/>
  <c r="K1365" i="60"/>
  <c r="J2175" i="60"/>
  <c r="K2175" i="60"/>
  <c r="H1234" i="60"/>
  <c r="J2287" i="60"/>
  <c r="K2337" i="60"/>
  <c r="K2678" i="60"/>
  <c r="K2142" i="60"/>
  <c r="K2489" i="60"/>
  <c r="J3065" i="60"/>
  <c r="I2007" i="60"/>
  <c r="K3259" i="60"/>
  <c r="I3259" i="60"/>
  <c r="I2740" i="60"/>
  <c r="I3487" i="60"/>
  <c r="J2734" i="60"/>
  <c r="I2734" i="60"/>
  <c r="K2734" i="60"/>
  <c r="H2734" i="60"/>
  <c r="K2450" i="60"/>
  <c r="J3373" i="60"/>
  <c r="J1979" i="60"/>
  <c r="K1979" i="60"/>
  <c r="I3406" i="60"/>
  <c r="I2964" i="60"/>
  <c r="I3004" i="60"/>
  <c r="H2845" i="60"/>
  <c r="K3391" i="60"/>
  <c r="K2949" i="60"/>
  <c r="I2949" i="60"/>
  <c r="J2949" i="60"/>
  <c r="H2949" i="60"/>
  <c r="I2611" i="60"/>
  <c r="J2611" i="60"/>
  <c r="H2611" i="60"/>
  <c r="K2611" i="60"/>
  <c r="H2687" i="60"/>
  <c r="H2884" i="60"/>
  <c r="K2884" i="60"/>
  <c r="I2884" i="60"/>
  <c r="J2884" i="60"/>
  <c r="J3394" i="60"/>
  <c r="I3084" i="60"/>
  <c r="K3084" i="60"/>
  <c r="J3084" i="60"/>
  <c r="H3084" i="60"/>
  <c r="J4341" i="60"/>
  <c r="H4534" i="60"/>
  <c r="I4746" i="60"/>
  <c r="K4746" i="60"/>
  <c r="H4746" i="60"/>
  <c r="I4112" i="60"/>
  <c r="J2652" i="60"/>
  <c r="K3123" i="60"/>
  <c r="I3906" i="60"/>
  <c r="H3906" i="60"/>
  <c r="K3906" i="60"/>
  <c r="J3437" i="60"/>
  <c r="I4771" i="60"/>
  <c r="H4771" i="60"/>
  <c r="J4771" i="60"/>
  <c r="I4458" i="60"/>
  <c r="K4458" i="60"/>
  <c r="H4458" i="60"/>
  <c r="I4858" i="60"/>
  <c r="I5268" i="60"/>
  <c r="H5268" i="60"/>
  <c r="J5268" i="60"/>
  <c r="K5268" i="60"/>
  <c r="H3777" i="60"/>
  <c r="I4707" i="60"/>
  <c r="K4707" i="60"/>
  <c r="J4707" i="60"/>
  <c r="H4707" i="60"/>
  <c r="K3524" i="60"/>
  <c r="K4349" i="60"/>
  <c r="J4349" i="60"/>
  <c r="I4349" i="60"/>
  <c r="I3628" i="60"/>
  <c r="K3628" i="60"/>
  <c r="H4347" i="60"/>
  <c r="I4347" i="60"/>
  <c r="J5032" i="60"/>
  <c r="K5032" i="60"/>
  <c r="I5032" i="60"/>
  <c r="H5032" i="60"/>
  <c r="H958" i="60"/>
  <c r="K958" i="60"/>
  <c r="I958" i="60"/>
  <c r="I2651" i="60"/>
  <c r="H2651" i="60"/>
  <c r="K2651" i="60"/>
  <c r="J2651" i="60"/>
  <c r="K1098" i="60"/>
  <c r="I1098" i="60"/>
  <c r="H1098" i="60"/>
  <c r="J1098" i="60"/>
  <c r="J1437" i="60"/>
  <c r="J3199" i="60"/>
  <c r="J2633" i="60"/>
  <c r="H2633" i="60"/>
  <c r="K2633" i="60"/>
  <c r="I2633" i="60"/>
  <c r="I2161" i="60"/>
  <c r="K2161" i="60"/>
  <c r="J2161" i="60"/>
  <c r="H2161" i="60"/>
  <c r="J3112" i="60"/>
  <c r="I3112" i="60"/>
  <c r="K3112" i="60"/>
  <c r="H3112" i="60"/>
  <c r="H3603" i="60"/>
  <c r="I2855" i="60"/>
  <c r="H2855" i="60"/>
  <c r="H2731" i="60"/>
  <c r="K2731" i="60"/>
  <c r="J2731" i="60"/>
  <c r="J2254" i="60"/>
  <c r="H2254" i="60"/>
  <c r="H2720" i="60"/>
  <c r="J2720" i="60"/>
  <c r="H1770" i="60"/>
  <c r="K3143" i="60"/>
  <c r="H3143" i="60"/>
  <c r="I3143" i="60"/>
  <c r="J3143" i="60"/>
  <c r="K2464" i="60"/>
  <c r="J2464" i="60"/>
  <c r="I2464" i="60"/>
  <c r="H2464" i="60"/>
  <c r="H3131" i="60"/>
  <c r="I3131" i="60"/>
  <c r="K3131" i="60"/>
  <c r="I2722" i="60"/>
  <c r="J2722" i="60"/>
  <c r="H2722" i="60"/>
  <c r="K2722" i="60"/>
  <c r="J3383" i="60"/>
  <c r="J3496" i="60"/>
  <c r="H3714" i="60"/>
  <c r="I2506" i="60"/>
  <c r="J4874" i="60"/>
  <c r="H4874" i="60"/>
  <c r="K5231" i="60"/>
  <c r="J5231" i="60"/>
  <c r="H5231" i="60"/>
  <c r="H3758" i="60"/>
  <c r="K3758" i="60"/>
  <c r="H4817" i="60"/>
  <c r="J4817" i="60"/>
  <c r="K4817" i="60"/>
  <c r="K3557" i="60"/>
  <c r="J3557" i="60"/>
  <c r="H3557" i="60"/>
  <c r="K3730" i="60"/>
  <c r="J3730" i="60"/>
  <c r="H3730" i="60"/>
  <c r="I3730" i="60"/>
  <c r="K4108" i="60"/>
  <c r="I4108" i="60"/>
  <c r="J4108" i="60"/>
  <c r="J5105" i="60"/>
  <c r="I5105" i="60"/>
  <c r="H5105" i="60"/>
  <c r="K5105" i="60"/>
  <c r="I5204" i="60"/>
  <c r="K5204" i="60"/>
  <c r="J5204" i="60"/>
  <c r="I4533" i="60"/>
  <c r="K4533" i="60"/>
  <c r="J4533" i="60"/>
  <c r="H1189" i="60"/>
  <c r="I1189" i="60"/>
  <c r="K1189" i="60"/>
  <c r="J1189" i="60"/>
  <c r="H1650" i="60"/>
  <c r="I743" i="60"/>
  <c r="K2614" i="60"/>
  <c r="H3216" i="60"/>
  <c r="K3216" i="60"/>
  <c r="J3216" i="60"/>
  <c r="I3216" i="60"/>
  <c r="K3410" i="60"/>
  <c r="J958" i="60"/>
  <c r="H1365" i="60"/>
  <c r="K1234" i="60"/>
  <c r="H2337" i="60"/>
  <c r="I916" i="60"/>
  <c r="I1585" i="60"/>
  <c r="J2142" i="60"/>
  <c r="J2489" i="60"/>
  <c r="K3065" i="60"/>
  <c r="H2007" i="60"/>
  <c r="H1435" i="60"/>
  <c r="I1992" i="60"/>
  <c r="H2618" i="60"/>
  <c r="H3199" i="60"/>
  <c r="I3603" i="60"/>
  <c r="J2855" i="60"/>
  <c r="I2254" i="60"/>
  <c r="J1674" i="60"/>
  <c r="I1674" i="60"/>
  <c r="H2838" i="60"/>
  <c r="I2838" i="60"/>
  <c r="I3095" i="60"/>
  <c r="H3095" i="60"/>
  <c r="K3095" i="60"/>
  <c r="J3095" i="60"/>
  <c r="K3097" i="60"/>
  <c r="H3097" i="60"/>
  <c r="J3097" i="60"/>
  <c r="I3097" i="60"/>
  <c r="J3938" i="60"/>
  <c r="I2358" i="60"/>
  <c r="H2358" i="60"/>
  <c r="K3147" i="60"/>
  <c r="J3147" i="60"/>
  <c r="I3147" i="60"/>
  <c r="H3147" i="60"/>
  <c r="I2330" i="60"/>
  <c r="K2330" i="60"/>
  <c r="J2330" i="60"/>
  <c r="H2330" i="60"/>
  <c r="K3978" i="60"/>
  <c r="I3978" i="60"/>
  <c r="J3978" i="60"/>
  <c r="H3978" i="60"/>
  <c r="J3651" i="60"/>
  <c r="I3651" i="60"/>
  <c r="H3383" i="60"/>
  <c r="J4112" i="60"/>
  <c r="K3498" i="60"/>
  <c r="I3714" i="60"/>
  <c r="J2506" i="60"/>
  <c r="H3976" i="60"/>
  <c r="K3635" i="60"/>
  <c r="I3635" i="60"/>
  <c r="H3635" i="60"/>
  <c r="I5192" i="60"/>
  <c r="J3780" i="60"/>
  <c r="K3780" i="60"/>
  <c r="H3780" i="60"/>
  <c r="J4539" i="60"/>
  <c r="K4539" i="60"/>
  <c r="H4539" i="60"/>
  <c r="I4539" i="60"/>
  <c r="H4030" i="60"/>
  <c r="I4030" i="60"/>
  <c r="K4030" i="60"/>
  <c r="I4874" i="60"/>
  <c r="I5231" i="60"/>
  <c r="H3524" i="60"/>
  <c r="I4817" i="60"/>
  <c r="K4222" i="60"/>
  <c r="H4222" i="60"/>
  <c r="I4222" i="60"/>
  <c r="J4222" i="60"/>
  <c r="K4154" i="60"/>
  <c r="I4154" i="60"/>
  <c r="H4154" i="60"/>
  <c r="I3557" i="60"/>
  <c r="I2954" i="60"/>
  <c r="J2954" i="60"/>
  <c r="H748" i="60"/>
  <c r="K748" i="60"/>
  <c r="H1140" i="60"/>
  <c r="K1140" i="60"/>
  <c r="I1446" i="60"/>
  <c r="H1446" i="60"/>
  <c r="J1446" i="60"/>
  <c r="K1446" i="60"/>
  <c r="I1435" i="60"/>
  <c r="K942" i="60"/>
  <c r="J942" i="60"/>
  <c r="H942" i="60"/>
  <c r="I942" i="60"/>
  <c r="H1468" i="60"/>
  <c r="J1468" i="60"/>
  <c r="I1468" i="60"/>
  <c r="K1468" i="60"/>
  <c r="H2582" i="60"/>
  <c r="I2582" i="60"/>
  <c r="K2582" i="60"/>
  <c r="J2582" i="60"/>
  <c r="K2350" i="60"/>
  <c r="J2350" i="60"/>
  <c r="H2350" i="60"/>
  <c r="I2350" i="60"/>
  <c r="I2132" i="60"/>
  <c r="J2516" i="60"/>
  <c r="J1770" i="60"/>
  <c r="J2458" i="60"/>
  <c r="J2643" i="60"/>
  <c r="K2643" i="60"/>
  <c r="H3573" i="60"/>
  <c r="K3573" i="60"/>
  <c r="H3173" i="60"/>
  <c r="J4244" i="60"/>
  <c r="I2262" i="60"/>
  <c r="H2262" i="60"/>
  <c r="K2262" i="60"/>
  <c r="J2262" i="60"/>
  <c r="J3714" i="60"/>
  <c r="H2506" i="60"/>
  <c r="H3285" i="60"/>
  <c r="H5192" i="60"/>
  <c r="J4132" i="60"/>
  <c r="K4132" i="60"/>
  <c r="I4132" i="60"/>
  <c r="K4260" i="60"/>
  <c r="J4260" i="60"/>
  <c r="H4260" i="60"/>
  <c r="I5006" i="60"/>
  <c r="J4439" i="60"/>
  <c r="H4439" i="60"/>
  <c r="K4874" i="60"/>
  <c r="J3758" i="60"/>
  <c r="K4130" i="60"/>
  <c r="I4130" i="60"/>
  <c r="H4130" i="60"/>
  <c r="J4130" i="60"/>
  <c r="H3981" i="60"/>
  <c r="I3981" i="60"/>
  <c r="K3981" i="60"/>
  <c r="H4712" i="60"/>
  <c r="K4712" i="60"/>
  <c r="I4712" i="60"/>
  <c r="J4712" i="60"/>
  <c r="J4673" i="60"/>
  <c r="H4673" i="60"/>
  <c r="I4673" i="60"/>
  <c r="I5216" i="60"/>
  <c r="H5216" i="60"/>
  <c r="J5216" i="60"/>
  <c r="K5216" i="60"/>
  <c r="H4898" i="60"/>
  <c r="K4898" i="60"/>
  <c r="J4898" i="60"/>
  <c r="I4898" i="60"/>
  <c r="I1061" i="60"/>
  <c r="H1061" i="60"/>
  <c r="K1061" i="60"/>
  <c r="J1061" i="60"/>
  <c r="J2561" i="60"/>
  <c r="K2561" i="60"/>
  <c r="I2561" i="60"/>
  <c r="K1425" i="60"/>
  <c r="I1425" i="60"/>
  <c r="J805" i="60"/>
  <c r="H1593" i="60"/>
  <c r="K1593" i="60"/>
  <c r="J1593" i="60"/>
  <c r="I1593" i="60"/>
  <c r="K2044" i="60"/>
  <c r="I2044" i="60"/>
  <c r="H2044" i="60"/>
  <c r="J3479" i="60"/>
  <c r="K3479" i="60"/>
  <c r="H3479" i="60"/>
  <c r="I3479" i="60"/>
  <c r="J2139" i="60"/>
  <c r="H2139" i="60"/>
  <c r="I2139" i="60"/>
  <c r="K2139" i="60"/>
  <c r="I2338" i="60"/>
  <c r="K2338" i="60"/>
  <c r="K2532" i="60"/>
  <c r="J2532" i="60"/>
  <c r="I2532" i="60"/>
  <c r="H2532" i="60"/>
  <c r="I2569" i="60"/>
  <c r="H2821" i="60"/>
  <c r="J2821" i="60"/>
  <c r="I2821" i="60"/>
  <c r="K2821" i="60"/>
  <c r="K2368" i="60"/>
  <c r="J2368" i="60"/>
  <c r="I2368" i="60"/>
  <c r="H2368" i="60"/>
  <c r="H2551" i="60"/>
  <c r="H3192" i="60"/>
  <c r="I3192" i="60"/>
  <c r="J3192" i="60"/>
  <c r="K3192" i="60"/>
  <c r="H2458" i="60"/>
  <c r="H2643" i="60"/>
  <c r="H3562" i="60"/>
  <c r="I3562" i="60"/>
  <c r="I3573" i="60"/>
  <c r="K2746" i="60"/>
  <c r="K3175" i="60"/>
  <c r="I3175" i="60"/>
  <c r="H3175" i="60"/>
  <c r="J3175" i="60"/>
  <c r="K2506" i="60"/>
  <c r="J5192" i="60"/>
  <c r="H4132" i="60"/>
  <c r="J3888" i="60"/>
  <c r="K4774" i="60"/>
  <c r="H4774" i="60"/>
  <c r="I4954" i="60"/>
  <c r="K4954" i="60"/>
  <c r="H4954" i="60"/>
  <c r="J4954" i="60"/>
  <c r="K3061" i="60"/>
  <c r="I3061" i="60"/>
  <c r="H3061" i="60"/>
  <c r="J3061" i="60"/>
  <c r="K4939" i="60"/>
  <c r="I4939" i="60"/>
  <c r="H4135" i="60"/>
  <c r="I4135" i="60"/>
  <c r="K4135" i="60"/>
  <c r="I4787" i="60"/>
  <c r="K4787" i="60"/>
  <c r="J4787" i="60"/>
  <c r="H4787" i="60"/>
  <c r="K4496" i="60"/>
  <c r="K4673" i="60"/>
  <c r="H5204" i="60"/>
  <c r="H4877" i="60"/>
  <c r="J4877" i="60"/>
  <c r="I2062" i="60"/>
  <c r="H2062" i="60"/>
  <c r="K2062" i="60"/>
  <c r="J2062" i="60"/>
  <c r="K2011" i="60"/>
  <c r="H2011" i="60"/>
  <c r="I2011" i="60"/>
  <c r="K2954" i="60"/>
  <c r="J1312" i="60"/>
  <c r="J1882" i="60"/>
  <c r="H1190" i="60"/>
  <c r="I1517" i="60"/>
  <c r="H1437" i="60"/>
  <c r="I1750" i="60"/>
  <c r="H1750" i="60"/>
  <c r="K1750" i="60"/>
  <c r="J1686" i="60"/>
  <c r="K1686" i="60"/>
  <c r="H3559" i="60"/>
  <c r="K3559" i="60"/>
  <c r="H805" i="60"/>
  <c r="J1435" i="60"/>
  <c r="H1698" i="60"/>
  <c r="H1929" i="60"/>
  <c r="J1929" i="60"/>
  <c r="I1929" i="60"/>
  <c r="J2338" i="60"/>
  <c r="I3854" i="60"/>
  <c r="H3854" i="60"/>
  <c r="K3854" i="60"/>
  <c r="J3854" i="60"/>
  <c r="H2516" i="60"/>
  <c r="H2575" i="60"/>
  <c r="I2995" i="60"/>
  <c r="J2573" i="60"/>
  <c r="K2573" i="60"/>
  <c r="I2573" i="60"/>
  <c r="H2573" i="60"/>
  <c r="J2569" i="60"/>
  <c r="K2444" i="60"/>
  <c r="I2444" i="60"/>
  <c r="J2444" i="60"/>
  <c r="J2563" i="60"/>
  <c r="J2551" i="60"/>
  <c r="I1770" i="60"/>
  <c r="H2480" i="60"/>
  <c r="I2458" i="60"/>
  <c r="J1613" i="60"/>
  <c r="H3526" i="60"/>
  <c r="K3526" i="60"/>
  <c r="J3526" i="60"/>
  <c r="I3526" i="60"/>
  <c r="K3261" i="60"/>
  <c r="I3261" i="60"/>
  <c r="J3261" i="60"/>
  <c r="H3261" i="60"/>
  <c r="J3573" i="60"/>
  <c r="H2135" i="60"/>
  <c r="J2909" i="60"/>
  <c r="H2836" i="60"/>
  <c r="I2836" i="60"/>
  <c r="J2836" i="60"/>
  <c r="K2836" i="60"/>
  <c r="I2577" i="60"/>
  <c r="H3221" i="60"/>
  <c r="J3221" i="60"/>
  <c r="I3221" i="60"/>
  <c r="K3221" i="60"/>
  <c r="J3173" i="60"/>
  <c r="K3111" i="60"/>
  <c r="J3111" i="60"/>
  <c r="I3111" i="60"/>
  <c r="H3111" i="60"/>
  <c r="K4199" i="60"/>
  <c r="I4244" i="60"/>
  <c r="J4166" i="60"/>
  <c r="K4166" i="60"/>
  <c r="I4166" i="60"/>
  <c r="I3592" i="60"/>
  <c r="K3592" i="60"/>
  <c r="K5192" i="60"/>
  <c r="K5196" i="60"/>
  <c r="K4436" i="60"/>
  <c r="I4436" i="60"/>
  <c r="K3888" i="60"/>
  <c r="K4574" i="60"/>
  <c r="J4574" i="60"/>
  <c r="H4574" i="60"/>
  <c r="I4574" i="60"/>
  <c r="I3804" i="60"/>
  <c r="J4409" i="60"/>
  <c r="J5206" i="60"/>
  <c r="K5176" i="60"/>
  <c r="H5176" i="60"/>
  <c r="J5176" i="60"/>
  <c r="J4135" i="60"/>
  <c r="J4976" i="60"/>
  <c r="I4976" i="60"/>
  <c r="K4976" i="60"/>
  <c r="H4976" i="60"/>
  <c r="H2026" i="60"/>
  <c r="K2026" i="60"/>
  <c r="I2026" i="60"/>
  <c r="J2026" i="60"/>
  <c r="J2194" i="60"/>
  <c r="K2194" i="60"/>
  <c r="I2194" i="60"/>
  <c r="H2194" i="60"/>
  <c r="K1882" i="60"/>
  <c r="J1943" i="60"/>
  <c r="J1517" i="60"/>
  <c r="J1000" i="60"/>
  <c r="J2094" i="60"/>
  <c r="I3098" i="60"/>
  <c r="K1435" i="60"/>
  <c r="H2160" i="60"/>
  <c r="K2160" i="60"/>
  <c r="J2160" i="60"/>
  <c r="I2160" i="60"/>
  <c r="K1698" i="60"/>
  <c r="I1720" i="60"/>
  <c r="I3515" i="60"/>
  <c r="K3802" i="60"/>
  <c r="H3802" i="60"/>
  <c r="I3802" i="60"/>
  <c r="J2044" i="60"/>
  <c r="H2827" i="60"/>
  <c r="J2827" i="60"/>
  <c r="I2827" i="60"/>
  <c r="K2827" i="60"/>
  <c r="K2258" i="60"/>
  <c r="H2258" i="60"/>
  <c r="I2258" i="60"/>
  <c r="J2258" i="60"/>
  <c r="I2596" i="60"/>
  <c r="H2338" i="60"/>
  <c r="J2995" i="60"/>
  <c r="H2569" i="60"/>
  <c r="J2480" i="60"/>
  <c r="K2458" i="60"/>
  <c r="K3556" i="60"/>
  <c r="H1613" i="60"/>
  <c r="J3233" i="60"/>
  <c r="H3233" i="60"/>
  <c r="J4059" i="60"/>
  <c r="I4059" i="60"/>
  <c r="K4059" i="60"/>
  <c r="H4059" i="60"/>
  <c r="I2135" i="60"/>
  <c r="H2909" i="60"/>
  <c r="K3488" i="60"/>
  <c r="J2146" i="60"/>
  <c r="H2146" i="60"/>
  <c r="I2146" i="60"/>
  <c r="K2146" i="60"/>
  <c r="I3173" i="60"/>
  <c r="H2929" i="60"/>
  <c r="K2929" i="60"/>
  <c r="I4388" i="60"/>
  <c r="K3264" i="60"/>
  <c r="J3553" i="60"/>
  <c r="H3553" i="60"/>
  <c r="K3553" i="60"/>
  <c r="I3553" i="60"/>
  <c r="H4472" i="60"/>
  <c r="K4472" i="60"/>
  <c r="J4472" i="60"/>
  <c r="I4472" i="60"/>
  <c r="J3592" i="60"/>
  <c r="H3060" i="60"/>
  <c r="K3296" i="60"/>
  <c r="J3296" i="60"/>
  <c r="I4343" i="60"/>
  <c r="H4343" i="60"/>
  <c r="J3782" i="60"/>
  <c r="H4200" i="60"/>
  <c r="K4200" i="60"/>
  <c r="J4200" i="60"/>
  <c r="I4200" i="60"/>
  <c r="H3888" i="60"/>
  <c r="J3684" i="60"/>
  <c r="K3684" i="60"/>
  <c r="H3684" i="60"/>
  <c r="H4076" i="60"/>
  <c r="K4076" i="60"/>
  <c r="J4076" i="60"/>
  <c r="I4076" i="60"/>
  <c r="J4783" i="60"/>
  <c r="K4783" i="60"/>
  <c r="I4783" i="60"/>
  <c r="H4783" i="60"/>
  <c r="J5334" i="60"/>
  <c r="K5334" i="60"/>
  <c r="K2104" i="60"/>
  <c r="J2104" i="60"/>
  <c r="I2104" i="60"/>
  <c r="J2932" i="60"/>
  <c r="K2932" i="60"/>
  <c r="J3515" i="60"/>
  <c r="K1929" i="60"/>
  <c r="I3094" i="60"/>
  <c r="K3094" i="60"/>
  <c r="H3094" i="60"/>
  <c r="J3094" i="60"/>
  <c r="J2575" i="60"/>
  <c r="K2995" i="60"/>
  <c r="H2184" i="60"/>
  <c r="J2184" i="60"/>
  <c r="K2730" i="60"/>
  <c r="I2730" i="60"/>
  <c r="J2730" i="60"/>
  <c r="H2730" i="60"/>
  <c r="K3637" i="60"/>
  <c r="J3637" i="60"/>
  <c r="K2480" i="60"/>
  <c r="K2628" i="60"/>
  <c r="I1613" i="60"/>
  <c r="K3170" i="60"/>
  <c r="J2921" i="60"/>
  <c r="H2921" i="60"/>
  <c r="K3185" i="60"/>
  <c r="J3185" i="60"/>
  <c r="I3185" i="60"/>
  <c r="H3924" i="60"/>
  <c r="J3924" i="60"/>
  <c r="K3924" i="60"/>
  <c r="I3924" i="60"/>
  <c r="K2937" i="60"/>
  <c r="I2937" i="60"/>
  <c r="K3554" i="60"/>
  <c r="I3554" i="60"/>
  <c r="J3554" i="60"/>
  <c r="K4512" i="60"/>
  <c r="J4512" i="60"/>
  <c r="I4512" i="60"/>
  <c r="H4512" i="60"/>
  <c r="J3090" i="60"/>
  <c r="H3090" i="60"/>
  <c r="K3090" i="60"/>
  <c r="I3090" i="60"/>
  <c r="K2938" i="60"/>
  <c r="I2938" i="60"/>
  <c r="H2938" i="60"/>
  <c r="J3356" i="60"/>
  <c r="K3310" i="60"/>
  <c r="J3310" i="60"/>
  <c r="I3310" i="60"/>
  <c r="H3310" i="60"/>
  <c r="H3376" i="60"/>
  <c r="J3376" i="60"/>
  <c r="K3736" i="60"/>
  <c r="H3736" i="60"/>
  <c r="J3736" i="60"/>
  <c r="I3736" i="60"/>
  <c r="H4934" i="60"/>
  <c r="K4934" i="60"/>
  <c r="J4934" i="60"/>
  <c r="I4934" i="60"/>
  <c r="K4208" i="60"/>
  <c r="J4208" i="60"/>
  <c r="H4208" i="60"/>
  <c r="I4208" i="60"/>
  <c r="J3707" i="60"/>
  <c r="J3119" i="60"/>
  <c r="K3119" i="60"/>
  <c r="I3119" i="60"/>
  <c r="H3119" i="60"/>
  <c r="I3982" i="60"/>
  <c r="J3982" i="60"/>
  <c r="K3982" i="60"/>
  <c r="H3982" i="60"/>
  <c r="J5290" i="60"/>
  <c r="I5290" i="60"/>
  <c r="J5061" i="60"/>
  <c r="H5061" i="60"/>
  <c r="K5061" i="60"/>
  <c r="I5061" i="60"/>
  <c r="J1535" i="60"/>
  <c r="H1535" i="60"/>
  <c r="I1535" i="60"/>
  <c r="K1535" i="60"/>
  <c r="J2959" i="60"/>
  <c r="H1831" i="60"/>
  <c r="I1831" i="60"/>
  <c r="K1831" i="60"/>
  <c r="J1831" i="60"/>
  <c r="J3781" i="60"/>
  <c r="H3781" i="60"/>
  <c r="I3781" i="60"/>
  <c r="K3781" i="60"/>
  <c r="I2195" i="60"/>
  <c r="H2503" i="60"/>
  <c r="I2503" i="60"/>
  <c r="J2043" i="60"/>
  <c r="I2043" i="60"/>
  <c r="K2043" i="60"/>
  <c r="J3037" i="60"/>
  <c r="H1943" i="60"/>
  <c r="J1286" i="60"/>
  <c r="I1286" i="60"/>
  <c r="K1286" i="60"/>
  <c r="H1286" i="60"/>
  <c r="J1564" i="60"/>
  <c r="I1564" i="60"/>
  <c r="H1564" i="60"/>
  <c r="I2172" i="60"/>
  <c r="K2172" i="60"/>
  <c r="H2172" i="60"/>
  <c r="J2172" i="60"/>
  <c r="H3767" i="60"/>
  <c r="K805" i="60"/>
  <c r="K1570" i="60"/>
  <c r="I3597" i="60"/>
  <c r="J3597" i="60"/>
  <c r="H3597" i="60"/>
  <c r="K3597" i="60"/>
  <c r="I3877" i="60"/>
  <c r="H3877" i="60"/>
  <c r="K3877" i="60"/>
  <c r="J3877" i="60"/>
  <c r="K3616" i="60"/>
  <c r="I3385" i="60"/>
  <c r="K3385" i="60"/>
  <c r="J3385" i="60"/>
  <c r="I2731" i="60"/>
  <c r="I2181" i="60"/>
  <c r="H2628" i="60"/>
  <c r="K3763" i="60"/>
  <c r="I4212" i="60"/>
  <c r="K4212" i="60"/>
  <c r="J4212" i="60"/>
  <c r="I2354" i="60"/>
  <c r="K2921" i="60"/>
  <c r="J3488" i="60"/>
  <c r="I2087" i="60"/>
  <c r="H2087" i="60"/>
  <c r="K2596" i="60"/>
  <c r="K2777" i="60"/>
  <c r="H2777" i="60"/>
  <c r="I2777" i="60"/>
  <c r="H2937" i="60"/>
  <c r="K4110" i="60"/>
  <c r="I4110" i="60"/>
  <c r="H4110" i="60"/>
  <c r="K3801" i="60"/>
  <c r="J3801" i="60"/>
  <c r="H3801" i="60"/>
  <c r="I3801" i="60"/>
  <c r="H4166" i="60"/>
  <c r="H4020" i="60"/>
  <c r="I3060" i="60"/>
  <c r="I3782" i="60"/>
  <c r="K4684" i="60"/>
  <c r="I4684" i="60"/>
  <c r="H4684" i="60"/>
  <c r="J4684" i="60"/>
  <c r="J4262" i="60"/>
  <c r="H4262" i="60"/>
  <c r="I4262" i="60"/>
  <c r="K4262" i="60"/>
  <c r="J5014" i="60"/>
  <c r="K5014" i="60"/>
  <c r="H5014" i="60"/>
  <c r="I5014" i="60"/>
  <c r="K4439" i="60"/>
  <c r="K3376" i="60"/>
  <c r="H4420" i="60"/>
  <c r="I4420" i="60"/>
  <c r="J4420" i="60"/>
  <c r="H4438" i="60"/>
  <c r="I4438" i="60"/>
  <c r="K4438" i="60"/>
  <c r="J4843" i="60"/>
  <c r="I4843" i="60"/>
  <c r="H4843" i="60"/>
  <c r="K4843" i="60"/>
  <c r="J4924" i="60"/>
  <c r="I4924" i="60"/>
  <c r="K4924" i="60"/>
  <c r="J4250" i="60"/>
  <c r="I4250" i="60"/>
  <c r="H4250" i="60"/>
  <c r="K4250" i="60"/>
  <c r="I4640" i="60"/>
  <c r="I3744" i="60"/>
  <c r="K3466" i="60"/>
  <c r="J3466" i="60"/>
  <c r="I3466" i="60"/>
  <c r="H3466" i="60"/>
  <c r="I2060" i="60"/>
  <c r="I2297" i="60"/>
  <c r="K2959" i="60"/>
  <c r="I3414" i="60"/>
  <c r="J3414" i="60"/>
  <c r="H3414" i="60"/>
  <c r="K3414" i="60"/>
  <c r="I2379" i="60"/>
  <c r="I761" i="60"/>
  <c r="J761" i="60"/>
  <c r="H761" i="60"/>
  <c r="I1514" i="60"/>
  <c r="J1514" i="60"/>
  <c r="H1514" i="60"/>
  <c r="K1514" i="60"/>
  <c r="J1983" i="60"/>
  <c r="I1983" i="60"/>
  <c r="H1983" i="60"/>
  <c r="K1983" i="60"/>
  <c r="K2603" i="60"/>
  <c r="I1943" i="60"/>
  <c r="J710" i="60"/>
  <c r="I710" i="60"/>
  <c r="H710" i="60"/>
  <c r="K1131" i="60"/>
  <c r="I1131" i="60"/>
  <c r="H1131" i="60"/>
  <c r="K2248" i="60"/>
  <c r="H1301" i="60"/>
  <c r="I1301" i="60"/>
  <c r="K1754" i="60"/>
  <c r="H1079" i="60"/>
  <c r="K905" i="60"/>
  <c r="H2104" i="60"/>
  <c r="K2735" i="60"/>
  <c r="K2799" i="60"/>
  <c r="J3587" i="60"/>
  <c r="I3587" i="60"/>
  <c r="K3587" i="60"/>
  <c r="H3587" i="60"/>
  <c r="J2733" i="60"/>
  <c r="I2733" i="60"/>
  <c r="K3184" i="60"/>
  <c r="I3184" i="60"/>
  <c r="J3184" i="60"/>
  <c r="H3616" i="60"/>
  <c r="H2599" i="60"/>
  <c r="I2719" i="60"/>
  <c r="H2719" i="60"/>
  <c r="H2445" i="60"/>
  <c r="J2445" i="60"/>
  <c r="K2445" i="60"/>
  <c r="K1630" i="60"/>
  <c r="J1630" i="60"/>
  <c r="I1630" i="60"/>
  <c r="H1630" i="60"/>
  <c r="J1973" i="60"/>
  <c r="I2628" i="60"/>
  <c r="H4280" i="60"/>
  <c r="J4280" i="60"/>
  <c r="I4280" i="60"/>
  <c r="K4280" i="60"/>
  <c r="I3624" i="60"/>
  <c r="K3624" i="60"/>
  <c r="H4098" i="60"/>
  <c r="I4098" i="60"/>
  <c r="K2661" i="60"/>
  <c r="I3053" i="60"/>
  <c r="J2087" i="60"/>
  <c r="K2460" i="60"/>
  <c r="I2460" i="60"/>
  <c r="J2460" i="60"/>
  <c r="K2783" i="60"/>
  <c r="I4199" i="60"/>
  <c r="K4388" i="60"/>
  <c r="J2937" i="60"/>
  <c r="H3554" i="60"/>
  <c r="I4020" i="60"/>
  <c r="I3656" i="60"/>
  <c r="H3656" i="60"/>
  <c r="H3851" i="60"/>
  <c r="K3060" i="60"/>
  <c r="H3296" i="60"/>
  <c r="K4343" i="60"/>
  <c r="J2235" i="60"/>
  <c r="H2235" i="60"/>
  <c r="K3782" i="60"/>
  <c r="J4023" i="60"/>
  <c r="H4023" i="60"/>
  <c r="I4023" i="60"/>
  <c r="K4023" i="60"/>
  <c r="K4251" i="60"/>
  <c r="I4251" i="60"/>
  <c r="J4251" i="60"/>
  <c r="H4251" i="60"/>
  <c r="I4439" i="60"/>
  <c r="H3547" i="60"/>
  <c r="I4774" i="60"/>
  <c r="I4260" i="60"/>
  <c r="J3744" i="60"/>
  <c r="H4181" i="60"/>
  <c r="K4181" i="60"/>
  <c r="I4181" i="60"/>
  <c r="I5247" i="60"/>
  <c r="H5247" i="60"/>
  <c r="J5247" i="60"/>
  <c r="K5247" i="60"/>
  <c r="H5165" i="60"/>
  <c r="I5165" i="60"/>
  <c r="J5165" i="60"/>
  <c r="K5165" i="60"/>
  <c r="K3288" i="60"/>
  <c r="I3288" i="60"/>
  <c r="J3288" i="60"/>
  <c r="H3288" i="60"/>
  <c r="I1810" i="60"/>
  <c r="J1810" i="60"/>
  <c r="H1810" i="60"/>
  <c r="K1810" i="60"/>
  <c r="I1398" i="60"/>
  <c r="H1398" i="60"/>
  <c r="J1398" i="60"/>
  <c r="K1398" i="60"/>
  <c r="K1222" i="60"/>
  <c r="J1222" i="60"/>
  <c r="I1222" i="60"/>
  <c r="H1222" i="60"/>
  <c r="K956" i="60"/>
  <c r="I956" i="60"/>
  <c r="J956" i="60"/>
  <c r="I905" i="60"/>
  <c r="H2304" i="60"/>
  <c r="J2304" i="60"/>
  <c r="K2304" i="60"/>
  <c r="K3750" i="60"/>
  <c r="I3750" i="60"/>
  <c r="H3750" i="60"/>
  <c r="I3006" i="60"/>
  <c r="I3616" i="60"/>
  <c r="K2395" i="60"/>
  <c r="I2395" i="60"/>
  <c r="H2395" i="60"/>
  <c r="J2395" i="60"/>
  <c r="K1687" i="60"/>
  <c r="K2270" i="60"/>
  <c r="I2270" i="60"/>
  <c r="H2270" i="60"/>
  <c r="J2270" i="60"/>
  <c r="H2558" i="60"/>
  <c r="K2558" i="60"/>
  <c r="J2558" i="60"/>
  <c r="I2558" i="60"/>
  <c r="K2409" i="60"/>
  <c r="H2409" i="60"/>
  <c r="J2409" i="60"/>
  <c r="I2409" i="60"/>
  <c r="J2628" i="60"/>
  <c r="K2690" i="60"/>
  <c r="H3763" i="60"/>
  <c r="I4000" i="60"/>
  <c r="H4000" i="60"/>
  <c r="J4000" i="60"/>
  <c r="H3086" i="60"/>
  <c r="I3086" i="60"/>
  <c r="K3086" i="60"/>
  <c r="J3086" i="60"/>
  <c r="I3965" i="60"/>
  <c r="K3965" i="60"/>
  <c r="J3965" i="60"/>
  <c r="H3965" i="60"/>
  <c r="J4718" i="60"/>
  <c r="K4718" i="60"/>
  <c r="I4718" i="60"/>
  <c r="H4718" i="60"/>
  <c r="K2072" i="60"/>
  <c r="K3438" i="60"/>
  <c r="H3438" i="60"/>
  <c r="I3438" i="60"/>
  <c r="K4098" i="60"/>
  <c r="J3481" i="60"/>
  <c r="K3752" i="60"/>
  <c r="H3624" i="60"/>
  <c r="K3053" i="60"/>
  <c r="K2087" i="60"/>
  <c r="J2719" i="60"/>
  <c r="H2542" i="60"/>
  <c r="K2542" i="60"/>
  <c r="K3449" i="60"/>
  <c r="H3449" i="60"/>
  <c r="J3449" i="60"/>
  <c r="I3449" i="60"/>
  <c r="J2777" i="60"/>
  <c r="I3003" i="60"/>
  <c r="K3003" i="60"/>
  <c r="H3003" i="60"/>
  <c r="J3003" i="60"/>
  <c r="J4199" i="60"/>
  <c r="J4110" i="60"/>
  <c r="H3790" i="60"/>
  <c r="J3656" i="60"/>
  <c r="J3851" i="60"/>
  <c r="K3306" i="60"/>
  <c r="I3296" i="60"/>
  <c r="J3958" i="60"/>
  <c r="I3958" i="60"/>
  <c r="H3958" i="60"/>
  <c r="K3958" i="60"/>
  <c r="H3782" i="60"/>
  <c r="H3900" i="60"/>
  <c r="J3537" i="60"/>
  <c r="H3537" i="60"/>
  <c r="K5037" i="60"/>
  <c r="I5037" i="60"/>
  <c r="H5037" i="60"/>
  <c r="J5037" i="60"/>
  <c r="I4164" i="60"/>
  <c r="K5084" i="60"/>
  <c r="J4774" i="60"/>
  <c r="K4640" i="60"/>
  <c r="K3368" i="60"/>
  <c r="K3707" i="60"/>
  <c r="J4181" i="60"/>
  <c r="H3855" i="60"/>
  <c r="I3855" i="60"/>
  <c r="K3855" i="60"/>
  <c r="J3855" i="60"/>
  <c r="K4888" i="60"/>
  <c r="H4888" i="60"/>
  <c r="I4888" i="60"/>
  <c r="J4888" i="60"/>
  <c r="J5239" i="60"/>
  <c r="I5239" i="60"/>
  <c r="H5239" i="60"/>
  <c r="K5239" i="60"/>
  <c r="K1700" i="60"/>
  <c r="H1700" i="60"/>
  <c r="J1700" i="60"/>
  <c r="I1700" i="60"/>
  <c r="I1654" i="60"/>
  <c r="J1654" i="60"/>
  <c r="H1654" i="60"/>
  <c r="I3613" i="60"/>
  <c r="J2297" i="60"/>
  <c r="K2379" i="60"/>
  <c r="J2781" i="60"/>
  <c r="H2781" i="60"/>
  <c r="I2781" i="60"/>
  <c r="K2781" i="60"/>
  <c r="J2865" i="60"/>
  <c r="I2865" i="60"/>
  <c r="H2865" i="60"/>
  <c r="K2865" i="60"/>
  <c r="I780" i="60"/>
  <c r="K1188" i="60"/>
  <c r="K1347" i="60"/>
  <c r="I1347" i="60"/>
  <c r="J2993" i="60"/>
  <c r="H2993" i="60"/>
  <c r="K2993" i="60"/>
  <c r="I2993" i="60"/>
  <c r="J2473" i="60"/>
  <c r="I2603" i="60"/>
  <c r="K2580" i="60"/>
  <c r="I2580" i="60"/>
  <c r="H2784" i="60"/>
  <c r="K1943" i="60"/>
  <c r="J1378" i="60"/>
  <c r="K2067" i="60"/>
  <c r="H1662" i="60"/>
  <c r="K1116" i="60"/>
  <c r="J1116" i="60"/>
  <c r="I1116" i="60"/>
  <c r="H1116" i="60"/>
  <c r="J1250" i="60"/>
  <c r="J1873" i="60"/>
  <c r="I2248" i="60"/>
  <c r="K1798" i="60"/>
  <c r="J2191" i="60"/>
  <c r="H2191" i="60"/>
  <c r="K2191" i="60"/>
  <c r="H2209" i="60"/>
  <c r="K2209" i="60"/>
  <c r="K1301" i="60"/>
  <c r="H1754" i="60"/>
  <c r="J1079" i="60"/>
  <c r="K1952" i="60"/>
  <c r="J1952" i="60"/>
  <c r="I1952" i="60"/>
  <c r="H1952" i="60"/>
  <c r="J905" i="60"/>
  <c r="I1349" i="60"/>
  <c r="J3616" i="60"/>
  <c r="J3750" i="60"/>
  <c r="I2056" i="60"/>
  <c r="J2056" i="60"/>
  <c r="H2056" i="60"/>
  <c r="H2626" i="60"/>
  <c r="I2626" i="60"/>
  <c r="K2626" i="60"/>
  <c r="K2120" i="60"/>
  <c r="H2120" i="60"/>
  <c r="J3043" i="60"/>
  <c r="J3338" i="60"/>
  <c r="K3338" i="60"/>
  <c r="H3338" i="60"/>
  <c r="I3338" i="60"/>
  <c r="K2577" i="60"/>
  <c r="I2083" i="60"/>
  <c r="H2181" i="60"/>
  <c r="J4080" i="60"/>
  <c r="I4080" i="60"/>
  <c r="H4080" i="60"/>
  <c r="K4080" i="60"/>
  <c r="J3348" i="60"/>
  <c r="I3348" i="60"/>
  <c r="H4185" i="60"/>
  <c r="K4185" i="60"/>
  <c r="H2072" i="60"/>
  <c r="K1880" i="60"/>
  <c r="I1880" i="60"/>
  <c r="H2343" i="60"/>
  <c r="J3438" i="60"/>
  <c r="J4098" i="60"/>
  <c r="J3317" i="60"/>
  <c r="H3317" i="60"/>
  <c r="J3624" i="60"/>
  <c r="K2624" i="60"/>
  <c r="H2624" i="60"/>
  <c r="J2624" i="60"/>
  <c r="H2693" i="60"/>
  <c r="H3053" i="60"/>
  <c r="K2500" i="60"/>
  <c r="H3295" i="60"/>
  <c r="K3187" i="60"/>
  <c r="K3656" i="60"/>
  <c r="K3851" i="60"/>
  <c r="I3052" i="60"/>
  <c r="K3052" i="60"/>
  <c r="J3052" i="60"/>
  <c r="H3052" i="60"/>
  <c r="K2760" i="60"/>
  <c r="H2760" i="60"/>
  <c r="I2760" i="60"/>
  <c r="J3306" i="60"/>
  <c r="H3882" i="60"/>
  <c r="J3882" i="60"/>
  <c r="K3882" i="60"/>
  <c r="I3882" i="60"/>
  <c r="K3723" i="60"/>
  <c r="J3723" i="60"/>
  <c r="I3723" i="60"/>
  <c r="I3537" i="60"/>
  <c r="K4581" i="60"/>
  <c r="I4581" i="60"/>
  <c r="H4581" i="60"/>
  <c r="J4622" i="60"/>
  <c r="K4622" i="60"/>
  <c r="I4622" i="60"/>
  <c r="H4622" i="60"/>
  <c r="H4164" i="60"/>
  <c r="H3707" i="60"/>
  <c r="K3994" i="60"/>
  <c r="J3994" i="60"/>
  <c r="I1387" i="60"/>
  <c r="K1387" i="60"/>
  <c r="I1811" i="60"/>
  <c r="J2488" i="60"/>
  <c r="I2488" i="60"/>
  <c r="H2488" i="60"/>
  <c r="K2488" i="60"/>
  <c r="K1832" i="60"/>
  <c r="J1832" i="60"/>
  <c r="I1380" i="60"/>
  <c r="J1380" i="60"/>
  <c r="H1380" i="60"/>
  <c r="K1380" i="60"/>
  <c r="K2667" i="60"/>
  <c r="I2614" i="60"/>
  <c r="I1544" i="60"/>
  <c r="K2473" i="60"/>
  <c r="I2928" i="60"/>
  <c r="H2580" i="60"/>
  <c r="K1000" i="60"/>
  <c r="H1261" i="60"/>
  <c r="H1225" i="60"/>
  <c r="I2784" i="60"/>
  <c r="K2454" i="60"/>
  <c r="K1620" i="60"/>
  <c r="J1620" i="60"/>
  <c r="I1620" i="60"/>
  <c r="I1524" i="60"/>
  <c r="K1662" i="60"/>
  <c r="I2738" i="60"/>
  <c r="H1932" i="60"/>
  <c r="K1250" i="60"/>
  <c r="I1873" i="60"/>
  <c r="J2248" i="60"/>
  <c r="I1646" i="60"/>
  <c r="J1683" i="60"/>
  <c r="K1079" i="60"/>
  <c r="H905" i="60"/>
  <c r="J1349" i="60"/>
  <c r="I2799" i="60"/>
  <c r="K1940" i="60"/>
  <c r="I1940" i="60"/>
  <c r="J1940" i="60"/>
  <c r="H1940" i="60"/>
  <c r="J2599" i="60"/>
  <c r="K2472" i="60"/>
  <c r="J2083" i="60"/>
  <c r="I2216" i="60"/>
  <c r="H2216" i="60"/>
  <c r="J2216" i="60"/>
  <c r="K2216" i="60"/>
  <c r="H1973" i="60"/>
  <c r="J2181" i="60"/>
  <c r="H3541" i="60"/>
  <c r="I3541" i="60"/>
  <c r="K3541" i="60"/>
  <c r="J3763" i="60"/>
  <c r="I2343" i="60"/>
  <c r="I2619" i="60"/>
  <c r="H2619" i="60"/>
  <c r="I2832" i="60"/>
  <c r="H2977" i="60"/>
  <c r="K2977" i="60"/>
  <c r="J3187" i="60"/>
  <c r="J2510" i="60"/>
  <c r="K2510" i="60"/>
  <c r="I2510" i="60"/>
  <c r="H2510" i="60"/>
  <c r="I4297" i="60"/>
  <c r="I3581" i="60"/>
  <c r="H3581" i="60"/>
  <c r="K3581" i="60"/>
  <c r="H2967" i="60"/>
  <c r="J2967" i="60"/>
  <c r="I2967" i="60"/>
  <c r="K2967" i="60"/>
  <c r="K4907" i="60"/>
  <c r="J4907" i="60"/>
  <c r="I4907" i="60"/>
  <c r="H4907" i="60"/>
  <c r="J5277" i="60"/>
  <c r="K3537" i="60"/>
  <c r="H4034" i="60"/>
  <c r="K4034" i="60"/>
  <c r="J4034" i="60"/>
  <c r="I4034" i="60"/>
  <c r="I5109" i="60"/>
  <c r="J5109" i="60"/>
  <c r="K5109" i="60"/>
  <c r="J4164" i="60"/>
  <c r="J4418" i="60"/>
  <c r="H4418" i="60"/>
  <c r="J3477" i="60"/>
  <c r="H3477" i="60"/>
  <c r="K4779" i="60"/>
  <c r="J4779" i="60"/>
  <c r="I4779" i="60"/>
  <c r="H4779" i="60"/>
  <c r="I3327" i="60"/>
  <c r="K3327" i="60"/>
  <c r="H3327" i="60"/>
  <c r="K4956" i="60"/>
  <c r="I4956" i="60"/>
  <c r="H4956" i="60"/>
  <c r="J4198" i="60"/>
  <c r="K4198" i="60"/>
  <c r="I4198" i="60"/>
  <c r="H4198" i="60"/>
  <c r="H4311" i="60"/>
  <c r="J4828" i="60"/>
  <c r="K4828" i="60"/>
  <c r="J3614" i="60"/>
  <c r="K3614" i="60"/>
  <c r="H3614" i="60"/>
  <c r="I3614" i="60"/>
  <c r="J5130" i="60"/>
  <c r="H5130" i="60"/>
  <c r="K5130" i="60"/>
  <c r="I5047" i="60"/>
  <c r="H5047" i="60"/>
  <c r="K5047" i="60"/>
  <c r="H4757" i="60"/>
  <c r="I4757" i="60"/>
  <c r="K4757" i="60"/>
  <c r="J4395" i="60"/>
  <c r="I4395" i="60"/>
  <c r="H4395" i="60"/>
  <c r="H5182" i="60"/>
  <c r="K4354" i="60"/>
  <c r="I4354" i="60"/>
  <c r="J4354" i="60"/>
  <c r="K5110" i="60"/>
  <c r="J5110" i="60"/>
  <c r="I5110" i="60"/>
  <c r="H5029" i="60"/>
  <c r="J5029" i="60"/>
  <c r="I5029" i="60"/>
  <c r="I4593" i="60"/>
  <c r="H4593" i="60"/>
  <c r="H5048" i="60"/>
  <c r="J5048" i="60"/>
  <c r="K5048" i="60"/>
  <c r="K4336" i="60"/>
  <c r="H4336" i="60"/>
  <c r="I4336" i="60"/>
  <c r="J4336" i="60"/>
  <c r="H4096" i="60"/>
  <c r="K4096" i="60"/>
  <c r="K4725" i="60"/>
  <c r="I4725" i="60"/>
  <c r="J4324" i="60"/>
  <c r="I4324" i="60"/>
  <c r="I4603" i="60"/>
  <c r="J4603" i="60"/>
  <c r="K4603" i="60"/>
  <c r="K5323" i="60"/>
  <c r="J5323" i="60"/>
  <c r="I5323" i="60"/>
  <c r="H5323" i="60"/>
  <c r="J4792" i="60"/>
  <c r="K3548" i="60"/>
  <c r="J3548" i="60"/>
  <c r="I3548" i="60"/>
  <c r="I4471" i="60"/>
  <c r="J4471" i="60"/>
  <c r="H4471" i="60"/>
  <c r="I3957" i="60"/>
  <c r="J3957" i="60"/>
  <c r="H3957" i="60"/>
  <c r="K3957" i="60"/>
  <c r="H5110" i="60"/>
  <c r="I4636" i="60"/>
  <c r="I4610" i="60"/>
  <c r="K3961" i="60"/>
  <c r="J3961" i="60"/>
  <c r="H3961" i="60"/>
  <c r="I3961" i="60"/>
  <c r="K4591" i="60"/>
  <c r="I4591" i="60"/>
  <c r="H4591" i="60"/>
  <c r="K4324" i="60"/>
  <c r="J4879" i="60"/>
  <c r="H4603" i="60"/>
  <c r="H4054" i="60"/>
  <c r="J4054" i="60"/>
  <c r="I4054" i="60"/>
  <c r="K4054" i="60"/>
  <c r="J3791" i="60"/>
  <c r="I3791" i="60"/>
  <c r="H3791" i="60"/>
  <c r="K3791" i="60"/>
  <c r="K4471" i="60"/>
  <c r="H4557" i="60"/>
  <c r="J4557" i="60"/>
  <c r="K4557" i="60"/>
  <c r="I4557" i="60"/>
  <c r="J4944" i="60"/>
  <c r="H4944" i="60"/>
  <c r="I4944" i="60"/>
  <c r="K4944" i="60"/>
  <c r="K4689" i="60"/>
  <c r="J4689" i="60"/>
  <c r="K4446" i="60"/>
  <c r="H4446" i="60"/>
  <c r="I4446" i="60"/>
  <c r="J4446" i="60"/>
  <c r="H4782" i="60"/>
  <c r="J4782" i="60"/>
  <c r="K5186" i="60"/>
  <c r="H5186" i="60"/>
  <c r="I4879" i="60"/>
  <c r="K4879" i="60"/>
  <c r="K4625" i="60"/>
  <c r="H4625" i="60"/>
  <c r="K4405" i="60"/>
  <c r="H4405" i="60"/>
  <c r="J4405" i="60"/>
  <c r="I4405" i="60"/>
  <c r="I4513" i="60"/>
  <c r="J4513" i="60"/>
  <c r="H4513" i="60"/>
  <c r="K4513" i="60"/>
  <c r="I3743" i="60"/>
  <c r="H3743" i="60"/>
  <c r="K3743" i="60"/>
  <c r="J3743" i="60"/>
  <c r="J4636" i="60"/>
  <c r="H4689" i="60"/>
  <c r="I4330" i="60"/>
  <c r="H4330" i="60"/>
  <c r="I5324" i="60"/>
  <c r="H5324" i="60"/>
  <c r="K5324" i="60"/>
  <c r="J5324" i="60"/>
  <c r="I5036" i="60"/>
  <c r="K5036" i="60"/>
  <c r="J5036" i="60"/>
  <c r="H5036" i="60"/>
  <c r="H4765" i="60"/>
  <c r="J4765" i="60"/>
  <c r="K5202" i="60"/>
  <c r="J5202" i="60"/>
  <c r="I5202" i="60"/>
  <c r="H5202" i="60"/>
  <c r="K2918" i="60"/>
  <c r="H2292" i="60"/>
  <c r="H2099" i="60"/>
  <c r="J2099" i="60"/>
  <c r="K2099" i="60"/>
  <c r="I2099" i="60"/>
  <c r="H1727" i="60"/>
  <c r="J1727" i="60"/>
  <c r="K1727" i="60"/>
  <c r="I1727" i="60"/>
  <c r="I3520" i="60"/>
  <c r="H3833" i="60"/>
  <c r="I3833" i="60"/>
  <c r="K3833" i="60"/>
  <c r="J3833" i="60"/>
  <c r="J3752" i="60"/>
  <c r="J2882" i="60"/>
  <c r="H2882" i="60"/>
  <c r="I2882" i="60"/>
  <c r="K2882" i="60"/>
  <c r="K3784" i="60"/>
  <c r="I3784" i="60"/>
  <c r="J3784" i="60"/>
  <c r="J2316" i="60"/>
  <c r="I2316" i="60"/>
  <c r="H2316" i="60"/>
  <c r="K2316" i="60"/>
  <c r="J2557" i="60"/>
  <c r="H2557" i="60"/>
  <c r="I3363" i="60"/>
  <c r="J3363" i="60"/>
  <c r="K3987" i="60"/>
  <c r="I3987" i="60"/>
  <c r="H3987" i="60"/>
  <c r="J3193" i="60"/>
  <c r="H3193" i="60"/>
  <c r="I3193" i="60"/>
  <c r="K3193" i="60"/>
  <c r="I3813" i="60"/>
  <c r="J3533" i="60"/>
  <c r="K3533" i="60"/>
  <c r="H3533" i="60"/>
  <c r="K2898" i="60"/>
  <c r="K4372" i="60"/>
  <c r="J4372" i="60"/>
  <c r="I4372" i="60"/>
  <c r="H4372" i="60"/>
  <c r="K4232" i="60"/>
  <c r="I4232" i="60"/>
  <c r="H4232" i="60"/>
  <c r="J4232" i="60"/>
  <c r="H4667" i="60"/>
  <c r="H3462" i="60"/>
  <c r="I4272" i="60"/>
  <c r="H4572" i="60"/>
  <c r="K4572" i="60"/>
  <c r="J4572" i="60"/>
  <c r="I4572" i="60"/>
  <c r="J5279" i="60"/>
  <c r="J4096" i="60"/>
  <c r="K5303" i="60"/>
  <c r="J4143" i="60"/>
  <c r="K4143" i="60"/>
  <c r="I4095" i="60"/>
  <c r="J4791" i="60"/>
  <c r="K4791" i="60"/>
  <c r="H4791" i="60"/>
  <c r="I4791" i="60"/>
  <c r="K4197" i="60"/>
  <c r="I3566" i="60"/>
  <c r="K3944" i="60"/>
  <c r="J3944" i="60"/>
  <c r="I4221" i="60"/>
  <c r="H4221" i="60"/>
  <c r="J4632" i="60"/>
  <c r="H4632" i="60"/>
  <c r="K3633" i="60"/>
  <c r="H3633" i="60"/>
  <c r="J3633" i="60"/>
  <c r="H4873" i="60"/>
  <c r="K4873" i="60"/>
  <c r="H3693" i="60"/>
  <c r="J3693" i="60"/>
  <c r="K3693" i="60"/>
  <c r="K5175" i="60"/>
  <c r="I5175" i="60"/>
  <c r="J5175" i="60"/>
  <c r="H5175" i="60"/>
  <c r="J4813" i="60"/>
  <c r="K4813" i="60"/>
  <c r="H4813" i="60"/>
  <c r="I4813" i="60"/>
  <c r="H4999" i="60"/>
  <c r="K4999" i="60"/>
  <c r="J5325" i="60"/>
  <c r="J4650" i="60"/>
  <c r="I4650" i="60"/>
  <c r="K4650" i="60"/>
  <c r="K4590" i="60"/>
  <c r="J4590" i="60"/>
  <c r="I5008" i="60"/>
  <c r="J5008" i="60"/>
  <c r="H1946" i="60"/>
  <c r="K1946" i="60"/>
  <c r="J1946" i="60"/>
  <c r="J1843" i="60"/>
  <c r="H1220" i="60"/>
  <c r="I1220" i="60"/>
  <c r="K1220" i="60"/>
  <c r="J1220" i="60"/>
  <c r="I1094" i="60"/>
  <c r="I2976" i="60"/>
  <c r="K2824" i="60"/>
  <c r="H2824" i="60"/>
  <c r="J2824" i="60"/>
  <c r="I2824" i="60"/>
  <c r="H1330" i="60"/>
  <c r="I1651" i="60"/>
  <c r="J1651" i="60"/>
  <c r="H1651" i="60"/>
  <c r="J1541" i="60"/>
  <c r="J2540" i="60"/>
  <c r="J1504" i="60"/>
  <c r="J1581" i="60"/>
  <c r="K1581" i="60"/>
  <c r="I1581" i="60"/>
  <c r="H1581" i="60"/>
  <c r="K2199" i="60"/>
  <c r="J2000" i="60"/>
  <c r="K2000" i="60"/>
  <c r="H2000" i="60"/>
  <c r="I2000" i="60"/>
  <c r="I1760" i="60"/>
  <c r="J3149" i="60"/>
  <c r="I3073" i="60"/>
  <c r="I3776" i="60"/>
  <c r="H2578" i="60"/>
  <c r="J2578" i="60"/>
  <c r="I2578" i="60"/>
  <c r="K2578" i="60"/>
  <c r="J2918" i="60"/>
  <c r="K2466" i="60"/>
  <c r="I2466" i="60"/>
  <c r="H2466" i="60"/>
  <c r="J2466" i="60"/>
  <c r="I2761" i="60"/>
  <c r="H2761" i="60"/>
  <c r="J2761" i="60"/>
  <c r="I2584" i="60"/>
  <c r="H2584" i="60"/>
  <c r="J2584" i="60"/>
  <c r="K2584" i="60"/>
  <c r="I3495" i="60"/>
  <c r="J2335" i="60"/>
  <c r="H2946" i="60"/>
  <c r="I2946" i="60"/>
  <c r="K2946" i="60"/>
  <c r="J2946" i="60"/>
  <c r="K2715" i="60"/>
  <c r="J2715" i="60"/>
  <c r="I2715" i="60"/>
  <c r="H2715" i="60"/>
  <c r="K3293" i="60"/>
  <c r="J3293" i="60"/>
  <c r="I3293" i="60"/>
  <c r="H3293" i="60"/>
  <c r="J2691" i="60"/>
  <c r="J3987" i="60"/>
  <c r="I3883" i="60"/>
  <c r="H3883" i="60"/>
  <c r="J4140" i="60"/>
  <c r="I2853" i="60"/>
  <c r="H3325" i="60"/>
  <c r="I3325" i="60"/>
  <c r="K3325" i="60"/>
  <c r="J3433" i="60"/>
  <c r="H3433" i="60"/>
  <c r="J3183" i="60"/>
  <c r="H4231" i="60"/>
  <c r="K4231" i="60"/>
  <c r="J4841" i="60"/>
  <c r="K4841" i="60"/>
  <c r="H4841" i="60"/>
  <c r="I4841" i="60"/>
  <c r="K3568" i="60"/>
  <c r="H3568" i="60"/>
  <c r="I4667" i="60"/>
  <c r="H5279" i="60"/>
  <c r="K3467" i="60"/>
  <c r="J4440" i="60"/>
  <c r="H4440" i="60"/>
  <c r="K4440" i="60"/>
  <c r="I4440" i="60"/>
  <c r="H3841" i="60"/>
  <c r="I4197" i="60"/>
  <c r="J4058" i="60"/>
  <c r="I4058" i="60"/>
  <c r="K3621" i="60"/>
  <c r="J4221" i="60"/>
  <c r="K4729" i="60"/>
  <c r="I4729" i="60"/>
  <c r="H4729" i="60"/>
  <c r="I4205" i="60"/>
  <c r="H4205" i="60"/>
  <c r="K4205" i="60"/>
  <c r="K4551" i="60"/>
  <c r="I4551" i="60"/>
  <c r="J4551" i="60"/>
  <c r="H4551" i="60"/>
  <c r="J3300" i="60"/>
  <c r="K2535" i="60"/>
  <c r="J1094" i="60"/>
  <c r="K2459" i="60"/>
  <c r="J2459" i="60"/>
  <c r="I2459" i="60"/>
  <c r="H2459" i="60"/>
  <c r="K2795" i="60"/>
  <c r="J2795" i="60"/>
  <c r="H2795" i="60"/>
  <c r="I2795" i="60"/>
  <c r="J1758" i="60"/>
  <c r="H1758" i="60"/>
  <c r="I2246" i="60"/>
  <c r="K851" i="60"/>
  <c r="J851" i="60"/>
  <c r="H851" i="60"/>
  <c r="I851" i="60"/>
  <c r="J1865" i="60"/>
  <c r="K1555" i="60"/>
  <c r="H2137" i="60"/>
  <c r="K2461" i="60"/>
  <c r="I2698" i="60"/>
  <c r="H2698" i="60"/>
  <c r="K2698" i="60"/>
  <c r="K3337" i="60"/>
  <c r="J3640" i="60"/>
  <c r="K2726" i="60"/>
  <c r="J1968" i="60"/>
  <c r="K3776" i="60"/>
  <c r="H2689" i="60"/>
  <c r="H2097" i="60"/>
  <c r="K2674" i="60"/>
  <c r="I2412" i="60"/>
  <c r="H2732" i="60"/>
  <c r="K2732" i="60"/>
  <c r="I2732" i="60"/>
  <c r="J2732" i="60"/>
  <c r="K3219" i="60"/>
  <c r="H3219" i="60"/>
  <c r="I3219" i="60"/>
  <c r="I3720" i="60"/>
  <c r="J2036" i="60"/>
  <c r="I3019" i="60"/>
  <c r="J3019" i="60"/>
  <c r="H3019" i="60"/>
  <c r="K3432" i="60"/>
  <c r="J3432" i="60"/>
  <c r="I3432" i="60"/>
  <c r="H3432" i="60"/>
  <c r="I3618" i="60"/>
  <c r="J2135" i="60"/>
  <c r="H3752" i="60"/>
  <c r="J2793" i="60"/>
  <c r="K2793" i="60"/>
  <c r="H2793" i="60"/>
  <c r="H3784" i="60"/>
  <c r="I2823" i="60"/>
  <c r="I2227" i="60"/>
  <c r="H2783" i="60"/>
  <c r="J3362" i="60"/>
  <c r="J4173" i="60"/>
  <c r="K4173" i="60"/>
  <c r="I3705" i="60"/>
  <c r="K3705" i="60"/>
  <c r="J3813" i="60"/>
  <c r="H4114" i="60"/>
  <c r="K3948" i="60"/>
  <c r="I3948" i="60"/>
  <c r="J3948" i="60"/>
  <c r="H3948" i="60"/>
  <c r="I4253" i="60"/>
  <c r="H4253" i="60"/>
  <c r="I4397" i="60"/>
  <c r="I4231" i="60"/>
  <c r="H5090" i="60"/>
  <c r="I5090" i="60"/>
  <c r="K5090" i="60"/>
  <c r="K4214" i="60"/>
  <c r="I4214" i="60"/>
  <c r="J4214" i="60"/>
  <c r="I4055" i="60"/>
  <c r="H4725" i="60"/>
  <c r="I3462" i="60"/>
  <c r="K4272" i="60"/>
  <c r="H4618" i="60"/>
  <c r="K4618" i="60"/>
  <c r="I4157" i="60"/>
  <c r="I5303" i="60"/>
  <c r="I3889" i="60"/>
  <c r="K3660" i="60"/>
  <c r="J3660" i="60"/>
  <c r="H3660" i="60"/>
  <c r="I4089" i="60"/>
  <c r="J4089" i="60"/>
  <c r="H4089" i="60"/>
  <c r="J4580" i="60"/>
  <c r="I4096" i="60"/>
  <c r="H5060" i="60"/>
  <c r="J5060" i="60"/>
  <c r="I5060" i="60"/>
  <c r="H4670" i="60"/>
  <c r="K4887" i="60"/>
  <c r="J4887" i="60"/>
  <c r="I4887" i="60"/>
  <c r="H4887" i="60"/>
  <c r="K4395" i="60"/>
  <c r="K4912" i="60"/>
  <c r="J4912" i="60"/>
  <c r="I4912" i="60"/>
  <c r="K5027" i="60"/>
  <c r="I5027" i="60"/>
  <c r="J4549" i="60"/>
  <c r="H4549" i="60"/>
  <c r="K4549" i="60"/>
  <c r="I4549" i="60"/>
  <c r="I5107" i="60"/>
  <c r="J5107" i="60"/>
  <c r="H5107" i="60"/>
  <c r="K5107" i="60"/>
  <c r="J5250" i="60"/>
  <c r="K5250" i="60"/>
  <c r="J3984" i="60"/>
  <c r="H3984" i="60"/>
  <c r="K3984" i="60"/>
  <c r="I4061" i="60"/>
  <c r="K4061" i="60"/>
  <c r="H4061" i="60"/>
  <c r="I1099" i="60"/>
  <c r="K3300" i="60"/>
  <c r="H3063" i="60"/>
  <c r="J3063" i="60"/>
  <c r="K3063" i="60"/>
  <c r="J1408" i="60"/>
  <c r="H1843" i="60"/>
  <c r="H875" i="60"/>
  <c r="H2370" i="60"/>
  <c r="J2952" i="60"/>
  <c r="K1247" i="60"/>
  <c r="J1247" i="60"/>
  <c r="I2370" i="60"/>
  <c r="J2503" i="60"/>
  <c r="I1908" i="60"/>
  <c r="J1908" i="60"/>
  <c r="H1908" i="60"/>
  <c r="K1908" i="60"/>
  <c r="K2540" i="60"/>
  <c r="I2372" i="60"/>
  <c r="H2372" i="60"/>
  <c r="K2372" i="60"/>
  <c r="J2372" i="60"/>
  <c r="K2168" i="60"/>
  <c r="J2421" i="60"/>
  <c r="K2421" i="60"/>
  <c r="I2421" i="60"/>
  <c r="H1592" i="60"/>
  <c r="H3149" i="60"/>
  <c r="K3423" i="60"/>
  <c r="I3423" i="60"/>
  <c r="J3423" i="60"/>
  <c r="H3776" i="60"/>
  <c r="I3138" i="60"/>
  <c r="J3138" i="60"/>
  <c r="H2449" i="60"/>
  <c r="I2449" i="60"/>
  <c r="H2980" i="60"/>
  <c r="I2980" i="60"/>
  <c r="K2980" i="60"/>
  <c r="J2980" i="60"/>
  <c r="J3234" i="60"/>
  <c r="I3234" i="60"/>
  <c r="J3407" i="60"/>
  <c r="I2743" i="60"/>
  <c r="J2743" i="60"/>
  <c r="I2418" i="60"/>
  <c r="J2418" i="60"/>
  <c r="K2418" i="60"/>
  <c r="H2418" i="60"/>
  <c r="J3402" i="60"/>
  <c r="I3402" i="60"/>
  <c r="H3402" i="60"/>
  <c r="K3402" i="60"/>
  <c r="I3901" i="60"/>
  <c r="J3901" i="60"/>
  <c r="H3901" i="60"/>
  <c r="H4101" i="60"/>
  <c r="J4101" i="60"/>
  <c r="I4101" i="60"/>
  <c r="J3447" i="60"/>
  <c r="H3282" i="60"/>
  <c r="I3282" i="60"/>
  <c r="K3282" i="60"/>
  <c r="J3282" i="60"/>
  <c r="I3716" i="60"/>
  <c r="H3716" i="60"/>
  <c r="K5117" i="60"/>
  <c r="I5117" i="60"/>
  <c r="H3679" i="60"/>
  <c r="J3679" i="60"/>
  <c r="K3679" i="60"/>
  <c r="I3679" i="60"/>
  <c r="I4932" i="60"/>
  <c r="I3309" i="60"/>
  <c r="H3309" i="60"/>
  <c r="K3309" i="60"/>
  <c r="J3309" i="60"/>
  <c r="J4468" i="60"/>
  <c r="K4468" i="60"/>
  <c r="H4157" i="60"/>
  <c r="J4294" i="60"/>
  <c r="I4294" i="60"/>
  <c r="J4545" i="60"/>
  <c r="H4545" i="60"/>
  <c r="I4618" i="60"/>
  <c r="H5056" i="60"/>
  <c r="K5056" i="60"/>
  <c r="J5056" i="60"/>
  <c r="I5056" i="60"/>
  <c r="J4619" i="60"/>
  <c r="J3710" i="60"/>
  <c r="K3710" i="60"/>
  <c r="I3710" i="60"/>
  <c r="H3710" i="60"/>
  <c r="K4184" i="60"/>
  <c r="J4184" i="60"/>
  <c r="K4693" i="60"/>
  <c r="J5163" i="60"/>
  <c r="K5163" i="60"/>
  <c r="J4445" i="60"/>
  <c r="K4445" i="60"/>
  <c r="I4445" i="60"/>
  <c r="H4445" i="60"/>
  <c r="I5111" i="60"/>
  <c r="H5111" i="60"/>
  <c r="J5111" i="60"/>
  <c r="I5244" i="60"/>
  <c r="H5244" i="60"/>
  <c r="K5076" i="60"/>
  <c r="J5076" i="60"/>
  <c r="H5076" i="60"/>
  <c r="I5076" i="60"/>
  <c r="I5143" i="60"/>
  <c r="H5143" i="60"/>
  <c r="I4475" i="60"/>
  <c r="K4475" i="60"/>
  <c r="J4475" i="60"/>
  <c r="H4475" i="60"/>
  <c r="K5089" i="60"/>
  <c r="J5089" i="60"/>
  <c r="H5089" i="60"/>
  <c r="I5089" i="60"/>
  <c r="H4990" i="60"/>
  <c r="J3431" i="60"/>
  <c r="I3431" i="60"/>
  <c r="H1988" i="60"/>
  <c r="H2485" i="60"/>
  <c r="I3018" i="60"/>
  <c r="I3158" i="60"/>
  <c r="J1506" i="60"/>
  <c r="I1843" i="60"/>
  <c r="I875" i="60"/>
  <c r="J1641" i="60"/>
  <c r="I2952" i="60"/>
  <c r="J2370" i="60"/>
  <c r="J1909" i="60"/>
  <c r="I1909" i="60"/>
  <c r="H1909" i="60"/>
  <c r="K1909" i="60"/>
  <c r="J951" i="60"/>
  <c r="K951" i="60"/>
  <c r="I951" i="60"/>
  <c r="H951" i="60"/>
  <c r="J2299" i="60"/>
  <c r="K1865" i="60"/>
  <c r="H1555" i="60"/>
  <c r="H1628" i="60"/>
  <c r="J2168" i="60"/>
  <c r="H1920" i="60"/>
  <c r="H2421" i="60"/>
  <c r="J2137" i="60"/>
  <c r="H2721" i="60"/>
  <c r="J1056" i="60"/>
  <c r="I1592" i="60"/>
  <c r="I1395" i="60"/>
  <c r="H3552" i="60"/>
  <c r="I3552" i="60"/>
  <c r="J3552" i="60"/>
  <c r="J3998" i="60"/>
  <c r="K3101" i="60"/>
  <c r="J3101" i="60"/>
  <c r="I3101" i="60"/>
  <c r="H3101" i="60"/>
  <c r="I3149" i="60"/>
  <c r="K2025" i="60"/>
  <c r="J2025" i="60"/>
  <c r="I2025" i="60"/>
  <c r="H2025" i="60"/>
  <c r="I2293" i="60"/>
  <c r="H2833" i="60"/>
  <c r="J2833" i="60"/>
  <c r="K2833" i="60"/>
  <c r="I2833" i="60"/>
  <c r="I3812" i="60"/>
  <c r="J2689" i="60"/>
  <c r="H1705" i="60"/>
  <c r="K1705" i="60"/>
  <c r="J1705" i="60"/>
  <c r="I2097" i="60"/>
  <c r="J1395" i="60"/>
  <c r="I2752" i="60"/>
  <c r="H2752" i="60"/>
  <c r="K2761" i="60"/>
  <c r="J3066" i="60"/>
  <c r="I2491" i="60"/>
  <c r="K2400" i="60"/>
  <c r="J2400" i="60"/>
  <c r="I2400" i="60"/>
  <c r="H2400" i="60"/>
  <c r="K2412" i="60"/>
  <c r="H3720" i="60"/>
  <c r="I3001" i="60"/>
  <c r="J3025" i="60"/>
  <c r="H3234" i="60"/>
  <c r="J2153" i="60"/>
  <c r="H2153" i="60"/>
  <c r="K2153" i="60"/>
  <c r="I2153" i="60"/>
  <c r="K2354" i="60"/>
  <c r="H2335" i="60"/>
  <c r="H2962" i="60"/>
  <c r="K2962" i="60"/>
  <c r="I2962" i="60"/>
  <c r="J2962" i="60"/>
  <c r="K3618" i="60"/>
  <c r="J2815" i="60"/>
  <c r="I2815" i="60"/>
  <c r="J4270" i="60"/>
  <c r="K4270" i="60"/>
  <c r="H4270" i="60"/>
  <c r="J2823" i="60"/>
  <c r="H2743" i="60"/>
  <c r="H3116" i="60"/>
  <c r="H2823" i="60"/>
  <c r="K2227" i="60"/>
  <c r="J2839" i="60"/>
  <c r="I2783" i="60"/>
  <c r="I3476" i="60"/>
  <c r="I2691" i="60"/>
  <c r="I2854" i="60"/>
  <c r="I3931" i="60"/>
  <c r="J4433" i="60"/>
  <c r="I3083" i="60"/>
  <c r="J3819" i="60"/>
  <c r="I3819" i="60"/>
  <c r="H3819" i="60"/>
  <c r="J4266" i="60"/>
  <c r="I4119" i="60"/>
  <c r="K3883" i="60"/>
  <c r="J4295" i="60"/>
  <c r="K4295" i="60"/>
  <c r="K3444" i="60"/>
  <c r="J3444" i="60"/>
  <c r="I3444" i="60"/>
  <c r="H3444" i="60"/>
  <c r="K3494" i="60"/>
  <c r="J3494" i="60"/>
  <c r="I4355" i="60"/>
  <c r="K3113" i="60"/>
  <c r="J3113" i="60"/>
  <c r="J4018" i="60"/>
  <c r="K3182" i="60"/>
  <c r="I3433" i="60"/>
  <c r="J4065" i="60"/>
  <c r="H4065" i="60"/>
  <c r="J4397" i="60"/>
  <c r="H3183" i="60"/>
  <c r="J4231" i="60"/>
  <c r="K4443" i="60"/>
  <c r="H4214" i="60"/>
  <c r="J5090" i="60"/>
  <c r="H5117" i="60"/>
  <c r="H4400" i="60"/>
  <c r="I4400" i="60"/>
  <c r="K4400" i="60"/>
  <c r="J4400" i="60"/>
  <c r="J4055" i="60"/>
  <c r="K4940" i="60"/>
  <c r="J4940" i="60"/>
  <c r="J3462" i="60"/>
  <c r="J3952" i="60"/>
  <c r="K3952" i="60"/>
  <c r="I4389" i="60"/>
  <c r="K4157" i="60"/>
  <c r="J4618" i="60"/>
  <c r="I4782" i="60"/>
  <c r="K3739" i="60"/>
  <c r="J3739" i="60"/>
  <c r="H3739" i="60"/>
  <c r="I3739" i="60"/>
  <c r="K3889" i="60"/>
  <c r="K3993" i="60"/>
  <c r="K4089" i="60"/>
  <c r="H4580" i="60"/>
  <c r="H4745" i="60"/>
  <c r="H3836" i="60"/>
  <c r="I4710" i="60"/>
  <c r="I4184" i="60"/>
  <c r="J4197" i="60"/>
  <c r="I3142" i="60"/>
  <c r="H4728" i="60"/>
  <c r="K4728" i="60"/>
  <c r="I4728" i="60"/>
  <c r="J4728" i="60"/>
  <c r="I5163" i="60"/>
  <c r="J4729" i="60"/>
  <c r="I5115" i="60"/>
  <c r="K5005" i="60"/>
  <c r="K5316" i="60"/>
  <c r="J5316" i="60"/>
  <c r="I5316" i="60"/>
  <c r="H5316" i="60"/>
  <c r="K5189" i="60"/>
  <c r="I5189" i="60"/>
  <c r="J5189" i="60"/>
  <c r="H5189" i="60"/>
  <c r="K5129" i="60"/>
  <c r="K4784" i="60"/>
  <c r="J4784" i="60"/>
  <c r="H4784" i="60"/>
  <c r="I4784" i="60"/>
  <c r="J4786" i="60"/>
  <c r="I4786" i="60"/>
  <c r="H4786" i="60"/>
  <c r="K4786" i="60"/>
  <c r="H4627" i="60"/>
  <c r="K4627" i="60"/>
  <c r="J5143" i="60"/>
  <c r="H4553" i="60"/>
  <c r="I4553" i="60"/>
  <c r="H5250" i="60"/>
  <c r="H5118" i="60"/>
  <c r="K5118" i="60"/>
  <c r="J5118" i="60"/>
  <c r="I5118" i="60"/>
  <c r="J2029" i="60"/>
  <c r="K2817" i="60"/>
  <c r="H2992" i="60"/>
  <c r="H3085" i="60"/>
  <c r="H3431" i="60"/>
  <c r="H862" i="60"/>
  <c r="J862" i="60"/>
  <c r="I862" i="60"/>
  <c r="H1099" i="60"/>
  <c r="H2361" i="60"/>
  <c r="H3484" i="60"/>
  <c r="I3300" i="60"/>
  <c r="K1506" i="60"/>
  <c r="H1699" i="60"/>
  <c r="J1699" i="60"/>
  <c r="J2973" i="60"/>
  <c r="J875" i="60"/>
  <c r="H1557" i="60"/>
  <c r="I3046" i="60"/>
  <c r="J3046" i="60"/>
  <c r="H3046" i="60"/>
  <c r="K3046" i="60"/>
  <c r="K2952" i="60"/>
  <c r="K1668" i="60"/>
  <c r="K2370" i="60"/>
  <c r="H1281" i="60"/>
  <c r="J1665" i="60"/>
  <c r="I1665" i="60"/>
  <c r="H1665" i="60"/>
  <c r="K1665" i="60"/>
  <c r="J2976" i="60"/>
  <c r="H2067" i="60"/>
  <c r="H2759" i="60"/>
  <c r="J2759" i="60"/>
  <c r="I2759" i="60"/>
  <c r="H1825" i="60"/>
  <c r="I1825" i="60"/>
  <c r="J1825" i="60"/>
  <c r="K1825" i="60"/>
  <c r="K2299" i="60"/>
  <c r="K1672" i="60"/>
  <c r="H1532" i="60"/>
  <c r="I2046" i="60"/>
  <c r="K2046" i="60"/>
  <c r="J2046" i="60"/>
  <c r="H2046" i="60"/>
  <c r="K1757" i="60"/>
  <c r="H1757" i="60"/>
  <c r="I1757" i="60"/>
  <c r="J1757" i="60"/>
  <c r="J1628" i="60"/>
  <c r="I1920" i="60"/>
  <c r="K2137" i="60"/>
  <c r="I2199" i="60"/>
  <c r="H2461" i="60"/>
  <c r="J1808" i="60"/>
  <c r="I1808" i="60"/>
  <c r="K1808" i="60"/>
  <c r="H1808" i="60"/>
  <c r="I3089" i="60"/>
  <c r="H3089" i="60"/>
  <c r="H3364" i="60"/>
  <c r="K3364" i="60"/>
  <c r="J3364" i="60"/>
  <c r="I3364" i="60"/>
  <c r="K3089" i="60"/>
  <c r="I3667" i="60"/>
  <c r="K3667" i="60"/>
  <c r="I1951" i="60"/>
  <c r="H3269" i="60"/>
  <c r="K2689" i="60"/>
  <c r="H2953" i="60"/>
  <c r="K3609" i="60"/>
  <c r="H2873" i="60"/>
  <c r="K2873" i="60"/>
  <c r="I2663" i="60"/>
  <c r="I2970" i="60"/>
  <c r="K2861" i="60"/>
  <c r="J2861" i="60"/>
  <c r="K2906" i="60"/>
  <c r="H2906" i="60"/>
  <c r="K2491" i="60"/>
  <c r="K3252" i="60"/>
  <c r="J3252" i="60"/>
  <c r="I4062" i="60"/>
  <c r="J3720" i="60"/>
  <c r="K3234" i="60"/>
  <c r="I3389" i="60"/>
  <c r="K3389" i="60"/>
  <c r="K4137" i="60"/>
  <c r="H4137" i="60"/>
  <c r="J4137" i="60"/>
  <c r="I4528" i="60"/>
  <c r="K4528" i="60"/>
  <c r="H4528" i="60"/>
  <c r="J4528" i="60"/>
  <c r="I2133" i="60"/>
  <c r="J2041" i="60"/>
  <c r="K1592" i="60"/>
  <c r="K2888" i="60"/>
  <c r="K3172" i="60"/>
  <c r="H3172" i="60"/>
  <c r="I3172" i="60"/>
  <c r="J3172" i="60"/>
  <c r="J2354" i="60"/>
  <c r="I2335" i="60"/>
  <c r="H3618" i="60"/>
  <c r="K2743" i="60"/>
  <c r="I3116" i="60"/>
  <c r="J2783" i="60"/>
  <c r="J3476" i="60"/>
  <c r="J3689" i="60"/>
  <c r="H3689" i="60"/>
  <c r="I3689" i="60"/>
  <c r="K3689" i="60"/>
  <c r="H2854" i="60"/>
  <c r="I2812" i="60"/>
  <c r="K2812" i="60"/>
  <c r="J2812" i="60"/>
  <c r="H2812" i="60"/>
  <c r="J4323" i="60"/>
  <c r="I4323" i="60"/>
  <c r="K4323" i="60"/>
  <c r="K3083" i="60"/>
  <c r="K3521" i="60"/>
  <c r="K4119" i="60"/>
  <c r="H3969" i="60"/>
  <c r="K4355" i="60"/>
  <c r="H4191" i="60"/>
  <c r="I4018" i="60"/>
  <c r="I3182" i="60"/>
  <c r="K3433" i="60"/>
  <c r="K4397" i="60"/>
  <c r="I4408" i="60"/>
  <c r="K4408" i="60"/>
  <c r="J4408" i="60"/>
  <c r="K4456" i="60"/>
  <c r="J4456" i="60"/>
  <c r="H4443" i="60"/>
  <c r="H4648" i="60"/>
  <c r="K4648" i="60"/>
  <c r="J4648" i="60"/>
  <c r="I4648" i="60"/>
  <c r="J5117" i="60"/>
  <c r="K4715" i="60"/>
  <c r="J4715" i="60"/>
  <c r="K5174" i="60"/>
  <c r="H5174" i="60"/>
  <c r="J5174" i="60"/>
  <c r="H4055" i="60"/>
  <c r="I4855" i="60"/>
  <c r="H4855" i="60"/>
  <c r="K4855" i="60"/>
  <c r="J4855" i="60"/>
  <c r="K3462" i="60"/>
  <c r="J4157" i="60"/>
  <c r="H4762" i="60"/>
  <c r="H5207" i="60"/>
  <c r="I5207" i="60"/>
  <c r="J5207" i="60"/>
  <c r="I5015" i="60"/>
  <c r="I5232" i="60"/>
  <c r="H5232" i="60"/>
  <c r="K5232" i="60"/>
  <c r="J5232" i="60"/>
  <c r="K4580" i="60"/>
  <c r="I4868" i="60"/>
  <c r="J4095" i="60"/>
  <c r="H4710" i="60"/>
  <c r="H4184" i="60"/>
  <c r="H4168" i="60"/>
  <c r="K4168" i="60"/>
  <c r="J4168" i="60"/>
  <c r="H4122" i="60"/>
  <c r="I4317" i="60"/>
  <c r="K4317" i="60"/>
  <c r="H4317" i="60"/>
  <c r="H4702" i="60"/>
  <c r="J4849" i="60"/>
  <c r="I4849" i="60"/>
  <c r="K4849" i="60"/>
  <c r="H4849" i="60"/>
  <c r="J5312" i="60"/>
  <c r="I5312" i="60"/>
  <c r="K5312" i="60"/>
  <c r="H5312" i="60"/>
  <c r="K5060" i="60"/>
  <c r="K5227" i="60"/>
  <c r="J5227" i="60"/>
  <c r="I4215" i="60"/>
  <c r="H4215" i="60"/>
  <c r="K5029" i="60"/>
  <c r="J5244" i="60"/>
  <c r="I4398" i="60"/>
  <c r="H5114" i="60"/>
  <c r="I5114" i="60"/>
  <c r="J5114" i="60"/>
  <c r="K5114" i="60"/>
  <c r="K4681" i="60"/>
  <c r="I4681" i="60"/>
  <c r="J4681" i="60"/>
  <c r="K5143" i="60"/>
  <c r="J4553" i="60"/>
  <c r="I5182" i="60"/>
  <c r="K4628" i="60"/>
  <c r="H4628" i="60"/>
  <c r="K4990" i="60"/>
  <c r="I4990" i="60"/>
  <c r="I5292" i="60"/>
  <c r="J5292" i="60"/>
  <c r="K5292" i="60"/>
  <c r="H4912" i="60"/>
  <c r="J5022" i="60"/>
  <c r="H5022" i="60"/>
  <c r="K5022" i="60"/>
  <c r="H2817" i="60"/>
  <c r="I2817" i="60"/>
  <c r="J2817" i="60"/>
  <c r="I2992" i="60"/>
  <c r="I3085" i="60"/>
  <c r="K3431" i="60"/>
  <c r="H1639" i="60"/>
  <c r="K1639" i="60"/>
  <c r="J1639" i="60"/>
  <c r="I1639" i="60"/>
  <c r="I3484" i="60"/>
  <c r="J3163" i="60"/>
  <c r="K3163" i="60"/>
  <c r="I3163" i="60"/>
  <c r="H3163" i="60"/>
  <c r="J3018" i="60"/>
  <c r="K3018" i="60"/>
  <c r="H3018" i="60"/>
  <c r="H3158" i="60"/>
  <c r="J3158" i="60"/>
  <c r="I1506" i="60"/>
  <c r="K1843" i="60"/>
  <c r="H2158" i="60"/>
  <c r="I2973" i="60"/>
  <c r="K875" i="60"/>
  <c r="H1641" i="60"/>
  <c r="K1545" i="60"/>
  <c r="I1281" i="60"/>
  <c r="K2976" i="60"/>
  <c r="J2246" i="60"/>
  <c r="J2664" i="60"/>
  <c r="I2067" i="60"/>
  <c r="J2185" i="60"/>
  <c r="K2185" i="60"/>
  <c r="I2185" i="60"/>
  <c r="H2185" i="60"/>
  <c r="J883" i="60"/>
  <c r="J1524" i="60"/>
  <c r="H1541" i="60"/>
  <c r="J874" i="60"/>
  <c r="I874" i="60"/>
  <c r="H874" i="60"/>
  <c r="K874" i="60"/>
  <c r="H1504" i="60"/>
  <c r="H1672" i="60"/>
  <c r="H1797" i="60"/>
  <c r="J1555" i="60"/>
  <c r="J1253" i="60"/>
  <c r="I1253" i="60"/>
  <c r="K1253" i="60"/>
  <c r="H1253" i="60"/>
  <c r="K1628" i="60"/>
  <c r="H2168" i="60"/>
  <c r="J1920" i="60"/>
  <c r="I2461" i="60"/>
  <c r="J3779" i="60"/>
  <c r="I3779" i="60"/>
  <c r="H3779" i="60"/>
  <c r="K3779" i="60"/>
  <c r="I1026" i="60"/>
  <c r="K1166" i="60"/>
  <c r="I2033" i="60"/>
  <c r="K2033" i="60"/>
  <c r="H2033" i="60"/>
  <c r="J2033" i="60"/>
  <c r="K816" i="60"/>
  <c r="J1849" i="60"/>
  <c r="K988" i="60"/>
  <c r="I2706" i="60"/>
  <c r="K3998" i="60"/>
  <c r="H3006" i="60"/>
  <c r="H3667" i="60"/>
  <c r="H1567" i="60"/>
  <c r="H2468" i="60"/>
  <c r="I2468" i="60"/>
  <c r="J2468" i="60"/>
  <c r="K2468" i="60"/>
  <c r="H2293" i="60"/>
  <c r="I3678" i="60"/>
  <c r="J3591" i="60"/>
  <c r="I3591" i="60"/>
  <c r="H3591" i="60"/>
  <c r="K3591" i="60"/>
  <c r="K3812" i="60"/>
  <c r="K2598" i="60"/>
  <c r="J2598" i="60"/>
  <c r="I2598" i="60"/>
  <c r="J2530" i="60"/>
  <c r="I2873" i="60"/>
  <c r="K2663" i="60"/>
  <c r="J2970" i="60"/>
  <c r="K3224" i="60"/>
  <c r="H3224" i="60"/>
  <c r="I3252" i="60"/>
  <c r="H4062" i="60"/>
  <c r="K3720" i="60"/>
  <c r="J3132" i="60"/>
  <c r="J3001" i="60"/>
  <c r="J3419" i="60"/>
  <c r="K3419" i="60"/>
  <c r="I3419" i="60"/>
  <c r="I3025" i="60"/>
  <c r="H3389" i="60"/>
  <c r="K3771" i="60"/>
  <c r="J3771" i="60"/>
  <c r="H3771" i="60"/>
  <c r="I3771" i="60"/>
  <c r="J1722" i="60"/>
  <c r="I1722" i="60"/>
  <c r="K1722" i="60"/>
  <c r="H1722" i="60"/>
  <c r="K2036" i="60"/>
  <c r="J1897" i="60"/>
  <c r="H2354" i="60"/>
  <c r="I3617" i="60"/>
  <c r="H3617" i="60"/>
  <c r="K3116" i="60"/>
  <c r="H2955" i="60"/>
  <c r="I2955" i="60"/>
  <c r="I3036" i="60"/>
  <c r="K4035" i="60"/>
  <c r="I4035" i="60"/>
  <c r="K2164" i="60"/>
  <c r="H3506" i="60"/>
  <c r="J2854" i="60"/>
  <c r="K4611" i="60"/>
  <c r="J4611" i="60"/>
  <c r="H4611" i="60"/>
  <c r="I4611" i="60"/>
  <c r="H3083" i="60"/>
  <c r="J4163" i="60"/>
  <c r="H3945" i="60"/>
  <c r="I3814" i="60"/>
  <c r="K3814" i="60"/>
  <c r="J3814" i="60"/>
  <c r="K3878" i="60"/>
  <c r="K3969" i="60"/>
  <c r="H3705" i="60"/>
  <c r="J4355" i="60"/>
  <c r="K2291" i="60"/>
  <c r="H2291" i="60"/>
  <c r="J2291" i="60"/>
  <c r="I2291" i="60"/>
  <c r="I3359" i="60"/>
  <c r="H3359" i="60"/>
  <c r="J3359" i="60"/>
  <c r="K3359" i="60"/>
  <c r="I3762" i="60"/>
  <c r="I4218" i="60"/>
  <c r="H4218" i="60"/>
  <c r="K4218" i="60"/>
  <c r="J4052" i="60"/>
  <c r="K4052" i="60"/>
  <c r="I4052" i="60"/>
  <c r="J3908" i="60"/>
  <c r="I3908" i="60"/>
  <c r="H3908" i="60"/>
  <c r="K3908" i="60"/>
  <c r="I5279" i="60"/>
  <c r="H3902" i="60"/>
  <c r="I3902" i="60"/>
  <c r="K3902" i="60"/>
  <c r="J3902" i="60"/>
  <c r="K4055" i="60"/>
  <c r="K3988" i="60"/>
  <c r="I4545" i="60"/>
  <c r="I4634" i="60"/>
  <c r="J4762" i="60"/>
  <c r="I4075" i="60"/>
  <c r="H4075" i="60"/>
  <c r="J4075" i="60"/>
  <c r="K4075" i="60"/>
  <c r="I4486" i="60"/>
  <c r="K4755" i="60"/>
  <c r="J4755" i="60"/>
  <c r="J5015" i="60"/>
  <c r="K4745" i="60"/>
  <c r="J4659" i="60"/>
  <c r="J5195" i="60"/>
  <c r="J4710" i="60"/>
  <c r="H3566" i="60"/>
  <c r="I4122" i="60"/>
  <c r="I3870" i="60"/>
  <c r="J3870" i="60"/>
  <c r="K3870" i="60"/>
  <c r="H3870" i="60"/>
  <c r="H5163" i="60"/>
  <c r="I4945" i="60"/>
  <c r="H4945" i="60"/>
  <c r="K5286" i="60"/>
  <c r="K4547" i="60"/>
  <c r="J4547" i="60"/>
  <c r="H4547" i="60"/>
  <c r="H4967" i="60"/>
  <c r="I1721" i="60"/>
  <c r="J1721" i="60"/>
  <c r="H1721" i="60"/>
  <c r="K1721" i="60"/>
  <c r="H1464" i="60"/>
  <c r="K1494" i="60"/>
  <c r="I1494" i="60"/>
  <c r="J1494" i="60"/>
  <c r="H1494" i="60"/>
  <c r="H2029" i="60"/>
  <c r="K2992" i="60"/>
  <c r="J3085" i="60"/>
  <c r="H1907" i="60"/>
  <c r="I1988" i="60"/>
  <c r="I2361" i="60"/>
  <c r="I2309" i="60"/>
  <c r="J3484" i="60"/>
  <c r="H3351" i="60"/>
  <c r="I3351" i="60"/>
  <c r="J3351" i="60"/>
  <c r="H1408" i="60"/>
  <c r="H1898" i="60"/>
  <c r="H2355" i="60"/>
  <c r="I2961" i="60"/>
  <c r="H4665" i="60"/>
  <c r="K775" i="60"/>
  <c r="I775" i="60"/>
  <c r="H775" i="60"/>
  <c r="J775" i="60"/>
  <c r="K1295" i="60"/>
  <c r="J1295" i="60"/>
  <c r="H1506" i="60"/>
  <c r="I2158" i="60"/>
  <c r="H2973" i="60"/>
  <c r="I1557" i="60"/>
  <c r="K2286" i="60"/>
  <c r="J2286" i="60"/>
  <c r="I1545" i="60"/>
  <c r="H3194" i="60"/>
  <c r="I3194" i="60"/>
  <c r="J3194" i="60"/>
  <c r="K3194" i="60"/>
  <c r="K2931" i="60"/>
  <c r="H3297" i="60"/>
  <c r="H1517" i="60"/>
  <c r="J2067" i="60"/>
  <c r="K710" i="60"/>
  <c r="K1524" i="60"/>
  <c r="I1672" i="60"/>
  <c r="I1797" i="60"/>
  <c r="K987" i="60"/>
  <c r="I2528" i="60"/>
  <c r="K2528" i="60"/>
  <c r="K2363" i="60"/>
  <c r="J2461" i="60"/>
  <c r="K1026" i="60"/>
  <c r="I1166" i="60"/>
  <c r="I1065" i="60"/>
  <c r="I798" i="60"/>
  <c r="H798" i="60"/>
  <c r="K798" i="60"/>
  <c r="J798" i="60"/>
  <c r="H1395" i="60"/>
  <c r="H816" i="60"/>
  <c r="H1760" i="60"/>
  <c r="H988" i="60"/>
  <c r="I3666" i="60"/>
  <c r="J3006" i="60"/>
  <c r="H2110" i="60"/>
  <c r="I2439" i="60"/>
  <c r="I1567" i="60"/>
  <c r="H2441" i="60"/>
  <c r="I2441" i="60"/>
  <c r="K2441" i="60"/>
  <c r="J2441" i="60"/>
  <c r="J1984" i="60"/>
  <c r="K1984" i="60"/>
  <c r="I1984" i="60"/>
  <c r="H1984" i="60"/>
  <c r="J2852" i="60"/>
  <c r="I2918" i="60"/>
  <c r="H2918" i="60"/>
  <c r="I3269" i="60"/>
  <c r="H2622" i="60"/>
  <c r="K2677" i="60"/>
  <c r="I2677" i="60"/>
  <c r="J3156" i="60"/>
  <c r="K3156" i="60"/>
  <c r="H3156" i="60"/>
  <c r="I3156" i="60"/>
  <c r="K2530" i="60"/>
  <c r="H2663" i="60"/>
  <c r="K2970" i="60"/>
  <c r="I3224" i="60"/>
  <c r="K1787" i="60"/>
  <c r="J1787" i="60"/>
  <c r="I1787" i="60"/>
  <c r="H1787" i="60"/>
  <c r="I2906" i="60"/>
  <c r="H1925" i="60"/>
  <c r="I1925" i="60"/>
  <c r="K1998" i="60"/>
  <c r="H2886" i="60"/>
  <c r="J2886" i="60"/>
  <c r="I2886" i="60"/>
  <c r="K2886" i="60"/>
  <c r="H3252" i="60"/>
  <c r="K4062" i="60"/>
  <c r="H3132" i="60"/>
  <c r="J3389" i="60"/>
  <c r="I4283" i="60"/>
  <c r="H4283" i="60"/>
  <c r="H2133" i="60"/>
  <c r="I2041" i="60"/>
  <c r="J1936" i="60"/>
  <c r="I1897" i="60"/>
  <c r="H2924" i="60"/>
  <c r="I2924" i="60"/>
  <c r="K2924" i="60"/>
  <c r="H3242" i="60"/>
  <c r="K2955" i="60"/>
  <c r="J3036" i="60"/>
  <c r="H2834" i="60"/>
  <c r="K2834" i="60"/>
  <c r="J2834" i="60"/>
  <c r="H3759" i="60"/>
  <c r="K3759" i="60"/>
  <c r="J3759" i="60"/>
  <c r="I3759" i="60"/>
  <c r="H4035" i="60"/>
  <c r="K2854" i="60"/>
  <c r="K4433" i="60"/>
  <c r="H4163" i="60"/>
  <c r="H3521" i="60"/>
  <c r="K2904" i="60"/>
  <c r="J3878" i="60"/>
  <c r="I3864" i="60"/>
  <c r="H3864" i="60"/>
  <c r="K3864" i="60"/>
  <c r="J3864" i="60"/>
  <c r="I3969" i="60"/>
  <c r="J3705" i="60"/>
  <c r="K4297" i="60"/>
  <c r="K3023" i="60"/>
  <c r="K2899" i="60"/>
  <c r="J2899" i="60"/>
  <c r="H2899" i="60"/>
  <c r="K2880" i="60"/>
  <c r="H4355" i="60"/>
  <c r="H3127" i="60"/>
  <c r="I4191" i="60"/>
  <c r="I3751" i="60"/>
  <c r="K2987" i="60"/>
  <c r="I2609" i="60"/>
  <c r="I3717" i="60"/>
  <c r="H4866" i="60"/>
  <c r="I4866" i="60"/>
  <c r="J4725" i="60"/>
  <c r="I4715" i="60"/>
  <c r="H4911" i="60"/>
  <c r="I4911" i="60"/>
  <c r="K5297" i="60"/>
  <c r="J5297" i="60"/>
  <c r="I5297" i="60"/>
  <c r="H5297" i="60"/>
  <c r="H3491" i="60"/>
  <c r="I3376" i="60"/>
  <c r="J4389" i="60"/>
  <c r="H4559" i="60"/>
  <c r="H4607" i="60"/>
  <c r="I4607" i="60"/>
  <c r="K4607" i="60"/>
  <c r="J4607" i="60"/>
  <c r="H5011" i="60"/>
  <c r="K4294" i="60"/>
  <c r="J4281" i="60"/>
  <c r="H4634" i="60"/>
  <c r="I4762" i="60"/>
  <c r="K5295" i="60"/>
  <c r="J5295" i="60"/>
  <c r="I5295" i="60"/>
  <c r="H5295" i="60"/>
  <c r="J4486" i="60"/>
  <c r="H4755" i="60"/>
  <c r="H5015" i="60"/>
  <c r="K4868" i="60"/>
  <c r="I5195" i="60"/>
  <c r="H5034" i="60"/>
  <c r="K5034" i="60"/>
  <c r="I5034" i="60"/>
  <c r="J5034" i="60"/>
  <c r="K3865" i="60"/>
  <c r="I4009" i="60"/>
  <c r="H3490" i="60"/>
  <c r="J4477" i="60"/>
  <c r="J4702" i="60"/>
  <c r="I4972" i="60"/>
  <c r="H5088" i="60"/>
  <c r="K5088" i="60"/>
  <c r="J5088" i="60"/>
  <c r="H5154" i="60"/>
  <c r="K5154" i="60"/>
  <c r="H5227" i="60"/>
  <c r="I5217" i="60"/>
  <c r="H5217" i="60"/>
  <c r="K5217" i="60"/>
  <c r="J5217" i="60"/>
  <c r="K5244" i="60"/>
  <c r="K4737" i="60"/>
  <c r="J4628" i="60"/>
  <c r="K2029" i="60"/>
  <c r="J2992" i="60"/>
  <c r="I3571" i="60"/>
  <c r="J3571" i="60"/>
  <c r="K3571" i="60"/>
  <c r="H3659" i="60"/>
  <c r="K3659" i="60"/>
  <c r="I3659" i="60"/>
  <c r="I1907" i="60"/>
  <c r="I1777" i="60"/>
  <c r="K1777" i="60"/>
  <c r="H1777" i="60"/>
  <c r="J1777" i="60"/>
  <c r="H2309" i="60"/>
  <c r="I2649" i="60"/>
  <c r="H2649" i="60"/>
  <c r="K2649" i="60"/>
  <c r="K3484" i="60"/>
  <c r="I2535" i="60"/>
  <c r="H3713" i="60"/>
  <c r="I4665" i="60"/>
  <c r="I1410" i="60"/>
  <c r="H1295" i="60"/>
  <c r="J2158" i="60"/>
  <c r="K2973" i="60"/>
  <c r="J1769" i="60"/>
  <c r="H1769" i="60"/>
  <c r="J1263" i="60"/>
  <c r="I1263" i="60"/>
  <c r="K1263" i="60"/>
  <c r="H1263" i="60"/>
  <c r="J2122" i="60"/>
  <c r="I2122" i="60"/>
  <c r="H2122" i="60"/>
  <c r="K2122" i="60"/>
  <c r="I1671" i="60"/>
  <c r="H1671" i="60"/>
  <c r="K1671" i="60"/>
  <c r="J1671" i="60"/>
  <c r="J1797" i="60"/>
  <c r="J2528" i="60"/>
  <c r="H2363" i="60"/>
  <c r="H2082" i="60"/>
  <c r="J3378" i="60"/>
  <c r="K3378" i="60"/>
  <c r="I3378" i="60"/>
  <c r="H3378" i="60"/>
  <c r="H897" i="60"/>
  <c r="I816" i="60"/>
  <c r="J1570" i="60"/>
  <c r="J1760" i="60"/>
  <c r="J988" i="60"/>
  <c r="K2632" i="60"/>
  <c r="K3666" i="60"/>
  <c r="K3006" i="60"/>
  <c r="I2110" i="60"/>
  <c r="K2963" i="60"/>
  <c r="K4128" i="60"/>
  <c r="I4128" i="60"/>
  <c r="J4128" i="60"/>
  <c r="H1433" i="60"/>
  <c r="H3678" i="60"/>
  <c r="K2205" i="60"/>
  <c r="J2205" i="60"/>
  <c r="I2205" i="60"/>
  <c r="H2205" i="60"/>
  <c r="K3269" i="60"/>
  <c r="I2622" i="60"/>
  <c r="J3474" i="60"/>
  <c r="H3474" i="60"/>
  <c r="K3474" i="60"/>
  <c r="H3812" i="60"/>
  <c r="K3203" i="60"/>
  <c r="J3203" i="60"/>
  <c r="H3203" i="60"/>
  <c r="I3203" i="60"/>
  <c r="H2425" i="60"/>
  <c r="H1788" i="60"/>
  <c r="H2856" i="60"/>
  <c r="J4062" i="60"/>
  <c r="I3132" i="60"/>
  <c r="K2133" i="60"/>
  <c r="K2041" i="60"/>
  <c r="H1936" i="60"/>
  <c r="H1897" i="60"/>
  <c r="H3858" i="60"/>
  <c r="J3858" i="60"/>
  <c r="I3858" i="60"/>
  <c r="K3858" i="60"/>
  <c r="K2718" i="60"/>
  <c r="H2718" i="60"/>
  <c r="I2718" i="60"/>
  <c r="J2718" i="60"/>
  <c r="J2798" i="60"/>
  <c r="I2798" i="60"/>
  <c r="I3064" i="60"/>
  <c r="H3064" i="60"/>
  <c r="I2351" i="60"/>
  <c r="J2351" i="60"/>
  <c r="H2351" i="60"/>
  <c r="K2351" i="60"/>
  <c r="I2839" i="60"/>
  <c r="J2955" i="60"/>
  <c r="K3036" i="60"/>
  <c r="J4035" i="60"/>
  <c r="J3298" i="60"/>
  <c r="K3298" i="60"/>
  <c r="H3298" i="60"/>
  <c r="I3298" i="60"/>
  <c r="K2816" i="60"/>
  <c r="J2816" i="60"/>
  <c r="H3549" i="60"/>
  <c r="K3931" i="60"/>
  <c r="I4163" i="60"/>
  <c r="H3878" i="60"/>
  <c r="I4630" i="60"/>
  <c r="K2820" i="60"/>
  <c r="J2820" i="60"/>
  <c r="H2820" i="60"/>
  <c r="I2820" i="60"/>
  <c r="K3790" i="60"/>
  <c r="H4248" i="60"/>
  <c r="H4297" i="60"/>
  <c r="I2880" i="60"/>
  <c r="J3751" i="60"/>
  <c r="I3127" i="60"/>
  <c r="K4191" i="60"/>
  <c r="H3332" i="60"/>
  <c r="K3332" i="60"/>
  <c r="J3332" i="60"/>
  <c r="I3332" i="60"/>
  <c r="I4015" i="60"/>
  <c r="J3762" i="60"/>
  <c r="I4457" i="60"/>
  <c r="J4213" i="60"/>
  <c r="K4213" i="60"/>
  <c r="H4213" i="60"/>
  <c r="H4226" i="60"/>
  <c r="I4226" i="60"/>
  <c r="K4226" i="60"/>
  <c r="J4226" i="60"/>
  <c r="J4964" i="60"/>
  <c r="K4964" i="60"/>
  <c r="H4964" i="60"/>
  <c r="I4964" i="60"/>
  <c r="I3491" i="60"/>
  <c r="I4559" i="60"/>
  <c r="K5054" i="60"/>
  <c r="I5011" i="60"/>
  <c r="J3988" i="60"/>
  <c r="J4634" i="60"/>
  <c r="K4762" i="60"/>
  <c r="H4486" i="60"/>
  <c r="I4755" i="60"/>
  <c r="J3530" i="60"/>
  <c r="I3530" i="60"/>
  <c r="J4328" i="60"/>
  <c r="J4868" i="60"/>
  <c r="K4659" i="60"/>
  <c r="H5195" i="60"/>
  <c r="H3865" i="60"/>
  <c r="H4302" i="60"/>
  <c r="K4009" i="60"/>
  <c r="I3490" i="60"/>
  <c r="I2567" i="60"/>
  <c r="H2567" i="60"/>
  <c r="J2567" i="60"/>
  <c r="K2567" i="60"/>
  <c r="H4477" i="60"/>
  <c r="K4702" i="60"/>
  <c r="I5080" i="60"/>
  <c r="K5225" i="60"/>
  <c r="J5225" i="60"/>
  <c r="H5225" i="60"/>
  <c r="J5115" i="60"/>
  <c r="I5227" i="60"/>
  <c r="I5242" i="60"/>
  <c r="K4398" i="60"/>
  <c r="H5052" i="60"/>
  <c r="K5052" i="60"/>
  <c r="J5052" i="60"/>
  <c r="I5052" i="60"/>
  <c r="K4790" i="60"/>
  <c r="J4790" i="60"/>
  <c r="I4790" i="60"/>
  <c r="H4790" i="60"/>
  <c r="K5252" i="60"/>
  <c r="J5252" i="60"/>
  <c r="H4282" i="60"/>
  <c r="J4282" i="60"/>
  <c r="K4282" i="60"/>
  <c r="I4282" i="60"/>
  <c r="I4518" i="60"/>
  <c r="J4518" i="60"/>
  <c r="K4518" i="60"/>
  <c r="H4518" i="60"/>
  <c r="K4977" i="60"/>
  <c r="J4593" i="60"/>
  <c r="J5236" i="60"/>
  <c r="K3728" i="60"/>
  <c r="H3728" i="60"/>
  <c r="K2974" i="60"/>
  <c r="J2974" i="60"/>
  <c r="H2974" i="60"/>
  <c r="I2974" i="60"/>
  <c r="I2394" i="60"/>
  <c r="K2707" i="60"/>
  <c r="I2639" i="60"/>
  <c r="K2639" i="60"/>
  <c r="J1998" i="60"/>
  <c r="I2424" i="60"/>
  <c r="H2424" i="60"/>
  <c r="J2424" i="60"/>
  <c r="K2424" i="60"/>
  <c r="K3241" i="60"/>
  <c r="J2133" i="60"/>
  <c r="J2072" i="60"/>
  <c r="H2964" i="60"/>
  <c r="K4310" i="60"/>
  <c r="H4310" i="60"/>
  <c r="H2798" i="60"/>
  <c r="I3420" i="60"/>
  <c r="H3420" i="60"/>
  <c r="K3420" i="60"/>
  <c r="J3420" i="60"/>
  <c r="H2545" i="60"/>
  <c r="K2545" i="60"/>
  <c r="J3506" i="60"/>
  <c r="K2566" i="60"/>
  <c r="I2566" i="60"/>
  <c r="J2566" i="60"/>
  <c r="H2566" i="60"/>
  <c r="J3062" i="60"/>
  <c r="I4452" i="60"/>
  <c r="H4452" i="60"/>
  <c r="K4452" i="60"/>
  <c r="J4452" i="60"/>
  <c r="J4630" i="60"/>
  <c r="I3790" i="60"/>
  <c r="J4020" i="60"/>
  <c r="H3128" i="60"/>
  <c r="I3128" i="60"/>
  <c r="K3128" i="60"/>
  <c r="J3128" i="60"/>
  <c r="K4360" i="60"/>
  <c r="H4360" i="60"/>
  <c r="H4015" i="60"/>
  <c r="H2908" i="60"/>
  <c r="I2908" i="60"/>
  <c r="J2908" i="60"/>
  <c r="K2908" i="60"/>
  <c r="H3762" i="60"/>
  <c r="I4213" i="60"/>
  <c r="H4299" i="60"/>
  <c r="H2609" i="60"/>
  <c r="J4276" i="60"/>
  <c r="K4866" i="60"/>
  <c r="J3797" i="60"/>
  <c r="I3797" i="60"/>
  <c r="J3738" i="60"/>
  <c r="I4641" i="60"/>
  <c r="J3491" i="60"/>
  <c r="H3880" i="60"/>
  <c r="I3880" i="60"/>
  <c r="K3880" i="60"/>
  <c r="J3880" i="60"/>
  <c r="K5011" i="60"/>
  <c r="H4281" i="60"/>
  <c r="I4861" i="60"/>
  <c r="H4861" i="60"/>
  <c r="K4290" i="60"/>
  <c r="I4290" i="60"/>
  <c r="J4290" i="60"/>
  <c r="H4290" i="60"/>
  <c r="H4940" i="60"/>
  <c r="H3530" i="60"/>
  <c r="K4328" i="60"/>
  <c r="K3783" i="60"/>
  <c r="J3783" i="60"/>
  <c r="I3445" i="60"/>
  <c r="K3445" i="60"/>
  <c r="I3865" i="60"/>
  <c r="K3490" i="60"/>
  <c r="I3963" i="60"/>
  <c r="K3963" i="60"/>
  <c r="H3963" i="60"/>
  <c r="J3963" i="60"/>
  <c r="K4215" i="60"/>
  <c r="H5115" i="60"/>
  <c r="H4977" i="60"/>
  <c r="J4772" i="60"/>
  <c r="K4772" i="60"/>
  <c r="I4772" i="60"/>
  <c r="H4772" i="60"/>
  <c r="K4593" i="60"/>
  <c r="K4601" i="60"/>
  <c r="J4601" i="60"/>
  <c r="I4601" i="60"/>
  <c r="H4601" i="60"/>
  <c r="I5252" i="60"/>
  <c r="H5131" i="60"/>
  <c r="K4775" i="60"/>
  <c r="J4847" i="60"/>
  <c r="H4906" i="60"/>
  <c r="K4906" i="60"/>
  <c r="J4906" i="60"/>
  <c r="H4807" i="60"/>
  <c r="I4926" i="60"/>
  <c r="J4743" i="60"/>
  <c r="H4530" i="60"/>
  <c r="K4204" i="60"/>
  <c r="J4204" i="60"/>
  <c r="H4204" i="60"/>
  <c r="I4204" i="60"/>
  <c r="I4937" i="60"/>
  <c r="I4895" i="60"/>
  <c r="I5058" i="60"/>
  <c r="I4654" i="60"/>
  <c r="H4701" i="60"/>
  <c r="H4917" i="60"/>
  <c r="H4752" i="60"/>
  <c r="J4931" i="60"/>
  <c r="J4152" i="60"/>
  <c r="K4656" i="60"/>
  <c r="H4747" i="60"/>
  <c r="K5058" i="60"/>
  <c r="K4701" i="60"/>
  <c r="I4152" i="60"/>
  <c r="J5128" i="60"/>
  <c r="I5128" i="60"/>
  <c r="K5128" i="60"/>
  <c r="J4364" i="60"/>
  <c r="H4867" i="60"/>
  <c r="I4867" i="60"/>
  <c r="K4867" i="60"/>
  <c r="J4867" i="60"/>
  <c r="J4903" i="60"/>
  <c r="K5148" i="60"/>
  <c r="J5148" i="60"/>
  <c r="I5148" i="60"/>
  <c r="H5148" i="60"/>
  <c r="K4613" i="60"/>
  <c r="J4613" i="60"/>
  <c r="I4613" i="60"/>
  <c r="H4613" i="60"/>
  <c r="I4570" i="60"/>
  <c r="J5058" i="60"/>
  <c r="J4908" i="60"/>
  <c r="I5141" i="60"/>
  <c r="H3930" i="60"/>
  <c r="J3930" i="60"/>
  <c r="I3930" i="60"/>
  <c r="K3930" i="60"/>
  <c r="J4638" i="60"/>
  <c r="I4903" i="60"/>
  <c r="H4847" i="60"/>
  <c r="H4810" i="60"/>
  <c r="H5007" i="60"/>
  <c r="H4985" i="60"/>
  <c r="J4985" i="60"/>
  <c r="K4985" i="60"/>
  <c r="I4985" i="60"/>
  <c r="K5053" i="60"/>
  <c r="H5053" i="60"/>
  <c r="K4660" i="60"/>
  <c r="H4660" i="60"/>
  <c r="K5012" i="60"/>
  <c r="H5012" i="60"/>
  <c r="K3847" i="60"/>
  <c r="J3847" i="60"/>
  <c r="I3847" i="60"/>
  <c r="H3847" i="60"/>
  <c r="K4908" i="60"/>
  <c r="H5141" i="60"/>
  <c r="I4859" i="60"/>
  <c r="H5251" i="60"/>
  <c r="I5251" i="60"/>
  <c r="I3984" i="60"/>
  <c r="K4638" i="60"/>
  <c r="I5022" i="60"/>
  <c r="I4847" i="60"/>
  <c r="I4810" i="60"/>
  <c r="J4975" i="60"/>
  <c r="J5108" i="60"/>
  <c r="K5141" i="60"/>
  <c r="H4859" i="60"/>
  <c r="H5194" i="60"/>
  <c r="K4921" i="60"/>
  <c r="K5208" i="60"/>
  <c r="J5208" i="60"/>
  <c r="I5208" i="60"/>
  <c r="H5208" i="60"/>
  <c r="H4979" i="60"/>
  <c r="I4998" i="60"/>
  <c r="H5026" i="60"/>
  <c r="K4174" i="60"/>
  <c r="J4174" i="60"/>
  <c r="I4174" i="60"/>
  <c r="H4174" i="60"/>
  <c r="J4482" i="60"/>
  <c r="H4482" i="60"/>
  <c r="K4482" i="60"/>
  <c r="I4482" i="60"/>
  <c r="H4803" i="60"/>
  <c r="K4706" i="60"/>
  <c r="K5218" i="60"/>
  <c r="I4625" i="60"/>
  <c r="J5033" i="60"/>
  <c r="I4983" i="60"/>
  <c r="K5108" i="60"/>
  <c r="K4859" i="60"/>
  <c r="K5024" i="60"/>
  <c r="J5024" i="60"/>
  <c r="I5024" i="60"/>
  <c r="K3632" i="60"/>
  <c r="I3632" i="60"/>
  <c r="J3632" i="60"/>
  <c r="H3632" i="60"/>
  <c r="K3753" i="60"/>
  <c r="H3753" i="60"/>
  <c r="I3753" i="60"/>
  <c r="J3753" i="60"/>
  <c r="K4688" i="60"/>
  <c r="J4688" i="60"/>
  <c r="I4688" i="60"/>
  <c r="H4473" i="60"/>
  <c r="H4916" i="60"/>
  <c r="K4916" i="60"/>
  <c r="I4916" i="60"/>
  <c r="J4916" i="60"/>
  <c r="J5245" i="60"/>
  <c r="H5245" i="60"/>
  <c r="K5017" i="60"/>
  <c r="I5017" i="60"/>
  <c r="J5017" i="60"/>
  <c r="H5017" i="60"/>
  <c r="I4788" i="60"/>
  <c r="H4788" i="60"/>
  <c r="J4788" i="60"/>
  <c r="K4788" i="60"/>
  <c r="J5012" i="60"/>
  <c r="K4803" i="60"/>
  <c r="I4706" i="60"/>
  <c r="H5218" i="60"/>
  <c r="J4625" i="60"/>
  <c r="H5033" i="60"/>
  <c r="H4983" i="60"/>
  <c r="K5320" i="60"/>
  <c r="J5320" i="60"/>
  <c r="I5320" i="60"/>
  <c r="H5320" i="60"/>
  <c r="J4859" i="60"/>
  <c r="K5140" i="60"/>
  <c r="H4669" i="60"/>
  <c r="I5194" i="60"/>
  <c r="H4379" i="60"/>
  <c r="H4691" i="60"/>
  <c r="K4847" i="60"/>
  <c r="K4864" i="60"/>
  <c r="H4864" i="60"/>
  <c r="J4864" i="60"/>
  <c r="I4864" i="60"/>
  <c r="K5262" i="60"/>
  <c r="I5262" i="60"/>
  <c r="I5059" i="60"/>
  <c r="I4986" i="60"/>
  <c r="K4986" i="60"/>
  <c r="J4986" i="60"/>
  <c r="H4986" i="60"/>
  <c r="J5025" i="60"/>
  <c r="I5101" i="60"/>
  <c r="H5101" i="60"/>
  <c r="J5101" i="60"/>
  <c r="K5101" i="60"/>
  <c r="J4803" i="60"/>
  <c r="H4121" i="60"/>
  <c r="K4860" i="60"/>
  <c r="H4860" i="60"/>
  <c r="K4983" i="60"/>
  <c r="H4759" i="60"/>
  <c r="H4301" i="60"/>
  <c r="J4467" i="60"/>
  <c r="K4573" i="60"/>
  <c r="I4573" i="60"/>
  <c r="J4573" i="60"/>
  <c r="H4573" i="60"/>
  <c r="I5018" i="60"/>
  <c r="J4379" i="60"/>
  <c r="I4691" i="60"/>
  <c r="I5157" i="60"/>
  <c r="H4857" i="60"/>
  <c r="I4450" i="60"/>
  <c r="J4450" i="60"/>
  <c r="J3142" i="60"/>
  <c r="H3621" i="60"/>
  <c r="K4878" i="60"/>
  <c r="I4878" i="60"/>
  <c r="J4878" i="60"/>
  <c r="H4878" i="60"/>
  <c r="J5280" i="60"/>
  <c r="H5211" i="60"/>
  <c r="K4942" i="60"/>
  <c r="H5096" i="60"/>
  <c r="K4733" i="60"/>
  <c r="J4733" i="60"/>
  <c r="H4733" i="60"/>
  <c r="I4733" i="60"/>
  <c r="H5065" i="60"/>
  <c r="I5025" i="60"/>
  <c r="H5157" i="60"/>
  <c r="I4803" i="60"/>
  <c r="K4121" i="60"/>
  <c r="H4756" i="60"/>
  <c r="J4983" i="60"/>
  <c r="I4530" i="60"/>
  <c r="K4288" i="60"/>
  <c r="H4288" i="60"/>
  <c r="I4288" i="60"/>
  <c r="J4288" i="60"/>
  <c r="I4759" i="60"/>
  <c r="K4548" i="60"/>
  <c r="H5140" i="60"/>
  <c r="K4301" i="60"/>
  <c r="I4467" i="60"/>
  <c r="J5018" i="60"/>
  <c r="K4379" i="60"/>
  <c r="J4691" i="60"/>
  <c r="J5044" i="60"/>
  <c r="H5044" i="60"/>
  <c r="H5310" i="60"/>
  <c r="K2391" i="60"/>
  <c r="H2391" i="60"/>
  <c r="J2391" i="60"/>
  <c r="I2391" i="60"/>
  <c r="H4007" i="60"/>
  <c r="J4007" i="60"/>
  <c r="K4007" i="60"/>
  <c r="I4007" i="60"/>
  <c r="K2922" i="60"/>
  <c r="H2922" i="60"/>
  <c r="J2922" i="60"/>
  <c r="I2922" i="60"/>
  <c r="K3211" i="60"/>
  <c r="I3211" i="60"/>
  <c r="J3211" i="60"/>
  <c r="H3211" i="60"/>
  <c r="I3828" i="60"/>
  <c r="J4060" i="60"/>
  <c r="H4060" i="60"/>
  <c r="K4060" i="60"/>
  <c r="I4060" i="60"/>
  <c r="I4366" i="60"/>
  <c r="H4366" i="60"/>
  <c r="K4366" i="60"/>
  <c r="J4366" i="60"/>
  <c r="H3949" i="60"/>
  <c r="J4047" i="60"/>
  <c r="H4047" i="60"/>
  <c r="K4047" i="60"/>
  <c r="I4047" i="60"/>
  <c r="H5021" i="60"/>
  <c r="J5021" i="60"/>
  <c r="I5021" i="60"/>
  <c r="K5021" i="60"/>
  <c r="H4529" i="60"/>
  <c r="J4529" i="60"/>
  <c r="K4529" i="60"/>
  <c r="I4529" i="60"/>
  <c r="H3639" i="60"/>
  <c r="I5278" i="60"/>
  <c r="I3155" i="60"/>
  <c r="H4495" i="60"/>
  <c r="J4495" i="60"/>
  <c r="I4495" i="60"/>
  <c r="K4495" i="60"/>
  <c r="K3142" i="60"/>
  <c r="J3621" i="60"/>
  <c r="J4049" i="60"/>
  <c r="K4568" i="60"/>
  <c r="J4568" i="60"/>
  <c r="H4568" i="60"/>
  <c r="I4568" i="60"/>
  <c r="K5211" i="60"/>
  <c r="H3960" i="60"/>
  <c r="J4942" i="60"/>
  <c r="H5059" i="60"/>
  <c r="J5096" i="60"/>
  <c r="I4364" i="60"/>
  <c r="I4732" i="60"/>
  <c r="J5157" i="60"/>
  <c r="J4121" i="60"/>
  <c r="H5035" i="60"/>
  <c r="J4756" i="60"/>
  <c r="J4530" i="60"/>
  <c r="J4759" i="60"/>
  <c r="J4609" i="60"/>
  <c r="K4609" i="60"/>
  <c r="H4609" i="60"/>
  <c r="I4609" i="60"/>
  <c r="H4286" i="60"/>
  <c r="K4467" i="60"/>
  <c r="K5018" i="60"/>
  <c r="J4853" i="60"/>
  <c r="I5310" i="60"/>
  <c r="K3608" i="60"/>
  <c r="H3608" i="60"/>
  <c r="H3529" i="60"/>
  <c r="J3529" i="60"/>
  <c r="I3529" i="60"/>
  <c r="K3529" i="60"/>
  <c r="K2893" i="60"/>
  <c r="I2893" i="60"/>
  <c r="H2893" i="60"/>
  <c r="J2893" i="60"/>
  <c r="J4511" i="60"/>
  <c r="K3844" i="60"/>
  <c r="K2704" i="60"/>
  <c r="H2704" i="60"/>
  <c r="J2704" i="60"/>
  <c r="I2704" i="60"/>
  <c r="H3721" i="60"/>
  <c r="K3721" i="60"/>
  <c r="I3721" i="60"/>
  <c r="J3721" i="60"/>
  <c r="J3404" i="60"/>
  <c r="H2470" i="60"/>
  <c r="K2470" i="60"/>
  <c r="I2470" i="60"/>
  <c r="J2470" i="60"/>
  <c r="K3928" i="60"/>
  <c r="J3928" i="60"/>
  <c r="I3928" i="60"/>
  <c r="I3949" i="60"/>
  <c r="J5307" i="60"/>
  <c r="K5307" i="60"/>
  <c r="I5307" i="60"/>
  <c r="H4535" i="60"/>
  <c r="I4535" i="60"/>
  <c r="K4535" i="60"/>
  <c r="J4535" i="60"/>
  <c r="I3639" i="60"/>
  <c r="H4576" i="60"/>
  <c r="J4830" i="60"/>
  <c r="K4830" i="60"/>
  <c r="I4830" i="60"/>
  <c r="H4830" i="60"/>
  <c r="H4104" i="60"/>
  <c r="K3805" i="60"/>
  <c r="H3155" i="60"/>
  <c r="I3177" i="60"/>
  <c r="J4074" i="60"/>
  <c r="I4074" i="60"/>
  <c r="H4074" i="60"/>
  <c r="K4074" i="60"/>
  <c r="H3142" i="60"/>
  <c r="I3621" i="60"/>
  <c r="H4049" i="60"/>
  <c r="J4431" i="60"/>
  <c r="H4688" i="60"/>
  <c r="J4577" i="60"/>
  <c r="I4577" i="60"/>
  <c r="H4577" i="60"/>
  <c r="K4577" i="60"/>
  <c r="I4957" i="60"/>
  <c r="H4957" i="60"/>
  <c r="H5280" i="60"/>
  <c r="J4494" i="60"/>
  <c r="K4494" i="60"/>
  <c r="H4799" i="60"/>
  <c r="I5123" i="60"/>
  <c r="H5123" i="60"/>
  <c r="K5123" i="60"/>
  <c r="J5123" i="60"/>
  <c r="I5211" i="60"/>
  <c r="K3960" i="60"/>
  <c r="J5059" i="60"/>
  <c r="I5096" i="60"/>
  <c r="K4364" i="60"/>
  <c r="K5065" i="60"/>
  <c r="K4901" i="60"/>
  <c r="J4901" i="60"/>
  <c r="H4901" i="60"/>
  <c r="I4901" i="60"/>
  <c r="K5025" i="60"/>
  <c r="K4713" i="60"/>
  <c r="I4713" i="60"/>
  <c r="H5042" i="60"/>
  <c r="I5276" i="60"/>
  <c r="I4660" i="60"/>
  <c r="J4286" i="60"/>
  <c r="I4301" i="60"/>
  <c r="K5042" i="60"/>
  <c r="J5049" i="60"/>
  <c r="H5314" i="60"/>
  <c r="K5172" i="60"/>
  <c r="J5172" i="60"/>
  <c r="I5172" i="60"/>
  <c r="H5172" i="60"/>
  <c r="I4121" i="60"/>
  <c r="H4570" i="60"/>
  <c r="I4793" i="60"/>
  <c r="H5108" i="60"/>
  <c r="I4850" i="60"/>
  <c r="I4860" i="60"/>
  <c r="I4756" i="60"/>
  <c r="J5043" i="60"/>
  <c r="J5234" i="60"/>
  <c r="K5234" i="60"/>
  <c r="I5234" i="60"/>
  <c r="H5234" i="60"/>
  <c r="H4548" i="60"/>
  <c r="J4301" i="60"/>
  <c r="H4776" i="60"/>
  <c r="J4721" i="60"/>
  <c r="K5044" i="60"/>
  <c r="K5310" i="60"/>
  <c r="K4049" i="60"/>
  <c r="K3828" i="60"/>
  <c r="J3828" i="60"/>
  <c r="K4951" i="60"/>
  <c r="H4984" i="60"/>
  <c r="I4984" i="60"/>
  <c r="J4984" i="60"/>
  <c r="K4984" i="60"/>
  <c r="K4582" i="60"/>
  <c r="H4582" i="60"/>
  <c r="I4582" i="60"/>
  <c r="J4582" i="60"/>
  <c r="K4337" i="60"/>
  <c r="J4337" i="60"/>
  <c r="H4337" i="60"/>
  <c r="I4337" i="60"/>
  <c r="J4860" i="60"/>
  <c r="H4922" i="60"/>
  <c r="K4721" i="60"/>
  <c r="J2605" i="60"/>
  <c r="I2278" i="60"/>
  <c r="J2193" i="60"/>
  <c r="H3161" i="60"/>
  <c r="J2494" i="60"/>
  <c r="H2491" i="60"/>
  <c r="I1414" i="60"/>
  <c r="I2428" i="60"/>
  <c r="I3442" i="60"/>
  <c r="J3442" i="60"/>
  <c r="K3442" i="60"/>
  <c r="I3769" i="60"/>
  <c r="J3769" i="60"/>
  <c r="K3769" i="60"/>
  <c r="H3769" i="60"/>
  <c r="H3644" i="60"/>
  <c r="K3644" i="60"/>
  <c r="I3644" i="60"/>
  <c r="J3644" i="60"/>
  <c r="I2971" i="60"/>
  <c r="I3278" i="60"/>
  <c r="K3278" i="60"/>
  <c r="J3278" i="60"/>
  <c r="H3278" i="60"/>
  <c r="K2729" i="60"/>
  <c r="K3519" i="60"/>
  <c r="I3519" i="60"/>
  <c r="J3519" i="60"/>
  <c r="H3519" i="60"/>
  <c r="I3786" i="60"/>
  <c r="I2904" i="60"/>
  <c r="H3706" i="60"/>
  <c r="K3706" i="60"/>
  <c r="J3706" i="60"/>
  <c r="I3706" i="60"/>
  <c r="I3643" i="60"/>
  <c r="J3262" i="60"/>
  <c r="K3748" i="60"/>
  <c r="I3748" i="60"/>
  <c r="J3748" i="60"/>
  <c r="H3748" i="60"/>
  <c r="H3370" i="60"/>
  <c r="H4946" i="60"/>
  <c r="K4085" i="60"/>
  <c r="J4894" i="60"/>
  <c r="K4153" i="60"/>
  <c r="H4150" i="60"/>
  <c r="J3805" i="60"/>
  <c r="I3684" i="60"/>
  <c r="J4142" i="60"/>
  <c r="K4142" i="60"/>
  <c r="H4643" i="60"/>
  <c r="I4508" i="60"/>
  <c r="K4508" i="60"/>
  <c r="J4508" i="60"/>
  <c r="H4508" i="60"/>
  <c r="H3205" i="60"/>
  <c r="H4115" i="60"/>
  <c r="H4050" i="60"/>
  <c r="I4501" i="60"/>
  <c r="H5290" i="60"/>
  <c r="K4966" i="60"/>
  <c r="J4966" i="60"/>
  <c r="H4966" i="60"/>
  <c r="K4799" i="60"/>
  <c r="H5005" i="60"/>
  <c r="H4823" i="60"/>
  <c r="H4123" i="60"/>
  <c r="K4123" i="60"/>
  <c r="J4123" i="60"/>
  <c r="I4123" i="60"/>
  <c r="K4562" i="60"/>
  <c r="J4562" i="60"/>
  <c r="I4562" i="60"/>
  <c r="H4562" i="60"/>
  <c r="J4854" i="60"/>
  <c r="H5215" i="60"/>
  <c r="K4682" i="60"/>
  <c r="I4933" i="60"/>
  <c r="I4738" i="60"/>
  <c r="J4738" i="60"/>
  <c r="H4738" i="60"/>
  <c r="K4807" i="60"/>
  <c r="K4919" i="60"/>
  <c r="J4919" i="60"/>
  <c r="H4919" i="60"/>
  <c r="I4919" i="60"/>
  <c r="H5025" i="60"/>
  <c r="J5314" i="60"/>
  <c r="J4884" i="60"/>
  <c r="I5185" i="60"/>
  <c r="I4947" i="60"/>
  <c r="K4947" i="60"/>
  <c r="J4947" i="60"/>
  <c r="I4548" i="60"/>
  <c r="I4316" i="60"/>
  <c r="I4747" i="60"/>
  <c r="I4776" i="60"/>
  <c r="I4922" i="60"/>
  <c r="I4643" i="60"/>
  <c r="K4265" i="60"/>
  <c r="J4265" i="60"/>
  <c r="H4265" i="60"/>
  <c r="I4265" i="60"/>
  <c r="K3205" i="60"/>
  <c r="K4050" i="60"/>
  <c r="K4501" i="60"/>
  <c r="H4532" i="60"/>
  <c r="J4532" i="60"/>
  <c r="K4532" i="60"/>
  <c r="J4598" i="60"/>
  <c r="I5280" i="60"/>
  <c r="H5315" i="60"/>
  <c r="K4629" i="60"/>
  <c r="J4629" i="60"/>
  <c r="I4629" i="60"/>
  <c r="H4629" i="60"/>
  <c r="J5005" i="60"/>
  <c r="H5221" i="60"/>
  <c r="J4823" i="60"/>
  <c r="H4933" i="60"/>
  <c r="I5049" i="60"/>
  <c r="H4884" i="60"/>
  <c r="K5035" i="60"/>
  <c r="H5331" i="60"/>
  <c r="H4332" i="60"/>
  <c r="K4758" i="60"/>
  <c r="I4961" i="60"/>
  <c r="J4967" i="60"/>
  <c r="H4937" i="60"/>
  <c r="K5185" i="60"/>
  <c r="H4316" i="60"/>
  <c r="K4747" i="60"/>
  <c r="H4895" i="60"/>
  <c r="K4776" i="60"/>
  <c r="I4652" i="60"/>
  <c r="J4652" i="60"/>
  <c r="K4652" i="60"/>
  <c r="H4652" i="60"/>
  <c r="J4933" i="60"/>
  <c r="K5137" i="60"/>
  <c r="J5137" i="60"/>
  <c r="I5137" i="60"/>
  <c r="H5137" i="60"/>
  <c r="I4884" i="60"/>
  <c r="H4743" i="60"/>
  <c r="J5053" i="60"/>
  <c r="I5331" i="60"/>
  <c r="J4332" i="60"/>
  <c r="K4850" i="60"/>
  <c r="K4967" i="60"/>
  <c r="I5108" i="60"/>
  <c r="J4937" i="60"/>
  <c r="H5185" i="60"/>
  <c r="J4316" i="60"/>
  <c r="J4895" i="60"/>
  <c r="I5092" i="60"/>
  <c r="I4701" i="60"/>
  <c r="J4917" i="60"/>
  <c r="I4752" i="60"/>
  <c r="H4931" i="60"/>
  <c r="J4922" i="60"/>
  <c r="I5005" i="60"/>
  <c r="I4823" i="60"/>
  <c r="H4854" i="60"/>
  <c r="K3986" i="60"/>
  <c r="I3986" i="60"/>
  <c r="H3986" i="60"/>
  <c r="J3986" i="60"/>
  <c r="K4933" i="60"/>
  <c r="K4401" i="60"/>
  <c r="I4401" i="60"/>
  <c r="H4401" i="60"/>
  <c r="I4437" i="60"/>
  <c r="K4437" i="60"/>
  <c r="H4437" i="60"/>
  <c r="J4437" i="60"/>
  <c r="H4639" i="60"/>
  <c r="J4639" i="60"/>
  <c r="I4639" i="60"/>
  <c r="K4639" i="60"/>
  <c r="I5178" i="60"/>
  <c r="K4969" i="60"/>
  <c r="J4969" i="60"/>
  <c r="I4969" i="60"/>
  <c r="H4969" i="60"/>
  <c r="H4324" i="60"/>
  <c r="K4884" i="60"/>
  <c r="I5053" i="60"/>
  <c r="I4332" i="60"/>
  <c r="I4967" i="60"/>
  <c r="K4937" i="60"/>
  <c r="K4316" i="60"/>
  <c r="K4895" i="60"/>
  <c r="I4931" i="60"/>
  <c r="K4922" i="60"/>
  <c r="J4656" i="60"/>
  <c r="K5245" i="60"/>
  <c r="I2883" i="60" l="1"/>
  <c r="H2883" i="60"/>
  <c r="J2883" i="60"/>
  <c r="K2883" i="60"/>
  <c r="K4536" i="60"/>
  <c r="H4536" i="60"/>
  <c r="J4536" i="60"/>
  <c r="I4536" i="60"/>
  <c r="H3516" i="60"/>
  <c r="J3516" i="60"/>
  <c r="I3516" i="60"/>
  <c r="K3516" i="60"/>
  <c r="I4070" i="60"/>
  <c r="K4070" i="60"/>
  <c r="J4070" i="60"/>
  <c r="H4070" i="60"/>
  <c r="H3287" i="60"/>
  <c r="K3287" i="60"/>
  <c r="J3287" i="60"/>
  <c r="I3287" i="60"/>
  <c r="I4019" i="60"/>
  <c r="J4019" i="60"/>
  <c r="K4019" i="60"/>
  <c r="H4019" i="60"/>
  <c r="H3117" i="60"/>
  <c r="K3117" i="60"/>
  <c r="I3117" i="60"/>
  <c r="J3117" i="60"/>
  <c r="K4308" i="60"/>
  <c r="J4308" i="60"/>
  <c r="H4308" i="60"/>
  <c r="I4308" i="60"/>
  <c r="J5287" i="60"/>
  <c r="I5287" i="60"/>
  <c r="H5287" i="60"/>
  <c r="K5287" i="60"/>
  <c r="J2723" i="60"/>
  <c r="H2723" i="60"/>
  <c r="I2723" i="60"/>
  <c r="K2723" i="60"/>
  <c r="H4754" i="60"/>
  <c r="J4754" i="60"/>
  <c r="I4754" i="60"/>
  <c r="K4754" i="60"/>
  <c r="J2241" i="60"/>
  <c r="K2241" i="60"/>
  <c r="I2241" i="60"/>
  <c r="H2241" i="60"/>
  <c r="K2857" i="60"/>
  <c r="H2857" i="60"/>
  <c r="I2857" i="60"/>
  <c r="J2857" i="60"/>
  <c r="I5226" i="60"/>
  <c r="J5226" i="60"/>
  <c r="H5226" i="60"/>
  <c r="K5226" i="60"/>
  <c r="J3694" i="60"/>
  <c r="K3694" i="60"/>
  <c r="I3694" i="60"/>
  <c r="H3694" i="60"/>
  <c r="H3388" i="60"/>
  <c r="K3388" i="60"/>
  <c r="J3388" i="60"/>
  <c r="I3388" i="60"/>
  <c r="K3145" i="60"/>
  <c r="I3145" i="60"/>
  <c r="J3145" i="60"/>
  <c r="H3145" i="60"/>
  <c r="K4925" i="60"/>
  <c r="I4925" i="60"/>
  <c r="J4925" i="60"/>
  <c r="H4925" i="60"/>
  <c r="I3452" i="60"/>
  <c r="K3452" i="60"/>
  <c r="J3452" i="60"/>
  <c r="H3452" i="60"/>
  <c r="K4778" i="60"/>
  <c r="I4778" i="60"/>
  <c r="H4778" i="60"/>
  <c r="J4778" i="60"/>
  <c r="I833" i="60"/>
  <c r="K833" i="60"/>
  <c r="H833" i="60"/>
  <c r="J833" i="60"/>
  <c r="K3266" i="60"/>
  <c r="J3266" i="60"/>
  <c r="H3266" i="60"/>
  <c r="I3266" i="60"/>
  <c r="J4022" i="60"/>
  <c r="I4022" i="60"/>
  <c r="H4022" i="60"/>
  <c r="K4022" i="60"/>
  <c r="J2911" i="60"/>
  <c r="H2911" i="60"/>
  <c r="I2911" i="60"/>
  <c r="K2911" i="60"/>
  <c r="H2263" i="60"/>
  <c r="J2263" i="60"/>
  <c r="K2263" i="60"/>
  <c r="I2263" i="60"/>
  <c r="H4064" i="60"/>
  <c r="J4064" i="60"/>
  <c r="K4064" i="60"/>
  <c r="I4064" i="60"/>
  <c r="J3107" i="60"/>
  <c r="I3107" i="60"/>
  <c r="H3107" i="60"/>
  <c r="K3107" i="60"/>
  <c r="K5223" i="60"/>
  <c r="J5223" i="60"/>
  <c r="H5223" i="60"/>
  <c r="I5223" i="60"/>
  <c r="K1346" i="60"/>
  <c r="H1346" i="60"/>
  <c r="I1346" i="60"/>
  <c r="J1346" i="60"/>
  <c r="H4229" i="60"/>
  <c r="J4229" i="60"/>
  <c r="K4229" i="60"/>
  <c r="I4229" i="60"/>
  <c r="K2492" i="60"/>
  <c r="I2492" i="60"/>
  <c r="J2492" i="60"/>
  <c r="H2492" i="60"/>
  <c r="I3270" i="60"/>
  <c r="K3270" i="60"/>
  <c r="J3270" i="60"/>
  <c r="H3270" i="60"/>
  <c r="I4892" i="60"/>
  <c r="H4892" i="60"/>
  <c r="J4892" i="60"/>
  <c r="K4892" i="60"/>
  <c r="I3087" i="60"/>
  <c r="J3087" i="60"/>
  <c r="H3087" i="60"/>
  <c r="K3087" i="60"/>
  <c r="I1916" i="60"/>
  <c r="J1916" i="60"/>
  <c r="H1916" i="60"/>
  <c r="K1916" i="60"/>
  <c r="H2860" i="60"/>
  <c r="J2860" i="60"/>
  <c r="K2860" i="60"/>
  <c r="I2860" i="60"/>
  <c r="J2289" i="60"/>
  <c r="I2289" i="60"/>
  <c r="K2289" i="60"/>
  <c r="H2289" i="60"/>
  <c r="I1574" i="60"/>
  <c r="J1574" i="60"/>
  <c r="K1574" i="60"/>
  <c r="H1574" i="60"/>
  <c r="H5142" i="60"/>
  <c r="J5142" i="60"/>
  <c r="I5142" i="60"/>
  <c r="K5142" i="60"/>
  <c r="H3788" i="60"/>
  <c r="J3788" i="60"/>
  <c r="I3788" i="60"/>
  <c r="K3788" i="60"/>
  <c r="H3626" i="60"/>
  <c r="I3626" i="60"/>
  <c r="K3626" i="60"/>
  <c r="J3626" i="60"/>
  <c r="J4043" i="60"/>
  <c r="K4043" i="60"/>
  <c r="H4043" i="60"/>
  <c r="I4043" i="60"/>
  <c r="I5104" i="60"/>
  <c r="J5104" i="60"/>
  <c r="H5104" i="60"/>
  <c r="K5104" i="60"/>
  <c r="I4029" i="60"/>
  <c r="J4029" i="60"/>
  <c r="K4029" i="60"/>
  <c r="H4029" i="60"/>
  <c r="I1876" i="60"/>
  <c r="J1876" i="60"/>
  <c r="K1876" i="60"/>
  <c r="H1876" i="60"/>
  <c r="J4374" i="60"/>
  <c r="H4374" i="60"/>
  <c r="K4374" i="60"/>
  <c r="I4374" i="60"/>
  <c r="H3746" i="60"/>
  <c r="I3746" i="60"/>
  <c r="J3746" i="60"/>
  <c r="K3746" i="60"/>
  <c r="H3885" i="60"/>
  <c r="K3885" i="60"/>
  <c r="I3885" i="60"/>
  <c r="J3885" i="60"/>
  <c r="J3197" i="60"/>
  <c r="I3197" i="60"/>
  <c r="K3197" i="60"/>
  <c r="H3197" i="60"/>
  <c r="I2903" i="60"/>
  <c r="J2903" i="60"/>
  <c r="K2903" i="60"/>
  <c r="H2903" i="60"/>
  <c r="K2443" i="60"/>
  <c r="I2443" i="60"/>
  <c r="J2443" i="60"/>
  <c r="H2443" i="60"/>
  <c r="H5253" i="60"/>
  <c r="K5253" i="60"/>
  <c r="J5253" i="60"/>
  <c r="I5253" i="60"/>
  <c r="H2750" i="60"/>
  <c r="J2750" i="60"/>
  <c r="I2750" i="60"/>
  <c r="K2750" i="60"/>
  <c r="K2114" i="60"/>
  <c r="J2114" i="60"/>
  <c r="I2114" i="60"/>
  <c r="H2114" i="60"/>
  <c r="K2662" i="60"/>
  <c r="J2662" i="60"/>
  <c r="I2662" i="60"/>
  <c r="H2662" i="60"/>
  <c r="J5197" i="60"/>
  <c r="I5197" i="60"/>
  <c r="K5197" i="60"/>
  <c r="H5197" i="60"/>
  <c r="K4953" i="60"/>
  <c r="J4953" i="60"/>
  <c r="H4953" i="60"/>
  <c r="I4953" i="60"/>
  <c r="I4040" i="60"/>
  <c r="J4040" i="60"/>
  <c r="H4040" i="60"/>
  <c r="K4040" i="60"/>
  <c r="H4600" i="60"/>
  <c r="I4600" i="60"/>
  <c r="J4600" i="60"/>
  <c r="K4600" i="60"/>
  <c r="H2825" i="60"/>
  <c r="I2825" i="60"/>
  <c r="J2825" i="60"/>
  <c r="K2825" i="60"/>
  <c r="H3699" i="60"/>
  <c r="J3699" i="60"/>
  <c r="K3699" i="60"/>
  <c r="I3699" i="60"/>
  <c r="J4304" i="60"/>
  <c r="I4304" i="60"/>
  <c r="H4304" i="60"/>
  <c r="K4304" i="60"/>
  <c r="K4794" i="60"/>
  <c r="J4794" i="60"/>
  <c r="I4794" i="60"/>
  <c r="H4794" i="60"/>
  <c r="K5261" i="60"/>
  <c r="H5261" i="60"/>
  <c r="J5261" i="60"/>
  <c r="I5261" i="60"/>
  <c r="K5276" i="60"/>
  <c r="J5276" i="60"/>
  <c r="J4239" i="60"/>
  <c r="I4239" i="60"/>
  <c r="H4239" i="60"/>
  <c r="K4239" i="60"/>
  <c r="K2717" i="60"/>
  <c r="I5124" i="60"/>
  <c r="K5124" i="60"/>
  <c r="H5124" i="60"/>
  <c r="J5124" i="60"/>
  <c r="J4150" i="60"/>
  <c r="I4150" i="60"/>
  <c r="K4150" i="60"/>
  <c r="J5070" i="60"/>
  <c r="H5070" i="60"/>
  <c r="I5070" i="60"/>
  <c r="K5070" i="60"/>
  <c r="J5140" i="60"/>
  <c r="J5126" i="60"/>
  <c r="H5126" i="60"/>
  <c r="K5126" i="60"/>
  <c r="I5126" i="60"/>
  <c r="K4968" i="60"/>
  <c r="H4968" i="60"/>
  <c r="I4968" i="60"/>
  <c r="J4968" i="60"/>
  <c r="H4960" i="60"/>
  <c r="J4960" i="60"/>
  <c r="I4960" i="60"/>
  <c r="K4960" i="60"/>
  <c r="I4565" i="60"/>
  <c r="J4565" i="60"/>
  <c r="K4565" i="60"/>
  <c r="H4565" i="60"/>
  <c r="K3719" i="60"/>
  <c r="J3719" i="60"/>
  <c r="H3719" i="60"/>
  <c r="I3719" i="60"/>
  <c r="I3609" i="60"/>
  <c r="J4156" i="60"/>
  <c r="H4156" i="60"/>
  <c r="K4156" i="60"/>
  <c r="I4156" i="60"/>
  <c r="K5031" i="60"/>
  <c r="H5031" i="60"/>
  <c r="I5031" i="60"/>
  <c r="J5031" i="60"/>
  <c r="I4619" i="60"/>
  <c r="H4433" i="60"/>
  <c r="H3362" i="60"/>
  <c r="K1395" i="60"/>
  <c r="H975" i="60"/>
  <c r="I975" i="60"/>
  <c r="J975" i="60"/>
  <c r="K975" i="60"/>
  <c r="J5011" i="60"/>
  <c r="K1797" i="60"/>
  <c r="K4095" i="60"/>
  <c r="K1281" i="60"/>
  <c r="H2826" i="60"/>
  <c r="J2826" i="60"/>
  <c r="I2826" i="60"/>
  <c r="K2826" i="60"/>
  <c r="I5250" i="60"/>
  <c r="H5027" i="60"/>
  <c r="J4122" i="60"/>
  <c r="H3467" i="60"/>
  <c r="J3755" i="60"/>
  <c r="K3755" i="60"/>
  <c r="I3755" i="60"/>
  <c r="H3755" i="60"/>
  <c r="H4397" i="60"/>
  <c r="J2994" i="60"/>
  <c r="K2994" i="60"/>
  <c r="I2994" i="60"/>
  <c r="H2994" i="60"/>
  <c r="H4095" i="60"/>
  <c r="H4789" i="60"/>
  <c r="K4789" i="60"/>
  <c r="J4789" i="60"/>
  <c r="I4789" i="60"/>
  <c r="K4765" i="60"/>
  <c r="H4808" i="60"/>
  <c r="K4808" i="60"/>
  <c r="J4808" i="60"/>
  <c r="I4808" i="60"/>
  <c r="H4885" i="60"/>
  <c r="J4885" i="60"/>
  <c r="I4885" i="60"/>
  <c r="K4885" i="60"/>
  <c r="J4752" i="60"/>
  <c r="I4321" i="60"/>
  <c r="J4321" i="60"/>
  <c r="K4321" i="60"/>
  <c r="H4321" i="60"/>
  <c r="I5130" i="60"/>
  <c r="J3060" i="60"/>
  <c r="I1362" i="60"/>
  <c r="H1362" i="60"/>
  <c r="K1362" i="60"/>
  <c r="J1362" i="60"/>
  <c r="H3356" i="60"/>
  <c r="H2668" i="60"/>
  <c r="J2668" i="60"/>
  <c r="K2668" i="60"/>
  <c r="I2668" i="60"/>
  <c r="J3039" i="60"/>
  <c r="H3039" i="60"/>
  <c r="K3039" i="60"/>
  <c r="I3039" i="60"/>
  <c r="H2494" i="60"/>
  <c r="K2494" i="60"/>
  <c r="I2494" i="60"/>
  <c r="I3154" i="60"/>
  <c r="K3154" i="60"/>
  <c r="H3154" i="60"/>
  <c r="J3154" i="60"/>
  <c r="K2342" i="60"/>
  <c r="J2342" i="60"/>
  <c r="I2342" i="60"/>
  <c r="H2342" i="60"/>
  <c r="K2060" i="60"/>
  <c r="H3605" i="60"/>
  <c r="J1687" i="60"/>
  <c r="H2297" i="60"/>
  <c r="K2297" i="60"/>
  <c r="H1928" i="60"/>
  <c r="J3498" i="60"/>
  <c r="I2575" i="60"/>
  <c r="K2575" i="60"/>
  <c r="K4742" i="60"/>
  <c r="J4742" i="60"/>
  <c r="I4742" i="60"/>
  <c r="H4742" i="60"/>
  <c r="J3929" i="60"/>
  <c r="H3929" i="60"/>
  <c r="K3929" i="60"/>
  <c r="I3929" i="60"/>
  <c r="K2329" i="60"/>
  <c r="J2329" i="60"/>
  <c r="I2329" i="60"/>
  <c r="H2329" i="60"/>
  <c r="J4819" i="60"/>
  <c r="I2382" i="60"/>
  <c r="K2382" i="60"/>
  <c r="H2382" i="60"/>
  <c r="J2382" i="60"/>
  <c r="H1793" i="60"/>
  <c r="J1793" i="60"/>
  <c r="I1793" i="60"/>
  <c r="K1793" i="60"/>
  <c r="K1009" i="60"/>
  <c r="J3079" i="60"/>
  <c r="K3079" i="60"/>
  <c r="I3079" i="60"/>
  <c r="H3079" i="60"/>
  <c r="K3651" i="60"/>
  <c r="H3651" i="60"/>
  <c r="J1279" i="60"/>
  <c r="H1279" i="60"/>
  <c r="I1279" i="60"/>
  <c r="K1279" i="60"/>
  <c r="J1160" i="60"/>
  <c r="H1160" i="60"/>
  <c r="I1160" i="60"/>
  <c r="J801" i="60"/>
  <c r="I801" i="60"/>
  <c r="H801" i="60"/>
  <c r="K801" i="60"/>
  <c r="K4890" i="60"/>
  <c r="H4890" i="60"/>
  <c r="I4890" i="60"/>
  <c r="J4890" i="60"/>
  <c r="K5275" i="60"/>
  <c r="J5313" i="60"/>
  <c r="K5315" i="60"/>
  <c r="J5315" i="60"/>
  <c r="I5315" i="60"/>
  <c r="J4857" i="60"/>
  <c r="J4334" i="60"/>
  <c r="K4334" i="60"/>
  <c r="I4334" i="60"/>
  <c r="H4334" i="60"/>
  <c r="K3677" i="60"/>
  <c r="H3677" i="60"/>
  <c r="I3677" i="60"/>
  <c r="J3677" i="60"/>
  <c r="I3514" i="60"/>
  <c r="J3514" i="60"/>
  <c r="H3514" i="60"/>
  <c r="K3514" i="60"/>
  <c r="K5280" i="60"/>
  <c r="J3405" i="60"/>
  <c r="H3405" i="60"/>
  <c r="K3405" i="60"/>
  <c r="I3405" i="60"/>
  <c r="K4619" i="60"/>
  <c r="K3593" i="60"/>
  <c r="I3593" i="60"/>
  <c r="J3593" i="60"/>
  <c r="H3593" i="60"/>
  <c r="I3005" i="60"/>
  <c r="K2770" i="60"/>
  <c r="J2770" i="60"/>
  <c r="I2770" i="60"/>
  <c r="H2770" i="60"/>
  <c r="I4094" i="60"/>
  <c r="H4094" i="60"/>
  <c r="J4094" i="60"/>
  <c r="K4094" i="60"/>
  <c r="K3005" i="60"/>
  <c r="I2605" i="60"/>
  <c r="K2605" i="60"/>
  <c r="H2605" i="60"/>
  <c r="K2082" i="60"/>
  <c r="I2082" i="60"/>
  <c r="J1390" i="60"/>
  <c r="I1390" i="60"/>
  <c r="K1390" i="60"/>
  <c r="H1390" i="60"/>
  <c r="K3256" i="60"/>
  <c r="H3256" i="60"/>
  <c r="I3256" i="60"/>
  <c r="J3256" i="60"/>
  <c r="J4781" i="60"/>
  <c r="K4781" i="60"/>
  <c r="I4781" i="60"/>
  <c r="H4781" i="60"/>
  <c r="K3246" i="60"/>
  <c r="I3246" i="60"/>
  <c r="H3246" i="60"/>
  <c r="J3246" i="60"/>
  <c r="K3996" i="60"/>
  <c r="I3996" i="60"/>
  <c r="J3996" i="60"/>
  <c r="H3996" i="60"/>
  <c r="I3878" i="60"/>
  <c r="J2309" i="60"/>
  <c r="J3997" i="60"/>
  <c r="K3997" i="60"/>
  <c r="H3997" i="60"/>
  <c r="I3997" i="60"/>
  <c r="J4693" i="60"/>
  <c r="J4727" i="60"/>
  <c r="K4727" i="60"/>
  <c r="I4727" i="60"/>
  <c r="H4727" i="60"/>
  <c r="K3658" i="60"/>
  <c r="J3658" i="60"/>
  <c r="I3658" i="60"/>
  <c r="H3658" i="60"/>
  <c r="J5027" i="60"/>
  <c r="K3422" i="60"/>
  <c r="I3422" i="60"/>
  <c r="J3422" i="60"/>
  <c r="H3422" i="60"/>
  <c r="K1341" i="60"/>
  <c r="I1341" i="60"/>
  <c r="H1341" i="60"/>
  <c r="J1341" i="60"/>
  <c r="J3182" i="60"/>
  <c r="H3182" i="60"/>
  <c r="I3447" i="60"/>
  <c r="I3407" i="60"/>
  <c r="K3813" i="60"/>
  <c r="H3813" i="60"/>
  <c r="I5277" i="60"/>
  <c r="I2020" i="60"/>
  <c r="H2020" i="60"/>
  <c r="J2020" i="60"/>
  <c r="K2020" i="60"/>
  <c r="K3860" i="60"/>
  <c r="H3860" i="60"/>
  <c r="I3860" i="60"/>
  <c r="J3860" i="60"/>
  <c r="K2343" i="60"/>
  <c r="J2343" i="60"/>
  <c r="K4220" i="60"/>
  <c r="I4220" i="60"/>
  <c r="H4220" i="60"/>
  <c r="J4220" i="60"/>
  <c r="I4411" i="60"/>
  <c r="J4411" i="60"/>
  <c r="K4411" i="60"/>
  <c r="H4411" i="60"/>
  <c r="H3629" i="60"/>
  <c r="I3629" i="60"/>
  <c r="J3629" i="60"/>
  <c r="K3629" i="60"/>
  <c r="I2693" i="60"/>
  <c r="H4404" i="60"/>
  <c r="K4404" i="60"/>
  <c r="J4404" i="60"/>
  <c r="I4404" i="60"/>
  <c r="H2060" i="60"/>
  <c r="J3605" i="60"/>
  <c r="H3606" i="60"/>
  <c r="K3606" i="60"/>
  <c r="I3606" i="60"/>
  <c r="J3606" i="60"/>
  <c r="H3098" i="60"/>
  <c r="I5041" i="60"/>
  <c r="H5041" i="60"/>
  <c r="J3098" i="60"/>
  <c r="H3572" i="60"/>
  <c r="J3572" i="60"/>
  <c r="I3572" i="60"/>
  <c r="K3572" i="60"/>
  <c r="K3105" i="60"/>
  <c r="H3105" i="60"/>
  <c r="I3105" i="60"/>
  <c r="H2165" i="60"/>
  <c r="I2165" i="60"/>
  <c r="K2165" i="60"/>
  <c r="J2165" i="60"/>
  <c r="I2572" i="60"/>
  <c r="K2572" i="60"/>
  <c r="J2572" i="60"/>
  <c r="H2572" i="60"/>
  <c r="H4016" i="60"/>
  <c r="J4016" i="60"/>
  <c r="K4016" i="60"/>
  <c r="I4016" i="60"/>
  <c r="I2496" i="60"/>
  <c r="H2496" i="60"/>
  <c r="J2496" i="60"/>
  <c r="K2685" i="60"/>
  <c r="J2685" i="60"/>
  <c r="I2685" i="60"/>
  <c r="H2685" i="60"/>
  <c r="J3803" i="60"/>
  <c r="I3803" i="60"/>
  <c r="K3803" i="60"/>
  <c r="H3803" i="60"/>
  <c r="J2934" i="60"/>
  <c r="K2934" i="60"/>
  <c r="H2934" i="60"/>
  <c r="I2934" i="60"/>
  <c r="J1230" i="60"/>
  <c r="K1230" i="60"/>
  <c r="I1230" i="60"/>
  <c r="H1230" i="60"/>
  <c r="I2381" i="60"/>
  <c r="K2381" i="60"/>
  <c r="H2381" i="60"/>
  <c r="J2381" i="60"/>
  <c r="J824" i="60"/>
  <c r="K824" i="60"/>
  <c r="H824" i="60"/>
  <c r="I824" i="60"/>
  <c r="J1751" i="60"/>
  <c r="H1751" i="60"/>
  <c r="I1751" i="60"/>
  <c r="K1751" i="60"/>
  <c r="I2217" i="60"/>
  <c r="H2217" i="60"/>
  <c r="J2217" i="60"/>
  <c r="K2217" i="60"/>
  <c r="I5313" i="60"/>
  <c r="K5313" i="60"/>
  <c r="K5078" i="60"/>
  <c r="H5078" i="60"/>
  <c r="J5078" i="60"/>
  <c r="I5078" i="60"/>
  <c r="H4362" i="60"/>
  <c r="K4362" i="60"/>
  <c r="J4362" i="60"/>
  <c r="I4362" i="60"/>
  <c r="I4645" i="60"/>
  <c r="H4645" i="60"/>
  <c r="K4645" i="60"/>
  <c r="J4645" i="60"/>
  <c r="I5121" i="60"/>
  <c r="K5121" i="60"/>
  <c r="H5121" i="60"/>
  <c r="J5121" i="60"/>
  <c r="K4309" i="60"/>
  <c r="I4309" i="60"/>
  <c r="H4309" i="60"/>
  <c r="J4309" i="60"/>
  <c r="K5134" i="60"/>
  <c r="I5134" i="60"/>
  <c r="J5134" i="60"/>
  <c r="H5134" i="60"/>
  <c r="I4003" i="60"/>
  <c r="J4003" i="60"/>
  <c r="H4003" i="60"/>
  <c r="K4003" i="60"/>
  <c r="K4900" i="60"/>
  <c r="I4900" i="60"/>
  <c r="H4900" i="60"/>
  <c r="J4900" i="60"/>
  <c r="K2953" i="60"/>
  <c r="J1539" i="60"/>
  <c r="H1539" i="60"/>
  <c r="I1539" i="60"/>
  <c r="I1849" i="60"/>
  <c r="H1849" i="60"/>
  <c r="K1849" i="60"/>
  <c r="J2493" i="60"/>
  <c r="I2493" i="60"/>
  <c r="K2493" i="60"/>
  <c r="H2493" i="60"/>
  <c r="K2853" i="60"/>
  <c r="I4391" i="60"/>
  <c r="K4391" i="60"/>
  <c r="J4391" i="60"/>
  <c r="H4391" i="60"/>
  <c r="K3991" i="60"/>
  <c r="J3991" i="60"/>
  <c r="I3991" i="60"/>
  <c r="H3991" i="60"/>
  <c r="H2853" i="60"/>
  <c r="H3892" i="60"/>
  <c r="J3892" i="60"/>
  <c r="I3892" i="60"/>
  <c r="K3892" i="60"/>
  <c r="H2970" i="60"/>
  <c r="J2961" i="60"/>
  <c r="H2961" i="60"/>
  <c r="J2958" i="60"/>
  <c r="K2958" i="60"/>
  <c r="I2958" i="60"/>
  <c r="H2958" i="60"/>
  <c r="K3280" i="60"/>
  <c r="H3280" i="60"/>
  <c r="I3280" i="60"/>
  <c r="J3280" i="60"/>
  <c r="H1776" i="60"/>
  <c r="J1776" i="60"/>
  <c r="K1776" i="60"/>
  <c r="I1776" i="60"/>
  <c r="J4776" i="60"/>
  <c r="K5182" i="60"/>
  <c r="J4311" i="60"/>
  <c r="K4311" i="60"/>
  <c r="I4751" i="60"/>
  <c r="K4751" i="60"/>
  <c r="J4751" i="60"/>
  <c r="H4751" i="60"/>
  <c r="J5289" i="60"/>
  <c r="I5289" i="60"/>
  <c r="H5289" i="60"/>
  <c r="K5289" i="60"/>
  <c r="K3627" i="60"/>
  <c r="H3627" i="60"/>
  <c r="I3627" i="60"/>
  <c r="J3627" i="60"/>
  <c r="J2693" i="60"/>
  <c r="I3263" i="60"/>
  <c r="J3263" i="60"/>
  <c r="K3263" i="60"/>
  <c r="H3263" i="60"/>
  <c r="I4281" i="60"/>
  <c r="K4281" i="60"/>
  <c r="J2060" i="60"/>
  <c r="J3969" i="60"/>
  <c r="H5334" i="60"/>
  <c r="K1760" i="60"/>
  <c r="J4179" i="60"/>
  <c r="H4179" i="60"/>
  <c r="K4179" i="60"/>
  <c r="I4179" i="60"/>
  <c r="H3410" i="60"/>
  <c r="I3410" i="60"/>
  <c r="J3410" i="60"/>
  <c r="K4819" i="60"/>
  <c r="K3714" i="60"/>
  <c r="J2082" i="60"/>
  <c r="I2403" i="60"/>
  <c r="K2403" i="60"/>
  <c r="H2403" i="60"/>
  <c r="J2403" i="60"/>
  <c r="I917" i="60"/>
  <c r="K917" i="60"/>
  <c r="H917" i="60"/>
  <c r="J917" i="60"/>
  <c r="K1265" i="60"/>
  <c r="H1265" i="60"/>
  <c r="J1265" i="60"/>
  <c r="I1265" i="60"/>
  <c r="I5238" i="60"/>
  <c r="J5238" i="60"/>
  <c r="K5238" i="60"/>
  <c r="H5238" i="60"/>
  <c r="H5267" i="60"/>
  <c r="I5267" i="60"/>
  <c r="J5267" i="60"/>
  <c r="K5267" i="60"/>
  <c r="H4083" i="60"/>
  <c r="I4083" i="60"/>
  <c r="J4083" i="60"/>
  <c r="K4083" i="60"/>
  <c r="K4961" i="60"/>
  <c r="J4961" i="60"/>
  <c r="H5278" i="60"/>
  <c r="K5278" i="60"/>
  <c r="J3844" i="60"/>
  <c r="K4115" i="60"/>
  <c r="J4115" i="60"/>
  <c r="H3055" i="60"/>
  <c r="J3055" i="60"/>
  <c r="I3055" i="60"/>
  <c r="K3055" i="60"/>
  <c r="K3177" i="60"/>
  <c r="H3177" i="60"/>
  <c r="I4838" i="60"/>
  <c r="J4838" i="60"/>
  <c r="H4838" i="60"/>
  <c r="K4838" i="60"/>
  <c r="I5140" i="60"/>
  <c r="J3983" i="60"/>
  <c r="I3983" i="60"/>
  <c r="K3983" i="60"/>
  <c r="H3983" i="60"/>
  <c r="J5077" i="60"/>
  <c r="I5077" i="60"/>
  <c r="H5077" i="60"/>
  <c r="K5077" i="60"/>
  <c r="J4104" i="60"/>
  <c r="I4104" i="60"/>
  <c r="H2642" i="60"/>
  <c r="I2642" i="60"/>
  <c r="J2642" i="60"/>
  <c r="K2642" i="60"/>
  <c r="I3160" i="60"/>
  <c r="J1064" i="60"/>
  <c r="K1064" i="60"/>
  <c r="I1064" i="60"/>
  <c r="H2353" i="60"/>
  <c r="H3465" i="60"/>
  <c r="H4659" i="60"/>
  <c r="H3609" i="60"/>
  <c r="I5159" i="60"/>
  <c r="J5159" i="60"/>
  <c r="K5159" i="60"/>
  <c r="H5159" i="60"/>
  <c r="I4266" i="60"/>
  <c r="J3337" i="60"/>
  <c r="I2231" i="60"/>
  <c r="H2231" i="60"/>
  <c r="K2231" i="60"/>
  <c r="J2231" i="60"/>
  <c r="H4693" i="60"/>
  <c r="H2535" i="60"/>
  <c r="I3974" i="60"/>
  <c r="H3974" i="60"/>
  <c r="K3974" i="60"/>
  <c r="J3974" i="60"/>
  <c r="H3212" i="60"/>
  <c r="J3212" i="60"/>
  <c r="K3212" i="60"/>
  <c r="J2707" i="60"/>
  <c r="K5277" i="60"/>
  <c r="H5277" i="60"/>
  <c r="K2979" i="60"/>
  <c r="J2979" i="60"/>
  <c r="I2979" i="60"/>
  <c r="H2979" i="60"/>
  <c r="K4004" i="60"/>
  <c r="J4004" i="60"/>
  <c r="I4004" i="60"/>
  <c r="H4004" i="60"/>
  <c r="I3062" i="60"/>
  <c r="H3062" i="60"/>
  <c r="K3062" i="60"/>
  <c r="I3356" i="60"/>
  <c r="K3729" i="60"/>
  <c r="J3729" i="60"/>
  <c r="I3729" i="60"/>
  <c r="H3729" i="60"/>
  <c r="H5030" i="60"/>
  <c r="J5030" i="60"/>
  <c r="K5030" i="60"/>
  <c r="I5030" i="60"/>
  <c r="H4209" i="60"/>
  <c r="K4209" i="60"/>
  <c r="K2428" i="60"/>
  <c r="J2428" i="60"/>
  <c r="H2428" i="60"/>
  <c r="H1962" i="60"/>
  <c r="K1962" i="60"/>
  <c r="I1962" i="60"/>
  <c r="J1962" i="60"/>
  <c r="H3745" i="60"/>
  <c r="J3745" i="60"/>
  <c r="K3745" i="60"/>
  <c r="I3745" i="60"/>
  <c r="H3501" i="60"/>
  <c r="J3501" i="60"/>
  <c r="I3501" i="60"/>
  <c r="K3501" i="60"/>
  <c r="I3799" i="60"/>
  <c r="J3799" i="60"/>
  <c r="K3799" i="60"/>
  <c r="H3799" i="60"/>
  <c r="K2094" i="60"/>
  <c r="H2094" i="60"/>
  <c r="I2094" i="60"/>
  <c r="H4136" i="60"/>
  <c r="K4136" i="60"/>
  <c r="J4136" i="60"/>
  <c r="I4136" i="60"/>
  <c r="I1716" i="60"/>
  <c r="H1716" i="60"/>
  <c r="K1716" i="60"/>
  <c r="J1716" i="60"/>
  <c r="K3427" i="60"/>
  <c r="J3427" i="60"/>
  <c r="I3427" i="60"/>
  <c r="H3427" i="60"/>
  <c r="I2140" i="60"/>
  <c r="K2140" i="60"/>
  <c r="H2140" i="60"/>
  <c r="J2140" i="60"/>
  <c r="K3598" i="60"/>
  <c r="J3598" i="60"/>
  <c r="I2877" i="60"/>
  <c r="J2877" i="60"/>
  <c r="K2877" i="60"/>
  <c r="H2877" i="60"/>
  <c r="I2265" i="60"/>
  <c r="K2265" i="60"/>
  <c r="J2265" i="60"/>
  <c r="H2265" i="60"/>
  <c r="K3407" i="60"/>
  <c r="H1883" i="60"/>
  <c r="I1883" i="60"/>
  <c r="J1883" i="60"/>
  <c r="K1883" i="60"/>
  <c r="H4008" i="60"/>
  <c r="K4949" i="60"/>
  <c r="J4949" i="60"/>
  <c r="H4949" i="60"/>
  <c r="I4949" i="60"/>
  <c r="K4499" i="60"/>
  <c r="H4499" i="60"/>
  <c r="J4499" i="60"/>
  <c r="I4499" i="60"/>
  <c r="H5043" i="60"/>
  <c r="K5049" i="60"/>
  <c r="H5049" i="60"/>
  <c r="K5293" i="60"/>
  <c r="J5293" i="60"/>
  <c r="H5293" i="60"/>
  <c r="I5293" i="60"/>
  <c r="K5152" i="60"/>
  <c r="I5152" i="60"/>
  <c r="H5152" i="60"/>
  <c r="J5152" i="60"/>
  <c r="K3586" i="60"/>
  <c r="H3586" i="60"/>
  <c r="J3586" i="60"/>
  <c r="I3586" i="60"/>
  <c r="K2474" i="60"/>
  <c r="H2474" i="60"/>
  <c r="J2474" i="60"/>
  <c r="I2474" i="60"/>
  <c r="K4511" i="60"/>
  <c r="I4511" i="60"/>
  <c r="H4511" i="60"/>
  <c r="K4663" i="60"/>
  <c r="J4663" i="60"/>
  <c r="H4663" i="60"/>
  <c r="I4663" i="60"/>
  <c r="J4504" i="60"/>
  <c r="H4504" i="60"/>
  <c r="K4504" i="60"/>
  <c r="I4504" i="60"/>
  <c r="I3765" i="60"/>
  <c r="H3765" i="60"/>
  <c r="K3765" i="60"/>
  <c r="J3765" i="60"/>
  <c r="J4698" i="60"/>
  <c r="I4698" i="60"/>
  <c r="H4698" i="60"/>
  <c r="K4698" i="60"/>
  <c r="J3242" i="60"/>
  <c r="I3242" i="60"/>
  <c r="J2359" i="60"/>
  <c r="K2359" i="60"/>
  <c r="H2359" i="60"/>
  <c r="I2359" i="60"/>
  <c r="J4171" i="60"/>
  <c r="I3838" i="60"/>
  <c r="H3838" i="60"/>
  <c r="K3838" i="60"/>
  <c r="J3838" i="60"/>
  <c r="H4266" i="60"/>
  <c r="I2168" i="60"/>
  <c r="K4586" i="60"/>
  <c r="J4586" i="60"/>
  <c r="H4586" i="60"/>
  <c r="I4586" i="60"/>
  <c r="J5286" i="60"/>
  <c r="I5286" i="60"/>
  <c r="H5286" i="60"/>
  <c r="I4659" i="60"/>
  <c r="K4266" i="60"/>
  <c r="H3005" i="60"/>
  <c r="K2664" i="60"/>
  <c r="I4368" i="60"/>
  <c r="H4368" i="60"/>
  <c r="J4368" i="60"/>
  <c r="K4368" i="60"/>
  <c r="I5258" i="60"/>
  <c r="K5258" i="60"/>
  <c r="J5258" i="60"/>
  <c r="H5258" i="60"/>
  <c r="H3666" i="60"/>
  <c r="J3666" i="60"/>
  <c r="H1480" i="60"/>
  <c r="J1480" i="60"/>
  <c r="K1480" i="60"/>
  <c r="I1480" i="60"/>
  <c r="K4122" i="60"/>
  <c r="K2961" i="60"/>
  <c r="I4693" i="60"/>
  <c r="I4993" i="60"/>
  <c r="K4993" i="60"/>
  <c r="J4993" i="60"/>
  <c r="H4993" i="60"/>
  <c r="H3700" i="60"/>
  <c r="J3700" i="60"/>
  <c r="I3700" i="60"/>
  <c r="K3700" i="60"/>
  <c r="K3152" i="60"/>
  <c r="J3152" i="60"/>
  <c r="H3152" i="60"/>
  <c r="I3152" i="60"/>
  <c r="K4202" i="60"/>
  <c r="I4202" i="60"/>
  <c r="H4202" i="60"/>
  <c r="J4202" i="60"/>
  <c r="H3520" i="60"/>
  <c r="H2707" i="60"/>
  <c r="I4999" i="60"/>
  <c r="I3836" i="60"/>
  <c r="J3836" i="60"/>
  <c r="K3836" i="60"/>
  <c r="I4837" i="60"/>
  <c r="K4837" i="60"/>
  <c r="J4837" i="60"/>
  <c r="H4837" i="60"/>
  <c r="J4319" i="60"/>
  <c r="I4319" i="60"/>
  <c r="H4319" i="60"/>
  <c r="K4319" i="60"/>
  <c r="H5072" i="60"/>
  <c r="K5072" i="60"/>
  <c r="I5072" i="60"/>
  <c r="J5072" i="60"/>
  <c r="I4555" i="60"/>
  <c r="H4555" i="60"/>
  <c r="K4555" i="60"/>
  <c r="J4555" i="60"/>
  <c r="I4339" i="60"/>
  <c r="H4339" i="60"/>
  <c r="K4339" i="60"/>
  <c r="J4339" i="60"/>
  <c r="J5182" i="60"/>
  <c r="I4311" i="60"/>
  <c r="K4662" i="60"/>
  <c r="I4662" i="60"/>
  <c r="J4662" i="60"/>
  <c r="H4662" i="60"/>
  <c r="H4521" i="60"/>
  <c r="K4521" i="60"/>
  <c r="J4521" i="60"/>
  <c r="I4521" i="60"/>
  <c r="I3331" i="60"/>
  <c r="H3331" i="60"/>
  <c r="K3331" i="60"/>
  <c r="J3331" i="60"/>
  <c r="I3975" i="60"/>
  <c r="K3975" i="60"/>
  <c r="H3975" i="60"/>
  <c r="J3975" i="60"/>
  <c r="H3187" i="60"/>
  <c r="J3900" i="60"/>
  <c r="H2053" i="60"/>
  <c r="I3637" i="60"/>
  <c r="I1687" i="60"/>
  <c r="I1854" i="60"/>
  <c r="H1854" i="60"/>
  <c r="K1854" i="60"/>
  <c r="J1854" i="60"/>
  <c r="H3558" i="60"/>
  <c r="K3558" i="60"/>
  <c r="J3558" i="60"/>
  <c r="I3558" i="60"/>
  <c r="H3037" i="60"/>
  <c r="J4209" i="60"/>
  <c r="I3488" i="60"/>
  <c r="K3217" i="60"/>
  <c r="I3217" i="60"/>
  <c r="J3217" i="60"/>
  <c r="H3217" i="60"/>
  <c r="K5206" i="60"/>
  <c r="K3356" i="60"/>
  <c r="K1190" i="60"/>
  <c r="I1190" i="60"/>
  <c r="J1190" i="60"/>
  <c r="I5206" i="60"/>
  <c r="H3488" i="60"/>
  <c r="J3981" i="60"/>
  <c r="I2516" i="60"/>
  <c r="K2516" i="60"/>
  <c r="J748" i="60"/>
  <c r="I748" i="60"/>
  <c r="H3598" i="60"/>
  <c r="K1452" i="60"/>
  <c r="I1452" i="60"/>
  <c r="H1452" i="60"/>
  <c r="J1452" i="60"/>
  <c r="I4816" i="60"/>
  <c r="H4816" i="60"/>
  <c r="J4816" i="60"/>
  <c r="K4816" i="60"/>
  <c r="J3500" i="60"/>
  <c r="I3500" i="60"/>
  <c r="K3500" i="60"/>
  <c r="H3500" i="60"/>
  <c r="K1264" i="60"/>
  <c r="J1264" i="60"/>
  <c r="H1264" i="60"/>
  <c r="I1264" i="60"/>
  <c r="K1761" i="60"/>
  <c r="I1761" i="60"/>
  <c r="H1761" i="60"/>
  <c r="H5166" i="60"/>
  <c r="K5166" i="60"/>
  <c r="J5166" i="60"/>
  <c r="I5166" i="60"/>
  <c r="H5075" i="60"/>
  <c r="K5075" i="60"/>
  <c r="I5075" i="60"/>
  <c r="J5075" i="60"/>
  <c r="K5092" i="60"/>
  <c r="J5092" i="60"/>
  <c r="I5042" i="60"/>
  <c r="J3747" i="60"/>
  <c r="I3747" i="60"/>
  <c r="K3747" i="60"/>
  <c r="H3747" i="60"/>
  <c r="K4104" i="60"/>
  <c r="I3604" i="60"/>
  <c r="J3604" i="60"/>
  <c r="K3604" i="60"/>
  <c r="H3604" i="60"/>
  <c r="J5187" i="60"/>
  <c r="H5187" i="60"/>
  <c r="K5187" i="60"/>
  <c r="I5187" i="60"/>
  <c r="H5092" i="60"/>
  <c r="J4548" i="60"/>
  <c r="H5230" i="60"/>
  <c r="K5230" i="60"/>
  <c r="I5230" i="60"/>
  <c r="J5230" i="60"/>
  <c r="J3949" i="60"/>
  <c r="K3949" i="60"/>
  <c r="I4717" i="60"/>
  <c r="J4717" i="60"/>
  <c r="H4717" i="60"/>
  <c r="K4717" i="60"/>
  <c r="J3717" i="60"/>
  <c r="K3242" i="60"/>
  <c r="H2448" i="60"/>
  <c r="I2448" i="60"/>
  <c r="J2448" i="60"/>
  <c r="K2448" i="60"/>
  <c r="H4679" i="60"/>
  <c r="I4827" i="60"/>
  <c r="H4827" i="60"/>
  <c r="J4827" i="60"/>
  <c r="K4827" i="60"/>
  <c r="H3255" i="60"/>
  <c r="J3255" i="60"/>
  <c r="I3255" i="60"/>
  <c r="K3255" i="60"/>
  <c r="K2621" i="60"/>
  <c r="J2621" i="60"/>
  <c r="I2621" i="60"/>
  <c r="H2621" i="60"/>
  <c r="H4141" i="60"/>
  <c r="K4141" i="60"/>
  <c r="J4141" i="60"/>
  <c r="I4141" i="60"/>
  <c r="I3988" i="60"/>
  <c r="H4371" i="60"/>
  <c r="J4371" i="60"/>
  <c r="K4371" i="60"/>
  <c r="I4371" i="60"/>
  <c r="K2815" i="60"/>
  <c r="J2794" i="60"/>
  <c r="H2794" i="60"/>
  <c r="K2794" i="60"/>
  <c r="I2794" i="60"/>
  <c r="J953" i="60"/>
  <c r="I953" i="60"/>
  <c r="H953" i="60"/>
  <c r="K953" i="60"/>
  <c r="H2664" i="60"/>
  <c r="K4457" i="60"/>
  <c r="H1345" i="60"/>
  <c r="K1345" i="60"/>
  <c r="J1345" i="60"/>
  <c r="I1345" i="60"/>
  <c r="I2552" i="60"/>
  <c r="H2552" i="60"/>
  <c r="K2552" i="60"/>
  <c r="J2552" i="60"/>
  <c r="H1410" i="60"/>
  <c r="K1410" i="60"/>
  <c r="J1410" i="60"/>
  <c r="H3789" i="60"/>
  <c r="K3789" i="60"/>
  <c r="J3789" i="60"/>
  <c r="I3789" i="60"/>
  <c r="K1504" i="60"/>
  <c r="I5129" i="60"/>
  <c r="H3073" i="60"/>
  <c r="H2976" i="60"/>
  <c r="I4233" i="60"/>
  <c r="K4233" i="60"/>
  <c r="J4233" i="60"/>
  <c r="H4233" i="60"/>
  <c r="I2328" i="60"/>
  <c r="H2328" i="60"/>
  <c r="K2328" i="60"/>
  <c r="J2328" i="60"/>
  <c r="I3869" i="60"/>
  <c r="J3869" i="60"/>
  <c r="H3869" i="60"/>
  <c r="K3869" i="60"/>
  <c r="J3618" i="60"/>
  <c r="K5008" i="60"/>
  <c r="J4999" i="60"/>
  <c r="J4873" i="60"/>
  <c r="I3467" i="60"/>
  <c r="I4689" i="60"/>
  <c r="H3446" i="60"/>
  <c r="I3446" i="60"/>
  <c r="J3446" i="60"/>
  <c r="K3446" i="60"/>
  <c r="K3900" i="60"/>
  <c r="K2064" i="60"/>
  <c r="H2064" i="60"/>
  <c r="I2064" i="60"/>
  <c r="J2064" i="60"/>
  <c r="I2735" i="60"/>
  <c r="I3187" i="60"/>
  <c r="K1860" i="60"/>
  <c r="H1860" i="60"/>
  <c r="I1860" i="60"/>
  <c r="J1860" i="60"/>
  <c r="K2784" i="60"/>
  <c r="J2784" i="60"/>
  <c r="I3900" i="60"/>
  <c r="I2053" i="60"/>
  <c r="K3109" i="60"/>
  <c r="J3109" i="60"/>
  <c r="H3109" i="60"/>
  <c r="I3109" i="60"/>
  <c r="I1641" i="60"/>
  <c r="K4186" i="60"/>
  <c r="H4186" i="60"/>
  <c r="J4186" i="60"/>
  <c r="I4186" i="60"/>
  <c r="H1687" i="60"/>
  <c r="I3037" i="60"/>
  <c r="I4259" i="60"/>
  <c r="J4259" i="60"/>
  <c r="H4259" i="60"/>
  <c r="K4259" i="60"/>
  <c r="I4209" i="60"/>
  <c r="K4735" i="60"/>
  <c r="H4735" i="60"/>
  <c r="J4735" i="60"/>
  <c r="I4735" i="60"/>
  <c r="H5206" i="60"/>
  <c r="J3804" i="60"/>
  <c r="K3804" i="60"/>
  <c r="K2392" i="60"/>
  <c r="I2392" i="60"/>
  <c r="H2392" i="60"/>
  <c r="J2392" i="60"/>
  <c r="H5162" i="60"/>
  <c r="K5162" i="60"/>
  <c r="J5162" i="60"/>
  <c r="I5162" i="60"/>
  <c r="K4244" i="60"/>
  <c r="H2274" i="60"/>
  <c r="K2274" i="60"/>
  <c r="J2274" i="60"/>
  <c r="J2306" i="60"/>
  <c r="K2306" i="60"/>
  <c r="I2306" i="60"/>
  <c r="H2306" i="60"/>
  <c r="I3598" i="60"/>
  <c r="H4187" i="60"/>
  <c r="J4187" i="60"/>
  <c r="H3124" i="60"/>
  <c r="I3124" i="60"/>
  <c r="K3124" i="60"/>
  <c r="J3124" i="60"/>
  <c r="K1645" i="60"/>
  <c r="I1645" i="60"/>
  <c r="J1645" i="60"/>
  <c r="H1645" i="60"/>
  <c r="H2004" i="60"/>
  <c r="I2004" i="60"/>
  <c r="J2004" i="60"/>
  <c r="K1426" i="60"/>
  <c r="I1426" i="60"/>
  <c r="J1426" i="60"/>
  <c r="H1426" i="60"/>
  <c r="K4367" i="60"/>
  <c r="J4367" i="60"/>
  <c r="I4367" i="60"/>
  <c r="J4978" i="60"/>
  <c r="I4978" i="60"/>
  <c r="H4978" i="60"/>
  <c r="K4978" i="60"/>
  <c r="J4850" i="60"/>
  <c r="H5275" i="60"/>
  <c r="J4695" i="60"/>
  <c r="I4695" i="60"/>
  <c r="H4695" i="60"/>
  <c r="K4695" i="60"/>
  <c r="J3177" i="60"/>
  <c r="K4973" i="60"/>
  <c r="H4973" i="60"/>
  <c r="I4973" i="60"/>
  <c r="J4973" i="60"/>
  <c r="J2590" i="60"/>
  <c r="J5120" i="60"/>
  <c r="K5120" i="60"/>
  <c r="I5120" i="60"/>
  <c r="H5120" i="60"/>
  <c r="K4657" i="60"/>
  <c r="H4657" i="60"/>
  <c r="J4657" i="60"/>
  <c r="I4657" i="60"/>
  <c r="I4433" i="60"/>
  <c r="H2815" i="60"/>
  <c r="I1556" i="60"/>
  <c r="H1556" i="60"/>
  <c r="J1556" i="60"/>
  <c r="K1556" i="60"/>
  <c r="I3337" i="60"/>
  <c r="I3369" i="60"/>
  <c r="J3369" i="60"/>
  <c r="H3369" i="60"/>
  <c r="K3369" i="60"/>
  <c r="K4190" i="60"/>
  <c r="I4190" i="60"/>
  <c r="J4190" i="60"/>
  <c r="H4190" i="60"/>
  <c r="H3733" i="60"/>
  <c r="K3733" i="60"/>
  <c r="I3733" i="60"/>
  <c r="J3733" i="60"/>
  <c r="J3812" i="60"/>
  <c r="H2963" i="60"/>
  <c r="I2266" i="60"/>
  <c r="K2266" i="60"/>
  <c r="J2266" i="60"/>
  <c r="H2266" i="60"/>
  <c r="H3915" i="60"/>
  <c r="J3915" i="60"/>
  <c r="K3915" i="60"/>
  <c r="I3915" i="60"/>
  <c r="J4457" i="60"/>
  <c r="J3931" i="60"/>
  <c r="H2041" i="60"/>
  <c r="J4537" i="60"/>
  <c r="H4537" i="60"/>
  <c r="K4537" i="60"/>
  <c r="I4537" i="60"/>
  <c r="I2953" i="60"/>
  <c r="K3073" i="60"/>
  <c r="H3527" i="60"/>
  <c r="I3527" i="60"/>
  <c r="J3527" i="60"/>
  <c r="K3527" i="60"/>
  <c r="K1641" i="60"/>
  <c r="J5129" i="60"/>
  <c r="K4514" i="60"/>
  <c r="I4514" i="60"/>
  <c r="J4514" i="60"/>
  <c r="H4514" i="60"/>
  <c r="K3262" i="60"/>
  <c r="I3212" i="60"/>
  <c r="J2535" i="60"/>
  <c r="J3207" i="60"/>
  <c r="I3207" i="60"/>
  <c r="H3207" i="60"/>
  <c r="K3207" i="60"/>
  <c r="I4171" i="60"/>
  <c r="K3655" i="60"/>
  <c r="I3655" i="60"/>
  <c r="H3655" i="60"/>
  <c r="J3655" i="60"/>
  <c r="H4815" i="60"/>
  <c r="I4815" i="60"/>
  <c r="K4815" i="60"/>
  <c r="J4815" i="60"/>
  <c r="K4649" i="60"/>
  <c r="J4649" i="60"/>
  <c r="I4649" i="60"/>
  <c r="H4649" i="60"/>
  <c r="J3778" i="60"/>
  <c r="K3778" i="60"/>
  <c r="I3778" i="60"/>
  <c r="H3778" i="60"/>
  <c r="I4873" i="60"/>
  <c r="H4318" i="60"/>
  <c r="J4318" i="60"/>
  <c r="I4318" i="60"/>
  <c r="K4318" i="60"/>
  <c r="J3467" i="60"/>
  <c r="H3673" i="60"/>
  <c r="K3673" i="60"/>
  <c r="I3673" i="60"/>
  <c r="J3673" i="60"/>
  <c r="H3407" i="60"/>
  <c r="K4683" i="60"/>
  <c r="J4683" i="60"/>
  <c r="H4683" i="60"/>
  <c r="I4683" i="60"/>
  <c r="I3547" i="60"/>
  <c r="K3220" i="60"/>
  <c r="J3220" i="60"/>
  <c r="I3220" i="60"/>
  <c r="H3220" i="60"/>
  <c r="I3763" i="60"/>
  <c r="K2053" i="60"/>
  <c r="K1318" i="60"/>
  <c r="I1318" i="60"/>
  <c r="J1318" i="60"/>
  <c r="H1318" i="60"/>
  <c r="H3804" i="60"/>
  <c r="K2872" i="60"/>
  <c r="H1188" i="60"/>
  <c r="J1188" i="60"/>
  <c r="I1188" i="60"/>
  <c r="H1947" i="60"/>
  <c r="J1947" i="60"/>
  <c r="I1947" i="60"/>
  <c r="K1947" i="60"/>
  <c r="I4303" i="60"/>
  <c r="K4303" i="60"/>
  <c r="H4303" i="60"/>
  <c r="J4303" i="60"/>
  <c r="J1281" i="60"/>
  <c r="K4109" i="60"/>
  <c r="H4109" i="60"/>
  <c r="J4109" i="60"/>
  <c r="I4109" i="60"/>
  <c r="K5083" i="60"/>
  <c r="J5083" i="60"/>
  <c r="J3647" i="60"/>
  <c r="H3647" i="60"/>
  <c r="I3647" i="60"/>
  <c r="K3647" i="60"/>
  <c r="K1904" i="60"/>
  <c r="I1904" i="60"/>
  <c r="J1904" i="60"/>
  <c r="H1904" i="60"/>
  <c r="I4008" i="60"/>
  <c r="K5055" i="60"/>
  <c r="J5055" i="60"/>
  <c r="H5055" i="60"/>
  <c r="I5055" i="60"/>
  <c r="J5167" i="60"/>
  <c r="H5167" i="60"/>
  <c r="K5167" i="60"/>
  <c r="I5167" i="60"/>
  <c r="H4850" i="60"/>
  <c r="H5087" i="60"/>
  <c r="J5087" i="60"/>
  <c r="I5087" i="60"/>
  <c r="K5087" i="60"/>
  <c r="J4176" i="60"/>
  <c r="I4176" i="60"/>
  <c r="K4176" i="60"/>
  <c r="H4176" i="60"/>
  <c r="J5218" i="60"/>
  <c r="I5218" i="60"/>
  <c r="J4889" i="60"/>
  <c r="I4889" i="60"/>
  <c r="H4889" i="60"/>
  <c r="K4889" i="60"/>
  <c r="J3458" i="60"/>
  <c r="K3458" i="60"/>
  <c r="I3458" i="60"/>
  <c r="H3458" i="60"/>
  <c r="K4345" i="60"/>
  <c r="J4345" i="60"/>
  <c r="H4345" i="60"/>
  <c r="I4345" i="60"/>
  <c r="K1539" i="60"/>
  <c r="K2322" i="60"/>
  <c r="J2322" i="60"/>
  <c r="H2322" i="60"/>
  <c r="I2322" i="60"/>
  <c r="H964" i="60"/>
  <c r="K964" i="60"/>
  <c r="I964" i="60"/>
  <c r="J964" i="60"/>
  <c r="K4696" i="60"/>
  <c r="I4696" i="60"/>
  <c r="J4696" i="60"/>
  <c r="H4696" i="60"/>
  <c r="J3160" i="60"/>
  <c r="K3160" i="60"/>
  <c r="H3160" i="60"/>
  <c r="J1473" i="60"/>
  <c r="H1473" i="60"/>
  <c r="K1473" i="60"/>
  <c r="H1241" i="60"/>
  <c r="K1241" i="60"/>
  <c r="J1241" i="60"/>
  <c r="I1241" i="60"/>
  <c r="K5285" i="60"/>
  <c r="I5285" i="60"/>
  <c r="H5285" i="60"/>
  <c r="J5285" i="60"/>
  <c r="H4938" i="60"/>
  <c r="I4938" i="60"/>
  <c r="K4938" i="60"/>
  <c r="J4938" i="60"/>
  <c r="I3362" i="60"/>
  <c r="K3362" i="60"/>
  <c r="I3505" i="60"/>
  <c r="H3505" i="60"/>
  <c r="K3505" i="60"/>
  <c r="J3505" i="60"/>
  <c r="J2782" i="60"/>
  <c r="K2782" i="60"/>
  <c r="H2782" i="60"/>
  <c r="I2782" i="60"/>
  <c r="I2299" i="60"/>
  <c r="H2299" i="60"/>
  <c r="J3343" i="60"/>
  <c r="K3343" i="60"/>
  <c r="H3343" i="60"/>
  <c r="I3343" i="60"/>
  <c r="K3695" i="60"/>
  <c r="I4821" i="60"/>
  <c r="H4821" i="60"/>
  <c r="J4821" i="60"/>
  <c r="K4821" i="60"/>
  <c r="K4561" i="60"/>
  <c r="J4561" i="60"/>
  <c r="H4561" i="60"/>
  <c r="I4561" i="60"/>
  <c r="I2256" i="60"/>
  <c r="K2256" i="60"/>
  <c r="H2256" i="60"/>
  <c r="J2256" i="60"/>
  <c r="J1082" i="60"/>
  <c r="I1082" i="60"/>
  <c r="H1082" i="60"/>
  <c r="K1082" i="60"/>
  <c r="K4114" i="60"/>
  <c r="I4114" i="60"/>
  <c r="K2890" i="60"/>
  <c r="J2890" i="60"/>
  <c r="I2890" i="60"/>
  <c r="H2890" i="60"/>
  <c r="K4172" i="60"/>
  <c r="J4997" i="60"/>
  <c r="I4997" i="60"/>
  <c r="H4997" i="60"/>
  <c r="K4997" i="60"/>
  <c r="K3295" i="60"/>
  <c r="J3295" i="60"/>
  <c r="K2149" i="60"/>
  <c r="J2149" i="60"/>
  <c r="H2149" i="60"/>
  <c r="I2149" i="60"/>
  <c r="J4399" i="60"/>
  <c r="I4399" i="60"/>
  <c r="K4399" i="60"/>
  <c r="H4399" i="60"/>
  <c r="J3767" i="60"/>
  <c r="I3767" i="60"/>
  <c r="K3037" i="60"/>
  <c r="J4149" i="60"/>
  <c r="H4149" i="60"/>
  <c r="I4149" i="60"/>
  <c r="K4149" i="60"/>
  <c r="K2069" i="60"/>
  <c r="J2069" i="60"/>
  <c r="H2069" i="60"/>
  <c r="I2069" i="60"/>
  <c r="J3285" i="60"/>
  <c r="H4244" i="60"/>
  <c r="H3824" i="60"/>
  <c r="I3824" i="60"/>
  <c r="K3824" i="60"/>
  <c r="J3824" i="60"/>
  <c r="H3757" i="60"/>
  <c r="K3757" i="60"/>
  <c r="J3757" i="60"/>
  <c r="I3757" i="60"/>
  <c r="I2669" i="60"/>
  <c r="H2669" i="60"/>
  <c r="J2669" i="60"/>
  <c r="K2669" i="60"/>
  <c r="J3004" i="60"/>
  <c r="K3004" i="60"/>
  <c r="H3004" i="60"/>
  <c r="H3373" i="60"/>
  <c r="K3373" i="60"/>
  <c r="I3373" i="60"/>
  <c r="I2522" i="60"/>
  <c r="H2522" i="60"/>
  <c r="K2522" i="60"/>
  <c r="K3768" i="60"/>
  <c r="I3768" i="60"/>
  <c r="J3768" i="60"/>
  <c r="H3768" i="60"/>
  <c r="I739" i="60"/>
  <c r="K739" i="60"/>
  <c r="H739" i="60"/>
  <c r="J739" i="60"/>
  <c r="I1465" i="60"/>
  <c r="J1465" i="60"/>
  <c r="H1465" i="60"/>
  <c r="K1465" i="60"/>
  <c r="J825" i="60"/>
  <c r="K825" i="60"/>
  <c r="H825" i="60"/>
  <c r="I825" i="60"/>
  <c r="H822" i="60"/>
  <c r="J822" i="60"/>
  <c r="I822" i="60"/>
  <c r="K4679" i="60"/>
  <c r="J4679" i="60"/>
  <c r="I4679" i="60"/>
  <c r="J2806" i="60"/>
  <c r="I2806" i="60"/>
  <c r="H2806" i="60"/>
  <c r="K2806" i="60"/>
  <c r="J2394" i="60"/>
  <c r="H2394" i="60"/>
  <c r="K2394" i="60"/>
  <c r="H3918" i="60"/>
  <c r="I3918" i="60"/>
  <c r="K3918" i="60"/>
  <c r="H4633" i="60"/>
  <c r="K4633" i="60"/>
  <c r="J4633" i="60"/>
  <c r="I4633" i="60"/>
  <c r="J3241" i="60"/>
  <c r="H1580" i="60"/>
  <c r="I1580" i="60"/>
  <c r="K1580" i="60"/>
  <c r="J1580" i="60"/>
  <c r="K3972" i="60"/>
  <c r="H3972" i="60"/>
  <c r="I3972" i="60"/>
  <c r="J3972" i="60"/>
  <c r="H2476" i="60"/>
  <c r="J2476" i="60"/>
  <c r="K2476" i="60"/>
  <c r="I2476" i="60"/>
  <c r="K3967" i="60"/>
  <c r="J3967" i="60"/>
  <c r="H3967" i="60"/>
  <c r="I3967" i="60"/>
  <c r="I1062" i="60"/>
  <c r="J1062" i="60"/>
  <c r="K1062" i="60"/>
  <c r="H1062" i="60"/>
  <c r="J4706" i="60"/>
  <c r="H4706" i="60"/>
  <c r="H5129" i="60"/>
  <c r="J4056" i="60"/>
  <c r="H4056" i="60"/>
  <c r="K4056" i="60"/>
  <c r="I4056" i="60"/>
  <c r="H2481" i="60"/>
  <c r="J2481" i="60"/>
  <c r="I2481" i="60"/>
  <c r="K2481" i="60"/>
  <c r="J2045" i="60"/>
  <c r="I2045" i="60"/>
  <c r="H2045" i="60"/>
  <c r="K2045" i="60"/>
  <c r="I2664" i="60"/>
  <c r="J2485" i="60"/>
  <c r="K2485" i="60"/>
  <c r="K2686" i="60"/>
  <c r="J2686" i="60"/>
  <c r="H2686" i="60"/>
  <c r="I2686" i="60"/>
  <c r="J5050" i="60"/>
  <c r="H5050" i="60"/>
  <c r="K5050" i="60"/>
  <c r="I5050" i="60"/>
  <c r="K4171" i="60"/>
  <c r="J2968" i="60"/>
  <c r="K2968" i="60"/>
  <c r="I2968" i="60"/>
  <c r="H2968" i="60"/>
  <c r="J3108" i="60"/>
  <c r="K3108" i="60"/>
  <c r="I3108" i="60"/>
  <c r="H3108" i="60"/>
  <c r="H4025" i="60"/>
  <c r="K4025" i="60"/>
  <c r="J4025" i="60"/>
  <c r="I4025" i="60"/>
  <c r="H4119" i="60"/>
  <c r="J4119" i="60"/>
  <c r="I3761" i="60"/>
  <c r="H3761" i="60"/>
  <c r="K3761" i="60"/>
  <c r="J3761" i="60"/>
  <c r="H5259" i="60"/>
  <c r="I5259" i="60"/>
  <c r="J5259" i="60"/>
  <c r="K5259" i="60"/>
  <c r="K3045" i="60"/>
  <c r="J3045" i="60"/>
  <c r="I3045" i="60"/>
  <c r="H3045" i="60"/>
  <c r="I5180" i="60"/>
  <c r="K5180" i="60"/>
  <c r="J5180" i="60"/>
  <c r="H5180" i="60"/>
  <c r="J1407" i="60"/>
  <c r="I1407" i="60"/>
  <c r="H1407" i="60"/>
  <c r="K1407" i="60"/>
  <c r="I3205" i="60"/>
  <c r="J3205" i="60"/>
  <c r="I2103" i="60"/>
  <c r="J2103" i="60"/>
  <c r="H2103" i="60"/>
  <c r="K2103" i="60"/>
  <c r="H4626" i="60"/>
  <c r="K4626" i="60"/>
  <c r="J4626" i="60"/>
  <c r="I4626" i="60"/>
  <c r="K4195" i="60"/>
  <c r="J4195" i="60"/>
  <c r="I4195" i="60"/>
  <c r="H4195" i="60"/>
  <c r="K5179" i="60"/>
  <c r="I5179" i="60"/>
  <c r="H5179" i="60"/>
  <c r="J5179" i="60"/>
  <c r="H4199" i="60"/>
  <c r="J2500" i="60"/>
  <c r="I2500" i="60"/>
  <c r="H2500" i="60"/>
  <c r="J1910" i="60"/>
  <c r="K1910" i="60"/>
  <c r="I1910" i="60"/>
  <c r="H1910" i="60"/>
  <c r="K4936" i="60"/>
  <c r="J4936" i="60"/>
  <c r="H4936" i="60"/>
  <c r="I4936" i="60"/>
  <c r="H3443" i="60"/>
  <c r="I3443" i="60"/>
  <c r="K3443" i="60"/>
  <c r="J3443" i="60"/>
  <c r="H4242" i="60"/>
  <c r="K4242" i="60"/>
  <c r="J4242" i="60"/>
  <c r="I4242" i="60"/>
  <c r="I5294" i="60"/>
  <c r="H5294" i="60"/>
  <c r="K5294" i="60"/>
  <c r="J5294" i="60"/>
  <c r="I1780" i="60"/>
  <c r="H1780" i="60"/>
  <c r="J1780" i="60"/>
  <c r="K1780" i="60"/>
  <c r="H2741" i="60"/>
  <c r="K2741" i="60"/>
  <c r="J2741" i="60"/>
  <c r="I2741" i="60"/>
  <c r="H3602" i="60"/>
  <c r="K3602" i="60"/>
  <c r="I3602" i="60"/>
  <c r="J3602" i="60"/>
  <c r="J3013" i="60"/>
  <c r="H3013" i="60"/>
  <c r="K3013" i="60"/>
  <c r="I3013" i="60"/>
  <c r="I920" i="60"/>
  <c r="H920" i="60"/>
  <c r="K920" i="60"/>
  <c r="J920" i="60"/>
  <c r="K2876" i="60"/>
  <c r="J2876" i="60"/>
  <c r="I2876" i="60"/>
  <c r="H2876" i="60"/>
  <c r="K5062" i="60"/>
  <c r="J5062" i="60"/>
  <c r="I5062" i="60"/>
  <c r="H5062" i="60"/>
  <c r="J5329" i="60"/>
  <c r="K5329" i="60"/>
  <c r="I5329" i="60"/>
  <c r="H5329" i="60"/>
  <c r="K4854" i="60"/>
  <c r="I4854" i="60"/>
  <c r="K4614" i="60"/>
  <c r="J4614" i="60"/>
  <c r="I4614" i="60"/>
  <c r="H4614" i="60"/>
  <c r="I2193" i="60"/>
  <c r="K2193" i="60"/>
  <c r="H2193" i="60"/>
  <c r="K4839" i="60"/>
  <c r="J4839" i="60"/>
  <c r="H4839" i="60"/>
  <c r="I4839" i="60"/>
  <c r="I4928" i="60"/>
  <c r="H4928" i="60"/>
  <c r="K4928" i="60"/>
  <c r="J4928" i="60"/>
  <c r="H4941" i="60"/>
  <c r="K4931" i="60"/>
  <c r="I4299" i="60"/>
  <c r="K4299" i="60"/>
  <c r="J4299" i="60"/>
  <c r="I3478" i="60"/>
  <c r="K3478" i="60"/>
  <c r="J3478" i="60"/>
  <c r="H3478" i="60"/>
  <c r="H4091" i="60"/>
  <c r="J4091" i="60"/>
  <c r="I4091" i="60"/>
  <c r="K4091" i="60"/>
  <c r="K3863" i="60"/>
  <c r="I3863" i="60"/>
  <c r="H3863" i="60"/>
  <c r="J3863" i="60"/>
  <c r="K3696" i="60"/>
  <c r="I3696" i="60"/>
  <c r="H3696" i="60"/>
  <c r="J3696" i="60"/>
  <c r="J3035" i="60"/>
  <c r="K3035" i="60"/>
  <c r="I3035" i="60"/>
  <c r="H3035" i="60"/>
  <c r="K2479" i="60"/>
  <c r="I2479" i="60"/>
  <c r="J2479" i="60"/>
  <c r="H2479" i="60"/>
  <c r="I3464" i="60"/>
  <c r="H3464" i="60"/>
  <c r="K3464" i="60"/>
  <c r="J3464" i="60"/>
  <c r="H2439" i="60"/>
  <c r="J2439" i="60"/>
  <c r="K2439" i="60"/>
  <c r="J3848" i="60"/>
  <c r="H3848" i="60"/>
  <c r="K3848" i="60"/>
  <c r="I3848" i="60"/>
  <c r="I3241" i="60"/>
  <c r="J1026" i="60"/>
  <c r="H1026" i="60"/>
  <c r="I1473" i="60"/>
  <c r="J2208" i="60"/>
  <c r="H2208" i="60"/>
  <c r="K2208" i="60"/>
  <c r="I2208" i="60"/>
  <c r="K5015" i="60"/>
  <c r="J3381" i="60"/>
  <c r="I3381" i="60"/>
  <c r="K3381" i="60"/>
  <c r="H3381" i="60"/>
  <c r="K3520" i="60"/>
  <c r="J2644" i="60"/>
  <c r="I2644" i="60"/>
  <c r="K2644" i="60"/>
  <c r="H2644" i="60"/>
  <c r="H4171" i="60"/>
  <c r="J4932" i="60"/>
  <c r="J4809" i="60"/>
  <c r="H4809" i="60"/>
  <c r="K4809" i="60"/>
  <c r="I4809" i="60"/>
  <c r="H3191" i="60"/>
  <c r="J3191" i="60"/>
  <c r="I3191" i="60"/>
  <c r="K3191" i="60"/>
  <c r="K1878" i="60"/>
  <c r="J1878" i="60"/>
  <c r="I1878" i="60"/>
  <c r="H1878" i="60"/>
  <c r="I3646" i="60"/>
  <c r="H3646" i="60"/>
  <c r="J3646" i="60"/>
  <c r="K3646" i="60"/>
  <c r="H3715" i="60"/>
  <c r="I3715" i="60"/>
  <c r="K3715" i="60"/>
  <c r="J3715" i="60"/>
  <c r="J2607" i="60"/>
  <c r="K2607" i="60"/>
  <c r="I2607" i="60"/>
  <c r="H2607" i="60"/>
  <c r="H3447" i="60"/>
  <c r="I4991" i="60"/>
  <c r="K4991" i="60"/>
  <c r="J4991" i="60"/>
  <c r="H4991" i="60"/>
  <c r="H4731" i="60"/>
  <c r="J4731" i="60"/>
  <c r="I4731" i="60"/>
  <c r="K4731" i="60"/>
  <c r="I2311" i="60"/>
  <c r="K2311" i="60"/>
  <c r="H2311" i="60"/>
  <c r="J2311" i="60"/>
  <c r="H1646" i="60"/>
  <c r="I1734" i="60"/>
  <c r="J1734" i="60"/>
  <c r="H1734" i="60"/>
  <c r="K1734" i="60"/>
  <c r="K3547" i="60"/>
  <c r="J2053" i="60"/>
  <c r="K2278" i="60"/>
  <c r="H2278" i="60"/>
  <c r="J2278" i="60"/>
  <c r="K2056" i="60"/>
  <c r="H1652" i="60"/>
  <c r="I1652" i="60"/>
  <c r="K1652" i="60"/>
  <c r="J1652" i="60"/>
  <c r="I5098" i="60"/>
  <c r="J5098" i="60"/>
  <c r="H5098" i="60"/>
  <c r="K5098" i="60"/>
  <c r="I3868" i="60"/>
  <c r="K2693" i="60"/>
  <c r="J3005" i="60"/>
  <c r="I4172" i="60"/>
  <c r="I3605" i="60"/>
  <c r="I4012" i="60"/>
  <c r="J4012" i="60"/>
  <c r="H4012" i="60"/>
  <c r="K4012" i="60"/>
  <c r="J3638" i="60"/>
  <c r="H3638" i="60"/>
  <c r="I3638" i="60"/>
  <c r="K3638" i="60"/>
  <c r="K5001" i="60"/>
  <c r="J5001" i="60"/>
  <c r="I5001" i="60"/>
  <c r="H5001" i="60"/>
  <c r="H4496" i="60"/>
  <c r="I759" i="60"/>
  <c r="H759" i="60"/>
  <c r="K759" i="60"/>
  <c r="J759" i="60"/>
  <c r="I4342" i="60"/>
  <c r="J4342" i="60"/>
  <c r="K4342" i="60"/>
  <c r="H4342" i="60"/>
  <c r="K1631" i="60"/>
  <c r="H1631" i="60"/>
  <c r="I1631" i="60"/>
  <c r="J2787" i="60"/>
  <c r="H2787" i="60"/>
  <c r="K2787" i="60"/>
  <c r="I2787" i="60"/>
  <c r="J802" i="60"/>
  <c r="K802" i="60"/>
  <c r="H802" i="60"/>
  <c r="I802" i="60"/>
  <c r="I1303" i="60"/>
  <c r="H1303" i="60"/>
  <c r="J1303" i="60"/>
  <c r="K1303" i="60"/>
  <c r="J4730" i="60"/>
  <c r="I4730" i="60"/>
  <c r="K5145" i="60"/>
  <c r="H5145" i="60"/>
  <c r="I5145" i="60"/>
  <c r="J5145" i="60"/>
  <c r="J5169" i="60"/>
  <c r="H5169" i="60"/>
  <c r="K5169" i="60"/>
  <c r="I5169" i="60"/>
  <c r="K3102" i="60"/>
  <c r="I3102" i="60"/>
  <c r="J3102" i="60"/>
  <c r="H3102" i="60"/>
  <c r="H5127" i="60"/>
  <c r="K5127" i="60"/>
  <c r="I5127" i="60"/>
  <c r="J5127" i="60"/>
  <c r="J4483" i="60"/>
  <c r="K4483" i="60"/>
  <c r="I4483" i="60"/>
  <c r="H4483" i="60"/>
  <c r="K3899" i="60"/>
  <c r="H3899" i="60"/>
  <c r="J3899" i="60"/>
  <c r="I3899" i="60"/>
  <c r="K5043" i="60"/>
  <c r="I5043" i="60"/>
  <c r="K5205" i="60"/>
  <c r="J5205" i="60"/>
  <c r="I5205" i="60"/>
  <c r="H5205" i="60"/>
  <c r="K5242" i="60"/>
  <c r="J5242" i="60"/>
  <c r="H5242" i="60"/>
  <c r="I5144" i="60"/>
  <c r="J5144" i="60"/>
  <c r="H5144" i="60"/>
  <c r="K5144" i="60"/>
  <c r="I4248" i="60"/>
  <c r="K4248" i="60"/>
  <c r="J4248" i="60"/>
  <c r="I3465" i="60"/>
  <c r="H3241" i="60"/>
  <c r="K1433" i="60"/>
  <c r="J1433" i="60"/>
  <c r="K4703" i="60"/>
  <c r="J4703" i="60"/>
  <c r="I4703" i="60"/>
  <c r="H4703" i="60"/>
  <c r="K4553" i="60"/>
  <c r="K5115" i="60"/>
  <c r="K5086" i="60"/>
  <c r="I5086" i="60"/>
  <c r="H5086" i="60"/>
  <c r="J5086" i="60"/>
  <c r="H4932" i="60"/>
  <c r="J3127" i="60"/>
  <c r="K3127" i="60"/>
  <c r="I3453" i="60"/>
  <c r="K3453" i="60"/>
  <c r="J3453" i="60"/>
  <c r="H3453" i="60"/>
  <c r="J2674" i="60"/>
  <c r="H2674" i="60"/>
  <c r="I2674" i="60"/>
  <c r="H2246" i="60"/>
  <c r="J4082" i="60"/>
  <c r="K4082" i="60"/>
  <c r="H4082" i="60"/>
  <c r="I4082" i="60"/>
  <c r="H5066" i="60"/>
  <c r="K5066" i="60"/>
  <c r="J5066" i="60"/>
  <c r="I5066" i="60"/>
  <c r="K4875" i="60"/>
  <c r="J4875" i="60"/>
  <c r="I4875" i="60"/>
  <c r="H4875" i="60"/>
  <c r="J2868" i="60"/>
  <c r="K2868" i="60"/>
  <c r="I2868" i="60"/>
  <c r="H2868" i="60"/>
  <c r="K3043" i="60"/>
  <c r="I3043" i="60"/>
  <c r="H3043" i="60"/>
  <c r="K1071" i="60"/>
  <c r="H1071" i="60"/>
  <c r="I1071" i="60"/>
  <c r="J1071" i="60"/>
  <c r="I3368" i="60"/>
  <c r="H3910" i="60"/>
  <c r="K3910" i="60"/>
  <c r="J3910" i="60"/>
  <c r="I3910" i="60"/>
  <c r="H4417" i="60"/>
  <c r="J4417" i="60"/>
  <c r="I4417" i="60"/>
  <c r="K4417" i="60"/>
  <c r="H5112" i="60"/>
  <c r="K5112" i="60"/>
  <c r="I5112" i="60"/>
  <c r="J5112" i="60"/>
  <c r="K4932" i="60"/>
  <c r="K4093" i="60"/>
  <c r="H4093" i="60"/>
  <c r="J4093" i="60"/>
  <c r="I4093" i="60"/>
  <c r="I2542" i="60"/>
  <c r="H4172" i="60"/>
  <c r="I2119" i="60"/>
  <c r="K2119" i="60"/>
  <c r="J2119" i="60"/>
  <c r="H2119" i="60"/>
  <c r="J2456" i="60"/>
  <c r="I2456" i="60"/>
  <c r="K2456" i="60"/>
  <c r="H2456" i="60"/>
  <c r="J4496" i="60"/>
  <c r="I4496" i="60"/>
  <c r="K3403" i="60"/>
  <c r="J3403" i="60"/>
  <c r="I3403" i="60"/>
  <c r="H3403" i="60"/>
  <c r="K2132" i="60"/>
  <c r="H2132" i="60"/>
  <c r="J4534" i="60"/>
  <c r="I4534" i="60"/>
  <c r="K4534" i="60"/>
  <c r="K3995" i="60"/>
  <c r="H3995" i="60"/>
  <c r="J3995" i="60"/>
  <c r="I3995" i="60"/>
  <c r="I2009" i="60"/>
  <c r="H2009" i="60"/>
  <c r="J2009" i="60"/>
  <c r="K2009" i="60"/>
  <c r="K2562" i="60"/>
  <c r="I2562" i="60"/>
  <c r="H2562" i="60"/>
  <c r="J3645" i="60"/>
  <c r="H3645" i="60"/>
  <c r="I3645" i="60"/>
  <c r="K3645" i="60"/>
  <c r="K4697" i="60"/>
  <c r="I4697" i="60"/>
  <c r="J4697" i="60"/>
  <c r="H4697" i="60"/>
  <c r="K4914" i="60"/>
  <c r="H4914" i="60"/>
  <c r="J4914" i="60"/>
  <c r="I4914" i="60"/>
  <c r="H5067" i="60"/>
  <c r="I5067" i="60"/>
  <c r="K5067" i="60"/>
  <c r="J5067" i="60"/>
  <c r="H3404" i="60"/>
  <c r="K3404" i="60"/>
  <c r="I3404" i="60"/>
  <c r="J2717" i="60"/>
  <c r="H2717" i="60"/>
  <c r="I2717" i="60"/>
  <c r="K4857" i="60"/>
  <c r="I4857" i="60"/>
  <c r="I4441" i="60"/>
  <c r="J4441" i="60"/>
  <c r="K4441" i="60"/>
  <c r="H4441" i="60"/>
  <c r="H4804" i="60"/>
  <c r="I4804" i="60"/>
  <c r="K4804" i="60"/>
  <c r="J4804" i="60"/>
  <c r="H3738" i="60"/>
  <c r="I3738" i="60"/>
  <c r="K3738" i="60"/>
  <c r="J4006" i="60"/>
  <c r="H4006" i="60"/>
  <c r="I4006" i="60"/>
  <c r="K4006" i="60"/>
  <c r="K4694" i="60"/>
  <c r="I4694" i="60"/>
  <c r="K3549" i="60"/>
  <c r="I3549" i="60"/>
  <c r="K2811" i="60"/>
  <c r="J2811" i="60"/>
  <c r="H2811" i="60"/>
  <c r="I2811" i="60"/>
  <c r="J2764" i="60"/>
  <c r="I2764" i="60"/>
  <c r="H2764" i="60"/>
  <c r="K2764" i="60"/>
  <c r="I2745" i="60"/>
  <c r="H2745" i="60"/>
  <c r="J2745" i="60"/>
  <c r="K2745" i="60"/>
  <c r="H3669" i="60"/>
  <c r="K3669" i="60"/>
  <c r="J3669" i="60"/>
  <c r="I3669" i="60"/>
  <c r="H4234" i="60"/>
  <c r="K4234" i="60"/>
  <c r="I4234" i="60"/>
  <c r="J4234" i="60"/>
  <c r="J3528" i="60"/>
  <c r="K3528" i="60"/>
  <c r="H3528" i="60"/>
  <c r="J3916" i="60"/>
  <c r="K3916" i="60"/>
  <c r="H3916" i="60"/>
  <c r="I3916" i="60"/>
  <c r="J2953" i="60"/>
  <c r="J2296" i="60"/>
  <c r="I2296" i="60"/>
  <c r="H2296" i="60"/>
  <c r="K2296" i="60"/>
  <c r="I1864" i="60"/>
  <c r="J1864" i="60"/>
  <c r="H1864" i="60"/>
  <c r="K1864" i="60"/>
  <c r="I4153" i="60"/>
  <c r="H4153" i="60"/>
  <c r="J4153" i="60"/>
  <c r="H3480" i="60"/>
  <c r="K3480" i="60"/>
  <c r="J3480" i="60"/>
  <c r="I3480" i="60"/>
  <c r="H2387" i="60"/>
  <c r="K2387" i="60"/>
  <c r="I2387" i="60"/>
  <c r="J2387" i="60"/>
  <c r="K2014" i="60"/>
  <c r="J2014" i="60"/>
  <c r="I2014" i="60"/>
  <c r="H2014" i="60"/>
  <c r="H3495" i="60"/>
  <c r="J3495" i="60"/>
  <c r="K2174" i="60"/>
  <c r="J2174" i="60"/>
  <c r="I2174" i="60"/>
  <c r="H2174" i="60"/>
  <c r="H4298" i="60"/>
  <c r="J4298" i="60"/>
  <c r="H4525" i="60"/>
  <c r="K4525" i="60"/>
  <c r="I4525" i="60"/>
  <c r="J4525" i="60"/>
  <c r="K3808" i="60"/>
  <c r="H3808" i="60"/>
  <c r="I3808" i="60"/>
  <c r="J3808" i="60"/>
  <c r="H4207" i="60"/>
  <c r="K4207" i="60"/>
  <c r="J4207" i="60"/>
  <c r="I4207" i="60"/>
  <c r="I4325" i="60"/>
  <c r="H4325" i="60"/>
  <c r="J4325" i="60"/>
  <c r="K4325" i="60"/>
  <c r="K4955" i="60"/>
  <c r="I4955" i="60"/>
  <c r="H4955" i="60"/>
  <c r="J4955" i="60"/>
  <c r="K1646" i="60"/>
  <c r="J1646" i="60"/>
  <c r="H1149" i="60"/>
  <c r="I1149" i="60"/>
  <c r="K1149" i="60"/>
  <c r="J1149" i="60"/>
  <c r="J4148" i="60"/>
  <c r="K4148" i="60"/>
  <c r="I4148" i="60"/>
  <c r="H4148" i="60"/>
  <c r="I1276" i="60"/>
  <c r="K1276" i="60"/>
  <c r="J1276" i="60"/>
  <c r="H1276" i="60"/>
  <c r="J4589" i="60"/>
  <c r="I4589" i="60"/>
  <c r="H4589" i="60"/>
  <c r="K4589" i="60"/>
  <c r="K3075" i="60"/>
  <c r="I3075" i="60"/>
  <c r="H3075" i="60"/>
  <c r="J3075" i="60"/>
  <c r="H3104" i="60"/>
  <c r="I3104" i="60"/>
  <c r="J3104" i="60"/>
  <c r="K3104" i="60"/>
  <c r="J3397" i="60"/>
  <c r="K3397" i="60"/>
  <c r="I3397" i="60"/>
  <c r="H3397" i="60"/>
  <c r="H2339" i="60"/>
  <c r="J2339" i="60"/>
  <c r="I2339" i="60"/>
  <c r="K2339" i="60"/>
  <c r="J4980" i="60"/>
  <c r="I4980" i="60"/>
  <c r="H4980" i="60"/>
  <c r="K4980" i="60"/>
  <c r="H3850" i="60"/>
  <c r="I3850" i="60"/>
  <c r="J3850" i="60"/>
  <c r="K3850" i="60"/>
  <c r="H2800" i="60"/>
  <c r="K2800" i="60"/>
  <c r="J2800" i="60"/>
  <c r="I2800" i="60"/>
  <c r="J1942" i="60"/>
  <c r="I1942" i="60"/>
  <c r="H1942" i="60"/>
  <c r="K1942" i="60"/>
  <c r="H5006" i="60"/>
  <c r="K5006" i="60"/>
  <c r="I3703" i="60"/>
  <c r="K3703" i="60"/>
  <c r="J3703" i="60"/>
  <c r="H3703" i="60"/>
  <c r="I3248" i="60"/>
  <c r="K3248" i="60"/>
  <c r="I2920" i="60"/>
  <c r="H2920" i="60"/>
  <c r="K2920" i="60"/>
  <c r="K1272" i="60"/>
  <c r="J1272" i="60"/>
  <c r="I1272" i="60"/>
  <c r="H1272" i="60"/>
  <c r="J1009" i="60"/>
  <c r="H1009" i="60"/>
  <c r="H1894" i="60"/>
  <c r="I1894" i="60"/>
  <c r="K1894" i="60"/>
  <c r="J1894" i="60"/>
  <c r="J4767" i="60"/>
  <c r="I4767" i="60"/>
  <c r="K4767" i="60"/>
  <c r="H4767" i="60"/>
  <c r="I4882" i="60"/>
  <c r="H4882" i="60"/>
  <c r="K4882" i="60"/>
  <c r="J4882" i="60"/>
  <c r="I4811" i="60"/>
  <c r="H4811" i="60"/>
  <c r="J4811" i="60"/>
  <c r="K4811" i="60"/>
  <c r="J4946" i="60"/>
  <c r="K4946" i="60"/>
  <c r="I4946" i="60"/>
  <c r="J3413" i="60"/>
  <c r="I3413" i="60"/>
  <c r="K3413" i="60"/>
  <c r="H3413" i="60"/>
  <c r="K4585" i="60"/>
  <c r="J4585" i="60"/>
  <c r="I4585" i="60"/>
  <c r="H4585" i="60"/>
  <c r="J2692" i="60"/>
  <c r="K2692" i="60"/>
  <c r="I2692" i="60"/>
  <c r="H4348" i="60"/>
  <c r="J4348" i="60"/>
  <c r="K4348" i="60"/>
  <c r="I4348" i="60"/>
  <c r="K4503" i="60"/>
  <c r="J4503" i="60"/>
  <c r="I4503" i="60"/>
  <c r="H4503" i="60"/>
  <c r="H4930" i="60"/>
  <c r="J4930" i="60"/>
  <c r="K4930" i="60"/>
  <c r="I4930" i="60"/>
  <c r="I4099" i="60"/>
  <c r="K4099" i="60"/>
  <c r="H4099" i="60"/>
  <c r="J4099" i="60"/>
  <c r="K3544" i="60"/>
  <c r="H3544" i="60"/>
  <c r="I3544" i="60"/>
  <c r="J3544" i="60"/>
  <c r="K3222" i="60"/>
  <c r="I3222" i="60"/>
  <c r="J3222" i="60"/>
  <c r="H3222" i="60"/>
  <c r="J4694" i="60"/>
  <c r="I3272" i="60"/>
  <c r="J3272" i="60"/>
  <c r="H3272" i="60"/>
  <c r="K3272" i="60"/>
  <c r="K3257" i="60"/>
  <c r="J3257" i="60"/>
  <c r="I3257" i="60"/>
  <c r="H3257" i="60"/>
  <c r="H3091" i="60"/>
  <c r="I3091" i="60"/>
  <c r="K3091" i="60"/>
  <c r="J3091" i="60"/>
  <c r="K4763" i="60"/>
  <c r="H4763" i="60"/>
  <c r="J4763" i="60"/>
  <c r="I4763" i="60"/>
  <c r="I3727" i="60"/>
  <c r="H3727" i="60"/>
  <c r="K3727" i="60"/>
  <c r="J3727" i="60"/>
  <c r="H2406" i="60"/>
  <c r="I2406" i="60"/>
  <c r="K2406" i="60"/>
  <c r="J2406" i="60"/>
  <c r="J3683" i="60"/>
  <c r="H3683" i="60"/>
  <c r="I3683" i="60"/>
  <c r="K3683" i="60"/>
  <c r="I3945" i="60"/>
  <c r="J3945" i="60"/>
  <c r="K3945" i="60"/>
  <c r="J5138" i="60"/>
  <c r="H5138" i="60"/>
  <c r="K5138" i="60"/>
  <c r="I5138" i="60"/>
  <c r="J1179" i="60"/>
  <c r="H1179" i="60"/>
  <c r="I1179" i="60"/>
  <c r="K1179" i="60"/>
  <c r="K5274" i="60"/>
  <c r="J5274" i="60"/>
  <c r="H5274" i="60"/>
  <c r="I5274" i="60"/>
  <c r="J4971" i="60"/>
  <c r="H4971" i="60"/>
  <c r="K4971" i="60"/>
  <c r="I4971" i="60"/>
  <c r="J5040" i="60"/>
  <c r="H5040" i="60"/>
  <c r="I5040" i="60"/>
  <c r="K5040" i="60"/>
  <c r="I1532" i="60"/>
  <c r="J1532" i="60"/>
  <c r="K1532" i="60"/>
  <c r="H4714" i="60"/>
  <c r="J4714" i="60"/>
  <c r="I4714" i="60"/>
  <c r="K4714" i="60"/>
  <c r="K5200" i="60"/>
  <c r="J5200" i="60"/>
  <c r="I5200" i="60"/>
  <c r="H5200" i="60"/>
  <c r="H5260" i="60"/>
  <c r="K5260" i="60"/>
  <c r="J5260" i="60"/>
  <c r="I5260" i="60"/>
  <c r="K3465" i="60"/>
  <c r="J3465" i="60"/>
  <c r="H1693" i="60"/>
  <c r="K1693" i="60"/>
  <c r="J1693" i="60"/>
  <c r="I1693" i="60"/>
  <c r="J3695" i="60"/>
  <c r="H3695" i="60"/>
  <c r="K4298" i="60"/>
  <c r="H4556" i="60"/>
  <c r="H4491" i="60"/>
  <c r="K4491" i="60"/>
  <c r="I4491" i="60"/>
  <c r="J4491" i="60"/>
  <c r="H3672" i="60"/>
  <c r="K3672" i="60"/>
  <c r="I3672" i="60"/>
  <c r="J3672" i="60"/>
  <c r="K2148" i="60"/>
  <c r="H2148" i="60"/>
  <c r="I2148" i="60"/>
  <c r="J2148" i="60"/>
  <c r="I4129" i="60"/>
  <c r="J4129" i="60"/>
  <c r="J4172" i="60"/>
  <c r="J3868" i="60"/>
  <c r="J3547" i="60"/>
  <c r="K3250" i="60"/>
  <c r="I3250" i="60"/>
  <c r="J3250" i="60"/>
  <c r="H3250" i="60"/>
  <c r="K3447" i="60"/>
  <c r="J2938" i="60"/>
  <c r="I4897" i="60"/>
  <c r="H4897" i="60"/>
  <c r="K4897" i="60"/>
  <c r="J4897" i="60"/>
  <c r="I3415" i="60"/>
  <c r="K3415" i="60"/>
  <c r="J3415" i="60"/>
  <c r="H3415" i="60"/>
  <c r="J4111" i="60"/>
  <c r="I4111" i="60"/>
  <c r="H780" i="60"/>
  <c r="J780" i="60"/>
  <c r="H5004" i="60"/>
  <c r="K3225" i="60"/>
  <c r="J3225" i="60"/>
  <c r="H3225" i="60"/>
  <c r="I3225" i="60"/>
  <c r="J2132" i="60"/>
  <c r="K1790" i="60"/>
  <c r="H1790" i="60"/>
  <c r="J1790" i="60"/>
  <c r="I1790" i="60"/>
  <c r="J1928" i="60"/>
  <c r="I1928" i="60"/>
  <c r="K1928" i="60"/>
  <c r="K2894" i="60"/>
  <c r="J2894" i="60"/>
  <c r="H2894" i="60"/>
  <c r="K2109" i="60"/>
  <c r="H2109" i="60"/>
  <c r="J2109" i="60"/>
  <c r="I2109" i="60"/>
  <c r="K4643" i="60"/>
  <c r="J4643" i="60"/>
  <c r="J2920" i="60"/>
  <c r="H2141" i="60"/>
  <c r="J2141" i="60"/>
  <c r="I2141" i="60"/>
  <c r="K2141" i="60"/>
  <c r="H1388" i="60"/>
  <c r="J1388" i="60"/>
  <c r="H1051" i="60"/>
  <c r="J1051" i="60"/>
  <c r="K1051" i="60"/>
  <c r="I1051" i="60"/>
  <c r="K1530" i="60"/>
  <c r="H1530" i="60"/>
  <c r="J1530" i="60"/>
  <c r="I1530" i="60"/>
  <c r="J2772" i="60"/>
  <c r="I2772" i="60"/>
  <c r="K2772" i="60"/>
  <c r="H2772" i="60"/>
  <c r="J1852" i="60"/>
  <c r="I1852" i="60"/>
  <c r="H1852" i="60"/>
  <c r="K1852" i="60"/>
  <c r="H1361" i="60"/>
  <c r="K1361" i="60"/>
  <c r="J1361" i="60"/>
  <c r="I5236" i="60"/>
  <c r="H5236" i="60"/>
  <c r="J5275" i="60"/>
  <c r="I5275" i="60"/>
  <c r="I4902" i="60"/>
  <c r="K4902" i="60"/>
  <c r="J4902" i="60"/>
  <c r="H4902" i="60"/>
  <c r="J4941" i="60"/>
  <c r="H5224" i="60"/>
  <c r="J5224" i="60"/>
  <c r="I5224" i="60"/>
  <c r="K5224" i="60"/>
  <c r="I4382" i="60"/>
  <c r="J4382" i="60"/>
  <c r="H4382" i="60"/>
  <c r="K4382" i="60"/>
  <c r="J2996" i="60"/>
  <c r="K2996" i="60"/>
  <c r="I2996" i="60"/>
  <c r="H2996" i="60"/>
  <c r="J5221" i="60"/>
  <c r="I5221" i="60"/>
  <c r="K5221" i="60"/>
  <c r="H4694" i="60"/>
  <c r="H2987" i="60"/>
  <c r="I2987" i="60"/>
  <c r="I4228" i="60"/>
  <c r="K4228" i="60"/>
  <c r="J4228" i="60"/>
  <c r="H4228" i="60"/>
  <c r="I792" i="60"/>
  <c r="H792" i="60"/>
  <c r="J792" i="60"/>
  <c r="K792" i="60"/>
  <c r="K4853" i="60"/>
  <c r="J5080" i="60"/>
  <c r="K4630" i="60"/>
  <c r="H4630" i="60"/>
  <c r="K3206" i="60"/>
  <c r="H3206" i="60"/>
  <c r="I3206" i="60"/>
  <c r="J3206" i="60"/>
  <c r="I2485" i="60"/>
  <c r="I4168" i="60"/>
  <c r="I1558" i="60"/>
  <c r="H1558" i="60"/>
  <c r="J1558" i="60"/>
  <c r="K1558" i="60"/>
  <c r="H2875" i="60"/>
  <c r="J2875" i="60"/>
  <c r="I2875" i="60"/>
  <c r="K2875" i="60"/>
  <c r="I4834" i="60"/>
  <c r="K4834" i="60"/>
  <c r="J4834" i="60"/>
  <c r="H4834" i="60"/>
  <c r="I4298" i="60"/>
  <c r="K4556" i="60"/>
  <c r="I3377" i="60"/>
  <c r="H3377" i="60"/>
  <c r="J3377" i="60"/>
  <c r="K3377" i="60"/>
  <c r="J3873" i="60"/>
  <c r="K3873" i="60"/>
  <c r="I3873" i="60"/>
  <c r="H3873" i="60"/>
  <c r="K3767" i="60"/>
  <c r="J2580" i="60"/>
  <c r="K3868" i="60"/>
  <c r="J2542" i="60"/>
  <c r="J2735" i="60"/>
  <c r="H3675" i="60"/>
  <c r="I3556" i="60"/>
  <c r="H3556" i="60"/>
  <c r="J3556" i="60"/>
  <c r="I2959" i="60"/>
  <c r="H2959" i="60"/>
  <c r="H4111" i="60"/>
  <c r="J3876" i="60"/>
  <c r="K3876" i="60"/>
  <c r="I3876" i="60"/>
  <c r="H3876" i="60"/>
  <c r="H1312" i="60"/>
  <c r="J5004" i="60"/>
  <c r="H4090" i="60"/>
  <c r="K4090" i="60"/>
  <c r="J4090" i="60"/>
  <c r="I4090" i="60"/>
  <c r="K4448" i="60"/>
  <c r="I4448" i="60"/>
  <c r="H4448" i="60"/>
  <c r="J4448" i="60"/>
  <c r="J2522" i="60"/>
  <c r="I2926" i="60"/>
  <c r="H2926" i="60"/>
  <c r="J2926" i="60"/>
  <c r="K2926" i="60"/>
  <c r="I3498" i="60"/>
  <c r="I2894" i="60"/>
  <c r="H3248" i="60"/>
  <c r="J3208" i="60"/>
  <c r="K3208" i="60"/>
  <c r="H3208" i="60"/>
  <c r="I3208" i="60"/>
  <c r="H5266" i="60"/>
  <c r="J5266" i="60"/>
  <c r="K5266" i="60"/>
  <c r="I5266" i="60"/>
  <c r="I1070" i="60"/>
  <c r="J1070" i="60"/>
  <c r="H1070" i="60"/>
  <c r="K1070" i="60"/>
  <c r="J2010" i="60"/>
  <c r="I2010" i="60"/>
  <c r="H2010" i="60"/>
  <c r="K2010" i="60"/>
  <c r="I1403" i="60"/>
  <c r="K1403" i="60"/>
  <c r="H1403" i="60"/>
  <c r="J1403" i="60"/>
  <c r="K5246" i="60"/>
  <c r="I5246" i="60"/>
  <c r="H5246" i="60"/>
  <c r="J5246" i="60"/>
  <c r="H4464" i="60"/>
  <c r="J4464" i="60"/>
  <c r="K4464" i="60"/>
  <c r="J5035" i="60"/>
  <c r="K4344" i="60"/>
  <c r="J4344" i="60"/>
  <c r="H4344" i="60"/>
  <c r="I4344" i="60"/>
  <c r="J5132" i="60"/>
  <c r="K5132" i="60"/>
  <c r="H5132" i="60"/>
  <c r="I5132" i="60"/>
  <c r="J3946" i="60"/>
  <c r="I3946" i="60"/>
  <c r="H3946" i="60"/>
  <c r="K3946" i="60"/>
  <c r="I4592" i="60"/>
  <c r="H4592" i="60"/>
  <c r="K4592" i="60"/>
  <c r="J4592" i="60"/>
  <c r="H4307" i="60"/>
  <c r="I4307" i="60"/>
  <c r="K4307" i="60"/>
  <c r="J4307" i="60"/>
  <c r="H3844" i="60"/>
  <c r="I3844" i="60"/>
  <c r="I4741" i="60"/>
  <c r="K4741" i="60"/>
  <c r="J4741" i="60"/>
  <c r="H4741" i="60"/>
  <c r="J4793" i="60"/>
  <c r="H4793" i="60"/>
  <c r="K4386" i="60"/>
  <c r="I4386" i="60"/>
  <c r="J4386" i="60"/>
  <c r="I4958" i="60"/>
  <c r="K4958" i="60"/>
  <c r="H4958" i="60"/>
  <c r="J4958" i="60"/>
  <c r="J5222" i="60"/>
  <c r="I5222" i="60"/>
  <c r="K5222" i="60"/>
  <c r="H5222" i="60"/>
  <c r="J4480" i="60"/>
  <c r="I4480" i="60"/>
  <c r="H4480" i="60"/>
  <c r="K4480" i="60"/>
  <c r="J3681" i="60"/>
  <c r="H3681" i="60"/>
  <c r="K3681" i="60"/>
  <c r="I3681" i="60"/>
  <c r="H4457" i="60"/>
  <c r="K4460" i="60"/>
  <c r="J4460" i="60"/>
  <c r="I4460" i="60"/>
  <c r="H4460" i="60"/>
  <c r="K2282" i="60"/>
  <c r="I2282" i="60"/>
  <c r="H2282" i="60"/>
  <c r="J2282" i="60"/>
  <c r="K3904" i="60"/>
  <c r="J3904" i="60"/>
  <c r="H3904" i="60"/>
  <c r="I3904" i="60"/>
  <c r="J4522" i="60"/>
  <c r="H4522" i="60"/>
  <c r="I4522" i="60"/>
  <c r="K4522" i="60"/>
  <c r="K2606" i="60"/>
  <c r="J2606" i="60"/>
  <c r="H2606" i="60"/>
  <c r="I2606" i="60"/>
  <c r="K1737" i="60"/>
  <c r="I1737" i="60"/>
  <c r="J1737" i="60"/>
  <c r="H1737" i="60"/>
  <c r="K3290" i="60"/>
  <c r="I3290" i="60"/>
  <c r="H3290" i="60"/>
  <c r="J3290" i="60"/>
  <c r="J2919" i="60"/>
  <c r="I2919" i="60"/>
  <c r="H2919" i="60"/>
  <c r="K2919" i="60"/>
  <c r="K5080" i="60"/>
  <c r="H2706" i="60"/>
  <c r="J2706" i="60"/>
  <c r="K2706" i="60"/>
  <c r="H5255" i="60"/>
  <c r="K5255" i="60"/>
  <c r="J5255" i="60"/>
  <c r="I5255" i="60"/>
  <c r="H4579" i="60"/>
  <c r="K4579" i="60"/>
  <c r="J4579" i="60"/>
  <c r="I4579" i="60"/>
  <c r="K998" i="60"/>
  <c r="I998" i="60"/>
  <c r="H998" i="60"/>
  <c r="J998" i="60"/>
  <c r="K3176" i="60"/>
  <c r="J3176" i="60"/>
  <c r="H3176" i="60"/>
  <c r="I3176" i="60"/>
  <c r="I1504" i="60"/>
  <c r="J2847" i="60"/>
  <c r="I2847" i="60"/>
  <c r="H2847" i="60"/>
  <c r="K2847" i="60"/>
  <c r="I4556" i="60"/>
  <c r="H4678" i="60"/>
  <c r="I4678" i="60"/>
  <c r="K4678" i="60"/>
  <c r="J4678" i="60"/>
  <c r="K5085" i="60"/>
  <c r="J5085" i="60"/>
  <c r="I5085" i="60"/>
  <c r="H5085" i="60"/>
  <c r="K3905" i="60"/>
  <c r="I3905" i="60"/>
  <c r="J3905" i="60"/>
  <c r="H3905" i="60"/>
  <c r="H4129" i="60"/>
  <c r="K3839" i="60"/>
  <c r="H3839" i="60"/>
  <c r="J3839" i="60"/>
  <c r="I3839" i="60"/>
  <c r="I4543" i="60"/>
  <c r="H4543" i="60"/>
  <c r="K4543" i="60"/>
  <c r="J4543" i="60"/>
  <c r="H4217" i="60"/>
  <c r="K4217" i="60"/>
  <c r="J4217" i="60"/>
  <c r="I4217" i="60"/>
  <c r="H3868" i="60"/>
  <c r="J1676" i="60"/>
  <c r="I1676" i="60"/>
  <c r="H1676" i="60"/>
  <c r="K1676" i="60"/>
  <c r="H3368" i="60"/>
  <c r="I3170" i="60"/>
  <c r="J2766" i="60"/>
  <c r="I2766" i="60"/>
  <c r="H2766" i="60"/>
  <c r="K2766" i="60"/>
  <c r="H1085" i="60"/>
  <c r="K1085" i="60"/>
  <c r="I1085" i="60"/>
  <c r="J1085" i="60"/>
  <c r="J4970" i="60"/>
  <c r="K4970" i="60"/>
  <c r="I4970" i="60"/>
  <c r="H4970" i="60"/>
  <c r="H3069" i="60"/>
  <c r="K3069" i="60"/>
  <c r="J3069" i="60"/>
  <c r="I3069" i="60"/>
  <c r="K3440" i="60"/>
  <c r="I3440" i="60"/>
  <c r="J3440" i="60"/>
  <c r="H3440" i="60"/>
  <c r="K4111" i="60"/>
  <c r="I3285" i="60"/>
  <c r="I1312" i="60"/>
  <c r="K5004" i="60"/>
  <c r="I2885" i="60"/>
  <c r="H2885" i="60"/>
  <c r="K2885" i="60"/>
  <c r="J2885" i="60"/>
  <c r="H1872" i="60"/>
  <c r="K1872" i="60"/>
  <c r="K1855" i="60"/>
  <c r="H1855" i="60"/>
  <c r="I1855" i="60"/>
  <c r="J1855" i="60"/>
  <c r="J3248" i="60"/>
  <c r="K5136" i="60"/>
  <c r="I5136" i="60"/>
  <c r="J5136" i="60"/>
  <c r="H5136" i="60"/>
  <c r="K3165" i="60"/>
  <c r="H3165" i="60"/>
  <c r="I3165" i="60"/>
  <c r="J3165" i="60"/>
  <c r="H1585" i="60"/>
  <c r="J1585" i="60"/>
  <c r="K1585" i="60"/>
  <c r="I1238" i="60"/>
  <c r="J1238" i="60"/>
  <c r="H1238" i="60"/>
  <c r="K1238" i="60"/>
  <c r="H2708" i="60"/>
  <c r="J2708" i="60"/>
  <c r="K2708" i="60"/>
  <c r="I2708" i="60"/>
  <c r="H1404" i="60"/>
  <c r="K1404" i="60"/>
  <c r="I1404" i="60"/>
  <c r="J1404" i="60"/>
  <c r="J2095" i="60"/>
  <c r="H2095" i="60"/>
  <c r="I2095" i="60"/>
  <c r="K2095" i="60"/>
  <c r="I4871" i="60"/>
  <c r="J4871" i="60"/>
  <c r="H4871" i="60"/>
  <c r="K4871" i="60"/>
  <c r="I4115" i="60"/>
  <c r="K4793" i="60"/>
  <c r="J4576" i="60"/>
  <c r="I4576" i="60"/>
  <c r="K4576" i="60"/>
  <c r="I5269" i="60"/>
  <c r="J5269" i="60"/>
  <c r="K5269" i="60"/>
  <c r="H5269" i="60"/>
  <c r="K2971" i="60"/>
  <c r="H2971" i="60"/>
  <c r="J2971" i="60"/>
  <c r="J3345" i="60"/>
  <c r="I3345" i="60"/>
  <c r="K3345" i="60"/>
  <c r="H3345" i="60"/>
  <c r="H3931" i="60"/>
  <c r="J3609" i="60"/>
  <c r="J3073" i="60"/>
  <c r="H1869" i="60"/>
  <c r="K1869" i="60"/>
  <c r="J1869" i="60"/>
  <c r="I1869" i="60"/>
  <c r="I3387" i="60"/>
  <c r="J3387" i="60"/>
  <c r="H3387" i="60"/>
  <c r="K3387" i="60"/>
  <c r="I2647" i="60"/>
  <c r="K2647" i="60"/>
  <c r="H2647" i="60"/>
  <c r="J2647" i="60"/>
  <c r="J3190" i="60"/>
  <c r="H3190" i="60"/>
  <c r="K3190" i="60"/>
  <c r="I3190" i="60"/>
  <c r="H4398" i="60"/>
  <c r="H4619" i="60"/>
  <c r="J2987" i="60"/>
  <c r="K2246" i="60"/>
  <c r="H5080" i="60"/>
  <c r="I3204" i="60"/>
  <c r="K3204" i="60"/>
  <c r="H3204" i="60"/>
  <c r="J3204" i="60"/>
  <c r="I1307" i="60"/>
  <c r="H1307" i="60"/>
  <c r="K1307" i="60"/>
  <c r="J1307" i="60"/>
  <c r="I4962" i="60"/>
  <c r="H4962" i="60"/>
  <c r="J4962" i="60"/>
  <c r="K4962" i="60"/>
  <c r="H1608" i="60"/>
  <c r="J1608" i="60"/>
  <c r="K1608" i="60"/>
  <c r="I1608" i="60"/>
  <c r="K4594" i="60"/>
  <c r="J4594" i="60"/>
  <c r="I4594" i="60"/>
  <c r="H4594" i="60"/>
  <c r="K4760" i="60"/>
  <c r="I4760" i="60"/>
  <c r="J4760" i="60"/>
  <c r="H4760" i="60"/>
  <c r="I3805" i="60"/>
  <c r="H3805" i="60"/>
  <c r="H4700" i="60"/>
  <c r="J4700" i="60"/>
  <c r="I4700" i="60"/>
  <c r="K4700" i="60"/>
  <c r="J4556" i="60"/>
  <c r="K4636" i="60"/>
  <c r="I4431" i="60"/>
  <c r="H4431" i="60"/>
  <c r="K4431" i="60"/>
  <c r="K3795" i="60"/>
  <c r="I3795" i="60"/>
  <c r="J3795" i="60"/>
  <c r="H3795" i="60"/>
  <c r="H3504" i="60"/>
  <c r="K3504" i="60"/>
  <c r="J3504" i="60"/>
  <c r="I3504" i="60"/>
  <c r="I2667" i="60"/>
  <c r="J2667" i="60"/>
  <c r="H2667" i="60"/>
  <c r="J2760" i="60"/>
  <c r="K4129" i="60"/>
  <c r="I3470" i="60"/>
  <c r="H3470" i="60"/>
  <c r="J3470" i="60"/>
  <c r="K3470" i="60"/>
  <c r="H2735" i="60"/>
  <c r="J2797" i="60"/>
  <c r="I2797" i="60"/>
  <c r="H2797" i="60"/>
  <c r="K2797" i="60"/>
  <c r="J3368" i="60"/>
  <c r="H3133" i="60"/>
  <c r="I3133" i="60"/>
  <c r="J3133" i="60"/>
  <c r="K3133" i="60"/>
  <c r="J3276" i="60"/>
  <c r="K3276" i="60"/>
  <c r="H3276" i="60"/>
  <c r="I3276" i="60"/>
  <c r="I3126" i="60"/>
  <c r="H3126" i="60"/>
  <c r="J3126" i="60"/>
  <c r="K3126" i="60"/>
  <c r="H1205" i="60"/>
  <c r="K1205" i="60"/>
  <c r="J1205" i="60"/>
  <c r="I1205" i="60"/>
  <c r="J2454" i="60"/>
  <c r="H2454" i="60"/>
  <c r="I2454" i="60"/>
  <c r="H4744" i="60"/>
  <c r="K4744" i="60"/>
  <c r="J4744" i="60"/>
  <c r="I4744" i="60"/>
  <c r="K1312" i="60"/>
  <c r="I5004" i="60"/>
  <c r="I2303" i="60"/>
  <c r="J2303" i="60"/>
  <c r="H2303" i="60"/>
  <c r="K2303" i="60"/>
  <c r="K1437" i="60"/>
  <c r="K3237" i="60"/>
  <c r="J3237" i="60"/>
  <c r="H3237" i="60"/>
  <c r="I3237" i="60"/>
  <c r="I3971" i="60"/>
  <c r="J3971" i="60"/>
  <c r="H3971" i="60"/>
  <c r="K3971" i="60"/>
  <c r="I3953" i="60"/>
  <c r="K3953" i="60"/>
  <c r="J3953" i="60"/>
  <c r="H3953" i="60"/>
  <c r="K3285" i="60"/>
  <c r="K2828" i="60"/>
  <c r="I2828" i="60"/>
  <c r="H2828" i="60"/>
  <c r="J2828" i="60"/>
  <c r="K4661" i="60"/>
  <c r="J4661" i="60"/>
  <c r="I4661" i="60"/>
  <c r="H4661" i="60"/>
  <c r="I4455" i="60"/>
  <c r="H4455" i="60"/>
  <c r="K4455" i="60"/>
  <c r="J4455" i="60"/>
  <c r="J4357" i="60"/>
  <c r="K4357" i="60"/>
  <c r="I4357" i="60"/>
  <c r="H4357" i="60"/>
  <c r="J4203" i="60"/>
  <c r="H4203" i="60"/>
  <c r="I4203" i="60"/>
  <c r="K4203" i="60"/>
  <c r="H2957" i="60"/>
  <c r="I2957" i="60"/>
  <c r="J2957" i="60"/>
  <c r="K1643" i="60"/>
  <c r="H1643" i="60"/>
  <c r="I1643" i="60"/>
  <c r="J1643" i="60"/>
  <c r="K1043" i="60"/>
  <c r="H1043" i="60"/>
  <c r="J1043" i="60"/>
  <c r="I1043" i="60"/>
  <c r="I717" i="60"/>
  <c r="K717" i="60"/>
  <c r="J717" i="60"/>
  <c r="H717" i="60"/>
  <c r="H4461" i="60"/>
  <c r="I4461" i="60"/>
  <c r="K4461" i="60"/>
  <c r="J4461" i="60"/>
  <c r="I4410" i="60"/>
  <c r="K4410" i="60"/>
  <c r="J4410" i="60"/>
  <c r="H4410" i="60"/>
  <c r="J5135" i="60"/>
  <c r="K5135" i="60"/>
  <c r="I5135" i="60"/>
  <c r="J4959" i="60"/>
  <c r="I4959" i="60"/>
  <c r="H4959" i="60"/>
  <c r="K4959" i="60"/>
  <c r="H5276" i="60"/>
  <c r="K4814" i="60"/>
  <c r="J4814" i="60"/>
  <c r="I4814" i="60"/>
  <c r="H4814" i="60"/>
  <c r="K2969" i="60"/>
  <c r="H2969" i="60"/>
  <c r="J2969" i="60"/>
  <c r="I2969" i="60"/>
  <c r="H2692" i="60"/>
  <c r="I4894" i="60"/>
  <c r="K4894" i="60"/>
  <c r="H4894" i="60"/>
  <c r="K4419" i="60"/>
  <c r="J4419" i="60"/>
  <c r="I4419" i="60"/>
  <c r="H4419" i="60"/>
  <c r="K5153" i="60"/>
  <c r="J5153" i="60"/>
  <c r="I5153" i="60"/>
  <c r="H5153" i="60"/>
  <c r="K4730" i="60"/>
  <c r="H3643" i="60"/>
  <c r="J3643" i="60"/>
  <c r="K3643" i="60"/>
  <c r="J3549" i="60"/>
  <c r="J3688" i="60"/>
  <c r="I3688" i="60"/>
  <c r="H3688" i="60"/>
  <c r="K3688" i="60"/>
  <c r="I3162" i="60"/>
  <c r="H3162" i="60"/>
  <c r="K3162" i="60"/>
  <c r="J3162" i="60"/>
  <c r="H4972" i="60"/>
  <c r="I4498" i="60"/>
  <c r="K4498" i="60"/>
  <c r="H4498" i="60"/>
  <c r="J4498" i="60"/>
  <c r="K3717" i="60"/>
  <c r="I1433" i="60"/>
  <c r="K3459" i="60"/>
  <c r="J3459" i="60"/>
  <c r="I3459" i="60"/>
  <c r="H3459" i="60"/>
  <c r="K3762" i="60"/>
  <c r="K1954" i="60"/>
  <c r="J1954" i="60"/>
  <c r="H1954" i="60"/>
  <c r="I1954" i="60"/>
  <c r="J4398" i="60"/>
  <c r="J4284" i="60"/>
  <c r="K4284" i="60"/>
  <c r="I4284" i="60"/>
  <c r="H4284" i="60"/>
  <c r="J4159" i="60"/>
  <c r="H4159" i="60"/>
  <c r="K4159" i="60"/>
  <c r="I4159" i="60"/>
  <c r="H3690" i="60"/>
  <c r="J3690" i="60"/>
  <c r="I3690" i="60"/>
  <c r="K3690" i="60"/>
  <c r="K895" i="60"/>
  <c r="J895" i="60"/>
  <c r="I895" i="60"/>
  <c r="H895" i="60"/>
  <c r="H1995" i="60"/>
  <c r="K1995" i="60"/>
  <c r="J1995" i="60"/>
  <c r="I1995" i="60"/>
  <c r="J1282" i="60"/>
  <c r="K1282" i="60"/>
  <c r="I1282" i="60"/>
  <c r="H1282" i="60"/>
  <c r="H2349" i="60"/>
  <c r="J2349" i="60"/>
  <c r="I2349" i="60"/>
  <c r="K2349" i="60"/>
  <c r="K3436" i="60"/>
  <c r="J3436" i="60"/>
  <c r="H3436" i="60"/>
  <c r="I3436" i="60"/>
  <c r="K4340" i="60"/>
  <c r="J4340" i="60"/>
  <c r="H4340" i="60"/>
  <c r="I4340" i="60"/>
  <c r="J4039" i="60"/>
  <c r="I4039" i="60"/>
  <c r="H4039" i="60"/>
  <c r="K4039" i="60"/>
  <c r="J4393" i="60"/>
  <c r="K4393" i="60"/>
  <c r="I4393" i="60"/>
  <c r="H4393" i="60"/>
  <c r="H5135" i="60"/>
  <c r="I5257" i="60"/>
  <c r="K5257" i="60"/>
  <c r="J5257" i="60"/>
  <c r="H5257" i="60"/>
  <c r="J5278" i="60"/>
  <c r="H3612" i="60"/>
  <c r="J3612" i="60"/>
  <c r="I3612" i="60"/>
  <c r="K3612" i="60"/>
  <c r="H2728" i="60"/>
  <c r="J2728" i="60"/>
  <c r="K2728" i="60"/>
  <c r="I2728" i="60"/>
  <c r="K2941" i="60"/>
  <c r="I2941" i="60"/>
  <c r="H2941" i="60"/>
  <c r="J2941" i="60"/>
  <c r="K1550" i="60"/>
  <c r="H1550" i="60"/>
  <c r="J1550" i="60"/>
  <c r="I1550" i="60"/>
  <c r="J3959" i="60"/>
  <c r="I3959" i="60"/>
  <c r="H3959" i="60"/>
  <c r="K3959" i="60"/>
  <c r="H4125" i="60"/>
  <c r="J4125" i="60"/>
  <c r="I4125" i="60"/>
  <c r="K4125" i="60"/>
  <c r="H3457" i="60"/>
  <c r="I3457" i="60"/>
  <c r="J3457" i="60"/>
  <c r="K3457" i="60"/>
  <c r="I3707" i="60"/>
  <c r="J5006" i="60"/>
  <c r="J3170" i="60"/>
  <c r="H2932" i="60"/>
  <c r="K3675" i="60"/>
  <c r="K2808" i="60"/>
  <c r="I2808" i="60"/>
  <c r="H2808" i="60"/>
  <c r="J2808" i="60"/>
  <c r="H3992" i="60"/>
  <c r="J3992" i="60"/>
  <c r="K3992" i="60"/>
  <c r="I3992" i="60"/>
  <c r="I1832" i="60"/>
  <c r="H1832" i="60"/>
  <c r="H3134" i="60"/>
  <c r="K3134" i="60"/>
  <c r="J3134" i="60"/>
  <c r="I3134" i="60"/>
  <c r="I1437" i="60"/>
  <c r="I2175" i="60"/>
  <c r="H3123" i="60"/>
  <c r="J3123" i="60"/>
  <c r="I3123" i="60"/>
  <c r="I2587" i="60"/>
  <c r="H2587" i="60"/>
  <c r="J2587" i="60"/>
  <c r="K2587" i="60"/>
  <c r="K1920" i="60"/>
  <c r="K3340" i="60"/>
  <c r="J3340" i="60"/>
  <c r="I3340" i="60"/>
  <c r="I1922" i="60"/>
  <c r="H1922" i="60"/>
  <c r="J1922" i="60"/>
  <c r="K1922" i="60"/>
  <c r="H5313" i="60"/>
  <c r="I4853" i="60"/>
  <c r="H4853" i="60"/>
  <c r="K4575" i="60"/>
  <c r="I4575" i="60"/>
  <c r="J4575" i="60"/>
  <c r="H4575" i="60"/>
  <c r="K5181" i="60"/>
  <c r="I5181" i="60"/>
  <c r="H5181" i="60"/>
  <c r="J5181" i="60"/>
  <c r="I5035" i="60"/>
  <c r="K4941" i="60"/>
  <c r="H4975" i="60"/>
  <c r="K4975" i="60"/>
  <c r="I4941" i="60"/>
  <c r="H5332" i="60"/>
  <c r="I5332" i="60"/>
  <c r="K5332" i="60"/>
  <c r="J5332" i="60"/>
  <c r="H4730" i="60"/>
  <c r="K5146" i="60"/>
  <c r="H5146" i="60"/>
  <c r="J5146" i="60"/>
  <c r="I5146" i="60"/>
  <c r="I2590" i="60"/>
  <c r="H2590" i="60"/>
  <c r="K2590" i="60"/>
  <c r="K4972" i="60"/>
  <c r="H3717" i="60"/>
  <c r="H3337" i="60"/>
  <c r="J2115" i="60"/>
  <c r="K2115" i="60"/>
  <c r="H2115" i="60"/>
  <c r="I2115" i="60"/>
  <c r="K4087" i="60"/>
  <c r="I4087" i="60"/>
  <c r="J4087" i="60"/>
  <c r="H4087" i="60"/>
  <c r="H3550" i="60"/>
  <c r="I3550" i="60"/>
  <c r="J3550" i="60"/>
  <c r="K3550" i="60"/>
  <c r="K2078" i="60"/>
  <c r="J2078" i="60"/>
  <c r="I2078" i="60"/>
  <c r="H2078" i="60"/>
  <c r="K2309" i="60"/>
  <c r="J5141" i="60"/>
  <c r="H4313" i="60"/>
  <c r="I4313" i="60"/>
  <c r="J4313" i="60"/>
  <c r="K4313" i="60"/>
  <c r="I4338" i="60"/>
  <c r="J4338" i="60"/>
  <c r="H4338" i="60"/>
  <c r="K4338" i="60"/>
  <c r="K2498" i="60"/>
  <c r="J2498" i="60"/>
  <c r="H2498" i="60"/>
  <c r="I2498" i="60"/>
  <c r="J3770" i="60"/>
  <c r="H3770" i="60"/>
  <c r="K3770" i="60"/>
  <c r="I3770" i="60"/>
  <c r="I3262" i="60"/>
  <c r="H3262" i="60"/>
  <c r="J3520" i="60"/>
  <c r="I5301" i="60"/>
  <c r="K5301" i="60"/>
  <c r="H5301" i="60"/>
  <c r="J5301" i="60"/>
  <c r="I4524" i="60"/>
  <c r="J4524" i="60"/>
  <c r="H2805" i="60"/>
  <c r="K2805" i="60"/>
  <c r="J2805" i="60"/>
  <c r="I2805" i="60"/>
  <c r="I4464" i="60"/>
  <c r="K2293" i="60"/>
  <c r="J2293" i="60"/>
  <c r="K4616" i="60"/>
  <c r="J4616" i="60"/>
  <c r="H4616" i="60"/>
  <c r="I4616" i="60"/>
  <c r="K1723" i="60"/>
  <c r="I1723" i="60"/>
  <c r="H1723" i="60"/>
  <c r="J1723" i="60"/>
  <c r="H4151" i="60"/>
  <c r="K4151" i="60"/>
  <c r="I4151" i="60"/>
  <c r="J4151" i="60"/>
  <c r="I2872" i="60"/>
  <c r="H2872" i="60"/>
  <c r="H5013" i="60"/>
  <c r="K5013" i="60"/>
  <c r="J5013" i="60"/>
  <c r="I5013" i="60"/>
  <c r="H3461" i="60"/>
  <c r="K3461" i="60"/>
  <c r="I3461" i="60"/>
  <c r="J3461" i="60"/>
  <c r="J3675" i="60"/>
  <c r="H1549" i="60"/>
  <c r="I1549" i="60"/>
  <c r="K1549" i="60"/>
  <c r="J1549" i="60"/>
  <c r="K4409" i="60"/>
  <c r="I4409" i="60"/>
  <c r="H4409" i="60"/>
  <c r="K3976" i="60"/>
  <c r="I3976" i="60"/>
  <c r="K2874" i="60"/>
  <c r="J2874" i="60"/>
  <c r="H2874" i="60"/>
  <c r="I2874" i="60"/>
  <c r="J3417" i="60"/>
  <c r="H3417" i="60"/>
  <c r="K3417" i="60"/>
  <c r="I3417" i="60"/>
  <c r="K4279" i="60"/>
  <c r="J4279" i="60"/>
  <c r="H4279" i="60"/>
  <c r="I4279" i="60"/>
  <c r="I3335" i="60"/>
  <c r="J3335" i="60"/>
  <c r="K3335" i="60"/>
  <c r="H3335" i="60"/>
  <c r="J819" i="60"/>
  <c r="K819" i="60"/>
  <c r="H819" i="60"/>
  <c r="I819" i="60"/>
  <c r="K4544" i="60"/>
  <c r="J4544" i="60"/>
  <c r="I4544" i="60"/>
  <c r="H4544" i="60"/>
  <c r="J4201" i="60"/>
  <c r="K4201" i="60"/>
  <c r="I4201" i="60"/>
  <c r="H4201" i="60"/>
  <c r="J4033" i="60"/>
  <c r="H4033" i="60"/>
  <c r="I4033" i="60"/>
  <c r="K4033" i="60"/>
  <c r="J5160" i="60"/>
  <c r="K5160" i="60"/>
  <c r="I5160" i="60"/>
  <c r="H5160" i="60"/>
  <c r="K3775" i="60"/>
  <c r="J3775" i="60"/>
  <c r="I3775" i="60"/>
  <c r="H3775" i="60"/>
  <c r="H4676" i="60"/>
  <c r="K4676" i="60"/>
  <c r="J4676" i="60"/>
  <c r="I4676" i="60"/>
  <c r="J5065" i="60"/>
  <c r="I5065" i="60"/>
  <c r="I4975" i="60"/>
  <c r="H4597" i="60"/>
  <c r="K4597" i="60"/>
  <c r="J4597" i="60"/>
  <c r="I4597" i="60"/>
  <c r="K5236" i="60"/>
  <c r="J3985" i="60"/>
  <c r="K3985" i="60"/>
  <c r="H3985" i="60"/>
  <c r="I3985" i="60"/>
  <c r="K736" i="60"/>
  <c r="I736" i="60"/>
  <c r="J736" i="60"/>
  <c r="H736" i="60"/>
  <c r="K5228" i="60"/>
  <c r="J5228" i="60"/>
  <c r="H5228" i="60"/>
  <c r="I5228" i="60"/>
  <c r="I3528" i="60"/>
  <c r="J4972" i="60"/>
  <c r="J2856" i="60"/>
  <c r="K2856" i="60"/>
  <c r="I2856" i="60"/>
  <c r="J1429" i="60"/>
  <c r="K1429" i="60"/>
  <c r="I1429" i="60"/>
  <c r="H1429" i="60"/>
  <c r="I2353" i="60"/>
  <c r="J2353" i="60"/>
  <c r="K2353" i="60"/>
  <c r="K3678" i="60"/>
  <c r="J3678" i="60"/>
  <c r="I2963" i="60"/>
  <c r="J2963" i="60"/>
  <c r="K4463" i="60"/>
  <c r="J4463" i="60"/>
  <c r="H4463" i="60"/>
  <c r="I4463" i="60"/>
  <c r="K1100" i="60"/>
  <c r="J1100" i="60"/>
  <c r="I1100" i="60"/>
  <c r="H1100" i="60"/>
  <c r="K4026" i="60"/>
  <c r="J4026" i="60"/>
  <c r="I4026" i="60"/>
  <c r="H4026" i="60"/>
  <c r="K4720" i="60"/>
  <c r="H4720" i="60"/>
  <c r="J4720" i="60"/>
  <c r="I4720" i="60"/>
  <c r="K4524" i="60"/>
  <c r="I4765" i="60"/>
  <c r="H4636" i="60"/>
  <c r="K4566" i="60"/>
  <c r="J4566" i="60"/>
  <c r="I4566" i="60"/>
  <c r="H4566" i="60"/>
  <c r="I2624" i="60"/>
  <c r="K4000" i="60"/>
  <c r="H2248" i="60"/>
  <c r="J2872" i="60"/>
  <c r="K780" i="60"/>
  <c r="H3170" i="60"/>
  <c r="H3637" i="60"/>
  <c r="I2932" i="60"/>
  <c r="I5263" i="60"/>
  <c r="J5263" i="60"/>
  <c r="K5263" i="60"/>
  <c r="H5263" i="60"/>
  <c r="I3675" i="60"/>
  <c r="J5041" i="60"/>
  <c r="H5209" i="60"/>
  <c r="I5209" i="60"/>
  <c r="K5209" i="60"/>
  <c r="J5209" i="60"/>
  <c r="J4263" i="60"/>
  <c r="H4263" i="60"/>
  <c r="K4263" i="60"/>
  <c r="I4263" i="60"/>
  <c r="H3722" i="60"/>
  <c r="K3722" i="60"/>
  <c r="J3722" i="60"/>
  <c r="I3722" i="60"/>
  <c r="K4329" i="60"/>
  <c r="J4329" i="60"/>
  <c r="I4329" i="60"/>
  <c r="H4329" i="60"/>
  <c r="J1872" i="60"/>
  <c r="H2175" i="60"/>
  <c r="K4088" i="60"/>
  <c r="I4088" i="60"/>
  <c r="J4088" i="60"/>
  <c r="H4088" i="60"/>
  <c r="H2279" i="60"/>
  <c r="K2279" i="60"/>
  <c r="I2279" i="60"/>
  <c r="J2279" i="60"/>
  <c r="I2288" i="60"/>
  <c r="K2288" i="60"/>
  <c r="J2288" i="60"/>
  <c r="H2288" i="60"/>
  <c r="K1847" i="60"/>
  <c r="J1847" i="60"/>
  <c r="I1847" i="60"/>
  <c r="H1847" i="60"/>
  <c r="H4961" i="60"/>
  <c r="J5042" i="60"/>
  <c r="I4598" i="60"/>
  <c r="K4598" i="60"/>
  <c r="H4598" i="60"/>
  <c r="K3654" i="60"/>
  <c r="J3654" i="60"/>
  <c r="I3654" i="60"/>
  <c r="H3654" i="60"/>
  <c r="H4386" i="60"/>
  <c r="J4775" i="60"/>
  <c r="H4775" i="60"/>
  <c r="I4775" i="60"/>
  <c r="I4615" i="60"/>
  <c r="J4615" i="60"/>
  <c r="K4615" i="60"/>
  <c r="H4615" i="60"/>
  <c r="K4796" i="60"/>
  <c r="H4796" i="60"/>
  <c r="I4796" i="60"/>
  <c r="J4796" i="60"/>
  <c r="K4752" i="60"/>
  <c r="K5026" i="60"/>
  <c r="I5026" i="60"/>
  <c r="J5026" i="60"/>
  <c r="J3918" i="60"/>
  <c r="I2707" i="60"/>
  <c r="I4100" i="60"/>
  <c r="J4100" i="60"/>
  <c r="H4100" i="60"/>
  <c r="K4100" i="60"/>
  <c r="J3786" i="60"/>
  <c r="H3786" i="60"/>
  <c r="K3786" i="60"/>
  <c r="K2475" i="60"/>
  <c r="H2475" i="60"/>
  <c r="I2475" i="60"/>
  <c r="J2475" i="60"/>
  <c r="K4139" i="60"/>
  <c r="H4139" i="60"/>
  <c r="I4139" i="60"/>
  <c r="J4139" i="60"/>
  <c r="I3817" i="60"/>
  <c r="H3817" i="60"/>
  <c r="J3817" i="60"/>
  <c r="K3817" i="60"/>
  <c r="H1064" i="60"/>
  <c r="H3988" i="60"/>
  <c r="J2853" i="60"/>
  <c r="K1846" i="60"/>
  <c r="J1846" i="60"/>
  <c r="H1846" i="60"/>
  <c r="I1846" i="60"/>
  <c r="J3566" i="60"/>
  <c r="K3566" i="60"/>
  <c r="J2110" i="60"/>
  <c r="K2110" i="60"/>
  <c r="I3695" i="60"/>
  <c r="K3495" i="60"/>
  <c r="I4761" i="60"/>
  <c r="J4761" i="60"/>
  <c r="H4761" i="60"/>
  <c r="K4761" i="60"/>
  <c r="J4943" i="60"/>
  <c r="H4943" i="60"/>
  <c r="I4943" i="60"/>
  <c r="K4943" i="60"/>
  <c r="I1610" i="60"/>
  <c r="H1610" i="60"/>
  <c r="K1610" i="60"/>
  <c r="J1610" i="60"/>
  <c r="I2036" i="60"/>
  <c r="H2036" i="60"/>
  <c r="K1968" i="60"/>
  <c r="H1968" i="60"/>
  <c r="I1968" i="60"/>
  <c r="I883" i="60"/>
  <c r="H883" i="60"/>
  <c r="K883" i="60"/>
  <c r="H5008" i="60"/>
  <c r="I4206" i="60"/>
  <c r="J4206" i="60"/>
  <c r="K4206" i="60"/>
  <c r="H4206" i="60"/>
  <c r="J4114" i="60"/>
  <c r="K2024" i="60"/>
  <c r="H2024" i="60"/>
  <c r="J2024" i="60"/>
  <c r="I2024" i="60"/>
  <c r="I3286" i="60"/>
  <c r="H3286" i="60"/>
  <c r="J3286" i="60"/>
  <c r="K3286" i="60"/>
  <c r="K5091" i="60"/>
  <c r="J5091" i="60"/>
  <c r="I5091" i="60"/>
  <c r="H5091" i="60"/>
  <c r="H4524" i="60"/>
  <c r="J2227" i="60"/>
  <c r="H2227" i="60"/>
  <c r="I5241" i="60"/>
  <c r="K5241" i="60"/>
  <c r="H5241" i="60"/>
  <c r="J5241" i="60"/>
  <c r="K5119" i="60"/>
  <c r="I5119" i="60"/>
  <c r="H5119" i="60"/>
  <c r="J5119" i="60"/>
  <c r="I4078" i="60"/>
  <c r="K4078" i="60"/>
  <c r="J4078" i="60"/>
  <c r="H4078" i="60"/>
  <c r="I3295" i="60"/>
  <c r="K2386" i="60"/>
  <c r="H2386" i="60"/>
  <c r="I2386" i="60"/>
  <c r="J2386" i="60"/>
  <c r="K4375" i="60"/>
  <c r="I4375" i="60"/>
  <c r="J4375" i="60"/>
  <c r="H4375" i="60"/>
  <c r="I2304" i="60"/>
  <c r="K2271" i="60"/>
  <c r="I2271" i="60"/>
  <c r="J2271" i="60"/>
  <c r="H2271" i="60"/>
  <c r="J4353" i="60"/>
  <c r="I4353" i="60"/>
  <c r="H4353" i="60"/>
  <c r="K4353" i="60"/>
  <c r="K3605" i="60"/>
  <c r="I5334" i="60"/>
  <c r="I805" i="60"/>
  <c r="I1872" i="60"/>
  <c r="K5041" i="60"/>
  <c r="K3098" i="60"/>
  <c r="J3939" i="60"/>
  <c r="K3939" i="60"/>
  <c r="H3939" i="60"/>
  <c r="I3939" i="60"/>
  <c r="K5081" i="60"/>
  <c r="H5081" i="60"/>
  <c r="I5081" i="60"/>
  <c r="J5081" i="60"/>
  <c r="J3976" i="60"/>
  <c r="J3105" i="60"/>
  <c r="K2496" i="60"/>
  <c r="K1206" i="60"/>
  <c r="H1206" i="60"/>
  <c r="I1206" i="60"/>
  <c r="J1206" i="60"/>
  <c r="H1573" i="60"/>
  <c r="I1573" i="60"/>
  <c r="J1573" i="60"/>
  <c r="K1573" i="60"/>
  <c r="H2586" i="60"/>
  <c r="I2586" i="60"/>
  <c r="K2586" i="60"/>
  <c r="J2586" i="60"/>
  <c r="K2478" i="60"/>
  <c r="I2478" i="60"/>
  <c r="J2478" i="60"/>
  <c r="H2478" i="60"/>
  <c r="I5155" i="60"/>
  <c r="H5155" i="60"/>
  <c r="K5155" i="60"/>
  <c r="J5155" i="60"/>
  <c r="J3000" i="60"/>
  <c r="K3000" i="60"/>
  <c r="H3000" i="60"/>
  <c r="I3000" i="60"/>
  <c r="I1234" i="60"/>
  <c r="J1234" i="60"/>
  <c r="J1890" i="60"/>
  <c r="K1890" i="60"/>
  <c r="H1890" i="60"/>
  <c r="I1890" i="60"/>
  <c r="I2944" i="60"/>
  <c r="H2897" i="60"/>
  <c r="I1552" i="60"/>
  <c r="I946" i="60"/>
  <c r="H946" i="60"/>
  <c r="K946" i="60"/>
  <c r="J946" i="60"/>
  <c r="J2364" i="60"/>
  <c r="K2364" i="60"/>
  <c r="H2364" i="60"/>
  <c r="I2364" i="60"/>
  <c r="J2864" i="60"/>
  <c r="I2864" i="60"/>
  <c r="H2864" i="60"/>
  <c r="K2864" i="60"/>
  <c r="I1848" i="60"/>
  <c r="H1848" i="60"/>
  <c r="J1092" i="60"/>
  <c r="H1092" i="60"/>
  <c r="I1092" i="60"/>
  <c r="K1092" i="60"/>
  <c r="K859" i="60"/>
  <c r="J859" i="60"/>
  <c r="I859" i="60"/>
  <c r="H859" i="60"/>
  <c r="K1083" i="60"/>
  <c r="J1083" i="60"/>
  <c r="I1083" i="60"/>
  <c r="K1976" i="60"/>
  <c r="I750" i="60"/>
  <c r="H750" i="60"/>
  <c r="K750" i="60"/>
  <c r="J750" i="60"/>
  <c r="J2150" i="60"/>
  <c r="H2150" i="60"/>
  <c r="K2150" i="60"/>
  <c r="I2150" i="60"/>
  <c r="I3106" i="60"/>
  <c r="H3106" i="60"/>
  <c r="J3106" i="60"/>
  <c r="K3106" i="60"/>
  <c r="H1109" i="60"/>
  <c r="J2939" i="60"/>
  <c r="J2051" i="60"/>
  <c r="I2051" i="60"/>
  <c r="H2051" i="60"/>
  <c r="K2051" i="60"/>
  <c r="J4501" i="60"/>
  <c r="H4501" i="60"/>
  <c r="I1826" i="60"/>
  <c r="H1826" i="60"/>
  <c r="J1826" i="60"/>
  <c r="K1826" i="60"/>
  <c r="K1889" i="60"/>
  <c r="J1889" i="60"/>
  <c r="H1889" i="60"/>
  <c r="I1889" i="60"/>
  <c r="J3513" i="60"/>
  <c r="J831" i="60"/>
  <c r="H1778" i="60"/>
  <c r="H932" i="60"/>
  <c r="K932" i="60"/>
  <c r="J932" i="60"/>
  <c r="I932" i="60"/>
  <c r="K1154" i="60"/>
  <c r="H1154" i="60"/>
  <c r="J1154" i="60"/>
  <c r="I1154" i="60"/>
  <c r="I2028" i="60"/>
  <c r="H2028" i="60"/>
  <c r="J2028" i="60"/>
  <c r="K2028" i="60"/>
  <c r="K2312" i="60"/>
  <c r="I2312" i="60"/>
  <c r="H2312" i="60"/>
  <c r="J2312" i="60"/>
  <c r="I831" i="60"/>
  <c r="J4113" i="60"/>
  <c r="K4113" i="60"/>
  <c r="I4113" i="60"/>
  <c r="H4113" i="60"/>
  <c r="H3652" i="60"/>
  <c r="I1290" i="60"/>
  <c r="K1290" i="60"/>
  <c r="J1290" i="60"/>
  <c r="H1290" i="60"/>
  <c r="K1406" i="60"/>
  <c r="H1202" i="60"/>
  <c r="I1202" i="60"/>
  <c r="K1202" i="60"/>
  <c r="J1202" i="60"/>
  <c r="J753" i="60"/>
  <c r="K753" i="60"/>
  <c r="I753" i="60"/>
  <c r="H753" i="60"/>
  <c r="I1931" i="60"/>
  <c r="H1931" i="60"/>
  <c r="K1931" i="60"/>
  <c r="J1931" i="60"/>
  <c r="J1273" i="60"/>
  <c r="I1273" i="60"/>
  <c r="H1273" i="60"/>
  <c r="K1273" i="60"/>
  <c r="I2650" i="60"/>
  <c r="H2650" i="60"/>
  <c r="K2650" i="60"/>
  <c r="J2650" i="60"/>
  <c r="K1343" i="60"/>
  <c r="H1343" i="60"/>
  <c r="I1343" i="60"/>
  <c r="J1343" i="60"/>
  <c r="K936" i="60"/>
  <c r="I936" i="60"/>
  <c r="J936" i="60"/>
  <c r="H936" i="60"/>
  <c r="K2939" i="60"/>
  <c r="H1129" i="60"/>
  <c r="J3032" i="60"/>
  <c r="K1402" i="60"/>
  <c r="I1402" i="60"/>
  <c r="J1402" i="60"/>
  <c r="H1402" i="60"/>
  <c r="H1563" i="60"/>
  <c r="K1563" i="60"/>
  <c r="J1563" i="60"/>
  <c r="I1563" i="60"/>
  <c r="K1243" i="60"/>
  <c r="I1835" i="60"/>
  <c r="H2673" i="60"/>
  <c r="J2673" i="60"/>
  <c r="K2673" i="60"/>
  <c r="I2673" i="60"/>
  <c r="K1183" i="60"/>
  <c r="H1287" i="60"/>
  <c r="K2116" i="60"/>
  <c r="H1088" i="60"/>
  <c r="H3110" i="60"/>
  <c r="K3110" i="60"/>
  <c r="I3110" i="60"/>
  <c r="J3110" i="60"/>
  <c r="H4509" i="60"/>
  <c r="K4509" i="60"/>
  <c r="I4509" i="60"/>
  <c r="J4509" i="60"/>
  <c r="I3938" i="60"/>
  <c r="K3938" i="60"/>
  <c r="H1143" i="60"/>
  <c r="K1143" i="60"/>
  <c r="K5212" i="60"/>
  <c r="H5212" i="60"/>
  <c r="J5212" i="60"/>
  <c r="I5212" i="60"/>
  <c r="H4852" i="60"/>
  <c r="J4852" i="60"/>
  <c r="K4852" i="60"/>
  <c r="I4852" i="60"/>
  <c r="K3051" i="60"/>
  <c r="I3051" i="60"/>
  <c r="H3051" i="60"/>
  <c r="J3051" i="60"/>
  <c r="K1822" i="60"/>
  <c r="I1822" i="60"/>
  <c r="H1822" i="60"/>
  <c r="J1822" i="60"/>
  <c r="H1568" i="60"/>
  <c r="J1568" i="60"/>
  <c r="K1568" i="60"/>
  <c r="I1568" i="60"/>
  <c r="J1546" i="60"/>
  <c r="H1546" i="60"/>
  <c r="H771" i="60"/>
  <c r="K2925" i="60"/>
  <c r="I2925" i="60"/>
  <c r="H2925" i="60"/>
  <c r="J2925" i="60"/>
  <c r="K1367" i="60"/>
  <c r="I1367" i="60"/>
  <c r="K1302" i="60"/>
  <c r="J1302" i="60"/>
  <c r="I1302" i="60"/>
  <c r="H1302" i="60"/>
  <c r="H1525" i="60"/>
  <c r="J1525" i="60"/>
  <c r="H2273" i="60"/>
  <c r="I891" i="60"/>
  <c r="K891" i="60"/>
  <c r="H891" i="60"/>
  <c r="J891" i="60"/>
  <c r="J2502" i="60"/>
  <c r="H1128" i="60"/>
  <c r="K4422" i="60"/>
  <c r="I4422" i="60"/>
  <c r="H4422" i="60"/>
  <c r="J4422" i="60"/>
  <c r="I2676" i="60"/>
  <c r="H2676" i="60"/>
  <c r="K2676" i="60"/>
  <c r="J2676" i="60"/>
  <c r="I1162" i="60"/>
  <c r="K1057" i="60"/>
  <c r="I1217" i="60"/>
  <c r="H1217" i="60"/>
  <c r="J1217" i="60"/>
  <c r="K1217" i="60"/>
  <c r="H1469" i="60"/>
  <c r="K1469" i="60"/>
  <c r="J1469" i="60"/>
  <c r="I1469" i="60"/>
  <c r="I1372" i="60"/>
  <c r="K1372" i="60"/>
  <c r="J1372" i="60"/>
  <c r="H1372" i="60"/>
  <c r="K1835" i="60"/>
  <c r="H3316" i="60"/>
  <c r="I3316" i="60"/>
  <c r="J3316" i="60"/>
  <c r="K3316" i="60"/>
  <c r="I1666" i="60"/>
  <c r="K1666" i="60"/>
  <c r="H1666" i="60"/>
  <c r="J1666" i="60"/>
  <c r="I1967" i="60"/>
  <c r="K1136" i="60"/>
  <c r="H790" i="60"/>
  <c r="J1387" i="60"/>
  <c r="H1387" i="60"/>
  <c r="I1713" i="60"/>
  <c r="K1713" i="60"/>
  <c r="H1713" i="60"/>
  <c r="J1713" i="60"/>
  <c r="H3664" i="60"/>
  <c r="K3664" i="60"/>
  <c r="I3664" i="60"/>
  <c r="J3664" i="60"/>
  <c r="I2482" i="60"/>
  <c r="K2482" i="60"/>
  <c r="J2482" i="60"/>
  <c r="H2482" i="60"/>
  <c r="I1976" i="60"/>
  <c r="J1835" i="60"/>
  <c r="H1007" i="60"/>
  <c r="H1232" i="60"/>
  <c r="J1232" i="60"/>
  <c r="I1232" i="60"/>
  <c r="K1232" i="60"/>
  <c r="H2763" i="60"/>
  <c r="K2763" i="60"/>
  <c r="J2763" i="60"/>
  <c r="I2763" i="60"/>
  <c r="I3473" i="60"/>
  <c r="K3473" i="60"/>
  <c r="J3473" i="60"/>
  <c r="H3473" i="60"/>
  <c r="H4617" i="60"/>
  <c r="I4617" i="60"/>
  <c r="K4617" i="60"/>
  <c r="J4617" i="60"/>
  <c r="J2838" i="60"/>
  <c r="K2838" i="60"/>
  <c r="K1467" i="60"/>
  <c r="I1467" i="60"/>
  <c r="H1467" i="60"/>
  <c r="J1467" i="60"/>
  <c r="J3008" i="60"/>
  <c r="H3008" i="60"/>
  <c r="K3008" i="60"/>
  <c r="I3008" i="60"/>
  <c r="H3744" i="60"/>
  <c r="H1029" i="60"/>
  <c r="J1029" i="60"/>
  <c r="I1029" i="60"/>
  <c r="K1029" i="60"/>
  <c r="J1669" i="60"/>
  <c r="I1669" i="60"/>
  <c r="K1669" i="60"/>
  <c r="H1669" i="60"/>
  <c r="J2999" i="60"/>
  <c r="H2999" i="60"/>
  <c r="I2999" i="60"/>
  <c r="K2999" i="60"/>
  <c r="H1135" i="60"/>
  <c r="J1135" i="60"/>
  <c r="I1135" i="60"/>
  <c r="K1135" i="60"/>
  <c r="I746" i="60"/>
  <c r="K3339" i="60"/>
  <c r="I1985" i="60"/>
  <c r="K1985" i="60"/>
  <c r="J1985" i="60"/>
  <c r="H1985" i="60"/>
  <c r="I1416" i="60"/>
  <c r="H1416" i="60"/>
  <c r="K1416" i="60"/>
  <c r="J1416" i="60"/>
  <c r="I2754" i="60"/>
  <c r="K2754" i="60"/>
  <c r="J2754" i="60"/>
  <c r="H2754" i="60"/>
  <c r="I1269" i="60"/>
  <c r="K1269" i="60"/>
  <c r="J1269" i="60"/>
  <c r="H1269" i="60"/>
  <c r="J797" i="60"/>
  <c r="I2423" i="60"/>
  <c r="K1351" i="60"/>
  <c r="J1351" i="60"/>
  <c r="I1351" i="60"/>
  <c r="H1351" i="60"/>
  <c r="H1976" i="60"/>
  <c r="K2748" i="60"/>
  <c r="I2272" i="60"/>
  <c r="K2272" i="60"/>
  <c r="H2272" i="60"/>
  <c r="J2272" i="60"/>
  <c r="J2273" i="60"/>
  <c r="J1982" i="60"/>
  <c r="I1982" i="60"/>
  <c r="I1128" i="60"/>
  <c r="K1439" i="60"/>
  <c r="J1439" i="60"/>
  <c r="H1439" i="60"/>
  <c r="I1439" i="60"/>
  <c r="I2502" i="60"/>
  <c r="K1162" i="60"/>
  <c r="H1335" i="60"/>
  <c r="J977" i="60"/>
  <c r="I977" i="60"/>
  <c r="K977" i="60"/>
  <c r="H977" i="60"/>
  <c r="J2546" i="60"/>
  <c r="K2546" i="60"/>
  <c r="I2546" i="60"/>
  <c r="H2546" i="60"/>
  <c r="I2344" i="60"/>
  <c r="I4769" i="60"/>
  <c r="J4769" i="60"/>
  <c r="H4769" i="60"/>
  <c r="K4769" i="60"/>
  <c r="J1031" i="60"/>
  <c r="K1031" i="60"/>
  <c r="H1031" i="60"/>
  <c r="I1031" i="60"/>
  <c r="I1183" i="60"/>
  <c r="I2313" i="60"/>
  <c r="K2313" i="60"/>
  <c r="J2313" i="60"/>
  <c r="I983" i="60"/>
  <c r="J983" i="60"/>
  <c r="H983" i="60"/>
  <c r="K983" i="60"/>
  <c r="J1040" i="60"/>
  <c r="K1144" i="60"/>
  <c r="J1144" i="60"/>
  <c r="J1513" i="60"/>
  <c r="K4722" i="60"/>
  <c r="I4722" i="60"/>
  <c r="H4722" i="60"/>
  <c r="J4722" i="60"/>
  <c r="K5150" i="60"/>
  <c r="J5150" i="60"/>
  <c r="I5150" i="60"/>
  <c r="H5150" i="60"/>
  <c r="H1227" i="60"/>
  <c r="J1227" i="60"/>
  <c r="K1227" i="60"/>
  <c r="I1227" i="60"/>
  <c r="K4771" i="60"/>
  <c r="J3072" i="60"/>
  <c r="H3072" i="60"/>
  <c r="K3072" i="60"/>
  <c r="I3072" i="60"/>
  <c r="I1143" i="60"/>
  <c r="K3744" i="60"/>
  <c r="K3777" i="60"/>
  <c r="H3245" i="60"/>
  <c r="I3245" i="60"/>
  <c r="K3245" i="60"/>
  <c r="J3245" i="60"/>
  <c r="K2462" i="60"/>
  <c r="I2462" i="60"/>
  <c r="H2462" i="60"/>
  <c r="J2462" i="60"/>
  <c r="H1010" i="60"/>
  <c r="I1010" i="60"/>
  <c r="K1010" i="60"/>
  <c r="J1010" i="60"/>
  <c r="J2267" i="60"/>
  <c r="H2267" i="60"/>
  <c r="K2267" i="60"/>
  <c r="I2267" i="60"/>
  <c r="K1216" i="60"/>
  <c r="H1216" i="60"/>
  <c r="I1216" i="60"/>
  <c r="J1216" i="60"/>
  <c r="K1546" i="60"/>
  <c r="J1007" i="60"/>
  <c r="I1587" i="60"/>
  <c r="K1587" i="60"/>
  <c r="J1587" i="60"/>
  <c r="H1587" i="60"/>
  <c r="I1863" i="60"/>
  <c r="H1863" i="60"/>
  <c r="K1863" i="60"/>
  <c r="J1863" i="60"/>
  <c r="H931" i="60"/>
  <c r="J2423" i="60"/>
  <c r="J746" i="60"/>
  <c r="I2325" i="60"/>
  <c r="K2325" i="60"/>
  <c r="J2325" i="60"/>
  <c r="H2325" i="60"/>
  <c r="I1251" i="60"/>
  <c r="H1251" i="60"/>
  <c r="K1251" i="60"/>
  <c r="J1251" i="60"/>
  <c r="H4469" i="60"/>
  <c r="I4469" i="60"/>
  <c r="K4469" i="60"/>
  <c r="J4469" i="60"/>
  <c r="I3007" i="60"/>
  <c r="H3007" i="60"/>
  <c r="K3007" i="60"/>
  <c r="J3007" i="60"/>
  <c r="J1162" i="60"/>
  <c r="H2344" i="60"/>
  <c r="K927" i="60"/>
  <c r="I927" i="60"/>
  <c r="J927" i="60"/>
  <c r="H927" i="60"/>
  <c r="H1057" i="60"/>
  <c r="K730" i="60"/>
  <c r="H1503" i="60"/>
  <c r="K1844" i="60"/>
  <c r="I1844" i="60"/>
  <c r="J1844" i="60"/>
  <c r="H1844" i="60"/>
  <c r="H1349" i="60"/>
  <c r="K1349" i="60"/>
  <c r="H1459" i="60"/>
  <c r="J1059" i="60"/>
  <c r="I1059" i="60"/>
  <c r="H1059" i="60"/>
  <c r="K1059" i="60"/>
  <c r="I1997" i="60"/>
  <c r="K718" i="60"/>
  <c r="J2356" i="60"/>
  <c r="K2356" i="60"/>
  <c r="H2356" i="60"/>
  <c r="I2356" i="60"/>
  <c r="H1487" i="60"/>
  <c r="J1487" i="60"/>
  <c r="I1487" i="60"/>
  <c r="K1487" i="60"/>
  <c r="J2233" i="60"/>
  <c r="I2233" i="60"/>
  <c r="H2233" i="60"/>
  <c r="K2233" i="60"/>
  <c r="I2540" i="60"/>
  <c r="I912" i="60"/>
  <c r="J912" i="60"/>
  <c r="K912" i="60"/>
  <c r="H912" i="60"/>
  <c r="K2790" i="60"/>
  <c r="I1130" i="60"/>
  <c r="H1130" i="60"/>
  <c r="K1130" i="60"/>
  <c r="J1130" i="60"/>
  <c r="K3535" i="60"/>
  <c r="I3535" i="60"/>
  <c r="J3535" i="60"/>
  <c r="H3535" i="60"/>
  <c r="H2237" i="60"/>
  <c r="J2243" i="60"/>
  <c r="J1334" i="60"/>
  <c r="J3756" i="60"/>
  <c r="I3756" i="60"/>
  <c r="H3756" i="60"/>
  <c r="K3756" i="60"/>
  <c r="H3686" i="60"/>
  <c r="K3686" i="60"/>
  <c r="J3686" i="60"/>
  <c r="I3686" i="60"/>
  <c r="K1873" i="60"/>
  <c r="H1873" i="60"/>
  <c r="H815" i="60"/>
  <c r="K815" i="60"/>
  <c r="I815" i="60"/>
  <c r="J815" i="60"/>
  <c r="I1749" i="60"/>
  <c r="K1749" i="60"/>
  <c r="J1749" i="60"/>
  <c r="H1749" i="60"/>
  <c r="I3913" i="60"/>
  <c r="H3913" i="60"/>
  <c r="K3913" i="60"/>
  <c r="J3913" i="60"/>
  <c r="H5125" i="60"/>
  <c r="K5125" i="60"/>
  <c r="J5125" i="60"/>
  <c r="I5125" i="60"/>
  <c r="I4289" i="60"/>
  <c r="J4289" i="60"/>
  <c r="H4289" i="60"/>
  <c r="K4289" i="60"/>
  <c r="I4117" i="60"/>
  <c r="H4117" i="60"/>
  <c r="J4117" i="60"/>
  <c r="K4117" i="60"/>
  <c r="H3575" i="60"/>
  <c r="J3575" i="60"/>
  <c r="K3575" i="60"/>
  <c r="I3575" i="60"/>
  <c r="H4872" i="60"/>
  <c r="K4872" i="60"/>
  <c r="J4872" i="60"/>
  <c r="I4872" i="60"/>
  <c r="J2534" i="60"/>
  <c r="I2534" i="60"/>
  <c r="K2534" i="60"/>
  <c r="H2534" i="60"/>
  <c r="J4097" i="60"/>
  <c r="H4097" i="60"/>
  <c r="K4097" i="60"/>
  <c r="I4097" i="60"/>
  <c r="I3777" i="60"/>
  <c r="K1268" i="60"/>
  <c r="I1268" i="60"/>
  <c r="J1268" i="60"/>
  <c r="H1268" i="60"/>
  <c r="J771" i="60"/>
  <c r="H2927" i="60"/>
  <c r="I2927" i="60"/>
  <c r="K2927" i="60"/>
  <c r="J2927" i="60"/>
  <c r="I2086" i="60"/>
  <c r="K2086" i="60"/>
  <c r="J2086" i="60"/>
  <c r="H2086" i="60"/>
  <c r="I771" i="60"/>
  <c r="I3856" i="60"/>
  <c r="J2171" i="60"/>
  <c r="K2171" i="60"/>
  <c r="J1967" i="60"/>
  <c r="I1167" i="60"/>
  <c r="K1167" i="60"/>
  <c r="H1167" i="60"/>
  <c r="J1167" i="60"/>
  <c r="I1867" i="60"/>
  <c r="H1867" i="60"/>
  <c r="J1867" i="60"/>
  <c r="K1867" i="60"/>
  <c r="J1406" i="60"/>
  <c r="I865" i="60"/>
  <c r="H865" i="60"/>
  <c r="J865" i="60"/>
  <c r="K865" i="60"/>
  <c r="J931" i="60"/>
  <c r="K2423" i="60"/>
  <c r="J940" i="60"/>
  <c r="K940" i="60"/>
  <c r="I940" i="60"/>
  <c r="H1497" i="60"/>
  <c r="I1497" i="60"/>
  <c r="K1497" i="60"/>
  <c r="J1497" i="60"/>
  <c r="J1692" i="60"/>
  <c r="J1233" i="60"/>
  <c r="H1233" i="60"/>
  <c r="K1233" i="60"/>
  <c r="H1376" i="60"/>
  <c r="K1376" i="60"/>
  <c r="I1376" i="60"/>
  <c r="J1376" i="60"/>
  <c r="I1941" i="60"/>
  <c r="H1941" i="60"/>
  <c r="K1941" i="60"/>
  <c r="J1941" i="60"/>
  <c r="I2788" i="60"/>
  <c r="K2788" i="60"/>
  <c r="J2788" i="60"/>
  <c r="H2788" i="60"/>
  <c r="K1525" i="60"/>
  <c r="J1057" i="60"/>
  <c r="J2344" i="60"/>
  <c r="K1115" i="60"/>
  <c r="H1115" i="60"/>
  <c r="J1115" i="60"/>
  <c r="I1115" i="60"/>
  <c r="I1417" i="60"/>
  <c r="H1417" i="60"/>
  <c r="K1417" i="60"/>
  <c r="J1417" i="60"/>
  <c r="I2378" i="60"/>
  <c r="K2378" i="60"/>
  <c r="J2378" i="60"/>
  <c r="H2378" i="60"/>
  <c r="H963" i="60"/>
  <c r="I963" i="60"/>
  <c r="K963" i="60"/>
  <c r="J963" i="60"/>
  <c r="J1291" i="60"/>
  <c r="I1368" i="60"/>
  <c r="H1368" i="60"/>
  <c r="K1368" i="60"/>
  <c r="K803" i="60"/>
  <c r="J803" i="60"/>
  <c r="H803" i="60"/>
  <c r="I803" i="60"/>
  <c r="I2790" i="60"/>
  <c r="J3843" i="60"/>
  <c r="K3843" i="60"/>
  <c r="I3843" i="60"/>
  <c r="H3843" i="60"/>
  <c r="I931" i="60"/>
  <c r="I986" i="60"/>
  <c r="H986" i="60"/>
  <c r="K986" i="60"/>
  <c r="J986" i="60"/>
  <c r="K3161" i="60"/>
  <c r="J3161" i="60"/>
  <c r="I3161" i="60"/>
  <c r="J755" i="60"/>
  <c r="H755" i="60"/>
  <c r="H2748" i="60"/>
  <c r="H1324" i="60"/>
  <c r="J1324" i="60"/>
  <c r="K1324" i="60"/>
  <c r="I1324" i="60"/>
  <c r="K1464" i="60"/>
  <c r="J1464" i="60"/>
  <c r="I1464" i="60"/>
  <c r="I1914" i="60"/>
  <c r="J1914" i="60"/>
  <c r="K1914" i="60"/>
  <c r="H1914" i="60"/>
  <c r="I1088" i="60"/>
  <c r="J790" i="60"/>
  <c r="J1803" i="60"/>
  <c r="I1803" i="60"/>
  <c r="H1803" i="60"/>
  <c r="K1803" i="60"/>
  <c r="K1814" i="60"/>
  <c r="J1814" i="60"/>
  <c r="H1814" i="60"/>
  <c r="I1814" i="60"/>
  <c r="K1287" i="60"/>
  <c r="K4390" i="60"/>
  <c r="I4390" i="60"/>
  <c r="J4390" i="60"/>
  <c r="H4390" i="60"/>
  <c r="K727" i="60"/>
  <c r="J727" i="60"/>
  <c r="I727" i="60"/>
  <c r="H727" i="60"/>
  <c r="J1577" i="60"/>
  <c r="I980" i="60"/>
  <c r="H773" i="60"/>
  <c r="J773" i="60"/>
  <c r="K773" i="60"/>
  <c r="I773" i="60"/>
  <c r="H3463" i="60"/>
  <c r="J3463" i="60"/>
  <c r="I3463" i="60"/>
  <c r="K3463" i="60"/>
  <c r="K2848" i="60"/>
  <c r="H2848" i="60"/>
  <c r="J2848" i="60"/>
  <c r="I2848" i="60"/>
  <c r="K997" i="60"/>
  <c r="J997" i="60"/>
  <c r="I997" i="60"/>
  <c r="H997" i="60"/>
  <c r="J1898" i="60"/>
  <c r="I1898" i="60"/>
  <c r="K1898" i="60"/>
  <c r="I1328" i="60"/>
  <c r="H1328" i="60"/>
  <c r="K1328" i="60"/>
  <c r="J1328" i="60"/>
  <c r="I855" i="60"/>
  <c r="H1060" i="60"/>
  <c r="K1060" i="60"/>
  <c r="J1060" i="60"/>
  <c r="I1060" i="60"/>
  <c r="K2247" i="60"/>
  <c r="I2247" i="60"/>
  <c r="H2247" i="60"/>
  <c r="J2247" i="60"/>
  <c r="J1579" i="60"/>
  <c r="K1579" i="60"/>
  <c r="H1579" i="60"/>
  <c r="I1579" i="60"/>
  <c r="H2319" i="60"/>
  <c r="I2319" i="60"/>
  <c r="K2319" i="60"/>
  <c r="J2319" i="60"/>
  <c r="H1577" i="60"/>
  <c r="H1835" i="60"/>
  <c r="H1853" i="60"/>
  <c r="J877" i="60"/>
  <c r="H877" i="60"/>
  <c r="I877" i="60"/>
  <c r="K877" i="60"/>
  <c r="J980" i="60"/>
  <c r="H3832" i="60"/>
  <c r="I3832" i="60"/>
  <c r="K3832" i="60"/>
  <c r="J3832" i="60"/>
  <c r="K2599" i="60"/>
  <c r="I2599" i="60"/>
  <c r="H2176" i="60"/>
  <c r="I2176" i="60"/>
  <c r="K2176" i="60"/>
  <c r="J2176" i="60"/>
  <c r="J1708" i="60"/>
  <c r="H1708" i="60"/>
  <c r="K1708" i="60"/>
  <c r="I1708" i="60"/>
  <c r="I4647" i="60"/>
  <c r="H4647" i="60"/>
  <c r="J4647" i="60"/>
  <c r="K4647" i="60"/>
  <c r="I1003" i="60"/>
  <c r="H1003" i="60"/>
  <c r="J1003" i="60"/>
  <c r="K1768" i="60"/>
  <c r="K3856" i="60"/>
  <c r="J923" i="60"/>
  <c r="I923" i="60"/>
  <c r="H923" i="60"/>
  <c r="K923" i="60"/>
  <c r="K3724" i="60"/>
  <c r="I3724" i="60"/>
  <c r="H3724" i="60"/>
  <c r="J3724" i="60"/>
  <c r="K2768" i="60"/>
  <c r="H2768" i="60"/>
  <c r="I2768" i="60"/>
  <c r="J2768" i="60"/>
  <c r="J1367" i="60"/>
  <c r="H2842" i="60"/>
  <c r="J2842" i="60"/>
  <c r="I2842" i="60"/>
  <c r="K2842" i="60"/>
  <c r="I1768" i="60"/>
  <c r="I902" i="60"/>
  <c r="H902" i="60"/>
  <c r="K902" i="60"/>
  <c r="J902" i="60"/>
  <c r="H893" i="60"/>
  <c r="K893" i="60"/>
  <c r="J893" i="60"/>
  <c r="I893" i="60"/>
  <c r="H1809" i="60"/>
  <c r="I2965" i="60"/>
  <c r="H2965" i="60"/>
  <c r="K2965" i="60"/>
  <c r="J2965" i="60"/>
  <c r="J2197" i="60"/>
  <c r="I2197" i="60"/>
  <c r="H2197" i="60"/>
  <c r="K2197" i="60"/>
  <c r="K743" i="60"/>
  <c r="H743" i="60"/>
  <c r="J743" i="60"/>
  <c r="H1355" i="60"/>
  <c r="J1355" i="60"/>
  <c r="K1355" i="60"/>
  <c r="I1355" i="60"/>
  <c r="J2129" i="60"/>
  <c r="K2129" i="60"/>
  <c r="I2129" i="60"/>
  <c r="H2129" i="60"/>
  <c r="J3021" i="60"/>
  <c r="J3258" i="60"/>
  <c r="H3258" i="60"/>
  <c r="K3258" i="60"/>
  <c r="I3258" i="60"/>
  <c r="I1334" i="60"/>
  <c r="I978" i="60"/>
  <c r="K978" i="60"/>
  <c r="H978" i="60"/>
  <c r="J978" i="60"/>
  <c r="K3249" i="60"/>
  <c r="I3249" i="60"/>
  <c r="J3249" i="60"/>
  <c r="H3249" i="60"/>
  <c r="K1577" i="60"/>
  <c r="J1354" i="60"/>
  <c r="I1354" i="60"/>
  <c r="H1354" i="60"/>
  <c r="K1354" i="60"/>
  <c r="I1287" i="60"/>
  <c r="K1711" i="60"/>
  <c r="J1711" i="60"/>
  <c r="H1711" i="60"/>
  <c r="I1711" i="60"/>
  <c r="I1621" i="60"/>
  <c r="K2576" i="60"/>
  <c r="H2923" i="60"/>
  <c r="J2127" i="60"/>
  <c r="I2127" i="60"/>
  <c r="K2127" i="60"/>
  <c r="H2127" i="60"/>
  <c r="K1853" i="60"/>
  <c r="J2030" i="60"/>
  <c r="H2030" i="60"/>
  <c r="K2030" i="60"/>
  <c r="I2030" i="60"/>
  <c r="H1635" i="60"/>
  <c r="J1635" i="60"/>
  <c r="H1726" i="60"/>
  <c r="K1726" i="60"/>
  <c r="I1726" i="60"/>
  <c r="J1726" i="60"/>
  <c r="J2437" i="60"/>
  <c r="I2437" i="60"/>
  <c r="H2437" i="60"/>
  <c r="K2437" i="60"/>
  <c r="H900" i="60"/>
  <c r="K900" i="60"/>
  <c r="I1596" i="60"/>
  <c r="K1596" i="60"/>
  <c r="H797" i="60"/>
  <c r="K1547" i="60"/>
  <c r="I1547" i="60"/>
  <c r="H1547" i="60"/>
  <c r="J1547" i="60"/>
  <c r="H1249" i="60"/>
  <c r="K1249" i="60"/>
  <c r="J1249" i="60"/>
  <c r="I1249" i="60"/>
  <c r="H1159" i="60"/>
  <c r="I1159" i="60"/>
  <c r="K1159" i="60"/>
  <c r="J1159" i="60"/>
  <c r="K1677" i="60"/>
  <c r="J1677" i="60"/>
  <c r="I1677" i="60"/>
  <c r="H1677" i="60"/>
  <c r="H1270" i="60"/>
  <c r="K1270" i="60"/>
  <c r="I1270" i="60"/>
  <c r="J1270" i="60"/>
  <c r="K1833" i="60"/>
  <c r="I1833" i="60"/>
  <c r="H1833" i="60"/>
  <c r="J1833" i="60"/>
  <c r="K2138" i="60"/>
  <c r="J2138" i="60"/>
  <c r="I2138" i="60"/>
  <c r="H2138" i="60"/>
  <c r="K3437" i="60"/>
  <c r="I3437" i="60"/>
  <c r="H3437" i="60"/>
  <c r="J788" i="60"/>
  <c r="I788" i="60"/>
  <c r="K788" i="60"/>
  <c r="H788" i="60"/>
  <c r="K3021" i="60"/>
  <c r="J2380" i="60"/>
  <c r="H2380" i="60"/>
  <c r="I2380" i="60"/>
  <c r="K2380" i="60"/>
  <c r="K1158" i="60"/>
  <c r="I1158" i="60"/>
  <c r="H1158" i="60"/>
  <c r="J1158" i="60"/>
  <c r="H1180" i="60"/>
  <c r="J1180" i="60"/>
  <c r="I1180" i="60"/>
  <c r="K1180" i="60"/>
  <c r="K790" i="60"/>
  <c r="J1748" i="60"/>
  <c r="K1748" i="60"/>
  <c r="H1748" i="60"/>
  <c r="I1748" i="60"/>
  <c r="I943" i="60"/>
  <c r="J943" i="60"/>
  <c r="H943" i="60"/>
  <c r="K943" i="60"/>
  <c r="I4084" i="60"/>
  <c r="J4084" i="60"/>
  <c r="K4084" i="60"/>
  <c r="H4084" i="60"/>
  <c r="J3367" i="60"/>
  <c r="H3367" i="60"/>
  <c r="K3367" i="60"/>
  <c r="I3367" i="60"/>
  <c r="J3875" i="60"/>
  <c r="I3875" i="60"/>
  <c r="H3875" i="60"/>
  <c r="K3875" i="60"/>
  <c r="K2923" i="60"/>
  <c r="J1621" i="60"/>
  <c r="J1730" i="60"/>
  <c r="K1730" i="60"/>
  <c r="I1730" i="60"/>
  <c r="H1730" i="60"/>
  <c r="I2121" i="60"/>
  <c r="K2121" i="60"/>
  <c r="J2121" i="60"/>
  <c r="H2121" i="60"/>
  <c r="J2098" i="60"/>
  <c r="I2098" i="60"/>
  <c r="H2098" i="60"/>
  <c r="K2098" i="60"/>
  <c r="K2501" i="60"/>
  <c r="J2501" i="60"/>
  <c r="I2501" i="60"/>
  <c r="H2501" i="60"/>
  <c r="J1717" i="60"/>
  <c r="I1717" i="60"/>
  <c r="K1717" i="60"/>
  <c r="H1717" i="60"/>
  <c r="H2404" i="60"/>
  <c r="J2404" i="60"/>
  <c r="I2404" i="60"/>
  <c r="K2404" i="60"/>
  <c r="I2055" i="60"/>
  <c r="H2055" i="60"/>
  <c r="K2055" i="60"/>
  <c r="J2055" i="60"/>
  <c r="I1381" i="60"/>
  <c r="H1381" i="60"/>
  <c r="K1528" i="60"/>
  <c r="I1528" i="60"/>
  <c r="H1528" i="60"/>
  <c r="H1834" i="60"/>
  <c r="K1834" i="60"/>
  <c r="I1834" i="60"/>
  <c r="J1834" i="60"/>
  <c r="J1366" i="60"/>
  <c r="H1366" i="60"/>
  <c r="K1366" i="60"/>
  <c r="I1366" i="60"/>
  <c r="H1291" i="60"/>
  <c r="I2620" i="60"/>
  <c r="K2620" i="60"/>
  <c r="H2620" i="60"/>
  <c r="J2620" i="60"/>
  <c r="H1184" i="60"/>
  <c r="K1184" i="60"/>
  <c r="J1184" i="60"/>
  <c r="I1184" i="60"/>
  <c r="I1534" i="60"/>
  <c r="K2021" i="60"/>
  <c r="J2021" i="60"/>
  <c r="H2021" i="60"/>
  <c r="I2021" i="60"/>
  <c r="J3507" i="60"/>
  <c r="I3507" i="60"/>
  <c r="H3507" i="60"/>
  <c r="K3507" i="60"/>
  <c r="J1853" i="60"/>
  <c r="K1002" i="60"/>
  <c r="H1002" i="60"/>
  <c r="J1002" i="60"/>
  <c r="J2923" i="60"/>
  <c r="J1169" i="60"/>
  <c r="H1169" i="60"/>
  <c r="K1169" i="60"/>
  <c r="I1169" i="60"/>
  <c r="H2939" i="60"/>
  <c r="I725" i="60"/>
  <c r="K725" i="60"/>
  <c r="H725" i="60"/>
  <c r="J2678" i="60"/>
  <c r="H2678" i="60"/>
  <c r="I2678" i="60"/>
  <c r="J871" i="60"/>
  <c r="K871" i="60"/>
  <c r="I871" i="60"/>
  <c r="H871" i="60"/>
  <c r="H1014" i="60"/>
  <c r="I1014" i="60"/>
  <c r="K1014" i="60"/>
  <c r="J1014" i="60"/>
  <c r="H1658" i="60"/>
  <c r="K1658" i="60"/>
  <c r="I1658" i="60"/>
  <c r="J1658" i="60"/>
  <c r="J2260" i="60"/>
  <c r="K2260" i="60"/>
  <c r="H2260" i="60"/>
  <c r="I2260" i="60"/>
  <c r="H1657" i="60"/>
  <c r="K1657" i="60"/>
  <c r="J1657" i="60"/>
  <c r="I1657" i="60"/>
  <c r="J1753" i="60"/>
  <c r="K1753" i="60"/>
  <c r="I1753" i="60"/>
  <c r="H1753" i="60"/>
  <c r="J1099" i="60"/>
  <c r="K1099" i="60"/>
  <c r="J3418" i="60"/>
  <c r="H3418" i="60"/>
  <c r="K3418" i="60"/>
  <c r="I3418" i="60"/>
  <c r="J1741" i="60"/>
  <c r="J1037" i="60"/>
  <c r="K1037" i="60"/>
  <c r="I1037" i="60"/>
  <c r="H1037" i="60"/>
  <c r="H2079" i="60"/>
  <c r="K2079" i="60"/>
  <c r="I2079" i="60"/>
  <c r="J2079" i="60"/>
  <c r="I799" i="60"/>
  <c r="H799" i="60"/>
  <c r="K799" i="60"/>
  <c r="J799" i="60"/>
  <c r="J2124" i="60"/>
  <c r="K1521" i="60"/>
  <c r="J1521" i="60"/>
  <c r="H1521" i="60"/>
  <c r="I1521" i="60"/>
  <c r="I1513" i="60"/>
  <c r="K829" i="60"/>
  <c r="J829" i="60"/>
  <c r="I829" i="60"/>
  <c r="H829" i="60"/>
  <c r="K1817" i="60"/>
  <c r="I1779" i="60"/>
  <c r="I1074" i="60"/>
  <c r="J1074" i="60"/>
  <c r="K1074" i="60"/>
  <c r="H1074" i="60"/>
  <c r="I3818" i="60"/>
  <c r="K3818" i="60"/>
  <c r="H3818" i="60"/>
  <c r="J3818" i="60"/>
  <c r="J1271" i="60"/>
  <c r="I1271" i="60"/>
  <c r="H1271" i="60"/>
  <c r="K1271" i="60"/>
  <c r="H719" i="60"/>
  <c r="J719" i="60"/>
  <c r="K719" i="60"/>
  <c r="I719" i="60"/>
  <c r="J1689" i="60"/>
  <c r="I1689" i="60"/>
  <c r="K1689" i="60"/>
  <c r="H1689" i="60"/>
  <c r="H1045" i="60"/>
  <c r="I1045" i="60"/>
  <c r="K1045" i="60"/>
  <c r="J1045" i="60"/>
  <c r="J4564" i="60"/>
  <c r="H4564" i="60"/>
  <c r="I4564" i="60"/>
  <c r="K4564" i="60"/>
  <c r="K1003" i="60"/>
  <c r="K770" i="60"/>
  <c r="J770" i="60"/>
  <c r="H770" i="60"/>
  <c r="I770" i="60"/>
  <c r="K1621" i="60"/>
  <c r="I856" i="60"/>
  <c r="J856" i="60"/>
  <c r="H856" i="60"/>
  <c r="K856" i="60"/>
  <c r="J4870" i="60"/>
  <c r="H4870" i="60"/>
  <c r="I4870" i="60"/>
  <c r="K4870" i="60"/>
  <c r="K831" i="60"/>
  <c r="J1778" i="60"/>
  <c r="H2229" i="60"/>
  <c r="I2229" i="60"/>
  <c r="J2229" i="60"/>
  <c r="K2229" i="60"/>
  <c r="K2985" i="60"/>
  <c r="H1536" i="60"/>
  <c r="J1536" i="60"/>
  <c r="K1536" i="60"/>
  <c r="I1536" i="60"/>
  <c r="K1778" i="60"/>
  <c r="H940" i="60"/>
  <c r="H4856" i="60"/>
  <c r="I4856" i="60"/>
  <c r="K4856" i="60"/>
  <c r="J4856" i="60"/>
  <c r="K2232" i="60"/>
  <c r="J2232" i="60"/>
  <c r="I2232" i="60"/>
  <c r="H2232" i="60"/>
  <c r="J1196" i="60"/>
  <c r="H1196" i="60"/>
  <c r="K1196" i="60"/>
  <c r="I1196" i="60"/>
  <c r="I1874" i="60"/>
  <c r="J1874" i="60"/>
  <c r="H1874" i="60"/>
  <c r="K1874" i="60"/>
  <c r="I1634" i="60"/>
  <c r="H2389" i="60"/>
  <c r="J2389" i="60"/>
  <c r="I2389" i="60"/>
  <c r="K2389" i="60"/>
  <c r="I1512" i="60"/>
  <c r="H1512" i="60"/>
  <c r="K1512" i="60"/>
  <c r="J1512" i="60"/>
  <c r="K1476" i="60"/>
  <c r="I1476" i="60"/>
  <c r="J1476" i="60"/>
  <c r="K1741" i="60"/>
  <c r="K924" i="60"/>
  <c r="H924" i="60"/>
  <c r="J924" i="60"/>
  <c r="I924" i="60"/>
  <c r="I2749" i="60"/>
  <c r="J2749" i="60"/>
  <c r="K2749" i="60"/>
  <c r="H2749" i="60"/>
  <c r="H2124" i="60"/>
  <c r="J1779" i="60"/>
  <c r="J1156" i="60"/>
  <c r="I1156" i="60"/>
  <c r="K2438" i="60"/>
  <c r="I2438" i="60"/>
  <c r="H2438" i="60"/>
  <c r="J2438" i="60"/>
  <c r="H1250" i="60"/>
  <c r="I1250" i="60"/>
  <c r="K1088" i="60"/>
  <c r="I4881" i="60"/>
  <c r="H840" i="60"/>
  <c r="K840" i="60"/>
  <c r="I840" i="60"/>
  <c r="J840" i="60"/>
  <c r="I790" i="60"/>
  <c r="J1534" i="60"/>
  <c r="H2790" i="60"/>
  <c r="K1600" i="60"/>
  <c r="I1600" i="60"/>
  <c r="H1600" i="60"/>
  <c r="J1600" i="60"/>
  <c r="I2907" i="60"/>
  <c r="I1233" i="60"/>
  <c r="H1534" i="60"/>
  <c r="K1967" i="60"/>
  <c r="J3243" i="60"/>
  <c r="K3243" i="60"/>
  <c r="I3243" i="60"/>
  <c r="H3243" i="60"/>
  <c r="H4381" i="60"/>
  <c r="K4381" i="60"/>
  <c r="I4381" i="60"/>
  <c r="J4381" i="60"/>
  <c r="K1141" i="60"/>
  <c r="I1141" i="60"/>
  <c r="J1141" i="60"/>
  <c r="H1141" i="60"/>
  <c r="I844" i="60"/>
  <c r="J844" i="60"/>
  <c r="K844" i="60"/>
  <c r="H844" i="60"/>
  <c r="I2684" i="60"/>
  <c r="K2684" i="60"/>
  <c r="H2684" i="60"/>
  <c r="J2684" i="60"/>
  <c r="J846" i="60"/>
  <c r="K846" i="60"/>
  <c r="H846" i="60"/>
  <c r="I846" i="60"/>
  <c r="J754" i="60"/>
  <c r="K754" i="60"/>
  <c r="H754" i="60"/>
  <c r="J1634" i="60"/>
  <c r="I1741" i="60"/>
  <c r="H980" i="60"/>
  <c r="K980" i="60"/>
  <c r="K1615" i="60"/>
  <c r="H1615" i="60"/>
  <c r="J1615" i="60"/>
  <c r="I1615" i="60"/>
  <c r="K2744" i="60"/>
  <c r="H2744" i="60"/>
  <c r="I2744" i="60"/>
  <c r="J2744" i="60"/>
  <c r="H712" i="60"/>
  <c r="J1093" i="60"/>
  <c r="K1093" i="60"/>
  <c r="I1093" i="60"/>
  <c r="H1093" i="60"/>
  <c r="K2035" i="60"/>
  <c r="J2035" i="60"/>
  <c r="I2035" i="60"/>
  <c r="H2035" i="60"/>
  <c r="H2039" i="60"/>
  <c r="I2039" i="60"/>
  <c r="K2039" i="60"/>
  <c r="J2039" i="60"/>
  <c r="J1136" i="60"/>
  <c r="K1779" i="60"/>
  <c r="H1363" i="60"/>
  <c r="J1363" i="60"/>
  <c r="I1363" i="60"/>
  <c r="K1363" i="60"/>
  <c r="I3021" i="60"/>
  <c r="K837" i="60"/>
  <c r="J837" i="60"/>
  <c r="I837" i="60"/>
  <c r="H837" i="60"/>
  <c r="J3872" i="60"/>
  <c r="I3872" i="60"/>
  <c r="H3872" i="60"/>
  <c r="K3872" i="60"/>
  <c r="J4881" i="60"/>
  <c r="J1350" i="60"/>
  <c r="I1350" i="60"/>
  <c r="K1350" i="60"/>
  <c r="H1350" i="60"/>
  <c r="H831" i="60"/>
  <c r="H2252" i="60"/>
  <c r="K2252" i="60"/>
  <c r="J2252" i="60"/>
  <c r="I2252" i="60"/>
  <c r="H1195" i="60"/>
  <c r="K1195" i="60"/>
  <c r="J1195" i="60"/>
  <c r="I1195" i="60"/>
  <c r="K1796" i="60"/>
  <c r="J1796" i="60"/>
  <c r="I1796" i="60"/>
  <c r="H1796" i="60"/>
  <c r="H2985" i="60"/>
  <c r="K4435" i="60"/>
  <c r="J4435" i="60"/>
  <c r="H4435" i="60"/>
  <c r="I4435" i="60"/>
  <c r="I5213" i="60"/>
  <c r="H5213" i="60"/>
  <c r="J5213" i="60"/>
  <c r="K5213" i="60"/>
  <c r="H4376" i="60"/>
  <c r="I4376" i="60"/>
  <c r="K4376" i="60"/>
  <c r="J4376" i="60"/>
  <c r="I5229" i="60"/>
  <c r="K5229" i="60"/>
  <c r="H5229" i="60"/>
  <c r="J5229" i="60"/>
  <c r="I3540" i="60"/>
  <c r="J3540" i="60"/>
  <c r="H3540" i="60"/>
  <c r="K3540" i="60"/>
  <c r="I3321" i="60"/>
  <c r="H3321" i="60"/>
  <c r="J3321" i="60"/>
  <c r="K3321" i="60"/>
  <c r="J4637" i="60"/>
  <c r="K4637" i="60"/>
  <c r="H4637" i="60"/>
  <c r="I4637" i="60"/>
  <c r="K4160" i="60"/>
  <c r="I915" i="60"/>
  <c r="H915" i="60"/>
  <c r="J915" i="60"/>
  <c r="K915" i="60"/>
  <c r="H1771" i="60"/>
  <c r="J1771" i="60"/>
  <c r="I1771" i="60"/>
  <c r="K1771" i="60"/>
  <c r="K712" i="60"/>
  <c r="J1817" i="60"/>
  <c r="I3227" i="60"/>
  <c r="K3227" i="60"/>
  <c r="J3227" i="60"/>
  <c r="H3227" i="60"/>
  <c r="K3653" i="60"/>
  <c r="J3653" i="60"/>
  <c r="H3653" i="60"/>
  <c r="I3653" i="60"/>
  <c r="K1634" i="60"/>
  <c r="K1278" i="60"/>
  <c r="J1278" i="60"/>
  <c r="I1278" i="60"/>
  <c r="H1278" i="60"/>
  <c r="H901" i="60"/>
  <c r="I901" i="60"/>
  <c r="J901" i="60"/>
  <c r="K901" i="60"/>
  <c r="K2210" i="60"/>
  <c r="J2210" i="60"/>
  <c r="I2210" i="60"/>
  <c r="H2210" i="60"/>
  <c r="I1348" i="60"/>
  <c r="H1348" i="60"/>
  <c r="J1348" i="60"/>
  <c r="K1348" i="60"/>
  <c r="J3732" i="60"/>
  <c r="H1741" i="60"/>
  <c r="I712" i="60"/>
  <c r="J1161" i="60"/>
  <c r="I2131" i="60"/>
  <c r="J2131" i="60"/>
  <c r="H2131" i="60"/>
  <c r="K2131" i="60"/>
  <c r="H1779" i="60"/>
  <c r="H1489" i="60"/>
  <c r="K1489" i="60"/>
  <c r="J1489" i="60"/>
  <c r="I1489" i="60"/>
  <c r="K1595" i="60"/>
  <c r="H1595" i="60"/>
  <c r="J1595" i="60"/>
  <c r="I1595" i="60"/>
  <c r="K3031" i="60"/>
  <c r="J1601" i="60"/>
  <c r="K1601" i="60"/>
  <c r="H1601" i="60"/>
  <c r="I1601" i="60"/>
  <c r="K876" i="60"/>
  <c r="I876" i="60"/>
  <c r="J876" i="60"/>
  <c r="H876" i="60"/>
  <c r="J879" i="60"/>
  <c r="I879" i="60"/>
  <c r="K879" i="60"/>
  <c r="H879" i="60"/>
  <c r="K1729" i="60"/>
  <c r="J1729" i="60"/>
  <c r="J1553" i="60"/>
  <c r="I1553" i="60"/>
  <c r="H1553" i="60"/>
  <c r="K1553" i="60"/>
  <c r="K4881" i="60"/>
  <c r="J1627" i="60"/>
  <c r="K1627" i="60"/>
  <c r="I1627" i="60"/>
  <c r="H1627" i="60"/>
  <c r="K1139" i="60"/>
  <c r="J1139" i="60"/>
  <c r="I1139" i="60"/>
  <c r="H1139" i="60"/>
  <c r="K1635" i="60"/>
  <c r="I1805" i="60"/>
  <c r="H1805" i="60"/>
  <c r="J1805" i="60"/>
  <c r="H1634" i="60"/>
  <c r="I2063" i="60"/>
  <c r="H2063" i="60"/>
  <c r="K708" i="60"/>
  <c r="J708" i="60"/>
  <c r="J712" i="60"/>
  <c r="K1477" i="60"/>
  <c r="J1477" i="60"/>
  <c r="I1477" i="60"/>
  <c r="H1477" i="60"/>
  <c r="K4848" i="60"/>
  <c r="J4848" i="60"/>
  <c r="I4848" i="60"/>
  <c r="H4848" i="60"/>
  <c r="K3435" i="60"/>
  <c r="I3435" i="60"/>
  <c r="H3435" i="60"/>
  <c r="J3435" i="60"/>
  <c r="I1488" i="60"/>
  <c r="J1488" i="60"/>
  <c r="H1488" i="60"/>
  <c r="I3542" i="60"/>
  <c r="K3542" i="60"/>
  <c r="J3542" i="60"/>
  <c r="H3542" i="60"/>
  <c r="I4403" i="60"/>
  <c r="K4403" i="60"/>
  <c r="J4403" i="60"/>
  <c r="H4403" i="60"/>
  <c r="J779" i="60"/>
  <c r="I779" i="60"/>
  <c r="K779" i="60"/>
  <c r="H779" i="60"/>
  <c r="H1288" i="60"/>
  <c r="K1288" i="60"/>
  <c r="I1288" i="60"/>
  <c r="J1288" i="60"/>
  <c r="J1104" i="60"/>
  <c r="H1104" i="60"/>
  <c r="I1104" i="60"/>
  <c r="K1104" i="60"/>
  <c r="J2907" i="60"/>
  <c r="I2116" i="60"/>
  <c r="I1292" i="60"/>
  <c r="K1292" i="60"/>
  <c r="J1292" i="60"/>
  <c r="H1292" i="60"/>
  <c r="J1736" i="60"/>
  <c r="I1736" i="60"/>
  <c r="K1736" i="60"/>
  <c r="H1736" i="60"/>
  <c r="K3118" i="60"/>
  <c r="I3118" i="60"/>
  <c r="J3118" i="60"/>
  <c r="H3118" i="60"/>
  <c r="I1778" i="60"/>
  <c r="H1156" i="60"/>
  <c r="H2576" i="60"/>
  <c r="J1773" i="60"/>
  <c r="H1773" i="60"/>
  <c r="I1773" i="60"/>
  <c r="K1773" i="60"/>
  <c r="J3685" i="60"/>
  <c r="I3685" i="60"/>
  <c r="K3685" i="60"/>
  <c r="H3685" i="60"/>
  <c r="H3254" i="60"/>
  <c r="J4170" i="60"/>
  <c r="I4170" i="60"/>
  <c r="H4170" i="60"/>
  <c r="K4170" i="60"/>
  <c r="H4160" i="60"/>
  <c r="I3525" i="60"/>
  <c r="K3525" i="60"/>
  <c r="H3525" i="60"/>
  <c r="J3525" i="60"/>
  <c r="H991" i="60"/>
  <c r="K991" i="60"/>
  <c r="I991" i="60"/>
  <c r="J991" i="60"/>
  <c r="J2038" i="60"/>
  <c r="I2038" i="60"/>
  <c r="H2038" i="60"/>
  <c r="K2038" i="60"/>
  <c r="I1546" i="60"/>
  <c r="J1209" i="60"/>
  <c r="H1209" i="60"/>
  <c r="I1209" i="60"/>
  <c r="K1209" i="60"/>
  <c r="J1589" i="60"/>
  <c r="I1589" i="60"/>
  <c r="K1589" i="60"/>
  <c r="H1589" i="60"/>
  <c r="I1989" i="60"/>
  <c r="K1989" i="60"/>
  <c r="J1989" i="60"/>
  <c r="H1989" i="60"/>
  <c r="K3642" i="60"/>
  <c r="J3642" i="60"/>
  <c r="I3642" i="60"/>
  <c r="H3642" i="60"/>
  <c r="J1655" i="60"/>
  <c r="K1655" i="60"/>
  <c r="H1655" i="60"/>
  <c r="I1655" i="60"/>
  <c r="J1614" i="60"/>
  <c r="H1614" i="60"/>
  <c r="K1614" i="60"/>
  <c r="I1614" i="60"/>
  <c r="K1667" i="60"/>
  <c r="I1667" i="60"/>
  <c r="H1667" i="60"/>
  <c r="J1667" i="60"/>
  <c r="H1321" i="60"/>
  <c r="K3652" i="60"/>
  <c r="J1798" i="60"/>
  <c r="I1798" i="60"/>
  <c r="H1798" i="60"/>
  <c r="J1596" i="60"/>
  <c r="I3395" i="60"/>
  <c r="K3395" i="60"/>
  <c r="J3395" i="60"/>
  <c r="H3395" i="60"/>
  <c r="J2295" i="60"/>
  <c r="H2295" i="60"/>
  <c r="I2295" i="60"/>
  <c r="K2295" i="60"/>
  <c r="K2997" i="60"/>
  <c r="H2997" i="60"/>
  <c r="J2997" i="60"/>
  <c r="I2997" i="60"/>
  <c r="K3254" i="60"/>
  <c r="J3859" i="60"/>
  <c r="I3859" i="60"/>
  <c r="H3859" i="60"/>
  <c r="K3859" i="60"/>
  <c r="K2187" i="60"/>
  <c r="I2187" i="60"/>
  <c r="H2187" i="60"/>
  <c r="J2187" i="60"/>
  <c r="J900" i="60"/>
  <c r="H763" i="60"/>
  <c r="J763" i="60"/>
  <c r="I763" i="60"/>
  <c r="J2063" i="60"/>
  <c r="J2396" i="60"/>
  <c r="I2396" i="60"/>
  <c r="H2396" i="60"/>
  <c r="K2396" i="60"/>
  <c r="I888" i="60"/>
  <c r="J888" i="60"/>
  <c r="K888" i="60"/>
  <c r="H888" i="60"/>
  <c r="J3509" i="60"/>
  <c r="I3509" i="60"/>
  <c r="H3509" i="60"/>
  <c r="K3509" i="60"/>
  <c r="H1664" i="60"/>
  <c r="J1664" i="60"/>
  <c r="I1664" i="60"/>
  <c r="J826" i="60"/>
  <c r="H826" i="60"/>
  <c r="I826" i="60"/>
  <c r="K826" i="60"/>
  <c r="I754" i="60"/>
  <c r="I3584" i="60"/>
  <c r="K3584" i="60"/>
  <c r="H3584" i="60"/>
  <c r="J3584" i="60"/>
  <c r="K1344" i="60"/>
  <c r="J1344" i="60"/>
  <c r="I1344" i="60"/>
  <c r="H1344" i="60"/>
  <c r="K1314" i="60"/>
  <c r="I1314" i="60"/>
  <c r="J1314" i="60"/>
  <c r="K1214" i="60"/>
  <c r="I1214" i="60"/>
  <c r="J1214" i="60"/>
  <c r="H1214" i="60"/>
  <c r="K1784" i="60"/>
  <c r="I1784" i="60"/>
  <c r="J1784" i="60"/>
  <c r="H1784" i="60"/>
  <c r="J1735" i="60"/>
  <c r="K1735" i="60"/>
  <c r="I1735" i="60"/>
  <c r="H1735" i="60"/>
  <c r="K1309" i="60"/>
  <c r="I2102" i="60"/>
  <c r="I842" i="60"/>
  <c r="H842" i="60"/>
  <c r="J842" i="60"/>
  <c r="K842" i="60"/>
  <c r="J3576" i="60"/>
  <c r="K3576" i="60"/>
  <c r="H3576" i="60"/>
  <c r="I3576" i="60"/>
  <c r="I1316" i="60"/>
  <c r="H1316" i="60"/>
  <c r="K4893" i="60"/>
  <c r="I4893" i="60"/>
  <c r="J4893" i="60"/>
  <c r="H4893" i="60"/>
  <c r="H1590" i="60"/>
  <c r="K1590" i="60"/>
  <c r="J1590" i="60"/>
  <c r="I1590" i="60"/>
  <c r="I1791" i="60"/>
  <c r="J1791" i="60"/>
  <c r="I1862" i="60"/>
  <c r="H1862" i="60"/>
  <c r="I2902" i="60"/>
  <c r="I1109" i="60"/>
  <c r="H1359" i="60"/>
  <c r="J1359" i="60"/>
  <c r="K1359" i="60"/>
  <c r="I1359" i="60"/>
  <c r="J916" i="60"/>
  <c r="H916" i="60"/>
  <c r="K2524" i="60"/>
  <c r="I2524" i="60"/>
  <c r="J2524" i="60"/>
  <c r="H2524" i="60"/>
  <c r="K3513" i="60"/>
  <c r="K2144" i="60"/>
  <c r="H2144" i="60"/>
  <c r="J2144" i="60"/>
  <c r="I2144" i="60"/>
  <c r="K1321" i="60"/>
  <c r="I3652" i="60"/>
  <c r="J2576" i="60"/>
  <c r="J1785" i="60"/>
  <c r="K1785" i="60"/>
  <c r="I1785" i="60"/>
  <c r="H1785" i="60"/>
  <c r="I1525" i="60"/>
  <c r="J3103" i="60"/>
  <c r="K3103" i="60"/>
  <c r="I3103" i="60"/>
  <c r="H3103" i="60"/>
  <c r="K5296" i="60"/>
  <c r="I5296" i="60"/>
  <c r="J5296" i="60"/>
  <c r="H5296" i="60"/>
  <c r="I3907" i="60"/>
  <c r="H3907" i="60"/>
  <c r="J3907" i="60"/>
  <c r="K3907" i="60"/>
  <c r="K2867" i="60"/>
  <c r="J2867" i="60"/>
  <c r="I2867" i="60"/>
  <c r="H2867" i="60"/>
  <c r="J4107" i="60"/>
  <c r="I4107" i="60"/>
  <c r="K4107" i="60"/>
  <c r="H4107" i="60"/>
  <c r="K3691" i="60"/>
  <c r="I3691" i="60"/>
  <c r="J3691" i="60"/>
  <c r="H3691" i="60"/>
  <c r="H3825" i="60"/>
  <c r="J3825" i="60"/>
  <c r="K3825" i="60"/>
  <c r="I3825" i="60"/>
  <c r="H3938" i="60"/>
  <c r="J4558" i="60"/>
  <c r="K4558" i="60"/>
  <c r="H4558" i="60"/>
  <c r="I4558" i="60"/>
  <c r="J2007" i="60"/>
  <c r="K2007" i="60"/>
  <c r="H1445" i="60"/>
  <c r="I1445" i="60"/>
  <c r="J1445" i="60"/>
  <c r="K1445" i="60"/>
  <c r="K2758" i="60"/>
  <c r="H2758" i="60"/>
  <c r="I2758" i="60"/>
  <c r="J2758" i="60"/>
  <c r="K4913" i="60"/>
  <c r="H4913" i="60"/>
  <c r="I4913" i="60"/>
  <c r="J4913" i="60"/>
  <c r="I1578" i="60"/>
  <c r="K1578" i="60"/>
  <c r="H1578" i="60"/>
  <c r="I911" i="60"/>
  <c r="H911" i="60"/>
  <c r="K911" i="60"/>
  <c r="J911" i="60"/>
  <c r="I1157" i="60"/>
  <c r="H1560" i="60"/>
  <c r="J1560" i="60"/>
  <c r="I1560" i="60"/>
  <c r="K1560" i="60"/>
  <c r="I708" i="60"/>
  <c r="H708" i="60"/>
  <c r="J3630" i="60"/>
  <c r="K3630" i="60"/>
  <c r="H3630" i="60"/>
  <c r="I3630" i="60"/>
  <c r="H741" i="60"/>
  <c r="K741" i="60"/>
  <c r="J741" i="60"/>
  <c r="I741" i="60"/>
  <c r="K1316" i="60"/>
  <c r="K1419" i="60"/>
  <c r="J1419" i="60"/>
  <c r="I1419" i="60"/>
  <c r="H1419" i="60"/>
  <c r="H1543" i="60"/>
  <c r="J1543" i="60"/>
  <c r="K1543" i="60"/>
  <c r="I1543" i="60"/>
  <c r="I1258" i="60"/>
  <c r="J1258" i="60"/>
  <c r="H1258" i="60"/>
  <c r="K855" i="60"/>
  <c r="K1636" i="60"/>
  <c r="I1636" i="60"/>
  <c r="H1636" i="60"/>
  <c r="J1636" i="60"/>
  <c r="H740" i="60"/>
  <c r="J740" i="60"/>
  <c r="K4489" i="60"/>
  <c r="I4489" i="60"/>
  <c r="J4489" i="60"/>
  <c r="H4489" i="60"/>
  <c r="J1765" i="60"/>
  <c r="I1765" i="60"/>
  <c r="H1765" i="60"/>
  <c r="K1765" i="60"/>
  <c r="K1109" i="60"/>
  <c r="K1040" i="60"/>
  <c r="K1648" i="60"/>
  <c r="J1648" i="60"/>
  <c r="H1648" i="60"/>
  <c r="I1648" i="60"/>
  <c r="J849" i="60"/>
  <c r="I849" i="60"/>
  <c r="K849" i="60"/>
  <c r="H849" i="60"/>
  <c r="H979" i="60"/>
  <c r="J979" i="60"/>
  <c r="K979" i="60"/>
  <c r="I979" i="60"/>
  <c r="J1986" i="60"/>
  <c r="I1986" i="60"/>
  <c r="H1986" i="60"/>
  <c r="K1986" i="60"/>
  <c r="H966" i="60"/>
  <c r="K966" i="60"/>
  <c r="I966" i="60"/>
  <c r="J966" i="60"/>
  <c r="J1561" i="60" l="1"/>
  <c r="H1561" i="60"/>
  <c r="K1561" i="60"/>
  <c r="I1561" i="60"/>
  <c r="J809" i="60"/>
  <c r="I809" i="60"/>
  <c r="H809" i="60"/>
  <c r="K809" i="60"/>
  <c r="J4356" i="60"/>
  <c r="H4356" i="60"/>
  <c r="K4356" i="60"/>
  <c r="I4356" i="60"/>
  <c r="K906" i="60"/>
  <c r="I906" i="60"/>
  <c r="J906" i="60"/>
  <c r="H906" i="60"/>
  <c r="I2315" i="60"/>
  <c r="H2315" i="60"/>
  <c r="K2315" i="60"/>
  <c r="J2315" i="60"/>
  <c r="K4620" i="60"/>
  <c r="J4620" i="60"/>
  <c r="H4620" i="60"/>
  <c r="I4620" i="60"/>
  <c r="K4750" i="60"/>
  <c r="J4750" i="60"/>
  <c r="I4750" i="60"/>
  <c r="H4750" i="60"/>
  <c r="H2108" i="60"/>
  <c r="K2108" i="60"/>
  <c r="I2108" i="60"/>
  <c r="J2108" i="60"/>
  <c r="I3129" i="60"/>
  <c r="H3129" i="60"/>
  <c r="K3129" i="60"/>
  <c r="J3129" i="60"/>
  <c r="H2757" i="60"/>
  <c r="J2757" i="60"/>
  <c r="I2757" i="60"/>
  <c r="K2757" i="60"/>
  <c r="J1879" i="60"/>
  <c r="I1879" i="60"/>
  <c r="H1879" i="60"/>
  <c r="K1879" i="60"/>
  <c r="H4891" i="60"/>
  <c r="K4891" i="60"/>
  <c r="J4891" i="60"/>
  <c r="I4891" i="60"/>
  <c r="I2646" i="60"/>
  <c r="H2646" i="60"/>
  <c r="J2646" i="60"/>
  <c r="K2646" i="60"/>
  <c r="H5326" i="60"/>
  <c r="K5326" i="60"/>
  <c r="J5326" i="60"/>
  <c r="I5326" i="60"/>
  <c r="K1892" i="60"/>
  <c r="J1892" i="60"/>
  <c r="I1892" i="60"/>
  <c r="H1892" i="60"/>
  <c r="I5069" i="60"/>
  <c r="J5069" i="60"/>
  <c r="H5069" i="60"/>
  <c r="K5069" i="60"/>
  <c r="K2093" i="60"/>
  <c r="J2093" i="60"/>
  <c r="I2093" i="60"/>
  <c r="H2093" i="60"/>
  <c r="K3358" i="60"/>
  <c r="J3358" i="60"/>
  <c r="I3358" i="60"/>
  <c r="H3358" i="60"/>
  <c r="J4223" i="60"/>
  <c r="K4223" i="60"/>
  <c r="I4223" i="60"/>
  <c r="H4223" i="60"/>
  <c r="H4655" i="60"/>
  <c r="K4655" i="60"/>
  <c r="J4655" i="60"/>
  <c r="I4655" i="60"/>
  <c r="I2061" i="60"/>
  <c r="K2061" i="60"/>
  <c r="J2061" i="60"/>
  <c r="H2061" i="60"/>
  <c r="K1944" i="60"/>
  <c r="I1944" i="60"/>
  <c r="H1944" i="60"/>
  <c r="J1944" i="60"/>
  <c r="K1681" i="60"/>
  <c r="J1681" i="60"/>
  <c r="I1681" i="60"/>
  <c r="H1681" i="60"/>
  <c r="K3599" i="60"/>
  <c r="J3599" i="60"/>
  <c r="I3599" i="60"/>
  <c r="H3599" i="60"/>
  <c r="H5133" i="60"/>
  <c r="K5133" i="60"/>
  <c r="J5133" i="60"/>
  <c r="I5133" i="60"/>
  <c r="I2560" i="60"/>
  <c r="K2560" i="60"/>
  <c r="J2560" i="60"/>
  <c r="H2560" i="60"/>
  <c r="J2048" i="60"/>
  <c r="I2048" i="60"/>
  <c r="K2048" i="60"/>
  <c r="H2048" i="60"/>
  <c r="K930" i="60"/>
  <c r="H930" i="60"/>
  <c r="J930" i="60"/>
  <c r="I930" i="60"/>
  <c r="H2615" i="60"/>
  <c r="K2615" i="60"/>
  <c r="J2615" i="60"/>
  <c r="I2615" i="60"/>
  <c r="I4493" i="60"/>
  <c r="H4493" i="60"/>
  <c r="J4493" i="60"/>
  <c r="K4493" i="60"/>
  <c r="H2057" i="60"/>
  <c r="J2057" i="60"/>
  <c r="I2057" i="60"/>
  <c r="K2057" i="60"/>
  <c r="I2942" i="60"/>
  <c r="K2942" i="60"/>
  <c r="H2942" i="60"/>
  <c r="J2942" i="60"/>
  <c r="J3807" i="60"/>
  <c r="I3807" i="60"/>
  <c r="H3807" i="60"/>
  <c r="K3807" i="60"/>
  <c r="H5273" i="60"/>
  <c r="K5273" i="60"/>
  <c r="I5273" i="60"/>
  <c r="J5273" i="60"/>
  <c r="K4238" i="60"/>
  <c r="J4238" i="60"/>
  <c r="H4238" i="60"/>
  <c r="I4238" i="60"/>
  <c r="I2360" i="60"/>
  <c r="K2360" i="60"/>
  <c r="J2360" i="60"/>
  <c r="H2360" i="60"/>
  <c r="I4801" i="60"/>
  <c r="K4801" i="60"/>
  <c r="J4801" i="60"/>
  <c r="H4801" i="60"/>
  <c r="J2159" i="60"/>
  <c r="K2159" i="60"/>
  <c r="I2159" i="60"/>
  <c r="H2159" i="60"/>
  <c r="I4896" i="60"/>
  <c r="H4896" i="60"/>
  <c r="K4896" i="60"/>
  <c r="J4896" i="60"/>
  <c r="H3450" i="60"/>
  <c r="J3450" i="60"/>
  <c r="I3450" i="60"/>
  <c r="K3450" i="60"/>
  <c r="J1418" i="60"/>
  <c r="I1418" i="60"/>
  <c r="H1418" i="60"/>
  <c r="K1418" i="60"/>
  <c r="J2892" i="60"/>
  <c r="K2892" i="60"/>
  <c r="H2892" i="60"/>
  <c r="I2892" i="60"/>
  <c r="J1626" i="60"/>
  <c r="I1626" i="60"/>
  <c r="H1626" i="60"/>
  <c r="K1626" i="60"/>
  <c r="J3941" i="60"/>
  <c r="K3941" i="60"/>
  <c r="I3941" i="60"/>
  <c r="H3941" i="60"/>
  <c r="K1732" i="60"/>
  <c r="H1732" i="60"/>
  <c r="I1732" i="60"/>
  <c r="J1732" i="60"/>
  <c r="H1038" i="60"/>
  <c r="K1038" i="60"/>
  <c r="I1038" i="60"/>
  <c r="J1038" i="60"/>
  <c r="H1252" i="60"/>
  <c r="J1252" i="60"/>
  <c r="K1252" i="60"/>
  <c r="I1252" i="60"/>
  <c r="J3353" i="60"/>
  <c r="H3353" i="60"/>
  <c r="K3353" i="60"/>
  <c r="I3353" i="60"/>
  <c r="K1522" i="60"/>
  <c r="I1522" i="60"/>
  <c r="J1522" i="60"/>
  <c r="H1522" i="60"/>
  <c r="J3821" i="60"/>
  <c r="I3821" i="60"/>
  <c r="H3821" i="60"/>
  <c r="K3821" i="60"/>
  <c r="J3827" i="60"/>
  <c r="I3827" i="60"/>
  <c r="H3827" i="60"/>
  <c r="K3827" i="60"/>
  <c r="H4624" i="60"/>
  <c r="I4624" i="60"/>
  <c r="K4624" i="60"/>
  <c r="J4624" i="60"/>
  <c r="J3954" i="60"/>
  <c r="H3954" i="60"/>
  <c r="K3954" i="60"/>
  <c r="I3954" i="60"/>
  <c r="H2250" i="60"/>
  <c r="I2250" i="60"/>
  <c r="K2250" i="60"/>
  <c r="J2250" i="60"/>
  <c r="K5064" i="60"/>
  <c r="H5064" i="60"/>
  <c r="J5064" i="60"/>
  <c r="I5064" i="60"/>
  <c r="K2435" i="60"/>
  <c r="I2435" i="60"/>
  <c r="H2435" i="60"/>
  <c r="J2435" i="60"/>
  <c r="I4219" i="60"/>
  <c r="K4219" i="60"/>
  <c r="H4219" i="60"/>
  <c r="J4219" i="60"/>
  <c r="H2858" i="60"/>
  <c r="K2858" i="60"/>
  <c r="I2858" i="60"/>
  <c r="J2858" i="60"/>
  <c r="J3195" i="60"/>
  <c r="K3195" i="60"/>
  <c r="I3195" i="60"/>
  <c r="H3195" i="60"/>
  <c r="I1572" i="60"/>
  <c r="K1572" i="60"/>
  <c r="H1572" i="60"/>
  <c r="J1572" i="60"/>
  <c r="K4846" i="60"/>
  <c r="J4846" i="60"/>
  <c r="I4846" i="60"/>
  <c r="H4846" i="60"/>
  <c r="J2819" i="60"/>
  <c r="I2819" i="60"/>
  <c r="K2819" i="60"/>
  <c r="H2819" i="60"/>
  <c r="H5071" i="60"/>
  <c r="K5071" i="60"/>
  <c r="J5071" i="60"/>
  <c r="I5071" i="60"/>
  <c r="J1702" i="60"/>
  <c r="I1702" i="60"/>
  <c r="H1702" i="60"/>
  <c r="K1702" i="60"/>
  <c r="I1837" i="60"/>
  <c r="J1837" i="60"/>
  <c r="K1837" i="60"/>
  <c r="H1837" i="60"/>
  <c r="K3015" i="60"/>
  <c r="J3015" i="60"/>
  <c r="I3015" i="60"/>
  <c r="H3015" i="60"/>
  <c r="K3492" i="60"/>
  <c r="J3492" i="60"/>
  <c r="I3492" i="60"/>
  <c r="H3492" i="60"/>
  <c r="K783" i="60"/>
  <c r="J783" i="60"/>
  <c r="I783" i="60"/>
  <c r="H783" i="60"/>
  <c r="J751" i="60"/>
  <c r="I751" i="60"/>
  <c r="H751" i="60"/>
  <c r="K751" i="60"/>
  <c r="K5254" i="60"/>
  <c r="I5254" i="60"/>
  <c r="H5254" i="60"/>
  <c r="J5254" i="60"/>
  <c r="H1460" i="60"/>
  <c r="J1460" i="60"/>
  <c r="K1460" i="60"/>
  <c r="I1460" i="60"/>
  <c r="K2612" i="60"/>
  <c r="I2612" i="60"/>
  <c r="J2612" i="60"/>
  <c r="H2612" i="60"/>
  <c r="I4948" i="60"/>
  <c r="K4948" i="60"/>
  <c r="J4948" i="60"/>
  <c r="H4948" i="60"/>
  <c r="K2900" i="60"/>
  <c r="H2900" i="60"/>
  <c r="I2900" i="60"/>
  <c r="J2900" i="60"/>
  <c r="K3956" i="60"/>
  <c r="H3956" i="60"/>
  <c r="J3956" i="60"/>
  <c r="I3956" i="60"/>
  <c r="J1401" i="60"/>
  <c r="I1401" i="60"/>
  <c r="K1401" i="60"/>
  <c r="H1401" i="60"/>
  <c r="K3648" i="60"/>
  <c r="J3648" i="60"/>
  <c r="H3648" i="60"/>
  <c r="I3648" i="60"/>
  <c r="J4068" i="60"/>
  <c r="H4068" i="60"/>
  <c r="K4068" i="60"/>
  <c r="I4068" i="60"/>
  <c r="K3125" i="60"/>
  <c r="H3125" i="60"/>
  <c r="I3125" i="60"/>
  <c r="J3125" i="60"/>
  <c r="J1913" i="60"/>
  <c r="I1913" i="60"/>
  <c r="K1913" i="60"/>
  <c r="H1913" i="60"/>
  <c r="J2655" i="60"/>
  <c r="K2655" i="60"/>
  <c r="I2655" i="60"/>
  <c r="H2655" i="60"/>
  <c r="I1089" i="60"/>
  <c r="H1089" i="60"/>
  <c r="J1089" i="60"/>
  <c r="K1089" i="60"/>
  <c r="I1462" i="60"/>
  <c r="J1462" i="60"/>
  <c r="K1462" i="60"/>
  <c r="H1462" i="60"/>
  <c r="I1709" i="60"/>
  <c r="J1709" i="60"/>
  <c r="K1709" i="60"/>
  <c r="H1709" i="60"/>
  <c r="H721" i="60"/>
  <c r="I721" i="60"/>
  <c r="K721" i="60"/>
  <c r="J721" i="60"/>
  <c r="I1151" i="60"/>
  <c r="K1151" i="60"/>
  <c r="H1151" i="60"/>
  <c r="J1151" i="60"/>
  <c r="I4384" i="60"/>
  <c r="K4384" i="60"/>
  <c r="J4384" i="60"/>
  <c r="H4384" i="60"/>
  <c r="J4268" i="60"/>
  <c r="I4268" i="60"/>
  <c r="H4268" i="60"/>
  <c r="K4268" i="60"/>
  <c r="I2595" i="60"/>
  <c r="H2595" i="60"/>
  <c r="K2595" i="60"/>
  <c r="J2595" i="60"/>
  <c r="J2831" i="60"/>
  <c r="H2831" i="60"/>
  <c r="K2831" i="60"/>
  <c r="I2831" i="60"/>
  <c r="I1960" i="60"/>
  <c r="K1960" i="60"/>
  <c r="J1960" i="60"/>
  <c r="H1960" i="60"/>
  <c r="H1356" i="60"/>
  <c r="K1356" i="60"/>
  <c r="I1356" i="60"/>
  <c r="J1356" i="60"/>
  <c r="K4963" i="60"/>
  <c r="J4963" i="60"/>
  <c r="I4963" i="60"/>
  <c r="H4963" i="60"/>
  <c r="H1701" i="60"/>
  <c r="I1701" i="60"/>
  <c r="K1701" i="60"/>
  <c r="J1701" i="60"/>
  <c r="J4478" i="60"/>
  <c r="I4478" i="60"/>
  <c r="H4478" i="60"/>
  <c r="K4478" i="60"/>
  <c r="J3371" i="60"/>
  <c r="I3371" i="60"/>
  <c r="H3371" i="60"/>
  <c r="K3371" i="60"/>
  <c r="J3122" i="60"/>
  <c r="I3122" i="60"/>
  <c r="H3122" i="60"/>
  <c r="K3122" i="60"/>
  <c r="H1187" i="60"/>
  <c r="J1187" i="60"/>
  <c r="I1187" i="60"/>
  <c r="K1187" i="60"/>
  <c r="I1385" i="60"/>
  <c r="H1385" i="60"/>
  <c r="K1385" i="60"/>
  <c r="J1385" i="60"/>
  <c r="K1021" i="60"/>
  <c r="J1021" i="60"/>
  <c r="I1021" i="60"/>
  <c r="H1021" i="60"/>
  <c r="J2465" i="60"/>
  <c r="K2465" i="60"/>
  <c r="I2465" i="60"/>
  <c r="H2465" i="60"/>
  <c r="K2672" i="60"/>
  <c r="I2672" i="60"/>
  <c r="J2672" i="60"/>
  <c r="H2672" i="60"/>
  <c r="K3543" i="60"/>
  <c r="H3543" i="60"/>
  <c r="J3543" i="60"/>
  <c r="I3543" i="60"/>
  <c r="I5149" i="60"/>
  <c r="K5149" i="60"/>
  <c r="J5149" i="60"/>
  <c r="H5149" i="60"/>
  <c r="K5333" i="60"/>
  <c r="I5333" i="60"/>
  <c r="H5333" i="60"/>
  <c r="J5333" i="60"/>
  <c r="H2455" i="60"/>
  <c r="J2455" i="60"/>
  <c r="I2455" i="60"/>
  <c r="K2455" i="60"/>
  <c r="H1597" i="60"/>
  <c r="J1597" i="60"/>
  <c r="I1597" i="60"/>
  <c r="K1597" i="60"/>
  <c r="J957" i="60"/>
  <c r="H957" i="60"/>
  <c r="I957" i="60"/>
  <c r="K957" i="60"/>
  <c r="H2432" i="60"/>
  <c r="K2432" i="60"/>
  <c r="I2432" i="60"/>
  <c r="J2432" i="60"/>
  <c r="K1857" i="60"/>
  <c r="H1857" i="60"/>
  <c r="J1857" i="60"/>
  <c r="I1857" i="60"/>
  <c r="H1313" i="60"/>
  <c r="I1313" i="60"/>
  <c r="J1313" i="60"/>
  <c r="K1313" i="60"/>
  <c r="H3067" i="60"/>
  <c r="J3067" i="60"/>
  <c r="K3067" i="60"/>
  <c r="I3067" i="60"/>
  <c r="K4292" i="60"/>
  <c r="H4292" i="60"/>
  <c r="I4292" i="60"/>
  <c r="J4292" i="60"/>
  <c r="H3489" i="60"/>
  <c r="I3489" i="60"/>
  <c r="K3489" i="60"/>
  <c r="J3489" i="60"/>
  <c r="J4905" i="60"/>
  <c r="K4905" i="60"/>
  <c r="I4905" i="60"/>
  <c r="H4905" i="60"/>
  <c r="I5038" i="60"/>
  <c r="J5038" i="60"/>
  <c r="H5038" i="60"/>
  <c r="K5038" i="60"/>
  <c r="J3472" i="60"/>
  <c r="I3472" i="60"/>
  <c r="H3472" i="60"/>
  <c r="K3472" i="60"/>
  <c r="I5288" i="60"/>
  <c r="J5288" i="60"/>
  <c r="K5288" i="60"/>
  <c r="H5288" i="60"/>
  <c r="H2680" i="60"/>
  <c r="I2680" i="60"/>
  <c r="J2680" i="60"/>
  <c r="K2680" i="60"/>
  <c r="K4802" i="60"/>
  <c r="I4802" i="60"/>
  <c r="H4802" i="60"/>
  <c r="J4802" i="60"/>
  <c r="J5170" i="60"/>
  <c r="K5170" i="60"/>
  <c r="H5170" i="60"/>
  <c r="I5170" i="60"/>
  <c r="J1053" i="60"/>
  <c r="I1053" i="60"/>
  <c r="K1053" i="60"/>
  <c r="H1053" i="60"/>
  <c r="H3400" i="60"/>
  <c r="I3400" i="60"/>
  <c r="J3400" i="60"/>
  <c r="K3400" i="60"/>
  <c r="I3600" i="60"/>
  <c r="J3600" i="60"/>
  <c r="H3600" i="60"/>
  <c r="K3600" i="60"/>
  <c r="J2670" i="60"/>
  <c r="H2670" i="60"/>
  <c r="K2670" i="60"/>
  <c r="I2670" i="60"/>
  <c r="K2695" i="60"/>
  <c r="I2695" i="60"/>
  <c r="H2695" i="60"/>
  <c r="J2695" i="60"/>
  <c r="H1618" i="60"/>
  <c r="I1618" i="60"/>
  <c r="K1618" i="60"/>
  <c r="J1618" i="60"/>
  <c r="J1254" i="60"/>
  <c r="K1254" i="60"/>
  <c r="I1254" i="60"/>
  <c r="H1254" i="60"/>
  <c r="I4651" i="60"/>
  <c r="H4651" i="60"/>
  <c r="J4651" i="60"/>
  <c r="K4651" i="60"/>
  <c r="K1219" i="60"/>
  <c r="I1219" i="60"/>
  <c r="H1219" i="60"/>
  <c r="J1219" i="60"/>
  <c r="I2151" i="60"/>
  <c r="J2151" i="60"/>
  <c r="K2151" i="60"/>
  <c r="H2151" i="60"/>
  <c r="K1896" i="60"/>
  <c r="J1896" i="60"/>
  <c r="I1896" i="60"/>
  <c r="H1896" i="60"/>
  <c r="J1680" i="60"/>
  <c r="I1680" i="60"/>
  <c r="K1680" i="60"/>
  <c r="H1680" i="60"/>
  <c r="K2982" i="60"/>
  <c r="J2982" i="60"/>
  <c r="I2982" i="60"/>
  <c r="H2982" i="60"/>
  <c r="I2388" i="60"/>
  <c r="J2388" i="60"/>
  <c r="K2388" i="60"/>
  <c r="H2388" i="60"/>
  <c r="H4402" i="60"/>
  <c r="I4402" i="60"/>
  <c r="J4402" i="60"/>
  <c r="K4402" i="60"/>
  <c r="K4387" i="60"/>
  <c r="J4387" i="60"/>
  <c r="I4387" i="60"/>
  <c r="H4387" i="60"/>
  <c r="K5063" i="60"/>
  <c r="I5063" i="60"/>
  <c r="J5063" i="60"/>
  <c r="H5063" i="60"/>
  <c r="I4642" i="60"/>
  <c r="H4642" i="60"/>
  <c r="J4642" i="60"/>
  <c r="K4642" i="60"/>
  <c r="I3396" i="60"/>
  <c r="K3396" i="60"/>
  <c r="J3396" i="60"/>
  <c r="H3396" i="60"/>
  <c r="I3483" i="60"/>
  <c r="K3483" i="60"/>
  <c r="J3483" i="60"/>
  <c r="H3483" i="60"/>
  <c r="I1816" i="60"/>
  <c r="K1816" i="60"/>
  <c r="H1816" i="60"/>
  <c r="J1816" i="60"/>
  <c r="K3099" i="60"/>
  <c r="J3099" i="60"/>
  <c r="I3099" i="60"/>
  <c r="H3099" i="60"/>
  <c r="H3384" i="60"/>
  <c r="K3384" i="60"/>
  <c r="I3384" i="60"/>
  <c r="J3384" i="60"/>
  <c r="K1607" i="60"/>
  <c r="J1607" i="60"/>
  <c r="H1607" i="60"/>
  <c r="I1607" i="60"/>
  <c r="I3831" i="60"/>
  <c r="K3831" i="60"/>
  <c r="J3831" i="60"/>
  <c r="H3831" i="60"/>
  <c r="K3071" i="60"/>
  <c r="I3071" i="60"/>
  <c r="H3071" i="60"/>
  <c r="J3071" i="60"/>
  <c r="I1371" i="60"/>
  <c r="K1371" i="60"/>
  <c r="H1371" i="60"/>
  <c r="J1371" i="60"/>
  <c r="J3740" i="60"/>
  <c r="K3740" i="60"/>
  <c r="I3740" i="60"/>
  <c r="H3740" i="60"/>
  <c r="I3990" i="60"/>
  <c r="H3990" i="60"/>
  <c r="J3990" i="60"/>
  <c r="K3990" i="60"/>
  <c r="H1150" i="60"/>
  <c r="J1150" i="60"/>
  <c r="I1150" i="60"/>
  <c r="K1150" i="60"/>
  <c r="H1656" i="60"/>
  <c r="I1656" i="60"/>
  <c r="K1656" i="60"/>
  <c r="J1656" i="60"/>
  <c r="J985" i="60"/>
  <c r="H985" i="60"/>
  <c r="K985" i="60"/>
  <c r="I985" i="60"/>
  <c r="J1397" i="60"/>
  <c r="K1397" i="60"/>
  <c r="H1397" i="60"/>
  <c r="I1397" i="60"/>
  <c r="K767" i="60"/>
  <c r="H767" i="60"/>
  <c r="J767" i="60"/>
  <c r="I767" i="60"/>
  <c r="H873" i="60"/>
  <c r="J873" i="60"/>
  <c r="K873" i="60"/>
  <c r="I873" i="60"/>
  <c r="I858" i="60"/>
  <c r="H858" i="60"/>
  <c r="K858" i="60"/>
  <c r="J858" i="60"/>
  <c r="I2367" i="60"/>
  <c r="J2367" i="60"/>
  <c r="H2367" i="60"/>
  <c r="K2367" i="60"/>
  <c r="K2345" i="60"/>
  <c r="H2345" i="60"/>
  <c r="I2345" i="60"/>
  <c r="J2345" i="60"/>
  <c r="K2725" i="60"/>
  <c r="J2725" i="60"/>
  <c r="I2725" i="60"/>
  <c r="H2725" i="60"/>
  <c r="J2645" i="60"/>
  <c r="H2645" i="60"/>
  <c r="K2645" i="60"/>
  <c r="I2645" i="60"/>
  <c r="I2703" i="60"/>
  <c r="H2703" i="60"/>
  <c r="K2703" i="60"/>
  <c r="J2703" i="60"/>
  <c r="H2769" i="60"/>
  <c r="J2769" i="60"/>
  <c r="I2769" i="60"/>
  <c r="K2769" i="60"/>
  <c r="J929" i="60"/>
  <c r="H929" i="60"/>
  <c r="K929" i="60"/>
  <c r="I929" i="60"/>
  <c r="K989" i="60"/>
  <c r="J989" i="60"/>
  <c r="I989" i="60"/>
  <c r="H989" i="60"/>
  <c r="I2804" i="60"/>
  <c r="H2804" i="60"/>
  <c r="J2804" i="60"/>
  <c r="K2804" i="60"/>
  <c r="I5256" i="60"/>
  <c r="J5256" i="60"/>
  <c r="H5256" i="60"/>
  <c r="K5256" i="60"/>
  <c r="H3289" i="60"/>
  <c r="I3289" i="60"/>
  <c r="J3289" i="60"/>
  <c r="K3289" i="60"/>
  <c r="H1691" i="60"/>
  <c r="K1691" i="60"/>
  <c r="I1691" i="60"/>
  <c r="J1691" i="60"/>
  <c r="K1792" i="60"/>
  <c r="J1792" i="60"/>
  <c r="H1792" i="60"/>
  <c r="I1792" i="60"/>
  <c r="K4541" i="60"/>
  <c r="H4541" i="60"/>
  <c r="J4541" i="60"/>
  <c r="I4541" i="60"/>
  <c r="J4177" i="60"/>
  <c r="K4177" i="60"/>
  <c r="I4177" i="60"/>
  <c r="H4177" i="60"/>
  <c r="J4685" i="60"/>
  <c r="K4685" i="60"/>
  <c r="I4685" i="60"/>
  <c r="H4685" i="60"/>
  <c r="I2637" i="60"/>
  <c r="K2637" i="60"/>
  <c r="J2637" i="60"/>
  <c r="H2637" i="60"/>
  <c r="J5201" i="60"/>
  <c r="H5201" i="60"/>
  <c r="K5201" i="60"/>
  <c r="I5201" i="60"/>
  <c r="J4027" i="60"/>
  <c r="I4027" i="60"/>
  <c r="K4027" i="60"/>
  <c r="H4027" i="60"/>
  <c r="I5102" i="60"/>
  <c r="H5102" i="60"/>
  <c r="K5102" i="60"/>
  <c r="J5102" i="60"/>
  <c r="K3196" i="60"/>
  <c r="I3196" i="60"/>
  <c r="J3196" i="60"/>
  <c r="H3196" i="60"/>
  <c r="I2166" i="60"/>
  <c r="J2166" i="60"/>
  <c r="K2166" i="60"/>
  <c r="H2166" i="60"/>
  <c r="K3590" i="60"/>
  <c r="I3590" i="60"/>
  <c r="H3590" i="60"/>
  <c r="J3590" i="60"/>
  <c r="H3140" i="60"/>
  <c r="I3140" i="60"/>
  <c r="K3140" i="60"/>
  <c r="J3140" i="60"/>
  <c r="J3725" i="60"/>
  <c r="I3725" i="60"/>
  <c r="K3725" i="60"/>
  <c r="H3725" i="60"/>
  <c r="J1603" i="60"/>
  <c r="H1603" i="60"/>
  <c r="I1603" i="60"/>
  <c r="K1603" i="60"/>
  <c r="J2547" i="60"/>
  <c r="K2547" i="60"/>
  <c r="I2547" i="60"/>
  <c r="H2547" i="60"/>
  <c r="H2203" i="60"/>
  <c r="I2203" i="60"/>
  <c r="J2203" i="60"/>
  <c r="K2203" i="60"/>
  <c r="I3346" i="60"/>
  <c r="K3346" i="60"/>
  <c r="J3346" i="60"/>
  <c r="H3346" i="60"/>
  <c r="I3649" i="60"/>
  <c r="H3649" i="60"/>
  <c r="J3649" i="60"/>
  <c r="K3649" i="60"/>
  <c r="J4165" i="60"/>
  <c r="H4165" i="60"/>
  <c r="I4165" i="60"/>
  <c r="K4165" i="60"/>
  <c r="H1199" i="60"/>
  <c r="K1199" i="60"/>
  <c r="I1199" i="60"/>
  <c r="J1199" i="60"/>
  <c r="J1113" i="60"/>
  <c r="H1113" i="60"/>
  <c r="K1113" i="60"/>
  <c r="I1113" i="60"/>
  <c r="H5214" i="60"/>
  <c r="I5214" i="60"/>
  <c r="K5214" i="60"/>
  <c r="J5214" i="60"/>
  <c r="K1957" i="60"/>
  <c r="H1957" i="60"/>
  <c r="J1957" i="60"/>
  <c r="I1957" i="60"/>
  <c r="J4028" i="60"/>
  <c r="I4028" i="60"/>
  <c r="H4028" i="60"/>
  <c r="K4028" i="60"/>
  <c r="K3244" i="60"/>
  <c r="I3244" i="60"/>
  <c r="J3244" i="60"/>
  <c r="H3244" i="60"/>
  <c r="J2638" i="60"/>
  <c r="K2638" i="60"/>
  <c r="I2638" i="60"/>
  <c r="H2638" i="60"/>
  <c r="K4414" i="60"/>
  <c r="J4414" i="60"/>
  <c r="H4414" i="60"/>
  <c r="I4414" i="60"/>
  <c r="K4726" i="60"/>
  <c r="I4726" i="60"/>
  <c r="H4726" i="60"/>
  <c r="J4726" i="60"/>
  <c r="H1277" i="60"/>
  <c r="K1277" i="60"/>
  <c r="I1277" i="60"/>
  <c r="J1277" i="60"/>
  <c r="K3595" i="60"/>
  <c r="H3595" i="60"/>
  <c r="I3595" i="60"/>
  <c r="J3595" i="60"/>
  <c r="K3451" i="60"/>
  <c r="H3451" i="60"/>
  <c r="J3451" i="60"/>
  <c r="I3451" i="60"/>
  <c r="H3551" i="60"/>
  <c r="J3551" i="60"/>
  <c r="I3551" i="60"/>
  <c r="K3551" i="60"/>
  <c r="H2779" i="60"/>
  <c r="J2779" i="60"/>
  <c r="I2779" i="60"/>
  <c r="K2779" i="60"/>
  <c r="I1383" i="60"/>
  <c r="H1383" i="60"/>
  <c r="K1383" i="60"/>
  <c r="J1383" i="60"/>
  <c r="K2365" i="60"/>
  <c r="J2365" i="60"/>
  <c r="I2365" i="60"/>
  <c r="H2365" i="60"/>
  <c r="H3619" i="60"/>
  <c r="K3619" i="60"/>
  <c r="I3619" i="60"/>
  <c r="J3619" i="60"/>
  <c r="K4519" i="60"/>
  <c r="H4519" i="60"/>
  <c r="J4519" i="60"/>
  <c r="I4519" i="60"/>
  <c r="I3386" i="60"/>
  <c r="H3386" i="60"/>
  <c r="J3386" i="60"/>
  <c r="K3386" i="60"/>
  <c r="J2393" i="60"/>
  <c r="K2393" i="60"/>
  <c r="I2393" i="60"/>
  <c r="H2393" i="60"/>
  <c r="H1747" i="60"/>
  <c r="I1747" i="60"/>
  <c r="K1747" i="60"/>
  <c r="J1747" i="60"/>
  <c r="K2077" i="60"/>
  <c r="I2077" i="60"/>
  <c r="J2077" i="60"/>
  <c r="H2077" i="60"/>
  <c r="J3881" i="60"/>
  <c r="H3881" i="60"/>
  <c r="I3881" i="60"/>
  <c r="K3881" i="60"/>
  <c r="K2326" i="60"/>
  <c r="J2326" i="60"/>
  <c r="H2326" i="60"/>
  <c r="I2326" i="60"/>
  <c r="K3650" i="60"/>
  <c r="H3650" i="60"/>
  <c r="J3650" i="60"/>
  <c r="I3650" i="60"/>
  <c r="K4161" i="60"/>
  <c r="I4161" i="60"/>
  <c r="J4161" i="60"/>
  <c r="H4161" i="60"/>
  <c r="I4077" i="60"/>
  <c r="J4077" i="60"/>
  <c r="K4077" i="60"/>
  <c r="H4077" i="60"/>
  <c r="H1297" i="60"/>
  <c r="K1297" i="60"/>
  <c r="I1297" i="60"/>
  <c r="J1297" i="60"/>
  <c r="I2835" i="60"/>
  <c r="H2835" i="60"/>
  <c r="K2835" i="60"/>
  <c r="J2835" i="60"/>
  <c r="J1492" i="60"/>
  <c r="K1492" i="60"/>
  <c r="I1492" i="60"/>
  <c r="H1492" i="60"/>
  <c r="J3218" i="60"/>
  <c r="I3218" i="60"/>
  <c r="K3218" i="60"/>
  <c r="H3218" i="60"/>
  <c r="J4044" i="60"/>
  <c r="I4044" i="60"/>
  <c r="K4044" i="60"/>
  <c r="H4044" i="60"/>
  <c r="I1125" i="60"/>
  <c r="H1125" i="60"/>
  <c r="K1125" i="60"/>
  <c r="J1125" i="60"/>
  <c r="H1972" i="60"/>
  <c r="K1972" i="60"/>
  <c r="J1972" i="60"/>
  <c r="I1972" i="60"/>
  <c r="J781" i="60"/>
  <c r="K781" i="60"/>
  <c r="I781" i="60"/>
  <c r="H781" i="60"/>
  <c r="J3240" i="60"/>
  <c r="H3240" i="60"/>
  <c r="I3240" i="60"/>
  <c r="K3240" i="60"/>
  <c r="I2305" i="60"/>
  <c r="K2305" i="60"/>
  <c r="J2305" i="60"/>
  <c r="H2305" i="60"/>
  <c r="K4001" i="60"/>
  <c r="I4001" i="60"/>
  <c r="J4001" i="60"/>
  <c r="H4001" i="60"/>
  <c r="K2183" i="60"/>
  <c r="H2183" i="60"/>
  <c r="J2183" i="60"/>
  <c r="I2183" i="60"/>
  <c r="H3578" i="60"/>
  <c r="J3578" i="60"/>
  <c r="I3578" i="60"/>
  <c r="K3578" i="60"/>
  <c r="J2442" i="60"/>
  <c r="I2442" i="60"/>
  <c r="K2442" i="60"/>
  <c r="H2442" i="60"/>
  <c r="K4462" i="60"/>
  <c r="J4462" i="60"/>
  <c r="I4462" i="60"/>
  <c r="H4462" i="60"/>
  <c r="I3230" i="60"/>
  <c r="K3230" i="60"/>
  <c r="J3230" i="60"/>
  <c r="H3230" i="60"/>
  <c r="I3816" i="60"/>
  <c r="H3816" i="60"/>
  <c r="K3816" i="60"/>
  <c r="J3816" i="60"/>
  <c r="K1895" i="60"/>
  <c r="H1895" i="60"/>
  <c r="I1895" i="60"/>
  <c r="J1895" i="60"/>
  <c r="H2776" i="60"/>
  <c r="I2776" i="60"/>
  <c r="J2776" i="60"/>
  <c r="K2776" i="60"/>
  <c r="H2219" i="60"/>
  <c r="J2219" i="60"/>
  <c r="K2219" i="60"/>
  <c r="I2219" i="60"/>
  <c r="J3641" i="60"/>
  <c r="I3641" i="60"/>
  <c r="H3641" i="60"/>
  <c r="K3641" i="60"/>
  <c r="J1742" i="60"/>
  <c r="K1742" i="60"/>
  <c r="I1742" i="60"/>
  <c r="H1742" i="60"/>
  <c r="H1647" i="60"/>
  <c r="J1647" i="60"/>
  <c r="K1647" i="60"/>
  <c r="I1647" i="60"/>
  <c r="K3980" i="60"/>
  <c r="H3980" i="60"/>
  <c r="I3980" i="60"/>
  <c r="J3980" i="60"/>
  <c r="K813" i="60"/>
  <c r="I813" i="60"/>
  <c r="J813" i="60"/>
  <c r="H813" i="60"/>
  <c r="I1485" i="60"/>
  <c r="K1485" i="60"/>
  <c r="J1485" i="60"/>
  <c r="H1485" i="60"/>
  <c r="H4031" i="60"/>
  <c r="I4031" i="60"/>
  <c r="J4031" i="60"/>
  <c r="K4031" i="60"/>
  <c r="J2453" i="60"/>
  <c r="H2453" i="60"/>
  <c r="I2453" i="60"/>
  <c r="K2453" i="60"/>
  <c r="J2408" i="60"/>
  <c r="H2408" i="60"/>
  <c r="K2408" i="60"/>
  <c r="I2408" i="60"/>
  <c r="K1055" i="60"/>
  <c r="H1055" i="60"/>
  <c r="J1055" i="60"/>
  <c r="I1055" i="60"/>
  <c r="I3311" i="60"/>
  <c r="K3311" i="60"/>
  <c r="J3311" i="60"/>
  <c r="H3311" i="60"/>
  <c r="H3074" i="60"/>
  <c r="K3074" i="60"/>
  <c r="J3074" i="60"/>
  <c r="I3074" i="60"/>
  <c r="K2762" i="60"/>
  <c r="I2762" i="60"/>
  <c r="H2762" i="60"/>
  <c r="J2762" i="60"/>
  <c r="I5099" i="60"/>
  <c r="K5099" i="60"/>
  <c r="J5099" i="60"/>
  <c r="H5099" i="60"/>
  <c r="K4686" i="60"/>
  <c r="H4686" i="60"/>
  <c r="J4686" i="60"/>
  <c r="I4686" i="60"/>
  <c r="K2521" i="60"/>
  <c r="I2521" i="60"/>
  <c r="J2521" i="60"/>
  <c r="H2521" i="60"/>
  <c r="J4481" i="60"/>
  <c r="H4481" i="60"/>
  <c r="I4481" i="60"/>
  <c r="K4481" i="60"/>
  <c r="J4768" i="60"/>
  <c r="I4768" i="60"/>
  <c r="H4768" i="60"/>
  <c r="K4768" i="60"/>
  <c r="J4192" i="60"/>
  <c r="H4192" i="60"/>
  <c r="K4192" i="60"/>
  <c r="I4192" i="60"/>
  <c r="J4216" i="60"/>
  <c r="I4216" i="60"/>
  <c r="H4216" i="60"/>
  <c r="K4216" i="60"/>
  <c r="H994" i="60"/>
  <c r="K994" i="60"/>
  <c r="J994" i="60"/>
  <c r="I994" i="60"/>
  <c r="J1515" i="60"/>
  <c r="I1515" i="60"/>
  <c r="H1515" i="60"/>
  <c r="K1515" i="60"/>
  <c r="I2463" i="60"/>
  <c r="J2463" i="60"/>
  <c r="K2463" i="60"/>
  <c r="H2463" i="60"/>
  <c r="J2239" i="60"/>
  <c r="I2239" i="60"/>
  <c r="K2239" i="60"/>
  <c r="H2239" i="60"/>
  <c r="I3564" i="60"/>
  <c r="H3564" i="60"/>
  <c r="K3564" i="60"/>
  <c r="J3564" i="60"/>
  <c r="J3670" i="60"/>
  <c r="H3670" i="60"/>
  <c r="K3670" i="60"/>
  <c r="I3670" i="60"/>
  <c r="H5291" i="60"/>
  <c r="K5291" i="60"/>
  <c r="I5291" i="60"/>
  <c r="J5291" i="60"/>
  <c r="K2308" i="60"/>
  <c r="I2308" i="60"/>
  <c r="H2308" i="60"/>
  <c r="J2308" i="60"/>
  <c r="K3042" i="60"/>
  <c r="H3042" i="60"/>
  <c r="J3042" i="60"/>
  <c r="I3042" i="60"/>
  <c r="J4851" i="60"/>
  <c r="I4851" i="60"/>
  <c r="K4851" i="60"/>
  <c r="H4851" i="60"/>
  <c r="H1382" i="60"/>
  <c r="J1382" i="60"/>
  <c r="K1382" i="60"/>
  <c r="I1382" i="60"/>
  <c r="J3512" i="60"/>
  <c r="K3512" i="60"/>
  <c r="H3512" i="60"/>
  <c r="I3512" i="60"/>
  <c r="H4965" i="60"/>
  <c r="J4965" i="60"/>
  <c r="I4965" i="60"/>
  <c r="K4965" i="60"/>
  <c r="H3148" i="60"/>
  <c r="K3148" i="60"/>
  <c r="J3148" i="60"/>
  <c r="I3148" i="60"/>
  <c r="K3704" i="60"/>
  <c r="J3704" i="60"/>
  <c r="H3704" i="60"/>
  <c r="I3704" i="60"/>
  <c r="K3741" i="60"/>
  <c r="J3741" i="60"/>
  <c r="H3741" i="60"/>
  <c r="I3741" i="60"/>
  <c r="I1237" i="60"/>
  <c r="J1237" i="60"/>
  <c r="K1237" i="60"/>
  <c r="H1237" i="60"/>
  <c r="H1333" i="60"/>
  <c r="J1333" i="60"/>
  <c r="I1333" i="60"/>
  <c r="K1333" i="60"/>
  <c r="K1256" i="60"/>
  <c r="J1256" i="60"/>
  <c r="H1256" i="60"/>
  <c r="I1256" i="60"/>
  <c r="J5002" i="60"/>
  <c r="K5002" i="60"/>
  <c r="H5002" i="60"/>
  <c r="I5002" i="60"/>
  <c r="I3925" i="60"/>
  <c r="H3925" i="60"/>
  <c r="K3925" i="60"/>
  <c r="J3925" i="60"/>
  <c r="H1375" i="60"/>
  <c r="K1375" i="60"/>
  <c r="I1375" i="60"/>
  <c r="J1375" i="60"/>
  <c r="J1304" i="60"/>
  <c r="K1304" i="60"/>
  <c r="H1304" i="60"/>
  <c r="I1304" i="60"/>
  <c r="H1444" i="60"/>
  <c r="J1444" i="60"/>
  <c r="I1444" i="60"/>
  <c r="K1444" i="60"/>
  <c r="J4287" i="60"/>
  <c r="I4287" i="60"/>
  <c r="H4287" i="60"/>
  <c r="K4287" i="60"/>
  <c r="H3874" i="60"/>
  <c r="I3874" i="60"/>
  <c r="K3874" i="60"/>
  <c r="J3874" i="60"/>
  <c r="H1623" i="60"/>
  <c r="I1623" i="60"/>
  <c r="J1623" i="60"/>
  <c r="K1623" i="60"/>
  <c r="J3522" i="60"/>
  <c r="I3522" i="60"/>
  <c r="H3522" i="60"/>
  <c r="K3522" i="60"/>
  <c r="K1949" i="60"/>
  <c r="H1949" i="60"/>
  <c r="I1949" i="60"/>
  <c r="J1949" i="60"/>
  <c r="H4126" i="60"/>
  <c r="I4126" i="60"/>
  <c r="J4126" i="60"/>
  <c r="K4126" i="60"/>
  <c r="K4194" i="60"/>
  <c r="I4194" i="60"/>
  <c r="J4194" i="60"/>
  <c r="H4194" i="60"/>
  <c r="I2497" i="60"/>
  <c r="K2497" i="60"/>
  <c r="J2497" i="60"/>
  <c r="H2497" i="60"/>
  <c r="I4910" i="60"/>
  <c r="H4910" i="60"/>
  <c r="J4910" i="60"/>
  <c r="K4910" i="60"/>
  <c r="H3712" i="60"/>
  <c r="J3712" i="60"/>
  <c r="K3712" i="60"/>
  <c r="I3712" i="60"/>
  <c r="K4224" i="60"/>
  <c r="H4224" i="60"/>
  <c r="J4224" i="60"/>
  <c r="I4224" i="60"/>
  <c r="J3826" i="60"/>
  <c r="K3826" i="60"/>
  <c r="I3826" i="60"/>
  <c r="H3826" i="60"/>
  <c r="K1226" i="60"/>
  <c r="J1226" i="60"/>
  <c r="I1226" i="60"/>
  <c r="H1226" i="60"/>
  <c r="J1629" i="60"/>
  <c r="H1629" i="60"/>
  <c r="K1629" i="60"/>
  <c r="I1629" i="60"/>
  <c r="I1073" i="60"/>
  <c r="H1073" i="60"/>
  <c r="K1073" i="60"/>
  <c r="J1073" i="60"/>
  <c r="H3979" i="60"/>
  <c r="K3979" i="60"/>
  <c r="J3979" i="60"/>
  <c r="I3979" i="60"/>
  <c r="H2332" i="60"/>
  <c r="J2332" i="60"/>
  <c r="K2332" i="60"/>
  <c r="I2332" i="60"/>
  <c r="K5318" i="60"/>
  <c r="J5318" i="60"/>
  <c r="I5318" i="60"/>
  <c r="H5318" i="60"/>
  <c r="H3012" i="60"/>
  <c r="J3012" i="60"/>
  <c r="I3012" i="60"/>
  <c r="K3012" i="60"/>
  <c r="I1260" i="60"/>
  <c r="K1260" i="60"/>
  <c r="H1260" i="60"/>
  <c r="J1260" i="60"/>
  <c r="H2413" i="60"/>
  <c r="K2413" i="60"/>
  <c r="J2413" i="60"/>
  <c r="I2413" i="60"/>
  <c r="H1411" i="60"/>
  <c r="I1411" i="60"/>
  <c r="K1411" i="60"/>
  <c r="J1411" i="60"/>
  <c r="K716" i="60"/>
  <c r="J716" i="60"/>
  <c r="I716" i="60"/>
  <c r="H716" i="60"/>
  <c r="J1111" i="60"/>
  <c r="K1111" i="60"/>
  <c r="H1111" i="60"/>
  <c r="I1111" i="60"/>
  <c r="I5300" i="60"/>
  <c r="H5300" i="60"/>
  <c r="K5300" i="60"/>
  <c r="J5300" i="60"/>
  <c r="K709" i="60"/>
  <c r="I709" i="60"/>
  <c r="J709" i="60"/>
  <c r="H709" i="60"/>
  <c r="I4538" i="60"/>
  <c r="K4538" i="60"/>
  <c r="J4538" i="60"/>
  <c r="H4538" i="60"/>
  <c r="H3923" i="60"/>
  <c r="K3923" i="60"/>
  <c r="J3923" i="60"/>
  <c r="I3923" i="60"/>
  <c r="I2653" i="60"/>
  <c r="H2653" i="60"/>
  <c r="J2653" i="60"/>
  <c r="K2653" i="60"/>
  <c r="J3909" i="60"/>
  <c r="I3909" i="60"/>
  <c r="H3909" i="60"/>
  <c r="K3909" i="60"/>
  <c r="J2280" i="60"/>
  <c r="H2280" i="60"/>
  <c r="K2280" i="60"/>
  <c r="I2280" i="60"/>
  <c r="K5191" i="60"/>
  <c r="J5191" i="60"/>
  <c r="I5191" i="60"/>
  <c r="H5191" i="60"/>
  <c r="I4138" i="60"/>
  <c r="K4138" i="60"/>
  <c r="H4138" i="60"/>
  <c r="J4138" i="60"/>
  <c r="I4736" i="60"/>
  <c r="J4736" i="60"/>
  <c r="H4736" i="60"/>
  <c r="K4736" i="60"/>
  <c r="J5248" i="60"/>
  <c r="H5248" i="60"/>
  <c r="I5248" i="60"/>
  <c r="K5248" i="60"/>
  <c r="H4103" i="60"/>
  <c r="J4103" i="60"/>
  <c r="K4103" i="60"/>
  <c r="I4103" i="60"/>
  <c r="K3456" i="60"/>
  <c r="J3456" i="60"/>
  <c r="H3456" i="60"/>
  <c r="I3456" i="60"/>
  <c r="K5020" i="60"/>
  <c r="I5020" i="60"/>
  <c r="J5020" i="60"/>
  <c r="H5020" i="60"/>
  <c r="H3623" i="60"/>
  <c r="K3623" i="60"/>
  <c r="J3623" i="60"/>
  <c r="I3623" i="60"/>
  <c r="K4812" i="60"/>
  <c r="J4812" i="60"/>
  <c r="I4812" i="60"/>
  <c r="H4812" i="60"/>
  <c r="H1594" i="60"/>
  <c r="J1594" i="60"/>
  <c r="K1594" i="60"/>
  <c r="I1594" i="60"/>
  <c r="K5271" i="60"/>
  <c r="I5271" i="60"/>
  <c r="H5271" i="60"/>
  <c r="J5271" i="60"/>
  <c r="J1823" i="60"/>
  <c r="I1823" i="60"/>
  <c r="K1823" i="60"/>
  <c r="H1823" i="60"/>
  <c r="J4671" i="60"/>
  <c r="K4671" i="60"/>
  <c r="I4671" i="60"/>
  <c r="H4671" i="60"/>
  <c r="H2727" i="60"/>
  <c r="J2727" i="60"/>
  <c r="K2727" i="60"/>
  <c r="I2727" i="60"/>
  <c r="J5173" i="60"/>
  <c r="K5173" i="60"/>
  <c r="I5173" i="60"/>
  <c r="H5173" i="60"/>
  <c r="H1707" i="60"/>
  <c r="J1707" i="60"/>
  <c r="I1707" i="60"/>
  <c r="K1707" i="60"/>
  <c r="H3919" i="60"/>
  <c r="K3919" i="60"/>
  <c r="J3919" i="60"/>
  <c r="I3919" i="60"/>
  <c r="J5074" i="60"/>
  <c r="K5074" i="60"/>
  <c r="I5074" i="60"/>
  <c r="H5074" i="60"/>
  <c r="H3279" i="60"/>
  <c r="J3279" i="60"/>
  <c r="I3279" i="60"/>
  <c r="K3279" i="60"/>
  <c r="J2889" i="60"/>
  <c r="H2889" i="60"/>
  <c r="K2889" i="60"/>
  <c r="I2889" i="60"/>
  <c r="I3800" i="60"/>
  <c r="H3800" i="60"/>
  <c r="K3800" i="60"/>
  <c r="J3800" i="60"/>
  <c r="H795" i="60"/>
  <c r="K795" i="60"/>
  <c r="J795" i="60"/>
  <c r="I795" i="60"/>
  <c r="K2991" i="60"/>
  <c r="J2991" i="60"/>
  <c r="H2991" i="60"/>
  <c r="I2991" i="60"/>
  <c r="I1146" i="60"/>
  <c r="K1146" i="60"/>
  <c r="J1146" i="60"/>
  <c r="H1146" i="60"/>
  <c r="K1400" i="60"/>
  <c r="H1400" i="60"/>
  <c r="J1400" i="60"/>
  <c r="I1400" i="60"/>
  <c r="I3510" i="60"/>
  <c r="H3510" i="60"/>
  <c r="K3510" i="60"/>
  <c r="J3510" i="60"/>
  <c r="H1637" i="60"/>
  <c r="J1637" i="60"/>
  <c r="I1637" i="60"/>
  <c r="K1637" i="60"/>
  <c r="J3545" i="60"/>
  <c r="H3545" i="60"/>
  <c r="K3545" i="60"/>
  <c r="I3545" i="60"/>
  <c r="H2467" i="60"/>
  <c r="I2467" i="60"/>
  <c r="K2467" i="60"/>
  <c r="J2467" i="60"/>
  <c r="J4241" i="60"/>
  <c r="H4241" i="60"/>
  <c r="K4241" i="60"/>
  <c r="I4241" i="60"/>
  <c r="H3577" i="60"/>
  <c r="K3577" i="60"/>
  <c r="I3577" i="60"/>
  <c r="J3577" i="60"/>
  <c r="K5309" i="60"/>
  <c r="H5309" i="60"/>
  <c r="J5309" i="60"/>
  <c r="I5309" i="60"/>
  <c r="H1866" i="60"/>
  <c r="I1866" i="60"/>
  <c r="J1866" i="60"/>
  <c r="K1866" i="60"/>
  <c r="J4196" i="60"/>
  <c r="I4196" i="60"/>
  <c r="K4196" i="60"/>
  <c r="H4196" i="60"/>
  <c r="K4621" i="60"/>
  <c r="I4621" i="60"/>
  <c r="H4621" i="60"/>
  <c r="J4621" i="60"/>
  <c r="I3582" i="60"/>
  <c r="K3582" i="60"/>
  <c r="H3582" i="60"/>
  <c r="J3582" i="60"/>
  <c r="K2866" i="60"/>
  <c r="J2866" i="60"/>
  <c r="I2866" i="60"/>
  <c r="H2866" i="60"/>
  <c r="J1004" i="60"/>
  <c r="I1004" i="60"/>
  <c r="K1004" i="60"/>
  <c r="H1004" i="60"/>
  <c r="K1011" i="60"/>
  <c r="I1011" i="60"/>
  <c r="H1011" i="60"/>
  <c r="J1011" i="60"/>
  <c r="I1802" i="60"/>
  <c r="H1802" i="60"/>
  <c r="K1802" i="60"/>
  <c r="J1802" i="60"/>
  <c r="H817" i="60"/>
  <c r="I817" i="60"/>
  <c r="J817" i="60"/>
  <c r="K817" i="60"/>
  <c r="K1421" i="60"/>
  <c r="J1421" i="60"/>
  <c r="I1421" i="60"/>
  <c r="H1421" i="60"/>
  <c r="J1764" i="60"/>
  <c r="I1764" i="60"/>
  <c r="H1764" i="60"/>
  <c r="K1764" i="60"/>
  <c r="K4182" i="60"/>
  <c r="I4182" i="60"/>
  <c r="J4182" i="60"/>
  <c r="H4182" i="60"/>
  <c r="J2156" i="60"/>
  <c r="I2156" i="60"/>
  <c r="H2156" i="60"/>
  <c r="K2156" i="60"/>
  <c r="H4705" i="60"/>
  <c r="J4705" i="60"/>
  <c r="I4705" i="60"/>
  <c r="K4705" i="60"/>
  <c r="I1675" i="60"/>
  <c r="J1675" i="60"/>
  <c r="H1675" i="60"/>
  <c r="K1675" i="60"/>
  <c r="I3773" i="60"/>
  <c r="J3773" i="60"/>
  <c r="K3773" i="60"/>
  <c r="H3773" i="60"/>
  <c r="I5233" i="60"/>
  <c r="K5233" i="60"/>
  <c r="J5233" i="60"/>
  <c r="H5233" i="60"/>
  <c r="H4876" i="60"/>
  <c r="I4876" i="60"/>
  <c r="K4876" i="60"/>
  <c r="J4876" i="60"/>
  <c r="I3555" i="60"/>
  <c r="J3555" i="60"/>
  <c r="K3555" i="60"/>
  <c r="H3555" i="60"/>
  <c r="K2536" i="60"/>
  <c r="I2536" i="60"/>
  <c r="H2536" i="60"/>
  <c r="J2536" i="60"/>
  <c r="H4377" i="60"/>
  <c r="K4377" i="60"/>
  <c r="J4377" i="60"/>
  <c r="I4377" i="60"/>
  <c r="J4188" i="60"/>
  <c r="K4188" i="60"/>
  <c r="I4188" i="60"/>
  <c r="H4188" i="60"/>
  <c r="J5220" i="60"/>
  <c r="I5220" i="60"/>
  <c r="K5220" i="60"/>
  <c r="H5220" i="60"/>
  <c r="H3709" i="60"/>
  <c r="K3709" i="60"/>
  <c r="I3709" i="60"/>
  <c r="J3709" i="60"/>
  <c r="K3534" i="60"/>
  <c r="J3534" i="60"/>
  <c r="I3534" i="60"/>
  <c r="H3534" i="60"/>
  <c r="I2049" i="60"/>
  <c r="J2049" i="60"/>
  <c r="K2049" i="60"/>
  <c r="H2049" i="60"/>
  <c r="K4836" i="60"/>
  <c r="I4836" i="60"/>
  <c r="H4836" i="60"/>
  <c r="J4836" i="60"/>
  <c r="I5158" i="60"/>
  <c r="K5158" i="60"/>
  <c r="J5158" i="60"/>
  <c r="H5158" i="60"/>
  <c r="H3390" i="60"/>
  <c r="K3390" i="60"/>
  <c r="I3390" i="60"/>
  <c r="J3390" i="60"/>
  <c r="H2323" i="60"/>
  <c r="I2323" i="60"/>
  <c r="J2323" i="60"/>
  <c r="K2323" i="60"/>
  <c r="H3215" i="60"/>
  <c r="K3215" i="60"/>
  <c r="I3215" i="60"/>
  <c r="J3215" i="60"/>
  <c r="H4497" i="60"/>
  <c r="J4497" i="60"/>
  <c r="K4497" i="60"/>
  <c r="I4497" i="60"/>
  <c r="H1752" i="60"/>
  <c r="J1752" i="60"/>
  <c r="I1752" i="60"/>
  <c r="K1752" i="60"/>
  <c r="K2984" i="60"/>
  <c r="J2984" i="60"/>
  <c r="I2984" i="60"/>
  <c r="H2984" i="60"/>
  <c r="I1012" i="60"/>
  <c r="K1012" i="60"/>
  <c r="J1012" i="60"/>
  <c r="H1012" i="60"/>
  <c r="I1163" i="60"/>
  <c r="H1163" i="60"/>
  <c r="J1163" i="60"/>
  <c r="K1163" i="60"/>
  <c r="K1204" i="60"/>
  <c r="I1204" i="60"/>
  <c r="H1204" i="60"/>
  <c r="J1204" i="60"/>
  <c r="H1902" i="60"/>
  <c r="I1902" i="60"/>
  <c r="K1902" i="60"/>
  <c r="J1902" i="60"/>
  <c r="I5103" i="60"/>
  <c r="K5103" i="60"/>
  <c r="H5103" i="60"/>
  <c r="J5103" i="60"/>
  <c r="J1399" i="60"/>
  <c r="H1399" i="60"/>
  <c r="K1399" i="60"/>
  <c r="I1399" i="60"/>
  <c r="K2245" i="60"/>
  <c r="H2245" i="60"/>
  <c r="I2245" i="60"/>
  <c r="J2245" i="60"/>
  <c r="H1653" i="60"/>
  <c r="K1653" i="60"/>
  <c r="I1653" i="60"/>
  <c r="J1653" i="60"/>
  <c r="H4072" i="60"/>
  <c r="K4072" i="60"/>
  <c r="J4072" i="60"/>
  <c r="I4072" i="60"/>
  <c r="H4608" i="60"/>
  <c r="I4608" i="60"/>
  <c r="K4608" i="60"/>
  <c r="J4608" i="60"/>
  <c r="K4862" i="60"/>
  <c r="J4862" i="60"/>
  <c r="I4862" i="60"/>
  <c r="H4862" i="60"/>
  <c r="J5328" i="60"/>
  <c r="I5328" i="60"/>
  <c r="K5328" i="60"/>
  <c r="H5328" i="60"/>
  <c r="H1663" i="60"/>
  <c r="K1663" i="60"/>
  <c r="J1663" i="60"/>
  <c r="I1663" i="60"/>
  <c r="H1794" i="60"/>
  <c r="K1794" i="60"/>
  <c r="J1794" i="60"/>
  <c r="I1794" i="60"/>
  <c r="I4918" i="60"/>
  <c r="K4918" i="60"/>
  <c r="H4918" i="60"/>
  <c r="J4918" i="60"/>
  <c r="K789" i="60"/>
  <c r="I789" i="60"/>
  <c r="J789" i="60"/>
  <c r="H789" i="60"/>
  <c r="I1352" i="60"/>
  <c r="K1352" i="60"/>
  <c r="J1352" i="60"/>
  <c r="H1352" i="60"/>
  <c r="H4013" i="60"/>
  <c r="I4013" i="60"/>
  <c r="J4013" i="60"/>
  <c r="K4013" i="60"/>
  <c r="I2128" i="60"/>
  <c r="K2128" i="60"/>
  <c r="J2128" i="60"/>
  <c r="H2128" i="60"/>
  <c r="K4359" i="60"/>
  <c r="H4359" i="60"/>
  <c r="I4359" i="60"/>
  <c r="J4359" i="60"/>
  <c r="K4805" i="60"/>
  <c r="I4805" i="60"/>
  <c r="H4805" i="60"/>
  <c r="J4805" i="60"/>
  <c r="J2212" i="60"/>
  <c r="I2212" i="60"/>
  <c r="K2212" i="60"/>
  <c r="H2212" i="60"/>
  <c r="J3277" i="60"/>
  <c r="H3277" i="60"/>
  <c r="K3277" i="60"/>
  <c r="I3277" i="60"/>
  <c r="H3361" i="60"/>
  <c r="K3361" i="60"/>
  <c r="I3361" i="60"/>
  <c r="J3361" i="60"/>
  <c r="K1953" i="60"/>
  <c r="H1953" i="60"/>
  <c r="J1953" i="60"/>
  <c r="I1953" i="60"/>
  <c r="K2975" i="60"/>
  <c r="I2975" i="60"/>
  <c r="J2975" i="60"/>
  <c r="H2975" i="60"/>
  <c r="H4421" i="60"/>
  <c r="J4421" i="60"/>
  <c r="I4421" i="60"/>
  <c r="K4421" i="60"/>
  <c r="J2660" i="60"/>
  <c r="K2660" i="60"/>
  <c r="H2660" i="60"/>
  <c r="I2660" i="60"/>
  <c r="J2255" i="60"/>
  <c r="K2255" i="60"/>
  <c r="I2255" i="60"/>
  <c r="H2255" i="60"/>
</calcChain>
</file>

<file path=xl/sharedStrings.xml><?xml version="1.0" encoding="utf-8"?>
<sst xmlns="http://schemas.openxmlformats.org/spreadsheetml/2006/main" count="53780" uniqueCount="10130">
  <si>
    <t>o Version initiale validée le 10/09/2021</t>
  </si>
  <si>
    <t>N1 V2</t>
  </si>
  <si>
    <t>Ajoût numéros de références manquantes sur Descriptifs et prix existants</t>
  </si>
  <si>
    <t>Baisses de prix sur 2 références suites à erreurs typographiques</t>
  </si>
  <si>
    <t>Ajout (sans impact prix) de references logisitique de prises de rdv commandes sur toutes les configurations</t>
  </si>
  <si>
    <t>Correction de commentaires et descriptif suite à erreurs typographiques</t>
  </si>
  <si>
    <t>Ajout de passage de HDD vers SSD</t>
  </si>
  <si>
    <t>V3</t>
  </si>
  <si>
    <t>Baisse de prix sur 1 référence suite à erreur typographique</t>
  </si>
  <si>
    <t>Hausse de prix sur 1 référence suite à erreur typographique</t>
  </si>
  <si>
    <t>Changement de références logistique de l'interieur à quai/porte</t>
  </si>
  <si>
    <t>Ajout de passage livraison à l'interieur à 0€</t>
  </si>
  <si>
    <t>Ajout des references de prise de rdv a 1€</t>
  </si>
  <si>
    <t>Ajout des references livraison a l'etage  a 1€</t>
  </si>
  <si>
    <t>Baisse de 2€ sur les configuration pour refleter ce surcout eventuel</t>
  </si>
  <si>
    <t>Suppression du cordon electrique par defaut</t>
  </si>
  <si>
    <t>Ajout des cordons 0,7m et 2m à 1€</t>
  </si>
  <si>
    <t>Baisse de 1€ sur les configuration pour refleter ce surcout eventuel</t>
  </si>
  <si>
    <t>Ajout des serveurs Intel Gen10+</t>
  </si>
  <si>
    <t>Ajout  des serveurs AMD Gen10 +V2</t>
  </si>
  <si>
    <t xml:space="preserve">Ajout solutions de stockages </t>
  </si>
  <si>
    <t>Ajout switchs reseau</t>
  </si>
  <si>
    <t>Ajout de la grande majorite des CPU au catalogue HPE</t>
  </si>
  <si>
    <t>Ajout Apollo 4510 et 6500</t>
  </si>
  <si>
    <t>Ajout DL560 Gen10</t>
  </si>
  <si>
    <t>Lorsque 2 configurations existait avec le meme chassis de départ , suppression de la configuration avec le prix le plus élevé</t>
  </si>
  <si>
    <t>Suppressions des ajouts impossible (cad avec passage uniquement)</t>
  </si>
  <si>
    <t>V4</t>
  </si>
  <si>
    <t>Correction de prix d'ajout ou passage pour respect prix passage (prix ajout - prix passage)</t>
  </si>
  <si>
    <t>Ajout de lignes support Nimble manquantes</t>
  </si>
  <si>
    <t>Ajout/Suppression/Mise à jour de reference SSD/Nvme obsoletes d'ici 3 mois</t>
  </si>
  <si>
    <t>Integration des SKUS HPE VMWare EDUC</t>
  </si>
  <si>
    <t>Integration des SKUS HPE MS  EDUC</t>
  </si>
  <si>
    <t>Integration des SKUS Support 6 / 7 ans sur certaines references produits</t>
  </si>
  <si>
    <t>Ajout CPUs</t>
  </si>
  <si>
    <t>Suppression : Categorie 2 Options pour mutualisation</t>
  </si>
  <si>
    <t>Equilibrage de la ram des bundle par remplacement de barrette DIMM 16Go/32Go par 32Go/64Go avec répercution prix passage sur bundle</t>
  </si>
  <si>
    <t>Simplification des configurations Apollo 6500 avec configurations non éclatés (chassis et serveur) : prix final respecté avec logique ajout/passage</t>
  </si>
  <si>
    <t>Ajout Chassis Apollo Gen10+ Intel avec suppression de passage AMD avec Intel : prix final respecté avec logique ajout/passage</t>
  </si>
  <si>
    <t>Suppression temporaire des options sans garanti 5 ans embarqué (Nimble, Primera, Commutateurs,…)</t>
  </si>
  <si>
    <t>v5</t>
  </si>
  <si>
    <t>Suppression des Ctrl RAID + disques durs des configurations (dégression des prix en conséquence)</t>
  </si>
  <si>
    <t>Ajout des rails kits dans les configurations (prise en compte dans prix bundle)</t>
  </si>
  <si>
    <t>Ajout derniers serveurs Gen10+ (ML30, DL20, Apollo 4200)</t>
  </si>
  <si>
    <t>Ajout Stockage Alletra, Qumulo</t>
  </si>
  <si>
    <t>Ajout références produit générique pour simplification BPU</t>
  </si>
  <si>
    <t>Ajout références stockage et réseau avec 5 ans intégrés</t>
  </si>
  <si>
    <t>Application de la clause euro/dollar</t>
  </si>
  <si>
    <t>Suppression de références obsolètes</t>
  </si>
  <si>
    <t>Réintroduction des options temporairement supprimées avec intégration prix support 5 ans dans le prix du produit</t>
  </si>
  <si>
    <t>Réintroduction des barettes DIMM 16Go</t>
  </si>
  <si>
    <t>Suppression des configurations Apollo 2000 de 4 nœuds pleins</t>
  </si>
  <si>
    <t>Ajout de chassis Apollo 2000 vides</t>
  </si>
  <si>
    <t>Ajout de lames Apollo 2000 unitaires</t>
  </si>
  <si>
    <t xml:space="preserve">Suppression des lignes de passage inutiles </t>
  </si>
  <si>
    <t>Ajout de nouvelles références produit (Ctrl RAID,…)</t>
  </si>
  <si>
    <t>Ajout de références gérériques de complément d'infrastructure</t>
  </si>
  <si>
    <t>Introduction BPU Drom-Com</t>
  </si>
  <si>
    <t>Introduction BPU Location</t>
  </si>
  <si>
    <t>v6</t>
  </si>
  <si>
    <t>Application de la clause d'augmentation des prix (premiere depuis Septembre 2021)</t>
  </si>
  <si>
    <t>Ajout des serveurs Gen11</t>
  </si>
  <si>
    <t>Ajout du Stockage Alletra 5000</t>
  </si>
  <si>
    <t>Retrait des gammes obsoletes</t>
  </si>
  <si>
    <t>Maximum 2 générations de produit par gamme</t>
  </si>
  <si>
    <t>1 Seule génération de Stockage pour investissement pérenne</t>
  </si>
  <si>
    <t>Retrait Nimble et Primera au profit de Alletra 5000, 6000 et 9000</t>
  </si>
  <si>
    <t>Ajout de la nouvelle Alletra MP (Greenlake for block)</t>
  </si>
  <si>
    <t>Ajout du Microserveur gen10+V2</t>
  </si>
  <si>
    <r>
      <t xml:space="preserve">Intégration du nouvel outil d'administration centralisé </t>
    </r>
    <r>
      <rPr>
        <i/>
        <sz val="12"/>
        <color theme="1"/>
        <rFont val="Calibri"/>
        <family val="2"/>
        <scheme val="minor"/>
      </rPr>
      <t>HPE Compute Operation manager</t>
    </r>
    <r>
      <rPr>
        <sz val="12"/>
        <color theme="1"/>
        <rFont val="Calibri"/>
        <family val="2"/>
        <scheme val="minor"/>
      </rPr>
      <t xml:space="preserve"> dans les configurations de base sans surcoût sauf pour le DL325</t>
    </r>
  </si>
  <si>
    <t>Ajout des nouveaux GPU Nvidia et sortie du A100 suite à pénurie annoncée par Nvidia</t>
  </si>
  <si>
    <t>v7</t>
  </si>
  <si>
    <t>Remplacement des alimentations Platinium en Titanium pour prise en compte de la réglementation EU Lot9 entrant en vigueur au 01/01/2024</t>
  </si>
  <si>
    <t>Prise en charge du surcoût par HPE sauf pour l'Apollo 2000 Gen10</t>
  </si>
  <si>
    <t>v8</t>
  </si>
  <si>
    <t>Ajout Serveurs Cat2 : DL560 Gen11, Alletra 4110 Gen11 SFF, Alletra 4110 Gen11 EDSFF,  Alletra 4120 Gen11</t>
  </si>
  <si>
    <t>Ajout Cat 3 : Cray XD670 et Cray XD665</t>
  </si>
  <si>
    <t>Ajout de références manquantes pour passage et configuration optimum</t>
  </si>
  <si>
    <t>Retrait des gammes et produits obsoletes</t>
  </si>
  <si>
    <t>Retrait des références Microsoft et VMware</t>
  </si>
  <si>
    <t>Retrait du support 6 ans pour garder les 5 et 7 ans</t>
  </si>
  <si>
    <t>Retrait Alletra 9000</t>
  </si>
  <si>
    <t>Retrait carte 16Gb FC Alletra 5000</t>
  </si>
  <si>
    <t>Retrait Aruba Central</t>
  </si>
  <si>
    <t>Retrait Aruba CX 10000</t>
  </si>
  <si>
    <t>Retrait des supports 6ans</t>
  </si>
  <si>
    <t>Retrait des supports "réparation 6H"</t>
  </si>
  <si>
    <t>Retrait kit Blutooth Alletra MP for Block Storage</t>
  </si>
  <si>
    <t xml:space="preserve">Retrait des références de connectiques supérieures à 2km </t>
  </si>
  <si>
    <t>Ajout du DL380a en configuration de base : une pour le châssis Double Wide / une pour le châssis Single Wide</t>
  </si>
  <si>
    <t>Suite obsolescence, remplacement du processeur de la Cat2 Conf12 DL 560 Gen10 avec absorbtion du coût supplémentaire</t>
  </si>
  <si>
    <t>Ajout des Cray XD 665 et Cray XD 670 en configuration de base</t>
  </si>
  <si>
    <t>Ajout des Alletra 4110 et 4120 en configuration de base</t>
  </si>
  <si>
    <t>Ajout du DL560 Gen11 en configuration de base</t>
  </si>
  <si>
    <t>Ajout du GPs Nvidia H100 NVL, au même tarif que la H100 // abaissement du tarif du GPU Nvidia L40S au même tarif que la L40</t>
  </si>
  <si>
    <t>Pour rationalisation et suite obsolescence, retrait des Cat Conf suivante, de leurs supports, et de leurs options (options de passages uniquement, nous laissons les options d'ajouts pour laisser la possibilité à nos adhérents de faire évoluer leurs solutions) :</t>
  </si>
  <si>
    <t>Cat1 Conf7 DL160 Gen10</t>
  </si>
  <si>
    <t>Cat1 Conf8 Tour ML350 Gen11</t>
  </si>
  <si>
    <t>Cat1 Conf9 DL180 Gen10 Intel</t>
  </si>
  <si>
    <t>Cat2 Conf4 DL380 Gen10 Plus</t>
  </si>
  <si>
    <t>Cat2 Conf9 A4200 Gen10</t>
  </si>
  <si>
    <t>Cat2 Conf10 DL360 Gen10 Plus</t>
  </si>
  <si>
    <t>Cat2 Conf12 DL560 Gen10</t>
  </si>
  <si>
    <t>Cat2 Conf15 SD Flex 280</t>
  </si>
  <si>
    <t>Cat2 Conf21 DL345 Gen11</t>
  </si>
  <si>
    <t>Cat3 Conf5 Apollo 6500 XL645d PCI</t>
  </si>
  <si>
    <t>Cat3 Conf6 A6500 XL675d PCI</t>
  </si>
  <si>
    <t>Cat3 Conf14 Apollo 2000 Lame 2U Intel</t>
  </si>
  <si>
    <t>Cat3 Conf17 Cray XD2000 Chassis + Lame 1U AMD</t>
  </si>
  <si>
    <t>Cat3 Conf18 Cray XD2000 Lame 1U AMD</t>
  </si>
  <si>
    <t>Cat3 Conf19 Cray XD2000 Chassis + Lame 2U AMD</t>
  </si>
  <si>
    <t>Cat3 Conf20 Cray XD2000 Lame 2U AMD</t>
  </si>
  <si>
    <r>
      <rPr>
        <u/>
        <sz val="12"/>
        <color theme="1"/>
        <rFont val="Calibri"/>
        <family val="2"/>
        <scheme val="minor"/>
      </rPr>
      <t>Déplacement</t>
    </r>
    <r>
      <rPr>
        <sz val="12"/>
        <color theme="1"/>
        <rFont val="Calibri"/>
        <family val="2"/>
        <scheme val="minor"/>
      </rPr>
      <t xml:space="preserve"> du DL380a en CAT3, sous les désignations Cat3 Conf23 DL380a Gen11 2*L40S et Cat3 Conf24 DL380a Gen11 8xL4</t>
    </r>
  </si>
  <si>
    <t>Retrait des propositions suivantes :</t>
  </si>
  <si>
    <t>Cat2 Conf25 Alletra 4110 SFF</t>
  </si>
  <si>
    <t>Cat2 Conf26 Alletra 4110 EDSFF</t>
  </si>
  <si>
    <t>Cat2 Conf28 DL560 Gen11</t>
  </si>
  <si>
    <t>Cat3 Conf21 Cray XD670</t>
  </si>
  <si>
    <t>Cat3 Conf22 Cray XD665</t>
  </si>
  <si>
    <t>Remplacement du CPU des configurations de base suivantes (Intel Xeon Scalable Silver 4410Y remplacé par Intel Xeon Scalable Bronze 3408U) :</t>
  </si>
  <si>
    <t>Cat2 Conf16 DL380 Gen11</t>
  </si>
  <si>
    <t>Cat2 Conf17 DL360 Gen11</t>
  </si>
  <si>
    <t>Cat2 Conf24 DL320 Gen11</t>
  </si>
  <si>
    <t>Cat2 Conf27 Alletra 4120 24LFF</t>
  </si>
  <si>
    <t>Ce remplacement implique une modifications tarifaires des configurations de base concernées</t>
  </si>
  <si>
    <t>Ce remplacement implique des changements au niveau des opérations de passage</t>
  </si>
  <si>
    <r>
      <rPr>
        <u/>
        <sz val="11"/>
        <color theme="1"/>
        <rFont val="Calibri"/>
        <family val="2"/>
        <scheme val="minor"/>
      </rPr>
      <t>Simplification</t>
    </r>
    <r>
      <rPr>
        <sz val="11"/>
        <color theme="1"/>
        <rFont val="Calibri"/>
        <family val="2"/>
        <scheme val="minor"/>
      </rPr>
      <t xml:space="preserve"> des  SKUs support logiciel Alletra 5000, Alletra 6000 et Alletra MP</t>
    </r>
  </si>
  <si>
    <t>Hausse contractuelle de 2,5% en moyenne</t>
  </si>
  <si>
    <t>Transport DDP Mer ou Services DROM COM</t>
  </si>
  <si>
    <t>Désignation Description des matériels</t>
  </si>
  <si>
    <t xml:space="preserve">Référence constructeur 
(le cas échéant) </t>
  </si>
  <si>
    <t>HPE SKU</t>
  </si>
  <si>
    <t>Quantités</t>
  </si>
  <si>
    <t>Tag</t>
  </si>
  <si>
    <t>Guadeloupe</t>
  </si>
  <si>
    <t>Martinique</t>
  </si>
  <si>
    <t>Guyane</t>
  </si>
  <si>
    <t>Réunion</t>
  </si>
  <si>
    <t>Mayotte</t>
  </si>
  <si>
    <t>Polynésie</t>
  </si>
  <si>
    <t>CATEGORIE 1 : Serveurs Edge ou Standard</t>
  </si>
  <si>
    <t/>
  </si>
  <si>
    <t>Désignation/Description des matériels</t>
  </si>
  <si>
    <t>Référence constructeur 
(le cas échéant)</t>
  </si>
  <si>
    <t>Numéro
de référence</t>
  </si>
  <si>
    <t>Cat1 Conf4 Microserver Gen10 Plus v2</t>
  </si>
  <si>
    <t>HPE ProLiant MicroServer Gen10 plus v2</t>
  </si>
  <si>
    <t>P54644-421</t>
  </si>
  <si>
    <t>Serveur tour Ultra Micro mono-socket</t>
  </si>
  <si>
    <t>HPE ProLiant MicroServer Gen10 Plus v2 G6405 2-core 16GB-U VROC 4LFF-NHP 180W External PS Server</t>
  </si>
  <si>
    <t xml:space="preserve">1 disque de 1 To 6G SATA 7.2K 3,5 pouces (LFF) Non Hot Plug	</t>
  </si>
  <si>
    <t>HPE 1TB SATA 6G Business Critical 7.2K LFF RW 1-year Warranty Multi Vendor HDD</t>
  </si>
  <si>
    <t>801882-B21</t>
  </si>
  <si>
    <t>Kit pour carte d'administration HPE iLO</t>
  </si>
  <si>
    <t>HPE MicroServer Gen10 Plus iLO Enablement Kit</t>
  </si>
  <si>
    <t>P13788-B21</t>
  </si>
  <si>
    <t>Carte d'administration HPE iLO avec API RESTful compatible IPMI v2.0 et Redfish. Licence en version Advanced avec toutes les options activées</t>
  </si>
  <si>
    <t>512485-B21</t>
  </si>
  <si>
    <t xml:space="preserve">Garantie 5 ans J+1
</t>
  </si>
  <si>
    <t>HPE 5 Year Tech Care Basic Service</t>
  </si>
  <si>
    <t>HU4B2A5</t>
  </si>
  <si>
    <t xml:space="preserve">Garantie 5 ans H+4 ILO
</t>
  </si>
  <si>
    <t>HPE 5 Year Tech Care Essential iLO Advance Non Blade Service</t>
  </si>
  <si>
    <t>HU4B2A5#7X4</t>
  </si>
  <si>
    <t xml:space="preserve">Garantie 5 ans J+1 châssis
</t>
  </si>
  <si>
    <t>HPE Microserver Gen10 Plus Support</t>
  </si>
  <si>
    <t>HU4B2A5#YKX</t>
  </si>
  <si>
    <t>HPE ProLiant DL20 Gen10 plus</t>
  </si>
  <si>
    <t>P44109-B21</t>
  </si>
  <si>
    <t>Serveur rack standard 1U DL20 Gen10+  mono-socket INTEL</t>
  </si>
  <si>
    <t>HPE DL20 Gen10+ 2LFF NHP CTO Svr</t>
  </si>
  <si>
    <t>Processeur 64 bits Intel Xeon E-2314 (2,8 GHz de base / 4,50 Ghz Turbo / 4 cœurs / 4 threads / 8 Mo Smart Cache / 65W TDP)</t>
  </si>
  <si>
    <t>Intel Xeon E-2314 FIO CPU for HPE</t>
  </si>
  <si>
    <t>P45248-B21</t>
  </si>
  <si>
    <t>Barrette mémoire de 16GB HPE Standard DDR4-3200 UDIMM</t>
  </si>
  <si>
    <t>HPE 16GB 1Rx8 PC4-3200AA-E STND Kit</t>
  </si>
  <si>
    <t>P43019-B21</t>
  </si>
  <si>
    <t>1 cage pour emplacement PCI</t>
  </si>
  <si>
    <t>HPE DL20 Gen10+ 2x8 LP FIO Riser Kit</t>
  </si>
  <si>
    <t>P46114-B21</t>
  </si>
  <si>
    <t>Alimentation Titanium 800W</t>
  </si>
  <si>
    <t>HPE 800W FS Ti Ht Plg LH Pwr Sply Kit</t>
  </si>
  <si>
    <t>865438-B21</t>
  </si>
  <si>
    <t>Kit d'Alimentation redondante</t>
  </si>
  <si>
    <t>HPE DL20 Gen10+ RPS FIO Enable Kit</t>
  </si>
  <si>
    <t>P45948-B21</t>
  </si>
  <si>
    <t>n</t>
  </si>
  <si>
    <t>Licence iLO en version Advanced avec toutes les options activées</t>
  </si>
  <si>
    <t>Suppression des câbles électriques par défaut</t>
  </si>
  <si>
    <t>HPE Remove Standard Power Cords</t>
  </si>
  <si>
    <t>469774-409</t>
  </si>
  <si>
    <t>1 kit de rail pour rack</t>
  </si>
  <si>
    <t>HPE 1U Short Friction Rail Kit</t>
  </si>
  <si>
    <t>775612-B21</t>
  </si>
  <si>
    <t xml:space="preserve">Support 5 ans H+4 ILO
</t>
  </si>
  <si>
    <t>HPE 5Y TC Ess iLO Adv Non BL SVC</t>
  </si>
  <si>
    <t>HW2P1E</t>
  </si>
  <si>
    <t>HPE 5Y TC Bas DL20 Gen10 Plus HW SVC</t>
  </si>
  <si>
    <t>H32ZWE</t>
  </si>
  <si>
    <t>HPE ProLiant ML30 Gen10 plus</t>
  </si>
  <si>
    <t>P44723-B21</t>
  </si>
  <si>
    <t>HPE ML30 Gen10+ 4LFF NHP CTO Svr</t>
  </si>
  <si>
    <t>Outil d'administration</t>
  </si>
  <si>
    <t>HPE GreenLake COM En 5y Up ProLiant aaS</t>
  </si>
  <si>
    <t>R7A12AAE</t>
  </si>
  <si>
    <t>HPE ML30 Gen10+ 4U RPS Enable Kit</t>
  </si>
  <si>
    <t>P45209-B21</t>
  </si>
  <si>
    <t>Kit Ventilateur</t>
  </si>
  <si>
    <t>HPE ML30 Gen10 PCI Fan and Baffle Kit</t>
  </si>
  <si>
    <t>P06303-B21</t>
  </si>
  <si>
    <t>HPE 5Y TC Bas ML30 Gen10 Plus SVC</t>
  </si>
  <si>
    <t>HS8G6E</t>
  </si>
  <si>
    <t>Processeur 64 bits Intel Xeon Silver 4210R (2,40 GHz de base / 3,20 Ghz Turbo / 10 cœurs / 20 threads / 13,75 Mo Smart Cache / 100W TDP)</t>
  </si>
  <si>
    <t>Barrette mémoire de 32GB HPE DDR4-2933 RDIMM</t>
  </si>
  <si>
    <t>HPE 32GB 2Rx4 PC4-2933Y-R Smart Kit</t>
  </si>
  <si>
    <t>P00924-B21</t>
  </si>
  <si>
    <t>HPE 1U SFF Easy Install Rail Kit</t>
  </si>
  <si>
    <t>734807-B21</t>
  </si>
  <si>
    <t>Processeur 64 bits Intel Xeon Silver 4410Y (2,0 GHz de base / 12 cœurs / 150W TDP)</t>
  </si>
  <si>
    <t>INT Xeon-S 4410Y CPU for HPE</t>
  </si>
  <si>
    <t>P49610-B21</t>
  </si>
  <si>
    <t>Barrette mémoire de 32GB HPE DDR5-4800 RDIMM</t>
  </si>
  <si>
    <t>HPE 32GB 2Rx8 PC5-4800B-R Smart Kit</t>
  </si>
  <si>
    <t>P43328-B21</t>
  </si>
  <si>
    <t>2 ports Ethernet 10GbE Base-T OCP (intégré)</t>
  </si>
  <si>
    <t>BCM 57416 10GbE 2p BASE-T OCP3 Adptr</t>
  </si>
  <si>
    <t>P10097-B21</t>
  </si>
  <si>
    <t>Alimentation Titanium 1000W</t>
  </si>
  <si>
    <t>HPE 1000W FS Ti Ht Plg PS Kit</t>
  </si>
  <si>
    <t>P03178-B21</t>
  </si>
  <si>
    <t>HPE ML350 Gen11 OCP2 Enable Kit</t>
  </si>
  <si>
    <t>P47231-B21</t>
  </si>
  <si>
    <t>Kit de dissipateurs thermiques Standard</t>
  </si>
  <si>
    <t>HPE ML350 Gen11 Stnd Heat Sink Kit</t>
  </si>
  <si>
    <t>P47223-B21</t>
  </si>
  <si>
    <t>Serveur rack 2U évolutif bi-socket INTEL</t>
  </si>
  <si>
    <t>Cable</t>
  </si>
  <si>
    <t>HPE ProLiant DL325 Gen10 plus V2</t>
  </si>
  <si>
    <t>P38471-B21</t>
  </si>
  <si>
    <t>Serveur rack standard 1U mono-socket AMD</t>
  </si>
  <si>
    <t>HPE DL325 G10+ v2 8SFF CTO Svr</t>
  </si>
  <si>
    <t>Processeur 64 bits AMD EPYC 7232P (3,1 GHz de base 8 cœurs / 16 threads)</t>
  </si>
  <si>
    <t>AMD EPYC 7232P Kit for DL325 Gen10+ v2</t>
  </si>
  <si>
    <t>P39738-B21</t>
  </si>
  <si>
    <t>Barrette mémoire de 32GB HPE DDR4-3200 RDIMM</t>
  </si>
  <si>
    <t>HPE 32GB 2Rx4 PC4-3200AA-R Smart Kit</t>
  </si>
  <si>
    <t>P07646-B21</t>
  </si>
  <si>
    <t>Cage disque 8SFF</t>
  </si>
  <si>
    <t>HPE ProLiant DL325 Gen10 Plus v2 8SFF SAS/SATA BC FIO Backplane Kit</t>
  </si>
  <si>
    <t>P38473-B21</t>
  </si>
  <si>
    <t>Kit de câble SATA</t>
  </si>
  <si>
    <t>HPE DL325 G10+ v2 SATA FIO Cbl Kit</t>
  </si>
  <si>
    <t>P39134-B21</t>
  </si>
  <si>
    <t>Kit Ventilateurs Standard</t>
  </si>
  <si>
    <t>HPE DL325 G10+ v2 Stnd FIO Fan Kit</t>
  </si>
  <si>
    <t>P41471-B21</t>
  </si>
  <si>
    <t>Dissipateurs thermiques Haute Performance</t>
  </si>
  <si>
    <t>HPE DL325 G10+ v2 High Perf FIO HS Kit</t>
  </si>
  <si>
    <t>P41197-B21</t>
  </si>
  <si>
    <t>HPE DL300 G10+ 1U SFF Easy Inst Rail Kit</t>
  </si>
  <si>
    <t>P26485-B21</t>
  </si>
  <si>
    <t>HPE 5Y TC Bas DL325G10+V2 SVC</t>
  </si>
  <si>
    <t>HY5G1E</t>
  </si>
  <si>
    <t>CATEGORIE 1 : extensions et périphériques associés, extensions de garantie, installation, etc.</t>
  </si>
  <si>
    <t>Ces extensions sont propres a cette categorie. Les extensions communes sont factorisés dans le chapitre Categorie 1 a 4 : extensions</t>
  </si>
  <si>
    <t>HPE 8GB 1Rx8 PC4-3200AA-E STND Kit</t>
  </si>
  <si>
    <t>P43016-B21</t>
  </si>
  <si>
    <t>Cat1 Configuration n°4: Serveur tour Ultra Micro mono-socket</t>
  </si>
  <si>
    <t xml:space="preserve">Disque durs rotatifs additionnels </t>
  </si>
  <si>
    <t>HPE 1TB SATA 7.2K LFF RW MV HDD</t>
  </si>
  <si>
    <t>HPE 4TB SATA 7.2K LFF RW MV HDD</t>
  </si>
  <si>
    <t>801888-B21</t>
  </si>
  <si>
    <t>HPE ProLiant MicroServer Gen10 Plus v2 E-2314 4-core 16GB-U VROC 4LFF-NHP 180W External PS Server</t>
  </si>
  <si>
    <t>HPE ProLiant MicroServer Gen10 Plus v2 E-2314 4-core VROC 4LFF-NHP 1TB 180W External PS Server</t>
  </si>
  <si>
    <t>Autres extensions matérielles</t>
  </si>
  <si>
    <t>HPE MicroSvr Gen10 NHP SFF Converter Kit</t>
  </si>
  <si>
    <t>870213-B21</t>
  </si>
  <si>
    <t xml:space="preserve">Extensions de garanties </t>
  </si>
  <si>
    <t xml:space="preserve">Tech Care Basic DMR 5 Year (J+1 9x5) </t>
  </si>
  <si>
    <t>Tech Care Essential 5 Year (4H 24X7)</t>
  </si>
  <si>
    <t>Tech Care Essential 5 Year DMR (4H 24X7)</t>
  </si>
  <si>
    <t>HPE 7 Year Tech Care Basic SVC</t>
  </si>
  <si>
    <t>HPE 7 Year Tech Care Basic DMR SVC</t>
  </si>
  <si>
    <t>HPE 7 Year Tech Care Essential SVC</t>
  </si>
  <si>
    <t>HPE 7 Year Tech Care Essential DMR SVC</t>
  </si>
  <si>
    <t>Processeurs (Passage)</t>
  </si>
  <si>
    <t>INT Xeon E-2324G FIO CPU for HPE</t>
  </si>
  <si>
    <t>Intel Xeon E-2356G FIO CPU for HPE</t>
  </si>
  <si>
    <t>INT Xeon E-2374G FIO CPU for HPE</t>
  </si>
  <si>
    <t>INT Xeon E-2378G FIO CPU for HPE</t>
  </si>
  <si>
    <t>Intel Xeon E-2386G FIO CPU for HPE</t>
  </si>
  <si>
    <t>INT Xeon E-2388G FIO CPU for HPE</t>
  </si>
  <si>
    <t>HPE 2TB SAS 7.2K LFF LP HDD</t>
  </si>
  <si>
    <t>833926-B21</t>
  </si>
  <si>
    <t>833926-K21</t>
  </si>
  <si>
    <t>HPE 4TB SATA 7.2K LFF LP HDD</t>
  </si>
  <si>
    <t>861683-B21</t>
  </si>
  <si>
    <t>861683-K21</t>
  </si>
  <si>
    <t>HPE 4TB SAS 7.2K LFF LP HDD</t>
  </si>
  <si>
    <t>833928-B21</t>
  </si>
  <si>
    <t>833928-K21</t>
  </si>
  <si>
    <t>HPE 6TB SATA 7.2K LFF LP 512e HDD</t>
  </si>
  <si>
    <t>861742-B21</t>
  </si>
  <si>
    <t>HPE 6TB SAS 7.2K LFF LP 512e HDD</t>
  </si>
  <si>
    <t>861746-B21</t>
  </si>
  <si>
    <t>861746-K21</t>
  </si>
  <si>
    <t xml:space="preserve">Disque durs SSD additionnels </t>
  </si>
  <si>
    <t>HPE LFF HDD Spade Blank Gen9 Kit</t>
  </si>
  <si>
    <t>807878-B21</t>
  </si>
  <si>
    <t>HPE SFF HDD Blank Kit</t>
  </si>
  <si>
    <t>666987-B21</t>
  </si>
  <si>
    <t>HPE DL20 Gen10+ 4SFF CTO Svr</t>
  </si>
  <si>
    <t>HPE DL20 Gen10+ 2LFF CTO Svr</t>
  </si>
  <si>
    <t>HPE ML30 Gen10+ 8SFF Ht Plg CTO Svr</t>
  </si>
  <si>
    <t>HPE ML30 Gen10+ 4LFF Ht Plg CTO Svr</t>
  </si>
  <si>
    <t>HPE DL20 Gen10 SFF ODD Enablement Kit</t>
  </si>
  <si>
    <t>P06677-B21</t>
  </si>
  <si>
    <t>HPE DL20 Gen10 LFF ODD Cable Kit</t>
  </si>
  <si>
    <t>P06681-B21</t>
  </si>
  <si>
    <t>HPE ML30 Gen10 Slim ODD Enablement Kit</t>
  </si>
  <si>
    <t>P06309-B21</t>
  </si>
  <si>
    <t>HPE DL20 Latch Ear FIO Kit</t>
  </si>
  <si>
    <t>P06716-B21</t>
  </si>
  <si>
    <t>HPE ML30 Gen10 Plus Support</t>
  </si>
  <si>
    <t>HPE 5Y TC Bas wDMR ML30 Gen10 Plus SVC</t>
  </si>
  <si>
    <t>HPE 5Y TC Ess ML30 Gen10 Plus SVC</t>
  </si>
  <si>
    <t>HPE 5Y TC Ess wDMR ML30 Gen10 Plus SVC</t>
  </si>
  <si>
    <t>HPE 5Y TC Crit ML30 Gen10 Plus SVC</t>
  </si>
  <si>
    <t>HPE 5Y TC Crit wDMR ML30 Gen10 Plus SVC</t>
  </si>
  <si>
    <t>HPE 7Y TC Bas ML30 Gen10 Plus SVC</t>
  </si>
  <si>
    <t>HPE 7Y TC Bas wDMR ML30 Gen10 Plus SVC</t>
  </si>
  <si>
    <t>HPE 7Y TC Ess ML30 Gen10 Plus SVC</t>
  </si>
  <si>
    <t>HPE 7Y TC Ess wDMR ML30 Gen10 Plus SVC</t>
  </si>
  <si>
    <t>HPE DL20 Gen10 Plus Support</t>
  </si>
  <si>
    <t>HPE 5Y TC Bas wDMR DL20 Gen10 Plus HWSVC</t>
  </si>
  <si>
    <t>HPE 5Y TC Ess DL20 Gen10 Plus HW SVC</t>
  </si>
  <si>
    <t>HPE 5Y TC Ess wDMR DL20 Gen10 Plus HWSVC</t>
  </si>
  <si>
    <t>HPE 5Y TC Crit DL20 Gen10 Plus HW SVC</t>
  </si>
  <si>
    <t>HPE 5Y TC Crit wDMR DL20 Gen10 PlusHWSVC</t>
  </si>
  <si>
    <t>HPE 7Y TC Bas DL20 Gen10 Plus SVC</t>
  </si>
  <si>
    <t>HPE 7Y TC Bas wDMR DL20 Gen10 Plus SVC</t>
  </si>
  <si>
    <t>HPE 7Y TC Ess DL20 Gen10 Plus SVC</t>
  </si>
  <si>
    <t>HPE 7Y TC Ess wDMR DL20 Gen10 Plus SVC</t>
  </si>
  <si>
    <t>HPE Proliant DL325 Gen10 Plus V2 Support</t>
  </si>
  <si>
    <t>HPE 5Y TC Bas wDMR DL325G10+V2 SVC</t>
  </si>
  <si>
    <t>HPE 5Y TC Ess DL325G10+V2 SVC</t>
  </si>
  <si>
    <t>HPE 5Y TC Ess wDMR DL325G10+V2 SVC</t>
  </si>
  <si>
    <t>HPE 5Y TC Crit DL325G10+V2 SVC</t>
  </si>
  <si>
    <t>HPE 5Y TC Crit wDMR DL325G10+V2 SVC</t>
  </si>
  <si>
    <t>HPE 7Y TC BasDL325G10+V2 SVC</t>
  </si>
  <si>
    <t>HPE 7Y TC Bas wDMR DL325G10+V2 SVC</t>
  </si>
  <si>
    <t>HPE 7Y TC Ess DL325G10+V2 SVC</t>
  </si>
  <si>
    <t>HPE 7Y TC Ess wDMR DL325G10+V2 SVC</t>
  </si>
  <si>
    <t>HPE DL325 G10+ v2 4LFF CTO Svr</t>
  </si>
  <si>
    <t>CATEGORIE 2 : Serveurs évolutifs</t>
  </si>
  <si>
    <t>INT Xeon-S 4310 CPU for HPE</t>
  </si>
  <si>
    <t>P36921-B21</t>
  </si>
  <si>
    <t>P06033-B21</t>
  </si>
  <si>
    <t>HPE DL380 Gen10+ Stnd Heat Sink Kit</t>
  </si>
  <si>
    <t>P37034-B21</t>
  </si>
  <si>
    <t>HPE DL380 Gen10+ x8/x16/x8 Prim FIO Kit</t>
  </si>
  <si>
    <t>P37038-B21</t>
  </si>
  <si>
    <t>HPE DL38X Gen10+ 2U SFF EI Rail Kit</t>
  </si>
  <si>
    <t>P22018-B21</t>
  </si>
  <si>
    <t>HPE ProLiant DL365 Gen10 plus</t>
  </si>
  <si>
    <t>P38578-B21</t>
  </si>
  <si>
    <t>Serveur rack 1U évolutif bi-socket AMD</t>
  </si>
  <si>
    <t>HPE DL365 Gen10+ 8SFF CTO Svr</t>
  </si>
  <si>
    <t>Processeur 64 bits AMD EPYC 7262 (3,0 GHz de base / 3,20 Ghz Boost / 8 cœurs / 32 threads / 128 Mo Cache L3 / 155W TDP)</t>
  </si>
  <si>
    <t>AMD EPYC 7262 Kit for DL365 Gen10+</t>
  </si>
  <si>
    <t>P39369-B21</t>
  </si>
  <si>
    <t>Kit de fond de panier pour 8 disques à petit facteur de forme</t>
  </si>
  <si>
    <t>HPE DL365 Gen10+ 8SFF SAS/SATA BC BP Kit</t>
  </si>
  <si>
    <t>P38579-B21</t>
  </si>
  <si>
    <t>Kit de câbles à connexion directe SATA pour 8 disques à petit facteur de forme</t>
  </si>
  <si>
    <t>HPE DL365 G10+ 8SFF SATA Direct Cbl Kit</t>
  </si>
  <si>
    <t>P44886-B21</t>
  </si>
  <si>
    <t>HPE DL365 Gen10+ Base Stnd Fan Kit</t>
  </si>
  <si>
    <t>P44887-B21</t>
  </si>
  <si>
    <t>HPE DL385 G10 1U High Perf Heat Sink Kit</t>
  </si>
  <si>
    <t>P19368-B21</t>
  </si>
  <si>
    <t>Kit barrettes mémoires vides</t>
  </si>
  <si>
    <t>HPE DDR-4 DIMM Blanks Kit</t>
  </si>
  <si>
    <t>P07818-B21</t>
  </si>
  <si>
    <t>HPE 5Y TC Bas DL365G10+ SVC</t>
  </si>
  <si>
    <t>HY5R7E</t>
  </si>
  <si>
    <t>HPE ProLiant DL345 Gen10 plus</t>
  </si>
  <si>
    <t>P38665-B21</t>
  </si>
  <si>
    <t>Serveur rack standard 2U mono-socket AMD</t>
  </si>
  <si>
    <t>HPE DL345 Gen10+ 8SFF CTO Svr</t>
  </si>
  <si>
    <t>Processeur 64 bits AMD EPYC 7232P (3,00 GHz de base 8 cœurs / 32 threads)</t>
  </si>
  <si>
    <t>AMD EPYC 7232P Kit for DL345 Gen10+</t>
  </si>
  <si>
    <t>Kit de ventilateurs standards</t>
  </si>
  <si>
    <t>HPE DL300 Gen10+ 2U Stnd Fan Kit</t>
  </si>
  <si>
    <t>P37042-B21</t>
  </si>
  <si>
    <t>HPE DL345 Gen10+ 8SFF SATA Box3 Cbl Kit</t>
  </si>
  <si>
    <t>P39720-B21</t>
  </si>
  <si>
    <t>HPE DL345 Gen10+ Stnd Heat Sink Kit</t>
  </si>
  <si>
    <t>P38656-B21</t>
  </si>
  <si>
    <t>HPE 5Y TC Bas DL345G10+ SVC</t>
  </si>
  <si>
    <t>HY5L9E</t>
  </si>
  <si>
    <t>Serveur 2U Rack densifié en stockage</t>
  </si>
  <si>
    <t>P00924-K21</t>
  </si>
  <si>
    <t>Contrôleur RAID HPE Smart Array E208i-a (no cache)</t>
  </si>
  <si>
    <t>HPE Smart Array E208i-a SR G10 LH Ctrlr</t>
  </si>
  <si>
    <t>869079-B21</t>
  </si>
  <si>
    <t>HPE 5Y TC Bas Apollo 4200 Gen10 SVC</t>
  </si>
  <si>
    <t>H00G3E</t>
  </si>
  <si>
    <t>HPE DL36X Gen10+ Stnd Fan Kit</t>
  </si>
  <si>
    <t>P37861-B21</t>
  </si>
  <si>
    <t>HPE DL360 Gen10+ Stnd Heat Sink Kit</t>
  </si>
  <si>
    <t>P37863-B21</t>
  </si>
  <si>
    <t>HPE ProLiant DL385 Gen10 plus v2</t>
  </si>
  <si>
    <t>P38411-B21</t>
  </si>
  <si>
    <t>Serveur rack 2U évolutif bi-socket AMD</t>
  </si>
  <si>
    <t>HPE DL385 G10+ v2 8SFF CTO Svr</t>
  </si>
  <si>
    <t>Processeur 64 bits AMD EPYC 7313 (3,00 GHz de base / 16 cœurs / 32 threads)</t>
  </si>
  <si>
    <t>AMD EPYC 7313 Kit for DL385 Gen10+v2</t>
  </si>
  <si>
    <t>P38669-B21</t>
  </si>
  <si>
    <t>HPE DL3X5 Gen10+ Stnd Heat Sink Kit</t>
  </si>
  <si>
    <t>P39994-B21</t>
  </si>
  <si>
    <t>Suppression de la cage disque avant</t>
  </si>
  <si>
    <t>HPE 8SFF Front Remove SPEC Perf FIO</t>
  </si>
  <si>
    <t>873763-B21</t>
  </si>
  <si>
    <t>HPE 5Y TC Bas DL385G10+V2 SVC</t>
  </si>
  <si>
    <t>HY5W5E</t>
  </si>
  <si>
    <t>HPE 1800W-2200W FS Ti Ht Plg PS Kit</t>
  </si>
  <si>
    <t>P44712-B21</t>
  </si>
  <si>
    <t>HPE 2U LFF Easy Install Rail Kit</t>
  </si>
  <si>
    <t>733662-B21</t>
  </si>
  <si>
    <t>HPE Apollo 4200 Gen10 plus</t>
  </si>
  <si>
    <t>P28700-B21</t>
  </si>
  <si>
    <t>HPE A4200 Gen10+ 24LFF TAA CTO System</t>
  </si>
  <si>
    <t>Processeur 64 bits Intel Xeon Silver 4310 (2,1 GHz de base / 3,30 Ghz Turbo / 12 cœurs / 24 threads / 18 Mo Smart Cache / 120W TDP)</t>
  </si>
  <si>
    <t>INT Xeon-S 4310 Kit Apollo 4200 Gen10+</t>
  </si>
  <si>
    <t>P42909-B21</t>
  </si>
  <si>
    <t>P06033-K21</t>
  </si>
  <si>
    <t>Riser primaire</t>
  </si>
  <si>
    <t>HPE Apollo 4200 G10+ PCIe Prim Riser Kit</t>
  </si>
  <si>
    <t>P28711-B21</t>
  </si>
  <si>
    <t>Riser secondaire et tertiaire</t>
  </si>
  <si>
    <t>HPE A4200 G10+ PCIe Sec/Tert Riser Kit</t>
  </si>
  <si>
    <t>P28717-B21</t>
  </si>
  <si>
    <t>HPE Smart Array E208i-a SR Gen10 Ctrlr</t>
  </si>
  <si>
    <t>804326-B21</t>
  </si>
  <si>
    <t>Kit de cache DIMM</t>
  </si>
  <si>
    <t xml:space="preserve">HPE DDR-4 DIMM Blanks Kit </t>
  </si>
  <si>
    <t>Kit ventilation</t>
  </si>
  <si>
    <t>HPE Apollo 4200 G10+ Stnd Air Baffle Kit</t>
  </si>
  <si>
    <t>P41662-B21</t>
  </si>
  <si>
    <t>HPE A4200 G10+ Stnd Mid Air Baffle Kit</t>
  </si>
  <si>
    <t>P41664-B21</t>
  </si>
  <si>
    <t>HPE Apollo 4200 G10+ Stnd Heat Sink Kit</t>
  </si>
  <si>
    <t>P41666-B21</t>
  </si>
  <si>
    <t>Controleur Cage 1</t>
  </si>
  <si>
    <t>HPEA4200Cage1-AROCP1FIOCtrlMode</t>
  </si>
  <si>
    <t>P43601-B21</t>
  </si>
  <si>
    <t>Controleur cage 2</t>
  </si>
  <si>
    <t>HPEA4200Cage2-AROCP2FIOCtrlMode</t>
  </si>
  <si>
    <t>P43607-B21</t>
  </si>
  <si>
    <t>HPE Apollo 4200 Gen10+ Rail Kit</t>
  </si>
  <si>
    <t>P28725-B21</t>
  </si>
  <si>
    <t>Support 5 ans Réponse 4h (24x7)</t>
  </si>
  <si>
    <t>Garantie 5 ans intervention J+1 (9x5)</t>
  </si>
  <si>
    <t>Instruction Usine</t>
  </si>
  <si>
    <t>HPE Virtual Rack</t>
  </si>
  <si>
    <t>Intel Xeon-G 5318H Kit HPE SD Flex 280</t>
  </si>
  <si>
    <t>R6A25A</t>
  </si>
  <si>
    <t>HPE SD Flex 280 32GB 2Rx4 DDR4-3200R Kit</t>
  </si>
  <si>
    <t>R4S26A</t>
  </si>
  <si>
    <t>HPE SD Flex 280 FH 12s Blkd w/Riser Kit</t>
  </si>
  <si>
    <t>R4S36A</t>
  </si>
  <si>
    <t>HPE 5Y Tech Care Basic SVC</t>
  </si>
  <si>
    <t>HPE ProLiant DL380 Gen11</t>
  </si>
  <si>
    <t>P52534-B21</t>
  </si>
  <si>
    <t>HPE DL380 Gen11 8SFF NC CTO Svr</t>
  </si>
  <si>
    <t>Cage Disque</t>
  </si>
  <si>
    <t>HPE DL380 Gen11 2U 8SFF x1 TM Kit</t>
  </si>
  <si>
    <t>P48813-B21</t>
  </si>
  <si>
    <t>Mise a jour OCP</t>
  </si>
  <si>
    <t>HPE DL360 Gen11 CPU1/OCP2 x8 Enable Kit</t>
  </si>
  <si>
    <t>P51911-B21</t>
  </si>
  <si>
    <t>Ventilateur</t>
  </si>
  <si>
    <t>HPE DL380 Gen11 Std Fan Kit</t>
  </si>
  <si>
    <t>P49146-B21</t>
  </si>
  <si>
    <t>HPE DL380 Gen11 Std Heat Sink Kit</t>
  </si>
  <si>
    <t>P49145-B21</t>
  </si>
  <si>
    <t>HPE DL3XX Gen11 Easy Install Rail 3 Kit</t>
  </si>
  <si>
    <t>P52341-B21</t>
  </si>
  <si>
    <t>HPE 5Y TC Bas DL380 Gen11 HW SVC</t>
  </si>
  <si>
    <t>H93J2E</t>
  </si>
  <si>
    <t>HPE ProLiant DL360 Gen11</t>
  </si>
  <si>
    <t>P52499-B21</t>
  </si>
  <si>
    <t>Serveur rack 1U évolutif bi-socket INTEL  DL360 Gen11</t>
  </si>
  <si>
    <t>HPE DL360 Gen11 8SFF CTO Server</t>
  </si>
  <si>
    <t>HPE DL3X0 Gen11 1U Stnd Fan Kit</t>
  </si>
  <si>
    <t>P48907-B21</t>
  </si>
  <si>
    <t>HPE DL3X0 Gen11 1U Stnd Heat Sink Kit</t>
  </si>
  <si>
    <t>P48904-B21</t>
  </si>
  <si>
    <t>HPE 5Y TC Bas DL360 Gen11 HW SVC</t>
  </si>
  <si>
    <t>H93D4E</t>
  </si>
  <si>
    <t>Cat2 Conf18 DL385 Gen11</t>
  </si>
  <si>
    <t>HPE ProLiant DL385 Gen11</t>
  </si>
  <si>
    <t>P53921-B21</t>
  </si>
  <si>
    <t>HPE DL385 Gen11 8SFF CTO Svr</t>
  </si>
  <si>
    <t>Processeur 64 bits AMD EPYC 9124 (3,0 GHz de base / 16 cœurs / 200W TDP)</t>
  </si>
  <si>
    <t>AMD EPYC 9124 CPU for HPE</t>
  </si>
  <si>
    <t>P53702-B21</t>
  </si>
  <si>
    <t>P50311-B21</t>
  </si>
  <si>
    <t>HPE DL3X5 Gen11 2U Stnd Fan Kit</t>
  </si>
  <si>
    <t>P58464-B21</t>
  </si>
  <si>
    <t xml:space="preserve">Kit ventillation </t>
  </si>
  <si>
    <t>HPE DL385 G11 2U Std/Perf FIO Baffle Kit</t>
  </si>
  <si>
    <t>P57886-B21</t>
  </si>
  <si>
    <t>HPE DL3X5 Gen11 Stnd 2U Heat Sink Kit</t>
  </si>
  <si>
    <t>P58458-B21</t>
  </si>
  <si>
    <t>HPE DL3XX Gen11 Easy Install Rail 2 Kit</t>
  </si>
  <si>
    <t>P52351-B21</t>
  </si>
  <si>
    <t>HPE 5Y TC Bas DL385 GEN11 SVC</t>
  </si>
  <si>
    <t>H79K1E</t>
  </si>
  <si>
    <t>Cat2 Conf19 DL365 Gen11</t>
  </si>
  <si>
    <t>HPE ProLiant DL365 Gen11</t>
  </si>
  <si>
    <t>P53933-B21</t>
  </si>
  <si>
    <t>HPE DL365 Gen11 8SFF CTO Svr</t>
  </si>
  <si>
    <t>HPE DL365 G11 8SFF TM U.3 x1 FIO BP Kit</t>
  </si>
  <si>
    <t>P55020-B21</t>
  </si>
  <si>
    <t>HPE DL3XX Gen11 1U Stnd Fan Kit</t>
  </si>
  <si>
    <t>P58461-B21</t>
  </si>
  <si>
    <t>HPE DL3XX Gen11 Stnd 1U Heat Sink Kit</t>
  </si>
  <si>
    <t>P58456-B21</t>
  </si>
  <si>
    <t>HPE 5Y TC Bas DL365 GEN11 SVC</t>
  </si>
  <si>
    <t>H79E2E</t>
  </si>
  <si>
    <t>Cat2 Conf20 DL325 Gen11</t>
  </si>
  <si>
    <t>HPE ProLiant DL325 Gen11</t>
  </si>
  <si>
    <t>P54199-B21</t>
  </si>
  <si>
    <t>Serveur rack 1U évolutif mono-socket AMD</t>
  </si>
  <si>
    <t>HPE DL325 G11 8SFF CTO Svr</t>
  </si>
  <si>
    <t>HPE 5Y TC Bas DL325 GEN11 SVC</t>
  </si>
  <si>
    <t>H78U4E</t>
  </si>
  <si>
    <t>Cat2 Conf22 RL300 Gen11</t>
  </si>
  <si>
    <t>HPE ProLiant RL300 Gen11</t>
  </si>
  <si>
    <t>P59870-B21</t>
  </si>
  <si>
    <t>Serveur rack 2U évolutif mono-socket ARM avec CPU 80 Cœurs 3.0Ghz, 
Toutes les fonctionalités ILO activées</t>
  </si>
  <si>
    <t>HPE RL300 Gen11 Q80-30 8SFF CTO Svr</t>
  </si>
  <si>
    <t>Barettes mémoire de 32GB HPE DDR5-4800 RDIMM</t>
  </si>
  <si>
    <t>HPE 32GB 2Rx4 PC4-3200AA-R Memory Kit</t>
  </si>
  <si>
    <t>P56429-B21</t>
  </si>
  <si>
    <t>Carte Ethernet 2 ports 10/25GbE Fibre (SFP+ / SFP28) (intégré)</t>
  </si>
  <si>
    <t>MLX MCX6314 10/25GbE 2p SFP28 OCP3 Adptr</t>
  </si>
  <si>
    <t>P42041-B21</t>
  </si>
  <si>
    <t>HPE 5Y TC Bas RL300 Gen11 HW SVC</t>
  </si>
  <si>
    <t>H36THE</t>
  </si>
  <si>
    <t>Cat2 Conf23 Apollo 4510 Gen10</t>
  </si>
  <si>
    <t>HPE Apollo 4510 Gen10</t>
  </si>
  <si>
    <t>864668-B21</t>
  </si>
  <si>
    <t>Chassis 5U Apollo 4510 densifié en stockage</t>
  </si>
  <si>
    <t>HPE Apollo 4510 Gen10 CTO Chassis</t>
  </si>
  <si>
    <t>Serveur</t>
  </si>
  <si>
    <t>HPE XL450 Gen10 CTO 1x Svr Node</t>
  </si>
  <si>
    <t>864625-B21</t>
  </si>
  <si>
    <t>Intel Xeon-S 4210R FIO Kit XL450 Gen10</t>
  </si>
  <si>
    <t>P19706-L21</t>
  </si>
  <si>
    <t>Kit accueil CPU</t>
  </si>
  <si>
    <t>HPE Apollo 4500 Gen10 2x/2x FIO I/O Mod</t>
  </si>
  <si>
    <t>882020-B21</t>
  </si>
  <si>
    <t>Kit de câblage pour Smart Array E208i-a/P408i-a SAS</t>
  </si>
  <si>
    <t>HPE A4500 G10 E208i-a/P408i-a Cable Kit</t>
  </si>
  <si>
    <t>874779-B21</t>
  </si>
  <si>
    <t>Kit de poignées</t>
  </si>
  <si>
    <t>HPE s6500 Chassis Handles Kit</t>
  </si>
  <si>
    <t>608477-B21</t>
  </si>
  <si>
    <t>HPE 4U Server Rail Kit</t>
  </si>
  <si>
    <t>878571-B21</t>
  </si>
  <si>
    <t>HPE 5Y TC Bas Apollo 4510 Gen10 SVC</t>
  </si>
  <si>
    <t>H00D6E</t>
  </si>
  <si>
    <t>HPE ProLiant DL320 Gen11</t>
  </si>
  <si>
    <t>P52766-B21</t>
  </si>
  <si>
    <t>Serveur rack 1U évolutif mono-socket INTEL</t>
  </si>
  <si>
    <t>HPE DL320 Gen11 8SFF CTO Server</t>
  </si>
  <si>
    <t>HPE Gen 11 EI Rail Kit 1</t>
  </si>
  <si>
    <t>P52349-B21</t>
  </si>
  <si>
    <t>HPE 5Y TC Bas DL320 Gen11 HW SVC</t>
  </si>
  <si>
    <t>H93P0E</t>
  </si>
  <si>
    <t>CATEGORIE 2 : extensions et périphériques associés, extensions de garantie, installation, etc.</t>
  </si>
  <si>
    <t xml:space="preserve">Chassis Serveur (évolution) </t>
  </si>
  <si>
    <t>HPE DL325 G11 4LFF CTO Svr</t>
  </si>
  <si>
    <t>HPE DL320 Gen11 4LFF CTO Server</t>
  </si>
  <si>
    <t>HPE DL320 Gen11 12LFF CTO Server</t>
  </si>
  <si>
    <t>HPE DL345 Gen10+ 8LFF CTO Svr</t>
  </si>
  <si>
    <t>HPE DL345 Gen10+ 24SFF CTO Svr</t>
  </si>
  <si>
    <t>HPE DL360 Gen11 4LFF CTO Server</t>
  </si>
  <si>
    <t>HPE DL380 Gen11 8LFF NC CTO Svr</t>
  </si>
  <si>
    <t>HPE DL380 Gen11 12LFF NC CTO Svr</t>
  </si>
  <si>
    <t>HPE DL380 Gen11 24SFF NC CTO Svr</t>
  </si>
  <si>
    <t>HPE DL380a Gen11 4DW CTO Svr</t>
  </si>
  <si>
    <t>HPE DL385 G10+ v2 8LFF CTO Svr</t>
  </si>
  <si>
    <t>HPE DL385 G10+ v2 12LFF CTO Svr</t>
  </si>
  <si>
    <t>HPE DL385 G10+ v2 24SFF CTO Svr</t>
  </si>
  <si>
    <t>HPE RL300 Gen11 M128-30 8SFF CTO Svr</t>
  </si>
  <si>
    <t>HPE RL300 Gen11 Q80-30 10SFF CTO Svr</t>
  </si>
  <si>
    <t>HPE RL300 Gen11 M128-30 10SFF CTO Svr</t>
  </si>
  <si>
    <t>HPE DL385 Gen11 8LFF CTO Svr</t>
  </si>
  <si>
    <t>Niveau de Support  (Evolution)</t>
  </si>
  <si>
    <t>HPE DL325 GEN11 Support</t>
  </si>
  <si>
    <t>HPE 5Y TC Bas wDMR DL325 GEN11 SVC</t>
  </si>
  <si>
    <t>HPE 5Y TC Ess DL325 GEN11 SVC</t>
  </si>
  <si>
    <t>HPE 5Y TC Ess wDMR DL325 GEN11 SVC</t>
  </si>
  <si>
    <t>HPE 5Y TC Crit DL325 GEN11 SVC</t>
  </si>
  <si>
    <t>HPE 5Y TC Crit wDMR DL325 GEN11 SVC</t>
  </si>
  <si>
    <t>HPE 7Y TC Bas DL325 GEN11 SVC</t>
  </si>
  <si>
    <t>HPE 7Y TC Bas wDMR DL325 GEN11 SVC</t>
  </si>
  <si>
    <t>HPE 7Y TC Ess DL325 GEN11 SVC</t>
  </si>
  <si>
    <t>HPE 7Y TC Ess wDMR DL325 GEN11 SVC</t>
  </si>
  <si>
    <t>Support Cat2 Conf24 DL320 Gen11</t>
  </si>
  <si>
    <t>HPE DL320 Gen11 Support</t>
  </si>
  <si>
    <t>HPE 5Y TC Bas wDMR DL320 Gen11 HW SVC</t>
  </si>
  <si>
    <t>HPE 5Y TC Ess DL320 Gen11 HW SVC</t>
  </si>
  <si>
    <t>HPE 5Y TC Ess wDMR DL320 Gen11 HW SVC</t>
  </si>
  <si>
    <t>HPE 5Y TC Crit DL320 Gen11 HW SVC</t>
  </si>
  <si>
    <t>HPE 5Y TC Crit wDMR DL320 Gen11 HW SVC</t>
  </si>
  <si>
    <t>HPE 7Y TC Bas DL320 Gen11 SVC</t>
  </si>
  <si>
    <t>HPE 7Y TC Bas wDMR DL320 Gen11 SVC</t>
  </si>
  <si>
    <t>HPE 7Y TC Ess DL320 Gen11 SVC</t>
  </si>
  <si>
    <t>HPE 7Y TC Ess wDMR DL320 Gen11 SVC</t>
  </si>
  <si>
    <t>HPE DL360 Gen11 Support</t>
  </si>
  <si>
    <t>HPE 5Y TC Bas wDMR DL360 Gen11 HW SVC</t>
  </si>
  <si>
    <t>HPE 5Y TC Ess DL360 Gen11 HW SVC</t>
  </si>
  <si>
    <t>HPE 5Y TC Ess wDMR DL360 Gen11 HW SVC</t>
  </si>
  <si>
    <t>HPE 5Y TC Crit DL360 Gen11 HW SVC</t>
  </si>
  <si>
    <t>HPE 5Y TC Crit wDMR DL360 Gen11 HW SVC</t>
  </si>
  <si>
    <t>HPE 7Y TC Bas DL360 Gen11 SVC</t>
  </si>
  <si>
    <t>HPE 7Y TC Bas wDMR DL360 Gen11 SVC</t>
  </si>
  <si>
    <t>HPE 7Y TC Ess DL360 Gen11 SVC</t>
  </si>
  <si>
    <t>HPE 7Y TC Ess wDMR DL360 Gen11 SVC</t>
  </si>
  <si>
    <t>HPE DL380 Gen11 Support</t>
  </si>
  <si>
    <t>HPE 5Y TC Bas wDMR DL380 Gen11 HW SVC</t>
  </si>
  <si>
    <t>HPE 5Y TC Ess DL380 Gen11 HW SVC</t>
  </si>
  <si>
    <t>HPE 5Y TC Ess wDMR DL380 Gen11 HW SVC</t>
  </si>
  <si>
    <t>HPE 5Y TC Crit DL380 Gen11 HW SVC</t>
  </si>
  <si>
    <t>HPE 5Y TC Crit wDMR DL380 Gen11 HW SVC</t>
  </si>
  <si>
    <t>HPE 7Y TC Bas DL380 Gen11 SVC</t>
  </si>
  <si>
    <t>HPE 7Y TC Bas wDMR DL380 Gen11 SVC</t>
  </si>
  <si>
    <t>HPE 7Y TC Ess DL380 Gen11 SVC</t>
  </si>
  <si>
    <t>HPE 7Y TC Ess wDMR DL380 Gen11 SVC</t>
  </si>
  <si>
    <t>HPE Proliant DL385 Gen10 Plus V2 Support</t>
  </si>
  <si>
    <t>HPE 5Y TC Bas wDMR DL385G10+V2 SVC</t>
  </si>
  <si>
    <t>HPE 5Y TC Ess DL385G10+V2 SVC</t>
  </si>
  <si>
    <t>HPE 5Y TC Ess wDMR DL385G10+V2 SVC</t>
  </si>
  <si>
    <t>HPE 5Y TC Crit DL385G10+V2 SVC</t>
  </si>
  <si>
    <t>HPE 5Y TC Crit wDMR DL385G10+V2 SVC</t>
  </si>
  <si>
    <t>HPE 7Y TC BasDL385G10+V2 SVC</t>
  </si>
  <si>
    <t>HPE 7Y TC Bas wDMR DL385G10+V2 SVC</t>
  </si>
  <si>
    <t>HPE 7Y TC Ess DL385G10+V2 SVC</t>
  </si>
  <si>
    <t>HPE 7Y TC Ess wDMR DL385G10+V2 SVC</t>
  </si>
  <si>
    <t>Support Cat2 Conf18 DL385 Gen11</t>
  </si>
  <si>
    <t>HPE DL385 GEN11 Support</t>
  </si>
  <si>
    <t>HPE 5Y TC Bas wDMR DL385 GEN11 SVC</t>
  </si>
  <si>
    <t>HPE 5Y TC Ess DL385 GEN11 SVC</t>
  </si>
  <si>
    <t>HPE 5Y TC Ess wDMR DL385 GEN11 SVC</t>
  </si>
  <si>
    <t>HPE 5Y TC Crit DL385 GEN11 SVC</t>
  </si>
  <si>
    <t>HPE 5Y TC Crit wDMR DL385 GEN11 SVC</t>
  </si>
  <si>
    <t>HPE 7Y TC Bas DL385 GEN11 SVC</t>
  </si>
  <si>
    <t>HPE 7Y TC Bas wDMR DL385 GEN11 SVC</t>
  </si>
  <si>
    <t>HPE 7Y TC Ess DL385 GEN11 SVC</t>
  </si>
  <si>
    <t>HPE 7Y TC Ess wDMR DL385 GEN11 SVC</t>
  </si>
  <si>
    <t>HPE Proliant DL365 Gen10 Plus Support</t>
  </si>
  <si>
    <t>HPE 5Y TC Bas wDMR DL365G10+ SVC</t>
  </si>
  <si>
    <t>HPE 5Y TC Ess DL365G10+ SVC</t>
  </si>
  <si>
    <t>HPE 5Y TC Ess wDMR DL365G10+ SVC</t>
  </si>
  <si>
    <t>HPE 5Y TC Crit DL365G10+ SVC</t>
  </si>
  <si>
    <t>HPE 5Y TC Crit wDMR DL365G10+ SVC</t>
  </si>
  <si>
    <t>HPE 7Y TC BasDL365G10+ SVC</t>
  </si>
  <si>
    <t>HPE 7Y TC Bas wDMR DL365G10+ SVC</t>
  </si>
  <si>
    <t>HPE 7Y TC Ess DL365G10+ SVC</t>
  </si>
  <si>
    <t>HPE 7Y TC Ess wDMR DL365G10+ SVC</t>
  </si>
  <si>
    <t>HPE DL365 GEN11 Support</t>
  </si>
  <si>
    <t>HPE 5Y TC Bas wDMR DL365 GEN11 SVC</t>
  </si>
  <si>
    <t>HPE 5Y TC Ess DL365 GEN11 SVC</t>
  </si>
  <si>
    <t>Tech Care Essential wDMR 5 Year (4H 24X7)</t>
  </si>
  <si>
    <t>HPE 5 Year TC Ess wDMR DL365 GEN11 SVC</t>
  </si>
  <si>
    <t>HPE 5Y TC Crit DL365 GEN11 SVC</t>
  </si>
  <si>
    <t>HPE 5Y TC Crit wDMR DL365 GEN11 SVC</t>
  </si>
  <si>
    <t>HPE 7Y TC Bas DL365 GEN11 SVC</t>
  </si>
  <si>
    <t>HPE 7Y TC Bas wDMR DL365 GEN11 SVC</t>
  </si>
  <si>
    <t>HPE 7Y TC Ess DL365 GEN11 SVC</t>
  </si>
  <si>
    <t>HPE 7Y TC Ess wDMR DL365 GEN11 SVC</t>
  </si>
  <si>
    <t>HPE Proliant DL345 Gen10 Plus Support</t>
  </si>
  <si>
    <t>HPE 5Y TC Bas wDMR DL345G10+ SVC</t>
  </si>
  <si>
    <t>HPE 5Y TC Ess DL345G10+ SVC</t>
  </si>
  <si>
    <t>HPE 5Y TC Ess wDMR DL345G10+ SVC</t>
  </si>
  <si>
    <t>HPE 5Y TC Crit DL345G10+ SVC</t>
  </si>
  <si>
    <t>HPE 5Y TC Crit wDMR DL345G10+ SVC</t>
  </si>
  <si>
    <t>HPE 7Y TC BasDL345G10+ SVC</t>
  </si>
  <si>
    <t>HPE 7Y TC Bas wDMR DL345G10+ SVC</t>
  </si>
  <si>
    <t>HPE 7Y TC Ess DL345G10+ SVC</t>
  </si>
  <si>
    <t>HPE 7Y TC Ess wDMR DL345G10+ SVC</t>
  </si>
  <si>
    <t>HPE RL300 Gen11 Support</t>
  </si>
  <si>
    <t>HPE 5Y TC Bas wDMR RL300 Gen11 HW SVC</t>
  </si>
  <si>
    <t>HPE 5Y TC Ess RL300 Gen11 HW SVC</t>
  </si>
  <si>
    <t>HPE 5Y TC Ess wDMR RL300 Gen11 HW SVC</t>
  </si>
  <si>
    <t>HPE 5Y TC Crit RL300 Gen11 HW SVC</t>
  </si>
  <si>
    <t>HPE 5Y TC Crit wDMR RL300 Gen11 HW SVC</t>
  </si>
  <si>
    <t>HPE 7Y TC Bas RL300 GEN11 SVC</t>
  </si>
  <si>
    <t>HPE 7Y TC Bas wDMR RL300 GEN11 SVC</t>
  </si>
  <si>
    <t>HPE 7Y TC Ess RL300 GEN11 SVC</t>
  </si>
  <si>
    <t>HPE 7Y TC Ess wDMR RL300 GEN11 SVC</t>
  </si>
  <si>
    <t>HPE Apollo 4200 Gen10+ Support</t>
  </si>
  <si>
    <t>Support Cat2 Conf23 Apollo 4510 Gen10</t>
  </si>
  <si>
    <t>HPE Apollo 4510 Gen10 Support</t>
  </si>
  <si>
    <t>HPE 5Y TC Bas wDMR Apollo 4510 Gen10 SVC</t>
  </si>
  <si>
    <t>HPE 5Y TC Ess Apollo 4510 Gen10 SVC</t>
  </si>
  <si>
    <t>HPE 5Y TC Ess wDMR Apollo4510 Gen10 SVC</t>
  </si>
  <si>
    <t>HPE 5Y TC Crit Apollo 4510 Gen10 SVC</t>
  </si>
  <si>
    <t>HPE 5Y TC Crit wDMR Apollo 4510 G10 SVC</t>
  </si>
  <si>
    <t>CATEGORIE 3 : Serveurs de calcul haute densité</t>
  </si>
  <si>
    <t>P07646-H21</t>
  </si>
  <si>
    <t> </t>
  </si>
  <si>
    <t>HPE Apollo 6500 Gen10+ PCIe GPU BP Kit</t>
  </si>
  <si>
    <t>P25874-B21</t>
  </si>
  <si>
    <t>HPE SDG300-C20 250V 16A Blk 1m Jpr Cord</t>
  </si>
  <si>
    <t>P24675-B21</t>
  </si>
  <si>
    <t>Kit de mise en rack</t>
  </si>
  <si>
    <t>HPE XL6500 Rail 2.0 MOD Kit</t>
  </si>
  <si>
    <t>P50026-B21</t>
  </si>
  <si>
    <t>Garantie 5 ans J+1</t>
  </si>
  <si>
    <t>Garantie 5 ans J+1 Chassis</t>
  </si>
  <si>
    <t>Garantie 5 ans H+4 ILO</t>
  </si>
  <si>
    <t>Garantie 5 ans J+1 Lame</t>
  </si>
  <si>
    <t>HPE Apollo 2000  Gen10 plus Chassis</t>
  </si>
  <si>
    <t>P19878-B21</t>
  </si>
  <si>
    <t>Chassis rack 2U Apollo 2000</t>
  </si>
  <si>
    <t>HPE Apollo n2600 Gen10+ SFF CTO Chassis</t>
  </si>
  <si>
    <t>Alimentation Titanium 3000W</t>
  </si>
  <si>
    <t>HPE 3000W 12V Output 200-277VAC Titanium Hot Plug Power Supply</t>
  </si>
  <si>
    <t>P47526-B21</t>
  </si>
  <si>
    <t>Kit de ventilateurs</t>
  </si>
  <si>
    <t>HPE n2x00 Gen10+ Fan Kit</t>
  </si>
  <si>
    <t>P20279-B21</t>
  </si>
  <si>
    <t>Kit d'Alimentation</t>
  </si>
  <si>
    <t>HPE n2x00 Gen10+ 2U Shelf Mount Rail Kit</t>
  </si>
  <si>
    <t>P25006-B21</t>
  </si>
  <si>
    <t>Garantie 5 ans J+1 châssis</t>
  </si>
  <si>
    <t>HPE Apollo 2000 Gen10+ Chassis Support</t>
  </si>
  <si>
    <t>HU4B2A5#Z2U</t>
  </si>
  <si>
    <t>HPE Apollo 2000 XL220n Gen10 plus</t>
  </si>
  <si>
    <t>P19879-B21</t>
  </si>
  <si>
    <t>Lame de calcul XL220n</t>
  </si>
  <si>
    <t>HPE XL220n Gen10+ 1U Node CTO Svr</t>
  </si>
  <si>
    <t>Processeur Intel Xeon-S 4310 12 Cœurs/2.1Ghz/24MB/135W</t>
  </si>
  <si>
    <t>INT Xeon-S 4310 Kit for XL2x0n Gen10+</t>
  </si>
  <si>
    <t>P36796-B21</t>
  </si>
  <si>
    <t>INT Xeon-S 4310 FIO CPU for XL2x0n G10+</t>
  </si>
  <si>
    <t>P36796-L21</t>
  </si>
  <si>
    <t>P06033-H21</t>
  </si>
  <si>
    <t>Riser PCI</t>
  </si>
  <si>
    <t>HPE XL22xn G10+ LP CPU1 Right Riser Kit</t>
  </si>
  <si>
    <t>P20261-B21</t>
  </si>
  <si>
    <t>2 ports Ethernet 10GbE Base-T OCP</t>
  </si>
  <si>
    <t>HPE n2600 G10+ 6SFF SAS/SATA FIO BP Kit</t>
  </si>
  <si>
    <t>P20285-B21</t>
  </si>
  <si>
    <t xml:space="preserve">Garantie 5 ans J+1 lame
</t>
  </si>
  <si>
    <t>HPE XL220n Gen10+ 1U Support</t>
  </si>
  <si>
    <t>HU4B2A5#ZMH</t>
  </si>
  <si>
    <t>Cat3 Conf15 Cray XD2000 Chassis + Lame 1U Intel</t>
  </si>
  <si>
    <t>HPE Cray XD2000 Gen11 Intel Chassis</t>
  </si>
  <si>
    <t>P49953-B21</t>
  </si>
  <si>
    <t>Chassis rack 1U Cray 2000</t>
  </si>
  <si>
    <t>HPE Cray v2240 CTO Chassis</t>
  </si>
  <si>
    <t>Lame de calcul Intel XD200v</t>
  </si>
  <si>
    <t>HPE Cray XD220v 1U Node CTO Svr</t>
  </si>
  <si>
    <t>P49000-B21</t>
  </si>
  <si>
    <t>Instruction usine</t>
  </si>
  <si>
    <t>HPE Cray XD2XXv 1 and 2 ID FIO Node</t>
  </si>
  <si>
    <t>P60239-B21</t>
  </si>
  <si>
    <t>INT Xeon-S 4410Y Kit for HPE Cray XD</t>
  </si>
  <si>
    <t>P56402-B21</t>
  </si>
  <si>
    <t>HPE Cray XD2000 32GB 2Rx8 DDR5-4800R Kit</t>
  </si>
  <si>
    <t>P46968-H21</t>
  </si>
  <si>
    <t>Kit de dissipateurs thermiques avant</t>
  </si>
  <si>
    <t>HPE Cray XD220v CPU 2 Front HS Kit</t>
  </si>
  <si>
    <t>P49854-B21</t>
  </si>
  <si>
    <t>Kit de dissipateurs thermiques arrière</t>
  </si>
  <si>
    <t>HPE Cray XD220v CPU 1 Rear FIO HS Kit</t>
  </si>
  <si>
    <t>P49855-B21</t>
  </si>
  <si>
    <t>Kit d'alimentation redondant 2400W</t>
  </si>
  <si>
    <t>HPE 2400W 240V Titanium Common Redundant Power Supply Kit</t>
  </si>
  <si>
    <t>P53914-B21</t>
  </si>
  <si>
    <t>Cordons d'Alimentation C19-C20</t>
  </si>
  <si>
    <t>HPE C19/C20 WW 16A 0.7m Blk Lckng PC</t>
  </si>
  <si>
    <t>Q0R19A</t>
  </si>
  <si>
    <t>HPE Cray XD2000 Rail Kit</t>
  </si>
  <si>
    <t>P49240-B21</t>
  </si>
  <si>
    <t>Cage de Disque Vide</t>
  </si>
  <si>
    <t>HPE Cray XD2000 HDD Cage FIO Blank Kit</t>
  </si>
  <si>
    <t>P51776-B21</t>
  </si>
  <si>
    <t>HPE 5Y Tech Care Essential SVC</t>
  </si>
  <si>
    <t>HU4A6A5</t>
  </si>
  <si>
    <t>HPE CRAY XD220v 1U Node Support</t>
  </si>
  <si>
    <t>HU4A6A500EM</t>
  </si>
  <si>
    <t>HPE Cray XD2000 Chassis Support</t>
  </si>
  <si>
    <t>HU4A6A500BX</t>
  </si>
  <si>
    <t>Cat3 Conf16 Cray XD2000 Lame 1U Intel</t>
  </si>
  <si>
    <t>HPE Cray XD2000 Gen11 Intel Lame</t>
  </si>
  <si>
    <t>AMD EPYC 9124 Kit for HPE Cray XD2X5v</t>
  </si>
  <si>
    <t>P56462-B21</t>
  </si>
  <si>
    <t>P58356-H21</t>
  </si>
  <si>
    <t>HPE Cray XD2000 LP Right Riser Kit</t>
  </si>
  <si>
    <t>P49219-B21</t>
  </si>
  <si>
    <t>P51775-B21</t>
  </si>
  <si>
    <t>HPE Apollo n2400 Gen10P CTO Chassis</t>
  </si>
  <si>
    <t>HPE Advanced Power Manager Kit</t>
  </si>
  <si>
    <t>741192-B21</t>
  </si>
  <si>
    <t>HPE SL Adv Pwr Mgr Distr Module Kit</t>
  </si>
  <si>
    <t>620002-B21</t>
  </si>
  <si>
    <t>HPE n2x00 Gen10+ Rack Consol Mod Kit</t>
  </si>
  <si>
    <t>P20290-B21</t>
  </si>
  <si>
    <t>HPE 36pin Suv Dongle Cord Kit</t>
  </si>
  <si>
    <t>676277-B21</t>
  </si>
  <si>
    <t>Extensions de garanties acquises lors de l'achat initial</t>
  </si>
  <si>
    <t>A2000 Intel XL220n Lame</t>
  </si>
  <si>
    <t>XD2000 Intel XD220v Lame</t>
  </si>
  <si>
    <t>CATEGORIE 4 : Serveurs modulaires</t>
  </si>
  <si>
    <t>Cat4 Conf1 Synergy Chassis</t>
  </si>
  <si>
    <t>HPE Synergy 12000</t>
  </si>
  <si>
    <t>P06011-B21</t>
  </si>
  <si>
    <t>Châssis 10U HPE Synergy 12000 pouvant accueillir 12 serveurs demi-hauteur (ou 6 pleine-hauteur)</t>
  </si>
  <si>
    <t>HPE Synergy 12000 CTO Frame 10x Fan</t>
  </si>
  <si>
    <t>Alimentation Titanium 2650W</t>
  </si>
  <si>
    <t>HPE Synergy 12000F 2650W AC Ti PS</t>
  </si>
  <si>
    <t>798095-B21</t>
  </si>
  <si>
    <t>HPE Synergy 12000 Frame Rack Rail Option</t>
  </si>
  <si>
    <t>804938-B21</t>
  </si>
  <si>
    <t>HPE Synergy 1200 Frame Supp</t>
  </si>
  <si>
    <t>HU4B2A5#WJN</t>
  </si>
  <si>
    <t>HPE Synergy 480 Gen10 plus</t>
  </si>
  <si>
    <t>P22139-B21</t>
  </si>
  <si>
    <t>Serveur lame mi-hauteur évolutif bi-socket INTEL</t>
  </si>
  <si>
    <t>HPE SY480 Gen10 Plus CTO Cmpt Mdl</t>
  </si>
  <si>
    <t>Processeur 64 bits Intel Xeon Silver 4310 (2,10 GHz de base / 3,30 Ghz Turbo / 12 cœurs / 24 threads / 18 Mo Smart Cache / 120W TDP)</t>
  </si>
  <si>
    <t>Retrait cage disque</t>
  </si>
  <si>
    <t>HPE SY480 Gen10 Plus Drive Less Kit</t>
  </si>
  <si>
    <t>P36676-B21</t>
  </si>
  <si>
    <t>Carte réseau convergée 2 ports Ethernet 10/20/25 Go</t>
  </si>
  <si>
    <t>HPE Synergy 4820C 10/20/25Gb CNA</t>
  </si>
  <si>
    <t>876449-B21</t>
  </si>
  <si>
    <t>Dissipateurs thermiques</t>
  </si>
  <si>
    <t>HPE SY480 Gen10 Plus CPU Front HS Kit</t>
  </si>
  <si>
    <t>P37274-B21</t>
  </si>
  <si>
    <t>HPE SY480 Gen10 Plus Support</t>
  </si>
  <si>
    <t>HU4B2A5#ZVS</t>
  </si>
  <si>
    <t>Cat4 Conf5 SY480 Gen11</t>
  </si>
  <si>
    <t>HPE Synergy 480 Gen11</t>
  </si>
  <si>
    <t>P39531-B21</t>
  </si>
  <si>
    <t>HPE SY480 Gen11 Base CTO Cmpt Mdl</t>
  </si>
  <si>
    <t>HPE SY480 Gen11 Drive Less Kit</t>
  </si>
  <si>
    <t>P39594-B21</t>
  </si>
  <si>
    <t>HPE SY480 Gen11 CPU Front HS Kit</t>
  </si>
  <si>
    <t>P39587-B21</t>
  </si>
  <si>
    <t>HPE SY480 Gen11 Support</t>
  </si>
  <si>
    <t>HU4B2A500ES</t>
  </si>
  <si>
    <t>CATEGORIE 4 : extensions et périphériques associés, extensions de garantie, installation, etc.</t>
  </si>
  <si>
    <t>Cartes I/O (passage)</t>
  </si>
  <si>
    <t>HPE Synergy 6810C 25/50Gb Ethernet Adptr</t>
  </si>
  <si>
    <t>HPE Synergy 6820C 25/50Gb CNA</t>
  </si>
  <si>
    <t>867322-B21</t>
  </si>
  <si>
    <t>P02054-B21</t>
  </si>
  <si>
    <t>Cartes interfaces (RAID, SAS…) (additionnelles)</t>
  </si>
  <si>
    <t>Ajout carte RAID 4 canaux avec cache</t>
  </si>
  <si>
    <t>HPE Smart Array P204i-c SR Gen10 Ctrlr</t>
  </si>
  <si>
    <t>804424-B21</t>
  </si>
  <si>
    <t>Autres cartes interfaces additionnelles (RAID, HBA, ...)</t>
  </si>
  <si>
    <t>HPE Smart Array P416ie-m SR Gen10 Ctrlr</t>
  </si>
  <si>
    <t>804428-B21</t>
  </si>
  <si>
    <t>HPE Synergy 5330C 32Gb FC HBA</t>
  </si>
  <si>
    <t>870828-B21</t>
  </si>
  <si>
    <t xml:space="preserve">Redondance du module d'administration et de gestion du chassis </t>
  </si>
  <si>
    <t>HPE Synergy 4-port Frame Link Module</t>
  </si>
  <si>
    <t>876852-B21</t>
  </si>
  <si>
    <t>HPE SY 4p Frame Link Module USB Adapter</t>
  </si>
  <si>
    <t>P06458-B21</t>
  </si>
  <si>
    <t>Redondance des modules d'Alimentation</t>
  </si>
  <si>
    <t>Modules Swichts Réseau</t>
  </si>
  <si>
    <t>HPE VC SE 100Gb F32 Module</t>
  </si>
  <si>
    <t>867796-B21</t>
  </si>
  <si>
    <t>HPE Synergy VC SE 100Gb F32 Module Supp</t>
  </si>
  <si>
    <t>HU4B2A5#Z1R</t>
  </si>
  <si>
    <t>HU4B3A5#Z1R</t>
  </si>
  <si>
    <t>HU4A6A5#Z1R</t>
  </si>
  <si>
    <t>HU4A7A5#Z1R</t>
  </si>
  <si>
    <t>HU4A3A5#Z1R</t>
  </si>
  <si>
    <t>HU4A4A5#Z1R</t>
  </si>
  <si>
    <t>HPE Synergy 50Gb Interconnect Link Mod</t>
  </si>
  <si>
    <t>867793-B21</t>
  </si>
  <si>
    <t>HPE Synergy 50Gb IC Link Module Support</t>
  </si>
  <si>
    <t>HU4B2A5#Z1S</t>
  </si>
  <si>
    <t>HU4B3A5#Z1S</t>
  </si>
  <si>
    <t>HU4A6A5#Z1S</t>
  </si>
  <si>
    <t>HU4A7A5#Z1S</t>
  </si>
  <si>
    <t>HU4A3A5#Z1S</t>
  </si>
  <si>
    <t>HU4A4A5#Z1S</t>
  </si>
  <si>
    <t>Ajout Cable Synergy 300Gb 5m pour lien Sat et Maitre</t>
  </si>
  <si>
    <t>HPE SY 300Gb Interconnect Link 5m AOC</t>
  </si>
  <si>
    <t>876692-B21</t>
  </si>
  <si>
    <t>Ajout Cable Synergy 300Gb 15m pour lien Sat et Maitre</t>
  </si>
  <si>
    <t>HPE SY 300Gb Interconnect Link 15m AOC</t>
  </si>
  <si>
    <t>876698-B21</t>
  </si>
  <si>
    <t>Ajout License FC32Gb pour Synergy</t>
  </si>
  <si>
    <t>HPE Synergy 32Gb FC Upgrade E-LTU</t>
  </si>
  <si>
    <t>R3P67AAE</t>
  </si>
  <si>
    <t>Modules Administration</t>
  </si>
  <si>
    <t>HPE Synergy Composer2 Appliance</t>
  </si>
  <si>
    <t>872957-B21</t>
  </si>
  <si>
    <t>HPE Synergy Composer2 Support</t>
  </si>
  <si>
    <t>HU4B2A5#Z1Q</t>
  </si>
  <si>
    <t>HU4B3A5#Z1Q</t>
  </si>
  <si>
    <t>HU4A6A5#Z1Q</t>
  </si>
  <si>
    <t>HU4A7A5#Z1Q</t>
  </si>
  <si>
    <t>HU4A3A5#Z1Q</t>
  </si>
  <si>
    <t>HU4A4A5#Z1Q</t>
  </si>
  <si>
    <t>Modules Stockage</t>
  </si>
  <si>
    <t>HPE Synergy D3940 CTO Storage Module</t>
  </si>
  <si>
    <t>835386-B21</t>
  </si>
  <si>
    <t>HPE Synergy DS3940 Storage Module Supp</t>
  </si>
  <si>
    <t>HU4B2A5#WJU</t>
  </si>
  <si>
    <t>HU4B3A5#WJU</t>
  </si>
  <si>
    <t>HU4A6A5#WJU</t>
  </si>
  <si>
    <t>HU4A7A5#WJU</t>
  </si>
  <si>
    <t>HU4A3A5#WJU</t>
  </si>
  <si>
    <t>HU4A4A5#WJU</t>
  </si>
  <si>
    <t>Kits de mise en rack</t>
  </si>
  <si>
    <t>Solution de stockage adaptée au chassis proposé et extensions matérielles associées</t>
  </si>
  <si>
    <t>HPE Synergy D3940 IO Adapter</t>
  </si>
  <si>
    <t>757323-B21</t>
  </si>
  <si>
    <t>HPE Synergy 12000 Frame 4x Lift Handle</t>
  </si>
  <si>
    <t>804943-B21</t>
  </si>
  <si>
    <t>Synergy 480 Gen10 plus</t>
  </si>
  <si>
    <t>Synergy 480 Gen11</t>
  </si>
  <si>
    <t>AMD EPYC 7302 Kit for DL365 Gen10 plus</t>
  </si>
  <si>
    <t>AMD EPYC 7302 Kit for DL365 Gen10+</t>
  </si>
  <si>
    <t>AMD EPYC 7502 Kit</t>
  </si>
  <si>
    <t>AMD EPYC 7502 Kit for DL365 Gen10+</t>
  </si>
  <si>
    <t>HPE DL385 Gen10 plus AMD EPYC 7702 Kit</t>
  </si>
  <si>
    <t>AMD EPYC 7702 Kit for DL365 Gen10+</t>
  </si>
  <si>
    <t>AMD EPYC 7313 CPU for HPE</t>
  </si>
  <si>
    <t>AMD EPYC 7343 CPU for HPE</t>
  </si>
  <si>
    <t>AMD EPYC 72F3 CPU for HPE</t>
  </si>
  <si>
    <t>AMD EPYC 73F3 CPU for HPE</t>
  </si>
  <si>
    <t>AMD EPYC 7413 CPU for HPE</t>
  </si>
  <si>
    <t>AMD EPYC 7443 CPU for HPE</t>
  </si>
  <si>
    <t>AMD EPYC 7453 CPU for HPE</t>
  </si>
  <si>
    <t>AMD EPYC 74F3 CPU for HPE</t>
  </si>
  <si>
    <t>AMD EPYC 7513 CPU for HPE</t>
  </si>
  <si>
    <t>AMD EPYC 75F3 CPU for HPE</t>
  </si>
  <si>
    <t>AMD EPYC 7543 CPU for HPE</t>
  </si>
  <si>
    <t>AMD EPYC 7643 CPU for HPE</t>
  </si>
  <si>
    <t>AMD EPYC 7663 CPU for HPE</t>
  </si>
  <si>
    <t>AMD EPYC 7713 CPU for HPE</t>
  </si>
  <si>
    <t>AMD EPYC 7763 CPU for HPE</t>
  </si>
  <si>
    <t>HPE AMD EPYC 7402P</t>
  </si>
  <si>
    <t>AMD EPYC 7402P Kit for DL345 Gen10+</t>
  </si>
  <si>
    <t>HPE AMD EPYC 7502P</t>
  </si>
  <si>
    <t>HPE DL325 Gen10+ AMD EPYC 7502P FIO Kit</t>
  </si>
  <si>
    <t>AMD EPYC 7502P Kit for DL345 Gen10+</t>
  </si>
  <si>
    <t>AMD EPYC 7502P Kit Apollo 6500 Gen10+</t>
  </si>
  <si>
    <t>HPE DL325 Gen10 AMD EPYC 7702P</t>
  </si>
  <si>
    <t>AMD EPYC 7702P Kit for DL345 Gen10+</t>
  </si>
  <si>
    <t>AMD EPYC 7313P CPU for HPE</t>
  </si>
  <si>
    <t>AMD EPYC 7443P CPU for HPE</t>
  </si>
  <si>
    <t>AMD EPYC 7543P CPU for HPE</t>
  </si>
  <si>
    <t>AMD EPYC 7713P CPU for HPE</t>
  </si>
  <si>
    <t>HPE AMD EPYC 7302P</t>
  </si>
  <si>
    <t>HPE DL325 Gen10+ AMD EPYC 7302P FIO Kit</t>
  </si>
  <si>
    <t>AMD EPYC 7302P Kit for DL345 Gen10+</t>
  </si>
  <si>
    <t>HPE DL325 Gen10+ AMD EPYC 7402P FIO Kit</t>
  </si>
  <si>
    <t xml:space="preserve">Intel Xeon-G 5218N </t>
  </si>
  <si>
    <t xml:space="preserve">Intel Xeon-G 6230N </t>
  </si>
  <si>
    <t xml:space="preserve">Intel Xeon-G 6208U </t>
  </si>
  <si>
    <t>Intel Xeon-G 6208U FIO Kit for ML350 G10</t>
  </si>
  <si>
    <t>Passage de processeur Xeon Silver 4210R versIntel Xeon-S 4214 12 coeurs/2.2Ghz/16.5MB/85W</t>
  </si>
  <si>
    <t xml:space="preserve">Intel Xeon-S 4214 </t>
  </si>
  <si>
    <t>HPE XL450 CLX Gen10 4214 FIO Kit</t>
  </si>
  <si>
    <t xml:space="preserve">Intel Xeon-S 4215R </t>
  </si>
  <si>
    <t>Intel Xeon-S 4215R FIO Kit for ML350 G10</t>
  </si>
  <si>
    <t>Intel Xeon-S 4215R FIO Kit A4200 Gen10</t>
  </si>
  <si>
    <t>Intel Xeon-S 4215R FIO Kit XL450 Gen10</t>
  </si>
  <si>
    <t xml:space="preserve">Intel Xeon-S 4216 </t>
  </si>
  <si>
    <t>HPE XL450 CLX Gen10 4216 FIO Kit</t>
  </si>
  <si>
    <t xml:space="preserve">Intel Xeon-G 5215 </t>
  </si>
  <si>
    <t>HPE XL450 CLX Gen10 5215 FIO Kit</t>
  </si>
  <si>
    <t xml:space="preserve">Intel Xeon-G 5217 </t>
  </si>
  <si>
    <t xml:space="preserve">Intel Xeon-G 5218 </t>
  </si>
  <si>
    <t>HPE XL450 CLX Gen10 5218 FIO Kit</t>
  </si>
  <si>
    <t>HPE XL1x0r Gen10 Xeon-G 5218R FIO Kit</t>
  </si>
  <si>
    <t>Intel Xeon-G 5218R FIO Kit XL450 Gen10</t>
  </si>
  <si>
    <t>HPE SY480 Gen10 Xeon-G 5218R FIO Kit</t>
  </si>
  <si>
    <t>Intel Xeon-G 5218R FIO Kit A4200 Gen10</t>
  </si>
  <si>
    <t xml:space="preserve">Intel Xeon-G 5220 </t>
  </si>
  <si>
    <t>HPE XL450 CLX Gen10 5220 FIO Kit</t>
  </si>
  <si>
    <t xml:space="preserve">Intel Xeon-G 5220R </t>
  </si>
  <si>
    <t>Intel Xeon-G 5220R FIO Kit for ML350 G10</t>
  </si>
  <si>
    <t>Intel Xeon-G 5220R FIO Kit XL450 Gen10</t>
  </si>
  <si>
    <t>HPE SY480 Gen10 Xeon-G 5220R FIO Kit</t>
  </si>
  <si>
    <t>Intel Xeon-G 5220R FIO Kit A4200 Gen10</t>
  </si>
  <si>
    <t xml:space="preserve">Intel Xeon-G 5222 </t>
  </si>
  <si>
    <t xml:space="preserve">Intel Xeon-G 6226 </t>
  </si>
  <si>
    <t>Intel Xeon-G 6226 FIO Kit for ML350 G10</t>
  </si>
  <si>
    <t>HPE XL450 CLX Gen10 6226 FIO Kit</t>
  </si>
  <si>
    <t xml:space="preserve">Intel Xeon-G 6226R </t>
  </si>
  <si>
    <t>Intel Xeon-G 6226R FIO Kit for ML350 G10</t>
  </si>
  <si>
    <t>Intel Xeon-G 6226R FIO Kit A4200 Gen10</t>
  </si>
  <si>
    <t>Intel Xeon-G 6226R Kit XL450 Gen10</t>
  </si>
  <si>
    <t xml:space="preserve">Intel Xeon-G 6230 </t>
  </si>
  <si>
    <t>HPE XL450 CLX Gen10 6230 FIO Kit</t>
  </si>
  <si>
    <t xml:space="preserve">Intel Xeon-G 6230R </t>
  </si>
  <si>
    <t>Intel Xeon-G 6230R FIO Kit for ML350 G10</t>
  </si>
  <si>
    <t>Intel Xeon-G 6230R FIO Kit A4200 Gen10</t>
  </si>
  <si>
    <t>Intel Xeon-G 6230R FIO Kit XL450 Gen10</t>
  </si>
  <si>
    <t xml:space="preserve">Intel Xeon-G 6234 </t>
  </si>
  <si>
    <t>Intel Xeon-G 6234 FIO Kit for ML350 G10</t>
  </si>
  <si>
    <t>HPE XL450 CLX Gen10 6234 FIO Kit</t>
  </si>
  <si>
    <t xml:space="preserve">Intel Xeon-G 6238 </t>
  </si>
  <si>
    <t xml:space="preserve">Intel Xeon-G 6238R </t>
  </si>
  <si>
    <t>Intel Xeon-G 6238R FIO Kit for ML350 G10</t>
  </si>
  <si>
    <t>Intel Xeon-G 6238R FIO Kit A4200 Gen10</t>
  </si>
  <si>
    <t xml:space="preserve">Intel Xeon-G 6240 </t>
  </si>
  <si>
    <t>HPE XL450 CLX Gen10 6240 FIO Kit</t>
  </si>
  <si>
    <t xml:space="preserve">Intel Xeon-G 6240R </t>
  </si>
  <si>
    <t>Intel Xeon-G 6240R FIO Kit for ML350 G10</t>
  </si>
  <si>
    <t>HPE SY480 Gen10 Xeon-G 6240R FIO Kit</t>
  </si>
  <si>
    <t>Intel Xeon-G 6240R FIO Kit A4200 Gen10</t>
  </si>
  <si>
    <t xml:space="preserve">Intel Xeon-G 6246 </t>
  </si>
  <si>
    <t xml:space="preserve">Intel Xeon-G 6242R </t>
  </si>
  <si>
    <t>Intel Xeon-G 6242R FIO Kit for ML350 G10</t>
  </si>
  <si>
    <t xml:space="preserve">Intel Xeon-G 6242 </t>
  </si>
  <si>
    <t>HPE XL450 CLX Gen10 6242 FIO Kit</t>
  </si>
  <si>
    <t xml:space="preserve">Intel Xeon-G 6244 </t>
  </si>
  <si>
    <t xml:space="preserve">Intel Xeon-G 6246R </t>
  </si>
  <si>
    <t>Intel Xeon-G 6246R FIO Kit for ML350 G10</t>
  </si>
  <si>
    <t>HPE SY480 Gen10 Xeon-G 6246R FIO Kit</t>
  </si>
  <si>
    <t xml:space="preserve">Intel Xeon-G 6248R </t>
  </si>
  <si>
    <t>Intel Xeon-G 6248R FIO Kit for ML350 G10</t>
  </si>
  <si>
    <t xml:space="preserve">Intel Xeon-G 6248 </t>
  </si>
  <si>
    <t>HPE XL450 CLX Gen10 6248 FIO Kit</t>
  </si>
  <si>
    <t xml:space="preserve">Intel Xeon-G 6250 </t>
  </si>
  <si>
    <t>Intel Xeon-G 6250 FIO Kit for ML350 G10</t>
  </si>
  <si>
    <t xml:space="preserve">Intel Xeon-G 6252 </t>
  </si>
  <si>
    <t>HPE XL450 CLX Gen10 6252 FIO Kit</t>
  </si>
  <si>
    <t xml:space="preserve">Intel Xeon-G 6254 </t>
  </si>
  <si>
    <t xml:space="preserve">Intel Xeon-G 6256 </t>
  </si>
  <si>
    <t>Intel Xeon-G 6256 FIO Kit for ML350 G10</t>
  </si>
  <si>
    <t xml:space="preserve">Intel Xeon-G 6258R </t>
  </si>
  <si>
    <t>Intel Xeon-G 6258R FIO Kit for ML350 G10</t>
  </si>
  <si>
    <t>HPE SY480 Gen10 Xeon-G 6258R FIO Kit</t>
  </si>
  <si>
    <t xml:space="preserve">Intel Xeon-P 8260 </t>
  </si>
  <si>
    <t>HPE SY 480/660 Gen10 Xeon-P 8260 FIO Kit</t>
  </si>
  <si>
    <t xml:space="preserve">Intel Xeon-P 8276 </t>
  </si>
  <si>
    <t>HPE SY 480/660Gen10 Xeon-P 8276 FIO Kit</t>
  </si>
  <si>
    <t>Intel Xeon-G 6230N Kit for DL560 G10</t>
  </si>
  <si>
    <t>Intel Xeon-G 5217 Kit for DL560 G10</t>
  </si>
  <si>
    <t>Intel Xeon-G 5220 Kit for DL560 G10</t>
  </si>
  <si>
    <t>Intel Xeon-G 6226 Kit for DL560 G10</t>
  </si>
  <si>
    <t>Intel Xeon-G 6230 Kit for DL560 G10</t>
  </si>
  <si>
    <t>Intel Xeon-G 6234 Kit for DL560 G10</t>
  </si>
  <si>
    <t>Intel Xeon-G 6238 Kit for DL560 G10</t>
  </si>
  <si>
    <t>Intel Xeon-G 6240 Kit for DL560 G10</t>
  </si>
  <si>
    <t>Intel Xeon-G 6246 Kit for DL560 G10</t>
  </si>
  <si>
    <t>Intel Xeon-G 6242 Kit for DL560 G10</t>
  </si>
  <si>
    <t>Intel Xeon-G 6244 Kit for DL560 G10</t>
  </si>
  <si>
    <t>Intel Xeon-G 6248 Kit for DL560 G10</t>
  </si>
  <si>
    <t>Intel Xeon-G 6252 Kit for DL560 G10</t>
  </si>
  <si>
    <t>Intel Xeon-G 6254 Kit for DL560 G10</t>
  </si>
  <si>
    <t>Intel Xeon-G 6256 Kit for DL560 G10</t>
  </si>
  <si>
    <t xml:space="preserve">Intel Xeon-G 6240L </t>
  </si>
  <si>
    <t>Intel Xeon-G 6338N CPU for HPE</t>
  </si>
  <si>
    <t>INT Xeon-G 6338N CPU for HPE</t>
  </si>
  <si>
    <t>Intel Xeon-P 8351N CPU for HPE</t>
  </si>
  <si>
    <t>INT Xeon-P 8351N CPU for HPE</t>
  </si>
  <si>
    <t>INT Xeon-G 6312U CPU for HPE</t>
  </si>
  <si>
    <t>INT Xeon-G 6314U CPU for HPE</t>
  </si>
  <si>
    <t>INT Xeon-S 4314 CPU for HPE</t>
  </si>
  <si>
    <t>INT Xeon-S 4316 CPU for HPE</t>
  </si>
  <si>
    <t>INT Xeon-S 4316 Kit for XL2x0n Gen10+</t>
  </si>
  <si>
    <t>INT Xeon-S 4316 FIO CPU for XL2x0n G10+</t>
  </si>
  <si>
    <t>INT Xeon-S 4316 Kit Apollo 4200 Gen10+</t>
  </si>
  <si>
    <t>Intel Xeon-G 5315Y CPU for HPE</t>
  </si>
  <si>
    <t>INT Xeon-G 5315Y CPU for HPE</t>
  </si>
  <si>
    <t>INT Xeon-G 5315Y Kit for XL2x0n Gen10+</t>
  </si>
  <si>
    <t>INT Xeon-G 5315Y FIO CPU for XL2x0n G10+</t>
  </si>
  <si>
    <t>Intel Xeon-G 5317 CPU for HPE</t>
  </si>
  <si>
    <t>INT Xeon-G 5317 CPU for HPE</t>
  </si>
  <si>
    <t>INT Xeon-G 5317 FIO CPU for XL2x0n G10+</t>
  </si>
  <si>
    <t>INT Xeon-G 5317 Kit for XL2x0n Gen10+</t>
  </si>
  <si>
    <t>INT Xeon-G 5317 Kit Apollo 4200 Gen10+</t>
  </si>
  <si>
    <t>INT Xeon-G 5318Y CPU for HPE</t>
  </si>
  <si>
    <t>INT Xeon-G 5318Y Kit for XL2x0n Gen10+</t>
  </si>
  <si>
    <t>INT Xeon-G 5318Y FIO CPU for XL2x0n G10+</t>
  </si>
  <si>
    <t>INT Xeon-G 5318Y Kit Apollo 4200 Gen10+</t>
  </si>
  <si>
    <t>Intel Xeon-G 5318S CPU for HPE</t>
  </si>
  <si>
    <t>INT Xeon-G 5318S CPU for HPE</t>
  </si>
  <si>
    <t>Intel Xeon-G 5320 CPU for HPE</t>
  </si>
  <si>
    <t>INT Xeon-G 5320 CPU for HPE</t>
  </si>
  <si>
    <t>INT Xeon-G 5320 Kit for XL2x0n Gen10+</t>
  </si>
  <si>
    <t>INT Xeon-G 5320 FIO CPU for XL2x0n G10+</t>
  </si>
  <si>
    <t>INT Xeon-G 5320 Kit Apollo 4200 Gen10+</t>
  </si>
  <si>
    <t>Intel Xeon-G 6326 CPU for HPE</t>
  </si>
  <si>
    <t>INT Xeon-G 6326 CPU for HPE</t>
  </si>
  <si>
    <t>INT Xeon-G 6326 Kit for XL2x0n Gen10+</t>
  </si>
  <si>
    <t>INT Xeon-G 6326 FIO CPU for XL2x0n G10+</t>
  </si>
  <si>
    <t>INT Xeon-G 6326 Kit Apollo 4200 Gen10+</t>
  </si>
  <si>
    <t>Intel Xeon-G 6330 CPU for HPE</t>
  </si>
  <si>
    <t>INT Xeon-G 6330 CPU for HPE</t>
  </si>
  <si>
    <t>INT Xeon-G 6330 Kit for XL2x0n Gen10+</t>
  </si>
  <si>
    <t>INT Xeon-G 6330 FIO CPU for XL2x0n G10+</t>
  </si>
  <si>
    <t>INT Xeon-G 6330 Kit Apollo 4200 Gen10+</t>
  </si>
  <si>
    <t>Intel Xeon-G 6334 CPU for HPE</t>
  </si>
  <si>
    <t>INT Xeon-G 6334 CPU for HPE</t>
  </si>
  <si>
    <t>INT Xeon-G 6334 Kit for XL2x0n Gen10+</t>
  </si>
  <si>
    <t>INT Xeon-G 6334 FIO CPU for XL2x0n G10+</t>
  </si>
  <si>
    <t>INT Xeon-G 6334 Kit Apollo 4200 Gen10+</t>
  </si>
  <si>
    <t>Intel Xeon-G 6338 CPU for HPE</t>
  </si>
  <si>
    <t>INT Xeon-G 6338 CPU for HPE</t>
  </si>
  <si>
    <t>INT Xeon-G 6338 Kit for XL2x0n Gen10+</t>
  </si>
  <si>
    <t>INT Xeon-G 6338 FIO CPU for XL2x0n G10+</t>
  </si>
  <si>
    <t>INT Xeon-G 6338 Kit Apollo 4200 Gen10+</t>
  </si>
  <si>
    <t>Intel Xeon-G 6342 CPU for HPE</t>
  </si>
  <si>
    <t>INT Xeon-G 6342 Kit for XL2x0n Gen10+</t>
  </si>
  <si>
    <t>INT Xeon-G 6342 FIO CPU for XL2x0n G10+</t>
  </si>
  <si>
    <t>INT Xeon-G 6342 CPU for HPE</t>
  </si>
  <si>
    <t>Intel Xeon-G 6336Y CPU for HPE</t>
  </si>
  <si>
    <t>INT Xeon-G 6336Y CPU for HPE</t>
  </si>
  <si>
    <t>INT Xeon-G 6336Y Kit for XL2x0n Gen10+</t>
  </si>
  <si>
    <t>INT Xeon-G 6336Y FIO CPU for XL2x0n G10+</t>
  </si>
  <si>
    <t>INT Xeon-G 6336Y Kit Apollo 4200 Gen10+</t>
  </si>
  <si>
    <t>Intel Xeon-G 6346 CPU for HPE</t>
  </si>
  <si>
    <t>INT Xeon-G 6346 CPU for HPE</t>
  </si>
  <si>
    <t>INT Xeon-G 6346 Kit for XL2x0n Gen10+</t>
  </si>
  <si>
    <t>INT Xeon-G 6346 FIO CPU for XL2x0n G10+</t>
  </si>
  <si>
    <t>INT Xeon-G 6346 Kit Apollo 4200 Gen10+</t>
  </si>
  <si>
    <t>Intel Xeon-G 6354 CPU for HPE</t>
  </si>
  <si>
    <t>INT Xeon-G 6354 Kit for XL2x0n Gen10+</t>
  </si>
  <si>
    <t>INT Xeon-G 6354 FIO CPU for XL2x0n G10+</t>
  </si>
  <si>
    <t>INT Xeon-G 6354 CPU for HPE</t>
  </si>
  <si>
    <t>INT Xeon-G 6354 Kit Apollo 4200 Gen10+</t>
  </si>
  <si>
    <t>Intel Xeon-G 6348 CPU for HPE</t>
  </si>
  <si>
    <t>INT Xeon-G 6348 Kit for XL2x0n Gen10+</t>
  </si>
  <si>
    <t>INT Xeon-G 6348 FIO CPU for XL2x0n G10+</t>
  </si>
  <si>
    <t>INT Xeon-G 6348 CPU for HPE</t>
  </si>
  <si>
    <t>Intel Xeon-P 8352V CPU for HPE</t>
  </si>
  <si>
    <t>INT Xeon-P 8352V CPU for HPE</t>
  </si>
  <si>
    <t>Intel Xeon-P 8352Y CPU for HPE</t>
  </si>
  <si>
    <t>INT Xeon-P 8352Y CPU for HPE</t>
  </si>
  <si>
    <t>INT Xeon-P 8352Y Kit for XL2x0n Gen10+</t>
  </si>
  <si>
    <t>INT Xeon-P 8352Y FIO CPU for XL2x0n G10+</t>
  </si>
  <si>
    <t>Intel Xeon-P 8352S CPU for HPE</t>
  </si>
  <si>
    <t>INT Xeon-P 8352S CPU for HPE</t>
  </si>
  <si>
    <t>INT Xeon-P 8352M CPU for HPE</t>
  </si>
  <si>
    <t>Intel Xeon-P 8358 CPU for HPE</t>
  </si>
  <si>
    <t>INT Xeon-P 8358 Kit for XL2x0n Gen10+</t>
  </si>
  <si>
    <t>INT Xeon-P 8358 FIO CPU for XL2x0n G10+</t>
  </si>
  <si>
    <t>INT Xeon-P 8358 CPU for HPE</t>
  </si>
  <si>
    <t>Intel Xeon-P 8358P CPU for HPE</t>
  </si>
  <si>
    <t>INT Xeon-P 8358P CPU for HPE</t>
  </si>
  <si>
    <t>Intel Xeon-P 8362 CPU for HPE</t>
  </si>
  <si>
    <t>INT Xeon-P 8362 CPU for HPE</t>
  </si>
  <si>
    <t>Intel Xeon-P 8368 CPU for HPE</t>
  </si>
  <si>
    <t>INT Xeon-P 8368 CPU for HPE</t>
  </si>
  <si>
    <t>Intel Xeon-P 8380 CPU for HPE</t>
  </si>
  <si>
    <t>INT Xeon-P 8380 Kit for XL2x0n Gen10+</t>
  </si>
  <si>
    <t>INT Xeon-P 8380 FIO CPU for XL2x0n G10+</t>
  </si>
  <si>
    <t>INT Xeon-P 8380 CPU for HPE</t>
  </si>
  <si>
    <t>Intel Xeon-Platinum 8480+ 2.0GHz 56-core 350W Processor for HPE</t>
  </si>
  <si>
    <t>INT Xeon-P 8480+ CPU for HPE</t>
  </si>
  <si>
    <t>INT Xeon-P 8480+ Kit for HPE Cray XD</t>
  </si>
  <si>
    <t>INT Xeon-G 6430 Kit for HPE Cray XD</t>
  </si>
  <si>
    <t>Intel Xeon-Platinum 8470Q 2.1GHz 52-core 350W Processor for HPE</t>
  </si>
  <si>
    <t>INT Xeon-P 8470Q CPU for HPE</t>
  </si>
  <si>
    <t>INT Xeon-P 8470Q Kit for HPE Cray XD</t>
  </si>
  <si>
    <t>INT Xeon-P 8470N CPU for HPE</t>
  </si>
  <si>
    <t>Intel Xeon-Platinum 8470 2.0GHz 52-core 350W Processor for HPE</t>
  </si>
  <si>
    <t>INT Xeon-P 8470 CPU for HPE</t>
  </si>
  <si>
    <t>INT Xeon-P 8470 Kit for HPE Cray XD</t>
  </si>
  <si>
    <t>Intel Xeon-Platinum 8468V 2.4GHz 48-core 330W Processor for HPE</t>
  </si>
  <si>
    <t>INT Xeon-P 8468V CPU for HPE</t>
  </si>
  <si>
    <t>Intel Xeon-Platinum 8468 2.1GHz 48-core 350W Processor for HPE</t>
  </si>
  <si>
    <t>INT Xeon-P 8468 CPU for HPE</t>
  </si>
  <si>
    <t>INT Xeon-P 8468 Kit for HPE Cray XD</t>
  </si>
  <si>
    <t>Intel Xeon-Platinum 8460Y+ 2.0GHz 40-core 300W Processor for HPE</t>
  </si>
  <si>
    <t>INT Xeon-P 8460Y+ CPU for HPE</t>
  </si>
  <si>
    <t>INT Xeon-P 8460Y+ Kit for HPE Cray XD</t>
  </si>
  <si>
    <t>Intel Xeon-Platinum 8458P 2.7GHz 44-core 350W Processor for HPE</t>
  </si>
  <si>
    <t>INT Xeon-P 8458P CPU for HPE</t>
  </si>
  <si>
    <t>Intel Xeon-Platinum 8452Y 2.0GHz 36-core 300W Processor for HPE</t>
  </si>
  <si>
    <t>INT Xeon-P 8452Y CPU for HPE</t>
  </si>
  <si>
    <t>INT Xeon-P 8452Y Kit for HPE Cray XD</t>
  </si>
  <si>
    <t>Intel Xeon-Gold 6454S 2.2GHz 32-core 270W Processor for HPE</t>
  </si>
  <si>
    <t>INT Xeon-G 6454S CPU for HPE</t>
  </si>
  <si>
    <t>Intel Xeon-Gold 6414U 2.0GHz 32-core 250W Processor for HPE</t>
  </si>
  <si>
    <t>INT Xeon-G 6414U CPU for HPE</t>
  </si>
  <si>
    <t>Intel Xeon-P 8380H (2.9GHz/28-core/250W) Processor Kit for HPE Superdome Flex 280</t>
  </si>
  <si>
    <t>Intel Xeon-P 8380H Kit HPE SD Flex 280</t>
  </si>
  <si>
    <t>Intel Xeon-P 8380HL (2.9GHz/28-core/250W) Processor Kit for HPE Superdome Flex 280</t>
  </si>
  <si>
    <t>Intel Xeon-P 8380HL Kit HPE SD Flex 280</t>
  </si>
  <si>
    <t>Intel Xeon-P 8376H (2.6GHz/28-core/205W) Processor Kit for HPE Superdome Flex 280</t>
  </si>
  <si>
    <t>Intel Xeon-P 8376H Kit HPE SD Flex 280</t>
  </si>
  <si>
    <t>Intel Xeon-P 8376HL (2.6GHz/28-core/205W) Processor Kit for HPE Superdome Flex 280</t>
  </si>
  <si>
    <t>Intel Xeon-P 8376HL Kit HPE SD Flex 280</t>
  </si>
  <si>
    <t>Intel Xeon-P 8360H 3.0GHz 24-core 225W Processor Kit for HPE Superdome Flex 280</t>
  </si>
  <si>
    <t>Intel Xeon-P 8360H Kit HPE SD Flex 280</t>
  </si>
  <si>
    <t>Intel Xeon-P 8360HL Kit HPE SD Flex 280</t>
  </si>
  <si>
    <t>Intel Xeon-P 8356H 3.9GHz 8-core 190W Processor Kit for HPE Superdome Flex 280</t>
  </si>
  <si>
    <t>Intel Xeon-P 8356H Kit HPE SD Flex 280</t>
  </si>
  <si>
    <t>Intel Xeon-P 8354H (3.1GHz/18-core/205W) Processor Kit for HPE Superdome Flex 280</t>
  </si>
  <si>
    <t>Intel Xeon-P 8354H Kit HPE SD Flex 280</t>
  </si>
  <si>
    <t>Intel Xeon-P 8353H (2.5GHz/18-core/150W) Processor Kit for HPE Superdome Flex 280</t>
  </si>
  <si>
    <t>Intel Xeon-P 8353H Kit HPE SD Flex 280</t>
  </si>
  <si>
    <t>Intel Xeon-G 6348H (2.3GHz/24-core/165W) Processor Kit for HPE Superdome Flex 280</t>
  </si>
  <si>
    <t>Intel Xeon-G 6348H Kit HPE SD Flex 280</t>
  </si>
  <si>
    <t>Intel Xeon-G 6330H (2.0GHz/24-core/150W) Processor Kit for HPE Superdome Flex 280</t>
  </si>
  <si>
    <t>Intel Xeon-G 6330H Kit for SD Flex 280</t>
  </si>
  <si>
    <t>Intel Xeon-G 6328H (2.8GHz/16-core/165W) Processor Kit for HPE Superdome Flex 280</t>
  </si>
  <si>
    <t>Intel Xeon-G 6328H Kit HPE SD Flex 280</t>
  </si>
  <si>
    <t>Intel Xeon-G 6328HL (2.8GHz/16-core/165W) Processor Kit for HPE Superdome Flex 280</t>
  </si>
  <si>
    <t>Intel Xeon-G 6328HL Kit HPE SD Flex 280</t>
  </si>
  <si>
    <t>Intel Xeon-G 5320H (2.4GHz/20-core/150W) Processor Kit for HPE Superdome Flex 280</t>
  </si>
  <si>
    <t>Intel Xeon-G 5320H Kit HPE SD Flex 280</t>
  </si>
  <si>
    <t>MI5-Intel8480+</t>
  </si>
  <si>
    <t>P49607-B21</t>
  </si>
  <si>
    <t>P56401-B21</t>
  </si>
  <si>
    <t>Intel Xeon-Platinum 8471N 1.8GHz 52-core 300W Processor for HPE</t>
  </si>
  <si>
    <t>MI5-Intel8471N</t>
  </si>
  <si>
    <t>INT Xeon-P 8471N CPU for HPE</t>
  </si>
  <si>
    <t>P49650-B21</t>
  </si>
  <si>
    <t>MI5-Intel8470Q</t>
  </si>
  <si>
    <t>P49609-B21</t>
  </si>
  <si>
    <t>P56410-B21</t>
  </si>
  <si>
    <t>Intel Xeon-Platinum 8470N 1.7GHz 52-core 300W Processor for HPE</t>
  </si>
  <si>
    <t>MI5-Intel8470N</t>
  </si>
  <si>
    <t>P49649-B21</t>
  </si>
  <si>
    <t>MI5-Intel8470</t>
  </si>
  <si>
    <t>P49606-B21</t>
  </si>
  <si>
    <t>P56400-B21</t>
  </si>
  <si>
    <t>MI5-Intel8468V</t>
  </si>
  <si>
    <t>P49631-B21</t>
  </si>
  <si>
    <t>MI5-Intel8468</t>
  </si>
  <si>
    <t>P49605-B21</t>
  </si>
  <si>
    <t>P56399-B21</t>
  </si>
  <si>
    <t>Intel Xeon-Platinium 8462Y+ Processor for HPE</t>
  </si>
  <si>
    <t>MI5-Intel8462Y+</t>
  </si>
  <si>
    <t>INT Xeon-P 8462Y+ CPU for HPE</t>
  </si>
  <si>
    <t>P49603-B21</t>
  </si>
  <si>
    <t>Intel Xeon-Platinum 8461V 2.2GHz 48-core 300W Processor for HPE</t>
  </si>
  <si>
    <t>MI5-Intel8461V</t>
  </si>
  <si>
    <t>INT Xeon-P 8461V CPU for HPE</t>
  </si>
  <si>
    <t>P49634-B21</t>
  </si>
  <si>
    <t>MI5-Intel8460Y+</t>
  </si>
  <si>
    <t>P49604-B21</t>
  </si>
  <si>
    <t>P56398-B21</t>
  </si>
  <si>
    <t>MI5-Intel8458P</t>
  </si>
  <si>
    <t>P49632-B21</t>
  </si>
  <si>
    <t>MI5-Intel8452Y</t>
  </si>
  <si>
    <t>P49616-B21</t>
  </si>
  <si>
    <t>P56408-B21</t>
  </si>
  <si>
    <t>Intel Xeon-Gold 6458Q Processor for HPE</t>
  </si>
  <si>
    <t>MI5-Intel6458Q</t>
  </si>
  <si>
    <t>INT Xeon-G 6458Q CPU for HPE</t>
  </si>
  <si>
    <t>P49608-B21</t>
  </si>
  <si>
    <t>MI5-Intel6454S</t>
  </si>
  <si>
    <t>P49654-B21</t>
  </si>
  <si>
    <t>Intel Xeon-Gold 6444Y Processor for HPE</t>
  </si>
  <si>
    <t>MI5-Intel6444Y</t>
  </si>
  <si>
    <t>INT Xeon-G 6444Y CPU for HPE</t>
  </si>
  <si>
    <t>P49602-B21</t>
  </si>
  <si>
    <t>Intel Xeon-Gold 6442Y Processor for HPE</t>
  </si>
  <si>
    <t>MI5-Intel6442Y</t>
  </si>
  <si>
    <t>INT Xeon-G 6442Y CPU for HPE</t>
  </si>
  <si>
    <t>P49599-B21</t>
  </si>
  <si>
    <t>Intel Xeon-Gold 6438M Processor for HPE</t>
  </si>
  <si>
    <t>MI5-Intel6438M</t>
  </si>
  <si>
    <t>INT Xeon-G 6438M CPU for HPE</t>
  </si>
  <si>
    <t>P49648-B21</t>
  </si>
  <si>
    <t>Intel Xeon-Gold 6438N Processor for HPE</t>
  </si>
  <si>
    <t>MI5-Intel6438N</t>
  </si>
  <si>
    <t>INT Xeon-G 6438N CPU for HPE</t>
  </si>
  <si>
    <t>P49638-B21</t>
  </si>
  <si>
    <t>Intel Xeon-Gold 6438Y+ Processor for HPE</t>
  </si>
  <si>
    <t>MI5-Intel6438Y</t>
  </si>
  <si>
    <t>INT Xeon-G 6438Y+ CPU for HPE</t>
  </si>
  <si>
    <t>P49615-B21</t>
  </si>
  <si>
    <t>Intel Xeon-Gold 6434  Processor for HPE</t>
  </si>
  <si>
    <t>MI5-Intel6434</t>
  </si>
  <si>
    <t>INT Xeon-G 6434 CPU for HPE</t>
  </si>
  <si>
    <t>P49601-B21</t>
  </si>
  <si>
    <t>Intel Xeon-Gold 6430 2.1GHz 32-core 270W Processor for HPE</t>
  </si>
  <si>
    <t>MI5-Intel6430</t>
  </si>
  <si>
    <t>INT Xeon-G 6430 CPU for HPE</t>
  </si>
  <si>
    <t>P49614-B21</t>
  </si>
  <si>
    <t>P56406-B21</t>
  </si>
  <si>
    <t>Intel Xeon-Gold 6426Y Processor for HPE</t>
  </si>
  <si>
    <t>MI5-Intel6426Y</t>
  </si>
  <si>
    <t>INT Xeon-G 6426Y CPU for HPE</t>
  </si>
  <si>
    <t>P49598-B21</t>
  </si>
  <si>
    <t>INT Xeon-G 6426Y Kit for HPE Cray XD</t>
  </si>
  <si>
    <t>P56392-B21</t>
  </si>
  <si>
    <t>Intel Xeon-Gold 6421N Processor for HPE</t>
  </si>
  <si>
    <t>MI5-Intel6421N</t>
  </si>
  <si>
    <t>INT Xeon-G 6421N CPU for HPE</t>
  </si>
  <si>
    <t>P49641-B21</t>
  </si>
  <si>
    <t>MI5-Intel6414U</t>
  </si>
  <si>
    <t>P49619-B21</t>
  </si>
  <si>
    <t>Intel Xeon-Gold 5420+ Processor for HPE</t>
  </si>
  <si>
    <t>MI5-Intel5420+</t>
  </si>
  <si>
    <t>INT Xeon-G 5420+ CPU for HPE</t>
  </si>
  <si>
    <t>P49613-B21</t>
  </si>
  <si>
    <t>Intel Xeon-Gold 5418N Processor for HPE</t>
  </si>
  <si>
    <t>MI5-Intel5418N</t>
  </si>
  <si>
    <t>INT Xeon-G 5418N CPU for HPE</t>
  </si>
  <si>
    <t>P49640-B21</t>
  </si>
  <si>
    <t>Intel Xeon-Gold 5418Y Processor for HPE</t>
  </si>
  <si>
    <t>MI5-Intel5418Y</t>
  </si>
  <si>
    <t>Intel Xeon-Gold 5416S Processor for HPE</t>
  </si>
  <si>
    <t>MI5-Intel5416S</t>
  </si>
  <si>
    <t>INT Xeon-G 5416S CPU for HPE</t>
  </si>
  <si>
    <t>P49653-B21</t>
  </si>
  <si>
    <t>Intel Xeon-Gold 5415+ Processor for HPE</t>
  </si>
  <si>
    <t>MI5-Intel5415+</t>
  </si>
  <si>
    <t>INT Xeon-G 5415+ CPU for HPE</t>
  </si>
  <si>
    <t>P49597-B21</t>
  </si>
  <si>
    <t>Intel Xeon-Gold 5412U Processor for HPE</t>
  </si>
  <si>
    <t>MI5-Intel5412U</t>
  </si>
  <si>
    <t>INT Xeon-G 5412U CPU for HPE</t>
  </si>
  <si>
    <t>P49618-B21</t>
  </si>
  <si>
    <t>Intel Xeon-Gold 5411N Processor for HPE</t>
  </si>
  <si>
    <t>MI5-Intel5411N</t>
  </si>
  <si>
    <t>INT Xeon-G 5411N CPU for HPE</t>
  </si>
  <si>
    <t>P49639-B21</t>
  </si>
  <si>
    <t>MI5-Intel4416+</t>
  </si>
  <si>
    <t>INT Xeon-S 4416+ CPU for HPE</t>
  </si>
  <si>
    <t>P49611-B21</t>
  </si>
  <si>
    <t>MI5-Intel4410Y</t>
  </si>
  <si>
    <t>MI5-Intel8380H</t>
  </si>
  <si>
    <t>R4R13A</t>
  </si>
  <si>
    <t>MI5-Intel8380HL</t>
  </si>
  <si>
    <t>R4R14A</t>
  </si>
  <si>
    <t>MI5-Intel8376H</t>
  </si>
  <si>
    <t>R4R15A</t>
  </si>
  <si>
    <t>MI5-Intel8376HL</t>
  </si>
  <si>
    <t>R4R16A</t>
  </si>
  <si>
    <t>MI5-Intel8360H</t>
  </si>
  <si>
    <t>R4R17A</t>
  </si>
  <si>
    <t>Intel Xeon-P 8360HL</t>
  </si>
  <si>
    <t>MI5-Intel8360HL</t>
  </si>
  <si>
    <t>R4R18A</t>
  </si>
  <si>
    <t>MI5-Intel8356H</t>
  </si>
  <si>
    <t>R4R24A</t>
  </si>
  <si>
    <t>MI5-Intel8354H</t>
  </si>
  <si>
    <t>R4R20A</t>
  </si>
  <si>
    <t>MI5-Intel8353H</t>
  </si>
  <si>
    <t>R4R19A</t>
  </si>
  <si>
    <t>MI5-Intel6348H</t>
  </si>
  <si>
    <t>R4R21A</t>
  </si>
  <si>
    <t>MI5-Intel6330H</t>
  </si>
  <si>
    <t>R6W53A</t>
  </si>
  <si>
    <t>MI5-Intel6328H</t>
  </si>
  <si>
    <t>R4R22A</t>
  </si>
  <si>
    <t>MI5-Intel6328HL</t>
  </si>
  <si>
    <t>R4R23A</t>
  </si>
  <si>
    <t>MI5-Intel5320H</t>
  </si>
  <si>
    <t>R6A26A</t>
  </si>
  <si>
    <t>Intel Xeon-G 5318H (2.5GHz/18-core/150W) Processor Kit for HPE Superdome Flex 280</t>
  </si>
  <si>
    <t>MI5-Intel5318H</t>
  </si>
  <si>
    <t>Xeon Scalable 2</t>
  </si>
  <si>
    <t>Intel Xeon-S 4210R Kit for DL380 Gen10</t>
  </si>
  <si>
    <t>MI5-Intel4210R</t>
  </si>
  <si>
    <t>Intel Xeon-S 4210R Kit for ML350 G10</t>
  </si>
  <si>
    <t>P19791-B21</t>
  </si>
  <si>
    <t>Intel Xeon-S 4210R Kit XL450 Gen10</t>
  </si>
  <si>
    <t>P19706-B21</t>
  </si>
  <si>
    <t>HPE SY480 Gen10 Xeon-S 4210R Kit</t>
  </si>
  <si>
    <t>P18502-B21</t>
  </si>
  <si>
    <t>MI5-Intel5218N</t>
  </si>
  <si>
    <t>Intel Xeon-G 5218N Kit for DL560 G10</t>
  </si>
  <si>
    <t>P02964-B21</t>
  </si>
  <si>
    <t>MI5-Intel6230N</t>
  </si>
  <si>
    <t>P02987-B21</t>
  </si>
  <si>
    <t>MI5-Intel6208U</t>
  </si>
  <si>
    <t>Intel Xeon-G 6208U Kit for DL360 Gen10</t>
  </si>
  <si>
    <t>P24489-B21</t>
  </si>
  <si>
    <t>MI5-Intel4214</t>
  </si>
  <si>
    <t>HPE XL450 CLX Gen10 4214 Kit</t>
  </si>
  <si>
    <t>P12713-B21</t>
  </si>
  <si>
    <t xml:space="preserve">Intel Xeon-S 4214R </t>
  </si>
  <si>
    <t>MI5-Intel4214R</t>
  </si>
  <si>
    <t>Intel Xeon-S 4214R Kit for ML350 G10</t>
  </si>
  <si>
    <t>P19792-B21</t>
  </si>
  <si>
    <t>Intel Xeon-S 4214R Kit XL450 Gen10</t>
  </si>
  <si>
    <t>P19707-B21</t>
  </si>
  <si>
    <t>MI5-Intel4215R</t>
  </si>
  <si>
    <t>Intel Xeon-S 4215R Kit for ML350 G10</t>
  </si>
  <si>
    <t>P24168-B21</t>
  </si>
  <si>
    <t>Intel Xeon-S 4215R Kit XL450 Gen10</t>
  </si>
  <si>
    <t>P24707-B21</t>
  </si>
  <si>
    <t>Intel Xeon-S 4216 Kit</t>
  </si>
  <si>
    <t>MI5-Intel4216</t>
  </si>
  <si>
    <t>Intel Xeon-S 4216 Kit for ML350 G10</t>
  </si>
  <si>
    <t>P10942-B21</t>
  </si>
  <si>
    <t>HPE XL450 CLX Gen10 4216 Kit</t>
  </si>
  <si>
    <t>P12715-B21</t>
  </si>
  <si>
    <t>HPE SY480 Gen10 Xeon-S 4216 Kit</t>
  </si>
  <si>
    <t>P11692-B21</t>
  </si>
  <si>
    <t>MI5-Intel5215</t>
  </si>
  <si>
    <t>Intel Xeon-G 5215 Kit for ML350 G10</t>
  </si>
  <si>
    <t>P10943-B21</t>
  </si>
  <si>
    <t>HPE XL450 CLX Gen10 5215 Kit</t>
  </si>
  <si>
    <t>P12716-B21</t>
  </si>
  <si>
    <t>Intel Xeon-G 5215 Kit for DL560 G10</t>
  </si>
  <si>
    <t>P03024-B21</t>
  </si>
  <si>
    <t>HPE SY 480/660 Gen10 Xeon-G 5215 Kit</t>
  </si>
  <si>
    <t>P07336-B21</t>
  </si>
  <si>
    <t>Intel Xeon-G 5217 Kit</t>
  </si>
  <si>
    <t>MI5-Intel5217</t>
  </si>
  <si>
    <t>P07147-B21</t>
  </si>
  <si>
    <t>MI5-Intel5218</t>
  </si>
  <si>
    <t>Intel Xeon-G 5218 Kit for DL560 G10</t>
  </si>
  <si>
    <t>P02978-B21</t>
  </si>
  <si>
    <t>HPE XL450 CLX Gen10 5218 Kit</t>
  </si>
  <si>
    <t>P10765-B21</t>
  </si>
  <si>
    <t>Intel Xeon-G 5218R</t>
  </si>
  <si>
    <t>MI5-Intel5218R</t>
  </si>
  <si>
    <t>Intel Xeon-G 5218R Kit for ML350 G10</t>
  </si>
  <si>
    <t>P24169-B21</t>
  </si>
  <si>
    <t>HPE SY480 Gen10 Xeon-G 5218R Kit</t>
  </si>
  <si>
    <t>P18506-B21</t>
  </si>
  <si>
    <t>MI5-Intel5220</t>
  </si>
  <si>
    <t>HPE XL450 CLX Gen10 5220 Kit</t>
  </si>
  <si>
    <t>P10766-B21</t>
  </si>
  <si>
    <t>P02983-B21</t>
  </si>
  <si>
    <t>MI5-Intel5220R</t>
  </si>
  <si>
    <t>Intel Xeon-G 5220R Kit for ML350 G10</t>
  </si>
  <si>
    <t>P19795-B21</t>
  </si>
  <si>
    <t>Intel Xeon-G 5220R Kit XL450 Gen10</t>
  </si>
  <si>
    <t>P19712-B21</t>
  </si>
  <si>
    <t>MI5-Intel5222</t>
  </si>
  <si>
    <t>Intel Xeon-G 5222 Kit for ML350 G10</t>
  </si>
  <si>
    <t>P12024-B21</t>
  </si>
  <si>
    <t>MI5-Intel6226</t>
  </si>
  <si>
    <t>Intel Xeon-G 6226 Kit for ML350 G10</t>
  </si>
  <si>
    <t>P12025-B21</t>
  </si>
  <si>
    <t>HPE XL450 CLX Gen10 6226 Kit</t>
  </si>
  <si>
    <t>P12717-B21</t>
  </si>
  <si>
    <t>P02981-B21</t>
  </si>
  <si>
    <t>MI5-Intel6226R</t>
  </si>
  <si>
    <t>Intel Xeon-G 6226R Kit for ML350 G10</t>
  </si>
  <si>
    <t>P24170-B21</t>
  </si>
  <si>
    <t>Intel Xeon-G 6226R Kit for Apollo 4510 Gen10</t>
  </si>
  <si>
    <t>P24709-B21</t>
  </si>
  <si>
    <t>Intel Xeon-G 6230</t>
  </si>
  <si>
    <t>MI5-Intel6230</t>
  </si>
  <si>
    <t>Intel Xeon-G 6230 Kit for ML350 G10</t>
  </si>
  <si>
    <t>P10947-B21</t>
  </si>
  <si>
    <t>HPE XL450 CLX Gen10 6230 Kit</t>
  </si>
  <si>
    <t>P10767-B21</t>
  </si>
  <si>
    <t>P02965-B21</t>
  </si>
  <si>
    <t>MI5-Intel6230R</t>
  </si>
  <si>
    <t>Intel Xeon-G 6230R Kit for ML350 G10</t>
  </si>
  <si>
    <t>P24171-B21</t>
  </si>
  <si>
    <t>Intel Xeon-G 6230R Kit XL450 Gen10</t>
  </si>
  <si>
    <t>P24710-B21</t>
  </si>
  <si>
    <t>Intel Xeon-G 6234</t>
  </si>
  <si>
    <t>MI5-Intel6234</t>
  </si>
  <si>
    <t>Intel Xeon-G 6234 Kit for ML350 G10</t>
  </si>
  <si>
    <t>P12026-B21</t>
  </si>
  <si>
    <t>P03006-B21</t>
  </si>
  <si>
    <t>HPE XL450 CLX Gen10 6234 Kit</t>
  </si>
  <si>
    <t>P12718-B21</t>
  </si>
  <si>
    <t>MI5-Intel6238</t>
  </si>
  <si>
    <t>P03005-B21</t>
  </si>
  <si>
    <t>MI5-Intel6238R</t>
  </si>
  <si>
    <t>Intel Xeon-G 6238R Kit for ML350 G10</t>
  </si>
  <si>
    <t>P24172-B21</t>
  </si>
  <si>
    <t>MI5-Intel6240</t>
  </si>
  <si>
    <t>HPE XL450 CLX Gen10 6240 Kit</t>
  </si>
  <si>
    <t>P10768-B21</t>
  </si>
  <si>
    <t>P02963-B21</t>
  </si>
  <si>
    <t>MI5-Intel6240R</t>
  </si>
  <si>
    <t>Intel Xeon-G 6240R Kit for ML350 G10</t>
  </si>
  <si>
    <t>P24173-B21</t>
  </si>
  <si>
    <t>HPE SY480 Gen10 Xeon-G 6240R Kit</t>
  </si>
  <si>
    <t>P23590-B21</t>
  </si>
  <si>
    <t>MI5-Intel6246</t>
  </si>
  <si>
    <t>P15170-B21</t>
  </si>
  <si>
    <t>MI5-Intel6242R</t>
  </si>
  <si>
    <t>Intel Xeon-G 6242R Kit for ML350 G10</t>
  </si>
  <si>
    <t>P24174-B21</t>
  </si>
  <si>
    <t>Intel Xeon-G 6242 Kit for DL380 Gen10</t>
  </si>
  <si>
    <t>MI5-Intel6242</t>
  </si>
  <si>
    <t>HPE DL380 Gen10 Xeon-G 6242 Kit</t>
  </si>
  <si>
    <t>P02510-B21</t>
  </si>
  <si>
    <t>Intel Xeon-G 6242 Kit for DL360 Gen10</t>
  </si>
  <si>
    <t>P02628-B21</t>
  </si>
  <si>
    <t>HPE XL450 CLX Gen10 6242 Kit</t>
  </si>
  <si>
    <t>P10769-B21</t>
  </si>
  <si>
    <t>P02989-B21</t>
  </si>
  <si>
    <t>MI5-Intel6244</t>
  </si>
  <si>
    <t>Intel Xeon-G 6244 Kit for ML350 G10</t>
  </si>
  <si>
    <t>P10950-B21</t>
  </si>
  <si>
    <t>P02988-B21</t>
  </si>
  <si>
    <t>MI5-Intel6246R</t>
  </si>
  <si>
    <t>Intel Xeon-G 6246R Kit for ML350 G10</t>
  </si>
  <si>
    <t>P24175-B21</t>
  </si>
  <si>
    <t>HPE SY480 Gen10 Xeon-G 6246R Kit</t>
  </si>
  <si>
    <t>P23592-B21</t>
  </si>
  <si>
    <t>MI5-Intel6248R</t>
  </si>
  <si>
    <t>Intel Xeon-G 6248R Kit for ML350 G10</t>
  </si>
  <si>
    <t>P24176-B21</t>
  </si>
  <si>
    <t>MI5-Intel6248</t>
  </si>
  <si>
    <t>HPE XL450 CLX Gen10 6248 Kit</t>
  </si>
  <si>
    <t>P10771-B21</t>
  </si>
  <si>
    <t>P02961-B21</t>
  </si>
  <si>
    <t>MI5-Intel6250</t>
  </si>
  <si>
    <t>Intel Xeon-G 6250 Kit for ML350 G10</t>
  </si>
  <si>
    <t>P23352-B21</t>
  </si>
  <si>
    <t>MI5-Intel6252</t>
  </si>
  <si>
    <t>HPE XL450 CLX Gen10 6252 Kit</t>
  </si>
  <si>
    <t>P10772-B21</t>
  </si>
  <si>
    <t>P02962-B21</t>
  </si>
  <si>
    <t>MI5-Intel6254</t>
  </si>
  <si>
    <t>P02986-B21</t>
  </si>
  <si>
    <t>MI5-Intel6256</t>
  </si>
  <si>
    <t>Intel Xeon-G 6256 Kit for ML350 G10</t>
  </si>
  <si>
    <t>P23353-B21</t>
  </si>
  <si>
    <t>P24434-B21</t>
  </si>
  <si>
    <t>MI5-Intel6258R</t>
  </si>
  <si>
    <t>Intel Xeon-G 6258R Kit for ML350 G10</t>
  </si>
  <si>
    <t>P24177-B21</t>
  </si>
  <si>
    <t>HPE SY480 Gen10 Xeon-G 6258R Kit</t>
  </si>
  <si>
    <t>P23596-B21</t>
  </si>
  <si>
    <t>Intel Xeon-G 6258R Kit for DL360 Gen10</t>
  </si>
  <si>
    <t>P24488-B21</t>
  </si>
  <si>
    <t xml:space="preserve">Intel Xeon-P 8253 </t>
  </si>
  <si>
    <t>MI5-Intel8253</t>
  </si>
  <si>
    <t>HPE SY 480/660 Gen10 Xeon-P 8253 Kit</t>
  </si>
  <si>
    <t>P07338-B21</t>
  </si>
  <si>
    <t>MI5-Intel8260</t>
  </si>
  <si>
    <t>Intel Xeon-P 8260 Kit for ML350 G10</t>
  </si>
  <si>
    <t>P10954-B21</t>
  </si>
  <si>
    <t>HPE SY 480/660 Gen10 Xeon-P 8260 Kit</t>
  </si>
  <si>
    <t>P07352-B21</t>
  </si>
  <si>
    <t>Intel Xeon-P 8260 Kit for DL560 G10</t>
  </si>
  <si>
    <t>P02959-B21</t>
  </si>
  <si>
    <t>MI5-Intel8276</t>
  </si>
  <si>
    <t>Intel Xeon-P 8276 Kit for DL560 G10</t>
  </si>
  <si>
    <t>P02958-B21</t>
  </si>
  <si>
    <t>HPE SY 480/660 Gen10 Xeon-P 8276 Kit</t>
  </si>
  <si>
    <t>P07358-B21</t>
  </si>
  <si>
    <t>MI5-Intel6240L</t>
  </si>
  <si>
    <t>Intel Xeon-G 6240L Kit for DL560 G10</t>
  </si>
  <si>
    <t>P11949-B21</t>
  </si>
  <si>
    <t>Intel Xeon-P 8260L Kit for DL560 G10</t>
  </si>
  <si>
    <t>MI5-Intel8260L</t>
  </si>
  <si>
    <t>P07152-B21</t>
  </si>
  <si>
    <t>Xeon Scalable 3</t>
  </si>
  <si>
    <t>Intel Xeon-G 4310 CPU for HPE</t>
  </si>
  <si>
    <t>MI5-Intel4310</t>
  </si>
  <si>
    <t>MI5-Intel6338N</t>
  </si>
  <si>
    <t>P37603-B21</t>
  </si>
  <si>
    <t>MI5-Intel8351N</t>
  </si>
  <si>
    <t>P37602-B21</t>
  </si>
  <si>
    <t>Intel Xeon-S 6312U for HPE AP4200 Gen10 plus</t>
  </si>
  <si>
    <t>MI5-Intel6312U</t>
  </si>
  <si>
    <t>P37611-B21</t>
  </si>
  <si>
    <t>INT Xeon-G 6312U Kit Apollo 4200 Gen10+</t>
  </si>
  <si>
    <t>P42925-B21</t>
  </si>
  <si>
    <t>Intel Xeon-S 6314U for HPE AP4200 Gen10 plus</t>
  </si>
  <si>
    <t>MI5-Intel6314U</t>
  </si>
  <si>
    <t>P37610-B21</t>
  </si>
  <si>
    <t>INT Xeon-G 6314U Kit Apollo 4200 Gen10+</t>
  </si>
  <si>
    <t>P42924-B21</t>
  </si>
  <si>
    <t>Intel Xeon-S 4314 for HPE AP4200 Gen10 plus</t>
  </si>
  <si>
    <t>MI5-Intel4314</t>
  </si>
  <si>
    <t>P36922-B21</t>
  </si>
  <si>
    <t>INT Xeon-S 4314 Kit Apollo 4200 Gen10+</t>
  </si>
  <si>
    <t>P42910-B21</t>
  </si>
  <si>
    <t>Intel Xeon-S 4316 for HPE AP4200 Gen10 plus</t>
  </si>
  <si>
    <t>MI5-Intel4316</t>
  </si>
  <si>
    <t>P36923-B21</t>
  </si>
  <si>
    <t>P42911-B21</t>
  </si>
  <si>
    <t>MI5-Intel5315Y</t>
  </si>
  <si>
    <t>P36930-B21</t>
  </si>
  <si>
    <t>P42918-B21</t>
  </si>
  <si>
    <t>MI5-Intel5317</t>
  </si>
  <si>
    <t>P36931-B21</t>
  </si>
  <si>
    <t>P42919-B21</t>
  </si>
  <si>
    <t>Intel Xeon-S 5318Y for HPE AP4200 Gen10 plus</t>
  </si>
  <si>
    <t>MI5-Intel5318Y</t>
  </si>
  <si>
    <t>P36924-B21</t>
  </si>
  <si>
    <t>P42912-B21</t>
  </si>
  <si>
    <t>MI5-Intel5318S</t>
  </si>
  <si>
    <t>P37612-B21</t>
  </si>
  <si>
    <t>MI5-Intel5320</t>
  </si>
  <si>
    <t>P36925-B21</t>
  </si>
  <si>
    <t>P42913-B21</t>
  </si>
  <si>
    <t>MI5-Intel6326</t>
  </si>
  <si>
    <t>P36932-B21</t>
  </si>
  <si>
    <t>P42920-B21</t>
  </si>
  <si>
    <t>MI5-Intel6330</t>
  </si>
  <si>
    <t>P36927-B21</t>
  </si>
  <si>
    <t>P42915-B21</t>
  </si>
  <si>
    <t>MI5-Intel6334</t>
  </si>
  <si>
    <t>P36933-B21</t>
  </si>
  <si>
    <t>P42921-B21</t>
  </si>
  <si>
    <t>MI5-Intel6338</t>
  </si>
  <si>
    <t>P36928-B21</t>
  </si>
  <si>
    <t>P42916-B21</t>
  </si>
  <si>
    <t>MI5-Intel6342</t>
  </si>
  <si>
    <t>P36936-B21</t>
  </si>
  <si>
    <t>MI5-Intel6336Y</t>
  </si>
  <si>
    <t>P36926-B21</t>
  </si>
  <si>
    <t>P42914-B21</t>
  </si>
  <si>
    <t>MI5-Intel6346</t>
  </si>
  <si>
    <t>P36934-B21</t>
  </si>
  <si>
    <t>P42922-B21</t>
  </si>
  <si>
    <t>MI5-Intel6354</t>
  </si>
  <si>
    <t>P36935-B21</t>
  </si>
  <si>
    <t>P42923-B21</t>
  </si>
  <si>
    <t>MI5-Intel6348</t>
  </si>
  <si>
    <t>P36937-B21</t>
  </si>
  <si>
    <t>MI5-Intel8352V</t>
  </si>
  <si>
    <t>P37599-B21</t>
  </si>
  <si>
    <t>MI5-Intel8352Y</t>
  </si>
  <si>
    <t>P36929-B21</t>
  </si>
  <si>
    <t>INT Xeon-P 8352Y Kit Apollo 4200 Gen10+</t>
  </si>
  <si>
    <t>P42917-B21</t>
  </si>
  <si>
    <t>MI5-Intel8352S</t>
  </si>
  <si>
    <t>P37613-B21</t>
  </si>
  <si>
    <t>Intel Xeon-P 8352M CPU for HPE</t>
  </si>
  <si>
    <t>MI5-Intel8352M</t>
  </si>
  <si>
    <t>INT Xeon-P 8352M Kit Apollo 4200 Gen10+</t>
  </si>
  <si>
    <t>P45886-B21</t>
  </si>
  <si>
    <t>P45414-B21</t>
  </si>
  <si>
    <t>MI5-Intel8358</t>
  </si>
  <si>
    <t>P36938-B21</t>
  </si>
  <si>
    <t>MI5-Intel8358P</t>
  </si>
  <si>
    <t>P37598-B21</t>
  </si>
  <si>
    <t>MI5-Intel8362</t>
  </si>
  <si>
    <t>P45418-B21</t>
  </si>
  <si>
    <t>MI5-Intel8368</t>
  </si>
  <si>
    <t>P36940-B21</t>
  </si>
  <si>
    <t>MI5-Intel8380</t>
  </si>
  <si>
    <t>P36941-B21</t>
  </si>
  <si>
    <t>EPYC2</t>
  </si>
  <si>
    <t>HPE DL385 Gen10 plus AMD EPYC 7262 Kit</t>
  </si>
  <si>
    <t>MI5-AMD7262</t>
  </si>
  <si>
    <t>HPE DL385 Gen10 plus AMD EPYC 7272 Kit</t>
  </si>
  <si>
    <t>MI5-AMD7272</t>
  </si>
  <si>
    <t>MI5-AMD7302</t>
  </si>
  <si>
    <t>AMD EPYC 7302 Kit</t>
  </si>
  <si>
    <t>P27262-B21</t>
  </si>
  <si>
    <t>HPE DL385 Gen10 plus AMD EPYC 7302 Kit</t>
  </si>
  <si>
    <t>P17540-B21</t>
  </si>
  <si>
    <t>P39370-B21</t>
  </si>
  <si>
    <t>HPE DL385 Gen10 plus AMD EPYC 7352 Kit</t>
  </si>
  <si>
    <t>MI5-AMD7352</t>
  </si>
  <si>
    <t>HPE DL385 Gen10 plus AMD EPYC 7F32 Kit</t>
  </si>
  <si>
    <t>MI5-AMD7F32</t>
  </si>
  <si>
    <t>HPE AMD EPYC 7F32</t>
  </si>
  <si>
    <t>P28784-B21</t>
  </si>
  <si>
    <t>P27263-B21</t>
  </si>
  <si>
    <t>HPE DL385 Gen10 plus AMD EPYC 7F52 Kit</t>
  </si>
  <si>
    <t>MI5-AMD7F52</t>
  </si>
  <si>
    <t>HPE AMD EPYC 7F52</t>
  </si>
  <si>
    <t>P27261-B21</t>
  </si>
  <si>
    <t>HPE DL385 Gen10 plus AMD EPYC 7402 Kit</t>
  </si>
  <si>
    <t>MI5-AMD7402</t>
  </si>
  <si>
    <t>HPE AMD EPYC 7402</t>
  </si>
  <si>
    <t>P17543-B21</t>
  </si>
  <si>
    <t>P27259-B21</t>
  </si>
  <si>
    <t>HPE DL385 Gen10 plus AMD EPYC 7F72 Kit</t>
  </si>
  <si>
    <t>MI5-AMD7F72</t>
  </si>
  <si>
    <t>HPE AMD EPYC 7F72</t>
  </si>
  <si>
    <t>P27258-B21</t>
  </si>
  <si>
    <t>AMD EPYC 7502</t>
  </si>
  <si>
    <t>MI5-AMD7502</t>
  </si>
  <si>
    <t>P27255-B21</t>
  </si>
  <si>
    <t>P39372-B21</t>
  </si>
  <si>
    <t>HPE DL385 Gen10 plus AMD EPYC 7552 Kit</t>
  </si>
  <si>
    <t>MI5-AMD7552</t>
  </si>
  <si>
    <t>HPE AMD EPYC 7552</t>
  </si>
  <si>
    <t>P27253-B21</t>
  </si>
  <si>
    <t>AMD EPYC 7662 KIT FOR HPE DL385 Gen10 plus</t>
  </si>
  <si>
    <t>MI5-AMD7662</t>
  </si>
  <si>
    <t>HPE AMD EPYC 7662</t>
  </si>
  <si>
    <t>P27251-B21</t>
  </si>
  <si>
    <t>MI5-AMD7702</t>
  </si>
  <si>
    <t>HPE AMD EPYC 7702</t>
  </si>
  <si>
    <t>P27250-B21</t>
  </si>
  <si>
    <t>P17546-B21</t>
  </si>
  <si>
    <t>P39373-B21</t>
  </si>
  <si>
    <t>HPE DL385 Gen10 plus AMD EPYC 7742 Kit</t>
  </si>
  <si>
    <t>MI5-AMD7742</t>
  </si>
  <si>
    <t>HPE AMD EPYC 7742</t>
  </si>
  <si>
    <t>P27249-B21</t>
  </si>
  <si>
    <t>EPYC3</t>
  </si>
  <si>
    <t>HPE AMD EPYC 7313</t>
  </si>
  <si>
    <t>MI5-AMD7313</t>
  </si>
  <si>
    <t>MI5-AMD7343</t>
  </si>
  <si>
    <t>P38672-B21</t>
  </si>
  <si>
    <t>AMD EPYC 7343 Kit for Apollo 6500 Gen10+</t>
  </si>
  <si>
    <t>P40585-B21</t>
  </si>
  <si>
    <t>MI5-AMD72F3</t>
  </si>
  <si>
    <t>P38699-B21</t>
  </si>
  <si>
    <t>AMD EPYC 72F3 Kit for Apollo 6500 Gen10+</t>
  </si>
  <si>
    <t>P40595-B21</t>
  </si>
  <si>
    <t>MI5-AMD73F3</t>
  </si>
  <si>
    <t>P38702-B21</t>
  </si>
  <si>
    <t>AMD EPYC 73F3 Kit for Apollo 6500 Gen10+</t>
  </si>
  <si>
    <t>P40596-B21</t>
  </si>
  <si>
    <t>MI5-AMD7413</t>
  </si>
  <si>
    <t>P38675-B21</t>
  </si>
  <si>
    <t>MI5-AMD7443</t>
  </si>
  <si>
    <t>P38681-B21</t>
  </si>
  <si>
    <t>MI5-AMD7453</t>
  </si>
  <si>
    <t>P38678-B21</t>
  </si>
  <si>
    <t>MI5-AMD74F3</t>
  </si>
  <si>
    <t>P38705-B21</t>
  </si>
  <si>
    <t>MI5-AMD7513</t>
  </si>
  <si>
    <t>P38684-B21</t>
  </si>
  <si>
    <t>MI5-AMD75F3</t>
  </si>
  <si>
    <t>P38708-B21</t>
  </si>
  <si>
    <t>MI5-AMD7543</t>
  </si>
  <si>
    <t>P40590-B21</t>
  </si>
  <si>
    <t>P38687-B21</t>
  </si>
  <si>
    <t>MI5-AMD7643</t>
  </si>
  <si>
    <t>P39365-B21</t>
  </si>
  <si>
    <t>MI5-AMD7663</t>
  </si>
  <si>
    <t>P38690-B21</t>
  </si>
  <si>
    <t>MI5-AMD7713</t>
  </si>
  <si>
    <t>P38693-B21</t>
  </si>
  <si>
    <t>P40593-B21</t>
  </si>
  <si>
    <t>MI5-AMD7763</t>
  </si>
  <si>
    <t>P38696-B21</t>
  </si>
  <si>
    <t>MI5-AMD9124</t>
  </si>
  <si>
    <t>AMD EPYC 9224 CPU for HPE</t>
  </si>
  <si>
    <t>MI5-AMD9224</t>
  </si>
  <si>
    <t>P58540-B21</t>
  </si>
  <si>
    <t>AMD EPYC 9224 Kit for HPE Cray XD2X5v</t>
  </si>
  <si>
    <t>P58782-B21</t>
  </si>
  <si>
    <t>AMD EPYC 9354 CPU for HPE</t>
  </si>
  <si>
    <t>MI5-AMD354</t>
  </si>
  <si>
    <t>P53701-B21</t>
  </si>
  <si>
    <t>AMD EPYC 9354 Kit for HPE Cray XD2X5v</t>
  </si>
  <si>
    <t>P56461-B21</t>
  </si>
  <si>
    <t>AMD EPYC 9174F CPU for HPE</t>
  </si>
  <si>
    <t>MI5-AMD9174F</t>
  </si>
  <si>
    <t>P53698-B21</t>
  </si>
  <si>
    <t>AMD EPYC 9174F Kit for HPE Cray XD2X5v</t>
  </si>
  <si>
    <t>P56458-B21</t>
  </si>
  <si>
    <t>AMD EPYC 9374F CPU for HPE</t>
  </si>
  <si>
    <t>MI5-AMD9374F</t>
  </si>
  <si>
    <t>P53710-B21</t>
  </si>
  <si>
    <t>AMD EPYC 9374F Kit for HPE Cray XD2X5v</t>
  </si>
  <si>
    <t>P56470-B21</t>
  </si>
  <si>
    <t>AMD EPYC 9554 CPU for HPE</t>
  </si>
  <si>
    <t>MI5-AMD9554</t>
  </si>
  <si>
    <t>P53700-B21</t>
  </si>
  <si>
    <t>AMD EPYC 9554 Kit for HPE Cray XD2X5v</t>
  </si>
  <si>
    <t>P56460-B21</t>
  </si>
  <si>
    <t>AMD EPYC 9654 CPU for HPE</t>
  </si>
  <si>
    <t>MI5-AMD9654</t>
  </si>
  <si>
    <t>P53696-B21</t>
  </si>
  <si>
    <t>AMD EPYC 9654 Kit for HPE Cray XD2X5v</t>
  </si>
  <si>
    <t>P56456-B21</t>
  </si>
  <si>
    <t>AMD EPYC 9654P CPU for HPE</t>
  </si>
  <si>
    <t>MI5-AMD9654P</t>
  </si>
  <si>
    <t>P53697-B21</t>
  </si>
  <si>
    <t>AMD EPYC 9654P Kit for HPE Cray XD2X5v</t>
  </si>
  <si>
    <t>P56457-B21</t>
  </si>
  <si>
    <t>AMD EPYC 9554P CPU for HPE</t>
  </si>
  <si>
    <t>MI5-AMD9554P</t>
  </si>
  <si>
    <t>P53703-B21</t>
  </si>
  <si>
    <t>AMD EPYC 9554P Kit for HPE Cray XD2X5v</t>
  </si>
  <si>
    <t>P56463-B21</t>
  </si>
  <si>
    <t>AMD EPYC 9354P CPU for HPE</t>
  </si>
  <si>
    <t>MI5-AMD9354P</t>
  </si>
  <si>
    <t>P53704-B21</t>
  </si>
  <si>
    <t>AMD EPYC 9354P Kit for HPE Cray XD2X5v</t>
  </si>
  <si>
    <t>P56464-B21</t>
  </si>
  <si>
    <t>AMD EPYC 9534 2.45GHz 64-core 280W</t>
  </si>
  <si>
    <t>MI5-AMD9534</t>
  </si>
  <si>
    <t>AMD EPYC 9534 Kit for HPE Cray XD2X5v</t>
  </si>
  <si>
    <t>P56459-B21</t>
  </si>
  <si>
    <t>AMD EPYC 9534 CPU for HPE</t>
  </si>
  <si>
    <t>P53699-B21</t>
  </si>
  <si>
    <t>AMD EPYC 9474F 3.6GHz 48-core 360W</t>
  </si>
  <si>
    <t>MI5-AMD9474F</t>
  </si>
  <si>
    <t>AMD EPYC 9474F 3.6GHz 48-core 360W Processor for HPE</t>
  </si>
  <si>
    <t>P53706-B21</t>
  </si>
  <si>
    <t>AMD EPYC 9474F Kit for HPE Cray XD2X5v</t>
  </si>
  <si>
    <t>P56466-B21</t>
  </si>
  <si>
    <t>AMD EPYC 9634 2.25GHz 84-core 290W </t>
  </si>
  <si>
    <t>MI5-AMD9634</t>
  </si>
  <si>
    <t>AMD EPYC 9634 Kit for HPE Cray XD2X5v</t>
  </si>
  <si>
    <t>P56465-B21</t>
  </si>
  <si>
    <t>AMD EPYC 9634 Kit for HPE</t>
  </si>
  <si>
    <t>P53705-B21</t>
  </si>
  <si>
    <t>AMD EPYC 9254 2.9GHz 24-core 200W</t>
  </si>
  <si>
    <t>MI5-AMD9254</t>
  </si>
  <si>
    <t>AMD EPYC 9254 Kit for HPE</t>
  </si>
  <si>
    <t>P53707-B21</t>
  </si>
  <si>
    <t>AMD EPYC 9254 Kit for HPE Cray XD2X5v</t>
  </si>
  <si>
    <t>P56467-B21</t>
  </si>
  <si>
    <t>AMD EPYC 9454 2.75GHz 48-core 290W</t>
  </si>
  <si>
    <t>MI5-AMD9454</t>
  </si>
  <si>
    <t>AMD EPYC 9454 CPU for HPE</t>
  </si>
  <si>
    <t>P53708-B21</t>
  </si>
  <si>
    <t>AMD EPYC 9454 Kit for HPE Cray XD2X5v</t>
  </si>
  <si>
    <t>P56468-B21</t>
  </si>
  <si>
    <t>AMD EPYC 9454P 2.75GHz 48-core 290W</t>
  </si>
  <si>
    <t>MI5-AMD9454P</t>
  </si>
  <si>
    <t>AMD EPYC 9454P 2.75GHz 48-core 290W Processor for HPE</t>
  </si>
  <si>
    <t>P53709-B21</t>
  </si>
  <si>
    <t>AMD EPYC 9454P Kit for HPE Cray XD2X5v</t>
  </si>
  <si>
    <t>P56469-B21</t>
  </si>
  <si>
    <t>AMD EPYC 9274F 4.05GHz 24-core 320W</t>
  </si>
  <si>
    <t>MI5-AMD9274F</t>
  </si>
  <si>
    <t>AMD EPYC 9274F 4.05GHz 24-core 320W Processor for HPE</t>
  </si>
  <si>
    <t>P53711-B21</t>
  </si>
  <si>
    <t>AMD EPYC 9274F Kit for HPE Cray XD2X5v</t>
  </si>
  <si>
    <t>P56471-B21</t>
  </si>
  <si>
    <t>AMD EPYC 9334 2.7GHz 32-core 210W</t>
  </si>
  <si>
    <t>MI5-AMD9334</t>
  </si>
  <si>
    <t>AMD EPYC 9334 Kit for HPE Cray XD2X5v</t>
  </si>
  <si>
    <t>P56472-B21</t>
  </si>
  <si>
    <t>AMD EPYC 9334 CPU for HPE</t>
  </si>
  <si>
    <t>P53712-B21</t>
  </si>
  <si>
    <t>HPE 16GB 1Rx8 PC5-4800B-R Smart Kit</t>
  </si>
  <si>
    <t>HPE Cray XD2000 16GB 1Rx8 DDR5-4800R Kit</t>
  </si>
  <si>
    <t>HPE 64GB (1x64GB) Dual Rank x4 DDR5-4800 CAS-40-39-39 EC8 Registered Smart Memory Kit</t>
  </si>
  <si>
    <t>HPE 64GB 2Rx4 PC5-4800B-R Smart Kit</t>
  </si>
  <si>
    <t>HPE XD2000 64GB 2RX4 DDR5-4800R INT CPU</t>
  </si>
  <si>
    <t>HPE Cray XD2000 64GB 2Rx4 DDR5-4800R Kit</t>
  </si>
  <si>
    <t>HPE 128GB (1x128GB) Quad Rank x4 DDR5-4800 CAS-46-39-39 EC8 Registered 3DS Smart Memory Kit</t>
  </si>
  <si>
    <t>HPE 128GB 4Rx4 PC5-4800B-R 3DS Smart Kit</t>
  </si>
  <si>
    <t>HPE Cray XD2000 128GB DDR5-4800R 3DS Kit</t>
  </si>
  <si>
    <t>HPE 256GB (1x256GB) Octal Rank x4 DDR5-4800 CAS-46-39-39 EC8 Registered 3DS Smart Memory Kit</t>
  </si>
  <si>
    <t>HPE 256GB 8Rx4 PC5-4800B-R 3DS Smart Kit</t>
  </si>
  <si>
    <t>HPE 16GB 2Rx8 PC4-3200AA-R Smart Kit</t>
  </si>
  <si>
    <t>HPE 16GB 2Rx8 PC4-2933Y-R Smart Kit</t>
  </si>
  <si>
    <t>HPE 16GB 2Rx8 PC4-2666V-R Smart Kit</t>
  </si>
  <si>
    <t>HPE SY 64GB 2Rx4 PC4-2933Y-R Smart Kit</t>
  </si>
  <si>
    <t>HPE 64GB 2Rx4 PC4-3200AA-R Smart Kit</t>
  </si>
  <si>
    <t>HPE 64GB 2Rx4 PC4-2933Y-R Smart Kit</t>
  </si>
  <si>
    <t>HPE 64GB 2Rx4 PC4-3200AA-R Memory Kit</t>
  </si>
  <si>
    <t>HPE 128GB 4Rx4 PC4-2933Y-L Smart Kit</t>
  </si>
  <si>
    <t>HPE 128GB 4Rx4 PC4-3200AA-L Smart Kit</t>
  </si>
  <si>
    <t>HPE 128GB 4Rx4 PC4-3200AA-L Smart</t>
  </si>
  <si>
    <t>HPE 256GB DDR4</t>
  </si>
  <si>
    <t>MI5-PC5-4800-16G-R</t>
  </si>
  <si>
    <t>P50309-B21</t>
  </si>
  <si>
    <t>P43322-B21</t>
  </si>
  <si>
    <t>P46966-H21</t>
  </si>
  <si>
    <t>P58354-H21</t>
  </si>
  <si>
    <t>HPE 32GB (1x32GB) Dual Rank x8 DDR5-4800 CAS-40-39-39 EC8 Registered Smart Memory Kit</t>
  </si>
  <si>
    <t>MI5-PC5-4800-32G-R</t>
  </si>
  <si>
    <t>MI5-PC5-4800-64G-R</t>
  </si>
  <si>
    <t>P50312-B21</t>
  </si>
  <si>
    <t>P43331-B21</t>
  </si>
  <si>
    <t>P46970-H21</t>
  </si>
  <si>
    <t>P58358-H21</t>
  </si>
  <si>
    <t>MI5-PC5-4800-128G-R</t>
  </si>
  <si>
    <t>P50313-B21</t>
  </si>
  <si>
    <t>P43334-B21</t>
  </si>
  <si>
    <t>P58360-H21</t>
  </si>
  <si>
    <t>MI5-PC5-4800-256G-R</t>
  </si>
  <si>
    <t>P50314-B21</t>
  </si>
  <si>
    <t>P43337-B21</t>
  </si>
  <si>
    <t>MI5-PC4-256G-LR</t>
  </si>
  <si>
    <t>P56435-B21</t>
  </si>
  <si>
    <t>MI5-PC4-16G-R</t>
  </si>
  <si>
    <t>P00922-B21</t>
  </si>
  <si>
    <t>P00922-H21</t>
  </si>
  <si>
    <t>P00922-K21</t>
  </si>
  <si>
    <t>P06031-H21</t>
  </si>
  <si>
    <t>P07642-B21</t>
  </si>
  <si>
    <t>835955-K21</t>
  </si>
  <si>
    <t>P07642-H21</t>
  </si>
  <si>
    <t>HPE 16GB 1Rx4 PC4-3200AA-R Memory Kit</t>
  </si>
  <si>
    <t>P56425-B21</t>
  </si>
  <si>
    <t>835955-B21</t>
  </si>
  <si>
    <t>P06031-B21</t>
  </si>
  <si>
    <t>MI5-PC4-32G-R</t>
  </si>
  <si>
    <t>HPE 32GB 1Rx4 PC4-3200AA-R Memory Kit</t>
  </si>
  <si>
    <t>P56427-B21</t>
  </si>
  <si>
    <t>P00924-H21</t>
  </si>
  <si>
    <t>HPE 32GB 2Rx4 PC4-2666V-R Smart Kit</t>
  </si>
  <si>
    <t>815100-K21</t>
  </si>
  <si>
    <t>815100-B21</t>
  </si>
  <si>
    <t>HPE Superdome Flex 280 32GB (1x32GB) Dual Rank x4 DDR4-3200 Registered Standard Memory Kit</t>
  </si>
  <si>
    <t>MI5-PC4-32G-R-SDX</t>
  </si>
  <si>
    <t>MI5-PC4-64G-R</t>
  </si>
  <si>
    <t>P07650-B21</t>
  </si>
  <si>
    <t>P07650-H21</t>
  </si>
  <si>
    <t>P00930-B21</t>
  </si>
  <si>
    <t>P00930-H21</t>
  </si>
  <si>
    <t>P06035-K21</t>
  </si>
  <si>
    <t>P56431-B21</t>
  </si>
  <si>
    <t>P00930-K21</t>
  </si>
  <si>
    <t>P06035-H21</t>
  </si>
  <si>
    <t>P06035-B21</t>
  </si>
  <si>
    <t>HPE Superdome Flex 280 64GB (1x64GB) Dual Rank x4 DDR4-3200 Registered Standard Memory Kit</t>
  </si>
  <si>
    <t>MI5-PC4-64G-R-SDX</t>
  </si>
  <si>
    <t>HPE SD Flex 280 64GB 2Rx4 DDR4-3200R Kit</t>
  </si>
  <si>
    <t>R4S27A</t>
  </si>
  <si>
    <t>HPE Superdome Flex 280 64GB (1x64GB) Quad Rank x4 DDR4-2933 Load Reduced Standard Memory Kit</t>
  </si>
  <si>
    <t>MI5-PC4-64G-LR-SDX</t>
  </si>
  <si>
    <t>HPE SD Flex 280 64GB 4Rx4 DDR4-2933L Kit</t>
  </si>
  <si>
    <t>R4S28A</t>
  </si>
  <si>
    <t>MI5-PC4-128G-LR</t>
  </si>
  <si>
    <t>P11040-B21</t>
  </si>
  <si>
    <t>P07652-B21</t>
  </si>
  <si>
    <t>P07652-H21</t>
  </si>
  <si>
    <t>P11040-K21</t>
  </si>
  <si>
    <t>P06037-H21</t>
  </si>
  <si>
    <t>P06037-K21</t>
  </si>
  <si>
    <t>P06037-B21</t>
  </si>
  <si>
    <t>HPE Superdome Flex 280 128GB (1x128GB) Quad Rank x4 DDR4-3200 Load Reduced Standard Memory Kit</t>
  </si>
  <si>
    <t>MI5-PC4-128G-LR-SDX</t>
  </si>
  <si>
    <t>HPE SD Flex 280 128G 4Rx4 DDR4-3200L Kit</t>
  </si>
  <si>
    <t>R4S29A</t>
  </si>
  <si>
    <t>HPE 128GB 3200 Persistent Memory Kit</t>
  </si>
  <si>
    <t>MI5-Optane-128G</t>
  </si>
  <si>
    <t>HPE SD Flex 280 128GB 2933 PMEM Kit</t>
  </si>
  <si>
    <t>R4S31A</t>
  </si>
  <si>
    <t>Intel Optane 128GB PMem 100 for HPE</t>
  </si>
  <si>
    <t>835804-B21</t>
  </si>
  <si>
    <t>HPE 256GB 3200 Persistent Memory Kit</t>
  </si>
  <si>
    <t>MI5-Optane-256G</t>
  </si>
  <si>
    <t>HPE SD Flex 280 256GB 2933 PMEM Kit</t>
  </si>
  <si>
    <t>R4S32A</t>
  </si>
  <si>
    <t>HPE 512GB 3200 Persistent Memory Kit</t>
  </si>
  <si>
    <t>MI5-Optane-512G</t>
  </si>
  <si>
    <t>HPE SD Flex 280 512GB 2933 PMEM Kit</t>
  </si>
  <si>
    <t>R4S33A</t>
  </si>
  <si>
    <t>Disque durs additionnels</t>
  </si>
  <si>
    <t>HPE 300GB SAS 10K SFF SC MV HDD</t>
  </si>
  <si>
    <t>MI5-300G-SAS10k-SFF</t>
  </si>
  <si>
    <t>872475-B21</t>
  </si>
  <si>
    <t>872475-H21</t>
  </si>
  <si>
    <t>872475-K21</t>
  </si>
  <si>
    <t>HPE 300GB SAS 10K SFF BC MV HDD</t>
  </si>
  <si>
    <t>P40430-B21</t>
  </si>
  <si>
    <t>HPE 600GB SAS 10K SFF SC MV HDD</t>
  </si>
  <si>
    <t>MI5-600G-SAS10k-SFF</t>
  </si>
  <si>
    <t>872477-B21</t>
  </si>
  <si>
    <t>HPE 600GB SAS 10K SFF BC MV HDD</t>
  </si>
  <si>
    <t>P53561-B21</t>
  </si>
  <si>
    <t>872477-H21</t>
  </si>
  <si>
    <t>872477-K21</t>
  </si>
  <si>
    <t>HPE 1.2TB SAS 10K SFF SC MV HDD</t>
  </si>
  <si>
    <t>MI5-1200G-SAS10k-SFF</t>
  </si>
  <si>
    <t>872479-B21</t>
  </si>
  <si>
    <t>HPE 1.2TB SAS 10K SFF BC MV HDD</t>
  </si>
  <si>
    <t>P28586-B21</t>
  </si>
  <si>
    <t>P28586-H21</t>
  </si>
  <si>
    <t>872479-K21</t>
  </si>
  <si>
    <t>872479-H21</t>
  </si>
  <si>
    <t>HPE 1.8TB SAS 10K SFF SC 512e MV HDD</t>
  </si>
  <si>
    <t>MI5-1800G-SAS10k-SFF</t>
  </si>
  <si>
    <t>HPE 1.8TB SAS 10K SFF BC 512e MV HDD</t>
  </si>
  <si>
    <t>P53562-B21</t>
  </si>
  <si>
    <t>872481-B21</t>
  </si>
  <si>
    <t>872481-H21</t>
  </si>
  <si>
    <t>872481-K21</t>
  </si>
  <si>
    <t>HPE 2.4TB SAS 12G 10K SFF SC 512e MV HDD</t>
  </si>
  <si>
    <t>MI5-2400G-SAS10k-SFF</t>
  </si>
  <si>
    <t>HPE 2.4TB SAS 12G 10K SFF SC MV HDD</t>
  </si>
  <si>
    <t>881457-B21</t>
  </si>
  <si>
    <t>HPE 2.4TB SAS 10K SFF BC 512e MV HDD</t>
  </si>
  <si>
    <t>P28352-K21</t>
  </si>
  <si>
    <t>P28352-H21</t>
  </si>
  <si>
    <t>881457-H21</t>
  </si>
  <si>
    <t>881457-K21</t>
  </si>
  <si>
    <t>P28352-B21</t>
  </si>
  <si>
    <t>HPE 1TB SATA 7.2K SFF SC MV HDD</t>
  </si>
  <si>
    <t>MI5-1TB-SATA-SFF</t>
  </si>
  <si>
    <t>HPE 1TB SATA 7.2K SFF BC HDD</t>
  </si>
  <si>
    <t>P28610-B21</t>
  </si>
  <si>
    <t>HPE 1TB SATA 7.2K SFF SC HDD</t>
  </si>
  <si>
    <t>655710-B21</t>
  </si>
  <si>
    <t>655710-H21</t>
  </si>
  <si>
    <t>655710-K21</t>
  </si>
  <si>
    <t>HPE 1TB SATA 7.2K LFF SC MV HDD</t>
  </si>
  <si>
    <t>MI5-1TB-SATA-LFF</t>
  </si>
  <si>
    <t>861691-B21</t>
  </si>
  <si>
    <t>HPE 1TB SATA 7.2K LFF LP HDD</t>
  </si>
  <si>
    <t>861686-B21</t>
  </si>
  <si>
    <t>861686-H21</t>
  </si>
  <si>
    <t>861686-K21</t>
  </si>
  <si>
    <t>MI5-1TB-SAS-SFF</t>
  </si>
  <si>
    <t>HPE 1TB SAS 7.2K SFF SC HDD</t>
  </si>
  <si>
    <t>832514-B21</t>
  </si>
  <si>
    <t>832514-K21</t>
  </si>
  <si>
    <t>HPE 1TB SAS 7.2K SFF BC HDD</t>
  </si>
  <si>
    <t>P53563-B21</t>
  </si>
  <si>
    <t>HPE 2TB SATA 7.2K LFF LP HDD</t>
  </si>
  <si>
    <t>MI5-2TB-SATA-LFF</t>
  </si>
  <si>
    <t>HPE 2TB SATA 7.2K LFF LP DS HDD</t>
  </si>
  <si>
    <t>861681-K21</t>
  </si>
  <si>
    <t>861681-H21</t>
  </si>
  <si>
    <t>HPE 2TB SATA 7.2K LFF SC MV HDD</t>
  </si>
  <si>
    <t>872489-B21</t>
  </si>
  <si>
    <t>861681-B21</t>
  </si>
  <si>
    <t>MI5-2TB-SATA-SFF</t>
  </si>
  <si>
    <t>HPE 2TB SATA 7.2K SFF BC 512e HDD</t>
  </si>
  <si>
    <t>P28500-B21</t>
  </si>
  <si>
    <t>HPE 2TB SATA 7.2K SFF SC 512e HDD</t>
  </si>
  <si>
    <t>765455-B21</t>
  </si>
  <si>
    <t>765455-K21</t>
  </si>
  <si>
    <t>MI5-2TB-SAS-SFF</t>
  </si>
  <si>
    <t>HPE 2TB SAS 7.2K SFF SC 512e HDD</t>
  </si>
  <si>
    <t>765466-B21</t>
  </si>
  <si>
    <t>765466-K21</t>
  </si>
  <si>
    <t>HPE 2TB SAS 7.2K SFF BC 512e HDD</t>
  </si>
  <si>
    <t>P28505-B21</t>
  </si>
  <si>
    <t>HPE 6TB SATA 7.2K LFF SC 512e MV HDD</t>
  </si>
  <si>
    <t>MI5-6TB-SATA-LFF</t>
  </si>
  <si>
    <t>861750-B21</t>
  </si>
  <si>
    <t>861742-K21</t>
  </si>
  <si>
    <t>861742-H21</t>
  </si>
  <si>
    <t>HPE 8TB SATA 7.2K LFF LP 512e HDD</t>
  </si>
  <si>
    <t>MI5-8TB-SATA-LFF</t>
  </si>
  <si>
    <t>834028-B21</t>
  </si>
  <si>
    <t>834028-H21</t>
  </si>
  <si>
    <t>834028-K21</t>
  </si>
  <si>
    <t>HPE 8TB SATA 7.2K LFF SC 512e MV HDD</t>
  </si>
  <si>
    <t>819203-B21</t>
  </si>
  <si>
    <t>HPE 10TB SAS 7.2K LFF LP 512e HDD</t>
  </si>
  <si>
    <t>MI5-10TB-SAS-LFF</t>
  </si>
  <si>
    <t>HPE 10TB SAS 7.2K LFF LP ISE MV HDD</t>
  </si>
  <si>
    <t>P53556-B21</t>
  </si>
  <si>
    <t>P53556-K21</t>
  </si>
  <si>
    <t>HPE 10TB SATA 7.2K LFF LP 512e HDD</t>
  </si>
  <si>
    <t>MI5-10TB-SATA-LFF</t>
  </si>
  <si>
    <t>HPE 10TB SATA 7.2K LFF LP ISE MV HDD</t>
  </si>
  <si>
    <t>P53557-B21</t>
  </si>
  <si>
    <t>P53557-K21</t>
  </si>
  <si>
    <t>HPE 14TB SATA 7.2K LFF LP He 512e MV HDD</t>
  </si>
  <si>
    <t>MI5-14TB-SATA-LFF</t>
  </si>
  <si>
    <t>HPE 14TB SATA 7.2K LFF LP 512e MV HDD</t>
  </si>
  <si>
    <t>P09165-K21</t>
  </si>
  <si>
    <t>P09165-B21</t>
  </si>
  <si>
    <t>HPE 14TB SAS 7.2K LFF LP He 512e MV HDD</t>
  </si>
  <si>
    <t>MI5-14TB-SAS-LFF</t>
  </si>
  <si>
    <t>P09155-B21</t>
  </si>
  <si>
    <t>HPE 14TB SAS 7.2K LFF SC He 512e MV HDD</t>
  </si>
  <si>
    <t>P09153-B21</t>
  </si>
  <si>
    <t>P09155-K21</t>
  </si>
  <si>
    <t>MI5-16TB-SATA-LFF</t>
  </si>
  <si>
    <t>HPE 16TB SATA 7.2K LFF LP ISE MV HDD</t>
  </si>
  <si>
    <t>P23449-B21</t>
  </si>
  <si>
    <t>P23449-K21</t>
  </si>
  <si>
    <t>HPE 16TB SAS 7.2K LFF SC ISE MV HDD</t>
  </si>
  <si>
    <t>MI5-16TB-SAS-LFF</t>
  </si>
  <si>
    <t>P23863-B21</t>
  </si>
  <si>
    <t>HPE 16TB SAS 7.2K LFF LP ISE MV HDD</t>
  </si>
  <si>
    <t>P23608-B21</t>
  </si>
  <si>
    <t>P23608-K21</t>
  </si>
  <si>
    <t>MI5-18TB-SATA-LFF</t>
  </si>
  <si>
    <t>HPE 18TB SATA 7.2K LFF LP ISE MV HDD</t>
  </si>
  <si>
    <t>P37678-B21</t>
  </si>
  <si>
    <t>P37678-K21</t>
  </si>
  <si>
    <t>HPE 18TB SAS 7.2K LFF LP ISE MV HDD</t>
  </si>
  <si>
    <t>MI5-18TB-SAS-LFF</t>
  </si>
  <si>
    <t>P37669-K21</t>
  </si>
  <si>
    <t>MI5-20TB-SATA-LFF</t>
  </si>
  <si>
    <t>HPE 20TB SATA 7.2K LFF LP ISE MV HDD</t>
  </si>
  <si>
    <t>P53554-B21</t>
  </si>
  <si>
    <t>HPE 20TB SAS 7.2K LFF LP ISE MV HDD</t>
  </si>
  <si>
    <t>MI5-20TB-SAS-LFF</t>
  </si>
  <si>
    <t>P53553-K21</t>
  </si>
  <si>
    <t>P53552-K21</t>
  </si>
  <si>
    <t>P53553-B21</t>
  </si>
  <si>
    <t>Disque SSD additionnels</t>
  </si>
  <si>
    <t>HPE 480GB SATA RI SFF SC  SSD</t>
  </si>
  <si>
    <t>MI5-480GB-SATA-RI</t>
  </si>
  <si>
    <t>HPE 480GB SATA RI SFF BC MV SSD</t>
  </si>
  <si>
    <t>P40497-K21</t>
  </si>
  <si>
    <t>P40497-B21</t>
  </si>
  <si>
    <t>HPE 480GB SATA RI SFF SC MV SSD</t>
  </si>
  <si>
    <t>P18422-H21</t>
  </si>
  <si>
    <t>P18422-B21</t>
  </si>
  <si>
    <t>P18422-K21</t>
  </si>
  <si>
    <t>HPE 480GB SATA MU SFF</t>
  </si>
  <si>
    <t>MI5-480GB-SATA-MU</t>
  </si>
  <si>
    <t>HPE 480GB SATA MU SFF BC MV SSD</t>
  </si>
  <si>
    <t>P40502-B21</t>
  </si>
  <si>
    <t>HPE 480GB SATA MU SFF SC MV SSD</t>
  </si>
  <si>
    <t>P18432-B21</t>
  </si>
  <si>
    <t>P18432-K21</t>
  </si>
  <si>
    <t>HPE 960GB SATA RI SFF SC MV SSD</t>
  </si>
  <si>
    <t>MI5-960GB-SATA-RI</t>
  </si>
  <si>
    <t>P18424-B21</t>
  </si>
  <si>
    <t>P18424-H21</t>
  </si>
  <si>
    <t>P18424-K21</t>
  </si>
  <si>
    <t>HPE 960GB SATA RI LFF LPC MV SSD</t>
  </si>
  <si>
    <t>P47808-K21</t>
  </si>
  <si>
    <t>P47808-B21</t>
  </si>
  <si>
    <t>HPE 960GB SATA RI SFF BC MV SSD</t>
  </si>
  <si>
    <t>P40498-K21</t>
  </si>
  <si>
    <t>P40498-B21</t>
  </si>
  <si>
    <t>HPE 960GB SATA 6G Mixed Use Multi Vendor SSD</t>
  </si>
  <si>
    <t>MI5-960GB-SATA-MU-MV</t>
  </si>
  <si>
    <t>HPE 960GB SATA MU SFF BC MV SSD</t>
  </si>
  <si>
    <t>P40503-B21</t>
  </si>
  <si>
    <t>HPE 960GB SATA MU SFF SC MV SSD</t>
  </si>
  <si>
    <t>P18434-B21</t>
  </si>
  <si>
    <t>P18434-K21</t>
  </si>
  <si>
    <t>MI5-960GB-SATA-MU-Hperf</t>
  </si>
  <si>
    <t>HPE 960GB SATA MU SFF SC PM897 SSD</t>
  </si>
  <si>
    <t>P47815-K21</t>
  </si>
  <si>
    <t>HPE 1.92TB SATA RI SFF SC MV SSD</t>
  </si>
  <si>
    <t>MI5-1920GB-SATA-RI</t>
  </si>
  <si>
    <t>P18426-B21</t>
  </si>
  <si>
    <t>P18426-H21</t>
  </si>
  <si>
    <t>P18426-K21</t>
  </si>
  <si>
    <t>HPE 1.92TB SATA RI SFF BC MV SSD</t>
  </si>
  <si>
    <t>P40499-K21</t>
  </si>
  <si>
    <t>P40499-B21</t>
  </si>
  <si>
    <t>HPE 3.84TB SATA RI SFF BC MV SSD</t>
  </si>
  <si>
    <t>MI5-3840GB-SATA-RI</t>
  </si>
  <si>
    <t>P40500-B21</t>
  </si>
  <si>
    <t>HPE 3.84TB SATA RI SFF SC MV SSD</t>
  </si>
  <si>
    <t>P18428-B21</t>
  </si>
  <si>
    <t>P40500-K21</t>
  </si>
  <si>
    <t>P18428-H21</t>
  </si>
  <si>
    <t>P18428-K21</t>
  </si>
  <si>
    <t>HPE 7.68TB SATA RI SFF BC MV SSD</t>
  </si>
  <si>
    <t>MI5-7680GB-SATA-RI</t>
  </si>
  <si>
    <t>P40501-B21</t>
  </si>
  <si>
    <t>P40501-K21</t>
  </si>
  <si>
    <t>HPE 7.68TB SATA RI SFF SC MV SSD</t>
  </si>
  <si>
    <t>P18430-B21</t>
  </si>
  <si>
    <t>P18430-H21</t>
  </si>
  <si>
    <t>P18430-K21</t>
  </si>
  <si>
    <t>HPE 1.92TB SATA MU SFF SC MV SSD</t>
  </si>
  <si>
    <t>MI5-1920GB-SATA-MU</t>
  </si>
  <si>
    <t>P18436-B21</t>
  </si>
  <si>
    <t>P18436-H21</t>
  </si>
  <si>
    <t>P18436-K21</t>
  </si>
  <si>
    <t>HPE 1.92TB SATA MU SFF BC MV SSD</t>
  </si>
  <si>
    <t>P40504-H21</t>
  </si>
  <si>
    <t>P40504-B21</t>
  </si>
  <si>
    <t>HPE 3.84TB SATA MU SFF SC MV SSD</t>
  </si>
  <si>
    <t>MI5-3840GB-SATA-MU</t>
  </si>
  <si>
    <t>P18438-B21</t>
  </si>
  <si>
    <t>P18438-H21</t>
  </si>
  <si>
    <t>HPE 3.84TB SATA MU SFF BC MV SSD</t>
  </si>
  <si>
    <t>P40505-H21</t>
  </si>
  <si>
    <t>P18438-K21</t>
  </si>
  <si>
    <t>P40505-B21</t>
  </si>
  <si>
    <t>P40505-K21</t>
  </si>
  <si>
    <t>HPE 960GB SAS RI SFF BC MV VS SSD</t>
  </si>
  <si>
    <t>MI5-960GB-SAS-RI</t>
  </si>
  <si>
    <t>HPE 960GB SAS RI SFF BC MV SSD</t>
  </si>
  <si>
    <t>P49029-B21</t>
  </si>
  <si>
    <t>HPE 960GB SAS RI SFF SC MV SSD</t>
  </si>
  <si>
    <t>P49028-B21</t>
  </si>
  <si>
    <t>HPE 960GB SAS RI SFF BC VS MV SSD</t>
  </si>
  <si>
    <t>P40506-K21</t>
  </si>
  <si>
    <t>P49028-K21</t>
  </si>
  <si>
    <t>HPE 960GB SAS RI SFF SC VS MV SSD</t>
  </si>
  <si>
    <t>P36997-B21</t>
  </si>
  <si>
    <t>P36997-H21</t>
  </si>
  <si>
    <t>P36997-K21</t>
  </si>
  <si>
    <t>P40506-B21</t>
  </si>
  <si>
    <t>HPE 1.92TB SAS RI SFF BC VS MV SSD</t>
  </si>
  <si>
    <t>MI5-1920GB-SAS-RI</t>
  </si>
  <si>
    <t>P40507-B21</t>
  </si>
  <si>
    <t>HPE 1.92TB SAS RI SFF SC MV SSD</t>
  </si>
  <si>
    <t>P49030-B21</t>
  </si>
  <si>
    <t>P49030-H21</t>
  </si>
  <si>
    <t>P40507-K21</t>
  </si>
  <si>
    <t>P49030-K21</t>
  </si>
  <si>
    <t>HPE 1.92TB SAS RI SFF SC VS MV SSD</t>
  </si>
  <si>
    <t>P36999-K21</t>
  </si>
  <si>
    <t>P36999-B21</t>
  </si>
  <si>
    <t>P36999-H21</t>
  </si>
  <si>
    <t>HPE 1.92TB SAS 24G RI SFF BC MV SSD</t>
  </si>
  <si>
    <t>MI5-1920GB-SAS24G-RI</t>
  </si>
  <si>
    <t>HPE 1.92TB SAS RI SFF BC MV SSD</t>
  </si>
  <si>
    <t>P49031-B21</t>
  </si>
  <si>
    <t>P49031-K21</t>
  </si>
  <si>
    <t>HPE 3.84TB SAS RI SFF BC VS MV SSD</t>
  </si>
  <si>
    <t>MI5-3840GB-SAS-RI</t>
  </si>
  <si>
    <t>P40508-B21</t>
  </si>
  <si>
    <t>P40508-K21</t>
  </si>
  <si>
    <t>HPE 3.84TB SAS RI SFF SC MV SSD</t>
  </si>
  <si>
    <t>P49034-K21</t>
  </si>
  <si>
    <t>HPE 3.84TB SAS RI SFF SC VS MV SSD</t>
  </si>
  <si>
    <t>P37001-B21</t>
  </si>
  <si>
    <t>P37001-H21</t>
  </si>
  <si>
    <t>P37001-K21</t>
  </si>
  <si>
    <t>HPE 3.84TB SAS RI SFF BC MV SSD</t>
  </si>
  <si>
    <t>P49035-B21</t>
  </si>
  <si>
    <t>P49035-K21</t>
  </si>
  <si>
    <t>P49034-B21</t>
  </si>
  <si>
    <t>P49034-H21</t>
  </si>
  <si>
    <t>HPE 7.68TB SAS RI SFF SC VS MV SSD</t>
  </si>
  <si>
    <t>MI5-7680GB-SAS-RI</t>
  </si>
  <si>
    <t>P37003-B21</t>
  </si>
  <si>
    <t>P37003-H21</t>
  </si>
  <si>
    <t>P37003-K21</t>
  </si>
  <si>
    <t>HPE 7.68TB SAS RI SFF BC VS MV SSD</t>
  </si>
  <si>
    <t>P40509-K21</t>
  </si>
  <si>
    <t>HPE 7.68TB SAS RI SFF SC MV SSD</t>
  </si>
  <si>
    <t>P49039-K21</t>
  </si>
  <si>
    <t>P49039-B21</t>
  </si>
  <si>
    <t>P40509-B21</t>
  </si>
  <si>
    <t>HPE 7.68TB SAS 24G RI LFF SC MV SSD</t>
  </si>
  <si>
    <t>MI5-7680GB-SAS24G-RI</t>
  </si>
  <si>
    <t>HPE 7.68TB SAS RI LFF SCC MV SSD</t>
  </si>
  <si>
    <t>P49038-B21</t>
  </si>
  <si>
    <t>HPE 7.68TB SAS RI LFF LPC MV SSD</t>
  </si>
  <si>
    <t>P49040-K21</t>
  </si>
  <si>
    <t>P49040-B21</t>
  </si>
  <si>
    <t>HPE 7.68TB SAS RI SFF BC MV SSD</t>
  </si>
  <si>
    <t>P49041-B21</t>
  </si>
  <si>
    <t>P49041-H21</t>
  </si>
  <si>
    <t>P49041-K21</t>
  </si>
  <si>
    <t>HPE 15.3TB SAS RI SFF SC PM6 SSD</t>
  </si>
  <si>
    <t>MI5-15360GB-SAS-RI</t>
  </si>
  <si>
    <t>HPE 15.36TB SAS RI SFF SC MV SSD</t>
  </si>
  <si>
    <t>P49044-B21</t>
  </si>
  <si>
    <t>P49044-K21</t>
  </si>
  <si>
    <t>MI5-15360GB-SAS24G-RI</t>
  </si>
  <si>
    <t>HPE 15.36TB SAS RI SFF BC MV SSD</t>
  </si>
  <si>
    <t>P49045-B21</t>
  </si>
  <si>
    <t>P49045-H21</t>
  </si>
  <si>
    <t>P49045-K21</t>
  </si>
  <si>
    <t>HPE 800GB SAS 12G Mixed Use SFF BC MV SSD</t>
  </si>
  <si>
    <t>MI5-800GB-SAS12G-MU</t>
  </si>
  <si>
    <t>HPE 800GB SAS MU SFF SC MV SSD</t>
  </si>
  <si>
    <t>P49046-B21</t>
  </si>
  <si>
    <t>P49046-K21</t>
  </si>
  <si>
    <t>HPE 800GB SAS 24G Mixed Use SFF BC MV SSD</t>
  </si>
  <si>
    <t>MI5-800GB-SAS24G-MU</t>
  </si>
  <si>
    <t>HPE 800GB SAS MU SFF BC MV SSD</t>
  </si>
  <si>
    <t>P49047-B21</t>
  </si>
  <si>
    <t>HPE 960GB SAS MU SFF BC VS MV SSD</t>
  </si>
  <si>
    <t>MI5-960GB-SAS24G-MU</t>
  </si>
  <si>
    <t>P40510-B21</t>
  </si>
  <si>
    <t>HPE 960GB SAS MU SFF SC VS MV SSD</t>
  </si>
  <si>
    <t>P37005-B21</t>
  </si>
  <si>
    <t>HPE 960GB SAS MU LFF LPC VS MV SSD</t>
  </si>
  <si>
    <t>P37009-B21</t>
  </si>
  <si>
    <t>P40510-K21</t>
  </si>
  <si>
    <t>P37009-K21</t>
  </si>
  <si>
    <t>P37005-H21</t>
  </si>
  <si>
    <t>HPE 1.6TB SAS 12G MU SFF SC MV SSD</t>
  </si>
  <si>
    <t>MI5-1600GB-SAS-MU</t>
  </si>
  <si>
    <t>HPE 1.6TB SAS MU SFF SC MV SSD</t>
  </si>
  <si>
    <t>P49048-B21</t>
  </si>
  <si>
    <t>P49048-H21</t>
  </si>
  <si>
    <t>P49048-K21</t>
  </si>
  <si>
    <t>HPE 1.6TB SAS 24G Mixed Use SFF BC MV SSD</t>
  </si>
  <si>
    <t>MI5-1600GB-SAS24G-MU</t>
  </si>
  <si>
    <t>HPE 1.6TB SAS MU SFF BC MV SSD</t>
  </si>
  <si>
    <t>P49049-B21</t>
  </si>
  <si>
    <t>P49049-H21</t>
  </si>
  <si>
    <t>P49049-K21</t>
  </si>
  <si>
    <t>HPE 1.92TB SAS MU SFF SC VS MV SSD</t>
  </si>
  <si>
    <t>MI5-1920GB-SAS-MU</t>
  </si>
  <si>
    <t>P37011-B21</t>
  </si>
  <si>
    <t>P37011-H21</t>
  </si>
  <si>
    <t>HPE 1.92TB SAS MU SFF BC VS MV SSD</t>
  </si>
  <si>
    <t>P40511-K21</t>
  </si>
  <si>
    <t>P37011-K21</t>
  </si>
  <si>
    <t>P40511-B21</t>
  </si>
  <si>
    <t>HPE 1.92TB SAS MU LFF SCC VS MV SSD</t>
  </si>
  <si>
    <t>P37013-B21</t>
  </si>
  <si>
    <t>HPE 3.2TB SAS 12G Mixed Use SFF SC MV SSD</t>
  </si>
  <si>
    <t>MI5-3200GB-SAS-MU</t>
  </si>
  <si>
    <t>HPE 3.2TB SAS MU SFF SC MV SSD</t>
  </si>
  <si>
    <t>P49052-B21</t>
  </si>
  <si>
    <t>P49052-H21</t>
  </si>
  <si>
    <t>P49052-K21</t>
  </si>
  <si>
    <t>HPE 3.2TB SAS 24G Mixed Use SFF BC MV SSD</t>
  </si>
  <si>
    <t>MI5-3200GB-SAS24G-MU</t>
  </si>
  <si>
    <t>HPE 3.2TB SAS MU SFF BC MV SSD</t>
  </si>
  <si>
    <t>P49053-B21</t>
  </si>
  <si>
    <t>P49053-H21</t>
  </si>
  <si>
    <t>P49053-K21</t>
  </si>
  <si>
    <t>HPE 3.84TB SAS MU SFF SC VS MV SSD</t>
  </si>
  <si>
    <t>MI5-3840GB-SAS-MU</t>
  </si>
  <si>
    <t>P37017-B21</t>
  </si>
  <si>
    <t>P37017-H21</t>
  </si>
  <si>
    <t>HPE 3.84TB SAS MU SFF BC VS MV SSD</t>
  </si>
  <si>
    <t>P40512-K21</t>
  </si>
  <si>
    <t>P37017-K21</t>
  </si>
  <si>
    <t>P40512-B21</t>
  </si>
  <si>
    <t>MI5-6400GB-SAS-MU</t>
  </si>
  <si>
    <t>HPE 6.4TB SAS MU SFF SC MV SSD</t>
  </si>
  <si>
    <t>P49056-B21</t>
  </si>
  <si>
    <t>P49056-K21</t>
  </si>
  <si>
    <t>P49056-H21</t>
  </si>
  <si>
    <t>HPE 6.4TB SAS 24G MU SFF BC VS MV SSD</t>
  </si>
  <si>
    <t>MI5-6400GB-SAS24G-MU</t>
  </si>
  <si>
    <t>HPE 6.4TB SAS MU SFF BC MV SSD</t>
  </si>
  <si>
    <t>P49057-B21</t>
  </si>
  <si>
    <t>P49057-H21</t>
  </si>
  <si>
    <t>P49057-K21</t>
  </si>
  <si>
    <t>Disque NVMe additionnels</t>
  </si>
  <si>
    <t>HPE 960GB NVMe RI SFF BC U.3 MV SSD</t>
  </si>
  <si>
    <t>MI5-960GB-NVMe-RI</t>
  </si>
  <si>
    <t>HPE 960GB NVMe RI SFF BC U.3ST MV SSD</t>
  </si>
  <si>
    <t>P47844-B21</t>
  </si>
  <si>
    <t>P47844-K21</t>
  </si>
  <si>
    <t>HPE 1.92TB NVMe RI SFF SC U.3ST MV SSD</t>
  </si>
  <si>
    <t>MI5-1920GB-NVMe-RI</t>
  </si>
  <si>
    <t>P47841-B21</t>
  </si>
  <si>
    <t>HPE 1.92TB NVMe RI SFF BC U.3ST MV SSD</t>
  </si>
  <si>
    <t>P47845-B21</t>
  </si>
  <si>
    <t>HPE 1.92TB NVMe RI SFF SCN U.2 MV SSD</t>
  </si>
  <si>
    <t>P47823-B21</t>
  </si>
  <si>
    <t>P47845-K21</t>
  </si>
  <si>
    <t>P47841-H21</t>
  </si>
  <si>
    <t>HPE 3.84TB NVMe RI SFF SC U.3ST MV SSD</t>
  </si>
  <si>
    <t>MI5-3840GB-NVMe-RI</t>
  </si>
  <si>
    <t>P47842-B21</t>
  </si>
  <si>
    <t>P47842-H21</t>
  </si>
  <si>
    <t>HPE 3.84TB NVMe RI SFF BC U.3ST MV SSD</t>
  </si>
  <si>
    <t>P47846-K21</t>
  </si>
  <si>
    <t>HPE 3.84TB NVMe RI SFF SCN U.2 MV SSD</t>
  </si>
  <si>
    <t>P47824-B21</t>
  </si>
  <si>
    <t>P47846-B21</t>
  </si>
  <si>
    <t>HPE 7.68TB NVMe RI SFF SC U.3ST MV SSD</t>
  </si>
  <si>
    <t>MI5-7680GB-NVMe-RI</t>
  </si>
  <si>
    <t>HPE 7.68TB NVMe RI SFF SCN U.2 MV SSD</t>
  </si>
  <si>
    <t>P47825-B21</t>
  </si>
  <si>
    <t>P47843-B21</t>
  </si>
  <si>
    <t>HPE 7.68TB NVMe RI SFF BC U.3ST MV SSD</t>
  </si>
  <si>
    <t>P47847-B21</t>
  </si>
  <si>
    <t>P47847-K21</t>
  </si>
  <si>
    <t>P47843-H21</t>
  </si>
  <si>
    <t>HPE 15.36TB NVMe RI SC U.3 PM1733 SSD</t>
  </si>
  <si>
    <t>MI5-15360GB-NVMe-RI</t>
  </si>
  <si>
    <t>HPE 15.36TB NVMe RI SCN U.3 PM1733 SSD</t>
  </si>
  <si>
    <t>P22282-B21</t>
  </si>
  <si>
    <t>HPE 800GB NVMe MU SFF BC U.3ST MV SSD</t>
  </si>
  <si>
    <t>MI5-800GB-NVMe-MU</t>
  </si>
  <si>
    <t>P47837-B21</t>
  </si>
  <si>
    <t>P47837-H21</t>
  </si>
  <si>
    <t>P47837-K21</t>
  </si>
  <si>
    <t>HPE 1.6TB NVMe MU SFF SCN U.2 MV SSD</t>
  </si>
  <si>
    <t>MI5-1600GB-NVMe-MU</t>
  </si>
  <si>
    <t>P47820-B21</t>
  </si>
  <si>
    <t>P47820-H21</t>
  </si>
  <si>
    <t>P47820-K21</t>
  </si>
  <si>
    <t>HPE 1.6TB NVMe MU SFF BC U.3ST MV SSD</t>
  </si>
  <si>
    <t>P47838-B21</t>
  </si>
  <si>
    <t>P47838-H21</t>
  </si>
  <si>
    <t>P47838-K21</t>
  </si>
  <si>
    <t>HPE 3.2TB NVMe MU SFF SCN U.2 MV SSD</t>
  </si>
  <si>
    <t>MI5-3200GB-NVMe-MU</t>
  </si>
  <si>
    <t>P47821-B21</t>
  </si>
  <si>
    <t>P47821-H21</t>
  </si>
  <si>
    <t>P47821-K21</t>
  </si>
  <si>
    <t>HPE 3.2TB NVMe MU SFF BC U.3ST MV SSD</t>
  </si>
  <si>
    <t>P47839-B21</t>
  </si>
  <si>
    <t>P47839-H21</t>
  </si>
  <si>
    <t>P47839-K21</t>
  </si>
  <si>
    <t>HPE 6.4TB NVMe MU SFF SCN U.2 MV SSD</t>
  </si>
  <si>
    <t>MI5-6400GB-NVMe-MU</t>
  </si>
  <si>
    <t>HPE 6.4TB NVMe MU SFF BC U.3ST MV SSD</t>
  </si>
  <si>
    <t>P47840-H21</t>
  </si>
  <si>
    <t>P47822-B21</t>
  </si>
  <si>
    <t>P47822-H21</t>
  </si>
  <si>
    <t>P47822-K21</t>
  </si>
  <si>
    <t>P47840-B21</t>
  </si>
  <si>
    <t>P47840-K21</t>
  </si>
  <si>
    <t>HPE 960 Go NVMe High Performance Read Intensive</t>
  </si>
  <si>
    <t>MI5-900GB-NVMe-RI-HP</t>
  </si>
  <si>
    <t>SAM 960GB NVMe SFF U.2 SSD Cray XD 2000</t>
  </si>
  <si>
    <t>P48414-H21</t>
  </si>
  <si>
    <t>MIC 7450 960GB NVMe RI U.3 SSD Cray XD</t>
  </si>
  <si>
    <t>P60519-H21</t>
  </si>
  <si>
    <t>HPE 1.92TB NVMe Gen4 High Performance Read Intensive</t>
  </si>
  <si>
    <t>MI5-1920GB-NVMe-RI-HP</t>
  </si>
  <si>
    <t>HPE 1.92TB NVMe RI BC U.3 PM1733a SSD</t>
  </si>
  <si>
    <t>P50216-B21</t>
  </si>
  <si>
    <t>HPE 1.92TB NVMe RI SCN FIPS U.3 CM6 SSD</t>
  </si>
  <si>
    <t>P44572-B21</t>
  </si>
  <si>
    <t>P44572-K21</t>
  </si>
  <si>
    <t>SAM 1.92T NVMe SFF U.2 SSD Cray XD 2000</t>
  </si>
  <si>
    <t>P55285-H21</t>
  </si>
  <si>
    <t>MIC 7450 1.92TB NVMe RI U.3 SSD Cray XD</t>
  </si>
  <si>
    <t>P60520-H21</t>
  </si>
  <si>
    <t>HPE 3.84TB NVMe Gen4 High Performance Read Intensive</t>
  </si>
  <si>
    <t>MI5-3840GB-NVMe-RI-HP</t>
  </si>
  <si>
    <t>HPE 3.84TB NVMe RI BC U.3 PM1733a SSD</t>
  </si>
  <si>
    <t>P50219-B21</t>
  </si>
  <si>
    <t>HPE 3.84TB NVMe RI SCN FIPS U.3 CM6 SSD</t>
  </si>
  <si>
    <t>P44580-B21</t>
  </si>
  <si>
    <t>P44580-K21</t>
  </si>
  <si>
    <t>SAM 3.84T NVMe SFF U.2 SSD Cray XD 2000</t>
  </si>
  <si>
    <t>P48411-H21</t>
  </si>
  <si>
    <t>MIC 7450 3.84TB NVMe RI U.3 SSD Cray XD</t>
  </si>
  <si>
    <t>P60521-H21</t>
  </si>
  <si>
    <t>HPE 7,68TB NVMe Gen4 High Performance Read Intensive</t>
  </si>
  <si>
    <t>MI5-7680GB-NVMe-RI-HP</t>
  </si>
  <si>
    <t>HPE 7.68TB NVMe RI BC U.3 PM1733a SSD</t>
  </si>
  <si>
    <t>P50222-B21</t>
  </si>
  <si>
    <t>SAM 7.68T NVMe SFF U.2 SSD Cray XD 2000</t>
  </si>
  <si>
    <t>P55175-H21</t>
  </si>
  <si>
    <t>MIC 7450 7.68TB NVMe RI U.3 SSD Cray XD</t>
  </si>
  <si>
    <t>P60522-H21</t>
  </si>
  <si>
    <t>HPE 15,36TB NVMe Gen4 High Performance Read Intensive</t>
  </si>
  <si>
    <t>MI5-15360GB-NVMe-RI-HP</t>
  </si>
  <si>
    <t>HPE 15.36TB NVMe RI BC U.3 PM1733a SSD</t>
  </si>
  <si>
    <t>P50224-B21</t>
  </si>
  <si>
    <t>HPE 1.6TB NVMe Gen4 High Performance Mix Used</t>
  </si>
  <si>
    <t>MI5-1600GB-NVMe-MU-HP</t>
  </si>
  <si>
    <t>HPE 1.6TB NVMe MU SFF BC U.3 PM1735a SSD</t>
  </si>
  <si>
    <t>P50227-B21</t>
  </si>
  <si>
    <t>HPE 3.2TB NVMe Gen4 High Performance Mix Used</t>
  </si>
  <si>
    <t>MI5-3200GB-NVMe-MU-HP</t>
  </si>
  <si>
    <t>HPE 3.2TB NVMe MU SFF BC U.3 PM1735a SSD</t>
  </si>
  <si>
    <t>P50230-B21</t>
  </si>
  <si>
    <t>HPE 6.4TB NVMe Gen4 High Performance Mix Used</t>
  </si>
  <si>
    <t>MI5-6400GB-NVMe-MU-HP</t>
  </si>
  <si>
    <t>HPE 6.4TB NVMe MU SFF BC U.3 PM1735a SSD</t>
  </si>
  <si>
    <t>P50233-B21</t>
  </si>
  <si>
    <t>Disque M.2</t>
  </si>
  <si>
    <t>M.2 Mezzanine Kit</t>
  </si>
  <si>
    <t>MI5-M2-MEZ</t>
  </si>
  <si>
    <t>HPE Cray XD2000 M.2 Mezzanine Kit</t>
  </si>
  <si>
    <t>P49242-B21</t>
  </si>
  <si>
    <t>HPE Universal SATA AIC HHHL M.2 SSD Kit</t>
  </si>
  <si>
    <t>MI5-M2-PCI</t>
  </si>
  <si>
    <t>878783-K21</t>
  </si>
  <si>
    <t>878783-H21</t>
  </si>
  <si>
    <t>878783-B21</t>
  </si>
  <si>
    <t>Activation kit M.2 sur Riser</t>
  </si>
  <si>
    <t>HPE DL20 Gen10 plus M.2 LP Enable Kit</t>
  </si>
  <si>
    <t>MI5-M2-Riser</t>
  </si>
  <si>
    <t>HPE DL20 Gen10+ M.2 LP Enable Kit</t>
  </si>
  <si>
    <t>P45458-B21</t>
  </si>
  <si>
    <t>HPE 480GB RI M.2 Multi vendor SSD</t>
  </si>
  <si>
    <t>MI5-480GB-M2</t>
  </si>
  <si>
    <t>HPE 480GB SATA RI M.2 MV SSD</t>
  </si>
  <si>
    <t>P47818-B21</t>
  </si>
  <si>
    <t>HPE 480GB NVMe RI M.2 MV SSD</t>
  </si>
  <si>
    <t>P40513-H21</t>
  </si>
  <si>
    <t>P40513-K21</t>
  </si>
  <si>
    <t>P47818-K21</t>
  </si>
  <si>
    <t>P47818-H21</t>
  </si>
  <si>
    <t>P40513-B21</t>
  </si>
  <si>
    <t>SAM 960GB M.2 MU</t>
  </si>
  <si>
    <t>MI5-960GB-M2S</t>
  </si>
  <si>
    <t>SAM 960GB MU M.2 22110 SSD Cray XD 2000</t>
  </si>
  <si>
    <t>P48695-H21</t>
  </si>
  <si>
    <t>HPE 960GB SATA RI M.2 2280 SSD</t>
  </si>
  <si>
    <t>MI5-960GB-M2</t>
  </si>
  <si>
    <t>HPE 960GB NVMe RI M.2 MV SSD</t>
  </si>
  <si>
    <t>P40514-K21</t>
  </si>
  <si>
    <t>P40514-B21</t>
  </si>
  <si>
    <t>HPE 1.92TB NVMe RI M.2 22110 MV SSD</t>
  </si>
  <si>
    <t>MI5-1920GB-M2</t>
  </si>
  <si>
    <t>HPE 1.92TB NVMe RI M.2 MV SSD</t>
  </si>
  <si>
    <t>P40515-K21</t>
  </si>
  <si>
    <t>P40515-B21</t>
  </si>
  <si>
    <t>HPE M.2 960GB RI</t>
  </si>
  <si>
    <t>MI5-960GB-M2-RI</t>
  </si>
  <si>
    <t>MIC 7450 960GB NVMe RI SSD Cray XD</t>
  </si>
  <si>
    <t>P60528-H21</t>
  </si>
  <si>
    <t>HPE M.2 1.92TB MU</t>
  </si>
  <si>
    <t>MI5-1920GB-M2M</t>
  </si>
  <si>
    <t>MIC 7450 1.92TB NVMe RI SSD Cray XD</t>
  </si>
  <si>
    <t>P60529-H21</t>
  </si>
  <si>
    <t>SAM 1.92T MU M.2 22110 SSD Cray XD 2000</t>
  </si>
  <si>
    <t>P48701-H21</t>
  </si>
  <si>
    <t>HPE M.2 3.84TB MU</t>
  </si>
  <si>
    <t>MI5-3800GB-M2M</t>
  </si>
  <si>
    <t>MIC 7450 3.84TB NVMe RI SSD Cray XD</t>
  </si>
  <si>
    <t>P60530-H21</t>
  </si>
  <si>
    <t>SAM 3.84T MU M.2 22110 SSD Cray XD 2000</t>
  </si>
  <si>
    <t>P55178-H21</t>
  </si>
  <si>
    <t>HPE 2x480GB SATA RI M.2 MultiVendor SSD</t>
  </si>
  <si>
    <t>MI5-2x480GB-M2</t>
  </si>
  <si>
    <t>HPE NS204i-t Gen10 plus NVMe Boot Cntrl</t>
  </si>
  <si>
    <t>MI5-RAID-M2</t>
  </si>
  <si>
    <t>HPE NS204i-t Gen10+ NVMe Boot Cntrl</t>
  </si>
  <si>
    <t>P20292-B21</t>
  </si>
  <si>
    <t>HPE M.2 Cable</t>
  </si>
  <si>
    <t>MI5-Cable-M2-T1</t>
  </si>
  <si>
    <t>HPE DL3X5 G11 Sec NS204i-u Enable Kit</t>
  </si>
  <si>
    <t>P57885-B21</t>
  </si>
  <si>
    <t>HPE DL380 G11 NS204i-u Internal Cbl Kit</t>
  </si>
  <si>
    <t>P52152-B21</t>
  </si>
  <si>
    <t>HPE DL380a G11 NS204i-u Rear Enable Kit</t>
  </si>
  <si>
    <t>P55710-B21</t>
  </si>
  <si>
    <t>HPE DL380a G11 NS204i-u Int Enable Kit</t>
  </si>
  <si>
    <t>P58716-B21</t>
  </si>
  <si>
    <t>HPE M.2 Cable T2</t>
  </si>
  <si>
    <t>MI5-Cable-M2-T2</t>
  </si>
  <si>
    <t>HPE DL3X5 G11 Tert NS204i-u Enable Kit</t>
  </si>
  <si>
    <t>P57850-B21</t>
  </si>
  <si>
    <t>HPE DL360 Gen11 NS204i-u Rear Cbl Kit</t>
  </si>
  <si>
    <t>P54702-B21</t>
  </si>
  <si>
    <t>HPE DL360 Gen11 NS204i-u Front Cbl Kit</t>
  </si>
  <si>
    <t>P48920-B21</t>
  </si>
  <si>
    <t>HPE DL325 G10+ LFF ODD SATA/M.2 Cbl Kit</t>
  </si>
  <si>
    <t>P15911-B21</t>
  </si>
  <si>
    <t>HPE XL645d Gen10+ M.2 Cbl Kit</t>
  </si>
  <si>
    <t>P31481-B21</t>
  </si>
  <si>
    <t>Cartes réseau additionnelles</t>
  </si>
  <si>
    <t>HPE 1GbE 2p BASE-T BCM5720 Adptr</t>
  </si>
  <si>
    <t>MI5-2x1Gb-T</t>
  </si>
  <si>
    <t>HPE Ethernet 1Gb 2P 332T Adptr</t>
  </si>
  <si>
    <t>615732-B21</t>
  </si>
  <si>
    <t>HPE 2x1GbE Base-T Intel</t>
  </si>
  <si>
    <t>MI5-2x1Gb-T-Intel</t>
  </si>
  <si>
    <t>HPE Eth 1Gb 2p 368T Mmt Adptr</t>
  </si>
  <si>
    <t>866464-B21</t>
  </si>
  <si>
    <t>HPE 4x1GbE Base-T MV</t>
  </si>
  <si>
    <t>MI5-4x1Gb-T</t>
  </si>
  <si>
    <t>BCM 5719 1Gb 4p BASE-T Adptr</t>
  </si>
  <si>
    <t>P51178-B21</t>
  </si>
  <si>
    <t>HP Ethernet 1Gb 4P 331FLR Adptr</t>
  </si>
  <si>
    <t>629135-B21</t>
  </si>
  <si>
    <t>BCM 5719 1Gb 4p BASE-T OCP Adptr</t>
  </si>
  <si>
    <t>P51181-B21</t>
  </si>
  <si>
    <t>HPE 1GbE 4p Base-T BCM5719 Adptr</t>
  </si>
  <si>
    <t>647594-B21</t>
  </si>
  <si>
    <t>HPE 4x1GbE Base-T Intel</t>
  </si>
  <si>
    <t>MI5-4x1Gb-T-Intel</t>
  </si>
  <si>
    <t>HPE 1GbE 4p BASE-T I350 Adptr</t>
  </si>
  <si>
    <t>811546-B21</t>
  </si>
  <si>
    <t>INT I350 1GbE 4p BASE-T OCP3 Adptr</t>
  </si>
  <si>
    <t>P08449-B21</t>
  </si>
  <si>
    <t>INT I350 1GbE 4p BASE-T Adptr</t>
  </si>
  <si>
    <t>P21106-B21</t>
  </si>
  <si>
    <t>HPE 10GbE 2p BASE-T</t>
  </si>
  <si>
    <t>MI5-2x10Gb-T</t>
  </si>
  <si>
    <t>BCM 57416 10GbE 2p BASE-T Adptr</t>
  </si>
  <si>
    <t>P26253-B21</t>
  </si>
  <si>
    <t>HPE 10GbE 2p BASE-T Intel</t>
  </si>
  <si>
    <t>MI5-2x10Gb-T-Intel</t>
  </si>
  <si>
    <t>HPE Eth 10Gb 2p 562T Adptr</t>
  </si>
  <si>
    <t>817738-B21</t>
  </si>
  <si>
    <t>HPE 10GbE 2p FLR-T X550 Adptr</t>
  </si>
  <si>
    <t>817745-B21</t>
  </si>
  <si>
    <t>HPE 10GbE 4p SFP Intel Adptr</t>
  </si>
  <si>
    <t>MI5-4x10Gb-Intel</t>
  </si>
  <si>
    <t>INT X710 10GbE 4p BASE-T Spl Adptr</t>
  </si>
  <si>
    <t>P31618-B21</t>
  </si>
  <si>
    <t>HPE 10GbE 2p SFP+</t>
  </si>
  <si>
    <t>MI5-2x10Gb</t>
  </si>
  <si>
    <t>HPE 10GbE 2P SFP+ QL41132 OCP3 Adptr</t>
  </si>
  <si>
    <t>P08452-B21</t>
  </si>
  <si>
    <t>BCM 57412 10GbE 2p SFP+ OCP3 Adptr</t>
  </si>
  <si>
    <t>P26256-B21</t>
  </si>
  <si>
    <t>HPE 10GbE 2p SFP+ QL41401 Adptr</t>
  </si>
  <si>
    <t>P08446-B21</t>
  </si>
  <si>
    <t>HPE 10GbE 2p SFP+ 57810S Adptr</t>
  </si>
  <si>
    <t>652503-B21</t>
  </si>
  <si>
    <t>HPE 10GbE 2p SFP+ Intel</t>
  </si>
  <si>
    <t>MI5-2x10Gb-Intel</t>
  </si>
  <si>
    <t>INT X710 10Gb 2p SFP+ Adptr</t>
  </si>
  <si>
    <t>P28787-B21</t>
  </si>
  <si>
    <t>HPE 10GbE 2p FLR-SFP+ X710 Adptr</t>
  </si>
  <si>
    <t>727054-B21</t>
  </si>
  <si>
    <t>HPE 10GbE 2p SFP+ X710 Adptr</t>
  </si>
  <si>
    <t>727055-B21</t>
  </si>
  <si>
    <t>INT X710 10GbE 2p SFP+ OCP3 Adptr</t>
  </si>
  <si>
    <t>P28778-B21</t>
  </si>
  <si>
    <t>HPE 10GbE 4p SFP+ MV</t>
  </si>
  <si>
    <t>MI5-4x10Gb-SFP</t>
  </si>
  <si>
    <t>HPE 10GbE 4P SFP+ QL41134 Adptr</t>
  </si>
  <si>
    <t>P10094-B21</t>
  </si>
  <si>
    <t>HPE 10/25GbE 2p SFP28 Adptr</t>
  </si>
  <si>
    <t>MI5-2x25Gb</t>
  </si>
  <si>
    <t>BCM 57414 10/25GbE 2p SFP28 Adptr</t>
  </si>
  <si>
    <t>P26262-B21</t>
  </si>
  <si>
    <t>HPE 10/25GbE 2p FLR-SFP28 BCM957414 Adp</t>
  </si>
  <si>
    <t>817709-B21</t>
  </si>
  <si>
    <t>BCM 57414 10/25GbE 2p SFP28 OCP3 Adptr</t>
  </si>
  <si>
    <t>P10115-B21</t>
  </si>
  <si>
    <t>HPE 10/25GbE 2p SFP28 BCM57414 Adptr</t>
  </si>
  <si>
    <t>817718-B21</t>
  </si>
  <si>
    <t>HPE Mellanox 10/25GbE SFP28</t>
  </si>
  <si>
    <t>MI5-2x25Gb-Mellanox</t>
  </si>
  <si>
    <t>HPE 10/25GbE 2P SFP28 MCX512F-ACHT Adp</t>
  </si>
  <si>
    <t>P13188-B21</t>
  </si>
  <si>
    <t>HPE 10/25GbE 2P SFP28 MCX562A OCP3 Adptr</t>
  </si>
  <si>
    <t>P10112-B21</t>
  </si>
  <si>
    <t>HPE Eth 10/25Gb 2P 640FLR-SFP28 Adptr</t>
  </si>
  <si>
    <t>817749-B21</t>
  </si>
  <si>
    <t>MLX MCX631102 10/25GbE 2p SFP28 Adptr</t>
  </si>
  <si>
    <t>P42044-B21</t>
  </si>
  <si>
    <t>HPE Eth 10/25Gb 2P 640SFP28 Adptr</t>
  </si>
  <si>
    <t>817753-B21</t>
  </si>
  <si>
    <t>HPE 2x 10/25GbE SFP28 Intel</t>
  </si>
  <si>
    <t>MI5-2x25Gb-Intel</t>
  </si>
  <si>
    <t>INT E810 10/25GbE 2p SFP28 OCP3 Adptr</t>
  </si>
  <si>
    <t>P10106-B21</t>
  </si>
  <si>
    <t>INT E810 10/25GbE 2p SFP28 Adptr</t>
  </si>
  <si>
    <t>P08443-B21</t>
  </si>
  <si>
    <t>HPE 10/25GbE 4p SFP28</t>
  </si>
  <si>
    <t>MI5-4x25Gb</t>
  </si>
  <si>
    <t>BCM 57504 10/25GbE 4p SFP28 Adptr</t>
  </si>
  <si>
    <t>P26264-B21</t>
  </si>
  <si>
    <t>BCM 57504 10/25GbE 4p SFP28 OCP3 Adptr</t>
  </si>
  <si>
    <t>P26269-B21</t>
  </si>
  <si>
    <t>HPE 10/25GbE 4p SFP28 Intel</t>
  </si>
  <si>
    <t>MI5-4x25Gb-Intel</t>
  </si>
  <si>
    <t>INT E810 10/25GbE 4p SFP28 Adptr</t>
  </si>
  <si>
    <t>P08458-B21</t>
  </si>
  <si>
    <t>HPE 100GbE 1p QSFP28 Mellanox Adptr</t>
  </si>
  <si>
    <t>MI5-1x100Gb-Mellanox</t>
  </si>
  <si>
    <t>HPE Eth 100Gb 1p 842QSFP28 Adptr</t>
  </si>
  <si>
    <t>874253-B21</t>
  </si>
  <si>
    <t>HPE 100GbE 1p QSFP28 MCX515A-CCAT Adptr</t>
  </si>
  <si>
    <t>P31246-B21</t>
  </si>
  <si>
    <t>HPE 100GbE 2p QSFP28 Mellanox Adptr</t>
  </si>
  <si>
    <t>MI5-2x100Gb-Mellanox</t>
  </si>
  <si>
    <t>MLX MCX623106AS 100GbE 2p QSFP56 Adptr</t>
  </si>
  <si>
    <t>P25960-B21</t>
  </si>
  <si>
    <t>HPE 100GbE 2p QSFP28 Intel Adptr</t>
  </si>
  <si>
    <t>MI5-2x100Gb-Intel</t>
  </si>
  <si>
    <t>INT E810 100GbE 2p QSFP28 OCP3 Adptr</t>
  </si>
  <si>
    <t>P22767-B21</t>
  </si>
  <si>
    <t>INT E810 100GbE 2p QSFP28 Adptr</t>
  </si>
  <si>
    <t>P21112-B21</t>
  </si>
  <si>
    <t>HPE 200GbE 1p QSFP56 Mellanox Adptr</t>
  </si>
  <si>
    <t>MI5-1x200Gb-Mellanox</t>
  </si>
  <si>
    <t>MLX MCX623105AS 200GbE 1p QSFP56 Adptr</t>
  </si>
  <si>
    <t>P10180-B21</t>
  </si>
  <si>
    <t>HPE 200GbE 1p QSFP56 Mellanox Adptr Infiniband</t>
  </si>
  <si>
    <t>MI5-1x200Gb-IB-Mellanox</t>
  </si>
  <si>
    <t>HPE IB HDR/EN 200Gb 1p QSFP56 OCP3 Adptr</t>
  </si>
  <si>
    <t>P31323-B21</t>
  </si>
  <si>
    <t>HPE 200GbE 2p QSFP56 Mellanox Adptr Infiniband</t>
  </si>
  <si>
    <t>MI5-2x200Gb-IB-Mellanox</t>
  </si>
  <si>
    <t>HPE IB HDR/EN 200Gb 2p QSFP56 OCP3 Adptr</t>
  </si>
  <si>
    <t>P31348-B21</t>
  </si>
  <si>
    <t>HPE Smart Array P408i-a SR Gen10 Ctrlr</t>
  </si>
  <si>
    <t>HPE Smart Array P816i-a SR Gen10 Ctrlr</t>
  </si>
  <si>
    <t>HPE Smart Array P816i-a SR G10 LH Ctrlr</t>
  </si>
  <si>
    <t>HPE SAS Expander Card</t>
  </si>
  <si>
    <t>MI5-SAS-Expander-Card</t>
  </si>
  <si>
    <t>HPE ML350 Gen10 12Gb SAS Expander Kit</t>
  </si>
  <si>
    <t>874576-B21</t>
  </si>
  <si>
    <t>HPE DL38X Gen10 12Gb SAS Expander</t>
  </si>
  <si>
    <t>870549-B21</t>
  </si>
  <si>
    <t>HPE DL38X Gen10+ 12Gb SAS Expander Card</t>
  </si>
  <si>
    <t>P23388-B21</t>
  </si>
  <si>
    <t>HPE DL560 Gen10 12Gb SAS Expander</t>
  </si>
  <si>
    <t>873444-B21</t>
  </si>
  <si>
    <t>HPE DL345 Gen10+ 12Gb SAS Expander Card</t>
  </si>
  <si>
    <t>P39270-B21</t>
  </si>
  <si>
    <t>HPR Raid SAS 8port Int NoCache</t>
  </si>
  <si>
    <t>MI5-RAID8p-nocache</t>
  </si>
  <si>
    <t>HPE Smart Array E208i-p SR Gen10 Ctrlr</t>
  </si>
  <si>
    <t>804394-B21</t>
  </si>
  <si>
    <t>HPE Smart Array E208i-c SR Gen10 Ctrlr</t>
  </si>
  <si>
    <t>823852-B21</t>
  </si>
  <si>
    <t>HPE Smart Array E208e-p SR Gen10 (8 External Lanes/No Cache) 12G SAS PCIe Plug-in Controller</t>
  </si>
  <si>
    <t>MI5-RAID8pe-nocache</t>
  </si>
  <si>
    <t>HPE Smart Array E208e-p SR Gen10 Ctrlr</t>
  </si>
  <si>
    <t>804398-B21</t>
  </si>
  <si>
    <t>HPR Raid SAS 8port Int Cache</t>
  </si>
  <si>
    <t>MI5-RAID8p</t>
  </si>
  <si>
    <t>HPE Smart Array P408i-a SR G10 LH Ctrlr</t>
  </si>
  <si>
    <t>869081-B21</t>
  </si>
  <si>
    <t>804331-B21</t>
  </si>
  <si>
    <t>HPE Smart Array P408i-p SR Gen10 Ctrlr</t>
  </si>
  <si>
    <t>830824-B21</t>
  </si>
  <si>
    <t>HPR Raid Tri-Mode PCI5 8port Int Cache 4GB</t>
  </si>
  <si>
    <t>MI5-RAID8p-4G-PCI5</t>
  </si>
  <si>
    <t>HPE MR408i-o Gen11 SPDM Storage Cntlr</t>
  </si>
  <si>
    <t>P58335-B21</t>
  </si>
  <si>
    <t>HPE Smart Array P408e-p SR Gen10 (8 Internal Lanes/4GB Cache) 12G SAS PCIe Plug-in Controller</t>
  </si>
  <si>
    <t>MI5-RAID8pe</t>
  </si>
  <si>
    <t>HPE Smart Array P408e-p SR Gen10 Ctrlr</t>
  </si>
  <si>
    <t>804405-B21</t>
  </si>
  <si>
    <t>HPR Raid SAS 16ports Int Cache</t>
  </si>
  <si>
    <t>MI5-RAID16p</t>
  </si>
  <si>
    <t>869083-B21</t>
  </si>
  <si>
    <t>804338-B21</t>
  </si>
  <si>
    <t>HPR Raid 16port Int NoCache</t>
  </si>
  <si>
    <t>MI5-RAID16p-nocache</t>
  </si>
  <si>
    <t>Broadcom MR216i-a Cntrl for HPE Gen10+</t>
  </si>
  <si>
    <t>P26325-B21</t>
  </si>
  <si>
    <t>Broadcom MR216i-p Cntrl for HPE Gen10+</t>
  </si>
  <si>
    <t>P26324-B21</t>
  </si>
  <si>
    <t>Ajoût carte RAID Tri-Mode PCI5 SATA/SAS/NVMe Sans Cache</t>
  </si>
  <si>
    <t>HPR Raid 16port Int NoCache PCI5</t>
  </si>
  <si>
    <t>MI5-RAID16p-nocache-PCI5</t>
  </si>
  <si>
    <t>HPE MR216i-p Gen11 SPDM Storage Cntlr</t>
  </si>
  <si>
    <t>P47785-B21</t>
  </si>
  <si>
    <t>HPE MR216i-o Gen11 SPDM Storage Cntlr</t>
  </si>
  <si>
    <t>P47789-B21</t>
  </si>
  <si>
    <t>Ajoût carte RAID Tri-Mode SATA/SAS/NVMe Avec Cache</t>
  </si>
  <si>
    <t>HPR Raid 16port Int Cache</t>
  </si>
  <si>
    <t>MI5-RAIDTM16p-cache</t>
  </si>
  <si>
    <t>Broadcom MR416i-a Cntrl for HPE Gen10+</t>
  </si>
  <si>
    <t>P26279-B21</t>
  </si>
  <si>
    <t>Broadcom MR416i-p Cntrl for HPE Gen10+</t>
  </si>
  <si>
    <t>P06367-B21</t>
  </si>
  <si>
    <t>Ajoût carte RAID Tri-Mode SATA/SAS/NVMe PCI5 Avec Cache</t>
  </si>
  <si>
    <t>MI5-RAIDTM16p-cache-PCI5</t>
  </si>
  <si>
    <t>HPE MR416i-p Gen11 SPDM Storage Cntlr</t>
  </si>
  <si>
    <t>P47777-B21</t>
  </si>
  <si>
    <t>HPE MR416i-o Gen11 SPDM Storage Cntlr</t>
  </si>
  <si>
    <t>P47781-B21</t>
  </si>
  <si>
    <t>HPR Raid 32port Int Cache</t>
  </si>
  <si>
    <t>HPE SR932i-p Gen11 SPDM Storage Cntlr</t>
  </si>
  <si>
    <t>P47184-B21</t>
  </si>
  <si>
    <t>Microchip SR932i-p Cntrl for HPE Gen10+</t>
  </si>
  <si>
    <t>P04220-B21</t>
  </si>
  <si>
    <t>Ajout Carte RAID M.2 Boot</t>
  </si>
  <si>
    <t>HPE NS204i-p NVMe PCIe3 OS Boot Device</t>
  </si>
  <si>
    <t>MI5-Boot-Raid</t>
  </si>
  <si>
    <t>HPE NS204i-d SY Gen10+ M.2 Controller</t>
  </si>
  <si>
    <t>P21410-B21</t>
  </si>
  <si>
    <t>HPE NS204i-p Gen10+ Boot Ctrlr</t>
  </si>
  <si>
    <t>P12965-B21</t>
  </si>
  <si>
    <t>Ajout kit RAID M.2 Boot Hot Plug</t>
  </si>
  <si>
    <t>HPE NS204i-u hotplug OS Boot Device</t>
  </si>
  <si>
    <t>MI5-Boot-Raid-kt-HP</t>
  </si>
  <si>
    <t>HPE DL320 Gen11 NS204i-u NVMe Boot Kit</t>
  </si>
  <si>
    <t>P52786-B21</t>
  </si>
  <si>
    <t>Ajout Carte RAID M.2 Boot Hot Plug</t>
  </si>
  <si>
    <t>MI5-Boot-Raid-kt-ext</t>
  </si>
  <si>
    <t>HPE NS204i-u Gen11 Ht Plg Boot Opt Dev</t>
  </si>
  <si>
    <t>P48183-B21</t>
  </si>
  <si>
    <t>Ajout Licence Virtual RAID Intel VROC Std</t>
  </si>
  <si>
    <t xml:space="preserve">INT VROC Std </t>
  </si>
  <si>
    <t>MI5-VROCS</t>
  </si>
  <si>
    <t>INT VROC Std FIO SW for HPE</t>
  </si>
  <si>
    <t>S0E37A</t>
  </si>
  <si>
    <t>INT VROC Std E-RTU for HPE</t>
  </si>
  <si>
    <t>S0E38AAE</t>
  </si>
  <si>
    <t>Ajout Licence Virtual RAID Intel VROC Prenium</t>
  </si>
  <si>
    <t xml:space="preserve">INT VROC Prem </t>
  </si>
  <si>
    <t>MI5-VROCP</t>
  </si>
  <si>
    <t>INT VROC Prem E-RTU for HPE</t>
  </si>
  <si>
    <t>R7J59AAE</t>
  </si>
  <si>
    <t>HPE Cray XD220v VROC FIO</t>
  </si>
  <si>
    <t>P51777-B21</t>
  </si>
  <si>
    <t>INT VROC Prem FIO SW for HPE</t>
  </si>
  <si>
    <t>R7J57A</t>
  </si>
  <si>
    <t>Install Licence Virtual RAID Intel VROC</t>
  </si>
  <si>
    <t>INT VROC Install usine</t>
  </si>
  <si>
    <t>MI5-VROCP-Install</t>
  </si>
  <si>
    <t>INT VROC FIO SW for HPE</t>
  </si>
  <si>
    <t>R7J58A</t>
  </si>
  <si>
    <t>Licence électronique pour activation du chiffrement SmartArray</t>
  </si>
  <si>
    <t>HPE Smart Array SR Secure Encryption (Data at Rest Encryption/per Server Entitlement) E-LTU</t>
  </si>
  <si>
    <t>MI5-Secure-encrypt</t>
  </si>
  <si>
    <t>HPE Smart Array Secure Encryption E-LTU</t>
  </si>
  <si>
    <t>Q2F26AAE</t>
  </si>
  <si>
    <t>HPE SN1600Q 32Gb Single Port Fibre Channel Host Bus Adapter</t>
  </si>
  <si>
    <t>MI5-HBAFC32G-1p</t>
  </si>
  <si>
    <t>HPE SN1610Q 32Gb 1p FC HBA</t>
  </si>
  <si>
    <t>R2E08A</t>
  </si>
  <si>
    <t>HPE SN1600Q 32Gb 1p FC HBA</t>
  </si>
  <si>
    <t>P9M75A</t>
  </si>
  <si>
    <t>HPE SN1600Q 32Gb Dual Port Fibre Channel Host Bus Adapter</t>
  </si>
  <si>
    <t>MI5-HBAFC32G-2p</t>
  </si>
  <si>
    <t>HPE SN1610Q 32Gb 2p FC HBA</t>
  </si>
  <si>
    <t>R2E09A</t>
  </si>
  <si>
    <t>HPE SN1600Q 32Gb 2p FC HBA</t>
  </si>
  <si>
    <t>P9M76A</t>
  </si>
  <si>
    <t>HPE Emulex 32Gb Single Single Fibre Channel Host Bus Adapter</t>
  </si>
  <si>
    <t>MI5-HBAFC32G-e-1p</t>
  </si>
  <si>
    <t>HPE SN1600E 32Gb 1p FC HBA</t>
  </si>
  <si>
    <t>Q0L11A</t>
  </si>
  <si>
    <t>HPE SN1610E 32Gb 1p FC HBA</t>
  </si>
  <si>
    <t>R2J62A</t>
  </si>
  <si>
    <t>HPE SN1610E 32Gb Dual Single Fibre Channel Host Bus Adapter</t>
  </si>
  <si>
    <t>MI5-HBAFC32G-e-2p</t>
  </si>
  <si>
    <t>HPE SN1600E 32Gb 2p FC HBA</t>
  </si>
  <si>
    <t>Q0L12A</t>
  </si>
  <si>
    <t>HPE SN1610E 32Gb 2p FC HBA</t>
  </si>
  <si>
    <t>R2J63A</t>
  </si>
  <si>
    <t>HPE SN1700E 64Gb 1-port Fibre Channel Host Bus Adapter</t>
  </si>
  <si>
    <t>MI5-HBAFC64G-e-1p</t>
  </si>
  <si>
    <t>HPE SN1700E 64Gb 1p FC HBA</t>
  </si>
  <si>
    <t>R7N77A</t>
  </si>
  <si>
    <t>HPE SN1700E 64Gb 2-port Fibre Channel Host Bus Adapter</t>
  </si>
  <si>
    <t>MI5-HBAFC64G-e-2p</t>
  </si>
  <si>
    <t>HPE SN1700E 64Gb 2p FC HBA</t>
  </si>
  <si>
    <t>R7N78A</t>
  </si>
  <si>
    <t>HPE DL385 Gen10 Plus 12Gb NVMe 1-port Adapter</t>
  </si>
  <si>
    <t>MI5-NVme1p</t>
  </si>
  <si>
    <t>HPE DL385 Gen10+ 12Gb NVMe 1p Adptr</t>
  </si>
  <si>
    <t>P25526-B21</t>
  </si>
  <si>
    <t>HPE DL385 Gen10 Plus 12Gb NVMe 2-port Adapter</t>
  </si>
  <si>
    <t>MI5-NVme2p</t>
  </si>
  <si>
    <t>HPE DL385 Gen10+ 12Gb NVMe 2p Adptr</t>
  </si>
  <si>
    <t>P25527-B21</t>
  </si>
  <si>
    <t>Ajout Carte Raid encrypté 8 port pour SDFlex</t>
  </si>
  <si>
    <t>Microchip SR 3162-8i/e Ctrl SD Flex 280</t>
  </si>
  <si>
    <t>MI5-Raid8p-SD</t>
  </si>
  <si>
    <t>R5Y72A</t>
  </si>
  <si>
    <t>Ajout Carte Raid encrypté 16 port pour SDFlex</t>
  </si>
  <si>
    <t>Microchip SR 3154-16i Ctrl SD Flex 280</t>
  </si>
  <si>
    <t>MI5-Raid16p-SD</t>
  </si>
  <si>
    <t>R4R47A</t>
  </si>
  <si>
    <t>Ajout Carte Raid encrypté 24 port pour SDFlex</t>
  </si>
  <si>
    <t>Microchip SR 3154-24i Ctrl SD Flex 280</t>
  </si>
  <si>
    <t>MI5-Raid24p-SD</t>
  </si>
  <si>
    <t>R4R48A</t>
  </si>
  <si>
    <t>Ajout Carte Raid encrypté 32 port pour SDFlex</t>
  </si>
  <si>
    <t>HPE SR3258p-32i/e PCIe4 Controller</t>
  </si>
  <si>
    <t>MI5-Raid32p-SD</t>
  </si>
  <si>
    <t>R4R52A</t>
  </si>
  <si>
    <t>Ajout Carte Raid Tri-mode encrypté 16 port 8GB pour SDFlex</t>
  </si>
  <si>
    <t>Broadcom MR 9560-16i Ctrl SD Flex 280</t>
  </si>
  <si>
    <t>MI5-Raid16p-TM-SD</t>
  </si>
  <si>
    <t>R4R49A</t>
  </si>
  <si>
    <t>Ajout Carte Raid Tri-mode encrypté 8 port 8GB pour SDFlex</t>
  </si>
  <si>
    <t>Broadcom MR 9560-8i Ctrl SD Flex 280</t>
  </si>
  <si>
    <t>MI5-Raid8p-TM-SD</t>
  </si>
  <si>
    <t>HPE SD Flex 280 MR 9560-8i Cntrl</t>
  </si>
  <si>
    <t>R5Y74A</t>
  </si>
  <si>
    <t>Ajout Carte Raid externe  8 port 8GB pour SDFlex</t>
  </si>
  <si>
    <t>HPE 9300-8e 12Gb 8p Ext SAS Controller</t>
  </si>
  <si>
    <t>MI5-Raid8pe-SD</t>
  </si>
  <si>
    <t>HPE 3154-8e RAID Controller</t>
  </si>
  <si>
    <t>Q6M15A</t>
  </si>
  <si>
    <t>H7B70A</t>
  </si>
  <si>
    <t>Alimentations redondantes</t>
  </si>
  <si>
    <t>HPE 1000W Flex Slot Titanium Hot Plug Low Halogen Power Supply Kit</t>
  </si>
  <si>
    <t>HPE 1800W Titanium</t>
  </si>
  <si>
    <t>HPE 800W Flex Slot Titanium Hot Plug Low Halogen Power Supply Kit</t>
  </si>
  <si>
    <t>MI5-800Wt</t>
  </si>
  <si>
    <t>MI5-1000Wt</t>
  </si>
  <si>
    <t>MI5-1800Wt</t>
  </si>
  <si>
    <t>HPE 2400W Titanium</t>
  </si>
  <si>
    <t>MI5-2400Wt</t>
  </si>
  <si>
    <t>HPE 2400W 240V Ti Cmn Rdnt PS Kit</t>
  </si>
  <si>
    <t>HPE ML350 Gen10 RPS Enablement Kit</t>
  </si>
  <si>
    <t>874571-B21</t>
  </si>
  <si>
    <t>Cartes d'extensions de type GPU</t>
  </si>
  <si>
    <t>NVIDIA T4 16GB Computational Accelerator for HPE</t>
  </si>
  <si>
    <t>MI5-NV-T4</t>
  </si>
  <si>
    <t>NVIDIA T4 16GB GPU Module for HPE</t>
  </si>
  <si>
    <t>R0W29C</t>
  </si>
  <si>
    <t>NVIDIA A2 16GB PCIe GPU Module</t>
  </si>
  <si>
    <t>MI5-NV-A2</t>
  </si>
  <si>
    <t>NVIDIA A2 16GB PCIe NonCEC Accelerator</t>
  </si>
  <si>
    <t>R9H23C</t>
  </si>
  <si>
    <t>NVIDIA L4 Computational Accelerator for HPE</t>
  </si>
  <si>
    <t>MI5-NV-L4</t>
  </si>
  <si>
    <t>NVIDIA L4 24GB PCIe Accelerator for HPE</t>
  </si>
  <si>
    <t>S0K89C</t>
  </si>
  <si>
    <t>NVIDIA A10 24GB PCIe GPU Module</t>
  </si>
  <si>
    <t>MI5-NV-A10</t>
  </si>
  <si>
    <t>NVIDIA A10 24GB PCIe NonCEC Accelerator</t>
  </si>
  <si>
    <t>R9W59A</t>
  </si>
  <si>
    <t>R9W59C</t>
  </si>
  <si>
    <t>NVIDIA A16 64GB PCIe Non-CEC Accelerator for HPE</t>
  </si>
  <si>
    <t>MI5-NV-A16</t>
  </si>
  <si>
    <t>NVIDIA A16 64GB PCIe NonCEC Accelerator</t>
  </si>
  <si>
    <t>R8T26C</t>
  </si>
  <si>
    <t>NVIDIA A30 24GB PCIe Accelerator</t>
  </si>
  <si>
    <t>MI5-NV-A30</t>
  </si>
  <si>
    <t>NVIDIA A30 24GB PCIe NonCEC Accelerator</t>
  </si>
  <si>
    <t>R9S38C</t>
  </si>
  <si>
    <t>NVIDIA A40 PCIE 48GB GPU Module for HPE</t>
  </si>
  <si>
    <t>MI5-NV-A40</t>
  </si>
  <si>
    <t>NVIDIA A40 PCIe 48GB GPU for HPE</t>
  </si>
  <si>
    <t>R7E31C</t>
  </si>
  <si>
    <t>NVIDIA A40 48GB GPU NonCEC Accelerator</t>
  </si>
  <si>
    <t>R9S37C</t>
  </si>
  <si>
    <t>NVIDIA L40 Computational Accelerator for HPE</t>
  </si>
  <si>
    <t>MI5-NV-L40</t>
  </si>
  <si>
    <t>NVIDIA L40 48GB PCIe Accelerator</t>
  </si>
  <si>
    <t>S0K90C</t>
  </si>
  <si>
    <t>NVIDIA L40S Computational Accelerator for HPE</t>
  </si>
  <si>
    <t>MI5-NV-L40S</t>
  </si>
  <si>
    <t>NVIDIA L40S 48GB PCIe Accelerator</t>
  </si>
  <si>
    <t>S2L70A</t>
  </si>
  <si>
    <t>S2L70C</t>
  </si>
  <si>
    <t>INT Flex 170 Accelerator</t>
  </si>
  <si>
    <t>MI5-INT-Flex-170</t>
  </si>
  <si>
    <t>R9H95C</t>
  </si>
  <si>
    <t>R9H95A</t>
  </si>
  <si>
    <t>AMD Instinct MI210 PCIe Accelerator</t>
  </si>
  <si>
    <t>R6V51A</t>
  </si>
  <si>
    <t>AMD Infinity Flex 4x4 Bridge for HPE</t>
  </si>
  <si>
    <t>MI5-BridgeGPUx4</t>
  </si>
  <si>
    <t>AMD 3rd Gen Infinity Fabric 4-way Bridge</t>
  </si>
  <si>
    <t>R9B39A</t>
  </si>
  <si>
    <t>NVIDIA Ampere NVLink 2x2 Bridge</t>
  </si>
  <si>
    <t>MI5-BridgeGPUx2</t>
  </si>
  <si>
    <t>R6V66A</t>
  </si>
  <si>
    <t>Cartes réseau haut-débit pour les applications HPC  (préciser les modèles de serveurs concernés)</t>
  </si>
  <si>
    <t>HPE IB HDR 100Gb 1p Adptr</t>
  </si>
  <si>
    <t>MI5-IB-100G-1p</t>
  </si>
  <si>
    <t>HPE IB HDR100/EN 100G 1p 940QSFP56 Adptr</t>
  </si>
  <si>
    <t>P06250-B21</t>
  </si>
  <si>
    <t>P06250-H21</t>
  </si>
  <si>
    <t>HPE IB HDR100/EN 100Gb 1p QSFP56 Adptr</t>
  </si>
  <si>
    <t>P23665-B21</t>
  </si>
  <si>
    <t>P23665-H21</t>
  </si>
  <si>
    <t>HPE IB HDR 100Gb 2p Adptr</t>
  </si>
  <si>
    <t>MI5-IB-100G-2p</t>
  </si>
  <si>
    <t>HPE IB HDR100/EN 100Gb 2p QSFP56 Adptr</t>
  </si>
  <si>
    <t>P23666-H21</t>
  </si>
  <si>
    <t>P23666-B21</t>
  </si>
  <si>
    <t>HPE IB 200Gb 1p Adptr</t>
  </si>
  <si>
    <t>MI5-IB-200G-1p</t>
  </si>
  <si>
    <t>HPE IB HDR/EN 200G 1p 940QSFP56 Adptr</t>
  </si>
  <si>
    <t>P06154-B21</t>
  </si>
  <si>
    <t>P06154-H21</t>
  </si>
  <si>
    <t>HPE IB HDR/EN 200Gb 1p QSFP56 Adptr</t>
  </si>
  <si>
    <t>P23664-B21</t>
  </si>
  <si>
    <t>P23664-H21</t>
  </si>
  <si>
    <t>P31323-H21</t>
  </si>
  <si>
    <t>HPE IB 200Gb 2p Adptr</t>
  </si>
  <si>
    <t>MI5-IB-200G-2p</t>
  </si>
  <si>
    <t>HPE IB HDR/EN 200Gb 2p QSFP56 Adptr</t>
  </si>
  <si>
    <t>P31324-B21</t>
  </si>
  <si>
    <t>P31324-H21</t>
  </si>
  <si>
    <t>HPE IB NDR 1p Adptr</t>
  </si>
  <si>
    <t>MI5-IB-NDR-1p</t>
  </si>
  <si>
    <t>HPE IB NDR 1p OSFP MCX75310AAS Adptr</t>
  </si>
  <si>
    <t>P45641-H21</t>
  </si>
  <si>
    <t>HPE IB NDR200 1p Adptr HEAT</t>
  </si>
  <si>
    <t>MI5-IB-NDR-1p-h</t>
  </si>
  <si>
    <t>HPE IB NDR200 1p OSFP MCX75310AAS Adptr</t>
  </si>
  <si>
    <t>P45642-B21</t>
  </si>
  <si>
    <t>HPE IB NDR200 1p Adptr NEAT</t>
  </si>
  <si>
    <t>MI5-IB-NDR-1p-n</t>
  </si>
  <si>
    <t>P45641-B21</t>
  </si>
  <si>
    <t>P45642-H21</t>
  </si>
  <si>
    <t>HPE IB NDR 400Gb 1p Adptr</t>
  </si>
  <si>
    <t>MI5-IB-400-1p</t>
  </si>
  <si>
    <t>HPE IB NDR 1x400Gb OSFP MM 50m HCA XCVR</t>
  </si>
  <si>
    <t>P49764-B21</t>
  </si>
  <si>
    <t>HPE  Slingshot 400Gb 1p Adptr</t>
  </si>
  <si>
    <t>MI5-SL-400-1p</t>
  </si>
  <si>
    <t>HPE Slingshot SA410S 400GbE 1p PCIe NIC</t>
  </si>
  <si>
    <t>R9Y95A</t>
  </si>
  <si>
    <t>HPE 100Gb 1p OP101 QSFP28 x16 OPA Adptr</t>
  </si>
  <si>
    <t>MI5-OP-100G-1p</t>
  </si>
  <si>
    <t>829335-B21</t>
  </si>
  <si>
    <t>HPE IB HDR PCIe G3 Aux Card W/short Cbl</t>
  </si>
  <si>
    <t>P06154-H22</t>
  </si>
  <si>
    <t>HPE Cage Blank</t>
  </si>
  <si>
    <t>MI5-Cage-Blank</t>
  </si>
  <si>
    <t>HPE Apollo 2000 Gen10+ Svr Nd Blank Kit</t>
  </si>
  <si>
    <t>P20280-B21</t>
  </si>
  <si>
    <t>HPE DL360 Gen10 8SFF DP/USB/ODD Blnk Kit</t>
  </si>
  <si>
    <t>868000-B21</t>
  </si>
  <si>
    <t>HPE DL325 G10+ v2 4LFF SAS/SATA FIO Kit</t>
  </si>
  <si>
    <t>HPE DL360 Gen10 plus 8SFF x4NVMe U.2 BC BP Kit</t>
  </si>
  <si>
    <t>HPE DL360G10+ 8SFF x4NVMe U.2 BC BP Kit</t>
  </si>
  <si>
    <t>HPE DL380 Gen10 Box1/2 Cage Bkpln Kit</t>
  </si>
  <si>
    <t>HPE DL325 G10+ v2 8SFF U.2 BC FIO BP Kit</t>
  </si>
  <si>
    <t>HPE DL325 G10+ v2 8SFF U.3 BC FIO BP Kit</t>
  </si>
  <si>
    <t>HPE Cage 6/8SFF TM41 1U</t>
  </si>
  <si>
    <t>HPE DL365 G11 2SFF TM U.3 x4 Bal BP Kit</t>
  </si>
  <si>
    <t>HPE Cage U.3 T2</t>
  </si>
  <si>
    <t>HPE DL365 G11 8SFF TM U.3 x4 FIO BP Kit</t>
  </si>
  <si>
    <t>Cage SAS/SATA T3</t>
  </si>
  <si>
    <t>HPE DL360 Gen10 2SFF SAS/SATA Bkpln Kit</t>
  </si>
  <si>
    <t>HPE DL360 Gen10+ 2SFF SAS/SATA BC Kit</t>
  </si>
  <si>
    <t>HPE DL365 Gen10+ 2SFF U.3 BC Prem BP Kit</t>
  </si>
  <si>
    <t>HPE DL365 Gen10+ 2SFF U.2 BC Prem BP Kit</t>
  </si>
  <si>
    <t>HPE DL325 G10+ v2 2SFF U.2 Enable Kit</t>
  </si>
  <si>
    <t>HPE DL325 G10+ v2 2SFF U.3 Enable Kit</t>
  </si>
  <si>
    <t>HPE DL360 Gen10 10SFF Premium Bkpln Kit</t>
  </si>
  <si>
    <t>HPE DL360 Gen10 2SFF NVMe Backplane Kit</t>
  </si>
  <si>
    <t>HPE DL38X Gen10 Premium 8SFF HDD Bay</t>
  </si>
  <si>
    <t>MI5-4-8SFF</t>
  </si>
  <si>
    <t>HPE DL560 Gen10 Prem 6SFF+2NVMe Bay1 Kit</t>
  </si>
  <si>
    <t>872227-B21</t>
  </si>
  <si>
    <t>HPE SD Flex 280 8SFF Std Stg BP Kit</t>
  </si>
  <si>
    <t>R4S21A</t>
  </si>
  <si>
    <t>826690-B21</t>
  </si>
  <si>
    <t>HPE DL560 Gen10 Prem 6SFF+2NVMe Bay2 Kit</t>
  </si>
  <si>
    <t>872229-B21</t>
  </si>
  <si>
    <t>HPE DL560 Gen10 Prem 6SFF+2NVMe Bay3 Kit</t>
  </si>
  <si>
    <t>872231-B21</t>
  </si>
  <si>
    <t>HPE DL300 Gen10+ 2U 8SFF SAS/SATA BC Kit</t>
  </si>
  <si>
    <t>P26930-B21</t>
  </si>
  <si>
    <t>HPE n2600 Gen10+ 4SFF U3 Prem FIO BP Kit</t>
  </si>
  <si>
    <t>P20288-B21</t>
  </si>
  <si>
    <t>HPE DL385 G10+ 2SFF NVMe/SAS SC Cage Kit</t>
  </si>
  <si>
    <t>P14506-B21</t>
  </si>
  <si>
    <t>HPE DL385 Gen10+ 8SFF NVMe/SAS SC Kit</t>
  </si>
  <si>
    <t>P14578-B21</t>
  </si>
  <si>
    <t>HPE DL560 Gen10 8SFF HDD Bay1 Kit</t>
  </si>
  <si>
    <t>872233-B21</t>
  </si>
  <si>
    <t>HPE DL560 Gen10 8SFF HDD Bay2 Kit</t>
  </si>
  <si>
    <t>872235-B21</t>
  </si>
  <si>
    <t>HPE DL560 Gen10 8SFF HDD Bay3 Kit</t>
  </si>
  <si>
    <t>872237-B21</t>
  </si>
  <si>
    <t>HPE n2600 Gen10+ 6SFF U3 Prem FIO BP Kit</t>
  </si>
  <si>
    <t>P20287-B21</t>
  </si>
  <si>
    <t>HPE DL325 Gen10+ 8SFF ODD SATA/M.2 Kit</t>
  </si>
  <si>
    <t>P20423-B21</t>
  </si>
  <si>
    <t>HPE ML350 Gen10 8SFF HDD Cage Kit</t>
  </si>
  <si>
    <t>874568-B21</t>
  </si>
  <si>
    <t>HPE A6500 G10+ NVMe/SAS/SATA Prem BP Kit</t>
  </si>
  <si>
    <t>P25879-B21</t>
  </si>
  <si>
    <t>HPE DL38X NVMe 8 SSD Express Bay</t>
  </si>
  <si>
    <t>826689-B21</t>
  </si>
  <si>
    <t>HPE DL560 NVMe 8 SSD Express Bay Kit</t>
  </si>
  <si>
    <t>872225-B21</t>
  </si>
  <si>
    <t>MI5-4-8SFF-SATA</t>
  </si>
  <si>
    <t>826691-B21</t>
  </si>
  <si>
    <t>P38479-B21</t>
  </si>
  <si>
    <t>P38476-B21</t>
  </si>
  <si>
    <t>HPE A6500 G10+ 8SFF SAS/SATA Std BP Kit</t>
  </si>
  <si>
    <t>P25877-B21</t>
  </si>
  <si>
    <t>HPE AP4200 Gen10 plus Cage 3 4LFF Mid-cage kit</t>
  </si>
  <si>
    <t>MI5-2-8LFF/SFF</t>
  </si>
  <si>
    <t>HPE DL385 Gen11 4LFF SAS/SATA FIO BP Kit</t>
  </si>
  <si>
    <t>P55088-B21</t>
  </si>
  <si>
    <t>HPE DL380 Gen11 2LFF Prim Riser Cage Kit</t>
  </si>
  <si>
    <t>P48823-B21</t>
  </si>
  <si>
    <t>HPE DL380 G11 2LFF LP Sec Riser Cage Kit</t>
  </si>
  <si>
    <t>P51095-B21</t>
  </si>
  <si>
    <t>HPE DL345 Gen11 4LFF x1 SAS/SATA Mid Kit</t>
  </si>
  <si>
    <t>P57112-B21</t>
  </si>
  <si>
    <t>HPE DL345 Gen11 4LFF x1 SAS/SATA FIO Kit</t>
  </si>
  <si>
    <t>P57113-B21</t>
  </si>
  <si>
    <t>HPE DL345 Gen11 4LFF x1 SAS/SATA BP Kit</t>
  </si>
  <si>
    <t>P57114-B21</t>
  </si>
  <si>
    <t>HPE ML350 Gen10 4LFF HDD Cage Kit</t>
  </si>
  <si>
    <t>874566-B21</t>
  </si>
  <si>
    <t>HPE ML350 Gen10 4LFF NHP Drive Cage Kit</t>
  </si>
  <si>
    <t>874567-B21</t>
  </si>
  <si>
    <t>HPE A4200 G10+ 4LFF LP Cage3 Kit</t>
  </si>
  <si>
    <t>P28702-B21</t>
  </si>
  <si>
    <t>HPE DL38X Gen10+ 4LFF SAS/SATA LP Kit</t>
  </si>
  <si>
    <t>P14503-B21</t>
  </si>
  <si>
    <t>HPE DL38X Gen10 4LFF MID-plane HDD</t>
  </si>
  <si>
    <t>826686-B21</t>
  </si>
  <si>
    <t>HPE DL38x Gen10+ 4LFF SAS/SATA LP Kit</t>
  </si>
  <si>
    <t>P55700-B21</t>
  </si>
  <si>
    <t>HPE DL385 G11 8LFF OROC x1 SAS/SATA Cbl</t>
  </si>
  <si>
    <t>P57870-B21</t>
  </si>
  <si>
    <t>HPE DL385 G11 8SFF x1 OROC/PCIe Mid Kit</t>
  </si>
  <si>
    <t>P57868-B21</t>
  </si>
  <si>
    <t>P26919-B21</t>
  </si>
  <si>
    <t>HPE DL38X G10+ 2LFF Prim Riser Cage Kit</t>
  </si>
  <si>
    <t>P14579-B21</t>
  </si>
  <si>
    <t>HPE DL380 Gen10 3LFF Rear SAS SATA Kit</t>
  </si>
  <si>
    <t>826685-B21</t>
  </si>
  <si>
    <t>HPE A4200 G10+ 2LFF LP Cage4 Kit</t>
  </si>
  <si>
    <t>P44987-B21</t>
  </si>
  <si>
    <t>HPE A4200 G10+ 2LFF Sec Cage5/Tert Kit</t>
  </si>
  <si>
    <t>P44984-B21</t>
  </si>
  <si>
    <t>HPE DL38X G10+ 2LFF Tert Riser Cage Kit</t>
  </si>
  <si>
    <t>P14580-B21</t>
  </si>
  <si>
    <t>HPE DL38X Gen10+ 2LFF LP Sec Riser Kit</t>
  </si>
  <si>
    <t>P25903-B21</t>
  </si>
  <si>
    <t>Cage SAS/SATA T1</t>
  </si>
  <si>
    <t>MI5-SASATA-T1</t>
  </si>
  <si>
    <t>HPE DL385 G11 8SFF OROC x1 SAS/SATA Cbl</t>
  </si>
  <si>
    <t>P57847-B21</t>
  </si>
  <si>
    <t>HPE DL385 G11 8SFF x1 SAS/SATA PCIe Cbl</t>
  </si>
  <si>
    <t>P57848-B21</t>
  </si>
  <si>
    <t>HPE DL385 G11 4LFF SAS/SATA Frnt FIO Kit</t>
  </si>
  <si>
    <t>P55089-B21</t>
  </si>
  <si>
    <t>HPE ML350 Gen11 4LFF SAS/SATA Basic Kit</t>
  </si>
  <si>
    <t>P47216-B21</t>
  </si>
  <si>
    <t>Cage SAS/SATA T2</t>
  </si>
  <si>
    <t>MI5-SASATA-T2</t>
  </si>
  <si>
    <t>HPE DL385 Gen11 4LFF SAS/SATA Mid BP Kit</t>
  </si>
  <si>
    <t>P55085-B21</t>
  </si>
  <si>
    <t>HPE DL380 Gen11 2LFF Tert Riser Cage Kit</t>
  </si>
  <si>
    <t>P48826-B21</t>
  </si>
  <si>
    <t>MI5-SASATA-T3</t>
  </si>
  <si>
    <t>HPE SY480 Gen10 Plus Standard 2Drive Kit</t>
  </si>
  <si>
    <t>P36675-B21</t>
  </si>
  <si>
    <t>HPE DL360 Gen10 1SFF Rear Backplane Kit</t>
  </si>
  <si>
    <t>867972-B21</t>
  </si>
  <si>
    <t>HPE DL380 Gen10 SFF Bay1/2 BC Kit</t>
  </si>
  <si>
    <t>P57774-B21</t>
  </si>
  <si>
    <t>P38582-B21</t>
  </si>
  <si>
    <t>HPE DL380 Gen10 LFF 1U SAS/SATA Kit</t>
  </si>
  <si>
    <t>867805-B21</t>
  </si>
  <si>
    <t>P38581-B21</t>
  </si>
  <si>
    <t>HPE DL365 Gen10+ 2SFF SAS/SATA BC BP Kit</t>
  </si>
  <si>
    <t>P38580-B21</t>
  </si>
  <si>
    <t>HPE DL385 Gen10+ 2SFF SAS/SATA SC Kit</t>
  </si>
  <si>
    <t>P14507-B21</t>
  </si>
  <si>
    <t>HPE DL38X Gen10 2SFF HDD Riser Kit</t>
  </si>
  <si>
    <t>826688-B21</t>
  </si>
  <si>
    <t>HPE DL38X Gen10 Premium 2SFF HDD Kit</t>
  </si>
  <si>
    <t>826687-B21</t>
  </si>
  <si>
    <t>HPE DL360 Gen10 2SFF SATA UFF Bkpln Kit</t>
  </si>
  <si>
    <t>867970-B21</t>
  </si>
  <si>
    <t>HPE DL20 Gen10+ 2SFF HDD Enable Kit</t>
  </si>
  <si>
    <t>P45450-B21</t>
  </si>
  <si>
    <t>HPE DL345 Gen10+ 2SFF SAS/SATA Rear Kit</t>
  </si>
  <si>
    <t>P40652-B21</t>
  </si>
  <si>
    <t>HPE DL560 Gen10 Prem 2SFF HDD Kit</t>
  </si>
  <si>
    <t>872223-B21</t>
  </si>
  <si>
    <t>P38386-B21</t>
  </si>
  <si>
    <t>P38389-B21</t>
  </si>
  <si>
    <t>HPE DL300 Gen10+ 2U 2SFF SAS/SATA BC Kit</t>
  </si>
  <si>
    <t>P26925-B21</t>
  </si>
  <si>
    <t>HPE DL380 G10+ 2SFF SAS/SATA Pri/Sec Kit</t>
  </si>
  <si>
    <t>P26920-B21</t>
  </si>
  <si>
    <t>HPE DL380 Gen10+ 2SFF SAS/SATA BC Kit</t>
  </si>
  <si>
    <t>P26923-B21</t>
  </si>
  <si>
    <t>P26435-B21</t>
  </si>
  <si>
    <t>867966-B21</t>
  </si>
  <si>
    <t>867974-B21</t>
  </si>
  <si>
    <t>HPE 12LFF Baie Kit</t>
  </si>
  <si>
    <t>MI5-Cage-12LFF</t>
  </si>
  <si>
    <t>HPE DL345 Gen10+ 12LFF SA SAS/SATA Kit</t>
  </si>
  <si>
    <t>P38653-B21</t>
  </si>
  <si>
    <t>MI5-Cage-2NVME</t>
  </si>
  <si>
    <t>HPE DL380 Gen11 2SFF U.3 Kit</t>
  </si>
  <si>
    <t>P48812-B21</t>
  </si>
  <si>
    <t>HPE DL380 G11 2SFF U.3 Prim/Sec Cage Kit</t>
  </si>
  <si>
    <t>P48810-B21</t>
  </si>
  <si>
    <t>HPE DL385 G10+ 2SFF NVMe/SAS SC Risr Kit</t>
  </si>
  <si>
    <t>P14505-B21</t>
  </si>
  <si>
    <t>HPE SD Flex 280 2SFF Prem Stg BP Kit</t>
  </si>
  <si>
    <t>R4S23A</t>
  </si>
  <si>
    <t>871242-B21</t>
  </si>
  <si>
    <t>HPE DL345 Gen10+ 2SFF U.3 BC BP Kit</t>
  </si>
  <si>
    <t>P38654-B21</t>
  </si>
  <si>
    <t>HPE DL360 Gen10+ 2SFF x4 NVMe U.2 BC Kit</t>
  </si>
  <si>
    <t>P26439-B21</t>
  </si>
  <si>
    <t>HPE DL385 G11 2SFF TM U.3 x4 BC Side Kit</t>
  </si>
  <si>
    <t>P55093-B21</t>
  </si>
  <si>
    <t>HPE DL345 G11 2SFF x4 TM BC Kit</t>
  </si>
  <si>
    <t>P57110-B21</t>
  </si>
  <si>
    <t>HPE DL345 Gen11 2SFF x4 TM BC Box1 Kit</t>
  </si>
  <si>
    <t>P57111-B21</t>
  </si>
  <si>
    <t>HPE DL38X Gen10+ 2SFF x4Tri-Mode U.3 Kit</t>
  </si>
  <si>
    <t>P26922-B21</t>
  </si>
  <si>
    <t>HPE DL385 Gen10+ 2SFF U.3 Sec Riser Kit</t>
  </si>
  <si>
    <t>P25902-B21</t>
  </si>
  <si>
    <t>HPE A4200 G10+ 2SFF x4 TM BC Cage4 Kit</t>
  </si>
  <si>
    <t>P28712-B21</t>
  </si>
  <si>
    <t>HPE A4200 G10+ 2SFF Sec Cage5/Tert Kit</t>
  </si>
  <si>
    <t>P28718-B21</t>
  </si>
  <si>
    <t>HPE DL300 Gen10+ 2U 2SFF x4Tmode U.3 Kit</t>
  </si>
  <si>
    <t>P26924-B21</t>
  </si>
  <si>
    <t>HPE DL385 G10+ v2 2SFF 4xU.3 Sec Rsr Kit</t>
  </si>
  <si>
    <t>P35418-B21</t>
  </si>
  <si>
    <t>HPE DL360 G10+ 2SFF x4 Tri-Mode U.3 Kit</t>
  </si>
  <si>
    <t>P26437-B21</t>
  </si>
  <si>
    <t>Ajout Cage 6-8SFF Tri-Mode x1 1U</t>
  </si>
  <si>
    <t>HPE DL360 Gen10 plus 8SFF x1Tmode U3 BC BP Kit</t>
  </si>
  <si>
    <t>MI5-Cage-8SFFx1-1U</t>
  </si>
  <si>
    <t>HPE DL360 Gen11 OROC TM Cbl Kit</t>
  </si>
  <si>
    <t>P52416-B21</t>
  </si>
  <si>
    <t>HPE DL385 G11 8SFF OROC x2 NVMe Box3 Cbl</t>
  </si>
  <si>
    <t>P57862-B21</t>
  </si>
  <si>
    <t>HPE DL385 G11 8SFF OROC x2 NVMe Box1 Cbl</t>
  </si>
  <si>
    <t>P57864-B21</t>
  </si>
  <si>
    <t>HPE DL380 Gen11 8SFF U.3 Prem Kit</t>
  </si>
  <si>
    <t>P48814-B21</t>
  </si>
  <si>
    <t>HPE DL385 Gen11 8SFF TM U.3 x1 BC BP Kit</t>
  </si>
  <si>
    <t>P55082-B21</t>
  </si>
  <si>
    <t>HPE DL360 G11 8SFF x1 U.3 TM BP Kit</t>
  </si>
  <si>
    <t>P48895-B21</t>
  </si>
  <si>
    <t>HPE DL360G10+ 8SFF x1Tmode U.3 BC BP Kit</t>
  </si>
  <si>
    <t>P26431-B21</t>
  </si>
  <si>
    <t>Ajout Cage 2-8SFF Tri-Mode x4 1U</t>
  </si>
  <si>
    <t>MI5-Cage-8SFFx4-1U</t>
  </si>
  <si>
    <t>P55025-B21</t>
  </si>
  <si>
    <t>HPE DL385 Gen11 8SFF TM U.3 x4 BC BP Kit</t>
  </si>
  <si>
    <t>P55083-B21</t>
  </si>
  <si>
    <t>HPE DL385 G11 8SFF x2 NVMe Mid Y-Cbl Kit</t>
  </si>
  <si>
    <t>P57869-B21</t>
  </si>
  <si>
    <t>HPE DL360G10+ 8SFF x4Tmode U.3 BC BP Kit</t>
  </si>
  <si>
    <t>P26429-B21</t>
  </si>
  <si>
    <t>Ajout Cage U.3 Tri-Mode T1</t>
  </si>
  <si>
    <t>HPE Cage U.3 T1</t>
  </si>
  <si>
    <t>MI5-Cage-U3-T1</t>
  </si>
  <si>
    <t>HPE DL380a Gen11 8SFF x4 U.3 NVMe BC Kit</t>
  </si>
  <si>
    <t>P54302-B21</t>
  </si>
  <si>
    <t>HPE ML350 Gen11 8SFF x1 U.3 TM Kit</t>
  </si>
  <si>
    <t>P47217-B21</t>
  </si>
  <si>
    <t>HPE DL300 Gen10+ 2U 8SFF x1Tmode U.3 Kit</t>
  </si>
  <si>
    <t>P27194-B21</t>
  </si>
  <si>
    <t>HPE DL38X Gen10+ 8SFF x1Tri-Mode U.3 Kit</t>
  </si>
  <si>
    <t>P27193-B21</t>
  </si>
  <si>
    <t>Ajout Cage U.3 Tri-Mode T2</t>
  </si>
  <si>
    <t>MI5-Cage-U3-T2</t>
  </si>
  <si>
    <t>HPE DL300 G10+ 2U 8SFF x4TM Midplane Kit</t>
  </si>
  <si>
    <t>P39769-B21</t>
  </si>
  <si>
    <t>P55021-B21</t>
  </si>
  <si>
    <t>HPE ML350 Gen11 8SFF x4 U.3 TM FIO Kit</t>
  </si>
  <si>
    <t>P47218-B21</t>
  </si>
  <si>
    <t>HPE DL385 G11 8SFF TM U.3 x4 Mid BP Kit</t>
  </si>
  <si>
    <t>P55087-B21</t>
  </si>
  <si>
    <t>HPE DL345 Gen11 8SFF x4 TM BC Mid Kit</t>
  </si>
  <si>
    <t>P57109-B21</t>
  </si>
  <si>
    <t>HPE ML350 Gen10 NVMe 8SFF Exp Bay Kit</t>
  </si>
  <si>
    <t>874569-B21</t>
  </si>
  <si>
    <t>HPE DL385 G11 8SFF x2 NVMe DA Cbl Kit</t>
  </si>
  <si>
    <t>P57859-B21</t>
  </si>
  <si>
    <t>HPE DL380 G11 2SFF U.3 HDD Stacking Kit</t>
  </si>
  <si>
    <t>P48811-B21</t>
  </si>
  <si>
    <t>HPE DL385 G11 2SFF TM U.3 x4 BC Frnt Kit</t>
  </si>
  <si>
    <t>P55091-B21</t>
  </si>
  <si>
    <t>HPE DL360 G11 8SFF x4 U.3 TM BP Kit</t>
  </si>
  <si>
    <t>P48896-B21</t>
  </si>
  <si>
    <t>HPE DL385 G11 8SFF OROC x2 NVMe Box2 Cbl</t>
  </si>
  <si>
    <t>P57863-B21</t>
  </si>
  <si>
    <t>HPE DL385 G11 8SFF TM U.3 x1 Mid BP Kit</t>
  </si>
  <si>
    <t>P55086-B21</t>
  </si>
  <si>
    <t>P14601-B21</t>
  </si>
  <si>
    <t>HPE SD Flex 280 8SFF Prem Stg BP Kit</t>
  </si>
  <si>
    <t>R4S22A</t>
  </si>
  <si>
    <t>HPE DL300 Gen10+ 2U 8SFF x4Tmode U.3 Kit</t>
  </si>
  <si>
    <t>P26931-B21</t>
  </si>
  <si>
    <t>Ajout Cage U.3 Tri-Mode T3</t>
  </si>
  <si>
    <t>HPE Cage U.3 T3</t>
  </si>
  <si>
    <t>MI5-Cage-U3-T3</t>
  </si>
  <si>
    <t>HPE DL365 Gen11 8SFF x4 TM PCIe Cbl Kit</t>
  </si>
  <si>
    <t>P56911-B21</t>
  </si>
  <si>
    <t>HPE DL385 G11 8SFF x2 NVMe PCIe Cbl Kit</t>
  </si>
  <si>
    <t>P57865-B21</t>
  </si>
  <si>
    <t>P28703-B21</t>
  </si>
  <si>
    <t>HPE DL380 Gen11 2U TM Prem Cbl Kit</t>
  </si>
  <si>
    <t>P48831-B21</t>
  </si>
  <si>
    <t>HPE DL380 Gen11 8SFF CPU1/2 NVMe Cbl Kit</t>
  </si>
  <si>
    <t>P48825-B21</t>
  </si>
  <si>
    <t>MI5-Cage-U3-T4</t>
  </si>
  <si>
    <t>HPE DL385 G11 8SFF x4 NVMe PCIe Cbl Kit</t>
  </si>
  <si>
    <t>P57856-B21</t>
  </si>
  <si>
    <t>Ajout Cage 8SFF  NVmex4/SAS</t>
  </si>
  <si>
    <t>MI5-8SFF-NVMeSAS</t>
  </si>
  <si>
    <t>P26433-B21</t>
  </si>
  <si>
    <t>HPE DL345 Gen10+ 8SFF BC Box1-2 Cage Kit</t>
  </si>
  <si>
    <t>P38652-B21</t>
  </si>
  <si>
    <t>HPE DL325 Gen10+ 8SFF SC FIO Cage Kit</t>
  </si>
  <si>
    <t>P15511-B21</t>
  </si>
  <si>
    <t>HPE DL300 Gen10+ 2U 8SFF x4 NVMe U.2 Kit</t>
  </si>
  <si>
    <t>P26932-B21</t>
  </si>
  <si>
    <t>HPE XL675d G10+ 8SFF CPU x4 NVMe Cbl Kit</t>
  </si>
  <si>
    <t>P27279-B21</t>
  </si>
  <si>
    <t>HPE XL645d G10+ 8SFF SC x4 NVMe Cbl Kit</t>
  </si>
  <si>
    <t>P25883-B21</t>
  </si>
  <si>
    <t>HPE XL675d G10+ SAS/6CPU x4 NVMe Cbl Kit</t>
  </si>
  <si>
    <t>P27281-B21</t>
  </si>
  <si>
    <t>HPE XL675d G10+ SATA/6CPU x4NVMe Cbl Kit</t>
  </si>
  <si>
    <t>P27283-B21</t>
  </si>
  <si>
    <t>Ajout Cage 8SFF Nvmex4 + Switch PCIe</t>
  </si>
  <si>
    <t>HPE XL675d 8SFF/8CPU x4 NVMe Cbl Kit</t>
  </si>
  <si>
    <t>MI5-8SFF-PCI-switch</t>
  </si>
  <si>
    <t>P27280-B21</t>
  </si>
  <si>
    <t>HPE Univ Media Bay Kit</t>
  </si>
  <si>
    <t>MI5-UnivMedia</t>
  </si>
  <si>
    <t>HPE DL3X5 Gen11 SFF Univ Media Bay Kit</t>
  </si>
  <si>
    <t>P57857-B21</t>
  </si>
  <si>
    <t>HPE DL3X0 Gen11 1U LFF DP/USB Kit</t>
  </si>
  <si>
    <t>P48928-B21</t>
  </si>
  <si>
    <t>HPE DL365 Gen11 2SFF DP ODD Blank Kit</t>
  </si>
  <si>
    <t>P56899-B21</t>
  </si>
  <si>
    <t>HPE DL385 Gen11 SFF BP Pwr Cbl Kit</t>
  </si>
  <si>
    <t>P57845-B21</t>
  </si>
  <si>
    <t>HPE DL3XX Gen11 LFF ODD/DP Enable Kit</t>
  </si>
  <si>
    <t>P52150-B21</t>
  </si>
  <si>
    <t>HPE DL385 Gen11 ODD/DP Enable Kit</t>
  </si>
  <si>
    <t>P57889-B21</t>
  </si>
  <si>
    <t>HPE DL380 Gen11 SFF Univ Media Bay Kit</t>
  </si>
  <si>
    <t>P50728-B21</t>
  </si>
  <si>
    <t>HPE DL38X Gen10+ Univ Media Bay Kit</t>
  </si>
  <si>
    <t>P14609-B21</t>
  </si>
  <si>
    <t>HPE DL380 Gen10 plus 2p x16 SlimSAS Prim Kit</t>
  </si>
  <si>
    <t>MI5-SlimSAS</t>
  </si>
  <si>
    <t>HPE DL380 Gen10+ 2p x16 SlimSAS Prim Kit</t>
  </si>
  <si>
    <t>P27090-B21</t>
  </si>
  <si>
    <t>HPE DL380 Gen10+ 3p x8 SlimSAS Prim Kit</t>
  </si>
  <si>
    <t>P27091-B21</t>
  </si>
  <si>
    <t>HPE DL380 G10+ 4p SlimSAS Prim Riser Kit</t>
  </si>
  <si>
    <t>P27092-B21</t>
  </si>
  <si>
    <t>HPE DL380 Gen10+ 2p x16 SlimSAS Sec Kit</t>
  </si>
  <si>
    <t>P27089-B21</t>
  </si>
  <si>
    <t>HPE DL380 Gen10+ 3p x8 SlimSAS Sec Kit</t>
  </si>
  <si>
    <t>P35416-B21</t>
  </si>
  <si>
    <t>HPE DL380 G10+ 4p SlimSAS Sec Riser Kit</t>
  </si>
  <si>
    <t>P35417-B21</t>
  </si>
  <si>
    <t>HPE DL380 Gen10+ 2p SlimSAS Tertiary Kit</t>
  </si>
  <si>
    <t>P27093-B21</t>
  </si>
  <si>
    <t>HPE XL22xn G10+ LP CPU2 Right Riser Kit</t>
  </si>
  <si>
    <t>HPE Riser PCI T1</t>
  </si>
  <si>
    <t>HPE DL38X Gen10+ Ter wo Retainer Kit</t>
  </si>
  <si>
    <t>HPE Riser PCI T2</t>
  </si>
  <si>
    <t>HPE DL38X Gen10+ 2x16 Slot 1/2 Riser Kit</t>
  </si>
  <si>
    <t>HPE DL38X Gen10+ 2x16 Slot 1/2 FIO Kit</t>
  </si>
  <si>
    <t>HPE 1p x16 Riser Kit</t>
  </si>
  <si>
    <t>HPE DL38X Gen10+ Prim NEBS Riser Kit</t>
  </si>
  <si>
    <t>Passage vers riser PCIe T4</t>
  </si>
  <si>
    <t>HPE DL Gen10 x8 x16 x8 Rsr Kit</t>
  </si>
  <si>
    <t>MI5-Riser-T4</t>
  </si>
  <si>
    <t>870548-B21</t>
  </si>
  <si>
    <t>HPE DL38X Gen10+ x8/x16/x8 Sec Riser Kit</t>
  </si>
  <si>
    <t>P14587-B21</t>
  </si>
  <si>
    <t>HPE DL38X Gen10 x8 x16 x8 NEBS Riser</t>
  </si>
  <si>
    <t>873209-B21</t>
  </si>
  <si>
    <t>HPE DL380 Gen10 x8 x16 x8 M.2 NEBS Riser</t>
  </si>
  <si>
    <t>826701-B21</t>
  </si>
  <si>
    <t>Passage vers riser PCIe T5</t>
  </si>
  <si>
    <t>HPE DL38X Gen10 1-port 3x8 SAS Riser</t>
  </si>
  <si>
    <t>MI5-Riser-T5</t>
  </si>
  <si>
    <t>867806-B21</t>
  </si>
  <si>
    <t>HPE DL38X Gen10 x8/x8/x8 FIO Riser</t>
  </si>
  <si>
    <t>871673-B21</t>
  </si>
  <si>
    <t>HPE DL560 Gen10 3x8 1p Slimline Riser</t>
  </si>
  <si>
    <t>873420-B21</t>
  </si>
  <si>
    <t>HPE DL560 Gen10 3x8 1p Slimline FIO Kit</t>
  </si>
  <si>
    <t>876245-B21</t>
  </si>
  <si>
    <t>Passage vers riser PCIe T6</t>
  </si>
  <si>
    <t>HPE DL38X Gen10 plus 2x8 Tertiary Riser Kit</t>
  </si>
  <si>
    <t>MI5-Riser-T6</t>
  </si>
  <si>
    <t>HPE DL38X Gen10+ 2x8 Tertiary Riser Kit</t>
  </si>
  <si>
    <t>P14581-B21</t>
  </si>
  <si>
    <t>HPE DL38X Gen10 2 x8 Tertiary Riser Kit</t>
  </si>
  <si>
    <t>875780-B21</t>
  </si>
  <si>
    <t>HPE DL345 Gen10+ 2x8 Sec Riser Kit</t>
  </si>
  <si>
    <t>P38639-B21</t>
  </si>
  <si>
    <t>HPE DL560 Gen10 x8/x8 Tertiary Riser Kit</t>
  </si>
  <si>
    <t>872253-B21</t>
  </si>
  <si>
    <t>Passage vers riser PCIe T3</t>
  </si>
  <si>
    <t>MI5-Riser-T3</t>
  </si>
  <si>
    <t>HPE DL3X5 Gen11 1U x16 Riser Kit</t>
  </si>
  <si>
    <t>P56915-B21</t>
  </si>
  <si>
    <t>HPE DL38X Gen10+ x16 Tertiary Riser Kit</t>
  </si>
  <si>
    <t>P14588-B21</t>
  </si>
  <si>
    <t>HPE DL36x Gen10+ LP Riser Kit</t>
  </si>
  <si>
    <t>P26471-B21</t>
  </si>
  <si>
    <t>HPE DL36X Gen10+ FH Riser Kit</t>
  </si>
  <si>
    <t>P26467-B21</t>
  </si>
  <si>
    <t>HPE DL380 Gen10 Tertiary x16 Riser</t>
  </si>
  <si>
    <t>826700-B21</t>
  </si>
  <si>
    <t>HPE DL380 Gen10 x16 Tertiary NEBS Riser</t>
  </si>
  <si>
    <t>826702-B21</t>
  </si>
  <si>
    <t>HPE DL325 Gen10+ x16 LP PCIe Riser Kit</t>
  </si>
  <si>
    <t>P17264-B21</t>
  </si>
  <si>
    <t>HPE DL385 Gen11 x16 Sec FIO Rsr LFF Rear</t>
  </si>
  <si>
    <t>P57892-B21</t>
  </si>
  <si>
    <t>HPE DL385 G11 x16 Prim FIO Rsr LFF Rear</t>
  </si>
  <si>
    <t>P55098-B21</t>
  </si>
  <si>
    <t>HPE DL385 Gen11 x16 2U Sec Riser Kit</t>
  </si>
  <si>
    <t>P55097-B21</t>
  </si>
  <si>
    <t>HPE DL320 Gen11 10LFF Direct Cbl Kit</t>
  </si>
  <si>
    <t>P59459-B21</t>
  </si>
  <si>
    <t>HPE DL345 Gen10+ x16 Sec Riser Kit</t>
  </si>
  <si>
    <t>P38641-B21</t>
  </si>
  <si>
    <t>P14575-B21</t>
  </si>
  <si>
    <t>HPE XL2xxn Gen10 plus LP Left Riser Kit</t>
  </si>
  <si>
    <t>MI5-Riser-1p-LP</t>
  </si>
  <si>
    <t>HPE XL2xxn Gen10+ LP Left Riser Kit</t>
  </si>
  <si>
    <t>P20260-B21</t>
  </si>
  <si>
    <t>HPE DL325 Gen10 plus x16 FHHL PCIe Riser Kit</t>
  </si>
  <si>
    <t>MI5-Riser4-1p-x16</t>
  </si>
  <si>
    <t>HPE DL38X Gen10+ Tertiary NEBS Riser Kit</t>
  </si>
  <si>
    <t>P14577-B21</t>
  </si>
  <si>
    <t>HPE DL38X Gen10+ Slot1 x16 Slot2/3 Kit</t>
  </si>
  <si>
    <t>P14600-B21</t>
  </si>
  <si>
    <t>HPE DL360 Gen11 x16 LP Riser Kit</t>
  </si>
  <si>
    <t>P48903-B21</t>
  </si>
  <si>
    <t>HPE DL3X5 Gen11 1U x16 LP Sec Riser Kit</t>
  </si>
  <si>
    <t>P55029-B21</t>
  </si>
  <si>
    <t>HPE DL385 Gen11 x16 LP Sec Riser Kit</t>
  </si>
  <si>
    <t>P59260-B21</t>
  </si>
  <si>
    <t>HPE DL360 Gen11 x16 FH Riser Kit</t>
  </si>
  <si>
    <t>P48901-B21</t>
  </si>
  <si>
    <t>HPE DL325 Gen10+ x16 FHHL PCIe Riser Kit</t>
  </si>
  <si>
    <t>P20421-B21</t>
  </si>
  <si>
    <t>HPE XL170r Gen10 FLOM Riser Kit</t>
  </si>
  <si>
    <t>MI5-RiserLOMOCP</t>
  </si>
  <si>
    <t>HPE DL360 Gen10 LP Riser Kit</t>
  </si>
  <si>
    <t>867982-B21</t>
  </si>
  <si>
    <t>HPE DL38X Gen10 3x16 Sec GPU FIO Kit</t>
  </si>
  <si>
    <t>MI5-Riser-3p-x16x16x16</t>
  </si>
  <si>
    <t>HPE DL38X Gen10 3x16 Prim GPU FIO Kit</t>
  </si>
  <si>
    <t>P14374-B21</t>
  </si>
  <si>
    <t>P14373-B21</t>
  </si>
  <si>
    <t>HPE DL36X G10+ x16/x8 M.2 NS204i-r Riser</t>
  </si>
  <si>
    <t>P26463-B21</t>
  </si>
  <si>
    <t>HPE DL560 Gen10 x8 1p Slimline Riser</t>
  </si>
  <si>
    <t>872255-B21</t>
  </si>
  <si>
    <t>HPE DL38X Gen10 2-port Slim SAS Riser</t>
  </si>
  <si>
    <t>867808-B21</t>
  </si>
  <si>
    <t>HPE DL560 Gen10 2p Slimline Riser</t>
  </si>
  <si>
    <t>872257-B21</t>
  </si>
  <si>
    <t>HPE DL38X Gen10 4-port Slim SAS Riser</t>
  </si>
  <si>
    <t>867807-B21</t>
  </si>
  <si>
    <t>HPE DL560 Gen10 4p Slimline FIO Rsr Kit</t>
  </si>
  <si>
    <t>876242-B21</t>
  </si>
  <si>
    <t>HPE DL38X Gen10 4p Slim SAS 2nd Riser</t>
  </si>
  <si>
    <t>873732-B21</t>
  </si>
  <si>
    <t>MI5-Riser-T1</t>
  </si>
  <si>
    <t>HPE DL38X Gen10 x16 x16 Riser</t>
  </si>
  <si>
    <t>826694-B21</t>
  </si>
  <si>
    <t>HPE DL38X Gen10 x16 x16 GPU S2/3 FIO</t>
  </si>
  <si>
    <t>871676-B21</t>
  </si>
  <si>
    <t>HPE DL38X Gen10 x16 x16 Riser FIO</t>
  </si>
  <si>
    <t>871674-B21</t>
  </si>
  <si>
    <t>HPE DL Gen10 x16 x16 GPU Rsr Kit</t>
  </si>
  <si>
    <t>826704-B21</t>
  </si>
  <si>
    <t>HPE DL345 G11 4PCIE Enablement Kit</t>
  </si>
  <si>
    <t>P57116-B21</t>
  </si>
  <si>
    <t>HPE DL345 G11 6PCIE Enablement Kit</t>
  </si>
  <si>
    <t>P57117-B21</t>
  </si>
  <si>
    <t>HPE DL380 G10 2 x16 S2-3 GPU NEBS Riser</t>
  </si>
  <si>
    <t>P01011-B21</t>
  </si>
  <si>
    <t>HPE DL380 Gen10 Pri/Sec Rsr w/o Retainer</t>
  </si>
  <si>
    <t>P38515-B21</t>
  </si>
  <si>
    <t>HPE DL380 Gen10 Tert Riser w/o Retainer</t>
  </si>
  <si>
    <t>P38517-B21</t>
  </si>
  <si>
    <t>HPE DL38X Gen10+ PRI/SEC wo Retainer Kit</t>
  </si>
  <si>
    <t>P38771-B21</t>
  </si>
  <si>
    <t>P38774-B21</t>
  </si>
  <si>
    <t>MI5-Riser-T2</t>
  </si>
  <si>
    <t>HPE DL320 Gen11 FH Riser Kit</t>
  </si>
  <si>
    <t>P52753-B21</t>
  </si>
  <si>
    <t>HPE Cray XD22Xv LP Left Riser Kit</t>
  </si>
  <si>
    <t>P49217-B21</t>
  </si>
  <si>
    <t>HPE DL38X Gen10+ 2x16 Slot 2/3 Riser Kit</t>
  </si>
  <si>
    <t>P14590-B21</t>
  </si>
  <si>
    <t>P14592-B21</t>
  </si>
  <si>
    <t>HPE DL38X Gen10+ 2x16 Slot 2/3 FIO Kit</t>
  </si>
  <si>
    <t>P14599-B21</t>
  </si>
  <si>
    <t>P14589-B21</t>
  </si>
  <si>
    <t>HPE Riser PCI T7</t>
  </si>
  <si>
    <t>MI5-Riser-T7</t>
  </si>
  <si>
    <t>HPE ProLiant DL320 Gen11 2 GPU FIO Enablement Kit</t>
  </si>
  <si>
    <t>P62197-B21</t>
  </si>
  <si>
    <t>HPE DL380a Gen11 Stacking Riser Kit</t>
  </si>
  <si>
    <t>P54305-B21</t>
  </si>
  <si>
    <t>HPE DL385 Gen11 2x16 Tert FIO Riser Kit</t>
  </si>
  <si>
    <t>P57893-B21</t>
  </si>
  <si>
    <t>HPE DL385 G11 2x16 Prim FIO Upg Rsr Kit</t>
  </si>
  <si>
    <t>P57890-B21</t>
  </si>
  <si>
    <t>HPE DL385 Gen11 2x16 Sec Upg Riser Kit</t>
  </si>
  <si>
    <t>P57891-B21</t>
  </si>
  <si>
    <t>HPE Retimer</t>
  </si>
  <si>
    <t>MI5-Retimer</t>
  </si>
  <si>
    <t>HPE DL385 Gen10+ Retimer Sec Cbl Kit</t>
  </si>
  <si>
    <t>P25604-B21</t>
  </si>
  <si>
    <t>HPE DL385 Gen10+ Retimer Prim Cbl Kit</t>
  </si>
  <si>
    <t>P25602-B21</t>
  </si>
  <si>
    <t>Ajout Riser M.2</t>
  </si>
  <si>
    <t>HPE Riser M.2</t>
  </si>
  <si>
    <t>MI5-Riser-M2</t>
  </si>
  <si>
    <t>HPE DL360 Gen10 SATA M.2 2280 Riser Kit</t>
  </si>
  <si>
    <t>867978-B21</t>
  </si>
  <si>
    <t>Ajout kit de risers pour SD Flex 280</t>
  </si>
  <si>
    <t>HPE SD Flex 280 LP 16s Blkd w/Riser Kit</t>
  </si>
  <si>
    <t>R4S37A</t>
  </si>
  <si>
    <t>Ajouts de risers pour SD Flex 280</t>
  </si>
  <si>
    <t>HPE SD Flex 280 2x8/2x16 PCIe Left Riser</t>
  </si>
  <si>
    <t>R4S12A</t>
  </si>
  <si>
    <t>HPE SD Flex 280 2x8/2x16 PCIe Rt Riser</t>
  </si>
  <si>
    <t>R4S39A</t>
  </si>
  <si>
    <t>HPE SD Flex 280 4x16 PCIe Center Riser</t>
  </si>
  <si>
    <t>R4S13A</t>
  </si>
  <si>
    <t>Ajout Cloison Riser pour SDflex</t>
  </si>
  <si>
    <t>HPE SD Flex 280 PCIe 0-slot Bulkhead</t>
  </si>
  <si>
    <t>R4S38A</t>
  </si>
  <si>
    <t>HPE DL Gen11 3p Rsr Kit</t>
  </si>
  <si>
    <t>MI5-Riser5-3p</t>
  </si>
  <si>
    <t>HPE DL380 G11 2U x8/x16/x8 Sec Riser Kit</t>
  </si>
  <si>
    <t>P48802-B21</t>
  </si>
  <si>
    <t>HPE DL380 Gen11 2U 3x16 Prim Riser Kit</t>
  </si>
  <si>
    <t>P48803-B21</t>
  </si>
  <si>
    <t>HPE DL380 Gen11 2U 3x16 Sec Riser Kit</t>
  </si>
  <si>
    <t>P51083-B21</t>
  </si>
  <si>
    <t>HPE DL380 Gen11 x16/x16/x16 Prim Cbl Kit</t>
  </si>
  <si>
    <t>P56073-B21</t>
  </si>
  <si>
    <t>HPE DL380 Gen11 x16/x16/x16 Sec Cbl Kit</t>
  </si>
  <si>
    <t>P56074-B21</t>
  </si>
  <si>
    <t>HPE DL Gen11 x16 x16  Tier Rsr Kit</t>
  </si>
  <si>
    <t>MI5-Riser5-Tier</t>
  </si>
  <si>
    <t>HPE DL380 Gen11 2U 2x16 Tert Riser Kit</t>
  </si>
  <si>
    <t>P48804-B21</t>
  </si>
  <si>
    <t>HPE OCP Enablement kit</t>
  </si>
  <si>
    <t>MI5-OCP-Port</t>
  </si>
  <si>
    <t>Cables Internes</t>
  </si>
  <si>
    <t>HPE GPU 2x8P Cable Kit</t>
  </si>
  <si>
    <t>MI5-GPU-CblKit</t>
  </si>
  <si>
    <t>P03849-B21</t>
  </si>
  <si>
    <t>HPE GPU 8x6P Cable Kit</t>
  </si>
  <si>
    <t>871830-B21</t>
  </si>
  <si>
    <t>D6500 Gen 10p PWR CBL H100 PCIE GPU Kit</t>
  </si>
  <si>
    <t>P60567-B21</t>
  </si>
  <si>
    <t>HPE SD Flex 8 Pin GPU Cbl Kit</t>
  </si>
  <si>
    <t>Q6M17A</t>
  </si>
  <si>
    <t>HPE SD Flex 6+2 Pin GPU Cbl Kit</t>
  </si>
  <si>
    <t>Q6M16A</t>
  </si>
  <si>
    <t>HPE GPU 8P Keyed Cable Kit</t>
  </si>
  <si>
    <t>871829-B21</t>
  </si>
  <si>
    <t>HPE GPU 8P Cable Kit</t>
  </si>
  <si>
    <t>871828-B21</t>
  </si>
  <si>
    <t>HPE Synergy 1x 8p 2pk GPU Cbl</t>
  </si>
  <si>
    <t>P25493-B21</t>
  </si>
  <si>
    <t>HPE Synergy 1x 8p/1x 6p 2pk PCIe GPU Cbl</t>
  </si>
  <si>
    <t>P25494-B21</t>
  </si>
  <si>
    <t>HPE DL360 Gen10 GPU CPU1 v2 Cbl Kit</t>
  </si>
  <si>
    <t>P23272-B21</t>
  </si>
  <si>
    <t>HPE GPU 6px6p Y-Power Cable Kit</t>
  </si>
  <si>
    <t>874212-B21</t>
  </si>
  <si>
    <t>HPE ML350 Gen10 GPU Ext Power Cable Kit</t>
  </si>
  <si>
    <t>877628-B21</t>
  </si>
  <si>
    <t>HPE DL380a Gen11 GPU 8p FIO Power Cable Kit</t>
  </si>
  <si>
    <t>P59579-B21</t>
  </si>
  <si>
    <t>HPE DL380a Gen11 GPU 16p FIO Power Cable Kit</t>
  </si>
  <si>
    <t>P59578-B21</t>
  </si>
  <si>
    <t>HPE Cray XD2000 GPU Opt AMD MI200</t>
  </si>
  <si>
    <t>P52189-B21</t>
  </si>
  <si>
    <t>HPE DL345 Gen10+ GPU Power Cable Kit</t>
  </si>
  <si>
    <t>P38663-B21</t>
  </si>
  <si>
    <t>HPE DL360 Gen10 2P FH GPU Enable v2 Kit</t>
  </si>
  <si>
    <t>P23271-B21</t>
  </si>
  <si>
    <t>HPE Apollo 6500 G10+ PCIe GPU v4 Cable Kit</t>
  </si>
  <si>
    <t>P29114-B21</t>
  </si>
  <si>
    <t>HPE Apollo 6500 Gen10+ PCIe GPU Cable Kit</t>
  </si>
  <si>
    <t>P27285-B21</t>
  </si>
  <si>
    <t>HPE Apollo 6500 G10+ PCIe GPU v2 Cable Kit</t>
  </si>
  <si>
    <t>P27282-B21</t>
  </si>
  <si>
    <t>HPE DL300 Gen10+ GPU 2x8p Cable Kit</t>
  </si>
  <si>
    <t>P39100-B21</t>
  </si>
  <si>
    <t>HPE ProLiant DL380/DL560 Gen11 2U GPU Power Cable Kit</t>
  </si>
  <si>
    <t>P56072-B21</t>
  </si>
  <si>
    <t>HPE DL36X Gen10+ CPU1 GPU Cable Kit</t>
  </si>
  <si>
    <t>P26469-B21</t>
  </si>
  <si>
    <t>HPE DL300 Gen10+ GPU 8p Keyed Cable Kit</t>
  </si>
  <si>
    <t>P39102-B21</t>
  </si>
  <si>
    <t>HPE SAS Cable Kit</t>
  </si>
  <si>
    <t>MI5-T1-CblKit</t>
  </si>
  <si>
    <t>HPE DL380 Gen9 8SFF H240 Cable Kit</t>
  </si>
  <si>
    <t>786092-B21</t>
  </si>
  <si>
    <t>HPE XL645d Gen10+ 8SFF SAS Cable Kit</t>
  </si>
  <si>
    <t>P31488-B21</t>
  </si>
  <si>
    <t>P27764-B21</t>
  </si>
  <si>
    <t>HPE A4500 G10 E208i-p/P408i-p Cable Kit</t>
  </si>
  <si>
    <t>874777-B21</t>
  </si>
  <si>
    <t>P38470-B21</t>
  </si>
  <si>
    <t>HPE ML350 Gen10 LFF Emb SATA Cable Kit</t>
  </si>
  <si>
    <t>877578-B21</t>
  </si>
  <si>
    <t>HPE ML350 Gen10 SFF Emb SATA Cable Kit</t>
  </si>
  <si>
    <t>877579-B21</t>
  </si>
  <si>
    <t>HPE DL360 Gen11 Stg Cntrl Enable Cable Kit</t>
  </si>
  <si>
    <t>P48918-B21</t>
  </si>
  <si>
    <t>HPE ML350 Gen10 LFF AROC Cable Kit</t>
  </si>
  <si>
    <t>874573-B21</t>
  </si>
  <si>
    <t>HPE ML350 Gen10 LFF SA/HBA Cable Kit</t>
  </si>
  <si>
    <t>874574-B21</t>
  </si>
  <si>
    <t>HPE ML350 Gen10 SFF SA/HBA Cable Kit</t>
  </si>
  <si>
    <t>874575-B21</t>
  </si>
  <si>
    <t>HPE ML350 Gen10 SFF AROC Cable Kit</t>
  </si>
  <si>
    <t>877575-B21</t>
  </si>
  <si>
    <t>HPE DL38x 8SFF SAS/SATA TM Cable Kit</t>
  </si>
  <si>
    <t>P55467-B21</t>
  </si>
  <si>
    <t>HPE DL38x G10+ 4LFF SAS/SATA TM Cable Kit</t>
  </si>
  <si>
    <t>P55860-B21</t>
  </si>
  <si>
    <t>HPE DL38x G10+ 2SFF SAS/SATA TM Cable Kit</t>
  </si>
  <si>
    <t>P55469-B21</t>
  </si>
  <si>
    <t>HPE DL360 Gen10+ 4LFF Tri-mode Cable Kit</t>
  </si>
  <si>
    <t>P55885-B21</t>
  </si>
  <si>
    <t>HPE DL38x SAS/SATA TM Cable Kit</t>
  </si>
  <si>
    <t>P58900-B21</t>
  </si>
  <si>
    <t>HPE DL380 Gen10 Mini SAS 3POS Cable Kit</t>
  </si>
  <si>
    <t>826709-B21</t>
  </si>
  <si>
    <t>HPE XL22xn Gen10+ E208ip/P408ip Cable</t>
  </si>
  <si>
    <t>P20271-B21</t>
  </si>
  <si>
    <t>HPE A4200 G10+ 4LFF Cage3 Type-p Cable Kit</t>
  </si>
  <si>
    <t>P43539-B21</t>
  </si>
  <si>
    <t>HPE 1U Gen10 4LFF SAS Cable Kit</t>
  </si>
  <si>
    <t>866452-B21</t>
  </si>
  <si>
    <t>HPE 1U Gen10 8SFF SAS Cable Kit</t>
  </si>
  <si>
    <t>866448-B21</t>
  </si>
  <si>
    <t>HPE DL345 G10+ 8SFF AROCx16 Box1-3 Kit</t>
  </si>
  <si>
    <t>P39726-B21</t>
  </si>
  <si>
    <t>Ajoût d'un câble T4</t>
  </si>
  <si>
    <t>HPE SATA Cable Kit</t>
  </si>
  <si>
    <t>MI5-T4-CblKit</t>
  </si>
  <si>
    <t>HPE ML350 Gen11 LFF Emb SATA Cable Kit</t>
  </si>
  <si>
    <t>P47225-B21</t>
  </si>
  <si>
    <t>HPE DL325 Gen11 NVMe/SATA M.2 Enable Kit</t>
  </si>
  <si>
    <t>P57014-B21</t>
  </si>
  <si>
    <t>HPE DL320 G11 8SFF OROC Cable Kit</t>
  </si>
  <si>
    <t>P52780-B21</t>
  </si>
  <si>
    <t>HPE DL20 Gen10+ SATA M.2 Cable Kit</t>
  </si>
  <si>
    <t>P45468-B21</t>
  </si>
  <si>
    <t>HPE 1U Gen10 4LFF Embed FIO Cable Kit</t>
  </si>
  <si>
    <t>866444-B21</t>
  </si>
  <si>
    <t>HPE DL360 Gen9/10 LFF Opt Cable Kit</t>
  </si>
  <si>
    <t>766203-B21</t>
  </si>
  <si>
    <t>HPE XL675d G10+ 8SFF SATA Cable Kit</t>
  </si>
  <si>
    <t>P31480-B21</t>
  </si>
  <si>
    <t>HPE XL645d Gen10+ 8SFF Emb SATA Cable Kit</t>
  </si>
  <si>
    <t>P31487-B21</t>
  </si>
  <si>
    <t>HPE SAS/SATA Cable Kit</t>
  </si>
  <si>
    <t>MI5-T2-CblKit</t>
  </si>
  <si>
    <t>HPE DL360 Gen10 SFF Internal Cable Kit</t>
  </si>
  <si>
    <t>867990-B21</t>
  </si>
  <si>
    <t>HPE DL365 G11 8SFF x1 SAS/SATA PCIe Cable</t>
  </si>
  <si>
    <t>P56903-B21</t>
  </si>
  <si>
    <t>HPE DL365 G11 2SFF SAS/SATA PCIe Cable Kit</t>
  </si>
  <si>
    <t>P56907-B21</t>
  </si>
  <si>
    <t>HPE DL365 G11 8SFF OROC x1 SAS/SATA Cable</t>
  </si>
  <si>
    <t>P56901-B21</t>
  </si>
  <si>
    <t>HPE DL365 G11 2SFF OROC SAS/SATA Cable Kit</t>
  </si>
  <si>
    <t>P56905-B21</t>
  </si>
  <si>
    <t>HPE DL345 G11 8LFF SAS/SATA Prim Cable Kit</t>
  </si>
  <si>
    <t>P59254-B21</t>
  </si>
  <si>
    <t>HPE DL345 Gen11 ODD CA Kit</t>
  </si>
  <si>
    <t>P59602-B21</t>
  </si>
  <si>
    <t>HPE ML350 G11 LFF SAS/SATA PCIe Cable Kit</t>
  </si>
  <si>
    <t>P47227-B21</t>
  </si>
  <si>
    <t>HPE ML350 Gen11 LFF OROC Cable Kit</t>
  </si>
  <si>
    <t>P47229-B21</t>
  </si>
  <si>
    <t>HPE ML350 Gen11 SFF OROC Cable Kit</t>
  </si>
  <si>
    <t>P47235-B21</t>
  </si>
  <si>
    <t>HPE DL325 Gen11 2SFF SATA Direct Cable Kit</t>
  </si>
  <si>
    <t>P59617-B21</t>
  </si>
  <si>
    <t>HPE DL325 Gen11 8SFF x1 OCP2 TM Cable Kit</t>
  </si>
  <si>
    <t>P59619-B21</t>
  </si>
  <si>
    <t>HPE A4200 G10+ 2LFF Cage4/5 SAS Cable Kit</t>
  </si>
  <si>
    <t>P44990-B21</t>
  </si>
  <si>
    <t>HPE DL360 Gen10 LFF Internal Cable Kit</t>
  </si>
  <si>
    <t>873869-B21</t>
  </si>
  <si>
    <t>HPE DL360 Gen10+ LFF Internal Cable Kit</t>
  </si>
  <si>
    <t>P26461-B21</t>
  </si>
  <si>
    <t>HPE DL36x G10+ 8SFF SAS/SATA TM Cable Kit</t>
  </si>
  <si>
    <t>P55882-B21</t>
  </si>
  <si>
    <t>HPE DL325 G10+ v2 SAS/SATA TM Cable Kit</t>
  </si>
  <si>
    <t>P55528-B21</t>
  </si>
  <si>
    <t>HPE DL36x G10+ 2SFF SAS/SATA TM Cable Kit</t>
  </si>
  <si>
    <t>P55883-B21</t>
  </si>
  <si>
    <t>HPE DL325 Gen10+ LFF Smart Array Cable Kit</t>
  </si>
  <si>
    <t>P15899-B21</t>
  </si>
  <si>
    <t>HPE ML30 Gen10+ BCM Cable Kit</t>
  </si>
  <si>
    <t>P57104-B21</t>
  </si>
  <si>
    <t>HPE DL345 G10+ 8LFF SA SAS/SATA Cable Kit</t>
  </si>
  <si>
    <t>P39730-B21</t>
  </si>
  <si>
    <t>HPE DL345 Gen10+ 8LFF Emb SATA Cable Kit</t>
  </si>
  <si>
    <t>P39728-B21</t>
  </si>
  <si>
    <t>HPE DL345 Gen10+ 8SFF SAS/SATA Box3 Kit</t>
  </si>
  <si>
    <t>P39722-B21</t>
  </si>
  <si>
    <t>HPE DL325 G10+ 8SFF Smart Array Mod Kit</t>
  </si>
  <si>
    <t>P16979-B21</t>
  </si>
  <si>
    <t>HPE DL325 G10+ v2 Smart Array Cable Kit</t>
  </si>
  <si>
    <t>P39137-B21</t>
  </si>
  <si>
    <t>HPE DL325 G10+ v2 8SFF PCIe TM Kit</t>
  </si>
  <si>
    <t>P55626-B21</t>
  </si>
  <si>
    <t>HPE DL3X5 G11 NS204i-u NVMe Boot Cable Kit</t>
  </si>
  <si>
    <t>P57013-B21</t>
  </si>
  <si>
    <t>HPE DL325 G10+v2 SFF SmartArray PCIe Kit</t>
  </si>
  <si>
    <t>P39147-B21</t>
  </si>
  <si>
    <t>HPE DL360 Gen11 LFF Internal Cable Kit</t>
  </si>
  <si>
    <t>P48913-B21</t>
  </si>
  <si>
    <t>HPE DL325 G10+ v2 10SFF P816i-a Cable Kit</t>
  </si>
  <si>
    <t>P39151-B21</t>
  </si>
  <si>
    <t>HPE DL360 Gen10+ SFF Internal Cable Kit</t>
  </si>
  <si>
    <t>P26449-B21</t>
  </si>
  <si>
    <t>HPE DL36X G10+ 8SFF 2NVMe CPU1 Riser Kit</t>
  </si>
  <si>
    <t>P26465-B21</t>
  </si>
  <si>
    <t>HPE DL38X Gen10+ 8NVMe CPU1/2 Cable Kit</t>
  </si>
  <si>
    <t>P22829-B21</t>
  </si>
  <si>
    <t>HPE XL675d Gen10+ 16SFF SAS Cable Kit</t>
  </si>
  <si>
    <t>P31490-B21</t>
  </si>
  <si>
    <t>HPE DL38X Gen10+ 12LFF SAS Exp Cable Kit</t>
  </si>
  <si>
    <t>P23392-B21</t>
  </si>
  <si>
    <t>HPE RL300 Gen11 M.2 Enable Kit</t>
  </si>
  <si>
    <t>P58621-B21</t>
  </si>
  <si>
    <t>HPE DL20/ML30 Gen10 M.2/iLO/COM Port Kit</t>
  </si>
  <si>
    <t>P06687-B21</t>
  </si>
  <si>
    <t>HPE DL325 G10+ v2 SFF ODD SATA M.2 Kit</t>
  </si>
  <si>
    <t>P39144-B21</t>
  </si>
  <si>
    <t>HPE DL38X Gen10 Slim SAS NVMe Cable</t>
  </si>
  <si>
    <t>871827-B21</t>
  </si>
  <si>
    <t>HPE 1U Gen10 2SFF SAS/SATA FIO Kit</t>
  </si>
  <si>
    <t>MI5-T3-CblKit</t>
  </si>
  <si>
    <t>881179-B21</t>
  </si>
  <si>
    <t>HPE DL345 G10+ 8SFF AROCx8 Box3 Cable Kit</t>
  </si>
  <si>
    <t>P39723-B21</t>
  </si>
  <si>
    <t>HPE A4500 G10 2X E208i-p/P408i-p Cable Kit</t>
  </si>
  <si>
    <t>874778-B21</t>
  </si>
  <si>
    <t>HPE DL38X Gen10+ UBM1 SAS/SATA Cable Kit</t>
  </si>
  <si>
    <t>P42047-B21</t>
  </si>
  <si>
    <t>HPE DL325 G10+ v2 2SFF SATA Cable Kit</t>
  </si>
  <si>
    <t>P39156-B21</t>
  </si>
  <si>
    <t>HPE DL325 G10+ v2 2SFF Smart Array Kit</t>
  </si>
  <si>
    <t>P39159-B21</t>
  </si>
  <si>
    <t>HPE DL325 G10+v2 2SFF SmartArray PCI Kit</t>
  </si>
  <si>
    <t>P39162-B21</t>
  </si>
  <si>
    <t>HPE DL325 G10+ v2 2SFF NVMe Cable Kit</t>
  </si>
  <si>
    <t>P39165-B21</t>
  </si>
  <si>
    <t>HPE DL38X Gen10+ MiniSAS 3POS Cable</t>
  </si>
  <si>
    <t>P14605-B21</t>
  </si>
  <si>
    <t>HPE DL36X Gen10 plus 2SFF Tri-Mode Cable Kit</t>
  </si>
  <si>
    <t>MI5-NVMe-TriMode-2-16SFF</t>
  </si>
  <si>
    <t>HPE DL36X Gen10+ 2SFF Tri-Mode Cable Kit</t>
  </si>
  <si>
    <t>P36657-B21</t>
  </si>
  <si>
    <t>HPE A4200 G10+ 2SFF Cage4 CPU1 TM Kit</t>
  </si>
  <si>
    <t>P28713-B21</t>
  </si>
  <si>
    <t>HPE A4200 G10+ 2SFF Cage4 CPU1 SAS Kit</t>
  </si>
  <si>
    <t>P28714-B21</t>
  </si>
  <si>
    <t>HPE A4200 G10+ 2SFF Cage4 CPU2 TM Kit</t>
  </si>
  <si>
    <t>P28715-B21</t>
  </si>
  <si>
    <t>HPE A4200 G10+ 2SFF Cage4 CPU2 SAS Kit</t>
  </si>
  <si>
    <t>P29052-B21</t>
  </si>
  <si>
    <t>HPE A4200 G10+ 2SFF Cage5 TM Cable Kit</t>
  </si>
  <si>
    <t>P28720-B21</t>
  </si>
  <si>
    <t>HPE A4200 G10+ 2SFF Cage5 SAS Cable Kit</t>
  </si>
  <si>
    <t>P28721-B21</t>
  </si>
  <si>
    <t>HPE A4200 G10+ 2SFF Cage4/5 NVMe Dir Kit</t>
  </si>
  <si>
    <t>P28716-B21</t>
  </si>
  <si>
    <t>HPE DL345 Gen10+ 2SFF NVMe Cable Kit</t>
  </si>
  <si>
    <t>P40654-B21</t>
  </si>
  <si>
    <t>HPE DL320 G11 2SFF TMode Cable Kit</t>
  </si>
  <si>
    <t>P52776-B21</t>
  </si>
  <si>
    <t>HPE DL365 Gen11 2SFF SATA Direct Cable Kit</t>
  </si>
  <si>
    <t>P56909-B21</t>
  </si>
  <si>
    <t>HPE DL325 G10+ v2 2SFF NVMe TM PCIe Kit</t>
  </si>
  <si>
    <t>P39171-B21</t>
  </si>
  <si>
    <t>HPE DL38X Gen10+ 16NVMe CPU1/2 Cable Kit</t>
  </si>
  <si>
    <t>P22835-B21</t>
  </si>
  <si>
    <t>HPE DL38X Gen10+ 8NVMe CPU1 Cable Kit</t>
  </si>
  <si>
    <t>P22834-B21</t>
  </si>
  <si>
    <t>HPE DL360 Gen11 2SFF TM Cable Kit</t>
  </si>
  <si>
    <t>P48910-B21</t>
  </si>
  <si>
    <t>HPE DL325 Gen11 2SFF x4 TM BC BP Kit</t>
  </si>
  <si>
    <t>P56652-B21</t>
  </si>
  <si>
    <t>HPE DL325 Gen11 2SFF x4 OCP2 TM Cable Kit</t>
  </si>
  <si>
    <t>P59620-B21</t>
  </si>
  <si>
    <t>HPE DL325 Gen11 2SFF x4 Sec TM Cable Kit</t>
  </si>
  <si>
    <t>P59621-B21</t>
  </si>
  <si>
    <t>HPE DL320 G11 2SFF x4 Tri-Mode U.3 Kit</t>
  </si>
  <si>
    <t>P52751-B21</t>
  </si>
  <si>
    <t>HPE Cray XD2000 Cage CPU2 FIO N Cable Kit</t>
  </si>
  <si>
    <t>HPE DL380a Gen11 Type-p Prim TM Cable Kit</t>
  </si>
  <si>
    <t>P55706-B21</t>
  </si>
  <si>
    <t>HPE XL645d G10+ SAS/2CPU x4 NVMe Cable Kit</t>
  </si>
  <si>
    <t>P31486-B21</t>
  </si>
  <si>
    <t>P31483-B21</t>
  </si>
  <si>
    <t>HPE DL325 Gen10 plus v2 4SFF NVMe TM Cable Kit</t>
  </si>
  <si>
    <t>MI5-NVMe-TriMode-4-16/SFF</t>
  </si>
  <si>
    <t>HPE DL325 G10+ v2 4SFF NVMe TM Cable Kit</t>
  </si>
  <si>
    <t>P39185-B21</t>
  </si>
  <si>
    <t>HPE DL325 G10+ v2 4SFF NVMe TM PCIe Kit</t>
  </si>
  <si>
    <t>P39189-B21</t>
  </si>
  <si>
    <t>HPE DL345 Gen10+ 2x8 Slim Sec Riser Kit</t>
  </si>
  <si>
    <t>P38643-B21</t>
  </si>
  <si>
    <t>HPE DL325 G10+ v2 8SFF NVMe TM Cable Kit</t>
  </si>
  <si>
    <t>P39198-B21</t>
  </si>
  <si>
    <t>HPE DL345 Gen10+ x16 Slim Prim Riser Kit</t>
  </si>
  <si>
    <t>P38637-B21</t>
  </si>
  <si>
    <t>HPE DL325 G10+v2 10SFF SR932i-p NVMe Kit</t>
  </si>
  <si>
    <t>P39193-B21</t>
  </si>
  <si>
    <t>HPE DL325 G10+ v2 8SFF SR932i-p NVMe Kit</t>
  </si>
  <si>
    <t>P39180-B21</t>
  </si>
  <si>
    <t>HPE DL365 G10+ Smart Array-NVMe Adp Kit</t>
  </si>
  <si>
    <t>P38585-B21</t>
  </si>
  <si>
    <t>HPE DL345 G11 8SFF SR932i-p Box1 Cable Kit</t>
  </si>
  <si>
    <t>P57122-B21</t>
  </si>
  <si>
    <t>HPE DL360 Gen11 8SFF PCIe Cable Kit</t>
  </si>
  <si>
    <t>P48909-B21</t>
  </si>
  <si>
    <t>HPE DL345 G11 8SFF x1 Box2/3 TM Cable Kit</t>
  </si>
  <si>
    <t>P57123-B21</t>
  </si>
  <si>
    <t>HPE DL345 G11 8SFF x4 Prim B3 TM Cable Kit</t>
  </si>
  <si>
    <t>P57127-B21</t>
  </si>
  <si>
    <t>HPE ML350 Gen11 SFF TM PCIe Cable Kit</t>
  </si>
  <si>
    <t>P47233-B21</t>
  </si>
  <si>
    <t>HPE DL325 G11 8SFF x1Tmode U.3 BC BP Kit</t>
  </si>
  <si>
    <t>P54999-B21</t>
  </si>
  <si>
    <t>HPE DL325 Gen11 8SFF x1 Sec TM Cable Kit</t>
  </si>
  <si>
    <t>P57009-B21</t>
  </si>
  <si>
    <t>HPE DL345 Gen11 8SFF x1 Box2/3 DAC</t>
  </si>
  <si>
    <t>P57121-B21</t>
  </si>
  <si>
    <t>HPE DL320 G11 8SFF x1Tmode U.3 BC BP Kit</t>
  </si>
  <si>
    <t>P52743-B21</t>
  </si>
  <si>
    <t>HPE A4200 G10+ 8SFF Cage3 CPU1 TM Kit</t>
  </si>
  <si>
    <t>P28705-B21</t>
  </si>
  <si>
    <t>HPE A4200 G10+ 8SFF Cage3 CPU2 TM Kit</t>
  </si>
  <si>
    <t>P28706-B21</t>
  </si>
  <si>
    <t>HPE A4200 G10+ 8SFF Cage3 Bal TM Cable Kit</t>
  </si>
  <si>
    <t>P28707-B21</t>
  </si>
  <si>
    <t>HPE A4200 G10+ 8SFF Cage3 Bal SAS Kit</t>
  </si>
  <si>
    <t>P28710-B21</t>
  </si>
  <si>
    <t>HPE TriMode 6-8SFF x4</t>
  </si>
  <si>
    <t>MI5-TriMode-x4</t>
  </si>
  <si>
    <t>HPE DL325 G11 8SFF Prim SR932i-p Cable Kit</t>
  </si>
  <si>
    <t>P57004-B21</t>
  </si>
  <si>
    <t>HPE DL325 G11 8SFF Sec SR932i-p Cable Kit</t>
  </si>
  <si>
    <t>P57005-B21</t>
  </si>
  <si>
    <t>HPE DL325 G11 8SFF x4Tmode U.3 BC BP Kit</t>
  </si>
  <si>
    <t>P55000-B21</t>
  </si>
  <si>
    <t>HPE DL345 G11 8SFF x4 NVMe B3 DA Cable Kit</t>
  </si>
  <si>
    <t>P57124-B21</t>
  </si>
  <si>
    <t>HPE DL320 Gen11 8SFF Tri-Mode Cable Kit</t>
  </si>
  <si>
    <t>P52775-B21</t>
  </si>
  <si>
    <t>HPE DL320 Gen11 12LFF Tri-Mode Cable Kit</t>
  </si>
  <si>
    <t>P60892-B21</t>
  </si>
  <si>
    <t>HPE DL320 G11 8SFF x4Tmode U.3 BC BP Kit</t>
  </si>
  <si>
    <t>P52747-B21</t>
  </si>
  <si>
    <t>HPE DL385 G11 8SFF x1 SATA DA Cable Kit</t>
  </si>
  <si>
    <t>P57846-B21</t>
  </si>
  <si>
    <t>HPE DL365 Gen11 8SFF OROC TM Y-Cable Kit</t>
  </si>
  <si>
    <t>P56913-B21</t>
  </si>
  <si>
    <t>HPE DL380a Gen11 DC NVMe Cable Kit</t>
  </si>
  <si>
    <t>P55704-B21</t>
  </si>
  <si>
    <t>HPE DL380 Gen11 TM Y-Cable Kit</t>
  </si>
  <si>
    <t>P48832-B21</t>
  </si>
  <si>
    <t>HPE DL36X Gen10+ 8SFF Tri-Mode Cable Kit</t>
  </si>
  <si>
    <t>P26451-B21</t>
  </si>
  <si>
    <t>HPE A4200 G10+ 8SFF Cage3 NVMe Dir Kit</t>
  </si>
  <si>
    <t>P28704-B21</t>
  </si>
  <si>
    <t>HPE DL345 Gen10+ Tri-Mode Prem Cable Kit</t>
  </si>
  <si>
    <t>P38657-B21</t>
  </si>
  <si>
    <t>HPE XL645d G10+ SATA/6SC x4 NVMe Cable Kit</t>
  </si>
  <si>
    <t>P31482-B21</t>
  </si>
  <si>
    <t>HPE XL675d G10+ 6SFF SC x4 NVMe Cbl Kit</t>
  </si>
  <si>
    <t>P31491-B21</t>
  </si>
  <si>
    <t>HPE XL675d G10+ SAS/6 SW x4 NVMe Cbl Kit</t>
  </si>
  <si>
    <t>P39952-B21</t>
  </si>
  <si>
    <t>HPE XL675d G10+ SATA/6 SW x4NVMe Cable Kit</t>
  </si>
  <si>
    <t>P39951-B21</t>
  </si>
  <si>
    <t>HPE XL645d SAS/SATA/4 DC x4 NVMe Cable Kit</t>
  </si>
  <si>
    <t>P31484-B21</t>
  </si>
  <si>
    <t>MI5-Cbl-TriModex4-2U</t>
  </si>
  <si>
    <t>HPE ML350 G11 8SFF x4 U.3 TM FIO Cable Kit</t>
  </si>
  <si>
    <t>P47234-B21</t>
  </si>
  <si>
    <t>HPE ML350 G11 8NVMe x4 DA FIO Cable Kit</t>
  </si>
  <si>
    <t>P48399-B21</t>
  </si>
  <si>
    <t>HPE DL385 G11 8SFF x4 NVMe Box3 DA Cable</t>
  </si>
  <si>
    <t>P57853-B21</t>
  </si>
  <si>
    <t>HPE DL385 Gen11 8SFF x4 NVMe Box2 DA Cable</t>
  </si>
  <si>
    <t>P57854-B21</t>
  </si>
  <si>
    <t>HPE DL385 Gen11 8SFF x4 NVMe Box1 DA Cable</t>
  </si>
  <si>
    <t>P57855-B21</t>
  </si>
  <si>
    <t>HPE DL300 Gen10+ 2U x4 Tri-Mode Cable Kit</t>
  </si>
  <si>
    <t>P36202-B21</t>
  </si>
  <si>
    <t>HPE TriMode 6-8SFF</t>
  </si>
  <si>
    <t>MI5-Cbl8-TM</t>
  </si>
  <si>
    <t>HPE DL380 Gen11 LFF Front TM Cable Kit</t>
  </si>
  <si>
    <t>P56995-B21</t>
  </si>
  <si>
    <t>HPE DL380 Gen11 8SFF Retimer/-P Cable Kit</t>
  </si>
  <si>
    <t>P54874-B21</t>
  </si>
  <si>
    <t>HPE DL380 Gen11 8SFF OROC1/2 x2 Cable Kit</t>
  </si>
  <si>
    <t>P48829-B21</t>
  </si>
  <si>
    <t>HPE DL325 Gen11 8SFF x2 Sec TM Cable Kit</t>
  </si>
  <si>
    <t>P57006-B21</t>
  </si>
  <si>
    <t>HPE DL325 Gen11 8SFF x2 OCP2 TM Cable Kit</t>
  </si>
  <si>
    <t>P57008-B21</t>
  </si>
  <si>
    <t>HPE DL380a Gen11 OROC Prim TM Cable Kit</t>
  </si>
  <si>
    <t>P55708-B21</t>
  </si>
  <si>
    <t>HPE DL380a Gen11 Type-p Sec TM Cable Kit</t>
  </si>
  <si>
    <t>P56362-B21</t>
  </si>
  <si>
    <t>HPE DL380a Gen11 OROC Sec TM Cable Kit</t>
  </si>
  <si>
    <t>P58715-B21</t>
  </si>
  <si>
    <t>HPE DL345 Gen10+ 8NVMe FIO Cable Kit</t>
  </si>
  <si>
    <t>P38659-B21</t>
  </si>
  <si>
    <t>HPE DL325 G10+ v2 8SFF NVMe FIO Cable Kit</t>
  </si>
  <si>
    <t>P39174-B21</t>
  </si>
  <si>
    <t>HPE TriMode 16SFF</t>
  </si>
  <si>
    <t>MI5-Cbl16-TM</t>
  </si>
  <si>
    <t>HPE DL300 Gen10+ 2U x2 Tri-Mode Cable Kit</t>
  </si>
  <si>
    <t>P36203-B21</t>
  </si>
  <si>
    <t>HPE DL345 Gen10+ 16NVMe FIO Cable Kit</t>
  </si>
  <si>
    <t>P38660-B21</t>
  </si>
  <si>
    <t>HPE TriMode 24SFF</t>
  </si>
  <si>
    <t>MI5-Cbl24-TM</t>
  </si>
  <si>
    <t>HPE DL345 G11 24SFF B1-3 TM PCIe Cable Kit</t>
  </si>
  <si>
    <t>P57128-B21</t>
  </si>
  <si>
    <t>HPE DL345 G11 24SFF x2 Box1-3 TM Cable Kit</t>
  </si>
  <si>
    <t>P57129-B21</t>
  </si>
  <si>
    <t>HPE DL345 G11 24SFF x2 B1-3 DA Cable Kit</t>
  </si>
  <si>
    <t>P57126-B21</t>
  </si>
  <si>
    <t>HPE DL345 Gen10+ 24NVMe FIO Cable Kit</t>
  </si>
  <si>
    <t>P38661-B21</t>
  </si>
  <si>
    <t>HPE DL385 Gen10 plus OCP Upg Cable Kit</t>
  </si>
  <si>
    <t>MI5-OCP-Upg</t>
  </si>
  <si>
    <t>HPE DL3X5 G11 x16 OCP1 OCP2 2P Upg Kit</t>
  </si>
  <si>
    <t>P57849-B21</t>
  </si>
  <si>
    <t>HPE DL3X5 Gen11 x16 OCP1 1P Upg Cable Kit</t>
  </si>
  <si>
    <t>P57882-B21</t>
  </si>
  <si>
    <t>HPE DL325 Gen10+ OCP Upg Cable Kit</t>
  </si>
  <si>
    <t>P16976-B21</t>
  </si>
  <si>
    <t>HPE DL3X5 Gen11 OCP1 Upg Cable Kit</t>
  </si>
  <si>
    <t>P56658-B21</t>
  </si>
  <si>
    <t>HPE Apollo 4200 Gen10+ OCP Upg Cable Kit</t>
  </si>
  <si>
    <t>P36607-B21</t>
  </si>
  <si>
    <t>HPE Alletra 4120 OCP1 Upg Cable Kit</t>
  </si>
  <si>
    <t>P51942-B21</t>
  </si>
  <si>
    <t>HPE RL300 Gen11 OCP1 Upg Cable Kit</t>
  </si>
  <si>
    <t>P58922-B21</t>
  </si>
  <si>
    <t>HPE RL300 Gen11 OCP2 Upg Cable Kit</t>
  </si>
  <si>
    <t>P58924-B21</t>
  </si>
  <si>
    <t>HPE Alletra 4120 OCP2 Upg Cable Kit</t>
  </si>
  <si>
    <t>P51943-B21</t>
  </si>
  <si>
    <t>HPE DL385 Gen10+ OCP Upg Cable Kit</t>
  </si>
  <si>
    <t>P14603-B21</t>
  </si>
  <si>
    <t>Ajout OCP/Aroc vers Nvme</t>
  </si>
  <si>
    <t>Kit OCP vers NVME</t>
  </si>
  <si>
    <t>MI5-OCP-NVMe</t>
  </si>
  <si>
    <t>HPE DL3XX Gen11 OCP1 x16 Enable Kit</t>
  </si>
  <si>
    <t>P48827-B21</t>
  </si>
  <si>
    <t>HPE DL300 OCP2 x16 Enable Kit</t>
  </si>
  <si>
    <t>P48828-B21</t>
  </si>
  <si>
    <t>HPE DL3XX Gen11 CPU2/OCP2 x8 Enable Kit</t>
  </si>
  <si>
    <t>P48830-B21</t>
  </si>
  <si>
    <t>HPE DL345 G10+ Smart Array-NVMe Adp Kit</t>
  </si>
  <si>
    <t>P39271-B21</t>
  </si>
  <si>
    <t>HPE DL38X Gen10+ OCP-2NVMe Adptr Kit</t>
  </si>
  <si>
    <t>P27094-B21</t>
  </si>
  <si>
    <t>HPE DL325 G10+ v2/DL345 G10+ OCP Upg Kit</t>
  </si>
  <si>
    <t>P39732-B21</t>
  </si>
  <si>
    <t>HPE DL300 Gen10+ OCP x16 Enable Kit</t>
  </si>
  <si>
    <t>P36661-B21</t>
  </si>
  <si>
    <t>Ajout extension PCI vers Nvme</t>
  </si>
  <si>
    <t>HPE XL645d Gen10 plus 12Gb NVMe 2p Adptr</t>
  </si>
  <si>
    <t>MI5-PCI-nvme</t>
  </si>
  <si>
    <t>HPE XL220n Gen10+ LP CPU1 NVMe Riser Kit</t>
  </si>
  <si>
    <t>P20263-B21</t>
  </si>
  <si>
    <t>HPE XL645d Gen10+ 12Gb NVMe 2-port Adptr</t>
  </si>
  <si>
    <t>P41609-B21</t>
  </si>
  <si>
    <t>Kits Rackage</t>
  </si>
  <si>
    <t>HPE 2U Rail Kit</t>
  </si>
  <si>
    <t>HPE DL38X Gen10+ 2U LFF EI Rail Kit</t>
  </si>
  <si>
    <t>HPE BB Rail Kit</t>
  </si>
  <si>
    <t>HPE 2U LFF BB Rail Kit</t>
  </si>
  <si>
    <t>HPE 2U SFF BB Rail Kit</t>
  </si>
  <si>
    <t>HPE 1U Gen10 SFF BB Rail Kit</t>
  </si>
  <si>
    <t>HPE DL38X Gen10+ 2U CMA for Rail Kit</t>
  </si>
  <si>
    <t>P22020-B21</t>
  </si>
  <si>
    <t>HPE 2U CMA for Easy Install Rail Kit</t>
  </si>
  <si>
    <t>733664-B21</t>
  </si>
  <si>
    <t>HPE 2U CMA for BB Rail Kit</t>
  </si>
  <si>
    <t>720865-B21</t>
  </si>
  <si>
    <t>HPE Apollo 4200 Gen10+ CMA</t>
  </si>
  <si>
    <t>P28726-B21</t>
  </si>
  <si>
    <t>Kit Conversion Tour En Rack</t>
  </si>
  <si>
    <t>HPE ML Gen10 T/R Conversion Kit</t>
  </si>
  <si>
    <t>874578-B21</t>
  </si>
  <si>
    <t>MI5-Rail-Kit-1U</t>
  </si>
  <si>
    <t>HPE Gen 11 EI Rail Kit 5</t>
  </si>
  <si>
    <t>P52343-B21</t>
  </si>
  <si>
    <t>HPE Gen 11 EI Rail Kit 9</t>
  </si>
  <si>
    <t>P52353-B21</t>
  </si>
  <si>
    <t>HPE DL325 Gen10+ 1075mm Easy Install Kit</t>
  </si>
  <si>
    <t>P18544-B21</t>
  </si>
  <si>
    <t>HPE DL325 Gen10+ 1200mm Easy Install Kit</t>
  </si>
  <si>
    <t>P18545-B21</t>
  </si>
  <si>
    <t>HPE 1U Gen10 SFF Easy Install Rail Kit</t>
  </si>
  <si>
    <t>874543-B21</t>
  </si>
  <si>
    <t>HPE 1U Gen9/10 LFF Easy Install Rail Kit</t>
  </si>
  <si>
    <t>789388-B21</t>
  </si>
  <si>
    <t>HPE DL300 G10+ 1U LFF Easy Inst Rail Kit</t>
  </si>
  <si>
    <t>P26487-B21</t>
  </si>
  <si>
    <t>MI5-Rail-Kit-4U</t>
  </si>
  <si>
    <t>HPE 1U CMA for Easy Install Rail Kit</t>
  </si>
  <si>
    <t>734811-B21</t>
  </si>
  <si>
    <t>HPE DL325 Gen10+ CMA</t>
  </si>
  <si>
    <t>P18546-B21</t>
  </si>
  <si>
    <t>HPE DL300 Gen10+ 1U CMA for Rail Kit</t>
  </si>
  <si>
    <t>P26489-B21</t>
  </si>
  <si>
    <t>Ajout Strap Ship</t>
  </si>
  <si>
    <t>HPE Apollo 4200 Gen9 FIO Strap Ship Brkt</t>
  </si>
  <si>
    <t>822640-B21</t>
  </si>
  <si>
    <t>Refroidissement interne (radiateurs, ventilateurs, liquide,…)</t>
  </si>
  <si>
    <t>HPE  Max Perf Heat Sink Kit</t>
  </si>
  <si>
    <t>HPE DL380 Gen11 Max Perf Heat Sink Kit</t>
  </si>
  <si>
    <t>HPE DL3X5 Gen11 Max Perf 2U HS Kit</t>
  </si>
  <si>
    <t>HPE DL365 Gen10+ Max Perf Heat Sink Kit</t>
  </si>
  <si>
    <t>HPE  High Perf Heat Sink Kit</t>
  </si>
  <si>
    <t>HPE DL3XX Gen11 Perf 1U Heat Sink Kit</t>
  </si>
  <si>
    <t>HPE DL345 Gen10+ High Perf Heat Sink Kit</t>
  </si>
  <si>
    <t>HPE A4200 G10+ High Perf Heat Sink Kit</t>
  </si>
  <si>
    <t>HPE DL38X Gen10+ High Perf Heat Sink Kit</t>
  </si>
  <si>
    <t>HPE DL380 Gen10+ High Perf Heat Sink Kit</t>
  </si>
  <si>
    <t>HPE DL380/DL560 G11 High Perf 2U HS Kit</t>
  </si>
  <si>
    <t>HPE DL360 Gen10+ High Perf Heat Sink Kit</t>
  </si>
  <si>
    <t>HPE DL3X5 Gen11 Perf 2U Heat Sink Kit</t>
  </si>
  <si>
    <t>HPE DL360 Gen11 High Perf Heat Sink Kit</t>
  </si>
  <si>
    <t>MI5-HeatSink-T3</t>
  </si>
  <si>
    <t>P48817-B21</t>
  </si>
  <si>
    <t>P58460-B21</t>
  </si>
  <si>
    <t>P43104-B21</t>
  </si>
  <si>
    <t>MI5-T2HeatSink</t>
  </si>
  <si>
    <t>HPE DL380 Gen10 High Perf Heatsink Kit</t>
  </si>
  <si>
    <t>826706-B21</t>
  </si>
  <si>
    <t>HPE Alletra 4120 High Perf Heat Sink Kit</t>
  </si>
  <si>
    <t>P51832-B21</t>
  </si>
  <si>
    <t>P14610-B21</t>
  </si>
  <si>
    <t>P41668-B21</t>
  </si>
  <si>
    <t>HPE SY480 Gen10 Plus CPU Rear HS Kit</t>
  </si>
  <si>
    <t>P37275-B21</t>
  </si>
  <si>
    <t>P38655-B21</t>
  </si>
  <si>
    <t>P26479-B21</t>
  </si>
  <si>
    <t>P27095-B21</t>
  </si>
  <si>
    <t>P58457-B21</t>
  </si>
  <si>
    <t>P58459-B21</t>
  </si>
  <si>
    <t>HPE ML350 Gen11 Perf Heat Sink Kit</t>
  </si>
  <si>
    <t>P47224-B21</t>
  </si>
  <si>
    <t>P48905-B21</t>
  </si>
  <si>
    <t>HPE DL385 G11 2U HighPerf FIO Baffle Kit</t>
  </si>
  <si>
    <t>P57887-B21</t>
  </si>
  <si>
    <t>P48818-B21</t>
  </si>
  <si>
    <t>MI5-T1PerfHeatSink</t>
  </si>
  <si>
    <t>HPE Alletra 4120 Standard Heat Sink Kit</t>
  </si>
  <si>
    <t>P51833-B21</t>
  </si>
  <si>
    <t>HPE DL325 Gen11 CL LC FIO Heat Sink Kit</t>
  </si>
  <si>
    <t>P58463-B21</t>
  </si>
  <si>
    <t>HPE DL360 Gen11 LC Heat Sink FIO Kit</t>
  </si>
  <si>
    <t>P48906-B21</t>
  </si>
  <si>
    <t>HPE DL325 G10+ v2 Max Perf Fan Kit</t>
  </si>
  <si>
    <t>HPE DL325 Gen10+ Max Perf Fan Kit</t>
  </si>
  <si>
    <t>HPE DL3X0 Gen11 1U High Perf Fan Kit</t>
  </si>
  <si>
    <t>HPE DL320 Gen11 Perf Heatsink Kit</t>
  </si>
  <si>
    <t>HPE DL380/DL560 G11 2U High Perf Fan Kit</t>
  </si>
  <si>
    <t>HPE DL38X Gen10 High Perf Fan</t>
  </si>
  <si>
    <t>HPE DL38X Gen10+ Max Perf Fan Kit</t>
  </si>
  <si>
    <t>HPE DL360 Gen10 High Perf Fan Kit</t>
  </si>
  <si>
    <t>HPE DL36x Gen10+ High Perf Fan Kit</t>
  </si>
  <si>
    <t>HPE DL3X5 Gen11 2U Perf Fan Kit</t>
  </si>
  <si>
    <t>Ventilateur MAX Performant</t>
  </si>
  <si>
    <t>MI5-Fan-T3</t>
  </si>
  <si>
    <t>P38506-B21</t>
  </si>
  <si>
    <t>P37110-B21</t>
  </si>
  <si>
    <t>P48908-B21</t>
  </si>
  <si>
    <t>P52756-B21</t>
  </si>
  <si>
    <t>P48820-B21</t>
  </si>
  <si>
    <t>Ventilateur Performant</t>
  </si>
  <si>
    <t>MI5-Fan-T2</t>
  </si>
  <si>
    <t>867810-B21</t>
  </si>
  <si>
    <t>P14608-B21</t>
  </si>
  <si>
    <t>871244-B21</t>
  </si>
  <si>
    <t>HPE ML350 Gen10 Redundant Fan Cage Kit</t>
  </si>
  <si>
    <t>874572-B21</t>
  </si>
  <si>
    <t>P26477-B21</t>
  </si>
  <si>
    <t>HPE ProLiant DL3X0 Gen11 1U 2P Standard Fan Kit</t>
  </si>
  <si>
    <t>P54697-B21</t>
  </si>
  <si>
    <t>P58465-B21</t>
  </si>
  <si>
    <t>Ventilateur Std</t>
  </si>
  <si>
    <t>MI5-Fan-T1</t>
  </si>
  <si>
    <t>HPE DL3XX Gen11 1U Perf Fan Kit</t>
  </si>
  <si>
    <t>P58462-B21</t>
  </si>
  <si>
    <t>HPE A4200 G10+ High Perf Air Baffle Kit</t>
  </si>
  <si>
    <t>P41660-B21</t>
  </si>
  <si>
    <t>HPE DL325 Gen10+ Additional Std Fan Kit</t>
  </si>
  <si>
    <t>P20422-B21</t>
  </si>
  <si>
    <t>HPE Fan Kit Liquid Cool</t>
  </si>
  <si>
    <t>MI5-Fan-LC</t>
  </si>
  <si>
    <t>HPE G11 AMD 1P LC Fan KIT</t>
  </si>
  <si>
    <t>P59668-B21</t>
  </si>
  <si>
    <t>MI5-Loop-LC-T1</t>
  </si>
  <si>
    <t>HPE Cray XD 2000 FIO Clng Loop AMD CPU</t>
  </si>
  <si>
    <t>P56294-B21</t>
  </si>
  <si>
    <t>HPE Cray XD 2000 FIO Clng Loop INTL CPU</t>
  </si>
  <si>
    <t>P56292-B21</t>
  </si>
  <si>
    <t>MI5-Loop-LC-T2</t>
  </si>
  <si>
    <t>HPE Cray XD 2000 DDR5 FIO CLoop AMD CPU</t>
  </si>
  <si>
    <t>P56295-B21</t>
  </si>
  <si>
    <t>HPE Cray XD 2000 DDR5 FIO CLoop INTL CPU</t>
  </si>
  <si>
    <t>P56293-B21</t>
  </si>
  <si>
    <t>Autres extensions ...</t>
  </si>
  <si>
    <t>HPE Storage Battery</t>
  </si>
  <si>
    <t>MI5-SmartStorageBattery</t>
  </si>
  <si>
    <t>HPE DL325 Gen11 Megacell Cable Kit</t>
  </si>
  <si>
    <t>P56659-B21</t>
  </si>
  <si>
    <t>HPE 12W Smart Storage Battery</t>
  </si>
  <si>
    <t>782961-B21</t>
  </si>
  <si>
    <t>HPE 96W Smart Stg Li-ion Batt 145mm Kit</t>
  </si>
  <si>
    <t>P01366-B21</t>
  </si>
  <si>
    <t>HPE 96W Smart Stg Li-ion Batt 260mm Kit</t>
  </si>
  <si>
    <t>P01367-B21</t>
  </si>
  <si>
    <t>HPE Smart Hybrid Capacitor w/ 145mm Cable</t>
  </si>
  <si>
    <t>P02377-B21</t>
  </si>
  <si>
    <t>HPE Smart Hybrid Capacitor w/ 260mm Cable</t>
  </si>
  <si>
    <t>P02381-B21</t>
  </si>
  <si>
    <t>HPE DL345 Gen10+ Smart Stg Batt Cable Kit</t>
  </si>
  <si>
    <t>P38630-B21</t>
  </si>
  <si>
    <t>HPE ML350/110 G11 Smart Stg Batt Cable Kit</t>
  </si>
  <si>
    <t>P58199-B21</t>
  </si>
  <si>
    <t>HPE DL3X5 G11 Smart Stg Batt 2P 96W Cable</t>
  </si>
  <si>
    <t>P57884-B21</t>
  </si>
  <si>
    <t>HPE DL325 Gen10 plus GPU Enable Kit</t>
  </si>
  <si>
    <t>MI5-GPU-Enable</t>
  </si>
  <si>
    <t>Kit d'activation de processeur HPE DL325 Gen10 Plus</t>
  </si>
  <si>
    <t>HPE DL325 Gen10+ GPU Enable Kit</t>
  </si>
  <si>
    <t>P20424-B21</t>
  </si>
  <si>
    <t>Kit de câbles pour HPE DL320 Gen11</t>
  </si>
  <si>
    <t>HPE DL320 Gen11 Retimer Cable Kit</t>
  </si>
  <si>
    <t>P52777-B21</t>
  </si>
  <si>
    <t>Ajout Kit CPU Mezzanine 4 Sockets</t>
  </si>
  <si>
    <t>HPE DL5x0 Gen10 CPU Mezz Perf Kit</t>
  </si>
  <si>
    <t>875608-B21</t>
  </si>
  <si>
    <t>Ajout Kit CPU Mezzanine Supérieur 4 Sockets</t>
  </si>
  <si>
    <t>HPE DL560 Gen10 4p NVMe Mezz Card</t>
  </si>
  <si>
    <t>874633-B21</t>
  </si>
  <si>
    <t>HPE DL5x0 Gen10 CLX Upper CPU Mezz Kit</t>
  </si>
  <si>
    <t>P07991-B21</t>
  </si>
  <si>
    <t>Ajout Kit Activition 4 Alims</t>
  </si>
  <si>
    <t>HPE DL560 Gen10 4xPSU Enablement Kit</t>
  </si>
  <si>
    <t>875675-B21</t>
  </si>
  <si>
    <t>HPE Apollo 6500 Gen10+ Mod GPU BP Kit</t>
  </si>
  <si>
    <t>P25872-B21</t>
  </si>
  <si>
    <t>HPE Apollo 2000-RCM 2.0-1.0 Adptr Kit</t>
  </si>
  <si>
    <t>800063-B21</t>
  </si>
  <si>
    <t>HPE LFF HDD Blank Kit</t>
  </si>
  <si>
    <t>666986-B21</t>
  </si>
  <si>
    <t>HPE Cable Disque optique</t>
  </si>
  <si>
    <t>MI5-Opt-Cable</t>
  </si>
  <si>
    <t>HPE DL320 Gen11 LFF Optical Cable Kit</t>
  </si>
  <si>
    <t>P54641-B21</t>
  </si>
  <si>
    <t>HPE 1U Gen10 8SFF ODD Enablement Kit</t>
  </si>
  <si>
    <t>873961-B21</t>
  </si>
  <si>
    <t>HPE DL360 Gen11 LFF Optical Cbl Kit</t>
  </si>
  <si>
    <t>P48914-B21</t>
  </si>
  <si>
    <t>HPE DL360 Gen10 LFF Display Port/USB Kit</t>
  </si>
  <si>
    <t>868004-B21</t>
  </si>
  <si>
    <t>HPE Serial port</t>
  </si>
  <si>
    <t>MI5-Serial</t>
  </si>
  <si>
    <t>HPE DL3xx Gen10 Rear Serial Cable Kit</t>
  </si>
  <si>
    <t>873770-B21</t>
  </si>
  <si>
    <t>HPE DL36X Gen11 Rear Serial Port Cbl Kit</t>
  </si>
  <si>
    <t>P59431-B21</t>
  </si>
  <si>
    <t>P48921-B21</t>
  </si>
  <si>
    <t>HPE DL320 Gen11 Serial Port Enable Kit</t>
  </si>
  <si>
    <t>P58829-B21</t>
  </si>
  <si>
    <t>HPE DL3X5 Serial Port Enable Kit</t>
  </si>
  <si>
    <t>P50887-B21</t>
  </si>
  <si>
    <t>HPE DL380 G11 2U Rear Serial Cbl Kit</t>
  </si>
  <si>
    <t>P48824-B21</t>
  </si>
  <si>
    <t>HPE DVD-RW</t>
  </si>
  <si>
    <t>MI5-DVD-RW</t>
  </si>
  <si>
    <t>HPE 9.5mm SATA DVD-RW Optical Drive</t>
  </si>
  <si>
    <t>726537-B21</t>
  </si>
  <si>
    <t>HPE ML350 Gen10 Media Drive Support Kit</t>
  </si>
  <si>
    <t>874570-B21</t>
  </si>
  <si>
    <t>HPE ML350 Gen10 Slimline ODD Bay Kit</t>
  </si>
  <si>
    <t>874577-B21</t>
  </si>
  <si>
    <t>HPE SD Flex 280 Int DVD-RW Opt Drive</t>
  </si>
  <si>
    <t>R4S34A</t>
  </si>
  <si>
    <t>HPE Mobile USB DVD-RW Drive</t>
  </si>
  <si>
    <t>701498-B21</t>
  </si>
  <si>
    <t>HPE TPM 2.0  Kit</t>
  </si>
  <si>
    <t>MI5-TPM</t>
  </si>
  <si>
    <t>HPE TPM 2.0 Gen10 Kit</t>
  </si>
  <si>
    <t>864279-B21</t>
  </si>
  <si>
    <t>HPE Gen10 Plus TPM BR Module Kit</t>
  </si>
  <si>
    <t>P13771-B21</t>
  </si>
  <si>
    <t>HPE Intrusion Detection Kit</t>
  </si>
  <si>
    <t>MI5-IntrusionDetectionKit</t>
  </si>
  <si>
    <t>HPE DL385 Gen11 Intrusion Cbl Kit</t>
  </si>
  <si>
    <t>P55713-B21</t>
  </si>
  <si>
    <t>HPE DL3XX G11 Intrusion cable Kit</t>
  </si>
  <si>
    <t>P48922-B21</t>
  </si>
  <si>
    <t>HPE Gen10 Intrusion Detection Kit</t>
  </si>
  <si>
    <t>867824-B21</t>
  </si>
  <si>
    <t>HPE ML350/110 Gen11 Intrusion Cbl Kit</t>
  </si>
  <si>
    <t>P47226-B21</t>
  </si>
  <si>
    <t>HPE DL320 Gen11 Intrusion Detection Kit</t>
  </si>
  <si>
    <t>P55417-B21</t>
  </si>
  <si>
    <t>HPE DL360 Gen10 Intrusion Detection Kit</t>
  </si>
  <si>
    <t>867984-B21</t>
  </si>
  <si>
    <t>HPE 1U Gen10 Intrusion Detect Kit</t>
  </si>
  <si>
    <t>866473-B21</t>
  </si>
  <si>
    <t>HPE SD Flex 280 Intrusion Detection Kit</t>
  </si>
  <si>
    <t>R4S20A</t>
  </si>
  <si>
    <t>HPE Gen10+ Intrusion Detection Kit</t>
  </si>
  <si>
    <t>P14604-B21</t>
  </si>
  <si>
    <t>HPE Bezel Kit</t>
  </si>
  <si>
    <t>MI5-Bezel</t>
  </si>
  <si>
    <t>HPE DL3XX Gen11 1U Bezel Kit</t>
  </si>
  <si>
    <t>P50450-B21</t>
  </si>
  <si>
    <t>HPE DL3XX Gen11 2U Com Bezel Kit</t>
  </si>
  <si>
    <t>P50400-B21</t>
  </si>
  <si>
    <t>HPE Apollo 4200 Gen10+ Bezel Kit</t>
  </si>
  <si>
    <t>P28723-B21</t>
  </si>
  <si>
    <t>HPE 1U Gen10 Bezel Kit</t>
  </si>
  <si>
    <t>867998-B21</t>
  </si>
  <si>
    <t>HPE Gen10 2U Bezel Kit</t>
  </si>
  <si>
    <t>867809-B21</t>
  </si>
  <si>
    <t>HPE SD Flex 280 Chassis Bezel</t>
  </si>
  <si>
    <t>R4R07A</t>
  </si>
  <si>
    <t>HPE DL325 Gen10+ Bezel Kit</t>
  </si>
  <si>
    <t>P18547-B21</t>
  </si>
  <si>
    <t>HPE Bezel Lock Kit</t>
  </si>
  <si>
    <t>875519-B21</t>
  </si>
  <si>
    <t>HPE Apollo 6500 Chassis Handles Kit</t>
  </si>
  <si>
    <t>Ajout Support Battery</t>
  </si>
  <si>
    <t>HPE Gen9 Smart Strg Battery Holder Kit</t>
  </si>
  <si>
    <t>786710-B21</t>
  </si>
  <si>
    <t>HPE Blank Kit</t>
  </si>
  <si>
    <t>MI5-Blank</t>
  </si>
  <si>
    <t>HPE DL3x5 G11 4LFF DP/USB/ODD Blnk Kit</t>
  </si>
  <si>
    <t>P56655-B21</t>
  </si>
  <si>
    <t>HPE DL3x5 G11 8SFF DP/USB/ODD Blnk Kit</t>
  </si>
  <si>
    <t>P56654-B21</t>
  </si>
  <si>
    <t>HPE DL3X0 G11 1U DP/USB/ODD Blank Kit</t>
  </si>
  <si>
    <t>P48926-B21</t>
  </si>
  <si>
    <t>Ajoût Affichage</t>
  </si>
  <si>
    <t>HPE Display</t>
  </si>
  <si>
    <t>MI5-Display</t>
  </si>
  <si>
    <t>HPE ML30 Gen10+ CPU High Perf FIO HS Kit</t>
  </si>
  <si>
    <t>P45221-B21</t>
  </si>
  <si>
    <t>HPE DL360 Gen10+ SFF SID Pwr Module Kit</t>
  </si>
  <si>
    <t>P26447-B21</t>
  </si>
  <si>
    <t>HPE DL365 Gen11 SFF SID Mod Kit</t>
  </si>
  <si>
    <t>P56924-B21</t>
  </si>
  <si>
    <t>HPE DL360 Gen10+ LFF SID Pwr Module Kit</t>
  </si>
  <si>
    <t>P26457-B21</t>
  </si>
  <si>
    <t>HPE DL360 Gen11 SFF SID Pwr Module Kit</t>
  </si>
  <si>
    <t>P48927-B21</t>
  </si>
  <si>
    <t>HPE DL385 Gen11 Sys Insight Display Kit</t>
  </si>
  <si>
    <t>P57895-B21</t>
  </si>
  <si>
    <t>HPE DL380 Gen11 Sys Insight Display Kit</t>
  </si>
  <si>
    <t>P48819-B21</t>
  </si>
  <si>
    <t>HPE DL38X Gen10+ Sys Insight Display Kit</t>
  </si>
  <si>
    <t>P14611-B21</t>
  </si>
  <si>
    <t>HPE DL380 Gen10 Sys Insght Dsply Kit</t>
  </si>
  <si>
    <t>826703-B21</t>
  </si>
  <si>
    <t>Ajout Mode IO 2x/2x A4500</t>
  </si>
  <si>
    <t>Ajout Mode IO 3x/1x A4500</t>
  </si>
  <si>
    <t>HPE Apollo 4500 Gen10 3x/1x I/O Mod</t>
  </si>
  <si>
    <t>P00416-B21</t>
  </si>
  <si>
    <t>HPE XL2xxn Gen10+ 36p SUV Cbl</t>
  </si>
  <si>
    <t>P24887-B21</t>
  </si>
  <si>
    <t>Ajout kit module Alimentation</t>
  </si>
  <si>
    <t>HPE DL360 Gen10 LFF SID Pwr Module Kit</t>
  </si>
  <si>
    <t>867994-B21</t>
  </si>
  <si>
    <t>HPE DL360 Gen10 SFF SID Pwr Module Kit</t>
  </si>
  <si>
    <t>867996-B21</t>
  </si>
  <si>
    <t>Ajout câble Alimentation C15 10A 2.5m</t>
  </si>
  <si>
    <t>HPE Pwr Crd C15 Europe 2.5m Blk</t>
  </si>
  <si>
    <t>Q7F45A</t>
  </si>
  <si>
    <t>Ajout câble Alimentation C20 0.5m</t>
  </si>
  <si>
    <t>HPE SDG300-C20 250V 16A 0.5m Jpr Cord</t>
  </si>
  <si>
    <t>P24672-B21</t>
  </si>
  <si>
    <t>Ajout câble Alimentation C20 1m</t>
  </si>
  <si>
    <t>Ajout câble Alimentation C20 2m</t>
  </si>
  <si>
    <t>HPE SDG300-C20 250V 16A Blk 2m Jpr Cord</t>
  </si>
  <si>
    <t>P24678-B21</t>
  </si>
  <si>
    <t>AF568A</t>
  </si>
  <si>
    <t>Q7F62A</t>
  </si>
  <si>
    <t>AF573A</t>
  </si>
  <si>
    <t>A0K02A</t>
  </si>
  <si>
    <t>Ajout câble C19/C20 0.7m</t>
  </si>
  <si>
    <t>Ajout câble C19/C20 2m</t>
  </si>
  <si>
    <t>HPE Rdnt 2m 16A C19-C20 Jpr Cord</t>
  </si>
  <si>
    <t>AF574A</t>
  </si>
  <si>
    <t>Ajout câble C19/C20 1.2m</t>
  </si>
  <si>
    <t>HPE Rdnt 1.2m 16A C19-C20 Jpr Cord</t>
  </si>
  <si>
    <t>AF575A</t>
  </si>
  <si>
    <t>HPE C19/C20 WW 16A 2m Blk Lckng PC</t>
  </si>
  <si>
    <t>Q0P72A</t>
  </si>
  <si>
    <t>Ajout câble C19/C20 2m x 6</t>
  </si>
  <si>
    <t>HPE C19/C20 WW 16A 2m 6pc Blk Lckng PC</t>
  </si>
  <si>
    <t>Q0R17A</t>
  </si>
  <si>
    <t>Ajoût Complément matériel d'infrastructure à 1€</t>
  </si>
  <si>
    <t>MI5-CMI1E</t>
  </si>
  <si>
    <t>Ajoût Complément matériel d'infrastructure à 5€</t>
  </si>
  <si>
    <t>MI5-CMI5E</t>
  </si>
  <si>
    <t>Ajoût Complément matériel d'infrastructure à 10€</t>
  </si>
  <si>
    <t>MI5-CMI10E</t>
  </si>
  <si>
    <t>Ajoût Complément matériel d'infrastructure à 20€</t>
  </si>
  <si>
    <t>MI5-CMI20E</t>
  </si>
  <si>
    <t>Ajoût Complément matériel d'infrastructure à 50€</t>
  </si>
  <si>
    <t>MI5-CMI50E</t>
  </si>
  <si>
    <t>ILO</t>
  </si>
  <si>
    <t>HPE iLO AdvPack NonBL Support</t>
  </si>
  <si>
    <t>HPE 7Y TC Ess iLO Adv Non BL SVC</t>
  </si>
  <si>
    <t>CATEGORIE 5 : Stockage</t>
  </si>
  <si>
    <t>Cat5 Conf1 D3610</t>
  </si>
  <si>
    <t>HPE D3610</t>
  </si>
  <si>
    <t>Q1J09B</t>
  </si>
  <si>
    <t>Baie Disque en attachement direct serveur D3610</t>
  </si>
  <si>
    <t>HPE D3610 Enclosure</t>
  </si>
  <si>
    <t>Livraison</t>
  </si>
  <si>
    <t>Garantie 5 ans</t>
  </si>
  <si>
    <t xml:space="preserve">Garantie 5 ans J+1 châssis disque
</t>
  </si>
  <si>
    <t>HPE D2000 Disk Enclosure Support</t>
  </si>
  <si>
    <t>HU4B2A5#14C</t>
  </si>
  <si>
    <t>Cat5 Conf2 MSA 1060</t>
  </si>
  <si>
    <t>HPE MSA 1060</t>
  </si>
  <si>
    <t>R0Q87B</t>
  </si>
  <si>
    <t>Baie stockage SAN SAS MSA 1060</t>
  </si>
  <si>
    <t>HPE MSA 1060 12Gb SAS SFF Storage</t>
  </si>
  <si>
    <t>HPE MSA 1.2TB SAS 10K SFF M2 HDD</t>
  </si>
  <si>
    <t>R0Q55A</t>
  </si>
  <si>
    <t>HPE MSA 1060 Support</t>
  </si>
  <si>
    <t>HU4B2A5#ZQD</t>
  </si>
  <si>
    <t>Cat5 Conf3 Synology</t>
  </si>
  <si>
    <t>Synology</t>
  </si>
  <si>
    <t>Baie Synology 2U double controleur</t>
  </si>
  <si>
    <t>Synology SA3200D NAS 2U Dual Controller</t>
  </si>
  <si>
    <t>R9S12A</t>
  </si>
  <si>
    <t>Disque SAS 7.2K LFF 8 TO</t>
  </si>
  <si>
    <t>Synology HAS5300-8T Multi Vendor Device</t>
  </si>
  <si>
    <t>R9S21A</t>
  </si>
  <si>
    <t>HPE 5 Year NBD Service</t>
  </si>
  <si>
    <t>MI5-Syno-TCB5Y</t>
  </si>
  <si>
    <t>Cat5 Conf8 StoreOnce 3660</t>
  </si>
  <si>
    <t>StoreOnce 3660</t>
  </si>
  <si>
    <t>R6U02A</t>
  </si>
  <si>
    <t>Châssis StoreOnce 3660</t>
  </si>
  <si>
    <t>HPE StoreOnce 3660 80TB Base System</t>
  </si>
  <si>
    <t>Carte réseau StoreOnce 10/25Gb</t>
  </si>
  <si>
    <t>HPE StoreOnce Gen4+ 10/25Gb 2p SFP Adptr</t>
  </si>
  <si>
    <t>R7M24A</t>
  </si>
  <si>
    <t>Licence réseau StoreOnce</t>
  </si>
  <si>
    <t>HPE StoreOnce Gen4 10/25Gb SFP Card LTU</t>
  </si>
  <si>
    <t>BB983A</t>
  </si>
  <si>
    <t>Chiffrement StoreOnce</t>
  </si>
  <si>
    <t>HPE StoreOnce Encryption E-LTU</t>
  </si>
  <si>
    <t>BB994AAE</t>
  </si>
  <si>
    <t>Garantie 5 ans (4H 24x7)</t>
  </si>
  <si>
    <t>Garantie 5 ans (4H 24x7) châssis</t>
  </si>
  <si>
    <t>HPE StoreOnce 3660 80TB Base System Supp</t>
  </si>
  <si>
    <t>HU4A6A5#YHL</t>
  </si>
  <si>
    <t>Cat5 Conf9 StorEver MSL1 8</t>
  </si>
  <si>
    <t>StoreEver MSL 1/8</t>
  </si>
  <si>
    <t>R1R75A</t>
  </si>
  <si>
    <t>Châssis StorEver MSL 1/8</t>
  </si>
  <si>
    <t>HPE MSL 1/8 G2 0-drive Tape Autoloader</t>
  </si>
  <si>
    <t>Lecteur LTO-8 Ultrium</t>
  </si>
  <si>
    <t>HPE MSL LTO-8 SAS Drive Upgrade Kit</t>
  </si>
  <si>
    <t>Q6Q68A</t>
  </si>
  <si>
    <t>HPE MSL G2 AL Support</t>
  </si>
  <si>
    <t>HU4A6A5#Y61</t>
  </si>
  <si>
    <t>HPE 1 Mini SAS HD - 4 Mini SAS FO 2M Cbl</t>
  </si>
  <si>
    <t>K2R09A</t>
  </si>
  <si>
    <t>Cat5 Conf10 StorEver MSL 2024</t>
  </si>
  <si>
    <t>StoreEver MSL 2024</t>
  </si>
  <si>
    <t>AK379A</t>
  </si>
  <si>
    <t>Châssis StorEver MSL 2024</t>
  </si>
  <si>
    <t>HPE MSL2024 0-Drive Tape Library</t>
  </si>
  <si>
    <t>HPE MSL2024 Library Support</t>
  </si>
  <si>
    <t>HU4A6A5#80N</t>
  </si>
  <si>
    <t>Cat5 Conf11 StorEver MSL 3040</t>
  </si>
  <si>
    <t>StoreEver MSL 3040</t>
  </si>
  <si>
    <t>Q6Q62C</t>
  </si>
  <si>
    <t>Châssis StorEver MSL 3040</t>
  </si>
  <si>
    <t>HPE MSL3040 Scalable Base Module</t>
  </si>
  <si>
    <t>HPE MSL 3040 Base Module Support</t>
  </si>
  <si>
    <t>HU4A6A5#YJR</t>
  </si>
  <si>
    <t>Cat5 Conf12 Alletra 6000</t>
  </si>
  <si>
    <t>Alletra 6010</t>
  </si>
  <si>
    <t>R4U28A</t>
  </si>
  <si>
    <t>Châssis Alletra 6010</t>
  </si>
  <si>
    <t>HPE Alletra 6010 CTO Base Array</t>
  </si>
  <si>
    <t>Réseau 4 Ports 10Gb Base-T</t>
  </si>
  <si>
    <t>HPE Alletra 6000 2x10GbT 4p FIO Adpr Kit</t>
  </si>
  <si>
    <t>Q8C20C</t>
  </si>
  <si>
    <t>Instructiion usine</t>
  </si>
  <si>
    <t>HPE Tier 1 Storage OS Default FIO SW</t>
  </si>
  <si>
    <t>Q8G27B</t>
  </si>
  <si>
    <t>HPE Tier 1 Storage Array Standard Trk</t>
  </si>
  <si>
    <t>R9X15A</t>
  </si>
  <si>
    <t>Pack de 12 NVMe 1.92To</t>
  </si>
  <si>
    <t>HPE Alletra 6000 23TB 12x1.92TB FIO Bdl</t>
  </si>
  <si>
    <t>R7S81A</t>
  </si>
  <si>
    <t>Cable Alimentation</t>
  </si>
  <si>
    <t>HPE C13 - C14 2m WW PDU FIO Pwr Cord</t>
  </si>
  <si>
    <t>R9D23A</t>
  </si>
  <si>
    <t>Souscription 5 ans</t>
  </si>
  <si>
    <t>HPE Alletra SW/Sup SaaS</t>
  </si>
  <si>
    <t>S1E76AAE</t>
  </si>
  <si>
    <t>Souscription 5 ans Alletra 6010</t>
  </si>
  <si>
    <t>5-year Subscription</t>
  </si>
  <si>
    <t>Support 5 Ans Réseau</t>
  </si>
  <si>
    <t>HPE Alletra 6000 2x10GbT 4p Kit Supp</t>
  </si>
  <si>
    <t>HU4B2A5#ZV0</t>
  </si>
  <si>
    <t>Support 5 ans contrôleur</t>
  </si>
  <si>
    <t>HPE Alletra 6010 Base Array Supp</t>
  </si>
  <si>
    <t>HU4B2A5#ZUE</t>
  </si>
  <si>
    <t>Support 5 ans disques</t>
  </si>
  <si>
    <t>HPE Alletra 6000 AF 23TB NVMe Bdl Supp</t>
  </si>
  <si>
    <t>HU4B2A5#ZV3</t>
  </si>
  <si>
    <t>Configurator Defined Build Instructions</t>
  </si>
  <si>
    <t>581817-B21</t>
  </si>
  <si>
    <t>HPE 10GBASE-T 4-port Host Bus Adapter</t>
  </si>
  <si>
    <t>N9Z40A</t>
  </si>
  <si>
    <t>S1E74AAE</t>
  </si>
  <si>
    <t>S1E74AAE#CTH</t>
  </si>
  <si>
    <t>Installation</t>
  </si>
  <si>
    <t>HPE Technical Installation Startup SVC</t>
  </si>
  <si>
    <t>HA124A1</t>
  </si>
  <si>
    <t>HPE Storage System Startup Base SW SVC</t>
  </si>
  <si>
    <t>HA124A1#5R5</t>
  </si>
  <si>
    <t>HPE 10GBASE-T 4p HBA Support</t>
  </si>
  <si>
    <t>HU4A6A5#Z0P</t>
  </si>
  <si>
    <t>Cat5 Conf14 Qumulo A4200 Gen10 Plus Kit Depart</t>
  </si>
  <si>
    <t>Qumulo A4200 Gen10 Plus</t>
  </si>
  <si>
    <t>S0D89A</t>
  </si>
  <si>
    <t>Chassis Apollo 4200 - minimum 4</t>
  </si>
  <si>
    <t>HPE A4200 G10+ 36TB 25G Hyb TAA Qumulo</t>
  </si>
  <si>
    <t>Souscription Qumulo</t>
  </si>
  <si>
    <t>Qum A-Tier1TB 5Y Sub QSvc/Sup E-LTU</t>
  </si>
  <si>
    <t>R0G85AAE</t>
  </si>
  <si>
    <t>Installation Qumulo</t>
  </si>
  <si>
    <t>Qumulo Install and Adv Trng Svc Per Day</t>
  </si>
  <si>
    <t>R0G89AAE</t>
  </si>
  <si>
    <t>Ajout disque SATA 4TB Spare</t>
  </si>
  <si>
    <t>Ajout disque SATA  240GB Spare</t>
  </si>
  <si>
    <t>HPE 240GB SATA RI M.2 MV SSD</t>
  </si>
  <si>
    <t>P47817-K21</t>
  </si>
  <si>
    <t>HPE Installation SVC</t>
  </si>
  <si>
    <t>HA113A1</t>
  </si>
  <si>
    <t>Installation Apollo 2000/4200</t>
  </si>
  <si>
    <t>HPE Apollo 2000/4200 Install Service</t>
  </si>
  <si>
    <t>HA113A1#58Y</t>
  </si>
  <si>
    <t>HU4A6A5#ZX3</t>
  </si>
  <si>
    <t>Cat5 Conf15 Qumulo A4200 Gen10 Plus Nœud Add</t>
  </si>
  <si>
    <t>Cat5 Conf18 Alletra 5010</t>
  </si>
  <si>
    <t>Alletra 5010</t>
  </si>
  <si>
    <t>R4U33A</t>
  </si>
  <si>
    <t>Châssis Alletra 5010</t>
  </si>
  <si>
    <t>HPE Alletra 5010 CTO Base Array</t>
  </si>
  <si>
    <t>Mémoire</t>
  </si>
  <si>
    <t>HPE Alletra 5000 1.44TB FIO Cache Bdl</t>
  </si>
  <si>
    <t>R8F35A</t>
  </si>
  <si>
    <t>Pack de 21 Disques de 2To</t>
  </si>
  <si>
    <t>HPE Alletra 5000 42TB SAS FIO HDD Bdl</t>
  </si>
  <si>
    <t>R4U42A</t>
  </si>
  <si>
    <t>HPE Alletra Tier 1 Storage Array Std Trk</t>
  </si>
  <si>
    <t>HPE NS C13 to C14 FIO Power Cord</t>
  </si>
  <si>
    <t>Q8J27A</t>
  </si>
  <si>
    <t>Support HPE Alletra 5000 1.44TB</t>
  </si>
  <si>
    <t>HPE Alletra 5000 1.44TB FIO CachBdl Supp</t>
  </si>
  <si>
    <t>HU4B2A5007S</t>
  </si>
  <si>
    <t>Support Alletra 5000 42TB</t>
  </si>
  <si>
    <t>HPE Alletra 5000 42TB SAS HDD Bdl Supp</t>
  </si>
  <si>
    <t>HU4B2A5007M</t>
  </si>
  <si>
    <t>Support Alletra 5010</t>
  </si>
  <si>
    <t>HPE Alletra 5010 CTO Base Array Supp</t>
  </si>
  <si>
    <t>HU4B2A5007D</t>
  </si>
  <si>
    <t>Service d'installation Nimble</t>
  </si>
  <si>
    <t>HPE Tier 1 Storage Array Startup SVC</t>
  </si>
  <si>
    <t>HA124A1#5MR</t>
  </si>
  <si>
    <t>Cat5 Conf19 Alletra MP Block</t>
  </si>
  <si>
    <t>Greenlake for block storage</t>
  </si>
  <si>
    <t>S0B84A</t>
  </si>
  <si>
    <t>Configuration Base</t>
  </si>
  <si>
    <t>HPE GreenLake Block STG MP Base Config</t>
  </si>
  <si>
    <t>Service Integration</t>
  </si>
  <si>
    <t>ZU715A</t>
  </si>
  <si>
    <t>Service Usine</t>
  </si>
  <si>
    <t>Chassis Alletra MP 2U</t>
  </si>
  <si>
    <t>HPE Alletra STG MP 2U Chassis</t>
  </si>
  <si>
    <t>R7C75A</t>
  </si>
  <si>
    <t>Controleur Alletra MP 256Go 8 Cœurs</t>
  </si>
  <si>
    <t>HPE Alletra STG MP 8c Block Cntrl Node</t>
  </si>
  <si>
    <t>S0S38A</t>
  </si>
  <si>
    <t>Carte HBA Fiber Channel 64Gb</t>
  </si>
  <si>
    <t>HPE Alletra STG MP 32/64Gb 4p FC HBA</t>
  </si>
  <si>
    <t>R7C90A</t>
  </si>
  <si>
    <t>Transeiver Optique 32Gb</t>
  </si>
  <si>
    <t>HPE 32Gb SFP28 SW E Temp 1-pack PT XCVR</t>
  </si>
  <si>
    <t>Q2P62A</t>
  </si>
  <si>
    <t>HPE Alletra STG MP C14 2200W Ti AC PS</t>
  </si>
  <si>
    <t>R9Z97A</t>
  </si>
  <si>
    <t>Disque NVME 1.92To</t>
  </si>
  <si>
    <t>HPE Alletra STG MP 1.92TB NVMe SSD</t>
  </si>
  <si>
    <t>R9H70A</t>
  </si>
  <si>
    <t>Cable Alimentation Noir</t>
  </si>
  <si>
    <t>HPE C13 - C14 250V Blk 1.4m WW Pwr Cord</t>
  </si>
  <si>
    <t>R9R52A</t>
  </si>
  <si>
    <t>Cable Alimentation Gris</t>
  </si>
  <si>
    <t>HPE C13 - C14 250V Gry 1.4m WW Pwr Cord</t>
  </si>
  <si>
    <t>R9S00A</t>
  </si>
  <si>
    <t>Logistique</t>
  </si>
  <si>
    <t>Service</t>
  </si>
  <si>
    <t>HPE GreenLake for Block Storage SVC</t>
  </si>
  <si>
    <t>H38NHAS</t>
  </si>
  <si>
    <t>HPE Alletra STG MP CDM BT Conn Kit</t>
  </si>
  <si>
    <t>S0U79A</t>
  </si>
  <si>
    <t>HPE Alletra Stg MP Base Config Supp</t>
  </si>
  <si>
    <t>HU4A6A5008W</t>
  </si>
  <si>
    <t>HPE Alletra Storage MP 2U Chassis Supp</t>
  </si>
  <si>
    <t>HU4A6A5008L</t>
  </si>
  <si>
    <t>HPE Alletra StgMP 8C Swtchless Node Supp</t>
  </si>
  <si>
    <t>HU4A6A5008M</t>
  </si>
  <si>
    <t>HPE Alletra Stg MP 32/64 4pt FC HBA Supp</t>
  </si>
  <si>
    <t>HU4A6A5008P</t>
  </si>
  <si>
    <t>HPE AL StgMP 1.92TB NVMe FIPS SSD Supp</t>
  </si>
  <si>
    <t>HU4A6A5008R</t>
  </si>
  <si>
    <t>Prestation d'installation</t>
  </si>
  <si>
    <t>HA124A1#VZW</t>
  </si>
  <si>
    <t>CATEGORIE 5 : extensions et périphériques associés, extensions de garantie, installation, etc.</t>
  </si>
  <si>
    <t>Ces extensions concernent l'ensemble des configurations</t>
  </si>
  <si>
    <t>Extensions et évolutions Stockage - Baie DAS (Configuration 1), 
y compris le Passage de taille des Disque durs ou de chassis</t>
  </si>
  <si>
    <t>HPE 8TB SAS 7.2K LFF LP 512e HDD</t>
  </si>
  <si>
    <t>834031-B21</t>
  </si>
  <si>
    <t>834031-K21</t>
  </si>
  <si>
    <t>HPE 8TB SAS 7.2K LFF SC 512e MV HDD</t>
  </si>
  <si>
    <t>819201-K21</t>
  </si>
  <si>
    <t>819201-B21</t>
  </si>
  <si>
    <t>819203-K21</t>
  </si>
  <si>
    <t>HPE 12TB SAS 7.2K LFF LP He 512e HDD</t>
  </si>
  <si>
    <t>881781-B21</t>
  </si>
  <si>
    <t>881781-K21</t>
  </si>
  <si>
    <t>HPE 12TB SAS 7.2K LFF SC He 512e MV HDD</t>
  </si>
  <si>
    <t>881779-K21</t>
  </si>
  <si>
    <t>HPE 12TB SATA 7.2K LFF LP He 512e HDD</t>
  </si>
  <si>
    <t>881787-B21</t>
  </si>
  <si>
    <t>881787-K21</t>
  </si>
  <si>
    <t>HPE 12TB SATA 7.2K LFF SC 512e MV HDD</t>
  </si>
  <si>
    <t>881785-K21</t>
  </si>
  <si>
    <t>HPE 14TB SATA 7.2K LFF SC 512e MV HDD</t>
  </si>
  <si>
    <t>P09163-K21</t>
  </si>
  <si>
    <t>P37005-K21</t>
  </si>
  <si>
    <t>P23863-K21</t>
  </si>
  <si>
    <t>P37669-B21</t>
  </si>
  <si>
    <t>HPE 18TB SAS 7.2K LFF SC ISE MV HDD</t>
  </si>
  <si>
    <t>P37664-B21</t>
  </si>
  <si>
    <t>P37664-K21</t>
  </si>
  <si>
    <t>HPE Ext 1.0m MiniSAS HD to MiniSAS Cbl</t>
  </si>
  <si>
    <t>716189-B21</t>
  </si>
  <si>
    <t>HPE Ext 1.0m MiniSAS HD-MiniSAS HD Cbl</t>
  </si>
  <si>
    <t>716195-B21</t>
  </si>
  <si>
    <t>Extensions Stockage - Baie SAN (Configuration 2), 
y compris le Passage de taille des Disque durs ou+A9 de chassis</t>
  </si>
  <si>
    <t>HPE MSA 2060 16Gb FC LFF Storage</t>
  </si>
  <si>
    <t>Passage de contrôleurs MSA 1060  avec 24 emplacements SFF vers Contrôleurs MSA 2060 SAN avec 24 emplacements SFF</t>
  </si>
  <si>
    <t>HPE MSA 2060 16Gb FC SFF Strg</t>
  </si>
  <si>
    <t>HPE MSA 2060 16Gb FC SFF Storage</t>
  </si>
  <si>
    <t>Passage de contrôleurs MSA 1060  avec 24 emplacements SFF vers Contrôleurs MSA 2060 iSCSI avec 24 emplacements SFF</t>
  </si>
  <si>
    <t>HPE MSA 2060 10GBASE-T iSCSI LFF Storage</t>
  </si>
  <si>
    <t>HPE MSA 2060 10GBASE-T iSCSI SFF Storage</t>
  </si>
  <si>
    <t>HPE MSA 2060 12Gb SAS LFF Strg</t>
  </si>
  <si>
    <t>HPE MSA 2060 12Gb SAS LFF Storage</t>
  </si>
  <si>
    <t>HPE MSA 2060 12Gb SAS SFF Strg</t>
  </si>
  <si>
    <t>HPE MSA 2060 12Gb SAS SFF Storage</t>
  </si>
  <si>
    <t>HPE MSA 1060 10GBASE-T iSCSI SFF Storage</t>
  </si>
  <si>
    <t>HPE MSA 1060 16Gb FC SFF Storage</t>
  </si>
  <si>
    <t>HPE MSA 2060 10GbE iSCSI LFF Storage</t>
  </si>
  <si>
    <t>HPE MSA 2060 10GbE iSCSI SFF Strg</t>
  </si>
  <si>
    <t>HPE MSA 2060 10GbE iSCSI SFF Storage</t>
  </si>
  <si>
    <t>HPE MSA 2060 Support</t>
  </si>
  <si>
    <t>HPE MSA 16Gb SW FC SFP 4pk XCVR</t>
  </si>
  <si>
    <t>C8R24B</t>
  </si>
  <si>
    <t>HPE MSA 10Gb SR iSCSI SFP 4pk XCVR</t>
  </si>
  <si>
    <t>C8R25B</t>
  </si>
  <si>
    <t>HPE MSA 1Gb RJ-45 iSCSI SFP 4pk XCVR</t>
  </si>
  <si>
    <t>C8S75B</t>
  </si>
  <si>
    <t>HPE MSA 960GB SAS RI SFF M2 SSD</t>
  </si>
  <si>
    <t>HPE MSA 1.92TB SAS RI SFF M2 SSD</t>
  </si>
  <si>
    <t>HPE MSA 1.92TB SAS RI LFF M2 SSD</t>
  </si>
  <si>
    <t>HPE MSA 1.8TB SAS 10K SFF M2 HDD</t>
  </si>
  <si>
    <t>HPE MSA 2.4TB SAS 10K SFF M2 HDD</t>
  </si>
  <si>
    <t>HPE MSA 8TB SAS 7.2K LFF M2 HDD</t>
  </si>
  <si>
    <t>HPE MSA 10TB SAS 7.2K LFF M2 HDD</t>
  </si>
  <si>
    <t>HPE MSA 12TB SAS 7.2K LFF M2 HDD</t>
  </si>
  <si>
    <t>HPE MSA 14TB SAS 7.2K LFF M2 HDD</t>
  </si>
  <si>
    <t>HPE MSA 16TB SAS 7.2K LFF M2 HDD</t>
  </si>
  <si>
    <t>HPE MSA 18TB SAS 7.2K LFF M2 HDD</t>
  </si>
  <si>
    <t>R0Q46A</t>
  </si>
  <si>
    <t>R0Q47A</t>
  </si>
  <si>
    <t>R0Q49A</t>
  </si>
  <si>
    <t>HPE MSA 3.84TB SAS RI SFF M2 SSD</t>
  </si>
  <si>
    <t>R3R30A</t>
  </si>
  <si>
    <t>HPE MSA 7.68TB SAS RI SFF M2 SSD</t>
  </si>
  <si>
    <t>S0F31A</t>
  </si>
  <si>
    <t>HPE MSA 600GB SAS 10K SFF M2 HDD</t>
  </si>
  <si>
    <t>R0Q54A</t>
  </si>
  <si>
    <t>R0Q56A</t>
  </si>
  <si>
    <t>R0Q57A</t>
  </si>
  <si>
    <t>HPE MSA 6TB SAS 7.2K LFF M2 HDD</t>
  </si>
  <si>
    <t>R0Q58A</t>
  </si>
  <si>
    <t>R0Q59A</t>
  </si>
  <si>
    <t>R0Q60A</t>
  </si>
  <si>
    <t>R0Q61A</t>
  </si>
  <si>
    <t>R0Q62A</t>
  </si>
  <si>
    <t>R3U72A</t>
  </si>
  <si>
    <t>R7L70A</t>
  </si>
  <si>
    <t>HPE MSA 20TB SAS 7.2K LFF M2 HDD</t>
  </si>
  <si>
    <t>S0F32A</t>
  </si>
  <si>
    <t>License MSA Avancee</t>
  </si>
  <si>
    <t>HPE MSA 2060 Adv Data Services LTU</t>
  </si>
  <si>
    <t>R2C33A</t>
  </si>
  <si>
    <t>License MSA Avancee électronique</t>
  </si>
  <si>
    <t>HPE MSA 2060 Adv Data Services E-LTU</t>
  </si>
  <si>
    <t>R2C33AAE</t>
  </si>
  <si>
    <t>HPE MSA ADS LTU Support</t>
  </si>
  <si>
    <t>HU4B2A5#ZQC</t>
  </si>
  <si>
    <t>HU4B3A5#ZQC</t>
  </si>
  <si>
    <t>HU4A6A5#ZQC</t>
  </si>
  <si>
    <t>HU4A7A5#ZQC</t>
  </si>
  <si>
    <t>HU4A3A5#ZQC</t>
  </si>
  <si>
    <t>HU4A4A5#ZQC</t>
  </si>
  <si>
    <t>HPE MSA 2060 SAS 2U 12d LFF Drv Encl</t>
  </si>
  <si>
    <t>R0Q39B</t>
  </si>
  <si>
    <t>HPE MSA 2060 LFF Enclosure Support</t>
  </si>
  <si>
    <t>HU4B2A5#ZQE</t>
  </si>
  <si>
    <t>HU4B3A5#ZQE</t>
  </si>
  <si>
    <t>HU4A6A5#ZQE</t>
  </si>
  <si>
    <t>HU4A7A5#ZQE</t>
  </si>
  <si>
    <t>HU4A3A5#ZQE</t>
  </si>
  <si>
    <t>HU4A4A5#ZQE</t>
  </si>
  <si>
    <t>HPE MSA 2060 SAS 2U 24d SFF Drv Encl</t>
  </si>
  <si>
    <t>R0Q40B</t>
  </si>
  <si>
    <t>HPE MSA 2060 SFF Enclosure Support</t>
  </si>
  <si>
    <t>HU4B2A5#ZQF</t>
  </si>
  <si>
    <t>HU4B3A5#ZQF</t>
  </si>
  <si>
    <t>HU4A6A5#ZQF</t>
  </si>
  <si>
    <t>HU4A7A5#ZQF</t>
  </si>
  <si>
    <t>HU4A3A5#ZQF</t>
  </si>
  <si>
    <t>HU4A4A5#ZQF</t>
  </si>
  <si>
    <t>Extensions Stockage - Baie NAS (Configuration 3), 
y compris le Passage de taille des Disque durs ou de chassis</t>
  </si>
  <si>
    <t>Synology 12 Bay Rack Mounted Expansion</t>
  </si>
  <si>
    <t>MI5-RXD1219sas</t>
  </si>
  <si>
    <t>Synology RXD1219sa Mounted Rack</t>
  </si>
  <si>
    <t>R9S13A</t>
  </si>
  <si>
    <t>Synology Dual-port, high-speed 10GbE SFP+ add-in-card</t>
  </si>
  <si>
    <t>MI5-E10G21-F2</t>
  </si>
  <si>
    <t>Synology E10G21-F2 High Speed Dual Port</t>
  </si>
  <si>
    <t>R9S14A</t>
  </si>
  <si>
    <t>Synology Dual-port, high-speed 25GbE SFP28 add-in-card</t>
  </si>
  <si>
    <t>MI5-E25G21-F2</t>
  </si>
  <si>
    <t>R9S15A</t>
  </si>
  <si>
    <t>Synology Single-port, high-speed 10GBASE-T/NBASE-T add-in card</t>
  </si>
  <si>
    <t>MI5-E10G18-T1</t>
  </si>
  <si>
    <t>Synology E10G18-T1 Single Port</t>
  </si>
  <si>
    <t>R9S17A</t>
  </si>
  <si>
    <t>Synology Dual-port, high-speed 10GBASE-T add-in card</t>
  </si>
  <si>
    <t>MI5-E10G18-T2</t>
  </si>
  <si>
    <t>R9S16A</t>
  </si>
  <si>
    <t>Ajout Extension Cache 16 GO</t>
  </si>
  <si>
    <t>Synology 16GB DDR4 2666Mhz UDIMM Memory Module</t>
  </si>
  <si>
    <t>MI5-D4EC-2666-16G</t>
  </si>
  <si>
    <t>Synology D4EC-2666-16G DDR4 UDIMM Memory</t>
  </si>
  <si>
    <t>R9S19A</t>
  </si>
  <si>
    <t>Ajout Extension Cache 8 GO</t>
  </si>
  <si>
    <t>Synology 8GB DDR4 2666Mhz UDIMM Memory Module</t>
  </si>
  <si>
    <t>MI5-D4EC-2666-8G</t>
  </si>
  <si>
    <t>Synology D4EC-2666-8G UDIMM Memory</t>
  </si>
  <si>
    <t>R9S18A</t>
  </si>
  <si>
    <t>Synology Rail Kits Sliding</t>
  </si>
  <si>
    <t>MI5-RKS1317</t>
  </si>
  <si>
    <t>R9S20A</t>
  </si>
  <si>
    <t>16TB, SAS, 7200 RPM, 3.5" Multi Vendor HDD</t>
  </si>
  <si>
    <t>MI5-HAS5300-16T</t>
  </si>
  <si>
    <t>Synology HAS5300-16T Multi Vendor Device</t>
  </si>
  <si>
    <t>R9S25A</t>
  </si>
  <si>
    <t>12TB, SAS, 7200 RPM, 3.5" Multi Vendor HDD</t>
  </si>
  <si>
    <t>MI5-HAS5300-12T</t>
  </si>
  <si>
    <t>Synology HAS5300-12T Multi Vendor Device</t>
  </si>
  <si>
    <t>R9S23A</t>
  </si>
  <si>
    <t>8TB, SAS, 7200 RPM, 3.5" Multi Vendor HDD</t>
  </si>
  <si>
    <t>MI5-HAS5300-8T</t>
  </si>
  <si>
    <t>Solutions de stockage dédiées à la sauvegarde ( déduplication &amp; librairie de sauvegarde)</t>
  </si>
  <si>
    <t>Ajout Lecteur LTO-8 FC pour librairie de sauvegarde MSL</t>
  </si>
  <si>
    <t>HPE MSL LTO-8 FC Drive Upgrade Kit</t>
  </si>
  <si>
    <t>Q6Q67A</t>
  </si>
  <si>
    <t>Ajout Panier de cartouches pour autolader 1/8</t>
  </si>
  <si>
    <t>HPE 1/8 G2 Left Magazine Kit</t>
  </si>
  <si>
    <t>AH862A</t>
  </si>
  <si>
    <t>Ajout Lecteur LTO-7 SAS pour librairie de sauvegarde MSL</t>
  </si>
  <si>
    <t>HPE MSL LTO-7 SAS Drive Upgrade Kit</t>
  </si>
  <si>
    <t>N7P37A</t>
  </si>
  <si>
    <t>Ajout Cartouche de nettoyage universel LTO</t>
  </si>
  <si>
    <t>HPE Ultrium Universal Cleaning Cartridge</t>
  </si>
  <si>
    <t>C7978A</t>
  </si>
  <si>
    <t xml:space="preserve">Ajout Cartouche LTO-6 </t>
  </si>
  <si>
    <t>HPE LTO-6 6.25TB RW Data Cartridge</t>
  </si>
  <si>
    <t>C7976A</t>
  </si>
  <si>
    <t xml:space="preserve">Ajout Cartouche LTO-7 </t>
  </si>
  <si>
    <t>HPE LTO-7 Ultrium 15TB RW Data Cartridge</t>
  </si>
  <si>
    <t>C7977A</t>
  </si>
  <si>
    <t>Ajout Cartouche LTO-8</t>
  </si>
  <si>
    <t>HPE LTO-8 30TB RW Data Cartridge</t>
  </si>
  <si>
    <t>Q2078A</t>
  </si>
  <si>
    <t>Ajout Cartouche LTO-9</t>
  </si>
  <si>
    <t>HPE LTO-9 45TB RW Data Cartridge</t>
  </si>
  <si>
    <t>Q2079A</t>
  </si>
  <si>
    <t>Ajout Lecteur LTO 5</t>
  </si>
  <si>
    <t>HPE LTO-5 Ultrium Tape Drive</t>
  </si>
  <si>
    <t>MI5-LTO5-drv</t>
  </si>
  <si>
    <t>Ajout Lecteur LTO 5 interne</t>
  </si>
  <si>
    <t>HPE LTO5 Ultrium 3000 SAS Int Tape Drive</t>
  </si>
  <si>
    <t>EH957B</t>
  </si>
  <si>
    <t>Ajout Lecteur LTO 7 interne</t>
  </si>
  <si>
    <t>HPE LTO-7 Ultrium 15000 Int Tape Drive</t>
  </si>
  <si>
    <t>BB873A</t>
  </si>
  <si>
    <t>Ajout Lecteur LTO 8 interne</t>
  </si>
  <si>
    <t>HPE LTO-8 Ultrium 30750 Int Tape Drive</t>
  </si>
  <si>
    <t>BC022A</t>
  </si>
  <si>
    <t>HPE LTO-8 Ultrium 30750 TAA Int Tape Drv</t>
  </si>
  <si>
    <t>BC024A</t>
  </si>
  <si>
    <t>Ajout Lecteur LTO 9 interne</t>
  </si>
  <si>
    <t>HPE LTO-9 45000 Int TAA Tape Drv</t>
  </si>
  <si>
    <t>BC041A</t>
  </si>
  <si>
    <t>Ajout Lecteur LTO-7 FC pour librairie de sauvegarde MSL</t>
  </si>
  <si>
    <t>HPE MSL LTO-7 FC Drive Upgrade Kit</t>
  </si>
  <si>
    <t>N7P36A</t>
  </si>
  <si>
    <t>Ajout Lecteur LTO 7 externe</t>
  </si>
  <si>
    <t>HPE LTO-7 Ultrium 15000 Ext Tape Drive</t>
  </si>
  <si>
    <t>BB874A</t>
  </si>
  <si>
    <t>HPE LTO-7 External Tape Drive Support</t>
  </si>
  <si>
    <t>HU4B2A5#SQD</t>
  </si>
  <si>
    <t>HU4B3A5#SQD</t>
  </si>
  <si>
    <t>HU4A6A5#SQD</t>
  </si>
  <si>
    <t>HU4A7A5#SQD</t>
  </si>
  <si>
    <t>HU4A3A5#SQD</t>
  </si>
  <si>
    <t>HU4A4A5#SQD</t>
  </si>
  <si>
    <t>Ajout Lecteur LTO 9 externe</t>
  </si>
  <si>
    <t>HPE LTO-9 45000 Ext Tape Drv</t>
  </si>
  <si>
    <t>BC042A</t>
  </si>
  <si>
    <t>HPE LTO-9 External Tape Drive Support</t>
  </si>
  <si>
    <t>HU4B2A5#YK7</t>
  </si>
  <si>
    <t>HU4B3A5#YK7</t>
  </si>
  <si>
    <t>HU4A6A5#YK7</t>
  </si>
  <si>
    <t>HU4A7A5#YK7</t>
  </si>
  <si>
    <t>HU4A3A5#YK7</t>
  </si>
  <si>
    <t>HU4A4A5#YK7</t>
  </si>
  <si>
    <t>HPE LTO-9 45000 Int Tape Drv</t>
  </si>
  <si>
    <t>BC040A</t>
  </si>
  <si>
    <t>Ajout Lecteur LTO-9 FC pour librairie de sauvegarde MSL</t>
  </si>
  <si>
    <t>HPE MSL LTO-9 45000 FC Drv Upg Kit</t>
  </si>
  <si>
    <t>R6Q74A</t>
  </si>
  <si>
    <t>Ajout Librairie de sauvegarde MSL6040 module de base</t>
  </si>
  <si>
    <t>HPE MSL6480 Scalable Base Module</t>
  </si>
  <si>
    <t>QU625A</t>
  </si>
  <si>
    <t>Support MSL6480 externe 5 Year J+1</t>
  </si>
  <si>
    <t>HPE MSL6480 Base Support</t>
  </si>
  <si>
    <t>HU4B2A5#QC6</t>
  </si>
  <si>
    <t>Support MSL6480 externe 5 Year J+1 avec retention disque</t>
  </si>
  <si>
    <t>HU4B3A5#QC6</t>
  </si>
  <si>
    <t>Support MSL6480 externe H+4 24x7</t>
  </si>
  <si>
    <t>HU4A6A5#QC6</t>
  </si>
  <si>
    <t>Support MSL 6480 externe H+4 24x7 avec retention disque</t>
  </si>
  <si>
    <t>HU4A7A5#QC6</t>
  </si>
  <si>
    <t>SupportMSL 6480 externe DRG6H 24x7</t>
  </si>
  <si>
    <t>HU4A3A5#QC6</t>
  </si>
  <si>
    <t>Support MSL 6480 externe 24x7 avec retention disque</t>
  </si>
  <si>
    <t>HU4A4A5#QC6</t>
  </si>
  <si>
    <t>Ajout Station externe backup RDX+</t>
  </si>
  <si>
    <t>HPE RDX+ External Docking System</t>
  </si>
  <si>
    <t>C8S07B</t>
  </si>
  <si>
    <t>Ajout Station Intel backup RDX+</t>
  </si>
  <si>
    <t>HPE RDX USB 3.0 Internal Docking Station</t>
  </si>
  <si>
    <t>C8S06A</t>
  </si>
  <si>
    <t>Ajout Disque RDX 500GB</t>
  </si>
  <si>
    <t>HPE RDX 500GB Removable Disk Cartridge</t>
  </si>
  <si>
    <t>Q2042A</t>
  </si>
  <si>
    <t>Ajout Disques RDX 1TB</t>
  </si>
  <si>
    <t>HPE RDX 1TB Removable Disk Cartridge</t>
  </si>
  <si>
    <t>Q2044A</t>
  </si>
  <si>
    <t>Ajout Disques RDX 2TB</t>
  </si>
  <si>
    <t>HPE RDX 2TB Removable Disk Cartridge</t>
  </si>
  <si>
    <t>Q2046A</t>
  </si>
  <si>
    <t>Ajout Disques RDX 4TB</t>
  </si>
  <si>
    <t>HPE RDX 4TB Removable Disk Cartridge</t>
  </si>
  <si>
    <t>Q2048A</t>
  </si>
  <si>
    <t>HPE Alletra 5030 CTO Base Array</t>
  </si>
  <si>
    <t>HPE NS dHCI w/ Alletra 5030 CTO Array</t>
  </si>
  <si>
    <t>HPE Alletra 5030 CTO Base Array Supp</t>
  </si>
  <si>
    <t>Ajout châssis  Alletra 5030</t>
  </si>
  <si>
    <t>R4U34A</t>
  </si>
  <si>
    <t>Ajout châssis  dHCI Alletra 5030</t>
  </si>
  <si>
    <t>R7L32A</t>
  </si>
  <si>
    <t>HU4B2A5007E</t>
  </si>
  <si>
    <t>HU4B3A5007E</t>
  </si>
  <si>
    <t>HU4A6A5007E</t>
  </si>
  <si>
    <t>HU4A7A5007E</t>
  </si>
  <si>
    <t>HPE Alletra 5050 CTO Base Array</t>
  </si>
  <si>
    <t>HPE NS dHCI w/ Alletra 5050 CTO Array</t>
  </si>
  <si>
    <t>HPE Alletra 5050 CTO Base Array Supp</t>
  </si>
  <si>
    <t>Ajout châssis  Alletra 5050</t>
  </si>
  <si>
    <t>R4U35A</t>
  </si>
  <si>
    <t>Ajout châssis  dHCI Alletra 5050</t>
  </si>
  <si>
    <t>R7L33A</t>
  </si>
  <si>
    <t>HU4B2A5007F</t>
  </si>
  <si>
    <t>HU4B3A5007F</t>
  </si>
  <si>
    <t>HU4A6A5007F</t>
  </si>
  <si>
    <t>HU4A7A5007F</t>
  </si>
  <si>
    <t>Passage de châssis Alletra 6010 vers dHCI Alletra 6010</t>
  </si>
  <si>
    <t>HPE NS dHCI with Alletra 6010 CTO Array</t>
  </si>
  <si>
    <t>Passage de châssis Alletra 6010 vers dHCI Alletra 6030</t>
  </si>
  <si>
    <t>HPE NS dHCI with Alletra 6030 CTO Array</t>
  </si>
  <si>
    <t>Passage de châssis Alletra 6010 vers  Alletra 6030</t>
  </si>
  <si>
    <t>HPE Alletra 6030 CTO Base Array</t>
  </si>
  <si>
    <t>HPE Alletra 6030 AF DC Fld Upgr</t>
  </si>
  <si>
    <t>HPE Alletra 6030 Base Array Supp</t>
  </si>
  <si>
    <t>HPE NS dHCI with Alletra 6050 CTO Array</t>
  </si>
  <si>
    <t>HPE Alletra 6050 CTO Base Array</t>
  </si>
  <si>
    <t>HPE Alletra 6050 Base Array Supp</t>
  </si>
  <si>
    <t>HPE NS dHCI with Alletra 6070 CTO Array</t>
  </si>
  <si>
    <t>HPE Alletra 6070 CTO Base Array</t>
  </si>
  <si>
    <t>HPE Alletra 6070 Base Array Supp</t>
  </si>
  <si>
    <t>HPE NS dHCI with Alletra 6090 CTO Array</t>
  </si>
  <si>
    <t>HPE Alletra 6090 CTO Base Array</t>
  </si>
  <si>
    <t>HPE Alletra 6090 Base Array Supp</t>
  </si>
  <si>
    <t>Paire de controlleurs Alletra 6030 Mise à Niveau</t>
  </si>
  <si>
    <t>R6H91A</t>
  </si>
  <si>
    <t>HU4B2A5#ZUF</t>
  </si>
  <si>
    <t>HU4B3A5#ZUF</t>
  </si>
  <si>
    <t>HU4A6A5#ZUF</t>
  </si>
  <si>
    <t>HU4A7A5#ZUF</t>
  </si>
  <si>
    <t>Paire de controlleurs Alletra 6050 Mise à niveau</t>
  </si>
  <si>
    <t>HPE Alletra 6050 AF DC Fld Upgr</t>
  </si>
  <si>
    <t>R6H92A</t>
  </si>
  <si>
    <t>HU4B2A5#ZUG</t>
  </si>
  <si>
    <t>HU4B3A5#ZUG</t>
  </si>
  <si>
    <t>HU4A6A5#ZUG</t>
  </si>
  <si>
    <t>HU4A7A5#ZUG</t>
  </si>
  <si>
    <t>Paire de controlleurs Alletra 6070 Mise à niveau</t>
  </si>
  <si>
    <t>HPE Alletra 6070 AF DC Fld Upgr</t>
  </si>
  <si>
    <t>R6H93A</t>
  </si>
  <si>
    <t>HU4B2A5#ZUH</t>
  </si>
  <si>
    <t>HU4B3A5#ZUH</t>
  </si>
  <si>
    <t>HU4A6A5#ZUH</t>
  </si>
  <si>
    <t>HU4A7A5#ZUH</t>
  </si>
  <si>
    <t>Paire de controlleurs Alletra 6090 Mise à niveau</t>
  </si>
  <si>
    <t>HPE Alletra 6090 AF DC Fld Upgr</t>
  </si>
  <si>
    <t>R6H94A</t>
  </si>
  <si>
    <t>HU4A7A5#ZUJ</t>
  </si>
  <si>
    <t>HU4B3A5#ZUJ</t>
  </si>
  <si>
    <t>HU4A6A5#ZUJ</t>
  </si>
  <si>
    <t>HPE Alletra 6000 AF 46TB 3.84 Flash Supp</t>
  </si>
  <si>
    <t>HU4A7A5#ZV5</t>
  </si>
  <si>
    <t>Ajout 46 TB pour chassis Alletra 6000 Mise à niveau</t>
  </si>
  <si>
    <t>HPE Alletra 6000 46TB NVMe Fld Upgr</t>
  </si>
  <si>
    <t>R7S90A</t>
  </si>
  <si>
    <t>HPE Alletra 6000 AF 92TB 7.68 Flash Supp</t>
  </si>
  <si>
    <t>HU4A7A5#ZV7</t>
  </si>
  <si>
    <t>HU4B3A5#ZV5</t>
  </si>
  <si>
    <t>HU4A6A5#ZV5</t>
  </si>
  <si>
    <t>HPE Alletra 6000 2x10/25GbE 2p Kit Supp</t>
  </si>
  <si>
    <t>HU4A7A5#ZUN</t>
  </si>
  <si>
    <t>Ajout 92 TB pour chassis Alletra 6000 mise à niveau</t>
  </si>
  <si>
    <t>HPE Alletra 6000 92TB NVMe Fld Upgr</t>
  </si>
  <si>
    <t>R7S91A</t>
  </si>
  <si>
    <t>HPE Alletra 6000 2x32Gb 4p FC Kit Supp</t>
  </si>
  <si>
    <t>HU4A7A5#ZUM</t>
  </si>
  <si>
    <t>HU4B3A5#ZV7</t>
  </si>
  <si>
    <t>HU4A6A5#ZV7</t>
  </si>
  <si>
    <t>HPE Alletra 6000 2x100GbE 2p FIO Supp</t>
  </si>
  <si>
    <t>HU4A7A5#ZVB</t>
  </si>
  <si>
    <t>Ajout carte 2x10/25GbE 4 ports Mise à niveau</t>
  </si>
  <si>
    <t>HPE Alletra 6000 2x10/25GbE 2p Adpr Upgr</t>
  </si>
  <si>
    <t>R0R13A</t>
  </si>
  <si>
    <t>HPE Alletra 6000 2x10GbE 4p Kit Supp</t>
  </si>
  <si>
    <t>HU4A7A5#ZUZ</t>
  </si>
  <si>
    <t>HU4B3A5#ZUN</t>
  </si>
  <si>
    <t>HU4A6A5#ZUN</t>
  </si>
  <si>
    <t>HPE Alletra 6000 2x32Gb 2p FC Kit Supp</t>
  </si>
  <si>
    <t>HU4A7A5#ZUL</t>
  </si>
  <si>
    <t>Ajout carte 2x32Gb 4 ports Fibre Channel Mise à niveau</t>
  </si>
  <si>
    <t>HPE AL STG 2x32Gb 4p FC Adptr Fld Upgr</t>
  </si>
  <si>
    <t>R0R15A</t>
  </si>
  <si>
    <t>HU4B3A5#ZUM</t>
  </si>
  <si>
    <t>HU4A6A5#ZUM</t>
  </si>
  <si>
    <t>HPE Alletra 6000 2x100GbE 2p Kit Supp</t>
  </si>
  <si>
    <t>HU4A7A5#ZUK</t>
  </si>
  <si>
    <t>Ajout carte 2x100 GbE 2 ports Mise niveau</t>
  </si>
  <si>
    <t>HPE Alletra 6000 2x100GbE 2p Adpr Upgr</t>
  </si>
  <si>
    <t>R0R19A</t>
  </si>
  <si>
    <t>HU4B2A5#ZUJ</t>
  </si>
  <si>
    <t>HU4B3A5#ZVB</t>
  </si>
  <si>
    <t>HU4A6A5#ZVB</t>
  </si>
  <si>
    <t>HU4B2A5#ZV5</t>
  </si>
  <si>
    <t>Ajout carte 2x10GbE 4 ports Mise à niveau</t>
  </si>
  <si>
    <t>HPE Alletra 6000 2x10GbE 4p Fld Adpr</t>
  </si>
  <si>
    <t>Q8C68C</t>
  </si>
  <si>
    <t>HU4B2A5#ZV7</t>
  </si>
  <si>
    <t>HU4B3A5#ZUZ</t>
  </si>
  <si>
    <t>HU4A6A5#ZUZ</t>
  </si>
  <si>
    <t>HU4B2A5#ZUN</t>
  </si>
  <si>
    <t>Ajout carte 2x32Gb 2 ports Fibre Channel Mise à niveau</t>
  </si>
  <si>
    <t>HPE Alletra 6000 2x32Gb 2p FC Adpr Upgr</t>
  </si>
  <si>
    <t>R0P41A</t>
  </si>
  <si>
    <t>HU4B2A5#ZUM</t>
  </si>
  <si>
    <t>HU4B3A5#ZUL</t>
  </si>
  <si>
    <t>HU4A6A5#ZUL</t>
  </si>
  <si>
    <t>HU4B2A5#ZVB</t>
  </si>
  <si>
    <t>HU4B2A5#ZUZ</t>
  </si>
  <si>
    <t>HU4B2A5#ZUL</t>
  </si>
  <si>
    <t>Carte 2x100 GbE 2-ports OCP</t>
  </si>
  <si>
    <t>HPE Alletra 6000 2x100GbE 2p OCP Fld Upg</t>
  </si>
  <si>
    <t>R6J22A</t>
  </si>
  <si>
    <t>HU4B3A5#ZUK</t>
  </si>
  <si>
    <t>HU4A6A5#ZUK</t>
  </si>
  <si>
    <t>HU4B2A5#ZUK</t>
  </si>
  <si>
    <t>HPE Alletra STG MP 2U TAA Chassis</t>
  </si>
  <si>
    <t>S0U32A</t>
  </si>
  <si>
    <t>HPE 5Y Tech Care Basic wDMR SVC</t>
  </si>
  <si>
    <t>HU4A7A5008L</t>
  </si>
  <si>
    <t>HU4A3A5008L</t>
  </si>
  <si>
    <t>HPE 5Y Tech Care Essential wDMR SVC</t>
  </si>
  <si>
    <t>HU4A4A5008L</t>
  </si>
  <si>
    <t>HPE AL STG MP 8c TAA Block Cntrl Node</t>
  </si>
  <si>
    <t>S0S40A</t>
  </si>
  <si>
    <t>HU4A7A5008M</t>
  </si>
  <si>
    <t>HU4A3A5008M</t>
  </si>
  <si>
    <t>HU4A4A5008M</t>
  </si>
  <si>
    <t>HPE AL STG MP 16c TAA Block Cntrl Node</t>
  </si>
  <si>
    <t>S0S41A</t>
  </si>
  <si>
    <t>HPE Alletra STG MP 16c Block Cntrl Node</t>
  </si>
  <si>
    <t>S0R21A</t>
  </si>
  <si>
    <t>HU4A6A5008N</t>
  </si>
  <si>
    <t>HU4A7A5008N</t>
  </si>
  <si>
    <t>HU4A3A5008N</t>
  </si>
  <si>
    <t>HU4A4A5008N</t>
  </si>
  <si>
    <t>Chassis extension Nvme</t>
  </si>
  <si>
    <t>HPE AL STG MP NVMe CTO File Shelf</t>
  </si>
  <si>
    <t>S1R27A</t>
  </si>
  <si>
    <t>HU4A6A500HY</t>
  </si>
  <si>
    <t>HU4A7A500HY</t>
  </si>
  <si>
    <t>HU4A3A500HY</t>
  </si>
  <si>
    <t>HU4A4A500HY</t>
  </si>
  <si>
    <t>HPE Alletra STG MP File Shelf Node</t>
  </si>
  <si>
    <t>R7C79A</t>
  </si>
  <si>
    <t>HU4A6A500HZ</t>
  </si>
  <si>
    <t>HU4A7A500HZ</t>
  </si>
  <si>
    <t>HU4A3A500HZ</t>
  </si>
  <si>
    <t>HU4A4A500HZ</t>
  </si>
  <si>
    <t>Cable Alimentation Schuko vers C13</t>
  </si>
  <si>
    <t>HPE NS Schuko to C13 EU FIO Power Cord</t>
  </si>
  <si>
    <t>Q8J16A</t>
  </si>
  <si>
    <t>Cable Alimentation C13 - C14</t>
  </si>
  <si>
    <t>HPE C13 - C14 2m IN PDU FIO Pwr Cord</t>
  </si>
  <si>
    <t>R9D24A</t>
  </si>
  <si>
    <t>Kit Alimentation 4x1600W DC pour Alletra 6000</t>
  </si>
  <si>
    <t>HPE Alletra 6000/H 4x1600W DC PS Kit</t>
  </si>
  <si>
    <t>R7G14A</t>
  </si>
  <si>
    <t>Câble cuivre à connexion directe (10Gb SFP+ à 10 GbSFP+),3M pour carte 10/25GbE sur Alletra 6000</t>
  </si>
  <si>
    <t>HPE Alletra 6000 2x10Gb SFP+/SFP+ 3m DAC</t>
  </si>
  <si>
    <t>R7D16A</t>
  </si>
  <si>
    <t>Câble cuivre à connexion directe (25Gb QSFP28+ à 25 Gb QSFP28),3M pour carte 10/25GbE sur Alletra 6000</t>
  </si>
  <si>
    <t>HPE Alletra 6000 2x25Gb SFP28 3m DAC</t>
  </si>
  <si>
    <t>R7D17A</t>
  </si>
  <si>
    <t>Câble cuivre à connexion directe (100Gb QSFP28+ à 100 Gb QSFP28),3M pour carte 10/25GbE sur Alletra 6000</t>
  </si>
  <si>
    <t>HPE Alletra 6000 2x100Gb QSFP28 3m DAC</t>
  </si>
  <si>
    <t>R7D18A</t>
  </si>
  <si>
    <t>Souscription Alletra</t>
  </si>
  <si>
    <t>HPE Alletra Subscription</t>
  </si>
  <si>
    <t>MI5-Alletra-souscription</t>
  </si>
  <si>
    <t>R8S48AAE</t>
  </si>
  <si>
    <t>R7N52AAE</t>
  </si>
  <si>
    <t>HPE Alletra 6000 SW/Sup SaaS</t>
  </si>
  <si>
    <t>Souscription Alletra 5 ans Jetons</t>
  </si>
  <si>
    <t>HPE Alletra  5-year Subscription</t>
  </si>
  <si>
    <t>MI5-Alletra-souscription5ans</t>
  </si>
  <si>
    <t>R8S48AAE#CTH</t>
  </si>
  <si>
    <t>R7N52AAE#CTH</t>
  </si>
  <si>
    <t>Souscription Alletra 7 ans Jetons</t>
  </si>
  <si>
    <t>HPE Alletra  7-year Subscription</t>
  </si>
  <si>
    <t>MI5-Alletra-souscription7ans</t>
  </si>
  <si>
    <t>7yr Subscription</t>
  </si>
  <si>
    <t>R7N52AAE#CTL</t>
  </si>
  <si>
    <t>S1E74AAE#CTL</t>
  </si>
  <si>
    <t>S1E76AAE#CTL</t>
  </si>
  <si>
    <t>HU4A7A5008P</t>
  </si>
  <si>
    <t>HU4A3A5008P</t>
  </si>
  <si>
    <t>HU4A4A5008P</t>
  </si>
  <si>
    <t>Carte Réseau 10/25Gb</t>
  </si>
  <si>
    <t>HPE Alletra STG MP 10/25GbE 4p HBA</t>
  </si>
  <si>
    <t>R7C82A</t>
  </si>
  <si>
    <t>HPE Alletra Stg 10/25GbE 4-port HBA Supp</t>
  </si>
  <si>
    <t>HU4A6A5008Q</t>
  </si>
  <si>
    <t>HU4A7A5008Q</t>
  </si>
  <si>
    <t>HU4A3A5008Q</t>
  </si>
  <si>
    <t>HU4A4A5008Q</t>
  </si>
  <si>
    <t>Kit de connexion Bluetooth HPE Alletra Storage MP CDM</t>
  </si>
  <si>
    <t>Greenlake for block base</t>
  </si>
  <si>
    <t>HU4A7A5008W</t>
  </si>
  <si>
    <t>HU4A3A5008W</t>
  </si>
  <si>
    <t>HU4A4A5008W</t>
  </si>
  <si>
    <t>Disque NVMe 1,92To NVMe</t>
  </si>
  <si>
    <t>HPE Alletra STG MP 1.92T NVMe FE TAA SSD</t>
  </si>
  <si>
    <t>S0Q01A</t>
  </si>
  <si>
    <t>HU4A7A5008R</t>
  </si>
  <si>
    <t>HU4A3A5008R</t>
  </si>
  <si>
    <t>HU4A4A5008R</t>
  </si>
  <si>
    <t>HPE Alletra STG MP 3.84TB NVMe SSD</t>
  </si>
  <si>
    <t>R9H71A</t>
  </si>
  <si>
    <t>S0Q02A</t>
  </si>
  <si>
    <t>HPE Al StgMP 3.84TB NVMe FIPS SSD Supp</t>
  </si>
  <si>
    <t>HU4A6A5008S</t>
  </si>
  <si>
    <t>HU4A7A5008S</t>
  </si>
  <si>
    <t>HU4A3A5008S</t>
  </si>
  <si>
    <t>HU4A4A5008S</t>
  </si>
  <si>
    <t>HPE Alletra STG MP 7.68TB NVMe SSD</t>
  </si>
  <si>
    <t>R9H72A</t>
  </si>
  <si>
    <t>HPE Alletra STG MP 7.68T NVMe FE TAA SSD</t>
  </si>
  <si>
    <t>S0Q03A</t>
  </si>
  <si>
    <t>HPE AL StgMP 7.68TB NVMe FIPS SSD Supp</t>
  </si>
  <si>
    <t>HU4A6A5008T</t>
  </si>
  <si>
    <t>HU4A7A5008T</t>
  </si>
  <si>
    <t>HU4A3A5008T</t>
  </si>
  <si>
    <t>HU4A4A5008T</t>
  </si>
  <si>
    <t>HPE Alletra STG MP 15.36TB NVMe SSD</t>
  </si>
  <si>
    <t>R9H73A</t>
  </si>
  <si>
    <t>HPE AL STG MP 15.36T NVMe FE TAA SSD</t>
  </si>
  <si>
    <t>S0Q04A</t>
  </si>
  <si>
    <t>HPE AL StgMP 15.36TB NVMe FIPS SSD Supp</t>
  </si>
  <si>
    <t>HU4A6A5008U</t>
  </si>
  <si>
    <t>HU4A7A5008U</t>
  </si>
  <si>
    <t>HU4A3A5008U</t>
  </si>
  <si>
    <t>HU4A4A5008U</t>
  </si>
  <si>
    <t>HPE Alletra STG MP 800GB NVMe SCM SSD</t>
  </si>
  <si>
    <t>S1E89A</t>
  </si>
  <si>
    <t>HPE Alletra Stg MP 800GB NVMe SSD Supp</t>
  </si>
  <si>
    <t>HU4A6A500HT</t>
  </si>
  <si>
    <t>HU4A7A500HT</t>
  </si>
  <si>
    <t>HU4A3A500HT</t>
  </si>
  <si>
    <t>HU4A4A500HT</t>
  </si>
  <si>
    <t>HPE Alletra STG MP 1.6TB NVMe SCM SSD</t>
  </si>
  <si>
    <t>S1E90A</t>
  </si>
  <si>
    <t>HPE Alletra Stg MP 1.6T NVMe SSD Supp</t>
  </si>
  <si>
    <t>HU4A6A500HU</t>
  </si>
  <si>
    <t>HU4A7A500HU</t>
  </si>
  <si>
    <t>HU4A3A500HU</t>
  </si>
  <si>
    <t>HU4A4A500HU</t>
  </si>
  <si>
    <t>HPE GreenLake File Stg MP /TB 1yr SaaS</t>
  </si>
  <si>
    <t>S1F46AAE</t>
  </si>
  <si>
    <t>Souscription Alletra File 3 Ans</t>
  </si>
  <si>
    <t>HPE GreenLake File Stg MP /TB 3yr SaaS</t>
  </si>
  <si>
    <t>S1F47AAE</t>
  </si>
  <si>
    <t>HPE GreenLake File Stg MP /TB 5yr SaaS</t>
  </si>
  <si>
    <t>S1F48AAE</t>
  </si>
  <si>
    <t>HPE GreenLake File Stg MP Up 1yr/TB SaaS</t>
  </si>
  <si>
    <t>S1P07AAE</t>
  </si>
  <si>
    <t>HPE GreenLake File Stg MP Up 3yr/TB SaaS</t>
  </si>
  <si>
    <t>S1P08AAE</t>
  </si>
  <si>
    <t>HPE GreenLake File Stg MP Up 5yr/TB SaaS</t>
  </si>
  <si>
    <t>S1P09AAE</t>
  </si>
  <si>
    <t>HPE GL File Stg MP Renewal 1yr/TB SaaS</t>
  </si>
  <si>
    <t>S1P10AAE</t>
  </si>
  <si>
    <t>Licence Encryption</t>
  </si>
  <si>
    <t>HPE Stg Data Encryption LTU</t>
  </si>
  <si>
    <t>S0A99A</t>
  </si>
  <si>
    <t>HPE Stg Data Encryption E-LTU</t>
  </si>
  <si>
    <t>S0A99AAE</t>
  </si>
  <si>
    <t>HPE C13 - Schuko 250V 10A EU Pwr Cord</t>
  </si>
  <si>
    <t>R9R55A</t>
  </si>
  <si>
    <t>HPE C19 -C20 250V Gry 1.4m WW Pwr Cord</t>
  </si>
  <si>
    <t>R9R66A</t>
  </si>
  <si>
    <t>HPE C19 - Schuko 250V 16A EU Pwr Cord</t>
  </si>
  <si>
    <t>R9R69A</t>
  </si>
  <si>
    <t>HPE C19 -C20 250V Blk 1.4m WW Pwr Cord</t>
  </si>
  <si>
    <t>R9S02A</t>
  </si>
  <si>
    <t>Kit d'installation de switch</t>
  </si>
  <si>
    <t>HPE Switch Pair Installation Kit</t>
  </si>
  <si>
    <t>S0A95A</t>
  </si>
  <si>
    <t>HPE AL STG MP Swch Pair Instal Kit Supp</t>
  </si>
  <si>
    <t>HU4A6A500HW</t>
  </si>
  <si>
    <t>HU4A7A500HW</t>
  </si>
  <si>
    <t>HU4A3A500HW</t>
  </si>
  <si>
    <t>HU4A4A500HW</t>
  </si>
  <si>
    <t>Service Installation matériel Alletra MP Châssis 2U</t>
  </si>
  <si>
    <t>HPE Alletra Storage MP 2U Chassis SVC</t>
  </si>
  <si>
    <t>HA124A1#V1E</t>
  </si>
  <si>
    <t>Service Installation matériel Alletra MP Etagère NVMe</t>
  </si>
  <si>
    <t>HPE Alletra Storage MP NVMe Shelf SVC</t>
  </si>
  <si>
    <t>HA124A1#V1F</t>
  </si>
  <si>
    <t>HPE Alletra Storage MP 32 Swtch Stup SVC</t>
  </si>
  <si>
    <t>HA124A1#V1C</t>
  </si>
  <si>
    <t>Service d'installation baie de stockage HPE de niveau 1</t>
  </si>
  <si>
    <t>HA114A1#5MR</t>
  </si>
  <si>
    <t>Service d'installation et démarrage baie de stockage Nimble de niveau 1</t>
  </si>
  <si>
    <t>HPE Nimble1 Storage Array Startup SVC</t>
  </si>
  <si>
    <t>Service de démarrage Peer persistence (replication synchrone)  pour baie de stockage Nimble de niveau 1</t>
  </si>
  <si>
    <t>HPE Nimble Tier 1 Storage Array PP Stup SVC</t>
  </si>
  <si>
    <t>HA124A1#V0S</t>
  </si>
  <si>
    <t>Service de déploiement HPE Nimble Storage dHCI base (Serveurs + Nimble + ESX + Switchs)</t>
  </si>
  <si>
    <t>HPE Nimble Storage dHCI Base Deploy SVC</t>
  </si>
  <si>
    <t>HA124A1#5WX</t>
  </si>
  <si>
    <t>Service de déploiement HPE Nimble Storage dHCI expansion</t>
  </si>
  <si>
    <t>HPE Nimble Storage dHCI Expan Deploy SVC</t>
  </si>
  <si>
    <t>HA124A1#V0T</t>
  </si>
  <si>
    <t>Service de démarrage serveur additionnel pour HPE Nimble dHCI</t>
  </si>
  <si>
    <t>HPE Nimble dHCI Srvr Add-on Startup SVC</t>
  </si>
  <si>
    <t>HA124A1#V08</t>
  </si>
  <si>
    <t>Ajout 42TB pour un châssis Alletra 5000</t>
  </si>
  <si>
    <t>HU4B3A5007M</t>
  </si>
  <si>
    <t>HU4A6A5007M</t>
  </si>
  <si>
    <t>HU4A7A5007M</t>
  </si>
  <si>
    <t>HPE Alletra 5000 84TB SAS FIO HDD Bdl</t>
  </si>
  <si>
    <t>HPE Alletra 5000 84TB SAS HDD Bdl Supp</t>
  </si>
  <si>
    <t>Ajout 84TB pour un châssis Alletra 5000</t>
  </si>
  <si>
    <t>R4U43A</t>
  </si>
  <si>
    <t>HU4B2A5007N</t>
  </si>
  <si>
    <t>HU4B3A5007N</t>
  </si>
  <si>
    <t>HU4A6A5007N</t>
  </si>
  <si>
    <t>HU4A7A5007N</t>
  </si>
  <si>
    <t>HPE Alletra 5000 126TB SAS FIO HDD Bdl</t>
  </si>
  <si>
    <t>HPE Alletra 5000 126TB SAS HDD Bdl Supp</t>
  </si>
  <si>
    <t>Ajout 126TB pour un châssis Alletra 5000</t>
  </si>
  <si>
    <t>R4U44A</t>
  </si>
  <si>
    <t>HU4B2A5007P</t>
  </si>
  <si>
    <t>HU4B3A5007P</t>
  </si>
  <si>
    <t>HU4A6A5007P</t>
  </si>
  <si>
    <t>HU4A7A5007P</t>
  </si>
  <si>
    <t>HPE Alletra 5000 210TB SAS FIO HDD Bdl</t>
  </si>
  <si>
    <t>HPE Alletra 5000 210TB SAS HDD Bdl Supp</t>
  </si>
  <si>
    <t>Ajout 210TB pour un châssis Alletra 5000</t>
  </si>
  <si>
    <t>R4U45A</t>
  </si>
  <si>
    <t>HU4B2A5007Q</t>
  </si>
  <si>
    <t>HU4B3A5007Q</t>
  </si>
  <si>
    <t>HU4A6A5007Q</t>
  </si>
  <si>
    <t>HU4A7A5007Q</t>
  </si>
  <si>
    <t>HPE Alletra 5000 294TB SAS FIO HDD Bdl</t>
  </si>
  <si>
    <t>HPE Alletra 5000 294TB SAS HDD Bdl Supp</t>
  </si>
  <si>
    <t>Ajout 294TB pour un châssis Alletra 5000</t>
  </si>
  <si>
    <t>R4U46A</t>
  </si>
  <si>
    <t>HU4B2A5007R</t>
  </si>
  <si>
    <t>HU4B3A5007R</t>
  </si>
  <si>
    <t>HU4A6A5007R</t>
  </si>
  <si>
    <t>HU4A7A5007R</t>
  </si>
  <si>
    <t>HPE Alletra 5000 2.88TB FIO Cache Bdl</t>
  </si>
  <si>
    <t>HPE Alletra 5000 2.88TB FIO CachBdl Supp</t>
  </si>
  <si>
    <t>Ajout cache 2.88TB pour un châssis Alletra 5000</t>
  </si>
  <si>
    <t>R4U47A</t>
  </si>
  <si>
    <t>HU4B2A5007T</t>
  </si>
  <si>
    <t>HU4B3A5007T</t>
  </si>
  <si>
    <t>HU4A6A5007T</t>
  </si>
  <si>
    <t>HU4A7A5007T</t>
  </si>
  <si>
    <t>HPE Alletra 5000 5.76TB FIO Cache Bdl</t>
  </si>
  <si>
    <t>HPE Alletra 5000 5.76TB FIO CachBdl Supp</t>
  </si>
  <si>
    <t>Ajout cache 5.76TB pour un châssis Alletra 5000</t>
  </si>
  <si>
    <t>R4U48A</t>
  </si>
  <si>
    <t>HU4B2A5007U</t>
  </si>
  <si>
    <t>HU4B3A5007U</t>
  </si>
  <si>
    <t>HU4A6A5007U</t>
  </si>
  <si>
    <t>HU4A7A5007U</t>
  </si>
  <si>
    <t>HPE Alletra 5000 11.52TB FIO Cache Bdl</t>
  </si>
  <si>
    <t>HPE Alletra 5000 11.52TB FIOCachBdl Supp</t>
  </si>
  <si>
    <t>Ajout cache 11.52TB pour un châssis Alletra 5000</t>
  </si>
  <si>
    <t>R4U49A</t>
  </si>
  <si>
    <t>HU4B2A5007V</t>
  </si>
  <si>
    <t>HU4B3A5007V</t>
  </si>
  <si>
    <t>HU4A6A5007V</t>
  </si>
  <si>
    <t>HU4A7A5007V</t>
  </si>
  <si>
    <t>HPE Alletra 5000 23.04TB FIO Cache Bdl</t>
  </si>
  <si>
    <t>HPE Alletra 5000 23.04TB FIOCachBdl Supp</t>
  </si>
  <si>
    <t>Ajout cache 23.04TB pour un châssis Alletra 5000</t>
  </si>
  <si>
    <t>R4U50A</t>
  </si>
  <si>
    <t>HU4B2A5007W</t>
  </si>
  <si>
    <t>HU4B3A5007W</t>
  </si>
  <si>
    <t>HU4A6A5007W</t>
  </si>
  <si>
    <t>HU4A7A5007W</t>
  </si>
  <si>
    <t>Ajout Tiroir Alletra 2120 42TB pour un châssis Alletra 5000</t>
  </si>
  <si>
    <t>HPE Alletra 2120 42TB SAS CTO Shelf</t>
  </si>
  <si>
    <t>R6F55A</t>
  </si>
  <si>
    <t>HPE NS dHCI w/Alletra 2120 42T CTO Shelf</t>
  </si>
  <si>
    <t>R7L35A</t>
  </si>
  <si>
    <t>HPE 5Y Tech Care Basic</t>
  </si>
  <si>
    <t>HU4B2A5007G</t>
  </si>
  <si>
    <t>HPE 5Y Tech Care Basic DMR</t>
  </si>
  <si>
    <t>HU4B3A5007G</t>
  </si>
  <si>
    <t>HPE 5Y Tech Care Critical</t>
  </si>
  <si>
    <t>HU4A6A5007G</t>
  </si>
  <si>
    <t>HPE 5Y Tech Care Critical DMR</t>
  </si>
  <si>
    <t>HU4A7A5007G</t>
  </si>
  <si>
    <t>Ajout Tiroir Alletra 2120 84TB pour un châssis Alletra 5000</t>
  </si>
  <si>
    <t>HPE Alletra 2120 84TB SAS CTO Shelf</t>
  </si>
  <si>
    <t>R6F56A</t>
  </si>
  <si>
    <t>HPE NS dHCI w/Alletra 2120 84T CTO Shelf</t>
  </si>
  <si>
    <t>R7L36A</t>
  </si>
  <si>
    <t>HU4B2A5007H</t>
  </si>
  <si>
    <t>HU4B3A5007H</t>
  </si>
  <si>
    <t>HU4A6A5007H</t>
  </si>
  <si>
    <t>HU4A7A5007H</t>
  </si>
  <si>
    <t>Ajout Tiroir Alletra 2120 126TB pour un châssis Alletra 5000</t>
  </si>
  <si>
    <t>HPE Alletra 2120 126TB SAS CTO Shelf</t>
  </si>
  <si>
    <t>R6F57A</t>
  </si>
  <si>
    <t>HPE NS dHCI Alletra 2120 126T CTO Shelf</t>
  </si>
  <si>
    <t>R7L37A</t>
  </si>
  <si>
    <t>HU4B2A5007J</t>
  </si>
  <si>
    <t>HU4B3A5007J</t>
  </si>
  <si>
    <t>HU4A6A5007J</t>
  </si>
  <si>
    <t>HU4A7A5007J</t>
  </si>
  <si>
    <t>Ajout Tiroir Alletra 2120 210TB pour un châssis Alletra 5000</t>
  </si>
  <si>
    <t>HPE Alletra 2120 210TB SAS CTO Shelf</t>
  </si>
  <si>
    <t>R6F58A</t>
  </si>
  <si>
    <t>HPE NS dHCI Alletra 2120 210T CTO Shelf</t>
  </si>
  <si>
    <t>R7L38A</t>
  </si>
  <si>
    <t>HU4B2A5007K</t>
  </si>
  <si>
    <t>HU4B3A5007K</t>
  </si>
  <si>
    <t>HU4A6A5007K</t>
  </si>
  <si>
    <t>HU4A7A5007K</t>
  </si>
  <si>
    <t>Ajout Tiroir Alletra 2120 2.88TB cache pour un châssis Alletra 5000</t>
  </si>
  <si>
    <t>HPE Alletra 2120 2.88T FIO Cache Bdl</t>
  </si>
  <si>
    <t>R6H83A</t>
  </si>
  <si>
    <t>HU4B2A5008A</t>
  </si>
  <si>
    <t>HU4B3A5008A</t>
  </si>
  <si>
    <t>HU4A6A5008A</t>
  </si>
  <si>
    <t>HU4A7A5008A</t>
  </si>
  <si>
    <t>Ajout Tiroir Alletra 2120 5.76TB cache pour un châssis Alletra 5000</t>
  </si>
  <si>
    <t>HPE Alletra 2120 5.76T FIO Cache Bdl</t>
  </si>
  <si>
    <t>R6H84A</t>
  </si>
  <si>
    <t>HU4B2A5008B</t>
  </si>
  <si>
    <t>HU4B3A5008B</t>
  </si>
  <si>
    <t>HU4A6A5008B</t>
  </si>
  <si>
    <t>HU4A7A5008B</t>
  </si>
  <si>
    <t>Ajout Tiroir Alletra 2120 11.52TB cache pour un châssis Alletra 5000</t>
  </si>
  <si>
    <t>HPE Alletra 2120 11.52T FIO Cache Bdl</t>
  </si>
  <si>
    <t>R6H85A</t>
  </si>
  <si>
    <t>HPE Alletra 5000 11.52TB Cache Support</t>
  </si>
  <si>
    <t>HU4B2A5008C</t>
  </si>
  <si>
    <t>HU4B3A5008C</t>
  </si>
  <si>
    <t>HU4A6A5008C</t>
  </si>
  <si>
    <t>HU4A7A5008C</t>
  </si>
  <si>
    <t>Ajout Tiroir Alletra 2120 23.04TB cache pour un châssis Alletra 5000</t>
  </si>
  <si>
    <t>HPE Alletra 2120 23.04T FIO Cache Bdl</t>
  </si>
  <si>
    <t>R6H86A</t>
  </si>
  <si>
    <t>HPE Alletra 5000 23.04TB Cache Support</t>
  </si>
  <si>
    <t>HU4B2A5008D</t>
  </si>
  <si>
    <t>HU4B3A5008D</t>
  </si>
  <si>
    <t>HU4A6A5008D</t>
  </si>
  <si>
    <t>HU4A7A5008D</t>
  </si>
  <si>
    <t>HPE Alletra 6000 46TB 12x3.84TB FIO Bdl</t>
  </si>
  <si>
    <t>Ajout 46TB pour un châssis Alletra 6000</t>
  </si>
  <si>
    <t>R7S83A</t>
  </si>
  <si>
    <t>HPE Alletra 6000 92TB 12x7.68TB FIO Bdl</t>
  </si>
  <si>
    <t>Ajout 92TB  pour un châssis Alletra 6000</t>
  </si>
  <si>
    <t>R7S85A</t>
  </si>
  <si>
    <t>HPE Alletra 6000 92TB 24x3.84TB FIO Bdl</t>
  </si>
  <si>
    <t>HPE Alletra 6000 AF 92TB 3.84 Flash Supp</t>
  </si>
  <si>
    <t>R7S84A</t>
  </si>
  <si>
    <t>HU4B2A5#ZV6</t>
  </si>
  <si>
    <t>HU4B3A5#ZV6</t>
  </si>
  <si>
    <t>HU4A6A5#ZV6</t>
  </si>
  <si>
    <t>HU4A7A5#ZV6</t>
  </si>
  <si>
    <t>HPE Alletra 6000 184TB 24x7.68TB FIO Bdl</t>
  </si>
  <si>
    <t>HPE Alletra 6000 AF184TB 7.68 Flash Supp</t>
  </si>
  <si>
    <t>Ajout 184TB  pour un châssis Alletra 6000</t>
  </si>
  <si>
    <t>R7S86A</t>
  </si>
  <si>
    <t>HPE Alletra 6000 184TB 12x15.3TB FIO Bdl</t>
  </si>
  <si>
    <t>R7S87A</t>
  </si>
  <si>
    <t>HU4B2A5#ZV8</t>
  </si>
  <si>
    <t>HU4B3A5#ZV8</t>
  </si>
  <si>
    <t>HU4A6A5#ZV8</t>
  </si>
  <si>
    <t>HU4A7A5#ZV8</t>
  </si>
  <si>
    <t>HPE Alletra 6000 368TB 24x15.3TB FIO Bdl</t>
  </si>
  <si>
    <t>HPE Alletra 6000 AF 368TB Flash Supp</t>
  </si>
  <si>
    <t>Ajout 368TB  pour un châssis Alletra 6000</t>
  </si>
  <si>
    <t>R7S88A</t>
  </si>
  <si>
    <t>HU4B2A5#ZVA</t>
  </si>
  <si>
    <t>HU4B3A5#ZVA</t>
  </si>
  <si>
    <t>HU4A6A5#ZVA</t>
  </si>
  <si>
    <t>HU4A7A5#ZVA</t>
  </si>
  <si>
    <t>HPE Alletra 6000 1.5TB SCM FIO Adpr Kit</t>
  </si>
  <si>
    <t>R0P46B</t>
  </si>
  <si>
    <t>HPE Alletra 6000 1.5TB SCM Adpr Kit Supp</t>
  </si>
  <si>
    <t>HU4B2A5#ZVC</t>
  </si>
  <si>
    <t>HU4B3A5#ZVC</t>
  </si>
  <si>
    <t>HU4A6A5#ZVC</t>
  </si>
  <si>
    <t>HU4A7A5#ZVC</t>
  </si>
  <si>
    <t>HPE NS 2x1GbE 2p FIO Adptr Kit</t>
  </si>
  <si>
    <t>Q8B84B</t>
  </si>
  <si>
    <t>HPE NS 2x1GbE 2p Adptr Supp</t>
  </si>
  <si>
    <t>HU4B2A5#ZEP</t>
  </si>
  <si>
    <t>HU4B3A5#ZEP</t>
  </si>
  <si>
    <t>HU4A6A5#ZEP</t>
  </si>
  <si>
    <t>HU4A7A5#ZEP</t>
  </si>
  <si>
    <t>HPE NS 2x1GbE 4p FIO Adptr Kit</t>
  </si>
  <si>
    <t>Q8C09B</t>
  </si>
  <si>
    <t>HPE NS 2x1GbE 4p Adptr Supp</t>
  </si>
  <si>
    <t>HU4B2A5#ZER</t>
  </si>
  <si>
    <t>HU4B3A5#ZER</t>
  </si>
  <si>
    <t>HU4A6A5#ZER</t>
  </si>
  <si>
    <t>HU4A7A5#ZER</t>
  </si>
  <si>
    <t>HPE NS 2x10GbE 2p FIO Adptr Kit</t>
  </si>
  <si>
    <t>Q8B88B</t>
  </si>
  <si>
    <t>HPE NS 2x10GbE 2p Adptr Supp</t>
  </si>
  <si>
    <t>HU4B2A5#ZET</t>
  </si>
  <si>
    <t>HU4B3A5#ZET</t>
  </si>
  <si>
    <t>HU4A6A5#ZET</t>
  </si>
  <si>
    <t>HU4A7A5#ZET</t>
  </si>
  <si>
    <t>HPE NS 2x10GbE 4p FIO Adptr Kit</t>
  </si>
  <si>
    <t>Q8C17B</t>
  </si>
  <si>
    <t>HPE NS 2x10GbE 4p Adptr Supp</t>
  </si>
  <si>
    <t>HU4B2A5#ZG0</t>
  </si>
  <si>
    <t>HU4B3A5#ZG0</t>
  </si>
  <si>
    <t>HU4A6A5#ZG0</t>
  </si>
  <si>
    <t>HU4A7A5#ZG0</t>
  </si>
  <si>
    <t>HPE Alletra 6000 2x10GbE 4p FIO Adpr Kit</t>
  </si>
  <si>
    <t>Q8C17C</t>
  </si>
  <si>
    <t>HPE NS 2x10GBASE-T 4p FIO Adptr Kit</t>
  </si>
  <si>
    <t>Q8C20B</t>
  </si>
  <si>
    <t>HPE NS 2x10GBASE-T 4p Adptr Supp</t>
  </si>
  <si>
    <t>HU4B2A5#ZFX</t>
  </si>
  <si>
    <t>HU4B3A5#ZFX</t>
  </si>
  <si>
    <t>HU4A6A5#ZFX</t>
  </si>
  <si>
    <t>HU4A7A5#ZFX</t>
  </si>
  <si>
    <t>HPE NS 2x25GbE 2p SFP28 FIO Adptr Kit</t>
  </si>
  <si>
    <t>R3Q00A</t>
  </si>
  <si>
    <t>HPE NS 2x25GbE 2p SFP28 FIO Adp Kit Supp</t>
  </si>
  <si>
    <t>HU4B2A5#ZDW</t>
  </si>
  <si>
    <t>HU4B3A5#ZDW</t>
  </si>
  <si>
    <t>HU4A6A5#ZDW</t>
  </si>
  <si>
    <t>HU4A7A5#ZDW</t>
  </si>
  <si>
    <t>HPE Alletra 6000 2x10/25GbE 2p FIO Adpr</t>
  </si>
  <si>
    <t>R0R12A</t>
  </si>
  <si>
    <t>HPE Alletra 6000 2x100GbE 2p FIO Adpr</t>
  </si>
  <si>
    <t>R0R18A</t>
  </si>
  <si>
    <t>HPE Alletra 6000 2x100GbE 2p OCP FIO Kit</t>
  </si>
  <si>
    <t>R6J21A</t>
  </si>
  <si>
    <t>Ajout  carte réseaux 100GbE - 2 ports - QFP28 Alletra STG MP</t>
  </si>
  <si>
    <t>HPE Alletra STG MP 100GbE 2p HBA</t>
  </si>
  <si>
    <t>R7C84A</t>
  </si>
  <si>
    <t>HPE Alletra STG MP 100GbE 2p HBA Supp</t>
  </si>
  <si>
    <t>HU4A6A5#YJJ</t>
  </si>
  <si>
    <t>HU4A7A5#YJJ</t>
  </si>
  <si>
    <t>HU4A3A5#YJJ</t>
  </si>
  <si>
    <t>HU4A4A5#YJJ</t>
  </si>
  <si>
    <t>HPE NS 2x32Gb 2p FC FIO Adptr Kit</t>
  </si>
  <si>
    <t>R4G78A</t>
  </si>
  <si>
    <t>HPE NS 2x32Gb 2p FC Adptr Supp</t>
  </si>
  <si>
    <t>HU4B2A5#Z8K</t>
  </si>
  <si>
    <t>HU4B3A5#Z8K</t>
  </si>
  <si>
    <t>HU4A6A5#Z8K</t>
  </si>
  <si>
    <t>HU4A7A5#Z8K</t>
  </si>
  <si>
    <t>HPE Alletra 6000 2x32Gb 2p FC FIO Adpr</t>
  </si>
  <si>
    <t>R0P34A</t>
  </si>
  <si>
    <t>HPE Alletra 6000 2x32Gb 4p FC FIO Adpr</t>
  </si>
  <si>
    <t>R0R14A</t>
  </si>
  <si>
    <t>HPE Alletra 6000 2x10Gb SFP+ SR XCVR</t>
  </si>
  <si>
    <t>R7D09A</t>
  </si>
  <si>
    <t>HPE Alletra 6000 2x25Gb SFP28 100m XCVR</t>
  </si>
  <si>
    <t>R7D11A</t>
  </si>
  <si>
    <t>HPE Alletra 6000 QSFP28 SR4 100m XCVR</t>
  </si>
  <si>
    <t>R7D12A</t>
  </si>
  <si>
    <t>HPE Alletra 6000 2x10Gb SFP+ SR FIO XCVR</t>
  </si>
  <si>
    <t>R7D05A</t>
  </si>
  <si>
    <t>HPE Alletra 6000 SFP28 100m FIO XCVR</t>
  </si>
  <si>
    <t>R7D07A</t>
  </si>
  <si>
    <t>HPE Alletra 6000 QSFP28 100m FIO XCVR</t>
  </si>
  <si>
    <t>R7D08A</t>
  </si>
  <si>
    <t>Service d'installation d'un deuxième noeud Primera</t>
  </si>
  <si>
    <t>HPE Strge System Startup 2N Base Fld SVC</t>
  </si>
  <si>
    <t>HA124A1#5SH</t>
  </si>
  <si>
    <t>Service d'installation de l'équilibrage des données entre nœuds de stockage 3PAR, Primera et Alletra 9000</t>
  </si>
  <si>
    <t>HPE Startup Strg Rebalance Limited SVC</t>
  </si>
  <si>
    <t>HA124A1#5WC</t>
  </si>
  <si>
    <t>Service d'installation d'un boitier de disque Primera</t>
  </si>
  <si>
    <t>HPE Strge System Startup Drv Enc Fld SVC</t>
  </si>
  <si>
    <t>HA124A1#5Q3</t>
  </si>
  <si>
    <t>Service d'installation d'un nœud Primera et Alletra 9000</t>
  </si>
  <si>
    <t>Service d'assistance au déploiement du stockage Primera et Alletra 9000</t>
  </si>
  <si>
    <t>HPE Storage Implem Assist SVC</t>
  </si>
  <si>
    <t>HK947A1</t>
  </si>
  <si>
    <t>Intégration d'une seule baie de stockage HPE Primera ou Alletra avec les applications client (par exemple Oracle, Exchange, SQL Server, VMWare, HyperV)</t>
  </si>
  <si>
    <t>HPE Storage Integration Essential SVC</t>
  </si>
  <si>
    <t>HM2P0A1#002</t>
  </si>
  <si>
    <t>Intégration jusqu'à deux baies de stockage HPE Primera ou Alletra avec des applications client dans un environnement complexe (tous les conteneurs ci-dessus + Docker, SAP HANA, clusters étendus, etc.)</t>
  </si>
  <si>
    <t>HPE Storage Integration Advanced SVC</t>
  </si>
  <si>
    <t>HM2P0A1#003</t>
  </si>
  <si>
    <t>Carte HBA 10/25GbE - 4 ports</t>
  </si>
  <si>
    <t>HPE 10/25GbE 4-port Host Bus Adapter</t>
  </si>
  <si>
    <t>N9Z37A</t>
  </si>
  <si>
    <t>HPE 10/25GbE 4p HBA Support</t>
  </si>
  <si>
    <t>HU4A6A5#Z0L</t>
  </si>
  <si>
    <t>HU4A7A5#Z0L</t>
  </si>
  <si>
    <t>HU4A3A5#Z0L</t>
  </si>
  <si>
    <t>HU4A4A5#Z0L</t>
  </si>
  <si>
    <t>Carte HBA 10GBaseT - 4 ports</t>
  </si>
  <si>
    <t>HU4A7A5#Z0P</t>
  </si>
  <si>
    <t>HU4A3A5#Z0P</t>
  </si>
  <si>
    <t>HU4A4A5#Z0P</t>
  </si>
  <si>
    <t>Deux émetteurs-récepteurs SFP28 pour cartes HBA 32Gb</t>
  </si>
  <si>
    <t>Deux émetteurs-récepteurs SFP+ pour cartes HBA 16Gb</t>
  </si>
  <si>
    <t>HPE 16Gb SFP+ SW E Temp 1-pack PT XCVR</t>
  </si>
  <si>
    <t>Q2P63A</t>
  </si>
  <si>
    <t>Deux émetteurs-récepteurs SFP28 pour cartes HBA 25GbE</t>
  </si>
  <si>
    <t>HPE 2-pack 25Gb Ethernet SFP Upgrade Kit</t>
  </si>
  <si>
    <t>N9Z42A</t>
  </si>
  <si>
    <t>Deux émetteurs-récepteurs SFP+ pour cartes HBA 25GbE</t>
  </si>
  <si>
    <t>HPE 2-pack 10Gb Ethernet SFP Upgrade Kit</t>
  </si>
  <si>
    <t>N9Z43A</t>
  </si>
  <si>
    <t>HPE Alletra 2240 2U SFF Drv Encl</t>
  </si>
  <si>
    <t>R3B13A</t>
  </si>
  <si>
    <t>HPE Alletra 2240 2U SFF Drv Encl Support</t>
  </si>
  <si>
    <t>HU4A6A5#ZVF</t>
  </si>
  <si>
    <t>HU4A7A5#ZVF</t>
  </si>
  <si>
    <t>HU4A3A5#ZVF</t>
  </si>
  <si>
    <t>HU4A4A5#ZVF</t>
  </si>
  <si>
    <t>Ajoût Alimentation 1700W pour Alletra 9000</t>
  </si>
  <si>
    <t>HPE 1700W PS Kit</t>
  </si>
  <si>
    <t>R3B79A</t>
  </si>
  <si>
    <t>HPE 1700W PS Kit Support</t>
  </si>
  <si>
    <t>HU4A6A5#ZVG</t>
  </si>
  <si>
    <t>HU4A7A5#ZVG</t>
  </si>
  <si>
    <t>HU4A3A5#ZVG</t>
  </si>
  <si>
    <t>HU4A4A5#ZVG</t>
  </si>
  <si>
    <t>HPE Ext MiniSAS HD-MiniSAS 4ln 0.6m Cbl</t>
  </si>
  <si>
    <t>P11582-B21</t>
  </si>
  <si>
    <t>HPE Ext 2.0m MiniSAS HD-MiniSAS HD Cbl</t>
  </si>
  <si>
    <t>716197-B21</t>
  </si>
  <si>
    <t>HPE Ext MiniSAS HD-MiniSAS 4ln 3m Cbl</t>
  </si>
  <si>
    <t>P11583-B21</t>
  </si>
  <si>
    <t>Extensions Stockage - Baies StoreEver (Configuration 9 à 11), 
y compris le Passage de taille des Disque durs ou de chassis</t>
  </si>
  <si>
    <t>Lecteurs de bande</t>
  </si>
  <si>
    <t>HPE MSL LTO-6 Ultr 6250 FC Drive Kit</t>
  </si>
  <si>
    <t>C0H28A</t>
  </si>
  <si>
    <t>Ajout Licence d'activation du logiciel TapeAssure Advanced - format électronique</t>
  </si>
  <si>
    <t>HPE Autoloader CVTL-TapeAssure Adv E-LTU</t>
  </si>
  <si>
    <t>TC407AAE</t>
  </si>
  <si>
    <t>HPE AL TapeAssure Adv Lic Support</t>
  </si>
  <si>
    <t>HU4B2A5#QC2</t>
  </si>
  <si>
    <t>HU4B3A5#QC2</t>
  </si>
  <si>
    <t>HU4A6A5#QC2</t>
  </si>
  <si>
    <t>HU4A7A5#QC2</t>
  </si>
  <si>
    <t>HU4A3A5#QC2</t>
  </si>
  <si>
    <t>HU4A4A5#QC2</t>
  </si>
  <si>
    <t>HU4B2A7#QC2</t>
  </si>
  <si>
    <t>Support 7 ans DMR intervention J+1 (9x5) AL TapeAssure</t>
  </si>
  <si>
    <t>HU4B3A7#QC2</t>
  </si>
  <si>
    <t>HU4A6A7#QC2</t>
  </si>
  <si>
    <t>HU4A7A7#QC2</t>
  </si>
  <si>
    <t>Ajout Souscription HPE Compute Ops Mgt 5 Ans pour 1 serveur administré</t>
  </si>
  <si>
    <t>MI5-Com5Y</t>
  </si>
  <si>
    <t>Ajout Souscription HPE Compute Ops Mgt 1 An additionel (2 ans max) pour 1 serveur administré</t>
  </si>
  <si>
    <t>HPE GreenLake COM En 1y Up ProLiant aaS</t>
  </si>
  <si>
    <t>MI5-Com1Y</t>
  </si>
  <si>
    <t>R7A10AAE</t>
  </si>
  <si>
    <t>HPE OV w/o iLO 3yr 24x7 Phys 1Svr LTU</t>
  </si>
  <si>
    <t>P8B24A</t>
  </si>
  <si>
    <t>HPE OV w/o iLO 3yr 24x7 FIO 1Svr LTU</t>
  </si>
  <si>
    <t>P8B31A</t>
  </si>
  <si>
    <t>P8B26AAE</t>
  </si>
  <si>
    <t>HPE One View w/o Ilo Support</t>
  </si>
  <si>
    <t>HU4B3A5#SVP</t>
  </si>
  <si>
    <t>HU4B2A5#SVP</t>
  </si>
  <si>
    <t>HU4A6A5#SVP</t>
  </si>
  <si>
    <t>HU4A7A5#SVP</t>
  </si>
  <si>
    <t>HU4A3A5#SVP</t>
  </si>
  <si>
    <t>HU4A4A5#SVP</t>
  </si>
  <si>
    <t>HU4B2A7#SVP</t>
  </si>
  <si>
    <t>Support 7 ans DMR intervention J+1 (9x5) HPE OV sans iLO</t>
  </si>
  <si>
    <t>HU4B3A7#SVP</t>
  </si>
  <si>
    <t>HU4A6A7#SVP</t>
  </si>
  <si>
    <t>HU4A7A7#SVP</t>
  </si>
  <si>
    <t>HPE MSL CVTL-TapeAssure Adv E-LTU</t>
  </si>
  <si>
    <t>TC406AAE</t>
  </si>
  <si>
    <t>HPE MSL TapeAssure Adv Lic Support</t>
  </si>
  <si>
    <t>HU4B2A5#QC1</t>
  </si>
  <si>
    <t>HU4B3A5#QC1</t>
  </si>
  <si>
    <t>HU4A6A5#QC1</t>
  </si>
  <si>
    <t>HU4A7A5#QC1</t>
  </si>
  <si>
    <t>HU4A3A5#QC1</t>
  </si>
  <si>
    <t>HU4A4A5#QC1</t>
  </si>
  <si>
    <t>HU4B2A7#QC1</t>
  </si>
  <si>
    <t>Support 7 ans DMR intervention J+1 (9x5) MSL TapeAssure</t>
  </si>
  <si>
    <t>HU4B3A7#QC1</t>
  </si>
  <si>
    <t>HU4A6A7#QC1</t>
  </si>
  <si>
    <t>HU4A7A7#QC1</t>
  </si>
  <si>
    <t>Ajout Licence d'activation du logiciel Secure Manager - format électronique</t>
  </si>
  <si>
    <t>HPE MSL3040 Secure Manager E-LTU</t>
  </si>
  <si>
    <t>Q8K99AAE</t>
  </si>
  <si>
    <t>HPE MSL3040 Secure Manager LTU Support</t>
  </si>
  <si>
    <t>HU4B2A5#YJW</t>
  </si>
  <si>
    <t>HU4B3A5#YJW</t>
  </si>
  <si>
    <t>HU4A6A5#YJW</t>
  </si>
  <si>
    <t>HU4A7A5#YJW</t>
  </si>
  <si>
    <t>HU4A3A5#YJW</t>
  </si>
  <si>
    <t>HU4A4A5#YJW</t>
  </si>
  <si>
    <t>HPE MSL3040 LTO-7+ Path Failover E-LTU</t>
  </si>
  <si>
    <t>Q8L00AAE</t>
  </si>
  <si>
    <t>HPE MSL3040 LTO7+ Path Failover LTU Supp</t>
  </si>
  <si>
    <t>HU4B2A5#YJX</t>
  </si>
  <si>
    <t>HU4B3A5#YJX</t>
  </si>
  <si>
    <t>HU4A6A5#YJX</t>
  </si>
  <si>
    <t>HU4A7A5#YJX</t>
  </si>
  <si>
    <t>HU4A3A5#YJX</t>
  </si>
  <si>
    <t>HU4A4A5#YJX</t>
  </si>
  <si>
    <t>Ajout Licence d'activation du logiciel Control Path Failover (LTO6) - format électronique</t>
  </si>
  <si>
    <t>HPE MSL3040 LTO-6 Ctrl Failover E-LTU</t>
  </si>
  <si>
    <t>Q8K96AAE</t>
  </si>
  <si>
    <t>HPE MSL3040 LTO-6 Ctrl Failover LTU Supp</t>
  </si>
  <si>
    <t>HU4B2A5#YJT</t>
  </si>
  <si>
    <t>HU4B3A5#YJT</t>
  </si>
  <si>
    <t>HU4A6A5#YJT</t>
  </si>
  <si>
    <t>HU4A7A5#YJT</t>
  </si>
  <si>
    <t>HU4A3A5#YJT</t>
  </si>
  <si>
    <t>HU4A4A5#YJT</t>
  </si>
  <si>
    <t>Ajout Licence d'activation du logiciel Data Path Failover (LTO6) - format électronique</t>
  </si>
  <si>
    <t>HPE MSL3040 LTO-6 Data Failover E-LTU</t>
  </si>
  <si>
    <t>Q8K97AAE</t>
  </si>
  <si>
    <t>HPE MSL3040 LTO6 Data Failover LTU Supp</t>
  </si>
  <si>
    <t>HU4B2A5#YJU</t>
  </si>
  <si>
    <t>HU4B3A5#YJU</t>
  </si>
  <si>
    <t>HU4A6A5#YJU</t>
  </si>
  <si>
    <t>HU4A7A5#YJU</t>
  </si>
  <si>
    <t>HU4A3A5#YJU</t>
  </si>
  <si>
    <t>HU4A4A5#YJU</t>
  </si>
  <si>
    <t>Ajout du kit de chiffrement pour Autoloader MSL2024/3040</t>
  </si>
  <si>
    <t>HPE 1/8 G2 Autoloader/MSL Encryption Kit</t>
  </si>
  <si>
    <t>AM495A</t>
  </si>
  <si>
    <t>Ajout Licence d'activation de la connectivité sécurisé vers un serveur KMIP - format électronique</t>
  </si>
  <si>
    <t>HPE MSL2024/4048/8096 KMIP Encryp E-LTU</t>
  </si>
  <si>
    <t>TC468AAE</t>
  </si>
  <si>
    <t>HPE MSL KMIP License Support</t>
  </si>
  <si>
    <t>HU4B2A5#SPP</t>
  </si>
  <si>
    <t>HU4B3A5#SPP</t>
  </si>
  <si>
    <t>HU4A6A5#SPP</t>
  </si>
  <si>
    <t>HU4A7A5#SPP</t>
  </si>
  <si>
    <t>HU4A3A5#SPP</t>
  </si>
  <si>
    <t>HU4A4A5#SPP</t>
  </si>
  <si>
    <t>HPE MSL3040 KMIP Key Manager E-LTU</t>
  </si>
  <si>
    <t>Q8K98AAE</t>
  </si>
  <si>
    <t>HPE MSL3040 KMIP Key Manager LTU Support</t>
  </si>
  <si>
    <t>HU4B2A5#YJV</t>
  </si>
  <si>
    <t>HU4B3A5#YJV</t>
  </si>
  <si>
    <t>HU4A6A5#YJV</t>
  </si>
  <si>
    <t>HU4A7A5#YJV</t>
  </si>
  <si>
    <t>HU4A3A5#YJV</t>
  </si>
  <si>
    <t>HU4A4A5#YJV</t>
  </si>
  <si>
    <t>HPE MSL2024 Ultrium Left Mag Kit</t>
  </si>
  <si>
    <t>AG119A</t>
  </si>
  <si>
    <t>HPE MSL Ultrium Right Magazine Kit</t>
  </si>
  <si>
    <t>AG120A</t>
  </si>
  <si>
    <t>HPE MiniSAS HD to MiniSAS HD FO 1M Cbl</t>
  </si>
  <si>
    <t>K2Q99A</t>
  </si>
  <si>
    <t>HPE MiniSAS HD to MiniSAS HD FO 2M Cbl</t>
  </si>
  <si>
    <t>K2R00A</t>
  </si>
  <si>
    <t>HPE 1 Mini SAS HD - 4 Mini SAS FO 4M Cbl</t>
  </si>
  <si>
    <t>K2R10A</t>
  </si>
  <si>
    <t>HPE Mini SAS HD to MiniSAS HD FO 4M Cbl</t>
  </si>
  <si>
    <t>K2R01A</t>
  </si>
  <si>
    <t>HPE Ext 2.0m MiniSAS HD to MiniSAS Cbl</t>
  </si>
  <si>
    <t>716191-B21</t>
  </si>
  <si>
    <t>HPE Ext 4.0m MiniSAS HD to MiniSAS Cbl</t>
  </si>
  <si>
    <t>716193-B21</t>
  </si>
  <si>
    <t>716199-B21</t>
  </si>
  <si>
    <t>HPE 1U Autoloader Rack Kit</t>
  </si>
  <si>
    <t>AH166A</t>
  </si>
  <si>
    <t>HPE MSL3040 Upgrade Power Supply Kit</t>
  </si>
  <si>
    <t>Q6Q64A</t>
  </si>
  <si>
    <t>HPE LTO-8 RW Cust Lbl No Case 20 Crtg</t>
  </si>
  <si>
    <t>Q2078AC</t>
  </si>
  <si>
    <t>HPE LTO-8 30TB WORM Cust Lbl 20 Crtg</t>
  </si>
  <si>
    <t>Q2078WL</t>
  </si>
  <si>
    <t>HPE LTO-7 TypM Cust Lbl No Case 20 Crtg</t>
  </si>
  <si>
    <t>Q2078MC</t>
  </si>
  <si>
    <t>HPE LTO-7 WORM Custom Labeled 20 Pk</t>
  </si>
  <si>
    <t>C7977WL</t>
  </si>
  <si>
    <t>HPE LTO-6 6.25TB RW Cust Lbl 20 Crtg</t>
  </si>
  <si>
    <t>C7976AL</t>
  </si>
  <si>
    <t>HPE LTO-6 6.25TB WORM Cust Lbl 20 Crtg</t>
  </si>
  <si>
    <t>C7976WL</t>
  </si>
  <si>
    <t>MSL 1/8</t>
  </si>
  <si>
    <t>MSL2024</t>
  </si>
  <si>
    <t>MSL3040</t>
  </si>
  <si>
    <t>Extensions Stockage - Qumulo</t>
  </si>
  <si>
    <t>Souscription 1 an H1 Qumulo 1TB</t>
  </si>
  <si>
    <t>Qum A-Tier1TB 1Y Sub QSvc/Sup E-LTU</t>
  </si>
  <si>
    <t>R0G81AAE</t>
  </si>
  <si>
    <t>Souscription 5 ans H1 Qumulo 1TB</t>
  </si>
  <si>
    <t>Service verification Qumulo</t>
  </si>
  <si>
    <t>Qumulo Systems Health Check Svc</t>
  </si>
  <si>
    <t>R0G90AAE</t>
  </si>
  <si>
    <t>CATEGORIE 1 a 4 : extensions et périphériques associés, extensions de garantie, installation, etc. communes et factorisés aux catégories 1 à 4</t>
  </si>
  <si>
    <t>HPE Instruction usine</t>
  </si>
  <si>
    <t>MI5-Instruction-Usine</t>
  </si>
  <si>
    <t>HPE NS dHCI w/Add Cust ESXi 8.0 FIO SW</t>
  </si>
  <si>
    <t>S0S22A</t>
  </si>
  <si>
    <t>HPE NS dHCI with Alletra 6000 Config Trk</t>
  </si>
  <si>
    <t>R8E16A</t>
  </si>
  <si>
    <t>HPE NS dHCI NOS PG ESXi 8.0 FIO SW</t>
  </si>
  <si>
    <t>S0S03A</t>
  </si>
  <si>
    <t>HPE NS C19 to C20 FIO Power Cord</t>
  </si>
  <si>
    <t>Q8J14A</t>
  </si>
  <si>
    <t>HPE DL345 Gen11 8SFF NVMe U.3 DA FIO Kit</t>
  </si>
  <si>
    <t>P59255-B21</t>
  </si>
  <si>
    <t>HPE DL365 Gen11 NVMe FIO Kit</t>
  </si>
  <si>
    <t>P58763-B21</t>
  </si>
  <si>
    <t>HPE Trusted Supply Chain E-LTU</t>
  </si>
  <si>
    <t>R6X85AAE</t>
  </si>
  <si>
    <t>HPE DL380 Gen10+ vSAN WW FIO Trk</t>
  </si>
  <si>
    <t>P52175-B21</t>
  </si>
  <si>
    <t>HPE 200GB Logical Size FIO Setting</t>
  </si>
  <si>
    <t>436007-B21</t>
  </si>
  <si>
    <t>HPE Gen10+ Platf Cert iLO FIO Setting</t>
  </si>
  <si>
    <t>P42104-B21</t>
  </si>
  <si>
    <t>HPE Memory Fast Fault Tolerance FIO Kit</t>
  </si>
  <si>
    <t>875293-B21</t>
  </si>
  <si>
    <t>HPE DL380 Gen11 2x16 Tert Rsr x8 FIO Kit</t>
  </si>
  <si>
    <t>P53632-B21</t>
  </si>
  <si>
    <t>HPE DL380 Gen11 NS204i-u FIO Kit</t>
  </si>
  <si>
    <t>P54542-B21</t>
  </si>
  <si>
    <t>HPE Gen10+ Platf RAS OS Ctrl FIO Setting</t>
  </si>
  <si>
    <t>P27078-B21</t>
  </si>
  <si>
    <t>HPE FIO Enable Smart Array SW RAID</t>
  </si>
  <si>
    <t>784308-B21</t>
  </si>
  <si>
    <t>HPE FIO No Smart Storage Battery</t>
  </si>
  <si>
    <t>P06141-B21</t>
  </si>
  <si>
    <t>HPE 2 NVMe Instr Spec FIO</t>
  </si>
  <si>
    <t>878189-B21</t>
  </si>
  <si>
    <t>HPE SA E/P FIO Ctlr for Rear Strg</t>
  </si>
  <si>
    <t>P09656-B21</t>
  </si>
  <si>
    <t>HPE 2nd Cage FIO Ctlr Mode for Rear Strg</t>
  </si>
  <si>
    <t>813546-B21</t>
  </si>
  <si>
    <t>HPE DL380 Gen11 16NVMe Bal FIO Kit</t>
  </si>
  <si>
    <t>P53634-B21</t>
  </si>
  <si>
    <t>HPE DL380 Gen11 24NVME Bal I/O FIO Kit</t>
  </si>
  <si>
    <t>P53635-B21</t>
  </si>
  <si>
    <t>HPE DL380 G11 Dif I/O OCP1 x16 FIO Kit</t>
  </si>
  <si>
    <t>P53637-B21</t>
  </si>
  <si>
    <t>HPE DL380 G11 Dif I/O OCP1/2 x16 FIO Kit</t>
  </si>
  <si>
    <t>P53638-B21</t>
  </si>
  <si>
    <t>HPE DL380 G11 Dif I/O OCP1/2 x8 FIO Kit</t>
  </si>
  <si>
    <t>P53636-B21</t>
  </si>
  <si>
    <t>HPE DL380 Gen11 8NVMe Bal FIO Kit</t>
  </si>
  <si>
    <t>P53633-B21</t>
  </si>
  <si>
    <t>HPE DL385 Gen11 8NVMe U.3 1P Dir FIO Kit</t>
  </si>
  <si>
    <t>P59755-B21</t>
  </si>
  <si>
    <t>HPE DL385 Gen11 8NVMe U.3 2P Bal FIO Kit</t>
  </si>
  <si>
    <t>P59754-B21</t>
  </si>
  <si>
    <t>HPE DL385 G11 24NVMe U.3 2P Bal FIO Kit</t>
  </si>
  <si>
    <t>P59875-B21</t>
  </si>
  <si>
    <t>HPE DL385 G11 16NVMe U.3 2P Bal FIO Kit</t>
  </si>
  <si>
    <t>P59756-B21</t>
  </si>
  <si>
    <t>HPE 8SFF x1 Drive Cage Front Remove FIO</t>
  </si>
  <si>
    <t>P52241-B21</t>
  </si>
  <si>
    <t>HPE DL38X Gen10P 8NVMe U.2 Bal FIO Bdl</t>
  </si>
  <si>
    <t>P25333-B21</t>
  </si>
  <si>
    <t>HPE DL385 G10+ v2 8NVMe U.3 Bal FIO Kit</t>
  </si>
  <si>
    <t>P42076-B21</t>
  </si>
  <si>
    <t>HPE DL385 G10+ v2 8NVMe U.3 Dir FIO Kit</t>
  </si>
  <si>
    <t>P42079-B21</t>
  </si>
  <si>
    <t>HPE DL385 G10+ v2 16NVMe U.3 Bal FIO Kit</t>
  </si>
  <si>
    <t>P42082-B21</t>
  </si>
  <si>
    <t>HPE DL385 G10+ v2 24NVMe U.3 Bal FIO Kit</t>
  </si>
  <si>
    <t>P42085-B21</t>
  </si>
  <si>
    <t>HPE DL385 G10+ v2 8NVMe U.2 Bal FIO Kit</t>
  </si>
  <si>
    <t>P42088-B21</t>
  </si>
  <si>
    <t>HPE DL385 G10+ v2 8NVMe U.2 Dir FIO Kit</t>
  </si>
  <si>
    <t>P42091-B21</t>
  </si>
  <si>
    <t>HPE DL385 G10+ v2 16NVMe U.2 Bal FIO Kit</t>
  </si>
  <si>
    <t>P42094-B21</t>
  </si>
  <si>
    <t>HPE DL385 G10+ v2 24NVMe U.2 Bal FIO Kit</t>
  </si>
  <si>
    <t>P42097-B21</t>
  </si>
  <si>
    <t>HPE DL380 Gen10+ 8NVMe Bal FIO Kit</t>
  </si>
  <si>
    <t>P37046-B21</t>
  </si>
  <si>
    <t>HPE DL380 Gen10+ 8NVMe 1P Bal FIO Kit</t>
  </si>
  <si>
    <t>P20616-B21</t>
  </si>
  <si>
    <t>HPE DL380 Gen10+ 8NVMe 2P Bal FIO Kit</t>
  </si>
  <si>
    <t>P20617-B21</t>
  </si>
  <si>
    <t>HPE DL380 Gen10+ 12NVMe 1P Bal FIO Kit</t>
  </si>
  <si>
    <t>P20618-B21</t>
  </si>
  <si>
    <t>HPE DL380 Gen10+ 12NVMe 2P Bal FIO Kit</t>
  </si>
  <si>
    <t>P20619-B21</t>
  </si>
  <si>
    <t>HPE DL380 Gen10+ 24NVMe Bal FIO Kit</t>
  </si>
  <si>
    <t>P19359-B21</t>
  </si>
  <si>
    <t>HPE DL380 G10+ 12NVMe 1P Dif I/O FIO Kit</t>
  </si>
  <si>
    <t>P35572-B21</t>
  </si>
  <si>
    <t>HPE DL380 G10+ 12NVMe 2P Dif I/O FIO Kit</t>
  </si>
  <si>
    <t>P35571-B21</t>
  </si>
  <si>
    <t>HPE DL380 G10+ 24NVMe Dif I/O FIO Kit</t>
  </si>
  <si>
    <t>P35570-B21</t>
  </si>
  <si>
    <t>HPE DL38X Gen10P 8NVMe U.3 Bal FIO Bdl</t>
  </si>
  <si>
    <t>P19358-B21</t>
  </si>
  <si>
    <t>HPE DL38X Gen10P 8NVMe U.3 Dir FIO Bdl</t>
  </si>
  <si>
    <t>P22750-B21</t>
  </si>
  <si>
    <t>HPE DL38X Gen10P 16NVMe U.3 Bal FIO Bdl</t>
  </si>
  <si>
    <t>P22751-B21</t>
  </si>
  <si>
    <t>HPE DL38X Gen10P 8NVMe U.2 Dir FIO Bdl</t>
  </si>
  <si>
    <t>P25334-B21</t>
  </si>
  <si>
    <t>HPE DL38X Gen10P 16NVMe U.2 Bal FIO Kit</t>
  </si>
  <si>
    <t>P25335-B21</t>
  </si>
  <si>
    <t>HPE DL38X Gen10P 24NVMe U.2 Bal FIO Kit</t>
  </si>
  <si>
    <t>P25336-B21</t>
  </si>
  <si>
    <t>HPE DL38X Gen10P 24NVMe U.3 Bal FIO Bdl</t>
  </si>
  <si>
    <t>P25337-B21</t>
  </si>
  <si>
    <t>HPEA42004LFFCage3-Cage2FIOCtrlMode</t>
  </si>
  <si>
    <t>P43619-B21</t>
  </si>
  <si>
    <t>HPEA4200Cage1-AROCP1/P2FIOCtrlMode</t>
  </si>
  <si>
    <t>P43598-B21</t>
  </si>
  <si>
    <t>HPEA4200Cage1-PrimRsrFIOCtrlMode</t>
  </si>
  <si>
    <t>P43604-B21</t>
  </si>
  <si>
    <t>HPEA4200Cage2-AROCP3/P4FIOCtrlMode</t>
  </si>
  <si>
    <t>P43610-B21</t>
  </si>
  <si>
    <t>HPEA4200Cage2-SecRsrFIOCtrlMode</t>
  </si>
  <si>
    <t>P43613-B21</t>
  </si>
  <si>
    <t>HPEA4200Cage2-TertRsrFIOCtrlMode</t>
  </si>
  <si>
    <t>P43616-B21</t>
  </si>
  <si>
    <t>HPE 4 NVMe Box 1 Instr Spec FIO</t>
  </si>
  <si>
    <t>878186-B21</t>
  </si>
  <si>
    <t>HPE 6+2 NVMe Instr Spec FIO</t>
  </si>
  <si>
    <t>878192-B21</t>
  </si>
  <si>
    <t>HPE iLO Common Password FIO Setting</t>
  </si>
  <si>
    <t>P08040-B21</t>
  </si>
  <si>
    <t>HPE Customer Defined RAID Setti ALL</t>
  </si>
  <si>
    <t>389692-B21</t>
  </si>
  <si>
    <t>HPE Raid 0 Drive 1 FIO Setting</t>
  </si>
  <si>
    <t>339777-B21</t>
  </si>
  <si>
    <t>HPE Raid 1 Drive 1 FIO Setting</t>
  </si>
  <si>
    <t>339778-B21</t>
  </si>
  <si>
    <t>HPE Raid 5 Drive 1 FIO Setting</t>
  </si>
  <si>
    <t>339779-B21</t>
  </si>
  <si>
    <t>HPE Raid 5 w/SP Drive 1 FIO Set ALL</t>
  </si>
  <si>
    <t>339780-B21</t>
  </si>
  <si>
    <t>HPE Raid Adv Data Guarding FIO</t>
  </si>
  <si>
    <t>339781-B21</t>
  </si>
  <si>
    <t>HPE SW RAID FIO Ctlr Mode for Rear Strg</t>
  </si>
  <si>
    <t>P09655-B21</t>
  </si>
  <si>
    <t>HPE NVMe P2 FIO Ctlr Mode for Rear Strg</t>
  </si>
  <si>
    <t>P09657-B21</t>
  </si>
  <si>
    <t>HPE NVMe 4/2 FIO Ctlr Mode for Rear Strg</t>
  </si>
  <si>
    <t>P09658-B21</t>
  </si>
  <si>
    <t>HPE DL345 Gen10+ 8NVMe U.3 Dir FIO Kit</t>
  </si>
  <si>
    <t>P38648-B21</t>
  </si>
  <si>
    <t>HPE DL345 Gen10+ 16NVMe U.3 Dir FIO Kit</t>
  </si>
  <si>
    <t>P38649-B21</t>
  </si>
  <si>
    <t>HPE DL345 Gen10+ 24NVMe U.3 Dir FIO Kit</t>
  </si>
  <si>
    <t>P38650-B21</t>
  </si>
  <si>
    <t>HPE DL365 Gen10+ NVMe Dir FIO Kit</t>
  </si>
  <si>
    <t>P38587-B21</t>
  </si>
  <si>
    <t>Synergy Multi Frame Master1 FIO</t>
  </si>
  <si>
    <t>859493-B21</t>
  </si>
  <si>
    <t>Synergy Multi Frame Master2 FIO</t>
  </si>
  <si>
    <t>859494-B22</t>
  </si>
  <si>
    <t>HPE ProStack Add Switch Trk</t>
  </si>
  <si>
    <t>R0R11A</t>
  </si>
  <si>
    <t>HPE NS dHCI Add DL3x0 Svr Trk</t>
  </si>
  <si>
    <t>R0R10A</t>
  </si>
  <si>
    <t>HPE Cray Compute Node FIO Config</t>
  </si>
  <si>
    <t>R9H92A</t>
  </si>
  <si>
    <t>HPE Legacy FIO Mode Setting</t>
  </si>
  <si>
    <t>758959-B22</t>
  </si>
  <si>
    <t>Instruction usine de personalisation matérielle</t>
  </si>
  <si>
    <t>HPE Fctry Express HW Sys Custom SVC</t>
  </si>
  <si>
    <t>HA838A1</t>
  </si>
  <si>
    <t>Instruction usine de personalisation systeme</t>
  </si>
  <si>
    <t>HPE Fctry Express Svr Sys Custom SVC</t>
  </si>
  <si>
    <t>HA839A1</t>
  </si>
  <si>
    <t>Instruction usine de revision micrologiciel</t>
  </si>
  <si>
    <t>HPE Firmware Revision SVC</t>
  </si>
  <si>
    <t>HA848A1</t>
  </si>
  <si>
    <t>HPE Trusted Supply Chain FIO Config</t>
  </si>
  <si>
    <t>P36394-B21</t>
  </si>
  <si>
    <t>Extentions communes</t>
  </si>
  <si>
    <t>Remise Additionnelle dans le cadre d'un projet d'infrastructure (1Qty=1€)</t>
  </si>
  <si>
    <t>MI5-Remise</t>
  </si>
  <si>
    <t>Remise Additionnelle dans le cadre d'un projet d'infrastructure (1Qty=0,01€)</t>
  </si>
  <si>
    <t>MI5-RemiseCentime</t>
  </si>
  <si>
    <t>Prestations de service</t>
  </si>
  <si>
    <t>Prestation d'installation (détailler si nécessaire)</t>
  </si>
  <si>
    <t>Service personnalisé d'étiquetage d'un équipement</t>
  </si>
  <si>
    <t>HPE Standard Asset Tag SVC</t>
  </si>
  <si>
    <t>HA840A1</t>
  </si>
  <si>
    <t>Service personnalisé d'étiquetage d'un équipement (le client fourni les étiquettes imprimées)</t>
  </si>
  <si>
    <t>HPE Custom Asset Tag SVC</t>
  </si>
  <si>
    <t>HA841A1</t>
  </si>
  <si>
    <t>Service personnalise d'installation d'un OS (Windows ou Linux) sur un serveur</t>
  </si>
  <si>
    <t>HPE Customer Supplied Image Load Service</t>
  </si>
  <si>
    <t>HA843A1</t>
  </si>
  <si>
    <t>Service personnalisé d'étiquetage d'un emballage d'un équipement ou rack</t>
  </si>
  <si>
    <t>HPE Product and Package Labeling SVC</t>
  </si>
  <si>
    <t>HA849A1</t>
  </si>
  <si>
    <t>Service personnalisé d'étiquetage des câbles pour un rack d'équipement</t>
  </si>
  <si>
    <t>HPE Cable mgmt-label Rack SVC</t>
  </si>
  <si>
    <t>HA850A1</t>
  </si>
  <si>
    <t>Service de personnalisation d'un rack</t>
  </si>
  <si>
    <t>HPE FE Solution Package 3 SVC</t>
  </si>
  <si>
    <t>HA453A1-000</t>
  </si>
  <si>
    <t>Service de personnalisation par serveur dans le rack</t>
  </si>
  <si>
    <t>HPE FE Proliant Svr Pkg 3 SVC</t>
  </si>
  <si>
    <t>HA453A1-001</t>
  </si>
  <si>
    <t>Service de personnalisation par équipement de stockage dans le  rack</t>
  </si>
  <si>
    <t>HPE FE Strg and Ntwking Pkg 3 SVC</t>
  </si>
  <si>
    <t>HA453A1-021</t>
  </si>
  <si>
    <t>Service de personnalisation des câbles par équipement dans un rack</t>
  </si>
  <si>
    <t>HPE Ethernet Custom Cable Kit</t>
  </si>
  <si>
    <t>ZU717A</t>
  </si>
  <si>
    <t>Service de passage en salle et d'installation physique d'un rack en salle</t>
  </si>
  <si>
    <t>HPE Rack and Rack Options Install SVC</t>
  </si>
  <si>
    <t>HA113A1#5BY</t>
  </si>
  <si>
    <t>Service d'installation matérielle d'un boitier de disque D3610</t>
  </si>
  <si>
    <t>HPE Install MSA D3000 DriveEncl Service</t>
  </si>
  <si>
    <t>HA113A1#564</t>
  </si>
  <si>
    <t>Service d'installation matérielle d'une baie MSA1050</t>
  </si>
  <si>
    <t>HPE P2000 MSA System Installation SVC</t>
  </si>
  <si>
    <t>HA113A1#5J0</t>
  </si>
  <si>
    <t>Service d'installation matérielle et de configuration d'une baie MSA1050</t>
  </si>
  <si>
    <t>HPE MSA Family Startup SVC</t>
  </si>
  <si>
    <t>HA114A1#5J0</t>
  </si>
  <si>
    <t>Service d'ajour d'une enclosure à une baie MSA1050</t>
  </si>
  <si>
    <t>HPE Install MSA Array + Enclosure SVC</t>
  </si>
  <si>
    <t>U8132E</t>
  </si>
  <si>
    <t>Service d'installation et configuration de VMware vSphere (Essentials, Essentials Plus ou Standard )</t>
  </si>
  <si>
    <t>HPE Startup VMware VSphere Essl-Std SVC</t>
  </si>
  <si>
    <t>HA124A1#5NQ</t>
  </si>
  <si>
    <t xml:space="preserve">Service d'installation et configuration OS (Linux ou Windows) d'un serveur sur site </t>
  </si>
  <si>
    <t>HPE Custom Compute Deployment SVC</t>
  </si>
  <si>
    <t>HA545A1</t>
  </si>
  <si>
    <t>Service 1 journée d'assistance à l'installation d'un serveur</t>
  </si>
  <si>
    <t>HPE Startup Compute Additional 1 Day SVC</t>
  </si>
  <si>
    <t>HA124A1#5N5</t>
  </si>
  <si>
    <t>Service 1 demi-journée d'assistance à l'installation d'un serveur</t>
  </si>
  <si>
    <t>HPE Stup Compute Additional 1/2 Day SVC</t>
  </si>
  <si>
    <t>HA124A1#5N4</t>
  </si>
  <si>
    <t>Service 1 journée d'assistance à l'installation d'une baie de stockage</t>
  </si>
  <si>
    <t>HPE Startup Storage Addl One Day SVC</t>
  </si>
  <si>
    <t>HA124A1#5B1</t>
  </si>
  <si>
    <t>Service 1 demi-journée d'assistance à l'installation d'une baie de stockage</t>
  </si>
  <si>
    <t>HPE Startup Storage Addl 1/2 Day SVC</t>
  </si>
  <si>
    <t>HA124A1#5B2</t>
  </si>
  <si>
    <t>Service d'installation matérielle d'un Compute Node dans Frame Synergy</t>
  </si>
  <si>
    <t>HPE Synergy Node Installation Service</t>
  </si>
  <si>
    <t>HA113A1#5ZZ</t>
  </si>
  <si>
    <t>Service d'installation matérielle MicroServer ProLiant</t>
  </si>
  <si>
    <t>HPE ProLiant MicroServer Install Service</t>
  </si>
  <si>
    <t>HA113A1#5QF</t>
  </si>
  <si>
    <t>Service d'installation matérielle DL180</t>
  </si>
  <si>
    <t>HPE 300 eSeries Install Service</t>
  </si>
  <si>
    <t>HA113A1#5T5</t>
  </si>
  <si>
    <t>HPE Startup Entry ML DL Svr SVC</t>
  </si>
  <si>
    <t>HA114A1#5T6</t>
  </si>
  <si>
    <t>Service d'installation matérielle DL300 Serie Entry (1U)</t>
  </si>
  <si>
    <t>HPE Entry 300 Series Install Service</t>
  </si>
  <si>
    <t>HA113A1#5A0</t>
  </si>
  <si>
    <t>HPE Startup Entry 300 Series OS SVC</t>
  </si>
  <si>
    <t>HA114A1#5A0</t>
  </si>
  <si>
    <t>Service d'installation matérielle DL300 Serie (2U)</t>
  </si>
  <si>
    <t>HA113A1#5A6</t>
  </si>
  <si>
    <t>HA114A1#5A6</t>
  </si>
  <si>
    <t>Service d'installation matérielle Apollo 2000</t>
  </si>
  <si>
    <t>HPE Apollo 2000 Install SVC</t>
  </si>
  <si>
    <t>HA113A1#VZZ</t>
  </si>
  <si>
    <t>HPE Apollo 2000 Install and Startup SVC</t>
  </si>
  <si>
    <t>HA114A1#VZZ</t>
  </si>
  <si>
    <t>Service d'installation matérielle Apollo 2000/4200</t>
  </si>
  <si>
    <t>HPE Startup Apollo 2000/4200 SVC</t>
  </si>
  <si>
    <t>HA114A1#58Y</t>
  </si>
  <si>
    <t>Service d'installation matérielle Apollo A65xx/A45xx</t>
  </si>
  <si>
    <t>HPE s6500/a45xx Install Service</t>
  </si>
  <si>
    <t>HA113A1#57F</t>
  </si>
  <si>
    <t>Service d'installation matérielle et démarrage Apollo A65xx/A45xx</t>
  </si>
  <si>
    <t>HPE Startup ProLiant SL Series OS SVC</t>
  </si>
  <si>
    <t>HA114A1#57F</t>
  </si>
  <si>
    <t>Service d'installation et de configuration d'un premier Frame Synergy</t>
  </si>
  <si>
    <t>HPE Synergy First Frame Startup SVC</t>
  </si>
  <si>
    <t>HA124A1#5ZM</t>
  </si>
  <si>
    <t>Service d'installation et de configuration de Frame Synergy additionnelle</t>
  </si>
  <si>
    <t>HPE Synergy Additional Frame Startup SVC</t>
  </si>
  <si>
    <t>HA124A1#5ZQ</t>
  </si>
  <si>
    <t>Service d'installation avancée  Synergy</t>
  </si>
  <si>
    <t>HPE Synergy Integration Service</t>
  </si>
  <si>
    <t>HL3U6A1</t>
  </si>
  <si>
    <t>Un service de déploiement de base d'une semaine pour un environnement Veeam, qui comprend un serveur proxy, une cible de sauvegarde, une politique de sauvegarde standard avec une sauvegarde et une restauration de test.</t>
  </si>
  <si>
    <t>HPE Deploy of Veeam Base SVC</t>
  </si>
  <si>
    <t>H5UR4A1#001</t>
  </si>
  <si>
    <t>Service d'installation matérielle groupé pour 5 serveurs max  (hors Frame Synergy)</t>
  </si>
  <si>
    <t>Service d'installation d'option non intégrée en usine</t>
  </si>
  <si>
    <t>HPE Add On Options Install SVC</t>
  </si>
  <si>
    <t>HA113A1#5BW</t>
  </si>
  <si>
    <t>U4554E</t>
  </si>
  <si>
    <t>Service d'installation et configuration de VMware vSphere Entreprise</t>
  </si>
  <si>
    <t>HPE Startup VMware Vsphere Enterpris SVC</t>
  </si>
  <si>
    <t>HA124A1#5NS</t>
  </si>
  <si>
    <t>Credit de formation VMWare</t>
  </si>
  <si>
    <t>HPE Training Credits for VMware SVC</t>
  </si>
  <si>
    <t>HF386E</t>
  </si>
  <si>
    <t>1 journée d'assistance à l'installation d'un serveur</t>
  </si>
  <si>
    <t>1 demi-journée d'assistance à l'installation d'un serveur</t>
  </si>
  <si>
    <t>1 journée d'assistance à l'installation d'une baie de stockage</t>
  </si>
  <si>
    <t>1 demi-journée d'assistance à l'installation d'une baie de stockage</t>
  </si>
  <si>
    <t>HPE Inside Unpack/Clean Up w/Lift XL SVC</t>
  </si>
  <si>
    <t>Service déballage et de reprise des déchets (pour rack)</t>
  </si>
  <si>
    <t>P1F64A</t>
  </si>
  <si>
    <t>Service déballage et de reprise des déchets</t>
  </si>
  <si>
    <t>HPE Inside Unpack/Clean Up M SVC</t>
  </si>
  <si>
    <t>P1F58A</t>
  </si>
  <si>
    <t>HPE Inside Unpack/Clean Up w/Obst M SVC</t>
  </si>
  <si>
    <t>P1F66A</t>
  </si>
  <si>
    <t>HPE Inside Unpack/Clean Up w/Lift M SVC</t>
  </si>
  <si>
    <t>Service déballage et de reprise des déchets (pour équipement)</t>
  </si>
  <si>
    <t>P1F62A</t>
  </si>
  <si>
    <t>Service de passage en salle  et positionnement d'un rack en salle</t>
  </si>
  <si>
    <t>Services de personnalisation en usine</t>
  </si>
  <si>
    <t>Service personnalisé d'installation d'un OS sur un serveur</t>
  </si>
  <si>
    <t>Service personnalisé d'étiquetage des câbles pour un rack d'équipements</t>
  </si>
  <si>
    <t>Service de personnalisation niveau 3 d'un rack</t>
  </si>
  <si>
    <t>Service de personnalisation niveau 3 pour un serveur dans le rack</t>
  </si>
  <si>
    <t>Service de personnalisation niveau 3 pour un  équipement de stockage dans le  rack</t>
  </si>
  <si>
    <t>Journée de transfert de compétences (Qty=10 pour une journée)</t>
  </si>
  <si>
    <t>HPE Credits for Total Education SVC</t>
  </si>
  <si>
    <t>Ensemble Moniteurs, claviers, souris ou autres accessoires pour intégration Datacenters</t>
  </si>
  <si>
    <t>Kit souris et clavier USB HPE (FR)</t>
  </si>
  <si>
    <t>HPE USB FR Keyboard/Mouse Kit</t>
  </si>
  <si>
    <t>631346-B21</t>
  </si>
  <si>
    <t>Fourniture Rack  22U 600 mm x 1 075 mm sur palette standard avec panneaux latéraux et kit de couplage</t>
  </si>
  <si>
    <t>HPE 22U 600x1075mm Adv G2 Kit Pllt Rack</t>
  </si>
  <si>
    <t>P9K03A</t>
  </si>
  <si>
    <t>Fourniture Rack  36U 600 mm x 1 075 mm sur palette standard avec panneaux latéraux et kit de couplage</t>
  </si>
  <si>
    <t>HPE 36U 600x1075mm Adv G2 Kit Pllt Rack</t>
  </si>
  <si>
    <t>P9K05A</t>
  </si>
  <si>
    <t>Fourniture Rack  42U 600 mm x 1 200 mm sur palette standard avec panneaux latéraux et kit de couplage</t>
  </si>
  <si>
    <t>HPE 42U 600x1200mm Adv G2 Kit Pllt Rack</t>
  </si>
  <si>
    <t>P9K09A</t>
  </si>
  <si>
    <t xml:space="preserve">Fourniture Rack  42U 800 mm x 1 075 mm sur palette standard </t>
  </si>
  <si>
    <t>HPE 42U 800x1075 Ent G2 Pallet Rack</t>
  </si>
  <si>
    <t>P9K41A</t>
  </si>
  <si>
    <t>Kit de console KVM avec écran à cristaux liquides de 18,5 pouces (clavier FR)</t>
  </si>
  <si>
    <t>HPE LCD 8500 1U Console FR Kit</t>
  </si>
  <si>
    <t>AF633A</t>
  </si>
  <si>
    <t>Commutateur KVM avec accès à distance  8 ports</t>
  </si>
  <si>
    <t>HPE 1x1x8 G4 KVM IP Console Switch</t>
  </si>
  <si>
    <t>Q1P54A</t>
  </si>
  <si>
    <t>Adaptateur d'interface VGA et USB  pour commutateur KVM</t>
  </si>
  <si>
    <t>HPE KVM SFF USB Adapter</t>
  </si>
  <si>
    <t>Q5T66A</t>
  </si>
  <si>
    <t>Adaptateur d'interface DisplayPort et USB  pour commutateur KVM</t>
  </si>
  <si>
    <t>HPE KVM USB/Display Port Adapter</t>
  </si>
  <si>
    <t>AF654A</t>
  </si>
  <si>
    <t>Commutateur KVM avec accès à distance  16 ports</t>
  </si>
  <si>
    <t>HPE 1x2x16 G4 KVM IP Console Switch</t>
  </si>
  <si>
    <t>Q1P55A</t>
  </si>
  <si>
    <t>adaptateur KVM SFF USB</t>
  </si>
  <si>
    <t>HPE KVM SFF USB 8-pack Adapter</t>
  </si>
  <si>
    <t>Q5T67A</t>
  </si>
  <si>
    <t>Commutateur KVM avec accès à distance  8 ports avec Media Virtuel et CAC</t>
  </si>
  <si>
    <t>HPE 1x1Ex8 KVM IP Cnsl G2 VM CAC SW</t>
  </si>
  <si>
    <t>AF620A</t>
  </si>
  <si>
    <t>Commutateur KVM avec accès à distance 16 ports avec Media Virtuel et CAC</t>
  </si>
  <si>
    <t>HPE 2x1Ex16 KVM IP Cnsl G2 VM CAC SW</t>
  </si>
  <si>
    <t>AF621A</t>
  </si>
  <si>
    <t>Commutateur additionnel KVM avec accès à distance 32 ports avec Media Virtuel et CAC</t>
  </si>
  <si>
    <t>HPE 4x1Ex32 KVM IP Cnsl G2 VM CAC SW</t>
  </si>
  <si>
    <t>AF622A</t>
  </si>
  <si>
    <t>adaptateur KVM USB VM</t>
  </si>
  <si>
    <t>HPE KVM USB VM CAC Adapter</t>
  </si>
  <si>
    <t>AF629A</t>
  </si>
  <si>
    <t>adaptateur KVM USB</t>
  </si>
  <si>
    <t>HPE KVM USB Adapter</t>
  </si>
  <si>
    <t>AF628A</t>
  </si>
  <si>
    <t>Cable CAT5 2m</t>
  </si>
  <si>
    <t>HPE IP CAT5 Qty-8 6ft/2m Cable</t>
  </si>
  <si>
    <t>263474-B22</t>
  </si>
  <si>
    <t>Cable CAT5 3,7m</t>
  </si>
  <si>
    <t>HPE IP CAT5 Qty-8 12ft/3.7m Cable</t>
  </si>
  <si>
    <t>263474-B23</t>
  </si>
  <si>
    <t>Installation rack</t>
  </si>
  <si>
    <t>HPE Install Rack and Rack Options SVC</t>
  </si>
  <si>
    <t>U2871E</t>
  </si>
  <si>
    <t>Onduleur tour 1U 750VA</t>
  </si>
  <si>
    <t>HPE T750 G5 INTL Tower UPS</t>
  </si>
  <si>
    <t>Q1F48A</t>
  </si>
  <si>
    <t>Onduleur tour 1U 1000VA</t>
  </si>
  <si>
    <t>HPE T1000 G5 INTL Tower UPS</t>
  </si>
  <si>
    <t>Q1F50A</t>
  </si>
  <si>
    <t>Onduleur tour 1U 1500VA</t>
  </si>
  <si>
    <t>HPE T1500 G5 INTL Tower UPS</t>
  </si>
  <si>
    <t>Q1F52A</t>
  </si>
  <si>
    <t>Onduleur rackable 1U 1500VA</t>
  </si>
  <si>
    <t>HPE R1500 G5 INTL UPS</t>
  </si>
  <si>
    <t>Q1L90A</t>
  </si>
  <si>
    <t>Onduleur rackable ou tour 2U 3000VA</t>
  </si>
  <si>
    <t>HPE R/T3000 ERM</t>
  </si>
  <si>
    <t>J2R10A</t>
  </si>
  <si>
    <t>HPE R/T3000 G5 HV INTL UPS</t>
  </si>
  <si>
    <t>Q1L87A</t>
  </si>
  <si>
    <t>Onduleur rackable 3U 6000VA</t>
  </si>
  <si>
    <t>HPE G2 R6000 3U IEC/230V 9out INTL UPS</t>
  </si>
  <si>
    <t>Q7G11A</t>
  </si>
  <si>
    <t>Onduleur rackable 6U 8000VA</t>
  </si>
  <si>
    <t>HPE G2 R8000 6U Hrdwrd 230V INTL UPS</t>
  </si>
  <si>
    <t>Q7G13A</t>
  </si>
  <si>
    <t xml:space="preserve">Module de gestion réseau 1 GbE pour onduleur </t>
  </si>
  <si>
    <t>HPE Single Phase 1Gb UPS Ntwrk Mgmt Mod</t>
  </si>
  <si>
    <t>Q1C17A</t>
  </si>
  <si>
    <t>Service d'installation HPE  pour Alimentation universelle de 3 kVA à moins de 6 kVA</t>
  </si>
  <si>
    <t>HPE Install UPS 3KVA to Below 6KVA SVC</t>
  </si>
  <si>
    <t>U4693E</t>
  </si>
  <si>
    <t>Service d'installation HPE  pour Alimentation universelle de moins de 3 kVA</t>
  </si>
  <si>
    <t>HPE Install UPS Less Than 3KVA SVC</t>
  </si>
  <si>
    <t>U4690E</t>
  </si>
  <si>
    <t>Kit d'expédition d'onduleur rack/tour HPE 2U</t>
  </si>
  <si>
    <t>HPE 2U R/T UPS Shipping Kit</t>
  </si>
  <si>
    <t>L4Q11A</t>
  </si>
  <si>
    <t>Onduleur HPE 3U 6U G2 monté en rack et kit d'expédition ERM</t>
  </si>
  <si>
    <t>HPE 3U 6U G2 Rckmnt UPS ERM Shipping Kit</t>
  </si>
  <si>
    <t>Q9Z44A</t>
  </si>
  <si>
    <t>Unité de distribution électrique de base HPE G2 3,6 kVA/IEC C20 Prises amovibles 16 A/100-240 V (12) C13/1U horizontale (Mondial)</t>
  </si>
  <si>
    <t>HPE G2 Basic 3.6kVA/(12) C13 WW PDU</t>
  </si>
  <si>
    <t>P9Q37A</t>
  </si>
  <si>
    <t xml:space="preserve">Unité de distribution électrique monophasée verticale de 7,3 kVA avec 20 x C13 en sortie et IEC60309-3pôles 32A en entrée </t>
  </si>
  <si>
    <t>HPE G2 Basic 7.3kVA/(20) C13 INTL PDU</t>
  </si>
  <si>
    <t>P9Q45A</t>
  </si>
  <si>
    <t>Unité de distribution électrique verticale triphasée de 22 kVA avec 36 x C13 et 6 x C19 en sortie et IEC60309-5pôles 32A en entrée</t>
  </si>
  <si>
    <t>HPE G2 Basic 3Ph 22kVA/(36) C13 INTL PDU</t>
  </si>
  <si>
    <t>P9Q65A</t>
  </si>
  <si>
    <t>Capteur de température ambiante pour unité de distribution électrique avancée</t>
  </si>
  <si>
    <t>HPE G2 PDU Env Temp Sensor</t>
  </si>
  <si>
    <t>P9T00A</t>
  </si>
  <si>
    <t>Kit avec 1x capteur de température ambiante et 1 x capteur d' humidité pour unité de distribution électrique avancée</t>
  </si>
  <si>
    <t>HPE G2 PDU Env Temp and Humidity Sensor</t>
  </si>
  <si>
    <t>P9T01A</t>
  </si>
  <si>
    <t>Détecteur d'ouverture/fermeture de porte pour unité de distribution électrique avancée</t>
  </si>
  <si>
    <t>HPE G2 PDU Open/Close Door Sensor</t>
  </si>
  <si>
    <t>P9T03A</t>
  </si>
  <si>
    <t>Détecteur de fuite de liquide pour unité de distribution électrique avancée</t>
  </si>
  <si>
    <t>HPE G2 PDU Leak Detection Sensor</t>
  </si>
  <si>
    <t>P9T04A</t>
  </si>
  <si>
    <t>Kit d'extension pour détecteur de fuite de liquide pour unité de distribution électrique avancée</t>
  </si>
  <si>
    <t>HPE G2 PDU Leak Detection Sensor Ext Kit</t>
  </si>
  <si>
    <t>P9T08A</t>
  </si>
  <si>
    <t>Concentrateur de ports de capteurs pour unité de distribution d’Alimentation avancée</t>
  </si>
  <si>
    <t>HPE G2 PDU Sensor Port Hub</t>
  </si>
  <si>
    <t>P9T07A</t>
  </si>
  <si>
    <t>Réseau et connectique</t>
  </si>
  <si>
    <t xml:space="preserve">Commutateurs d'interconnexion de serveurs, SAN, iSCSI, FC. </t>
  </si>
  <si>
    <t>Kit Installation rack SN2010M</t>
  </si>
  <si>
    <t>HPE SN2100M Rack Installation Kit</t>
  </si>
  <si>
    <t>Q2F25A</t>
  </si>
  <si>
    <t>Fourniture Communateur Mellanox SN2010M 18SFP28 4QSFP28 arrière-avant</t>
  </si>
  <si>
    <t>HPE SN2010M 18SFP28 4QSFP28 P2C</t>
  </si>
  <si>
    <t>Q9E63A</t>
  </si>
  <si>
    <t>HPE SN2010M 18SFP28 4QSFP28 P2C TAA Swch</t>
  </si>
  <si>
    <t>R0P77A</t>
  </si>
  <si>
    <t>Fourniture Communateur Mellanox SN2010M 18SFP28 4QSFP28 avant-arrière</t>
  </si>
  <si>
    <t>HPE SN2010M 18SFP28 4QSFP28 C2P TAA Swch</t>
  </si>
  <si>
    <t>R0P78A</t>
  </si>
  <si>
    <t>HU4B2A5#W0P</t>
  </si>
  <si>
    <t>HU4B3A5#W0P</t>
  </si>
  <si>
    <t>HU4A6A5#W0P</t>
  </si>
  <si>
    <t>HU4A7A5#W0P</t>
  </si>
  <si>
    <t>HU4A3A5#W0P</t>
  </si>
  <si>
    <t>HU4A4A5#W0P</t>
  </si>
  <si>
    <t>HU4B2A7#W0P</t>
  </si>
  <si>
    <t>HU4B3A7#W0P</t>
  </si>
  <si>
    <t>HU4A6A7#W0P</t>
  </si>
  <si>
    <t>HU4A7A7#W0P</t>
  </si>
  <si>
    <t>Fourniture Communateur Mellanox SN2100M 8QSFP28 arrière-avant</t>
  </si>
  <si>
    <t>HPE SN2100M 100GbE 8QSFP28 P2C Swch</t>
  </si>
  <si>
    <t>Q2F24A</t>
  </si>
  <si>
    <t>HU4B2A5#RCC</t>
  </si>
  <si>
    <t>HU4A6A5#RCC</t>
  </si>
  <si>
    <t>HU4A3A5#RCC</t>
  </si>
  <si>
    <t>HU4B2A7#RCC</t>
  </si>
  <si>
    <t>HU4B3A7#RCC</t>
  </si>
  <si>
    <t>HU4A6A7#RCC</t>
  </si>
  <si>
    <t>HU4A7A7#RCC</t>
  </si>
  <si>
    <t>Kit Installation rack SN2100M</t>
  </si>
  <si>
    <t>HPE 5945 32QSFP28 Switch</t>
  </si>
  <si>
    <t>JQ077A</t>
  </si>
  <si>
    <t>HPE 5945 48SFP28 8QSFP28 Switch</t>
  </si>
  <si>
    <t>JQ074A</t>
  </si>
  <si>
    <t>HPE 5945 2-slot Switch</t>
  </si>
  <si>
    <t>JQ075A</t>
  </si>
  <si>
    <t>HPE 5945 4-slot Switch</t>
  </si>
  <si>
    <t>JQ076A</t>
  </si>
  <si>
    <t>HPE FF 594x Switch Support</t>
  </si>
  <si>
    <t>H9PX9A5#RCU</t>
  </si>
  <si>
    <t>HPE 5710 24SFP+ 6QS+/2QS28 Switch</t>
  </si>
  <si>
    <t>JL587A</t>
  </si>
  <si>
    <t>HPE 5710 24XGT 6QS+/2QS28 Switch</t>
  </si>
  <si>
    <t>JL689A</t>
  </si>
  <si>
    <t>HPE 5710 24G Support</t>
  </si>
  <si>
    <t>H9PX9A5#RA4</t>
  </si>
  <si>
    <t>HU4A6A5#RA4</t>
  </si>
  <si>
    <t>HU4A3A5#RA4</t>
  </si>
  <si>
    <t>Bac de ventilation HPE FlexFabric X721, avant-arrière</t>
  </si>
  <si>
    <t>HPE X721 FB Fan Tray</t>
  </si>
  <si>
    <t>JL594A</t>
  </si>
  <si>
    <t>Bac de ventilation HPE FlexFabric X722, arrière-avant</t>
  </si>
  <si>
    <t>HPE X722 BF Fan Tray</t>
  </si>
  <si>
    <t>JL595A</t>
  </si>
  <si>
    <t>Module d'Alimentation AC HPE FlexFabric 5710, arrière-avant, 450 W</t>
  </si>
  <si>
    <t>HPE 5710 450W BF AC PSU</t>
  </si>
  <si>
    <t>JL593A</t>
  </si>
  <si>
    <t>Module d'Alimentation AC HPE FlexFabric 5710, avant-arrière, 450 W</t>
  </si>
  <si>
    <t>HPE 5710 450W FB AC PSU</t>
  </si>
  <si>
    <t>JL592A</t>
  </si>
  <si>
    <t>Module d'Alimentation AC HPE FlexFabric 5710, arrière-avant, 250 W</t>
  </si>
  <si>
    <t>HPE 5710 250W BF AC PSU</t>
  </si>
  <si>
    <t>JL590A</t>
  </si>
  <si>
    <t>HPE 5710 48SFP+ 6QS+/2QS28 Switch</t>
  </si>
  <si>
    <t>JL585A</t>
  </si>
  <si>
    <t>HPE 5710 48XGT 6QS+/2QS28 Switch</t>
  </si>
  <si>
    <t>JL586A</t>
  </si>
  <si>
    <t>HPE 5710 48G Support</t>
  </si>
  <si>
    <t>H9PX9A5#RA5</t>
  </si>
  <si>
    <t>HU4A6A5#RA5</t>
  </si>
  <si>
    <t>HU4A3A5#RA5</t>
  </si>
  <si>
    <t>Module d'Alimentation AC HPE FlexFabric 5710, avant-arrière, 250 W</t>
  </si>
  <si>
    <t>HPE 5710 250W FB AC PSU</t>
  </si>
  <si>
    <t>JL589A</t>
  </si>
  <si>
    <t>Fourniture Commutateur Aruba 2930F 24G 4SFP+</t>
  </si>
  <si>
    <t>Aruba 2930F 24G 4SFP+ Swch</t>
  </si>
  <si>
    <t>JL253A</t>
  </si>
  <si>
    <t>HPE Aruba 2930F24G4SFP+ Switch Supp</t>
  </si>
  <si>
    <t>H9PX9A5#WKG</t>
  </si>
  <si>
    <t>H7J34A5#WKG</t>
  </si>
  <si>
    <t>H7J36A5#WKG</t>
  </si>
  <si>
    <t>Fourniture Commutateur Aruba 6300M 24SFP+ 4SFP56</t>
  </si>
  <si>
    <t>Aruba 6300M 24SFP+ 4SFP56 Swch</t>
  </si>
  <si>
    <t>JL658A</t>
  </si>
  <si>
    <t>HPE Aruba 6300M 24SFP Support</t>
  </si>
  <si>
    <t>H8A01A5#Z4Z</t>
  </si>
  <si>
    <t>H7J34A5#Z4Z</t>
  </si>
  <si>
    <t>H7J36A5#Z4Z</t>
  </si>
  <si>
    <t>Fourniture Commutateur Aruba 6300M 48G 4SFP56</t>
  </si>
  <si>
    <t>Aruba 6300M 48G 4SFP56 Swch</t>
  </si>
  <si>
    <t>JL663A</t>
  </si>
  <si>
    <t>Aruba 6300M 48G Pwr2Prt 2F 1PS Bdl</t>
  </si>
  <si>
    <t>JL762A</t>
  </si>
  <si>
    <t>HPE Aruba 6300M 48 Support</t>
  </si>
  <si>
    <t>H8A01A5#Z59</t>
  </si>
  <si>
    <t>H7J34A5#Z59</t>
  </si>
  <si>
    <t>H7J36A5#Z59</t>
  </si>
  <si>
    <t>H8A01A7#Z59</t>
  </si>
  <si>
    <t xml:space="preserve">Fourniture Commutateur Aruba 6300M 24G 4SFP56 </t>
  </si>
  <si>
    <t>Aruba 6300M 24G 4SFP56 Swch</t>
  </si>
  <si>
    <t>JL664A</t>
  </si>
  <si>
    <t>HPE Aruba 6300M 24 Support</t>
  </si>
  <si>
    <t>H8A01A5#Z5A</t>
  </si>
  <si>
    <t>H7J34A5#Z5A</t>
  </si>
  <si>
    <t>H7J36A5#Z5A</t>
  </si>
  <si>
    <t>H8A01A7#Z5A</t>
  </si>
  <si>
    <t>Fourniture Commutateur Aruba 6300F 48G 4SFP56</t>
  </si>
  <si>
    <t>Aruba 6300F 48G 4SFP56 Sw</t>
  </si>
  <si>
    <t>JL667A</t>
  </si>
  <si>
    <t>HPE Aruba 6300F 48 Support</t>
  </si>
  <si>
    <t>H8A01A5#Z5D</t>
  </si>
  <si>
    <t>H7J34A5#Z5D</t>
  </si>
  <si>
    <t>H7J36A5#Z5D</t>
  </si>
  <si>
    <t>H8A01A7#Z5D</t>
  </si>
  <si>
    <t>Fourniture Commutateur Aruba 6300F 24G 4SFP56</t>
  </si>
  <si>
    <t>Aruba 6300F 24G 4SFP56 Sw</t>
  </si>
  <si>
    <t>JL668A</t>
  </si>
  <si>
    <t>HPE Aruba 6300F 24 Support</t>
  </si>
  <si>
    <t>H8A01A5#Z5E</t>
  </si>
  <si>
    <t>H7J34A5#Z5E</t>
  </si>
  <si>
    <t>H7J36A5#Z5E</t>
  </si>
  <si>
    <t>H8A01A7#Z5E</t>
  </si>
  <si>
    <t>Tiroir de ventilation Aruba 6300M</t>
  </si>
  <si>
    <t>Aruba 6300M Fan Tray</t>
  </si>
  <si>
    <t>JL669A</t>
  </si>
  <si>
    <t>Plateau de ventilateurs Aruba 6300M Alimentation sur le port</t>
  </si>
  <si>
    <t>Aruba 6300M Pwr2Prt Fan Tray</t>
  </si>
  <si>
    <t>JL761A</t>
  </si>
  <si>
    <t>HPE X711 Frt(prt)-Bck(pwr) HV2 Fan Tray</t>
  </si>
  <si>
    <t>JH388A</t>
  </si>
  <si>
    <t>Aruba X751 FB Fan Tray</t>
  </si>
  <si>
    <t>JL669B</t>
  </si>
  <si>
    <t>Module d'Alimentation Aruba X371 12 V CC 250 W 100-240 V CA</t>
  </si>
  <si>
    <t>Aruba X371 12VDC 250W PS</t>
  </si>
  <si>
    <t>JL085A</t>
  </si>
  <si>
    <t>HPE 58x0AF 650W AC Power Supply</t>
  </si>
  <si>
    <t>JC680A</t>
  </si>
  <si>
    <t>HPE X361 150W AC Power Supply</t>
  </si>
  <si>
    <t>JD362B</t>
  </si>
  <si>
    <t>Aruba X372 54VDC 680W PS</t>
  </si>
  <si>
    <t>JL086A</t>
  </si>
  <si>
    <t>Aruba 8320 48 10/6 40 X472 5 2 Bdl</t>
  </si>
  <si>
    <t>JL479A</t>
  </si>
  <si>
    <t>HPE Aruba 8320 Switch Support</t>
  </si>
  <si>
    <t>H8A01A5#ZCT</t>
  </si>
  <si>
    <t>H7J34A5#ZCT</t>
  </si>
  <si>
    <t>H7J36A5#ZCT</t>
  </si>
  <si>
    <t>H8A01A7#ZCT</t>
  </si>
  <si>
    <t>Aruba 8320 32 40G QSFP+ with X472 5 Fans</t>
  </si>
  <si>
    <t>JL579A</t>
  </si>
  <si>
    <t>HPE Aruba 8320 32p x 40G Support</t>
  </si>
  <si>
    <t>H8A01A5#ZDL</t>
  </si>
  <si>
    <t>H7J34A5#ZDL</t>
  </si>
  <si>
    <t>H7J36A5#ZDL</t>
  </si>
  <si>
    <t>H8A01A7#ZDL</t>
  </si>
  <si>
    <t>Aruba 8320 48 T/6 40 X472 5 2 Bdl</t>
  </si>
  <si>
    <t>JL581A</t>
  </si>
  <si>
    <t>HPE Aruba 8320 48p 10G Support</t>
  </si>
  <si>
    <t>H8A01A5#ZDK</t>
  </si>
  <si>
    <t>H7J34A5#ZDK</t>
  </si>
  <si>
    <t>H7J36A5#ZDK</t>
  </si>
  <si>
    <t>H8A01A7#ZDK</t>
  </si>
  <si>
    <t>Aruba 8325-48Y8C FB 6 F 2 PS Bdl</t>
  </si>
  <si>
    <t>JL624A</t>
  </si>
  <si>
    <t>Aruba 8325-48Y8C BF 6 F 2 PS Bdl</t>
  </si>
  <si>
    <t>JL625A</t>
  </si>
  <si>
    <t>HPE 5 Year Foundation Care NBD Exchange</t>
  </si>
  <si>
    <t>H8A01A5#X7Q</t>
  </si>
  <si>
    <t>HPE Aruba 8325-48 Support</t>
  </si>
  <si>
    <t>H7J34A5#X7Q</t>
  </si>
  <si>
    <t>H7J36A5#X7Q</t>
  </si>
  <si>
    <t>H8A01A7#X7Q</t>
  </si>
  <si>
    <t>Aruba 8325-32C FB 6 F 2 PS Bdl</t>
  </si>
  <si>
    <t>JL626A</t>
  </si>
  <si>
    <t>Aruba 8325-32C BF 6 F 2 PS Bdl</t>
  </si>
  <si>
    <t>JL627A</t>
  </si>
  <si>
    <t>HPE Aruba 8325-32 Support</t>
  </si>
  <si>
    <t>H8A01A5#X7P</t>
  </si>
  <si>
    <t>H7J34A5#X7P</t>
  </si>
  <si>
    <t>H7J36A5#X7P</t>
  </si>
  <si>
    <t>H8A01A7#X7P</t>
  </si>
  <si>
    <t>Ventilateur Aruba 8325-48Y8C avant-arrière</t>
  </si>
  <si>
    <t>Aruba 8325-48Y8C Front-to-Back Fan</t>
  </si>
  <si>
    <t>JL628A</t>
  </si>
  <si>
    <t>Ventilateur Aruba 8325-48Y8C arrière-avant</t>
  </si>
  <si>
    <t>Aruba 8325-48Y8C Back-to-Front Fan</t>
  </si>
  <si>
    <t>JL629A</t>
  </si>
  <si>
    <t>Ventilateur Aruba 8325-32C avant-arrière</t>
  </si>
  <si>
    <t>Aruba 8325-32C Front-to-Back Fan</t>
  </si>
  <si>
    <t>JL630A</t>
  </si>
  <si>
    <t>Ventilateur Aruba 8325-32C arrière-avant</t>
  </si>
  <si>
    <t>Aruba 8325-32C Back-to-Front Fan</t>
  </si>
  <si>
    <t>JL631A</t>
  </si>
  <si>
    <t>Module d'Alimentation Aruba 8325 650 W 100-240 VCA avant-arrière</t>
  </si>
  <si>
    <t>Aruba 8325 650W 100-240VAC FB PSU</t>
  </si>
  <si>
    <t>JL632A</t>
  </si>
  <si>
    <t>Aruba 8360-48Y6C v2 FB 5F 2AC Bdl</t>
  </si>
  <si>
    <t>JL704C</t>
  </si>
  <si>
    <t>Aruba 8360-48Y6C v2 BF 5F 2AC Bdl</t>
  </si>
  <si>
    <t>JL705C</t>
  </si>
  <si>
    <t>HPE Aruba 8360 Support</t>
  </si>
  <si>
    <t>H9PX9A5#ZRQ</t>
  </si>
  <si>
    <t>H7J34A5#ZRQ</t>
  </si>
  <si>
    <t>H7J36A5#ZRQ</t>
  </si>
  <si>
    <t>H8A01A7#ZRQ</t>
  </si>
  <si>
    <t>Câble de console Aruba X2C2 RJ45 vers DB9</t>
  </si>
  <si>
    <t>Aruba X2C2 RJ45 to DB9 Console Cable</t>
  </si>
  <si>
    <t>JL448A</t>
  </si>
  <si>
    <t>Kit de montage en rack universel Aruba X412 1U 2 montants</t>
  </si>
  <si>
    <t>Aruba X412 1U Universal 2-post RM Kit</t>
  </si>
  <si>
    <t>JL602A</t>
  </si>
  <si>
    <t>Kit de montage rack HPE Aruba X414 1U</t>
  </si>
  <si>
    <t>Aruba X414 1U Universal 4-post RM Kit</t>
  </si>
  <si>
    <t>J9583B</t>
  </si>
  <si>
    <t>Kit de conduits Aruba X544 universel 4 montants</t>
  </si>
  <si>
    <t>Aruba X544 Universal 4-post Duct Kit</t>
  </si>
  <si>
    <t>JL716A</t>
  </si>
  <si>
    <t>Aruba Fabric Composer Management équipement Tier 4, Souscription 1 an</t>
  </si>
  <si>
    <t>AFC DMS SW T4 1yr Sub E-STU</t>
  </si>
  <si>
    <t>R7G99AAE</t>
  </si>
  <si>
    <t>Aruba Fabric Composer Management équipement Tier 4, Souscription 3 ans</t>
  </si>
  <si>
    <t>AFC DMS SW T4 3yr Sub E-STU</t>
  </si>
  <si>
    <t>R7H00AAE</t>
  </si>
  <si>
    <t>Aruba Fabric Composer Management équipement Tier 4, Souscription 5 ans</t>
  </si>
  <si>
    <t>AFC DMS SW T4 5yr Sub E-STU</t>
  </si>
  <si>
    <t>R7H01AAE</t>
  </si>
  <si>
    <t>Aruba Fabric Composer Management équipement Tier 4, Souscription 7 ans</t>
  </si>
  <si>
    <t>AFC DMS SW T4 7yr Sub E-STU</t>
  </si>
  <si>
    <t>R7H02AAE</t>
  </si>
  <si>
    <t>Aruba Fabric Composer Management équipement Tier 4, Souscription 10 ans</t>
  </si>
  <si>
    <t>AFC DMS SW T4 10yr Sub E-STU</t>
  </si>
  <si>
    <t>R7H03AAE</t>
  </si>
  <si>
    <t>Aruba Fabric Composer Management équipement Tier 3, Souscription 1 an</t>
  </si>
  <si>
    <t>AFC DMS SW T3 1yr E-STU</t>
  </si>
  <si>
    <t>R8D18AAE</t>
  </si>
  <si>
    <t>Aruba Fabric Composer Management équipement Tier 3, Souscription 3 ans</t>
  </si>
  <si>
    <t>AFC DMS SW T3 3yr E-STU</t>
  </si>
  <si>
    <t>R8D19AAE</t>
  </si>
  <si>
    <t>Aruba Fabric Composer Management équipement Tier 3, Souscription 5 ans</t>
  </si>
  <si>
    <t>AFC DMS SW T3 5yr E-STU</t>
  </si>
  <si>
    <t>R8D20AAE</t>
  </si>
  <si>
    <t>Aruba Fabric Composer Management équipement Tier 3, Souscription 7 ans</t>
  </si>
  <si>
    <t>AFC DMS SW T3 7yr E-STU</t>
  </si>
  <si>
    <t>R8D21AAE</t>
  </si>
  <si>
    <t>Aruba Fabric Composer Management équipement Tier 3, Souscription 10 ans</t>
  </si>
  <si>
    <t>AFC DMS SW T3 10yr E-STU</t>
  </si>
  <si>
    <t>R8D22AAE</t>
  </si>
  <si>
    <t>Aruba NetEdit 1 Nœud Souscription 1 an</t>
  </si>
  <si>
    <t>Aruba NetEdit Single Node 1yr Sub E-STU</t>
  </si>
  <si>
    <t>JL639AAE</t>
  </si>
  <si>
    <t>Aruba NetEdit 1 Nœud Souscription 3 ans</t>
  </si>
  <si>
    <t>Aruba NetEdit Single Node 3yr Sub E-STU</t>
  </si>
  <si>
    <t>JL640AAE</t>
  </si>
  <si>
    <t>Émetteur-récepteur Aruba 100G QSFP28 MPO SR4 100 m 12 fibres MPO OM3 MMF</t>
  </si>
  <si>
    <t>Aruba 100G QSFP28 MPO SR4 MMF XCVR</t>
  </si>
  <si>
    <t>JL309A</t>
  </si>
  <si>
    <t>Câble optique actif Aruba 100G QSFP28 to QSFP28 7m</t>
  </si>
  <si>
    <t>Aruba 100G QSFP28 to QSFP28 7m AOC</t>
  </si>
  <si>
    <t>R0Z27A</t>
  </si>
  <si>
    <t>Câble optique actif Aruba 100G QSFP28 to QSFP28 15m</t>
  </si>
  <si>
    <t>Aruba 100G QSFP28 to QSFP28 15m AOC</t>
  </si>
  <si>
    <t>R0Z28A</t>
  </si>
  <si>
    <t>Câble optique actif Aruba 100G QSFP28 to QSFP28 30m</t>
  </si>
  <si>
    <t>Aruba 100G QSFP28 to QSFP28 30m AOC</t>
  </si>
  <si>
    <t>R0Z29A</t>
  </si>
  <si>
    <t>Câble cuivre à connexion directe 100G QSFP28-QSFP28 1m for HPE</t>
  </si>
  <si>
    <t>HPE 100Gb QSFP28/QSFP28 1m DAC</t>
  </si>
  <si>
    <t>R3B52A</t>
  </si>
  <si>
    <t>Câble cuivre à connexion directe Aruba 100G QSFP28-QSFP28 3m for HPE</t>
  </si>
  <si>
    <t>Aruba 100G QSFP28-QSFP28 3m DAC for HPE</t>
  </si>
  <si>
    <t>R9F74A</t>
  </si>
  <si>
    <t>Émetteur-récepteur Aruba 100G QSFP28 MPO SR4 MMF XCVR HPE</t>
  </si>
  <si>
    <t>Aruba 100G QSFP28 MPO SR4 MMF XCVR HPE</t>
  </si>
  <si>
    <t>R9F75A</t>
  </si>
  <si>
    <t>Câble optique actif Aruba 100G QSFP28 to QSFP28 2m HPE</t>
  </si>
  <si>
    <t>Aruba 100G QSFP28 to QSFP28 2m AOC HPE</t>
  </si>
  <si>
    <t>R9F76A</t>
  </si>
  <si>
    <t>Câble cuivre à connexion directe 100G QSFP28 to QSFP28 1m HPE</t>
  </si>
  <si>
    <t>Aruba 100G QSFP28 to QSFP28 1m DAC HPE</t>
  </si>
  <si>
    <t>R9F77A</t>
  </si>
  <si>
    <t>Câble cuivre à connexion directe Aruba 100G QSFP28 to QSFP28 5m HPE</t>
  </si>
  <si>
    <t>Aruba 100G QSFP28 to QSFP28 5m DAC HPE</t>
  </si>
  <si>
    <t>R9F78A</t>
  </si>
  <si>
    <t>Câble optique actif Aruba 100G QSFP28 to QSFP28 7m HPE</t>
  </si>
  <si>
    <t>Aruba 100G QSFP28 to QSFP28 7m AOC HPE</t>
  </si>
  <si>
    <t>R9F79A</t>
  </si>
  <si>
    <t>Câble optique actif Aruba 100G QSFP28 to QSFP28 15m HPE</t>
  </si>
  <si>
    <t>Aruba 100G QSFP28 to QSFP28 15m AOC HPE</t>
  </si>
  <si>
    <t>R9F80A</t>
  </si>
  <si>
    <t>Câble optique actif Aruba 100G QSFP28 to QSFP28 30m HPE</t>
  </si>
  <si>
    <t>Aruba 100G QSFP28 to QSFP28 30m AOC HPE</t>
  </si>
  <si>
    <t>R9F81A</t>
  </si>
  <si>
    <t>Émetteur-récepteur Aruba 10G SFP+ LC SR MMF OM3, 300 m</t>
  </si>
  <si>
    <t>Aruba 10G SFP+ LC SR 300m MMF XCVR</t>
  </si>
  <si>
    <t>J9150D</t>
  </si>
  <si>
    <t>Émetteur-récepteur Aruba 10GBASE-T SFP+ RJ45 Cat6A, 30 m</t>
  </si>
  <si>
    <t>Aruba 10GBASE-T SFP+ RJ45 30m Cat6A XCVR</t>
  </si>
  <si>
    <t>JL563A</t>
  </si>
  <si>
    <t>Émetteur-récepteur Aruba 10G SFP+ LC LRM 220m MMF XCVR</t>
  </si>
  <si>
    <t>Aruba 10G SFP+ LC LRM 220m MMF XCVR</t>
  </si>
  <si>
    <t>J9152D</t>
  </si>
  <si>
    <t>Émetteur-récepteur Aruba 10G SFP+ LC SR 300m MMF XCVR HPE</t>
  </si>
  <si>
    <t>Aruba 10G SFP+ LC SR 300m MMF XCVR HPE</t>
  </si>
  <si>
    <t>R9F82A</t>
  </si>
  <si>
    <t>Câble cuivre à connexion directe Aruba 10G SFP+ to SFP+ 1m for HPE</t>
  </si>
  <si>
    <t>Aruba 10G SFP+ to SFP+ 1m DAC for HPE</t>
  </si>
  <si>
    <t>R9F83A</t>
  </si>
  <si>
    <t>Câble cuivre à connexion directe Aruba 10G SFP+ to SFP+ 3m for HPE</t>
  </si>
  <si>
    <t>Aruba 10G SFP+ to SFP+ 3m DAC for HPE</t>
  </si>
  <si>
    <t>R9F84A</t>
  </si>
  <si>
    <t>Câble cuivre à connexion directe Aruba 10G SFP+ to SFP+ 7m</t>
  </si>
  <si>
    <t>Aruba 10G SFP+ to SFP+ 7m DAC Cable</t>
  </si>
  <si>
    <t>J9285D</t>
  </si>
  <si>
    <t>Émetteur-récepteur Aruba 10GBASE-T SFP+ 30m Cat6A XCVR HPE</t>
  </si>
  <si>
    <t>Aruba 10GBASE-T SFP+ 30m Cat6A XCVR HPE</t>
  </si>
  <si>
    <t>R9F85A</t>
  </si>
  <si>
    <t>Émetteur-récepteur HPE Aruba 10GBASE-T SFP+ RJ45 30m Cat6A XCVR</t>
  </si>
  <si>
    <t>JL563B</t>
  </si>
  <si>
    <t>Émetteur-récepteur ruba 1G SFP LC SX 500m MMF XCVR for HPE</t>
  </si>
  <si>
    <t>Aruba 1G SFP LC SX 500m MMF XCVR for HPE</t>
  </si>
  <si>
    <t>R9F86A</t>
  </si>
  <si>
    <t>Émetteur-récepteur Aruba 1G SFP RJ45 T 100m Cat5e XCVR HPE</t>
  </si>
  <si>
    <t>Aruba 1G SFP RJ45 T 100m Cat5e XCVR HPE</t>
  </si>
  <si>
    <t>R9F87A</t>
  </si>
  <si>
    <t>Émetteur-récepteur Aruba 1G SFP LC SX OM2 MMF, 500 m</t>
  </si>
  <si>
    <t>Aruba 1G SFP LC SX 500m MMF XCVR</t>
  </si>
  <si>
    <t>J4858D</t>
  </si>
  <si>
    <t>Émetteur-récepteur Aruba 1G SFP RJ45 T Cat5e, 100 m</t>
  </si>
  <si>
    <t>Aruba 1G SFP RJ45 T 100m Cat5e XCVR</t>
  </si>
  <si>
    <t>J8177D</t>
  </si>
  <si>
    <t>Aruba 25G SFP28 LC SR 100m MMF XCVR</t>
  </si>
  <si>
    <t>JL484A</t>
  </si>
  <si>
    <t>Aruba 25G SFP28 LC eSR 400m MMF XCVR</t>
  </si>
  <si>
    <t>JL485A</t>
  </si>
  <si>
    <t>kit de rackage pour switch Aruba</t>
  </si>
  <si>
    <t>Aruba X472 2-post Rack Kit</t>
  </si>
  <si>
    <t>JL482B</t>
  </si>
  <si>
    <t>Aruba X474 4-post Rack Kit</t>
  </si>
  <si>
    <t>JL483B</t>
  </si>
  <si>
    <t>Câble cuivre à connexion directe Aruba 10G SFP+ to SFP+ 3m</t>
  </si>
  <si>
    <t>Aruba 10G SFP+ to SFP+ 3m DAC Cable</t>
  </si>
  <si>
    <t>J9283D</t>
  </si>
  <si>
    <t>Câble cuivre à connexion directe Aruba 10G SFP+ to SFP+ 1m</t>
  </si>
  <si>
    <t>Aruba 10G SFP+ to SFP+ 1m DAC Cable</t>
  </si>
  <si>
    <t>J9281D</t>
  </si>
  <si>
    <t>Câble cuivre à connexion directe Aruba 100G QSFP28-QSFP28 3m</t>
  </si>
  <si>
    <t>Aruba 100G QSFP28-QSFP28 3m DAC Cable</t>
  </si>
  <si>
    <t>JL307A</t>
  </si>
  <si>
    <t>Émetteur-récepteur  Aruba 25G SFP28 LC SR 100m MMF XCVR HPE</t>
  </si>
  <si>
    <t>Aruba 25G SFP28 LC SR 100m MMF XCVR HPE</t>
  </si>
  <si>
    <t>R9F89A</t>
  </si>
  <si>
    <t>Émetteur-récepteur Aruba 25G SFP28 LC eSR 400m MMF XCVR HPE</t>
  </si>
  <si>
    <t>Aruba 25G SFP28 LC eSR 400m MMF XCVR HPE</t>
  </si>
  <si>
    <t>R9F90A</t>
  </si>
  <si>
    <t>Câble cuivre à connexion directe Aruba 25G SFP28 to SFP28 0.65m</t>
  </si>
  <si>
    <t>Aruba 25G SFP28 to SFP28 0.65m DAC HPE</t>
  </si>
  <si>
    <t>R9F91A</t>
  </si>
  <si>
    <t>Aruba 25G SFP28 to SFP28 0.65m DAC Cable</t>
  </si>
  <si>
    <t>JL487A</t>
  </si>
  <si>
    <t>Câble cuivre à connexion directe Aruba 25G SFP28 to SFP28 3m for HPE</t>
  </si>
  <si>
    <t>Aruba 25G SFP28 to SFP28 3m DAC for HPE</t>
  </si>
  <si>
    <t>R9F92A</t>
  </si>
  <si>
    <t>Câble cuivre à connexion directe Aruba 25G SFP28 to SFP28 3m</t>
  </si>
  <si>
    <t>Aruba 25G SFP28 to SFP28 3m DAC Cable</t>
  </si>
  <si>
    <t>JL488A</t>
  </si>
  <si>
    <t>Câble cuivre à connexion directe Aruba 25G SFP28 to SFP28 5m for HPE</t>
  </si>
  <si>
    <t>Aruba 25G SFP28 to SFP28 5m DAC for HPE</t>
  </si>
  <si>
    <t>R9F93A</t>
  </si>
  <si>
    <t>Câble cuivre à connexion directe Aruba 25G SFP28 to SFP28 5m</t>
  </si>
  <si>
    <t>Aruba 25G SFP28 to SFP28 5m DAC Cable</t>
  </si>
  <si>
    <t>JL489A</t>
  </si>
  <si>
    <t>Câble optique actif Aruba 25G SFP28 to SFP28 3m for HPE</t>
  </si>
  <si>
    <t>Aruba 25G SFP28 to SFP28 3m AOC for HPE</t>
  </si>
  <si>
    <t>R9F94A</t>
  </si>
  <si>
    <t>Câble optique actif Aruba 25G SFP28 to SFP28 7m for HPE</t>
  </si>
  <si>
    <t>Aruba 25G SFP28 to SFP28 7m AOC for HPE</t>
  </si>
  <si>
    <t>R9F95A</t>
  </si>
  <si>
    <t>Câble optique actif Aruba 25G SFP28 to SFP28 15m for HPE</t>
  </si>
  <si>
    <t>Aruba 25G SFP28 to SFP28 15m AOC for HPE</t>
  </si>
  <si>
    <t>R9F96A</t>
  </si>
  <si>
    <t>Aruba 25G SFP28 to SFP28 15m AOC</t>
  </si>
  <si>
    <t>R0Z21A</t>
  </si>
  <si>
    <t>Câble cuivre à connexion directe Aruba 50G SFP56 to SFP56 0.65m HPE</t>
  </si>
  <si>
    <t>Aruba 50G SFP56 to SFP56 0.65m DAC HPE</t>
  </si>
  <si>
    <t>R9G06A</t>
  </si>
  <si>
    <t>Câble cuivre à connexion directe Aruba 50G SFP56 to SFP56 3m for HPE</t>
  </si>
  <si>
    <t>Aruba 50G SFP56 to SFP56 3m DAC for HPE</t>
  </si>
  <si>
    <t>R9G07A</t>
  </si>
  <si>
    <t>Câble cuivre à connexion directe Aruba 50G SFP56 to SFP56 0.65m</t>
  </si>
  <si>
    <t>Aruba 50G SFP56 to SFP56 0.65m DAC Cable</t>
  </si>
  <si>
    <t>R0M46A</t>
  </si>
  <si>
    <t>Câble cuivre à connexion directe Aruba 50G SFP56 to SFP56 3m</t>
  </si>
  <si>
    <t>Aruba 50G SFP56 to SFP56 3m DAC Cable</t>
  </si>
  <si>
    <t>R0M47A</t>
  </si>
  <si>
    <t>Émetteur-récepteur HPE X142 40G QSFP+ MPO SR4</t>
  </si>
  <si>
    <t>HPE X142 40G QSFP+ MPO SR4 Transceiver</t>
  </si>
  <si>
    <t>JH231A</t>
  </si>
  <si>
    <t>Émetteur-récepteur HPE X142 40G QSFP+ LC LR4 SM</t>
  </si>
  <si>
    <t>HPE X142 40G QSFP+ LC LR4 SM Transceiver</t>
  </si>
  <si>
    <t>Émetteur-récepteur HPE X142 40G QSFP+ MPO eSR4 300M XCVR</t>
  </si>
  <si>
    <t>HPE X142 40G QSFP+ MPO eSR4 300M XCVR</t>
  </si>
  <si>
    <t>JH233A</t>
  </si>
  <si>
    <t>Câble cuivre à connexion directe HPE X242 40G QSFP+ to QSFP+ 1m</t>
  </si>
  <si>
    <t>HPE X242 40G QSFP+ to QSFP+ 1m DAC Cable</t>
  </si>
  <si>
    <t>JH234A</t>
  </si>
  <si>
    <t>Câble cuivre à connexion directe HPE X240 40G QSFP+ QSFP+ 1m</t>
  </si>
  <si>
    <t>HPE X240 40G QSFP+ QSFP+ 1m DAC Cable</t>
  </si>
  <si>
    <t>JG326A</t>
  </si>
  <si>
    <t>Câble cuivre à connexion directe HPE X242 40G QSFP+ to QSFP+ 3m</t>
  </si>
  <si>
    <t>HPE X242 40G QSFP+ to QSFP+ 3m DAC Cable</t>
  </si>
  <si>
    <t>JH235A</t>
  </si>
  <si>
    <t>Câble cuivre à connexion directe HPE X242 40G QSFP+ to QSFP+ 5m</t>
  </si>
  <si>
    <t>HPE X242 40G QSFP+ to QSFP+ 5m DAC Cable</t>
  </si>
  <si>
    <t>JH236A</t>
  </si>
  <si>
    <t>Câble cuivre à connexion directe Aruba 100G QSFP28 to QSFP28 1m</t>
  </si>
  <si>
    <t>Aruba 100G QSFP28 to QSFP28 1m DAC Cable</t>
  </si>
  <si>
    <t>R0Z25A</t>
  </si>
  <si>
    <t>Aruba 100G QSFP28 to QSFP28 5m DAC Cable</t>
  </si>
  <si>
    <t>R0Z26A</t>
  </si>
  <si>
    <t>Émetteur-récepteur HPE X130 10G SFP+ LC SR</t>
  </si>
  <si>
    <t>HPE X130 10G SFP+ LC SR Transceiver</t>
  </si>
  <si>
    <t>JD092B</t>
  </si>
  <si>
    <t>Émetteur-récepteur HPE X130 10G SFP+ LC LR</t>
  </si>
  <si>
    <t>HPE X130 10G SFP+ LC LR Transceiver</t>
  </si>
  <si>
    <t>JD094B</t>
  </si>
  <si>
    <t>Émetteur-récepteur HPE X120 1G SFP RJ45 T</t>
  </si>
  <si>
    <t>HPE X120 1G SFP RJ45 T Transceiver</t>
  </si>
  <si>
    <t>JD089B</t>
  </si>
  <si>
    <t>Émetteur-récepteur HPE X120 1G SFP LC SX</t>
  </si>
  <si>
    <t>HPE X120 1G SFP LC SX Transceiver</t>
  </si>
  <si>
    <t>JD118B</t>
  </si>
  <si>
    <t>Émetteur-récepteur HPE X120 1G SFP LC LX</t>
  </si>
  <si>
    <t>HPE X120 1G SFP LC LX Transceiver</t>
  </si>
  <si>
    <t>JD119B</t>
  </si>
  <si>
    <t>Émetteur-récepteur HPE X120 1G SFP LC BX 10-U</t>
  </si>
  <si>
    <t>HPE X120 1G SFP LC BX 10-U Transceiver</t>
  </si>
  <si>
    <t>JD098B</t>
  </si>
  <si>
    <t>Émetteur-récepteur HPE X120 1G SFP LC BX 10-D</t>
  </si>
  <si>
    <t>HPE X120 1G SFP LC BX 10-D Transceiver</t>
  </si>
  <si>
    <t>JD099B</t>
  </si>
  <si>
    <t>Émetteur-récepteur HPE X120 1G SFP LC LH100</t>
  </si>
  <si>
    <t>HPE X120 1G SFP LC LH100 Transceiver</t>
  </si>
  <si>
    <t>JD103A</t>
  </si>
  <si>
    <t>Émetteur-récepteur HPE X140 40G QSFP+ LC LR4 SM</t>
  </si>
  <si>
    <t>HPE X140 40G QSFP+ LC LR4 SM XCVR</t>
  </si>
  <si>
    <t>JG661A</t>
  </si>
  <si>
    <t>Émetteur-récepteur HPE X140 40G QSFP+ LC LR4L 2km SM</t>
  </si>
  <si>
    <t>HPE X140 40G QSFP+ LC LR4L 2km SM XCVR</t>
  </si>
  <si>
    <t>JL286A</t>
  </si>
  <si>
    <t>Émetteur-récepteur HPE X150 100G QSFP28 SR4 100m MM XCVR</t>
  </si>
  <si>
    <t>HPE X150 100G QSFP28 SR4 100m MM XCVR</t>
  </si>
  <si>
    <t>JL274A</t>
  </si>
  <si>
    <t>Émetteur-récepteur HPE X150 100G QSFP28 eSR4 300m MM</t>
  </si>
  <si>
    <t>HPE X150 100G QSFP28 eSR4 300m MM XCVR</t>
  </si>
  <si>
    <t>JH672A</t>
  </si>
  <si>
    <t>Câble cuivre à connexion directe HPE X240 100G QSFP28 1m</t>
  </si>
  <si>
    <t>HPE X240 100G QSFP28 1m DAC Cable</t>
  </si>
  <si>
    <t>JL271A</t>
  </si>
  <si>
    <t>Câble cuivre à connexion directe HPE X240 100G QSFP28 3m</t>
  </si>
  <si>
    <t>HPE X240 100G QSFP28 3m DAC Cable</t>
  </si>
  <si>
    <t>JL272A</t>
  </si>
  <si>
    <t>Câble cuivre à connexion directe HPE X240 100G QSFP28 5m</t>
  </si>
  <si>
    <t>HPE X240 100G QSFP28 5m DAC Cable</t>
  </si>
  <si>
    <t>JL273A</t>
  </si>
  <si>
    <t>Câble optique actif HPE X2A0 100G QSFP28 7m</t>
  </si>
  <si>
    <t>HPE X2A0 100G QSFP28 7m AOC Cable</t>
  </si>
  <si>
    <t>JL276A</t>
  </si>
  <si>
    <t>Câble optique actif HPE X2A0 100G QSFP28 10m</t>
  </si>
  <si>
    <t>HPE X2A0 100G QSFP28 10m AOC Cable</t>
  </si>
  <si>
    <t>JL277A</t>
  </si>
  <si>
    <t>Câble optique actif HPE X2A0 100G QSFP28 20m</t>
  </si>
  <si>
    <t>HPE X2A0 100G QSFP28 20m AOC Cable</t>
  </si>
  <si>
    <t>JL278A</t>
  </si>
  <si>
    <t>Câble cuivre à connexion directe HPE X240 40G QSFP+ QSFP+ 3m</t>
  </si>
  <si>
    <t>HPE X240 40G QSFP+ QSFP+ 3m DAC Cable</t>
  </si>
  <si>
    <t>JG327A</t>
  </si>
  <si>
    <t>Câble cuivre à connexion directe HPE X240 40G QSFP+ QSFP+ 5m</t>
  </si>
  <si>
    <t>HPE X240 40G QSFP+ QSFP+ 5m DAC Cable</t>
  </si>
  <si>
    <t>JG328A</t>
  </si>
  <si>
    <t>Câble optique actif HPE X2A0 40G QSFP+ 7m</t>
  </si>
  <si>
    <t>HPE X2A0 40G QSFP+ 7m AOC Cable</t>
  </si>
  <si>
    <t>JL287A</t>
  </si>
  <si>
    <t>Câble optique actif HPE X2A0 40G QSFP+ 10m</t>
  </si>
  <si>
    <t>HPE X2A0 40G QSFP+ 10m AOC Cable</t>
  </si>
  <si>
    <t>JL288A</t>
  </si>
  <si>
    <t>Câble optique actif HPE X2A0 40G QSFP+ 20m</t>
  </si>
  <si>
    <t>HPE X2A0 40G QSFP+ 20m AOC Cable</t>
  </si>
  <si>
    <t>JL289A</t>
  </si>
  <si>
    <t>Câble cuivre à connexion directe HPE X240 10G SFP+ SFP+ 0.65m</t>
  </si>
  <si>
    <t>HPE X240 10G SFP+ SFP+ 0.65m DAC Cable</t>
  </si>
  <si>
    <t>JD095C</t>
  </si>
  <si>
    <t>Câble cuivre à connexion directe HPE X240 10G SFP+ 7m</t>
  </si>
  <si>
    <t>HPE X240 QSFP28 4xSFP28 1m DAC Cable</t>
  </si>
  <si>
    <t>JL282A</t>
  </si>
  <si>
    <t>Câble cuivre à connexion directe HPE X240 QSFP28 4xSFP28 3m</t>
  </si>
  <si>
    <t>HPE X240 QSFP28 4xSFP28 3m DAC Cable</t>
  </si>
  <si>
    <t>JL283A</t>
  </si>
  <si>
    <t>Câble cuivre à connexion directe HPE X240 QSFP28 4xSFP28 5m</t>
  </si>
  <si>
    <t>HPE X240 QSFP28 4xSFP28 5m DAC Cable</t>
  </si>
  <si>
    <t>JL284A</t>
  </si>
  <si>
    <t>Émetteur-récepteu HPE X190 25G SFP28 LC SR 100m MM XCVR</t>
  </si>
  <si>
    <t>HPE X190 25G SFP28 LC SR 100m MM XCVR</t>
  </si>
  <si>
    <t>JL293A</t>
  </si>
  <si>
    <t>Câble cuivre à connexion directe HPE X240 25G SFP28 to SFP28</t>
  </si>
  <si>
    <t>HPE X240 25G SFP28 to SFP28 1m DAC</t>
  </si>
  <si>
    <t>JL294A</t>
  </si>
  <si>
    <t>HPE X240 25G SFP28 to SFP28 3m DAC</t>
  </si>
  <si>
    <t>JL295A</t>
  </si>
  <si>
    <t>Câble cuivre à connexion directe HPE X240 25G SFP28 to SFP28 5m</t>
  </si>
  <si>
    <t>HPE X240 25G SFP28 to SFP28 5m DAC Cable</t>
  </si>
  <si>
    <t>JL296A</t>
  </si>
  <si>
    <t>Câble optique actif HPE X2A0 25G SFP28 7m</t>
  </si>
  <si>
    <t>HPE X2A0 25G SFP28 7m AOC Cable</t>
  </si>
  <si>
    <t>JL297A</t>
  </si>
  <si>
    <t>Câble optique actif HPE X2A0 25G SFP28 10m</t>
  </si>
  <si>
    <t>HPE X2A0 25G SFP28 10m AOC Cable</t>
  </si>
  <si>
    <t>JL298A</t>
  </si>
  <si>
    <t>Câble optique actif HPE X2A0 25G SFP28 20m</t>
  </si>
  <si>
    <t>HPE X2A0 25G SFP28 20m AOC Cable</t>
  </si>
  <si>
    <t>JL299A</t>
  </si>
  <si>
    <t>HPE X240 10G SFP+ 7m DAC Cable</t>
  </si>
  <si>
    <t>JC784C</t>
  </si>
  <si>
    <t>Câble optique actif HPE X2A0 10G SFP+ 7m</t>
  </si>
  <si>
    <t>HPE X2A0 10G SFP+ 7m AOC Cable</t>
  </si>
  <si>
    <t>JL290A</t>
  </si>
  <si>
    <t>Câble optique actif HPE X2A0 10G SFP+ 10m</t>
  </si>
  <si>
    <t>HPE X2A0 10G SFP+ 10m AOC Cable</t>
  </si>
  <si>
    <t>JL291A</t>
  </si>
  <si>
    <t>Câble optique actif HPE X2A0 10G SFP+ 20m</t>
  </si>
  <si>
    <t>HPE X2A0 10G SFP+ 20m AOC Cable</t>
  </si>
  <si>
    <t>JL292A</t>
  </si>
  <si>
    <t>Fourniture Commutateur Fibre Channel HPE Série C SN6610C</t>
  </si>
  <si>
    <t>HPE SN6610C 32G 24p 16G SFP+ FC Ent Swch</t>
  </si>
  <si>
    <t>Q9D36A</t>
  </si>
  <si>
    <t>HPE SN6610C 24p 32G FC Ent Swch Support</t>
  </si>
  <si>
    <t>HU4B2A5#W0R</t>
  </si>
  <si>
    <t>HU4B3A5#W0R</t>
  </si>
  <si>
    <t>HU4A6A5#W0R</t>
  </si>
  <si>
    <t>HU4A7A5#W0R</t>
  </si>
  <si>
    <t>HU4A3A5#W0R</t>
  </si>
  <si>
    <t>HU4A4A5#W0R</t>
  </si>
  <si>
    <t>HU4B2A7#W0R</t>
  </si>
  <si>
    <t>HU4B3A7#W0R</t>
  </si>
  <si>
    <t>HU4A6A7#W0R</t>
  </si>
  <si>
    <t>HU4A7A7#W0R</t>
  </si>
  <si>
    <t>Fourniture Commutateur Fibre Channel 32Gb HPE SN6620C 48/24</t>
  </si>
  <si>
    <t>HPE SN6620C 32Gb 48/24 FC Switch</t>
  </si>
  <si>
    <t>R0P12A</t>
  </si>
  <si>
    <t>HPE SN6620C 32Gb FC Switch Support</t>
  </si>
  <si>
    <t>HU4B2A5#TDQ</t>
  </si>
  <si>
    <t>HU4B3A5#TDQ</t>
  </si>
  <si>
    <t>HU4A6A5#TDQ</t>
  </si>
  <si>
    <t>HU4A7A5#TDQ</t>
  </si>
  <si>
    <t>HU4A3A5#TDQ</t>
  </si>
  <si>
    <t>HU4A4A5#TDQ</t>
  </si>
  <si>
    <t>HU4B2A7#TDQ</t>
  </si>
  <si>
    <t>HU4B3A7#TDQ</t>
  </si>
  <si>
    <t>HU4A6A7#TDQ</t>
  </si>
  <si>
    <t>HU4A7A7#TDQ</t>
  </si>
  <si>
    <t>Connectique réseau (cuivre, optique, ...)</t>
  </si>
  <si>
    <t>Émetteur-récepteur 1G SFP SX</t>
  </si>
  <si>
    <t>HPE BLc VC 1G SFP SX Transceiver</t>
  </si>
  <si>
    <t>453151-B21</t>
  </si>
  <si>
    <t>Émetteur-récepteur 1G SFP RJ45</t>
  </si>
  <si>
    <t>HPE BLC VC 1G SFP RJ45 Transceiver</t>
  </si>
  <si>
    <t>453154-B21</t>
  </si>
  <si>
    <t>Émetteur-récepteur 10GBase-T</t>
  </si>
  <si>
    <t>HPE 10GBase-T SFP+ Transceiver</t>
  </si>
  <si>
    <t>813874-B21</t>
  </si>
  <si>
    <t>Émetteur-récepteur 10G SFP+ SR</t>
  </si>
  <si>
    <t>HPE BLc 10G SFP+ SR Transceiver</t>
  </si>
  <si>
    <t>455883-B21</t>
  </si>
  <si>
    <t>Émetteur-récepteur 10G SFP+ LC LR HPE X130</t>
  </si>
  <si>
    <t>HPE BLc 10G SFP+ LR Transceiver</t>
  </si>
  <si>
    <t>455886-B21</t>
  </si>
  <si>
    <t>Émetteur-récepteur HPE 25 Go SFP28 SR 100 m</t>
  </si>
  <si>
    <t>HPE 25Gb SFP28 SR 100m Transceiver</t>
  </si>
  <si>
    <t>845398-B21</t>
  </si>
  <si>
    <t>HPE QSFP+ 40Gb Bi-Directional XCVR</t>
  </si>
  <si>
    <t>841716-B21</t>
  </si>
  <si>
    <t>HPE BladeSystem c-Class 40Gb QSFP+ MPO SR4 100m Transceiver</t>
  </si>
  <si>
    <t>720187-B21</t>
  </si>
  <si>
    <t>Émetteur-récepteur 100 Go QSFP28  FX HPE SR4 100 m</t>
  </si>
  <si>
    <t>HPE 100GbE QSFP28 SR4 100m XCVR</t>
  </si>
  <si>
    <t>Q2F19A</t>
  </si>
  <si>
    <t>Émetteur-récepteur 100 Go QSFP28  PSM4 500 m</t>
  </si>
  <si>
    <t>HPE 100GbE QSFP28 500m 1310mm PSM4 XCVR</t>
  </si>
  <si>
    <t>Q8J73A</t>
  </si>
  <si>
    <t>Émetteur-récepteur 100 Go QSFP28 MPO FX HPE SR4 100 m</t>
  </si>
  <si>
    <t>HPE 100Gb QSFP28 MPO SR4 100m XCVR</t>
  </si>
  <si>
    <t>845966-B21</t>
  </si>
  <si>
    <t>HPE 100Gb QSFP28 Bidirectional XCVR</t>
  </si>
  <si>
    <t>845972-B21</t>
  </si>
  <si>
    <t>Émetteur-récepteur HPE Synergy 100GbE/4x25GbE/4x32GbFC QSFP28</t>
  </si>
  <si>
    <t>HPE SY 100GE/4x25GE/4x32GFC QSFP28 XCVR</t>
  </si>
  <si>
    <t>882251-B21</t>
  </si>
  <si>
    <t>Émetteur-récepteur HPE 8Gb Fibre Channel SFP+ Ondes courtes série B (pack de 1)</t>
  </si>
  <si>
    <t>HPE 8Gb Short Wave B-Series SFP+ 1 Pack</t>
  </si>
  <si>
    <t>AJ716B</t>
  </si>
  <si>
    <t>Émetteur-récepteur SFP+ HPE 8 Go SW I Temp Fibre Channel (pack de 1)</t>
  </si>
  <si>
    <t>HPE 16Gb SFP+ SW 1-pack I Temp Ext XCVR</t>
  </si>
  <si>
    <t>E7Y09A</t>
  </si>
  <si>
    <t>Émetteur-récepteur SFP+ HPE 8 Go SW C Temp Fibre Channel (pack de 1)</t>
  </si>
  <si>
    <t>HPE 16Gb SFP+ SW 1-pack C Temp XCVR</t>
  </si>
  <si>
    <t>E7Y10A</t>
  </si>
  <si>
    <t>HPE B-series 4x16 SW QSFP Transceiver</t>
  </si>
  <si>
    <t>K2Q87A</t>
  </si>
  <si>
    <t>HPE B-series 16Gb SFP+SW XCVR</t>
  </si>
  <si>
    <t>QK724A</t>
  </si>
  <si>
    <t>Émetteur-récepteur de température HPE 32Gb, SFP28, ondes courtes, grand public</t>
  </si>
  <si>
    <t>HPE 32Gb SW Com Temp XCVR</t>
  </si>
  <si>
    <t>P9H30A</t>
  </si>
  <si>
    <t>Adaptateur QSFP+ vers SFP+ AOC 15m</t>
  </si>
  <si>
    <t>HPE BLc QSFP+ to 4x10G SFP+ AOC 15m Opt</t>
  </si>
  <si>
    <t>721076-B21</t>
  </si>
  <si>
    <t>Adaptateur HPE QSFP28 vers SFP28</t>
  </si>
  <si>
    <t>HPE QSFP28 to SFP28 Adapter</t>
  </si>
  <si>
    <t>845970-B21</t>
  </si>
  <si>
    <t>HPE Ethernet 7ft CAT5e RJ45 M/M Cable</t>
  </si>
  <si>
    <t>C7535A</t>
  </si>
  <si>
    <t>HPE Ethernet 14ft CAT5e RJ45 M/M Cable</t>
  </si>
  <si>
    <t>C7536A</t>
  </si>
  <si>
    <t>HPE Ethernet 25ft CAT5e RJ45 M/M Cable</t>
  </si>
  <si>
    <t>C7537A</t>
  </si>
  <si>
    <t>HPE Ethernet 50ft CAT5e RJ45 M/M Cable</t>
  </si>
  <si>
    <t>C7542A</t>
  </si>
  <si>
    <t>Câble optique actif HPE 25 Go SFP28 vers SFP28 de 3 m</t>
  </si>
  <si>
    <t>HPE 25GbE SFP28 to SFP28 3m Smart AOC</t>
  </si>
  <si>
    <t>Q9S67A</t>
  </si>
  <si>
    <t>Câble optique actif HPE 25 Go SFP28 vers SFP28 de 5 m</t>
  </si>
  <si>
    <t>HPE 25GbE SFP28 to SFP28 5m Smart AOC</t>
  </si>
  <si>
    <t>Q9S68A</t>
  </si>
  <si>
    <t>Câble optique actif HPE 25 Go SFP28 vers SFP28 de 7 m</t>
  </si>
  <si>
    <t>HPE 25Gb SFP28 to SFP28 7m AOC</t>
  </si>
  <si>
    <t>844483-B21</t>
  </si>
  <si>
    <t>Câble optique actif HPE QSFP28 vers SFP28 4 x 25 Go de 7 m</t>
  </si>
  <si>
    <t>HPE QSFP28 to 4x25G SFP28 7m AOC</t>
  </si>
  <si>
    <t>845420-B21</t>
  </si>
  <si>
    <t>Câble optique actif HPE 100 Gbits QSFP28 vers QSFP28 5 m</t>
  </si>
  <si>
    <t>HPE 100GbE QSFP28 to QSFP28 5m AOC</t>
  </si>
  <si>
    <t>Q9S71A</t>
  </si>
  <si>
    <t>Câble optique actif HPE 100 Gbits QSFP28 vers QSFP28 7 m</t>
  </si>
  <si>
    <t>HPE 100Gb QSFP28 to QSFP28 7m AOC</t>
  </si>
  <si>
    <t>845410-B21</t>
  </si>
  <si>
    <t>Câble optique actif de liaison d’interconnexion HPE Synergy 300 Go, 3m</t>
  </si>
  <si>
    <t>HPE SY 300Gb Interconnect Link 3m AOC</t>
  </si>
  <si>
    <t>876689-B21</t>
  </si>
  <si>
    <t>HPE X240 10G SFP+ SFP+ 1.2m DAC Cable</t>
  </si>
  <si>
    <t>JD096C</t>
  </si>
  <si>
    <t>HPE X240 10G SFP+ SFP+ 3m DAC Cable</t>
  </si>
  <si>
    <t>JD097C</t>
  </si>
  <si>
    <t>HPE X240 10G SFP+ SFP+ 5m DAC Cable</t>
  </si>
  <si>
    <t>JG081C</t>
  </si>
  <si>
    <t>Câble cuivre à connexion directe 10 G SFP+ à SFP+ de 5m</t>
  </si>
  <si>
    <t>HPE BLc 10G SFP+ SFP+ 5m DAC Cable</t>
  </si>
  <si>
    <t>537963-B21</t>
  </si>
  <si>
    <t>Câble en cuivre à connexion directe HPE BladeSystem, classe C, 10 GbE, SFP+ vers SFP+, 3m</t>
  </si>
  <si>
    <t>HPE BLc 10G SFP+ SFP+ 3m DAC Cable</t>
  </si>
  <si>
    <t>487655-B21</t>
  </si>
  <si>
    <t>Câble en cuivre à connexion directe cuivre 25GbE, SFP28 vers SFP28, 3m</t>
  </si>
  <si>
    <t>HPE 25Gb SFP28 to SFP28 3m DAC</t>
  </si>
  <si>
    <t>844477-B21</t>
  </si>
  <si>
    <t>Câble en cuivre à connexion directe cuivre 25GbE, SFP28 vers SFP28, 5m</t>
  </si>
  <si>
    <t>HPE 25Gb SFP28 to SFP28 5m DAC</t>
  </si>
  <si>
    <t>844480-B21</t>
  </si>
  <si>
    <t>Câble en cuivre à connexion directe fibre 25GbE, SFP28 vers SFP28, 15m</t>
  </si>
  <si>
    <t>HPE 25Gb SFP28 to SFP28 15m AOC</t>
  </si>
  <si>
    <t>845396-B21</t>
  </si>
  <si>
    <t>Câble en cuivre à connexion directe HPE 100 Go QSFP28 à QSFP28, 3 m</t>
  </si>
  <si>
    <t>HPE 100Gb QSFP28 to QSFP28 3m DAC</t>
  </si>
  <si>
    <t>845406-B21</t>
  </si>
  <si>
    <t>Câble en cuivre à connexion directe HPE 100 Go QSFP28 à QSFP28, 5m</t>
  </si>
  <si>
    <t>HPE 100Gb QSFP28 to QSFP28 5m DAC</t>
  </si>
  <si>
    <t>845408-B21</t>
  </si>
  <si>
    <t>Câble en cuivre à connexion directe HPE 100 Go QSFP28 à 4 x 25 Go SFP28, 3 m</t>
  </si>
  <si>
    <t>HPE 100Gb QSFP28 to 4x25Gb SFP28 3m DAC</t>
  </si>
  <si>
    <t>845416-B21</t>
  </si>
  <si>
    <t>Câble en cuivre à connexion directe de liaison d’interconnexion HPE Synergy 300 Go, 2,1 m</t>
  </si>
  <si>
    <t>HPE SY 300Gb Interconnect Link 2.1m DAC</t>
  </si>
  <si>
    <t>876680-B21</t>
  </si>
  <si>
    <t>Câble en cuivre à connexion directe SFP+ pour série C de 3 m</t>
  </si>
  <si>
    <t>HPE C-series 3M Passive Copper SFP+ Cbl</t>
  </si>
  <si>
    <t>K2Q21A</t>
  </si>
  <si>
    <t>Câble en cuivre à connexion directe SFP+ pour série C de 5 m</t>
  </si>
  <si>
    <t>HPE C-series 5M Passive Copper SFP+ Cbl</t>
  </si>
  <si>
    <t>K2Q22A</t>
  </si>
  <si>
    <t>Câble cuivre à connexion directe HPE série C SFP+ à SFP+ de 7,0 m</t>
  </si>
  <si>
    <t>HPE 7m C-series Active Copper SFP+ Cable</t>
  </si>
  <si>
    <t>QK701A</t>
  </si>
  <si>
    <t>Câble cuivre à connexion directe HPE série C SFP+ à SFP+ de 10,0 m</t>
  </si>
  <si>
    <t>HPE 10m C-series Active Copper SFP+ Cbl</t>
  </si>
  <si>
    <t>QK702A</t>
  </si>
  <si>
    <t>1 Pack de câble fibre optique HPE LC à Multi-mode LC OM3 2 fibres 0,5 m</t>
  </si>
  <si>
    <t>HPE .5m Multi-mode OM3 LC/LC FC Cable</t>
  </si>
  <si>
    <t>AJ833A</t>
  </si>
  <si>
    <t>1 Pack de câble fibre optique HPE LC à Multi-mode LC OM3 2 fibres 1,0 m</t>
  </si>
  <si>
    <t>HPE 1m Multi-mode OM3 LC/LC FC Cable</t>
  </si>
  <si>
    <t>AJ834A</t>
  </si>
  <si>
    <t>1 Pack de câble fibre optique HPE LC à Multi-mode LC OM3 2 fibres 2,0 m</t>
  </si>
  <si>
    <t>HPE 2m Multi-mode OM3 LC/LC FC Cable</t>
  </si>
  <si>
    <t>AJ835A</t>
  </si>
  <si>
    <t>1 Pack de câble fibre optique HPE LC à Multi-mode LC OM3 2 fibres 5,0 m</t>
  </si>
  <si>
    <t>HPE 5m Multi-mode OM3 LC/LC FC Cable</t>
  </si>
  <si>
    <t>AJ836A</t>
  </si>
  <si>
    <t>1 Pack de câble fibre optique HPE LC à Multi-mode LC OM3 2 fibres 15,0 m</t>
  </si>
  <si>
    <t>HPE 15m Multi-mode OM3 LC/LC FC Cable</t>
  </si>
  <si>
    <t>AJ837A</t>
  </si>
  <si>
    <t>1 Pack de câble fibre optique HPE LC à Multi-mode LC OM3 2 fibres 30,0 m</t>
  </si>
  <si>
    <t>HPE 30m Multi-mode OM3 LC/LC FC Cable</t>
  </si>
  <si>
    <t>AJ838A</t>
  </si>
  <si>
    <t>1 Pack de câble fibre optique HPE LC à Multi-mode LC OM3 2 fibres 50,0 m</t>
  </si>
  <si>
    <t>HPE 50m Multi-mode OM3 LC/LC FC Cable</t>
  </si>
  <si>
    <t>AJ839A</t>
  </si>
  <si>
    <t>Câble MPO vers 4 x LC de 5 m</t>
  </si>
  <si>
    <t>HPE MPO to 4 x LC 5m Cable</t>
  </si>
  <si>
    <t>K2Q46A</t>
  </si>
  <si>
    <t>Câble MPO vers 4 x LC de 15 m</t>
  </si>
  <si>
    <t>HPE MPO to 4 x LC 15m Cable</t>
  </si>
  <si>
    <t>K2Q47A</t>
  </si>
  <si>
    <t>Câble HPE Premier Flex émetteur-récepteur/émetteur-récepteur multimode OM4, 12 fibres, 5 m</t>
  </si>
  <si>
    <t>HPE Premier Flex MPO/MPO OM4 12f 5m Cbl</t>
  </si>
  <si>
    <t>Q1H65A</t>
  </si>
  <si>
    <t>Câble HPE Premier Flex LC/LC OM4 multimode 2 fibres, 1m</t>
  </si>
  <si>
    <t>HPE Premier Flex LC/LC OM4 2f 1m Cbl</t>
  </si>
  <si>
    <t>QK732A</t>
  </si>
  <si>
    <t>Câble HPE Premier Flex LC/LC OM4 multimode 2 fibres, 2m</t>
  </si>
  <si>
    <t>HPE Premier Flex LC/LC OM4 2f 2m Cbl</t>
  </si>
  <si>
    <t>QK733A</t>
  </si>
  <si>
    <t>Câble HPE Premier Flex LC/LC OM4 multimode 2 fibres, 5 m</t>
  </si>
  <si>
    <t>HPE Premier Flex LC/LC OM4 2f 5m Cbl</t>
  </si>
  <si>
    <t>QK734A</t>
  </si>
  <si>
    <t>Câble HPE Premier Flex LC/LC OM4 multimode 2 fibres, 15 m</t>
  </si>
  <si>
    <t>HPE Premier Flex LC/LC OM4 2f 15m Cbl</t>
  </si>
  <si>
    <t>QK735A</t>
  </si>
  <si>
    <t>Câble HPE Premier Flex LC/LC OM4 multimode 2 fibres, 30 m</t>
  </si>
  <si>
    <t>HPE Premier Flex LC/LC OM4 2f 30m Cbl</t>
  </si>
  <si>
    <t>QK736A</t>
  </si>
  <si>
    <t>Câble HPE Premier Flex LC/LC OM4 multimode 2 fibres, 50 m</t>
  </si>
  <si>
    <t>HPE Premier Flex LC/LC OM4 2f 50m Cbl</t>
  </si>
  <si>
    <t>QK737A</t>
  </si>
  <si>
    <t>Câble CAT6A 1,2 m</t>
  </si>
  <si>
    <t>HPE CAT6A 4ft Cbl</t>
  </si>
  <si>
    <t>861412-B21</t>
  </si>
  <si>
    <t>Câble CAT6A 3 m</t>
  </si>
  <si>
    <t>HPE CAT6 10Ft Cbl</t>
  </si>
  <si>
    <t>861413-B21</t>
  </si>
  <si>
    <t>Equipements HPC (commutateurs haut débit et faible latence)</t>
  </si>
  <si>
    <t>Kit de cablage pour carte Infiniband HDR PCIe</t>
  </si>
  <si>
    <t>HPE IB HDR PCIe G3 Aux Card W/long Cbl</t>
  </si>
  <si>
    <t>P06154-B23</t>
  </si>
  <si>
    <t>Carte HPE IB HDR/Ethernet 200Gb 2-port QSFP56 PCIe4 x16 OCP3 MCX653436A-HDAI</t>
  </si>
  <si>
    <t>Carte  HPE IB HDR/Ethernet 200Gb 2-port QSFP56 PCIe4 x16 OCP3 MCX653436A-HDAI</t>
  </si>
  <si>
    <t>P31348-H21</t>
  </si>
  <si>
    <t>Adaptateur de délestage HPE NV60100M 100Gb 2 ports NVMe-oF x16 PCIe</t>
  </si>
  <si>
    <t>HPE NV60100M 100Gb 2p Strg Offload Adptr</t>
  </si>
  <si>
    <t>R8M41A</t>
  </si>
  <si>
    <t>Fourniture commutateur Intel Omnipath non géré</t>
  </si>
  <si>
    <t>Intel OPA 48p Unmanaged Switch</t>
  </si>
  <si>
    <t>829910-B21</t>
  </si>
  <si>
    <t>Fourniture Commutateur géré Mellanox InfiniBand HDR 40 ports QSFP56 Flux d'air arrière-avant</t>
  </si>
  <si>
    <t>Mellanox IB HDR 40P Managed Switch</t>
  </si>
  <si>
    <t>P06249-B21</t>
  </si>
  <si>
    <t>Fourniture Commutateur non géré Mellanox InfiniBand HDR 40 ports QSFP56 Flux d'air arrière-avant</t>
  </si>
  <si>
    <t>Mellanox IB HDR 40P Switch</t>
  </si>
  <si>
    <t>P10774-B21</t>
  </si>
  <si>
    <t>HPE Mellanox IB HDR 40P Switch Support</t>
  </si>
  <si>
    <t>HU4B2A5#YYA</t>
  </si>
  <si>
    <t>HU4A6A5#YYA</t>
  </si>
  <si>
    <t>HU4A3A5#YYA</t>
  </si>
  <si>
    <t>Fourniture Commutateur Nvidia InfiniBand NDR 400 ports OSFP Flux d'air alimentations-ports réseaux</t>
  </si>
  <si>
    <t>NVIDIA InfiniBand NDR 64-port OSFP Managed Power to Connector Airflow Switch</t>
  </si>
  <si>
    <t>P45692-B21</t>
  </si>
  <si>
    <t>Fourniture Commutateur Nvidia InfiniBand NDR 400 ports OSFP Flux d'air ports réseaux-alimentations</t>
  </si>
  <si>
    <t>NVIDIA InfiniBand NDR 64-port OSFP Power to Connector Airflow Switch</t>
  </si>
  <si>
    <t>P45691-B21</t>
  </si>
  <si>
    <t>HPE NVIDIA IB NDR 64p Support</t>
  </si>
  <si>
    <t>HU4B2A500C1</t>
  </si>
  <si>
    <t>HU4A6A500C1</t>
  </si>
  <si>
    <t>HU4A3A500C1</t>
  </si>
  <si>
    <t>Connectique HPC</t>
  </si>
  <si>
    <t>Câble OmniPath 100Gb QSFP28 0.5m</t>
  </si>
  <si>
    <t>HPE InfiniBand NDR200/Ethernet OSFP to 4xOSFP 1m Splitter Direct Attach Copper Cable</t>
  </si>
  <si>
    <t>830024-B21</t>
  </si>
  <si>
    <t>Câble OmniPath 100Gb QSFP28 1m</t>
  </si>
  <si>
    <t>HPE InfiniBand NDR200/Ethernet OSFP to 4xOSFP 2m Splitter Direct Attach Copper Cable</t>
  </si>
  <si>
    <t>830024-B22</t>
  </si>
  <si>
    <t>Câble OmniPath 100Gb QSFP28 1.5m</t>
  </si>
  <si>
    <t>HPE InfiniBand NDR200/Ethernet OSFP to 4xOSFP 3m Splitter Direct Attach Copper Cable</t>
  </si>
  <si>
    <t>830024-B23</t>
  </si>
  <si>
    <t>Câble OmniPath 100Gb QSFP28 2m</t>
  </si>
  <si>
    <t>830024-B24</t>
  </si>
  <si>
    <t>Câble OmniPath 100Gb QSFP28 3m</t>
  </si>
  <si>
    <t>HPE InfiniBand NDR/Ethernet OSFP to 2xOSFP 2m Splitter Direct Attach Copper Cable</t>
  </si>
  <si>
    <t>830024-B25</t>
  </si>
  <si>
    <t>Câble en cuivre à connexion directe HPE InfiniBand HDR 200 Gb QSFP56 vers QSFP56 2 m</t>
  </si>
  <si>
    <t>P06149-B24</t>
  </si>
  <si>
    <t>Câble optique actif HPE InfiniBand HDR 200 Gb QSFP56 vers QSFP56 5 m</t>
  </si>
  <si>
    <t>P06153-B22</t>
  </si>
  <si>
    <t>Adaptateur PCIe HPE Slingshot 1 port de 200Gb</t>
  </si>
  <si>
    <t>HPE InfiniBand NDR200/Ethernet OSFP to 4xOSFP 5m Splitter Active Copper Cable</t>
  </si>
  <si>
    <t>R4K46A</t>
  </si>
  <si>
    <t>Câble DAC NDR OSFP 1m</t>
  </si>
  <si>
    <t>HPE InfiniBand NDR/Ethernet OSFP to 2xOSFP 5m Splitter Active Copper Cable</t>
  </si>
  <si>
    <t>P45696-B22</t>
  </si>
  <si>
    <t>Câble DAC NDR OSFP 2m</t>
  </si>
  <si>
    <t>P45696-B24</t>
  </si>
  <si>
    <t>Câble DAC NDR200 OSFP vers 4 x OSFP 1m</t>
  </si>
  <si>
    <t>P45698-B22</t>
  </si>
  <si>
    <t>Câble DAC NDR200 OSFP vers 4 x OSFP 2m</t>
  </si>
  <si>
    <t>P45698-B24</t>
  </si>
  <si>
    <t>Câble DAC NDR200 OSFP vers 4 x OSFP 3m</t>
  </si>
  <si>
    <t>P45698-B26</t>
  </si>
  <si>
    <t>Câble DAC NDR OSFP vers 2 x OSFP 1m</t>
  </si>
  <si>
    <t>P45697-B22</t>
  </si>
  <si>
    <t>Câble DAC NDR OSFP vers 2 x OSFP 2m</t>
  </si>
  <si>
    <t>P45697-B24</t>
  </si>
  <si>
    <t>Câble DAC NDR OSFP vers 2 x OSFP 3m</t>
  </si>
  <si>
    <t>P45697-B26</t>
  </si>
  <si>
    <t>Câble AOC NDR OSFP vers OSFP 3m</t>
  </si>
  <si>
    <t>HPE InfiniBand NDR/Ethernet 2x400Gb OSFP Multi-mode 50m Switch-side Transceiver</t>
  </si>
  <si>
    <t>P55189-B21</t>
  </si>
  <si>
    <t>Câble AOC NDR  OSFP vers OSFP 4m</t>
  </si>
  <si>
    <t>P55189-B22</t>
  </si>
  <si>
    <t>Câble AOC NDR OSFP vers OSFP 5m</t>
  </si>
  <si>
    <t>P55189-B23</t>
  </si>
  <si>
    <t>Câble AOC NDR200 OSFP vers 4xOSFP 5m</t>
  </si>
  <si>
    <t>HPE InfiniBand NDR200/Ethernet 8 Fiber MPO to 2x4 Fiber MPO Multi-mode 15m Splitter Cable</t>
  </si>
  <si>
    <t>P50397-B22</t>
  </si>
  <si>
    <t>Câble AOC NDR200 OSFP vers 2xOSFP 5m</t>
  </si>
  <si>
    <t>P50396-B22</t>
  </si>
  <si>
    <t>HPE InfiniBand NDR 2x400Gb OSFP Single-mode 100m Switch-side Transceiver</t>
  </si>
  <si>
    <t>P45693-B21</t>
  </si>
  <si>
    <t>Câble MPO IB NDR Single Mode 3m</t>
  </si>
  <si>
    <t>HPE InfiniBand NDR/Ethernet 8 Fiber MPO to 8 Fiber MPO Single-mode 3m Cable</t>
  </si>
  <si>
    <t>P45731-B21</t>
  </si>
  <si>
    <t>Câble MPO IB NDR Single Mode 5m</t>
  </si>
  <si>
    <t>HPE InfiniBand NDR/Ethernet 8 Fiber MPO to 8 Fiber MPO Single-mode 5m Cable</t>
  </si>
  <si>
    <t>P45731-B22</t>
  </si>
  <si>
    <t>Câble MPO IB NDR Single Mode 10m</t>
  </si>
  <si>
    <t>HPE InfiniBand NDR/Ethernet 8 Fiber MPO to 8 Fiber MPO Single-mode 10m Cable</t>
  </si>
  <si>
    <t>P45731-B23</t>
  </si>
  <si>
    <t>Câble MPO IB NDR Single Mode 15m</t>
  </si>
  <si>
    <t>HPE InfiniBand NDR/Ethernet 8 Fiber MPO to 8 Fiber MPO Single-mode 15m Cable</t>
  </si>
  <si>
    <t>P45731-B24</t>
  </si>
  <si>
    <t>Câble MPO IB NDR Single Mode 20m</t>
  </si>
  <si>
    <t>HPE InfiniBand NDR/Ethernet 8 Fiber MPO to 8 Fiber MPO Single-mode 20m Cable</t>
  </si>
  <si>
    <t>P45731-B25</t>
  </si>
  <si>
    <t>Câble MPO IB NDR Single Mode 30m</t>
  </si>
  <si>
    <t>HPE InfiniBand NDR/Ethernet 8 Fiber MPO to 8 Fiber MPO Single-mode 30m Cable</t>
  </si>
  <si>
    <t>P45731-B26</t>
  </si>
  <si>
    <t>P49762-B21</t>
  </si>
  <si>
    <t>Câble MPO IB NDR Multimode 15m</t>
  </si>
  <si>
    <t>HPE InfiniBand NDR/Ethernet 8 Fiber MPO to 8 Fiber MPO Multi-mode 15m Cable</t>
  </si>
  <si>
    <t>P49765-B24</t>
  </si>
  <si>
    <t>Câble MPO IB NDR Multimode Splitter x4  10m</t>
  </si>
  <si>
    <t>HPE InfiniBand NDR200/Ethernet 8 Fiber MPO to 2x4 Fiber MPO Multi-mode 10m Splitter Cable</t>
  </si>
  <si>
    <t>P49766-B23</t>
  </si>
  <si>
    <t>Câble MPO IB NDR Multimode Splitter x4  15m</t>
  </si>
  <si>
    <t>P49766-B24</t>
  </si>
  <si>
    <t>Licence d’utilisation pour l’interface Message Passing Interface HPE Performance 1 socket assistance 3 ans</t>
  </si>
  <si>
    <t>HPE Performance MPI 1 Sckt 3yr Supp LTU</t>
  </si>
  <si>
    <t>Q2A48A</t>
  </si>
  <si>
    <t>HPE Performance MPI 1 Socket Support</t>
  </si>
  <si>
    <t>HU4B2A5#27H</t>
  </si>
  <si>
    <t>HU4A6A5#27H</t>
  </si>
  <si>
    <t>HU4A3A5#27H</t>
  </si>
  <si>
    <t>Licences et support associés à des GPUs (virtualisation, ...)</t>
  </si>
  <si>
    <t>NVIDIA RTX vWS EDU Perpetual License, 1 CCU</t>
  </si>
  <si>
    <t>NVIDIA RTX vWS 1CU Edu Perp E-LTU</t>
  </si>
  <si>
    <t>R3Q94AAE</t>
  </si>
  <si>
    <t>NVIDIA RTX vWS EDU SUMS 5 year 1CCU</t>
  </si>
  <si>
    <t>NVIDIA RTX vWS SUMS 1CU Edu 5yr E-LTU</t>
  </si>
  <si>
    <t>R3Q72AAE</t>
  </si>
  <si>
    <t>NVIDIA RTX vWS EDU SUMS 1 yr Renew 1CCU</t>
  </si>
  <si>
    <t>NVIDIA RTX vWS SUMS 1CU Edu 1y Ren E-LTU</t>
  </si>
  <si>
    <t>R3Q68AAE</t>
  </si>
  <si>
    <t>NVIDIA RTX vWS EDU Subscription Renewal License 1 yr, 1 CCU</t>
  </si>
  <si>
    <t>NVIDIA RTX vWS 1CU Edu 1yr Ren E-LTU</t>
  </si>
  <si>
    <t>R3Q40AAE</t>
  </si>
  <si>
    <t>NVIDIA RTX vWS EDU Subscription Renewal License 3 yr, 1 CCU</t>
  </si>
  <si>
    <t>NVIDIA RTX vWS 1CU Edu 3yr Ren E-LTU</t>
  </si>
  <si>
    <t>R3Q42AAE</t>
  </si>
  <si>
    <t>Licences et support Compilateurs / SDK</t>
  </si>
  <si>
    <t>Nvidia SDK compilateur 5 ans support</t>
  </si>
  <si>
    <t>NVIDIA HPC SDK Comp 5yr Sup</t>
  </si>
  <si>
    <t>R7P89AAE</t>
  </si>
  <si>
    <t>Nvidia SDK compilateur 1 an renouvellement support</t>
  </si>
  <si>
    <t>NVIDIA HPC SDK Comp 1yr Ren Sup</t>
  </si>
  <si>
    <t>R7F96AAE</t>
  </si>
  <si>
    <t>Nvidia SDK compilateur contact additionnel 1 an support</t>
  </si>
  <si>
    <t>NVIDIA HPC SDK Comp Add Cont 1yr Sup</t>
  </si>
  <si>
    <t>R7F97AAE</t>
  </si>
  <si>
    <t>Nvidia SDK compilateur contact additionnel 5 ans support</t>
  </si>
  <si>
    <t>NVIDIA HPC SDK Comp Add Cont 5yr Sup</t>
  </si>
  <si>
    <t>R7P93AAE</t>
  </si>
  <si>
    <t>Nvidia UFM 5 ans</t>
  </si>
  <si>
    <t>NVIDIA UFM Ent 5yr Sub E-LTU</t>
  </si>
  <si>
    <t>S1D75AAE</t>
  </si>
  <si>
    <t>Licences et supports de distributions Linux (systèmes de types serveur et licences clients associées). Ex : VDI, Cloud ...</t>
  </si>
  <si>
    <t>Cray OS</t>
  </si>
  <si>
    <t>souscription Cray OS 1 nœud 3ans 24/7</t>
  </si>
  <si>
    <t>HPE Cray OS Supercomp 1N 3yr 24x7 E-RTU</t>
  </si>
  <si>
    <t>R5Q52AAE</t>
  </si>
  <si>
    <t>souscription Cray OS 1 Syst Admin 1noeud 3ans 24/7</t>
  </si>
  <si>
    <t>HPE Cray Sys Mgmt SC 1N 3yr 24x7 E-RTU</t>
  </si>
  <si>
    <t>R5Q35AAE</t>
  </si>
  <si>
    <t>RED HAT</t>
  </si>
  <si>
    <t>Licences et support associés au backup</t>
  </si>
  <si>
    <t>R2B56AAE</t>
  </si>
  <si>
    <t>R3S15AAE</t>
  </si>
  <si>
    <t>R2B03AAE</t>
  </si>
  <si>
    <t>R0E81AAE</t>
  </si>
  <si>
    <t>R2B04AAE</t>
  </si>
  <si>
    <t>R0E82AAE</t>
  </si>
  <si>
    <t>R2B07AAE</t>
  </si>
  <si>
    <t>R0F07AAE</t>
  </si>
  <si>
    <t>R2B08AAE</t>
  </si>
  <si>
    <t>R0F08AAE</t>
  </si>
  <si>
    <t>R8E47AAE</t>
  </si>
  <si>
    <t>R8E49AAE</t>
  </si>
  <si>
    <t>HPE 5Y Tech Care Critical SVC</t>
  </si>
  <si>
    <t>HPE 5Y Tech Care Critical wDMR SVC</t>
  </si>
  <si>
    <t>HPE 7Y Tech Care Basic SVC</t>
  </si>
  <si>
    <t>HPE 7Y Tech Care Basic wDMR SVC</t>
  </si>
  <si>
    <t>HPE 7Y Tech Care Essential SVC</t>
  </si>
  <si>
    <t>HPE 7Y Tech Care Essential wDMR SVC</t>
  </si>
  <si>
    <t>HPE 5Y Foundation Care NBD Exchange</t>
  </si>
  <si>
    <t>Prestations complémentaires à la commande</t>
  </si>
  <si>
    <t>HPE Inside Unpack/Clean Up w/Obst XL SVC</t>
  </si>
  <si>
    <t>P1F75A</t>
  </si>
  <si>
    <t>HPE Inside/desk Medium Delivery SVC</t>
  </si>
  <si>
    <t>HPE Inside/desk Large Delivery SVC</t>
  </si>
  <si>
    <t>HPE Inside Unpack/Clean Up S SVC</t>
  </si>
  <si>
    <t>HPE Inside Unpack/Clean Up w/ LiftS SVC</t>
  </si>
  <si>
    <t>HPE Inside Unpack/Clean Up w/Obst S SVC</t>
  </si>
  <si>
    <t>HPE Inside Unpack/Clean Up XL SVC</t>
  </si>
  <si>
    <t>Service de livraison déballage/nettoyage pour serveur de taille petite</t>
  </si>
  <si>
    <t>P1F57A</t>
  </si>
  <si>
    <t>Service de livraison déballage/nettoyage avec hayon élévateur pour serveur de taille petite</t>
  </si>
  <si>
    <t>P1F61A</t>
  </si>
  <si>
    <t>Service de livraison déballage/nettoyage avec obstacles pour serveur de taille petite</t>
  </si>
  <si>
    <t>P1F65A</t>
  </si>
  <si>
    <t>Service de livraison déballage/nettoyage pour serveur de taille moyenne</t>
  </si>
  <si>
    <t>Service de livraison déballage/nettoyage avec hayon élévateur pour serveur de taille moyenne</t>
  </si>
  <si>
    <t>Service de livraison déballage/nettoyage avec obstacles pour serveur de taille moyenne</t>
  </si>
  <si>
    <t>Service de livraison déballage/nettoyage pour serveur de taille extra large</t>
  </si>
  <si>
    <t>P1F60A</t>
  </si>
  <si>
    <t>Service de livraison déballage/nettoyage avec hayon élévateur pour serveur de taille extra large</t>
  </si>
  <si>
    <t>Service de livraison déballage/nettoyage avec obstacles pour serveur de taille extra large</t>
  </si>
  <si>
    <t>P1F68A</t>
  </si>
  <si>
    <t>Service de déballage et retrait des déchets</t>
  </si>
  <si>
    <t>HPE Unpacking and Waste Removal SVC</t>
  </si>
  <si>
    <t>AC122A</t>
  </si>
  <si>
    <t>Service de taille spéciale du camion à la livraison</t>
  </si>
  <si>
    <t>HPE Special Delivery Truck Size SVC</t>
  </si>
  <si>
    <t>P1F71A</t>
  </si>
  <si>
    <t>Service de deux personnes à la livraison</t>
  </si>
  <si>
    <t>HPE Two People at Delivery SVC</t>
  </si>
  <si>
    <t>P1F72A</t>
  </si>
  <si>
    <t>Service de livraison en campus</t>
  </si>
  <si>
    <t>HPE Campus Delivery SVC</t>
  </si>
  <si>
    <t>P1F73A</t>
  </si>
  <si>
    <t>Service logistique de déchargement</t>
  </si>
  <si>
    <t>HPE Unloading Logistic Service</t>
  </si>
  <si>
    <t>P1F74A</t>
  </si>
  <si>
    <t>Service d'enquête sur le site avant la livraison</t>
  </si>
  <si>
    <t>HPE Pre-Delivery Site Survey SVC</t>
  </si>
  <si>
    <t>P1F76A</t>
  </si>
  <si>
    <t>Fourniture d'équipement spécifique de livraison</t>
  </si>
  <si>
    <t>HPE Special Equipment SVC</t>
  </si>
  <si>
    <t>AC123A</t>
  </si>
  <si>
    <t>Tracking GPS Livraison</t>
  </si>
  <si>
    <t>HPE VIP GPS Tracking SVC</t>
  </si>
  <si>
    <t>R3J78A</t>
  </si>
  <si>
    <t>Service pour livraison n'importe quel jour à 8h</t>
  </si>
  <si>
    <t>HPE Delivery Any Day at 0800 Hours SVC</t>
  </si>
  <si>
    <t>P1F78A</t>
  </si>
  <si>
    <t>Service pour livraison n'importe quel jour à 13h</t>
  </si>
  <si>
    <t>HPE Delivery Any Day at 1300 Hours SVC</t>
  </si>
  <si>
    <t>P1F79A</t>
  </si>
  <si>
    <t>Service pour livraison n'importe quel jour à 10h</t>
  </si>
  <si>
    <t>HPE Delivery Any Day at 1000 Hours SVC</t>
  </si>
  <si>
    <t>P1F80A</t>
  </si>
  <si>
    <t>Service pour livraison n'importe quel jour à 9h</t>
  </si>
  <si>
    <t>HPE Delivery Any Day at 0900 Hours SVC</t>
  </si>
  <si>
    <t>P1F81A</t>
  </si>
  <si>
    <t>Service pour livraison n'importe quel jour à 15h</t>
  </si>
  <si>
    <t>HPE Delivery Any Day at 1500 Hours SVC</t>
  </si>
  <si>
    <t>P1F82A</t>
  </si>
  <si>
    <t>Service pour de personnalisation de la taille de la palette</t>
  </si>
  <si>
    <t>HPE Pallet Size Customization SVC</t>
  </si>
  <si>
    <t>AC120A</t>
  </si>
  <si>
    <t>Service pour livraison jour non ouvré</t>
  </si>
  <si>
    <t>HPE Non Working Day Delivery SVC</t>
  </si>
  <si>
    <t>AC121A</t>
  </si>
  <si>
    <t>Service pour livraison consolidée</t>
  </si>
  <si>
    <t>HPE Consolidated Delivery SVC</t>
  </si>
  <si>
    <t>AC129A</t>
  </si>
  <si>
    <t>HA114A1</t>
  </si>
  <si>
    <t>SOFT/MAINT</t>
  </si>
  <si>
    <t>Store/PRIMERA</t>
  </si>
  <si>
    <t>PC_SE/PLX86</t>
  </si>
  <si>
    <t>Netwo/ARUBA</t>
  </si>
  <si>
    <t>Store/Other</t>
  </si>
  <si>
    <t>Netwo/HPEN</t>
  </si>
  <si>
    <t>Store/SAN</t>
  </si>
  <si>
    <t>Store/DTL</t>
  </si>
  <si>
    <t>HU4A3A500GU</t>
  </si>
  <si>
    <t>Support</t>
  </si>
  <si>
    <t>HU4A4A500GU</t>
  </si>
  <si>
    <t>HU4A6A500GU</t>
  </si>
  <si>
    <t>HU4A7A500GU</t>
  </si>
  <si>
    <t>R9H69A</t>
  </si>
  <si>
    <t>HU4A3A500GT</t>
  </si>
  <si>
    <t>HU4A4A500GT</t>
  </si>
  <si>
    <t>HU4A7A500GT</t>
  </si>
  <si>
    <t>HU4A6A500GT</t>
  </si>
  <si>
    <t>R9H68A</t>
  </si>
  <si>
    <t>HU4A3A500GS</t>
  </si>
  <si>
    <t>HU4A4A500GS</t>
  </si>
  <si>
    <t>HU4A6A500GS</t>
  </si>
  <si>
    <t>HU4A7A500GS</t>
  </si>
  <si>
    <t>R9H67A</t>
  </si>
  <si>
    <t>HU4A3A500GR</t>
  </si>
  <si>
    <t>HU4A4A500GR</t>
  </si>
  <si>
    <t>HU4A7A500GR</t>
  </si>
  <si>
    <t>R9H66A</t>
  </si>
  <si>
    <t>Q2P64B</t>
  </si>
  <si>
    <t>S0A98AAE</t>
  </si>
  <si>
    <t>S0A98A</t>
  </si>
  <si>
    <t>HA867A1</t>
  </si>
  <si>
    <t>HPE Standard Product Reporting Service</t>
  </si>
  <si>
    <t>S0K91A</t>
  </si>
  <si>
    <t>P50885-B21</t>
  </si>
  <si>
    <t>P35176-B21</t>
  </si>
  <si>
    <t>P35175-B21</t>
  </si>
  <si>
    <t>R6Q75A</t>
  </si>
  <si>
    <t>P57894-B21</t>
  </si>
  <si>
    <t>HPE DL385 Gen11 GPU FIO SWBD Kit</t>
  </si>
  <si>
    <t>P57883-B21</t>
  </si>
  <si>
    <t>P9K15A</t>
  </si>
  <si>
    <t>HU4B2A500EM</t>
  </si>
  <si>
    <t>HU4B2A500BX</t>
  </si>
  <si>
    <t>S0R84AAE</t>
  </si>
  <si>
    <t>HPE AL STG 5000 /TB Up 5y SW/Sup SaaS</t>
  </si>
  <si>
    <t>S0R86AAE</t>
  </si>
  <si>
    <t>HPE AL STG 5000 /TB Up 7y SW/Sup SaaS</t>
  </si>
  <si>
    <t>S0R43AAE</t>
  </si>
  <si>
    <t>HU4A6A500GR</t>
  </si>
  <si>
    <t>P49617-B21</t>
  </si>
  <si>
    <t>P50811-B21</t>
  </si>
  <si>
    <t>S0R72AAE</t>
  </si>
  <si>
    <t>HPE AL STG 6000 /TB Up 7y SW/Sup SaaS</t>
  </si>
  <si>
    <t>S0R70AAE</t>
  </si>
  <si>
    <t>HPE AL STG 6000 /TB Up 5y SW/Sup SaaS</t>
  </si>
  <si>
    <t>S0R29AAE</t>
  </si>
  <si>
    <t>S3Q11AAE</t>
  </si>
  <si>
    <t>HPE GreenLake Bk OS /TB Up 7yr SaaS</t>
  </si>
  <si>
    <t>S3Q09AAE</t>
  </si>
  <si>
    <t>HPE GreenLake Bk OS /TB Up 5yr SaaS</t>
  </si>
  <si>
    <t>S3Q02AAE</t>
  </si>
  <si>
    <t>S3Q02A</t>
  </si>
  <si>
    <t>S3K56A</t>
  </si>
  <si>
    <t>HPE Alletra 6000 12SSD FIO Blank Panel</t>
  </si>
  <si>
    <t>P57873-B21</t>
  </si>
  <si>
    <t>S2D86C</t>
  </si>
  <si>
    <t>NVIDIA H100 NVL 94GB PCIe Accelerator</t>
  </si>
  <si>
    <t>S2D86A</t>
  </si>
  <si>
    <t>S1A05A</t>
  </si>
  <si>
    <t>Q9V60AAE</t>
  </si>
  <si>
    <t>HU4B2A500BW</t>
  </si>
  <si>
    <t>S2V37AAE</t>
  </si>
  <si>
    <t>HPE AL STG SVR 4XXX AOC Nw Op Cnf Trk</t>
  </si>
  <si>
    <t>S2V32AAE</t>
  </si>
  <si>
    <t>HPE AL STG SVR 4XXX DAC Nw Op Cnf Trk</t>
  </si>
  <si>
    <t>S2V38AAE</t>
  </si>
  <si>
    <t>HPE AL STG SVR 4XXX 30C Op Temp Cnf Trk</t>
  </si>
  <si>
    <t>S2V33AAE</t>
  </si>
  <si>
    <t>HPE AL STG SVR 4XXX 25C Op Temp Cnf Trk</t>
  </si>
  <si>
    <t>P50797-B21</t>
  </si>
  <si>
    <t>HPE Proliant DL/ML Install SVC</t>
  </si>
  <si>
    <t>S2S33AAE</t>
  </si>
  <si>
    <t>S2S24AAE</t>
  </si>
  <si>
    <t>R7C76A</t>
  </si>
  <si>
    <t>HPE Alletra STG MP C14 1600W AC PS</t>
  </si>
  <si>
    <t>P48899-B21</t>
  </si>
  <si>
    <t>P14602-B21</t>
  </si>
  <si>
    <t>JL711C</t>
  </si>
  <si>
    <t>Aruba 8360-24XF2C v2 BF 3F 2AC Bdl</t>
  </si>
  <si>
    <t>JL710C</t>
  </si>
  <si>
    <t>Aruba 8360-24XF2C v2 FB 3F 2AC Bdl</t>
  </si>
  <si>
    <t>JL709C</t>
  </si>
  <si>
    <t>Aruba 8360-12C v2 BF 3F 2AC Bdl</t>
  </si>
  <si>
    <t>JL708C</t>
  </si>
  <si>
    <t>Aruba 8360-12C v2 FB 3F 2AC Bdl</t>
  </si>
  <si>
    <t>JL707C</t>
  </si>
  <si>
    <t>Aruba 8360-48XT4C v2 BF 3F 2AC Bdl</t>
  </si>
  <si>
    <t>JL706C</t>
  </si>
  <si>
    <t>Aruba 8360-48XT4C v2 FB 3F 2AC Bdl</t>
  </si>
  <si>
    <t>JL703C</t>
  </si>
  <si>
    <t>Aruba 8360-16Y2C v2 BF 3F 2AC Bdl</t>
  </si>
  <si>
    <t>JL702C</t>
  </si>
  <si>
    <t>Aruba 8360-16Y2C v2 FB 3F 2AC Bdl</t>
  </si>
  <si>
    <t>JL701C</t>
  </si>
  <si>
    <t>Aruba 8360-32Y4C v2 BF 3F 2AC Bdl</t>
  </si>
  <si>
    <t>JL700C</t>
  </si>
  <si>
    <t>Aruba 8360-32Y4C v2 FB 3F 2AC Bdl</t>
  </si>
  <si>
    <t>JH232A</t>
  </si>
  <si>
    <t>HU4B3A500ES</t>
  </si>
  <si>
    <t>HU4B3A500DL</t>
  </si>
  <si>
    <t>HU4B3A500DK</t>
  </si>
  <si>
    <t>HU4B3A500DJ</t>
  </si>
  <si>
    <t>HU4B3A500DH</t>
  </si>
  <si>
    <t>HU4B3A500DG</t>
  </si>
  <si>
    <t>HU4B3A500DE</t>
  </si>
  <si>
    <t>HU4B3A500BW</t>
  </si>
  <si>
    <t>HU4B2A500DL</t>
  </si>
  <si>
    <t>HU4B2A500DK</t>
  </si>
  <si>
    <t>HU4B2A500DJ</t>
  </si>
  <si>
    <t>HU4B2A500DH</t>
  </si>
  <si>
    <t>HU4B2A500DG</t>
  </si>
  <si>
    <t>HU4B2A500DE</t>
  </si>
  <si>
    <t>HU4A7A500DG</t>
  </si>
  <si>
    <t>H79E9E</t>
  </si>
  <si>
    <t>H78R9E</t>
  </si>
  <si>
    <t>H78R8E</t>
  </si>
  <si>
    <t>H78R6E</t>
  </si>
  <si>
    <t>H78R1E</t>
  </si>
  <si>
    <t>H78R0E</t>
  </si>
  <si>
    <t>H78Q8E</t>
  </si>
  <si>
    <t>822731-B21</t>
  </si>
  <si>
    <t>HPE 2U Shelf-Mount Adjustable Rail Kit</t>
  </si>
  <si>
    <t>S2V19B</t>
  </si>
  <si>
    <t>S2G85AAE</t>
  </si>
  <si>
    <t>P60995-B21</t>
  </si>
  <si>
    <t>P59380-B21</t>
  </si>
  <si>
    <t>P57879-B21</t>
  </si>
  <si>
    <t>P50882-B21</t>
  </si>
  <si>
    <t>P50881-B21</t>
  </si>
  <si>
    <t>P50879-B21</t>
  </si>
  <si>
    <t>P46253-B21</t>
  </si>
  <si>
    <t>UR286E</t>
  </si>
  <si>
    <t>UR285E</t>
  </si>
  <si>
    <t>U4555E</t>
  </si>
  <si>
    <t>HPE Proliant DL/ML Startup SVC</t>
  </si>
  <si>
    <t>U4523E</t>
  </si>
  <si>
    <t>U4522E</t>
  </si>
  <si>
    <t>U4507E</t>
  </si>
  <si>
    <t>U4506E</t>
  </si>
  <si>
    <t>S2R56AAE</t>
  </si>
  <si>
    <t>S2R48AAE</t>
  </si>
  <si>
    <t>S1W64AAE</t>
  </si>
  <si>
    <t>S1V22AAE</t>
  </si>
  <si>
    <t>S1E13AAE</t>
  </si>
  <si>
    <t>S1E11AAE</t>
  </si>
  <si>
    <t>S0U38A</t>
  </si>
  <si>
    <t>S0S39A</t>
  </si>
  <si>
    <t>HPE Alletra STG MP 32c Block Cntrl Node</t>
  </si>
  <si>
    <t>R9W93A</t>
  </si>
  <si>
    <t>HPE ANW 8100-40XT8XF4C BF3F2AC Bdl</t>
  </si>
  <si>
    <t>R9W92A</t>
  </si>
  <si>
    <t>HPE ANW 8100-40XT8XF4C FB3F2AC Bdl</t>
  </si>
  <si>
    <t>R9W87A</t>
  </si>
  <si>
    <t>HPE ANW 8100-24XF4C BF3F2AC Bdl</t>
  </si>
  <si>
    <t>R9W86A</t>
  </si>
  <si>
    <t>HPE ANW 8100-24XF4C FB3F2AC Bdl</t>
  </si>
  <si>
    <t>R8Q70A</t>
  </si>
  <si>
    <t>R8Q68A</t>
  </si>
  <si>
    <t>R8M59A</t>
  </si>
  <si>
    <t>R8E50AAE</t>
  </si>
  <si>
    <t>R8E48AAE</t>
  </si>
  <si>
    <t>R2B34AAE</t>
  </si>
  <si>
    <t>R0W35AAE</t>
  </si>
  <si>
    <t>R0G04AAE</t>
  </si>
  <si>
    <t>Q9V62A</t>
  </si>
  <si>
    <t>P9B77A</t>
  </si>
  <si>
    <t>P9B75A</t>
  </si>
  <si>
    <t>P68664-H21</t>
  </si>
  <si>
    <t>P68663-H21</t>
  </si>
  <si>
    <t>P66676-B21</t>
  </si>
  <si>
    <t>HPE 96GB 2Rx4 PC5-4800B-R Smart Kit</t>
  </si>
  <si>
    <t>P66675-B21</t>
  </si>
  <si>
    <t>P65378-H21</t>
  </si>
  <si>
    <t>P65377-H21</t>
  </si>
  <si>
    <t>P65376-H21</t>
  </si>
  <si>
    <t>P65375-H21</t>
  </si>
  <si>
    <t>P65023-K21</t>
  </si>
  <si>
    <t>P65023-B21</t>
  </si>
  <si>
    <t>P65015-K21</t>
  </si>
  <si>
    <t>P65015-B21</t>
  </si>
  <si>
    <t>P65007-K21</t>
  </si>
  <si>
    <t>P65007-B21</t>
  </si>
  <si>
    <t>P64999-B21</t>
  </si>
  <si>
    <t>P64890-K21</t>
  </si>
  <si>
    <t>P64882-K21</t>
  </si>
  <si>
    <t>P64874-K21</t>
  </si>
  <si>
    <t>P64848-K21</t>
  </si>
  <si>
    <t>P64848-B21</t>
  </si>
  <si>
    <t>P64846-K21</t>
  </si>
  <si>
    <t>P64846-B21</t>
  </si>
  <si>
    <t>P64844-K21</t>
  </si>
  <si>
    <t>P64844-B21</t>
  </si>
  <si>
    <t>P64842-K21</t>
  </si>
  <si>
    <t>P64842-B21</t>
  </si>
  <si>
    <t>P64522-B21</t>
  </si>
  <si>
    <t>P64521-B21</t>
  </si>
  <si>
    <t>P64283-B21</t>
  </si>
  <si>
    <t>HPE n2x00 Gen10+ 3000W H PIB</t>
  </si>
  <si>
    <t>P63519-B21</t>
  </si>
  <si>
    <t>HPE DL385 Gen11 ODD Cbl Kit</t>
  </si>
  <si>
    <t>P63345-B21</t>
  </si>
  <si>
    <t>P62966-B21</t>
  </si>
  <si>
    <t>P62581-H21</t>
  </si>
  <si>
    <t>P62578-H21</t>
  </si>
  <si>
    <t>P62575-H21</t>
  </si>
  <si>
    <t>P62572-H21</t>
  </si>
  <si>
    <t>HPE XD670 7.68T NVMe RI SFF U.3 7450 SSD</t>
  </si>
  <si>
    <t>P62569-H21</t>
  </si>
  <si>
    <t>P62566-H21</t>
  </si>
  <si>
    <t>P62563-H21</t>
  </si>
  <si>
    <t>P62560-H21</t>
  </si>
  <si>
    <t>P62355-B21</t>
  </si>
  <si>
    <t>P62035-B21</t>
  </si>
  <si>
    <t>P61479-B21</t>
  </si>
  <si>
    <t>P61423-B21</t>
  </si>
  <si>
    <t>P61218-B21</t>
  </si>
  <si>
    <t>P60998-B21</t>
  </si>
  <si>
    <t>Broadcom MegaRAID 9560-16i for HPC</t>
  </si>
  <si>
    <t>P60465-B21</t>
  </si>
  <si>
    <t>P60463-B21</t>
  </si>
  <si>
    <t>P60350-B21</t>
  </si>
  <si>
    <t>P60013-B21</t>
  </si>
  <si>
    <t>P59379-B21</t>
  </si>
  <si>
    <t>P59212-B21</t>
  </si>
  <si>
    <t>P57888-B21</t>
  </si>
  <si>
    <t>P57874-B21</t>
  </si>
  <si>
    <t>P57867-B21</t>
  </si>
  <si>
    <t>P57866-B21</t>
  </si>
  <si>
    <t>P57858-B21</t>
  </si>
  <si>
    <t>P57851-B21</t>
  </si>
  <si>
    <t>P57844-B21</t>
  </si>
  <si>
    <t>HPE DL385 Gen11 48SFF CTO Server</t>
  </si>
  <si>
    <t>P57807-K21</t>
  </si>
  <si>
    <t>P57807-B21</t>
  </si>
  <si>
    <t>P57803-K21</t>
  </si>
  <si>
    <t>P57803-B21</t>
  </si>
  <si>
    <t>P57799-K21</t>
  </si>
  <si>
    <t>P57799-B21</t>
  </si>
  <si>
    <t>P57010-B21</t>
  </si>
  <si>
    <t>P56919-B21</t>
  </si>
  <si>
    <t>P56608-B21</t>
  </si>
  <si>
    <t>P56587-K21</t>
  </si>
  <si>
    <t>P56587-B21</t>
  </si>
  <si>
    <t>P56586-K21</t>
  </si>
  <si>
    <t>P56586-B21</t>
  </si>
  <si>
    <t>P56585-K21</t>
  </si>
  <si>
    <t>P56585-B21</t>
  </si>
  <si>
    <t>P56076-B21</t>
  </si>
  <si>
    <t>P56075-B21</t>
  </si>
  <si>
    <t>P55884-B21</t>
  </si>
  <si>
    <t>P55699-B21</t>
  </si>
  <si>
    <t>P55698-B21</t>
  </si>
  <si>
    <t>P55696-B21</t>
  </si>
  <si>
    <t>P55519-B21</t>
  </si>
  <si>
    <t>P55518-B21</t>
  </si>
  <si>
    <t>P55517-B21</t>
  </si>
  <si>
    <t>P55516-B21</t>
  </si>
  <si>
    <t>P55471-B21</t>
  </si>
  <si>
    <t>P55094-B21</t>
  </si>
  <si>
    <t>P54902-B21</t>
  </si>
  <si>
    <t>HPE DL380a Gen11 8SW CTO Svr</t>
  </si>
  <si>
    <t>P54202-B21</t>
  </si>
  <si>
    <t>P54201-B21</t>
  </si>
  <si>
    <t>P54198-B21</t>
  </si>
  <si>
    <t>P53935-B21</t>
  </si>
  <si>
    <t>P53934-B21</t>
  </si>
  <si>
    <t>P53929-B21</t>
  </si>
  <si>
    <t>P53639-B21</t>
  </si>
  <si>
    <t>P53562-K21</t>
  </si>
  <si>
    <t>P53554-K21</t>
  </si>
  <si>
    <t>P52536-B21</t>
  </si>
  <si>
    <t>P52500-B21</t>
  </si>
  <si>
    <t>P52247-B21</t>
  </si>
  <si>
    <t>P52153-B21</t>
  </si>
  <si>
    <t>P51959-B21</t>
  </si>
  <si>
    <t>P51945-B21</t>
  </si>
  <si>
    <t>P51944-B21</t>
  </si>
  <si>
    <t>P51784-B21</t>
  </si>
  <si>
    <t>P51783-B21</t>
  </si>
  <si>
    <t>P51463-B21</t>
  </si>
  <si>
    <t>HPE 6.4TB NVMe MU SFF BC U.2 P5620 SSD</t>
  </si>
  <si>
    <t>P51457-B21</t>
  </si>
  <si>
    <t>P51456-K21</t>
  </si>
  <si>
    <t>P51455-B21</t>
  </si>
  <si>
    <t>P51454-K21</t>
  </si>
  <si>
    <t>P51206-B21</t>
  </si>
  <si>
    <t>P51175-B21</t>
  </si>
  <si>
    <t>P51174-B21</t>
  </si>
  <si>
    <t>HPE Synergy 12000 CTO Frame</t>
  </si>
  <si>
    <t>P51171-B21</t>
  </si>
  <si>
    <t>P51169-B21</t>
  </si>
  <si>
    <t>P50876-B21</t>
  </si>
  <si>
    <t>P50875-B21</t>
  </si>
  <si>
    <t>P50873-B21</t>
  </si>
  <si>
    <t>P50872-B21</t>
  </si>
  <si>
    <t>P50871-B21</t>
  </si>
  <si>
    <t>P50816-B21</t>
  </si>
  <si>
    <t>P50815-B21</t>
  </si>
  <si>
    <t>P50814-B21</t>
  </si>
  <si>
    <t>P50813-B21</t>
  </si>
  <si>
    <t>P50812-B21</t>
  </si>
  <si>
    <t>P50810-B21</t>
  </si>
  <si>
    <t>P50809-B21</t>
  </si>
  <si>
    <t>P50808-B21</t>
  </si>
  <si>
    <t>P50807-B21</t>
  </si>
  <si>
    <t>P50806-B21</t>
  </si>
  <si>
    <t>P50805-B21</t>
  </si>
  <si>
    <t>P50804-B21</t>
  </si>
  <si>
    <t>P50803-B21</t>
  </si>
  <si>
    <t>P50802-B21</t>
  </si>
  <si>
    <t>P50801-B21</t>
  </si>
  <si>
    <t>P50800-B21</t>
  </si>
  <si>
    <t>P50799-B21</t>
  </si>
  <si>
    <t>P50798-B21</t>
  </si>
  <si>
    <t>P50796-B21</t>
  </si>
  <si>
    <t>P50795-B21</t>
  </si>
  <si>
    <t>P50794-B21</t>
  </si>
  <si>
    <t>P50793-B21</t>
  </si>
  <si>
    <t>P50233-K21</t>
  </si>
  <si>
    <t>P50231-K21</t>
  </si>
  <si>
    <t>P50230-K21</t>
  </si>
  <si>
    <t>P50228-K21</t>
  </si>
  <si>
    <t>P50227-K21</t>
  </si>
  <si>
    <t>P50225-K21</t>
  </si>
  <si>
    <t>P50224-K21</t>
  </si>
  <si>
    <t>P50222-K21</t>
  </si>
  <si>
    <t>P50220-K21</t>
  </si>
  <si>
    <t>P50219-K21</t>
  </si>
  <si>
    <t>P50217-K21</t>
  </si>
  <si>
    <t>P50216-K21</t>
  </si>
  <si>
    <t>P50214-K21</t>
  </si>
  <si>
    <t>P49947-B21</t>
  </si>
  <si>
    <t>P49693-B21</t>
  </si>
  <si>
    <t>HPE ML350 Gen11 2x8 Tert Riser Kit</t>
  </si>
  <si>
    <t>P49645-B21</t>
  </si>
  <si>
    <t>INT Xeon-P 9462 CPU for HPE</t>
  </si>
  <si>
    <t>P49630-B21</t>
  </si>
  <si>
    <t>INT Xeon-P 8490H CPU for HPE</t>
  </si>
  <si>
    <t>P49629-B21</t>
  </si>
  <si>
    <t>INT Xeon-P 8468H CPU for HPE</t>
  </si>
  <si>
    <t>P49628-B21</t>
  </si>
  <si>
    <t>INT Xeon-P 8460H CPU for HPE</t>
  </si>
  <si>
    <t>P49626-B21</t>
  </si>
  <si>
    <t>INT Xeon-P 8450H CPU for HPE</t>
  </si>
  <si>
    <t>P49625-B21</t>
  </si>
  <si>
    <t>INT Xeon-P 8444H CPU for HPE</t>
  </si>
  <si>
    <t>P49623-B21</t>
  </si>
  <si>
    <t>INT Xeon-G 6434H CPU for HPE</t>
  </si>
  <si>
    <t>P49621-B21</t>
  </si>
  <si>
    <t>INT Xeon-G 6418H CPU for HPE</t>
  </si>
  <si>
    <t>P49620-B21</t>
  </si>
  <si>
    <t>INT Xeon-G 6416H CPU for HPE</t>
  </si>
  <si>
    <t>P49612-B21</t>
  </si>
  <si>
    <t>INT Xeon-G 5418Y CPU for HPE</t>
  </si>
  <si>
    <t>P49600-B21</t>
  </si>
  <si>
    <t>INT Xeon-G 6448Y CPU for HPE</t>
  </si>
  <si>
    <t>P49029-K21</t>
  </si>
  <si>
    <t>P48816-B21</t>
  </si>
  <si>
    <t>P48815-B21</t>
  </si>
  <si>
    <t>P48809-B21</t>
  </si>
  <si>
    <t>P48808-B21</t>
  </si>
  <si>
    <t>P48806-B21</t>
  </si>
  <si>
    <t>P48805-B21</t>
  </si>
  <si>
    <t>P48407-B21</t>
  </si>
  <si>
    <t>P48406-B21</t>
  </si>
  <si>
    <t>HPE ML350 Gen11 2x16 Prim FIO Riser Kit</t>
  </si>
  <si>
    <t>P48403-B21</t>
  </si>
  <si>
    <t>P48401-B21</t>
  </si>
  <si>
    <t>P48400-B21</t>
  </si>
  <si>
    <t>HPE ML350 G11 12EDSFF x4 DA FIO Cbl Kit</t>
  </si>
  <si>
    <t>P47902-B21</t>
  </si>
  <si>
    <t>P47394-B21</t>
  </si>
  <si>
    <t>P47238-B21</t>
  </si>
  <si>
    <t>P47230-B21</t>
  </si>
  <si>
    <t>P47220-B21</t>
  </si>
  <si>
    <t>P47219-B21</t>
  </si>
  <si>
    <t>P46972-H21</t>
  </si>
  <si>
    <t>P46252-B21</t>
  </si>
  <si>
    <t>P45471-B21</t>
  </si>
  <si>
    <t>P44074-B21</t>
  </si>
  <si>
    <t>P43337-K21</t>
  </si>
  <si>
    <t>P43334-K21</t>
  </si>
  <si>
    <t>P43331-K21</t>
  </si>
  <si>
    <t>P43328-K21</t>
  </si>
  <si>
    <t>P43322-K21</t>
  </si>
  <si>
    <t>P43022-B21</t>
  </si>
  <si>
    <t>HPE 32GB 2Rx8 PC4-3200AA-E STND Kit</t>
  </si>
  <si>
    <t>P41405-K21</t>
  </si>
  <si>
    <t>P41404-K21</t>
  </si>
  <si>
    <t>P41403-K21</t>
  </si>
  <si>
    <t>P41402-K21</t>
  </si>
  <si>
    <t>P40571-B21</t>
  </si>
  <si>
    <t>HPE 3.2TB NVMe MU SFF BC U.3 PM1735 SSD</t>
  </si>
  <si>
    <t>P40570-B21</t>
  </si>
  <si>
    <t>HPE 1.6TB NVMe MU SFF BC U.3 PM1735 SSD</t>
  </si>
  <si>
    <t>P40568-B21</t>
  </si>
  <si>
    <t>P40567-B21</t>
  </si>
  <si>
    <t>P40566-B21</t>
  </si>
  <si>
    <t>P40565-B21</t>
  </si>
  <si>
    <t>P40003-B21</t>
  </si>
  <si>
    <t>P39959-B21</t>
  </si>
  <si>
    <t>P39956-B21</t>
  </si>
  <si>
    <t>P39600-B21</t>
  </si>
  <si>
    <t>P39593-B21</t>
  </si>
  <si>
    <t>P39592-B21</t>
  </si>
  <si>
    <t>P39591-B21</t>
  </si>
  <si>
    <t>HPE SY480 Gen11 4SFF Drive Cage Kit</t>
  </si>
  <si>
    <t>P39590-B21</t>
  </si>
  <si>
    <t>HPE SY480 Gen11 2SFF Drive Cage Kit</t>
  </si>
  <si>
    <t>P39589-B21</t>
  </si>
  <si>
    <t>P39568-B21</t>
  </si>
  <si>
    <t>P39141-B21</t>
  </si>
  <si>
    <t>P39101-B21</t>
  </si>
  <si>
    <t>P38847-B21</t>
  </si>
  <si>
    <t>P37605-B21</t>
  </si>
  <si>
    <t>INT Xeon-G 5318N CPU for HPE</t>
  </si>
  <si>
    <t>P37604-B21</t>
  </si>
  <si>
    <t>P36939-B21</t>
  </si>
  <si>
    <t>INT Xeon-P 8360Y CPU for HPE</t>
  </si>
  <si>
    <t>P31246-H21</t>
  </si>
  <si>
    <t>P28727-B21</t>
  </si>
  <si>
    <t>P26459-B21</t>
  </si>
  <si>
    <t>P26455-B21</t>
  </si>
  <si>
    <t>P26445-B21</t>
  </si>
  <si>
    <t>P26259-B21</t>
  </si>
  <si>
    <t>P22280-K21</t>
  </si>
  <si>
    <t>P22278-K21</t>
  </si>
  <si>
    <t>P22276-K21</t>
  </si>
  <si>
    <t>JL760A</t>
  </si>
  <si>
    <t>Aruba X371 12VDC 250W Pwr2Prt PS</t>
  </si>
  <si>
    <t>JL483C</t>
  </si>
  <si>
    <t>HW3N5E</t>
  </si>
  <si>
    <t>HU4B3A500HG</t>
  </si>
  <si>
    <t>HPE DL380a Gen11 Support</t>
  </si>
  <si>
    <t>HU4B3A500G9</t>
  </si>
  <si>
    <t>HPE Synergy VC 32Gb FC Support</t>
  </si>
  <si>
    <t>HPE Synergy 12Gb SAS Connection Mod Supp</t>
  </si>
  <si>
    <t>HU4B2A500HG</t>
  </si>
  <si>
    <t>HU4B2A500G9</t>
  </si>
  <si>
    <t>HU4A7A500HG</t>
  </si>
  <si>
    <t>HU4A7A500G9</t>
  </si>
  <si>
    <t>HU4A7A5008Y</t>
  </si>
  <si>
    <t>HU4A6A500HG</t>
  </si>
  <si>
    <t>HU4A6A500G9</t>
  </si>
  <si>
    <t>HU4A6A5008Y</t>
  </si>
  <si>
    <t>HU4A4A500HG</t>
  </si>
  <si>
    <t>HU4A4A500G9</t>
  </si>
  <si>
    <t>HU4A4A5008Y</t>
  </si>
  <si>
    <t>HU4A3A500HG</t>
  </si>
  <si>
    <t>HU4A3A500G9</t>
  </si>
  <si>
    <t>HU4A3A5008Y</t>
  </si>
  <si>
    <t>HPE Stup Storage System Peer Persist SVC</t>
  </si>
  <si>
    <t>HPE Startup Remote Copy Lvl 1 Tier 1 SVC</t>
  </si>
  <si>
    <t>HPE GreenLake Blk Strg Adpt Srtup SVC</t>
  </si>
  <si>
    <t>HPE GreenLake Blk Strg Drv Srtup SVC</t>
  </si>
  <si>
    <t>HPE Strge Systm Startup Rpl PM-PP-RC SVC</t>
  </si>
  <si>
    <t>HPE Synergy Grow Conf SVC</t>
  </si>
  <si>
    <t>H9PX3A500G5</t>
  </si>
  <si>
    <t>H9PX3A500G3</t>
  </si>
  <si>
    <t>H8A01A700G5</t>
  </si>
  <si>
    <t>H8A01A700G3</t>
  </si>
  <si>
    <t>H8A01A700FP</t>
  </si>
  <si>
    <t>H8A01A700FN</t>
  </si>
  <si>
    <t>H84H4E</t>
  </si>
  <si>
    <t>H83X3E</t>
  </si>
  <si>
    <t>H39BLE</t>
  </si>
  <si>
    <t>HPE 7Y TC Ess wDMR DL380a Gen11 SVC</t>
  </si>
  <si>
    <t>H39BKE</t>
  </si>
  <si>
    <t>HPE 7Y TC Ess DL380a Gen11 SVC</t>
  </si>
  <si>
    <t>H39BGE</t>
  </si>
  <si>
    <t>HPE 7Y TC Bas wDMR DL380a Gen11 SVC</t>
  </si>
  <si>
    <t>H39BFE</t>
  </si>
  <si>
    <t>HPE 7Y TC Bas DL380a Gen11 SVC</t>
  </si>
  <si>
    <t>H38ZVE</t>
  </si>
  <si>
    <t>H38ZTE</t>
  </si>
  <si>
    <t>H38ZRE</t>
  </si>
  <si>
    <t>H38ZQE</t>
  </si>
  <si>
    <t>H38ZJE</t>
  </si>
  <si>
    <t>H38ZHE</t>
  </si>
  <si>
    <t>E5Y35AAE</t>
  </si>
  <si>
    <t>E5Y34A</t>
  </si>
  <si>
    <t>876259-B21</t>
  </si>
  <si>
    <t>845424-B21</t>
  </si>
  <si>
    <t>845414-B21</t>
  </si>
  <si>
    <t>823856-B21</t>
  </si>
  <si>
    <t>804923-B21</t>
  </si>
  <si>
    <t>798096-B21</t>
  </si>
  <si>
    <t>755985-B21</t>
  </si>
  <si>
    <t>S0R22A</t>
  </si>
  <si>
    <t>H33XSA1</t>
  </si>
  <si>
    <t>P54654-421</t>
  </si>
  <si>
    <t>P54649-421</t>
  </si>
  <si>
    <t>R0Q85B</t>
  </si>
  <si>
    <t>H78Q9E</t>
  </si>
  <si>
    <t>H78R7E</t>
  </si>
  <si>
    <t>HW2P9E</t>
  </si>
  <si>
    <t>H79G6E</t>
  </si>
  <si>
    <t>H79G5E</t>
  </si>
  <si>
    <t>H79G2E</t>
  </si>
  <si>
    <t>H79G1E</t>
  </si>
  <si>
    <t>HY5J0E</t>
  </si>
  <si>
    <t>HY5H9E</t>
  </si>
  <si>
    <t>H00E3E</t>
  </si>
  <si>
    <t>H00E2E</t>
  </si>
  <si>
    <t>H00E0E</t>
  </si>
  <si>
    <t>H00D9E</t>
  </si>
  <si>
    <t>H00D7E</t>
  </si>
  <si>
    <t>H36TTE</t>
  </si>
  <si>
    <t>H36TSE</t>
  </si>
  <si>
    <t>H36TQE</t>
  </si>
  <si>
    <t>H36TPE</t>
  </si>
  <si>
    <t>H36TJE</t>
  </si>
  <si>
    <t>HY5P2E</t>
  </si>
  <si>
    <t>HY5P1E</t>
  </si>
  <si>
    <t>HY5N8E</t>
  </si>
  <si>
    <t>HY5N7E</t>
  </si>
  <si>
    <t>HY5M9E</t>
  </si>
  <si>
    <t>HY5M8E</t>
  </si>
  <si>
    <t>HY5M6E</t>
  </si>
  <si>
    <t>HY5M5E</t>
  </si>
  <si>
    <t>HY5M0E</t>
  </si>
  <si>
    <t>H79F2E</t>
  </si>
  <si>
    <t>H79F1E</t>
  </si>
  <si>
    <t>H79E8E</t>
  </si>
  <si>
    <t>H79E3E</t>
  </si>
  <si>
    <t>HY5U0E</t>
  </si>
  <si>
    <t>HY5T9E</t>
  </si>
  <si>
    <t>HY5T6E</t>
  </si>
  <si>
    <t>HY5T5E</t>
  </si>
  <si>
    <t>HY5S7E</t>
  </si>
  <si>
    <t>HY5S6E</t>
  </si>
  <si>
    <t>HY5S4E</t>
  </si>
  <si>
    <t>HY5S3E</t>
  </si>
  <si>
    <t>HY5R8E</t>
  </si>
  <si>
    <t>H79M5E</t>
  </si>
  <si>
    <t>H79M4E</t>
  </si>
  <si>
    <t>H79M1E</t>
  </si>
  <si>
    <t>H79M0E</t>
  </si>
  <si>
    <t>H79L1E</t>
  </si>
  <si>
    <t>H79L0E</t>
  </si>
  <si>
    <t>H79K8E</t>
  </si>
  <si>
    <t>H79K7E</t>
  </si>
  <si>
    <t>H79K2E</t>
  </si>
  <si>
    <t>HY5Y8E</t>
  </si>
  <si>
    <t>HY5Y7E</t>
  </si>
  <si>
    <t>HY5Y4E</t>
  </si>
  <si>
    <t>HY5Y3E</t>
  </si>
  <si>
    <t>HY5X5E</t>
  </si>
  <si>
    <t>HY5X4E</t>
  </si>
  <si>
    <t>HY5X2E</t>
  </si>
  <si>
    <t>HY5X1E</t>
  </si>
  <si>
    <t>HY5W6E</t>
  </si>
  <si>
    <t>H93L5E</t>
  </si>
  <si>
    <t>H93L4E</t>
  </si>
  <si>
    <t>H93L1E</t>
  </si>
  <si>
    <t>H93L0E</t>
  </si>
  <si>
    <t>H93K2E</t>
  </si>
  <si>
    <t>H93K1E</t>
  </si>
  <si>
    <t>H93J9E</t>
  </si>
  <si>
    <t>H93J8E</t>
  </si>
  <si>
    <t>H93J3E</t>
  </si>
  <si>
    <t>H93F7E</t>
  </si>
  <si>
    <t>H93F6E</t>
  </si>
  <si>
    <t>H93F3E</t>
  </si>
  <si>
    <t>H93F2E</t>
  </si>
  <si>
    <t>H93E4E</t>
  </si>
  <si>
    <t>H93E3E</t>
  </si>
  <si>
    <t>H93E1E</t>
  </si>
  <si>
    <t>H93E0E</t>
  </si>
  <si>
    <t>H93D5E</t>
  </si>
  <si>
    <t>H78W8E</t>
  </si>
  <si>
    <t>H78W7E</t>
  </si>
  <si>
    <t>H78W4E</t>
  </si>
  <si>
    <t>H78W3E</t>
  </si>
  <si>
    <t>H78V4E</t>
  </si>
  <si>
    <t>H78V3E</t>
  </si>
  <si>
    <t>H78V1E</t>
  </si>
  <si>
    <t>H78V0E</t>
  </si>
  <si>
    <t>H78U5E</t>
  </si>
  <si>
    <t>H93R3E</t>
  </si>
  <si>
    <t>H93R2E</t>
  </si>
  <si>
    <t>H93Q9E</t>
  </si>
  <si>
    <t>H93Q8E</t>
  </si>
  <si>
    <t>H93Q0E</t>
  </si>
  <si>
    <t>H93P9E</t>
  </si>
  <si>
    <t>H93P7E</t>
  </si>
  <si>
    <t>H93P6E</t>
  </si>
  <si>
    <t>H93P1E</t>
  </si>
  <si>
    <t>HY5J4E</t>
  </si>
  <si>
    <t>HY5J3E</t>
  </si>
  <si>
    <t>HY5H1E</t>
  </si>
  <si>
    <t>HY5H0E</t>
  </si>
  <si>
    <t>HY5G8E</t>
  </si>
  <si>
    <t>HY5G7E</t>
  </si>
  <si>
    <t>HY5G2E</t>
  </si>
  <si>
    <t>H77W2E</t>
  </si>
  <si>
    <t>H77W1E</t>
  </si>
  <si>
    <t>H77V9E</t>
  </si>
  <si>
    <t>H77V8E</t>
  </si>
  <si>
    <t>HS8G7E</t>
  </si>
  <si>
    <t>H33BJE</t>
  </si>
  <si>
    <t>H33BHE</t>
  </si>
  <si>
    <t>H33BFE</t>
  </si>
  <si>
    <t>H33BDE</t>
  </si>
  <si>
    <t>H32ZXE</t>
  </si>
  <si>
    <t>P52345-B21</t>
  </si>
  <si>
    <t>HU4A4A500BW</t>
  </si>
  <si>
    <t>HU4A3A500BW</t>
  </si>
  <si>
    <t>HU4A7A500BW</t>
  </si>
  <si>
    <t>HU4A6A500BW</t>
  </si>
  <si>
    <t>HU4A4A500DG</t>
  </si>
  <si>
    <t>HU4A3A500DG</t>
  </si>
  <si>
    <t>HU4A6A500DG</t>
  </si>
  <si>
    <t>HU4A4A500DH</t>
  </si>
  <si>
    <t>HU4A3A500DH</t>
  </si>
  <si>
    <t>HU4A7A500DH</t>
  </si>
  <si>
    <t>HU4A6A500DH</t>
  </si>
  <si>
    <t>HU4A4A500DK</t>
  </si>
  <si>
    <t>HU4A3A500DK</t>
  </si>
  <si>
    <t>HU4A7A500DK</t>
  </si>
  <si>
    <t>HU4A6A500DK</t>
  </si>
  <si>
    <t>HU4A4A500DJ</t>
  </si>
  <si>
    <t>HU4A3A500DJ</t>
  </si>
  <si>
    <t>HU4A7A500DJ</t>
  </si>
  <si>
    <t>HU4A6A500DJ</t>
  </si>
  <si>
    <t>HU4A4A500DE</t>
  </si>
  <si>
    <t>HU4A3A500DE</t>
  </si>
  <si>
    <t>HU4A7A500DE</t>
  </si>
  <si>
    <t>HU4A6A500DE</t>
  </si>
  <si>
    <t>HU4A4A500DL</t>
  </si>
  <si>
    <t>HU4A3A500DL</t>
  </si>
  <si>
    <t>HU4A7A500DL</t>
  </si>
  <si>
    <t>HU4A6A500DL</t>
  </si>
  <si>
    <t>HU4A4A500ES</t>
  </si>
  <si>
    <t>HU4A3A500ES</t>
  </si>
  <si>
    <t>HU4A7A500ES</t>
  </si>
  <si>
    <t>HU4A6A500ES</t>
  </si>
  <si>
    <t>HU4A4A500EM</t>
  </si>
  <si>
    <t>HU4A3A500EM</t>
  </si>
  <si>
    <t>HU4A7A500EM</t>
  </si>
  <si>
    <t>HU4A4A500BX</t>
  </si>
  <si>
    <t>HU4A3A500BX</t>
  </si>
  <si>
    <t>HU4A7A500BX</t>
  </si>
  <si>
    <t>P24177-L21</t>
  </si>
  <si>
    <t>P23352-L21</t>
  </si>
  <si>
    <t>P24176-L21</t>
  </si>
  <si>
    <t>P24175-L21</t>
  </si>
  <si>
    <t>P24174-L21</t>
  </si>
  <si>
    <t>P24173-L21</t>
  </si>
  <si>
    <t>P24172-L21</t>
  </si>
  <si>
    <t>P12026-L21</t>
  </si>
  <si>
    <t>P24171-L21</t>
  </si>
  <si>
    <t>P24170-L21</t>
  </si>
  <si>
    <t>P19795-L21</t>
  </si>
  <si>
    <t>P24179-L21</t>
  </si>
  <si>
    <t>P54903-B21</t>
  </si>
  <si>
    <t>P59867-B21</t>
  </si>
  <si>
    <t>P59868-B21</t>
  </si>
  <si>
    <t>P59869-B21</t>
  </si>
  <si>
    <t>P52498-B21</t>
  </si>
  <si>
    <t>P52767-B21</t>
  </si>
  <si>
    <t>P52765-B21</t>
  </si>
  <si>
    <t>P54200-B21</t>
  </si>
  <si>
    <t>HPE DL380a Gen11 DC NVMe Cbl Kit</t>
  </si>
  <si>
    <t>P23353-L21</t>
  </si>
  <si>
    <t>P12025-L21</t>
  </si>
  <si>
    <t>P24168-L21</t>
  </si>
  <si>
    <t>P52535-B21</t>
  </si>
  <si>
    <t>P52533-B21</t>
  </si>
  <si>
    <t>P52532-B21</t>
  </si>
  <si>
    <t>P53925-B21</t>
  </si>
  <si>
    <t>R0Q76B</t>
  </si>
  <si>
    <t>R0Q75B</t>
  </si>
  <si>
    <t>R0Q77B</t>
  </si>
  <si>
    <t>R7J73B</t>
  </si>
  <si>
    <t>R7J72B</t>
  </si>
  <si>
    <t>R0Q74B</t>
  </si>
  <si>
    <t>R0Q73B</t>
  </si>
  <si>
    <t>R0Q86B</t>
  </si>
  <si>
    <t>R0Q78B</t>
  </si>
  <si>
    <t>R4U32A</t>
  </si>
  <si>
    <t>R7L30A</t>
  </si>
  <si>
    <t>R4U31A</t>
  </si>
  <si>
    <t>R7L29A</t>
  </si>
  <si>
    <t>R4U30A</t>
  </si>
  <si>
    <t>R7L28A</t>
  </si>
  <si>
    <t>R4U29A</t>
  </si>
  <si>
    <t>R7L27A</t>
  </si>
  <si>
    <t>R7L26A</t>
  </si>
  <si>
    <t>P45266-B21</t>
  </si>
  <si>
    <t>P45264-B21</t>
  </si>
  <si>
    <t>P45262-B21</t>
  </si>
  <si>
    <t>P45258-B21</t>
  </si>
  <si>
    <t>P45256-B21</t>
  </si>
  <si>
    <t>P45250-B21</t>
  </si>
  <si>
    <t>P44725-B21</t>
  </si>
  <si>
    <t>P44724-B21</t>
  </si>
  <si>
    <t>P44110-B21</t>
  </si>
  <si>
    <t>P44111-B21</t>
  </si>
  <si>
    <t>P36807-L21</t>
  </si>
  <si>
    <t>P36807-B21</t>
  </si>
  <si>
    <t>AG474A</t>
  </si>
  <si>
    <t>AG472A</t>
  </si>
  <si>
    <t>AG473A</t>
  </si>
  <si>
    <t>AC133A</t>
  </si>
  <si>
    <t>AC113A</t>
  </si>
  <si>
    <t>AC116A</t>
  </si>
  <si>
    <t>R0Q76A</t>
  </si>
  <si>
    <t>R0Q77A</t>
  </si>
  <si>
    <t>R7J72A</t>
  </si>
  <si>
    <t>P07358-L21</t>
  </si>
  <si>
    <t>P07352-L21</t>
  </si>
  <si>
    <t>P23596-L21</t>
  </si>
  <si>
    <t>P10772-L21</t>
  </si>
  <si>
    <t>P10771-L21</t>
  </si>
  <si>
    <t>P23592-L21</t>
  </si>
  <si>
    <t>P10769-L21</t>
  </si>
  <si>
    <t>P24706-L21</t>
  </si>
  <si>
    <t>P23590-L21</t>
  </si>
  <si>
    <t>P10768-L21</t>
  </si>
  <si>
    <t>P24705-L21</t>
  </si>
  <si>
    <t>P12718-L21</t>
  </si>
  <si>
    <t>P24710-L21</t>
  </si>
  <si>
    <t>P24704-L21</t>
  </si>
  <si>
    <t>P10767-L21</t>
  </si>
  <si>
    <t>P12717-L21</t>
  </si>
  <si>
    <t>P19705-L21</t>
  </si>
  <si>
    <t>P18507-L21</t>
  </si>
  <si>
    <t>P19712-L21</t>
  </si>
  <si>
    <t>P10766-L21</t>
  </si>
  <si>
    <t>P24702-L21</t>
  </si>
  <si>
    <t>P18506-L21</t>
  </si>
  <si>
    <t>P24708-L21</t>
  </si>
  <si>
    <t>P10765-L21</t>
  </si>
  <si>
    <t>P12716-L21</t>
  </si>
  <si>
    <t>P12715-L21</t>
  </si>
  <si>
    <t>P24707-L21</t>
  </si>
  <si>
    <t>P24701-L21</t>
  </si>
  <si>
    <t>P12713-L21</t>
  </si>
  <si>
    <t>P30036-B21</t>
  </si>
  <si>
    <t>P38666-B21</t>
  </si>
  <si>
    <t>P38664-B21</t>
  </si>
  <si>
    <t>P38412-B21</t>
  </si>
  <si>
    <t>P38410-B21</t>
  </si>
  <si>
    <t>P38409-B21</t>
  </si>
  <si>
    <t>P38474-B21</t>
  </si>
  <si>
    <t>R0Q78A</t>
  </si>
  <si>
    <t>R0Q74A</t>
  </si>
  <si>
    <t>P38720-B21</t>
  </si>
  <si>
    <t>P38717-B21</t>
  </si>
  <si>
    <t>P38714-B21</t>
  </si>
  <si>
    <t>P38711-B21</t>
  </si>
  <si>
    <t>P39734-B21</t>
  </si>
  <si>
    <t>P29673-B21</t>
  </si>
  <si>
    <t>P39735-B21</t>
  </si>
  <si>
    <t>P19626-L21</t>
  </si>
  <si>
    <t>P39736-B21</t>
  </si>
  <si>
    <t>P19628-L21</t>
  </si>
  <si>
    <t>P39737-B21</t>
  </si>
  <si>
    <t>P19630-L21</t>
  </si>
  <si>
    <t>P22019-B21</t>
  </si>
  <si>
    <t>879003-B21</t>
  </si>
  <si>
    <t>872252-B21</t>
  </si>
  <si>
    <t>720863-B21</t>
  </si>
  <si>
    <t>720864-B21</t>
  </si>
  <si>
    <t>P20264-B21</t>
  </si>
  <si>
    <t>P36816-L21</t>
  </si>
  <si>
    <t>P36816-B21</t>
  </si>
  <si>
    <t>P36813-L21</t>
  </si>
  <si>
    <t>P36813-B21</t>
  </si>
  <si>
    <t>P36804-L21</t>
  </si>
  <si>
    <t>P36804-B21</t>
  </si>
  <si>
    <t>P36812-L21</t>
  </si>
  <si>
    <t>P36812-B21</t>
  </si>
  <si>
    <t>P36810-L21</t>
  </si>
  <si>
    <t>P36810-B21</t>
  </si>
  <si>
    <t>P36809-L21</t>
  </si>
  <si>
    <t>P36809-B21</t>
  </si>
  <si>
    <t>P36801-L21</t>
  </si>
  <si>
    <t>P36801-B21</t>
  </si>
  <si>
    <t>P36811-L21</t>
  </si>
  <si>
    <t>P36811-B21</t>
  </si>
  <si>
    <t>P36803-L21</t>
  </si>
  <si>
    <t>P36803-B21</t>
  </si>
  <si>
    <t>P36808-L21</t>
  </si>
  <si>
    <t>P36808-B21</t>
  </si>
  <si>
    <t>P36802-L21</t>
  </si>
  <si>
    <t>P36802-B21</t>
  </si>
  <si>
    <t>P36800-L21</t>
  </si>
  <si>
    <t>P36800-B21</t>
  </si>
  <si>
    <t>P36799-L21</t>
  </si>
  <si>
    <t>P36799-B21</t>
  </si>
  <si>
    <t>P36806-B21</t>
  </si>
  <si>
    <t>P36806-L21</t>
  </si>
  <si>
    <t>P36805-L21</t>
  </si>
  <si>
    <t>P36805-B21</t>
  </si>
  <si>
    <t>P36798-L21</t>
  </si>
  <si>
    <t>P36798-B21</t>
  </si>
  <si>
    <t>P24709-L21</t>
  </si>
  <si>
    <t>P24703-L21</t>
  </si>
  <si>
    <t>Coefficients en Crédit-Bail</t>
  </si>
  <si>
    <t>Commentaire</t>
  </si>
  <si>
    <t>Références de Location</t>
  </si>
  <si>
    <t>Crédit Bail 1 An
Trimestriel €HT
(4 Trimestres)</t>
  </si>
  <si>
    <t>Crédit Bail 2 Ans
 Trimestriel €HT
(8 Trimestres)</t>
  </si>
  <si>
    <t>Crédit Bail 3 Ans
 Trimestriel €HT
(12 Trimestres)</t>
  </si>
  <si>
    <t>Crédit Bail 4 Ans
 Trimestriel €HT
(12 Trimestres)</t>
  </si>
  <si>
    <t>Cat1 Conf5 DL20 Gen10 Plus</t>
  </si>
  <si>
    <t>Cat1 Conf6 Tour ML30 Gen10 Plus</t>
  </si>
  <si>
    <t>Serveur de type tour ML30 Gen10 Plus</t>
  </si>
  <si>
    <t>HPE Compute Cloud Management Server FIO Enablement</t>
  </si>
  <si>
    <t>Cat1 Conf10 DL325 Gen10 Plus v2</t>
  </si>
  <si>
    <t>Cat1 Configuration n°5 Intel : Serveur DL20 Gen10Plus et ML30 Gen10Plus</t>
  </si>
  <si>
    <t>HPE DL20 Gen10 Plus 2SFF HDD Enablement Kit</t>
  </si>
  <si>
    <t>Support Cat1 Conf4 Microserver Gen10 Plus v2</t>
  </si>
  <si>
    <t>Support Cat1 Conf5 DL20 Gen10 Plus</t>
  </si>
  <si>
    <t>Support Cat1 Conf6 Tour ML30 Gen10 Plus</t>
  </si>
  <si>
    <t>Support Cat1 Conf10 DL325 Gen10 Plus V2</t>
  </si>
  <si>
    <t>Cat2 Conf7 DL365 Gen10 Plus</t>
  </si>
  <si>
    <t>Cat2 Conf8 DL345 Gen10 Plus</t>
  </si>
  <si>
    <t>,</t>
  </si>
  <si>
    <t>Cat2 Conf11 DL385 Gen10 Plus v2</t>
  </si>
  <si>
    <t>Cat2 Conf14 A4200 Gen10 Plus</t>
  </si>
  <si>
    <t>Processeur 64 bits Intel Xeon Bronze 3408U (1,8 GHz de base / 8 cœurs / 125W TDP)</t>
  </si>
  <si>
    <t>INT Xeon-Bronze 3408U CPU for HPE</t>
  </si>
  <si>
    <t>Serveur rack 1U évolutif bi-socket AMD DL365 Gen11</t>
  </si>
  <si>
    <t>Broadcom BCM57416 Ethernet 10Gb 2-port BASE-T OCP3 Adapter for HPE</t>
  </si>
  <si>
    <t>HPE 1000W Flex Slot Titanium Hot Plug Power Supply Kit</t>
  </si>
  <si>
    <t>HPE 5Y Tech Care Basic Service</t>
  </si>
  <si>
    <t xml:space="preserve">Garantie 5 ans ILO
</t>
  </si>
  <si>
    <t>Garantie 5 ans J+1 matériel</t>
  </si>
  <si>
    <t>HPE Alletra Storage Server 4120 24LFF</t>
  </si>
  <si>
    <t>HPE Alletra Storage Server 4120 PCIe Primary Riser Kit</t>
  </si>
  <si>
    <t>Riser secondaire</t>
  </si>
  <si>
    <t>HPE Alletra Storage Server 4120 PCIe Secondary Riser Kit</t>
  </si>
  <si>
    <t>Batterie controleur RAID</t>
  </si>
  <si>
    <t>HPE 96W Smart Storage Lithium-ion Battery with 145mm Cable Kit</t>
  </si>
  <si>
    <t>Controleur de stockage</t>
  </si>
  <si>
    <t>HPE Alletra Storage Server 41X0 SR 32-port PCIe FIO Storage Controller</t>
  </si>
  <si>
    <t>Kit de dissipateurs thermiques standard</t>
  </si>
  <si>
    <t>HPE Alletra Storage Server 4120 Standard Heat Sink Kit</t>
  </si>
  <si>
    <t>Connecteur cage disque</t>
  </si>
  <si>
    <t>HPE Alletra Storage Server 4120 24LFF Cage 2 to CPU1 Slot 8 FIO Controller Mode</t>
  </si>
  <si>
    <t>Support HPE Alletra 4x20</t>
  </si>
  <si>
    <t>Intel Xeon-Gold 6416H 2.2GHz 18-core 165W Processor for HPE</t>
  </si>
  <si>
    <t>HPE DL325 Gen11 20EDSFF CTO Svr</t>
  </si>
  <si>
    <t>HPE DL325 Gen11 GPU CTO Svr</t>
  </si>
  <si>
    <t>HPE DL320 Gen11 GPU CTO Server</t>
  </si>
  <si>
    <t>HPE DL360 Gen11 20EDSFF CTO Server</t>
  </si>
  <si>
    <t>HPE DL365 Gen11 20EDSFF CTO Server</t>
  </si>
  <si>
    <t>HPE DL365 Gen11 GPU CTO Server</t>
  </si>
  <si>
    <t>HPE DL380 Gen11 12EDSFF NC CTO Server</t>
  </si>
  <si>
    <t>HPE DL385 Gen11 12EDSFF CTO Server</t>
  </si>
  <si>
    <t>HPE DL385 Gen11 GPU CTO Server</t>
  </si>
  <si>
    <t>HPE Alletra 4120 48SFF CTO Server</t>
  </si>
  <si>
    <t>Support Cat2 Conf7 DL365 Gen10 Plus</t>
  </si>
  <si>
    <t>Support Cat2 Conf8 DL345 Gen10 Plus</t>
  </si>
  <si>
    <t>Support Cat2 Conf11 DL385 Gen10 Plus V2</t>
  </si>
  <si>
    <t>Support Cat2 Conf14 A4200 Gen10 Plus</t>
  </si>
  <si>
    <t>Support Cat2 Conf16 DL380 Gen11</t>
  </si>
  <si>
    <t>Support Cat2 Conf17 Support DL360 Gen11</t>
  </si>
  <si>
    <t>Support Cat2 Conf19 DL365 Gen11</t>
  </si>
  <si>
    <t>Support Cat2 Conf20  DL325 Gen11</t>
  </si>
  <si>
    <t>Support Cat2 Conf22 RL300 Gen11</t>
  </si>
  <si>
    <t>Support Cat2 Conf27 Alletra 4120</t>
  </si>
  <si>
    <t>HPE Alletra 4120 Support</t>
  </si>
  <si>
    <t>HPE Apollo 6500 Gen10 Plus Titanium Hot Plug Power Supply Kit</t>
  </si>
  <si>
    <t>Cat3 Conf8 Apollo 2000 Gen10 Plus Chassis</t>
  </si>
  <si>
    <t>Cat3 Conf10 Apollo 2000 Lame 1U Intel</t>
  </si>
  <si>
    <t xml:space="preserve">HPE 5Y Tech Care Basic </t>
  </si>
  <si>
    <t>HPE 5Y Tech Care Essential Service</t>
  </si>
  <si>
    <t>Cat3 Conf23 DL380a Gen11 2*L40S</t>
  </si>
  <si>
    <t>Processeur 64 bits Intel Xeon Gold 6426Y  (2,5 GHz de base / 16 cœurs / 185W)</t>
  </si>
  <si>
    <t>Intel Xeon-Gold 6426Y 2.5GHz 16-core 185W Processor for HPE</t>
  </si>
  <si>
    <t>Cage de disque NVME</t>
  </si>
  <si>
    <t>HPE ProLiant DL380a Gen11 8SFF x4 U.3 NVMe BC Drive Cage Kit</t>
  </si>
  <si>
    <t>2x Cartes GPU Nvidia L40S</t>
  </si>
  <si>
    <t>NVIDIA L40S 48GB PCIe Accelerator for HPE</t>
  </si>
  <si>
    <t>Alimentation Titanium 1800W-2200W</t>
  </si>
  <si>
    <t>HPE 1800W-2200W Flex Slot Titanium Hot Plug Low Halogen Power Supply Kit</t>
  </si>
  <si>
    <t>Câble pour Cage NVME</t>
  </si>
  <si>
    <t>Kit de dissipateurs thermiques</t>
  </si>
  <si>
    <t>HPE Ball Bearing Rail 8 Kit</t>
  </si>
  <si>
    <t>HPE GreenLake for Compute Ops Management Enhanced 5-year Upfront ProLiant SaaS</t>
  </si>
  <si>
    <t>HPE 5 Year Tech Care Basic DL380a Gen11 HW Service</t>
  </si>
  <si>
    <t>Cat3 Conf24 DL380a Gen11 8xL4</t>
  </si>
  <si>
    <t>8x Cartes GPU Nvidia L4</t>
  </si>
  <si>
    <t>Support Cat3 Conf8 Apollo 2000 Gen10 Plus Chassis</t>
  </si>
  <si>
    <t>Apollo 2000 AMD</t>
  </si>
  <si>
    <t>Support Cat3 Conf10 Apollo 2000 Lame 1U Intel</t>
  </si>
  <si>
    <t>Support Cat3 Conf15 Cray XD2000 Chassis</t>
  </si>
  <si>
    <t>Cray XD2000 AMD</t>
  </si>
  <si>
    <t>Support Cat3 Conf16 Cray XD2000 Lame 1U Intel</t>
  </si>
  <si>
    <t>Support Cat3 DL380a Gen11</t>
  </si>
  <si>
    <t>HPE 5Y TC Bas DL380a Gen11 SVC</t>
  </si>
  <si>
    <t>HPE 5Y TC Bas wDMR DL380a Gen11 SVC</t>
  </si>
  <si>
    <t>HPE 5Y TC Ess DL380a Gen11 SVC</t>
  </si>
  <si>
    <t>HPE 5Y TC Ess wDMR DL380a Gen11 SVC</t>
  </si>
  <si>
    <t>HPE 5Y TC Crit DL380a Gen11 SVC</t>
  </si>
  <si>
    <t>HPE 5Y TC Crit wDMR DL380a Gen11 SVC</t>
  </si>
  <si>
    <t>Cat4 Conf4 SY480 Gen10 Plus</t>
  </si>
  <si>
    <t>Cartes additionnelles</t>
  </si>
  <si>
    <t>HPE Smart Array P408i-c SR Gen10 (8 Internal Lanes/2GB Cache) 12G SAS Modular Controller</t>
  </si>
  <si>
    <t>HPE Synergy 12000 Frame Compute Half Shelf</t>
  </si>
  <si>
    <t xml:space="preserve">HPE 6x 2650W Performance Hot Plug Ti Plus FIO Power Supply Kit </t>
  </si>
  <si>
    <t>HU4B2A7#Z1R</t>
  </si>
  <si>
    <t>HU4B3A7#Z1R</t>
  </si>
  <si>
    <t>HU4A6A7#Z1R</t>
  </si>
  <si>
    <t>HU4A7A7#Z1R</t>
  </si>
  <si>
    <t xml:space="preserve">HPE Synergy 12Gb SAS Connection Module with 12 Internal Ports </t>
  </si>
  <si>
    <t>HU4B2A5#WJV</t>
  </si>
  <si>
    <t>HU4B3A5#WJV</t>
  </si>
  <si>
    <t>HU4A6A5#WJV</t>
  </si>
  <si>
    <t>HU4A7A5#WJV</t>
  </si>
  <si>
    <t>HU4A3A5#WJV</t>
  </si>
  <si>
    <t>HU4A4A5#WJV</t>
  </si>
  <si>
    <t>HU4B2A7#WJV</t>
  </si>
  <si>
    <t>HU4B3A7#WJV</t>
  </si>
  <si>
    <t>HU4A6A7#WJV</t>
  </si>
  <si>
    <t>HU4A7A7#WJV</t>
  </si>
  <si>
    <t>HPE Virtual Connect SE 32Gb Fibre Channel Module for Synergy</t>
  </si>
  <si>
    <t>HU4B2A5#YYD</t>
  </si>
  <si>
    <t>HU4B3A5#YYD</t>
  </si>
  <si>
    <t>HU4A6A5#YYD</t>
  </si>
  <si>
    <t>HU4A7A5#YYD</t>
  </si>
  <si>
    <t>HU4A3A5#YYD</t>
  </si>
  <si>
    <t>HU4A4A5#YYD</t>
  </si>
  <si>
    <t>HU4B2A7#YYD</t>
  </si>
  <si>
    <t>HU4B3A7#YYD</t>
  </si>
  <si>
    <t>HU4A6A7#YYD</t>
  </si>
  <si>
    <t>HU4A7A7#YYD</t>
  </si>
  <si>
    <t>HU4B2A7#Z1S</t>
  </si>
  <si>
    <t>HU4B3A7#Z1S</t>
  </si>
  <si>
    <t>HU4A6A7#Z1S</t>
  </si>
  <si>
    <t>HU4A7A7#Z1S</t>
  </si>
  <si>
    <t>HU4B2A7#Z1Q</t>
  </si>
  <si>
    <t>HU4B3A7#Z1Q</t>
  </si>
  <si>
    <t>HU4A6A7#Z1Q</t>
  </si>
  <si>
    <t>HU4A7A7#Z1Q</t>
  </si>
  <si>
    <t>HU4B2A7#WJU</t>
  </si>
  <si>
    <t>HU4B3A7#WJU</t>
  </si>
  <si>
    <t>HU4A6A7#WJU</t>
  </si>
  <si>
    <t>HU4A7A7#WJU</t>
  </si>
  <si>
    <t>Ajout du Kit de Ventilateurs High Perf</t>
  </si>
  <si>
    <t>HPE Synergy 12000 High Capacity Fan Kit</t>
  </si>
  <si>
    <t>Ajout Adapteur pour  alimentation double slot</t>
  </si>
  <si>
    <t xml:space="preserve">HPE Synergy Dual Slot Power Supply Adapter </t>
  </si>
  <si>
    <t>Ajout dissipateurs thermique arrière</t>
  </si>
  <si>
    <t xml:space="preserve">HPE SY480 Gen11 CPU Rear HS Kit </t>
  </si>
  <si>
    <t>Support Cat4 Conf1 Synergy Frame</t>
  </si>
  <si>
    <t>Cat4 Conf4 Synergy 480 Gen10 Plus</t>
  </si>
  <si>
    <t>HPE AMD EPYC 7203P</t>
  </si>
  <si>
    <t>HPE DL325 Gen10+ AMD EPYC 7203P FIO Kit</t>
  </si>
  <si>
    <t>Intel Xeon-G 5318N CPU for HPE</t>
  </si>
  <si>
    <t>Intel Xeon-P 8360Y CPU for HPE</t>
  </si>
  <si>
    <t>Intel Xeon-Platinum  9468 2.1GHz 48-core 350W Processor for HPE</t>
  </si>
  <si>
    <t>INT Xeon-P 9468 CPU for HPE Alletra serveur</t>
  </si>
  <si>
    <t>Intel Xeon-Platinum 9462 2.7GHz 32-core 350W Processor for HPE</t>
  </si>
  <si>
    <t>INT Xeon-P 9462 CPU for HPE Alletra serveur</t>
  </si>
  <si>
    <t>Intel Xeon-Platinum 9460 2.2GHz 40-core 350W Processor for HPE</t>
  </si>
  <si>
    <t>INT Xeon-P 9460 CPU for HPE Alletra serveur</t>
  </si>
  <si>
    <t>INT Xeon-P 8468 CPU for HPE Alletra serveur</t>
  </si>
  <si>
    <t>INT Xeon-P 8462Y+ CPU for HPE Alletra serveur</t>
  </si>
  <si>
    <t>Intel Xeon-Gold 6448Y Processor for HPE</t>
  </si>
  <si>
    <t>INT Xeon-P 8452Y CPU for HPE Alletra serveur</t>
  </si>
  <si>
    <t>INT Xeon-G 6454S CPU for HPE Alletra serveur</t>
  </si>
  <si>
    <t>INT Xeon-G 6444Y CPU for HPE Alletra serveur</t>
  </si>
  <si>
    <t>INT Xeon-G 6448Y CPU for HPE Alletra serveur</t>
  </si>
  <si>
    <t>INT Xeon-G 6442Y CPU for HPE Alletra serveur</t>
  </si>
  <si>
    <t>INT Xeon-G 6438Y+ CPU for HPE Alletra serveur</t>
  </si>
  <si>
    <t>INT Xeon-G 6426Y CPU for HPE Alletra serveur</t>
  </si>
  <si>
    <t>INT Xeon-G 6414U CPU for HPE Alletra serveur</t>
  </si>
  <si>
    <t>INT Xeon-G 5420+ CPU for HPE for Alletra serveur</t>
  </si>
  <si>
    <t>INT Xeon-G 5418Y CPU for HPE Alletra serveur</t>
  </si>
  <si>
    <t>INT Xeon-G 5415+ CPU for HPE Alletra serveur</t>
  </si>
  <si>
    <t>INT Xeon-G 5412U CPU for HPE Alletra serveur</t>
  </si>
  <si>
    <t>INT Xeon-S 4416+ CPU for HPE Alletra serveur</t>
  </si>
  <si>
    <t>MI5-Intel9468</t>
  </si>
  <si>
    <t>MI5-Intel9462</t>
  </si>
  <si>
    <t>MI5-Intel9460</t>
  </si>
  <si>
    <t>Intel Xeon-Platinum 8490H 1.9GHz 60-core 350W Processor for HPE</t>
  </si>
  <si>
    <t>MI5-Intel8490H</t>
  </si>
  <si>
    <t>Intel Xeon-Platinum 8468H 2.1GHz 48-core 330W Processor for HPE</t>
  </si>
  <si>
    <t>MI5-Intel8468H</t>
  </si>
  <si>
    <t>INT Xeon-P 8460Y+ CPU for HPE Alletra serveur</t>
  </si>
  <si>
    <t>Intel Xeon-Platinum 8460H 2.2GHz 40-core 330W Processor for HPE</t>
  </si>
  <si>
    <t>MI5-Intel8460H</t>
  </si>
  <si>
    <t>Intel Xeon-Platinum 8450H 2.0GHz 28-core 250W Processor for HPE</t>
  </si>
  <si>
    <t>MI5-Intel8450H</t>
  </si>
  <si>
    <t>Intel Xeon-Platinum 8444H 2.9GHz 16-core 270W Processor for HPE</t>
  </si>
  <si>
    <t>MI5-Intel8444H</t>
  </si>
  <si>
    <t>MI5-Intel6448Y</t>
  </si>
  <si>
    <t>Intel Xeon-Gold 6434H 3.7GHz 8-core 195W Processor for HPE</t>
  </si>
  <si>
    <t>MI5-Intel6434H</t>
  </si>
  <si>
    <t>INT Xeon-G 6430 CPU for HPE Alletra serveur</t>
  </si>
  <si>
    <t>Intel Xeon-Gold 6418H 2.1GHz 24-core 185W Processor for HPE</t>
  </si>
  <si>
    <t>MI5-Intel6418H</t>
  </si>
  <si>
    <t>MI5-Intel6416H</t>
  </si>
  <si>
    <t>Intel Xeon-Silver 4416+ Processor for HPE</t>
  </si>
  <si>
    <t>Intel Xeon-Silver 4410Y Processor for HPE</t>
  </si>
  <si>
    <t>INT Xeon-S 4410Y CPU for HPE Alletra serveur</t>
  </si>
  <si>
    <t>Intel Xeon-Bronze 3408U Processor for HPE</t>
  </si>
  <si>
    <t>MI5-Intel3408U</t>
  </si>
  <si>
    <t>MI5-Intel5318N</t>
  </si>
  <si>
    <t>Intel Xeon-P 6330N CPU for HPE</t>
  </si>
  <si>
    <t>MI5-Intel6330N</t>
  </si>
  <si>
    <t>INT Xeon-P 6330N CPU for HPE</t>
  </si>
  <si>
    <t>MI5-Intel8360Y</t>
  </si>
  <si>
    <t>MI5-AMD7203P</t>
  </si>
  <si>
    <t>P66936-B21</t>
  </si>
  <si>
    <t>EPYC4</t>
  </si>
  <si>
    <t>AMD EPYC 9734 2.2GHz 112-core 340W</t>
  </si>
  <si>
    <t>MI5-AMD9734</t>
  </si>
  <si>
    <t>AMD EPYC 9754 2.25GHz 128-core 360W</t>
  </si>
  <si>
    <t>MI5-AMD9754</t>
  </si>
  <si>
    <t>HPE Cray XD 128GB (1x128GB) Quad Rank x4 DDR5-4800 Registered 3DS Standard Memory Kit</t>
  </si>
  <si>
    <t>HPE Cray Supercomputing XD 128GB (1x128GB) Quad Rank x4 DDR5-4800 Registered 3DS Standard Memory Kit</t>
  </si>
  <si>
    <t>HPE DIMM 96GB DDR5</t>
  </si>
  <si>
    <t>MI5-PC5-96G</t>
  </si>
  <si>
    <t>HPE 1TB SAS 12G 7.2K SFF BC HDD</t>
  </si>
  <si>
    <t>HPE 2TB SAS 12G 7.2K SFF BC 512e HDD</t>
  </si>
  <si>
    <t>HPE 16TB SATA 6G 7.2K LFF LP 512e ISE MV HDD</t>
  </si>
  <si>
    <t>HPE 18TB SATA 7.2K LFF LP 512e ISE MV HDD</t>
  </si>
  <si>
    <t>HPE 20TB SATA 7.2K LFF LP 512e ISE MV HDD</t>
  </si>
  <si>
    <t>HPE 960GB NVMe RI SFF BC U.3ST v2 MV SSD</t>
  </si>
  <si>
    <t>HPE Cray Supercomputing 960GB NVMe Read Intensive SFF U.3 7450 SSD</t>
  </si>
  <si>
    <t>MI5-960GB-NVMe-RI-Cray</t>
  </si>
  <si>
    <t>HPE Cray XD670 960GB NVMe Read Intensive SFF U.2 SSD</t>
  </si>
  <si>
    <t>HPE Cray XD670 960GB NVMe Read Intensive SFF U.3 7450 SSD</t>
  </si>
  <si>
    <t>HPE Cray Supercomputing 1.92TB NVMe Read Intensive SFF U.3 7450 SSD</t>
  </si>
  <si>
    <t>MI5-1920GB-NVMe-RI-Cray</t>
  </si>
  <si>
    <t>HPE Cray XD670 1.92TB NVMe Read Intensive SFF U.2 SSD</t>
  </si>
  <si>
    <t>HPE Cray XD670 1.92TB NVMe Read Intensive SFF U.3 7450 SSD</t>
  </si>
  <si>
    <t>HPE 1.92TB NVMe RI SFF BC U.3ST v2 MV SSD</t>
  </si>
  <si>
    <t>HPE 1.92TB NVMe RI Gen4 Main Perf  SFF SCN U.2 V2 MV SSD</t>
  </si>
  <si>
    <t>HPE 3.84TB NVMe RI SFF BC U.3ST v2 MV SSD</t>
  </si>
  <si>
    <t>HPE 3.84TB NVMe Gen4 RI SFF SCN U.2 V2 MV SSD</t>
  </si>
  <si>
    <t>HPE Cray XD665 3.84TB NVMe Read Intensive SFF U.3 7450 SSD</t>
  </si>
  <si>
    <t>MI5-3840GB-NVMe-RI-U3-XD6XX</t>
  </si>
  <si>
    <t>HPE Cray XD670 3.84TB NVMe Read Intensive SFF U.3 7450 SSD</t>
  </si>
  <si>
    <t>HPE Cray XD670 3.84TB NVMe Read Intensive SFF U.2 SSD</t>
  </si>
  <si>
    <t>MI5-3840GB-NVMe-RI-U2-XD6XX</t>
  </si>
  <si>
    <t>HPE Cray XD665 7.68TB NVMe Read Intensive SFF U.3 7450 SSD</t>
  </si>
  <si>
    <t>MI5-7680GB-NVMe-RI-XD6XX</t>
  </si>
  <si>
    <t>HPE Cray XD670 7.68TB NVMe Read Intensive SFF U.2 SSD</t>
  </si>
  <si>
    <t>HPE 7.68TB NVMe Gen4 RI SFF SCN U.2 V2 MV SSD</t>
  </si>
  <si>
    <t>HPE 7.68TB NVMe RI SFF BC U.3ST v2 MV SSD</t>
  </si>
  <si>
    <t>HPE 800GB NVMe MU SFF BC U.3ST v2 MV SSD</t>
  </si>
  <si>
    <t>HPE 1.6TB NVMe MU SFF BC U.3ST v2 MV SSD</t>
  </si>
  <si>
    <t>HPE 3.2TB NVMe MU SFF BC U.3ST v2 MV SSD</t>
  </si>
  <si>
    <t>HPE 6.4TB NVMe MU SFF BC U.3ST v2 MV SSD</t>
  </si>
  <si>
    <t>HPE 1.92 To NVMe EDSFF Mainstream Performance Read Intensive</t>
  </si>
  <si>
    <t>MI5-1920GB-NVMe-RI-EDSFF</t>
  </si>
  <si>
    <t>HPE 1.92TB NVMe Gen5 Mainstream Perf RI E3S EC1 EDSFF CD7 SSD</t>
  </si>
  <si>
    <t>HPE 3.84 To NVMe EDSFF Mainstream Performance Read Intensive</t>
  </si>
  <si>
    <t>MI5-3840GB-NVMe-RI-EDSFF</t>
  </si>
  <si>
    <t>HPE 3.84TB NVMe Gen5 Mainstream Perf RI E3S EC1 EDSFF CD7 SSD</t>
  </si>
  <si>
    <t>HPE 7.68 To NVMe EDSFF Mainstream Performance Read Intensive</t>
  </si>
  <si>
    <t>MI5-7680GB-NVMe-RI-EDSFF</t>
  </si>
  <si>
    <t>HPE 7.68TB NVMe Gen5 Mainstream Perf RI E3S EC1 EDSFF CD7 SSD</t>
  </si>
  <si>
    <t>HPE 3.84 To NVMe EDSFF High Performance Read Intensive</t>
  </si>
  <si>
    <t>MI5-3480GB-NVMe-RI-HP-EDSFF</t>
  </si>
  <si>
    <t>HPE 3.84TB NVMe Gen5 High Perf RI E3S EC1 EDSFF PM1743 SSD</t>
  </si>
  <si>
    <t>HPE 7.68 To NVMe EDSFF High Performance Read Intensive</t>
  </si>
  <si>
    <t>MI5-7680GB-NVMe-RI-HP-EDSFF</t>
  </si>
  <si>
    <t>HPE 7.68TB NVMe Gen5 High Perf RI E3S EC1 EDSFF PM1743 SSD</t>
  </si>
  <si>
    <t>HPE 15.36 To NVMe EDSFF High Performance Read Intensive</t>
  </si>
  <si>
    <t>MI5-15360GB-NVMe-RI-HP-EDSFF</t>
  </si>
  <si>
    <t>HPE 15.36TB NVMe Gen5 High Perf RI E3S EC1 EDSFF PM1743 SSD</t>
  </si>
  <si>
    <t>HPE 1.92TB NVMe Gen4 High Perf RI SFF BC FIPS U.3 CM6 SSD</t>
  </si>
  <si>
    <t>HPE 1.92TB NVMe Gen4 High Perf RI SFF SCN U.3 PM1733 SSD</t>
  </si>
  <si>
    <t>HPE 1.92TB NVMe Gen4 High Perf RI SFF SCN U.3 PM1733a SSD</t>
  </si>
  <si>
    <t>HPE 1.92TB NVMe Gen4 High Perf RI SFF BC U.3 PM1733a SSD</t>
  </si>
  <si>
    <t>HPE 1.92TB NVMe Gen4 High Perf RI SFF BC U.3 PM1733 SSD</t>
  </si>
  <si>
    <t>HPE 3.84TB NVMe Gen4 High Perf RI SFF BC FIPS U.3 CM6 SSD</t>
  </si>
  <si>
    <t>HPE 3.84TB NVMe Gen4 High Performance RI SFF SCN U.2 P5520 SSD</t>
  </si>
  <si>
    <t xml:space="preserve"> HPE 3.84TB NVMe Gen4 High Performance RI SFF SCN U.3 PM1733 SSD</t>
  </si>
  <si>
    <t>HPE 3.84TB NVMe Gen4 High Performance RI SFF SCN U.3 PM1733a SSD</t>
  </si>
  <si>
    <t>HPE 3.84TB NVMe Gen4 High Perf RI SFF BC U.3 PM1733 SSD</t>
  </si>
  <si>
    <t>HPE 3.84TB NVMe Gen4 High Perf RI SFF BC U.3 PM1733a SSD</t>
  </si>
  <si>
    <t>HPE 3.84TB NVMe Gen4 High Perf RI SFF BC U.2 P5520 SSD</t>
  </si>
  <si>
    <t>HPE 7.68TB NVMe Gen4 High Perf RI SFF SCN U.2 P5520 SSD</t>
  </si>
  <si>
    <t>HPE 7.68TB NVMe Gen4 High Perf RI SFF SCN U.3 PM1733 SSD</t>
  </si>
  <si>
    <t>HPE 7.68TB NVMe Gen4 High Perf RI SFF SCN U.3 PM1733a SSD</t>
  </si>
  <si>
    <t>HPE 7.68TB NVMe Gen4 High Perf RI SFF BC U.3 PM1733 SSD</t>
  </si>
  <si>
    <t>HPE 7.68TB NVMe Gen4 High Perf RI SFF BC U.2 P5520 SSD</t>
  </si>
  <si>
    <t>HPE 15.36TB NVMe Gen4 High Perf RI SFF BC U.3 PM1733 SSD</t>
  </si>
  <si>
    <t>HPE 1.6TB NVMe Gen4 High Performance MU SFF SCN U.3 PM1735a SSD</t>
  </si>
  <si>
    <t>HPE 3.2TB NVMe Gen4 High Performance MU SFF SCN U.3 PM1735a SSD</t>
  </si>
  <si>
    <t>HPE 6.4TB NVMe Gen4 High Performance MU SFF SCN U.3 PM1735a SSD</t>
  </si>
  <si>
    <t>HPE Alletra Storage Server 4110 NVMe M.2 Enablement Kit</t>
  </si>
  <si>
    <t xml:space="preserve">HPE Alletra Storage Server 4120 NVMe M.2 Enablement Kit </t>
  </si>
  <si>
    <t>HPE Cray XD670 CMT4034 PCIe M.2 Adapter for HPC</t>
  </si>
  <si>
    <t>Cray 4p 22110mm wRAID PCIe M.2 Adptr</t>
  </si>
  <si>
    <t>HPE 480GB NVMe Gen3 Mainstream Performance RI M.2 MV SSD</t>
  </si>
  <si>
    <t>HPE Alletra Storage Server 41X0 Direct Attach NVMe M.2 OS Boot Device</t>
  </si>
  <si>
    <t xml:space="preserve">HPE NS204i-d Gen11 Ctrlr Kit </t>
  </si>
  <si>
    <t>BCM 57412 10GbE 2p SFP+ PCIe Adptr</t>
  </si>
  <si>
    <t>HPE Ethernet 100Gb 1-port QSFP28 PCIe3 x16 MCX515A-CCAT Adapter</t>
  </si>
  <si>
    <t>HPE SR416ie-m Gen11 x16 Lanes 4GB Cache SPDM Mezzanine Storage Controller</t>
  </si>
  <si>
    <t>HPE Raid PCI5 16port Int Cache</t>
  </si>
  <si>
    <t>MI5-CM-SR32p</t>
  </si>
  <si>
    <t>HPE Alletra 41X0 SR 32-port PCIe FIO Storage Controller</t>
  </si>
  <si>
    <t>Ajout VROC FIO Cray XD220v</t>
  </si>
  <si>
    <t>Ajout Carte Raid Tri-mode encrypté 16 port 8GB pour Cray XD670</t>
  </si>
  <si>
    <t>NVIDIA H100 NVL 94GB PCIe Accelerator for HPE</t>
  </si>
  <si>
    <t>MI5-NV-H100NVL-94G</t>
  </si>
  <si>
    <t>HPE Alletra Server 12EDSFF Rear Drive Cage Balanced NVMe Direct Attach Cable Kit</t>
  </si>
  <si>
    <t>HPE Alletra Storage Server 4120 12EDSFF Rear Drive Cage Balanced Controller Cable Kit</t>
  </si>
  <si>
    <t>HPE Alletra Server 6SFF Rear Drive Cage Balanced NVMe Direct Attach Cable Kit</t>
  </si>
  <si>
    <t>HPE Alletra Server 6SFF Rear Drive Cage Balanced Slot 3/6 Controller Cable Kit</t>
  </si>
  <si>
    <t>HPE DL380 Gen11 4LFF SAS/SATA 12G LP Midplane Drive Cage Kit</t>
  </si>
  <si>
    <t>HPE DL380 Gen10 Plus 2SFF SAS/SATA BC Drive Cage Kit</t>
  </si>
  <si>
    <t>HPE DL3xx Gen10 Plus 2U 2SFF SAS/SATA BC Drive Cage Kit</t>
  </si>
  <si>
    <t>HPE DL38x Gen10 Plus 2LFF UBM/Tri LP Prim Riser BP Kit</t>
  </si>
  <si>
    <t>HPE Alletra Storage Server 4120 2LFF SAS/SATA LP Primary Drive Cage Kit</t>
  </si>
  <si>
    <t>HPE Alletra Storage Server 4120 2LFF SAS/SATA LP Secondary Drive Cage Kit</t>
  </si>
  <si>
    <t>Cage 2LFF</t>
  </si>
  <si>
    <t>MI5-2LFF</t>
  </si>
  <si>
    <t>HPE DL38x Gen10 Plus 2LFF UBM/Tri LP Tert Riser BP Kit</t>
  </si>
  <si>
    <t>Cage 2SFF</t>
  </si>
  <si>
    <t>MI5-2SFF</t>
  </si>
  <si>
    <t>HPE DL380 Gen10 Plus 2SFF SAS/SATA Prim Sec Drive Cage Kit</t>
  </si>
  <si>
    <t>Cage 4SFF</t>
  </si>
  <si>
    <t>MI5-4SFF</t>
  </si>
  <si>
    <t xml:space="preserve">HPE Synergy 480 Gen11 4SFF NVMe Direct Connect Drive Cage Kit </t>
  </si>
  <si>
    <t>HPE DL38x Gen10 Plus 8SFF SAS/SATA to Tri-Mode Ctrl BP Kit</t>
  </si>
  <si>
    <t>HPE DL385 Gen10 Plus v2 4LFF SAS/SATA LP Drive Cage Kit</t>
  </si>
  <si>
    <t xml:space="preserve">HPE DL3X5 Gen11 GPU 8SFF U.3 FIO Backplane Kit </t>
  </si>
  <si>
    <t>HPE DL380 Gen11 8SFF x1 Tri-Mode 24G U.3 BC Mid Drive Cage Kit</t>
  </si>
  <si>
    <t xml:space="preserve">HPE DL360 Gen11 2SFF x4 U.3 BC Tri-Mode Enablement Kit </t>
  </si>
  <si>
    <t>HPE DL385 Gen10+ v2 8SFF x1 U.3 BC Mid Tray Basic Drive Cage Kit</t>
  </si>
  <si>
    <t>HPE DL380 Gen11 2U 8SFF x4 U.3 Mid Tray Tri-Mode Drive Cage Kit</t>
  </si>
  <si>
    <t>HPE DL385 Gen10+ v2 8SFF x4 U.3 BC Mid Tray Premium Drive Cage Kit</t>
  </si>
  <si>
    <t>HPE Apollo 4200 Gen10+ 8SFF x4 TMode U.3 BC Drive Cage 3 Up Kit</t>
  </si>
  <si>
    <t>HPE Alletra Storage Server 4120 6SFF x4 Tri-Mode U.3 BC Rear Drive Cage Upgrade Kit</t>
  </si>
  <si>
    <t>Ajout Cage U.3 Tri-Mode T4</t>
  </si>
  <si>
    <t>HPE Cage U.3 T4</t>
  </si>
  <si>
    <t>Ajout Cage EDSFF T1</t>
  </si>
  <si>
    <t>HPE Cage Disques EDSFF T1</t>
  </si>
  <si>
    <t>MI5-Cage-EDSFF-T1</t>
  </si>
  <si>
    <t>HPE DL3X5 Gen11 GPU EDSFF FIO Backplane Kit</t>
  </si>
  <si>
    <t>Ajout Cage EDSFF T2</t>
  </si>
  <si>
    <t>HPE Cage Disques EDSFF T2</t>
  </si>
  <si>
    <t>MI5-Cage-EDSFF-T2</t>
  </si>
  <si>
    <t>HPE DL380 Gen11 12EDSFF Drive Cage Kit</t>
  </si>
  <si>
    <t>Ajout Cage EDSFF T3</t>
  </si>
  <si>
    <t>HPE Cage Disques EDSFF T3</t>
  </si>
  <si>
    <t>MI5-Cage-EDSFF-T3</t>
  </si>
  <si>
    <t xml:space="preserve">HPE ML350 Gen11 12EDSFF FIO Drive Cage Kit </t>
  </si>
  <si>
    <t>HPE DL325 Gen11 4SFF x4 NVMe Drive Cage Kit</t>
  </si>
  <si>
    <t>Ajout Cage EDSFF T4</t>
  </si>
  <si>
    <t>HPE Cage Disques EDSFF T4</t>
  </si>
  <si>
    <t>MI5-Cage-EDSFF-T4</t>
  </si>
  <si>
    <t xml:space="preserve"> HPE Synergy 480 Gen11 8EDSFF NVMe E3.S Direct Connect Drive Cage Kit </t>
  </si>
  <si>
    <t>HPE DL325 Gen11 8EDSFF x4 Drive Cage Kit</t>
  </si>
  <si>
    <t>Ajout Cage EDSFF T5</t>
  </si>
  <si>
    <t>HPE Cage Disques EDSFF T5</t>
  </si>
  <si>
    <t>MI5-Cage-EDSFF-T5</t>
  </si>
  <si>
    <t>HPE Alletra 4120 12EDSFF E3.S 1Tx4 Rear Drive Cage Upgrade Kit</t>
  </si>
  <si>
    <t>Ajout Cage LFF/SFF Display Port/USB/Lecteur Kit</t>
  </si>
  <si>
    <t xml:space="preserve">HPE DL360 Gen10+ LFF/SFF Display Port/USB/Optical Kit </t>
  </si>
  <si>
    <t>MI5-DispUsbOpti-Kit</t>
  </si>
  <si>
    <t>HPE DL360 Gen10+ LFF Display Port/USB Kit</t>
  </si>
  <si>
    <t>HPE DL360 Gen10+ 8SFF Display Port/USB/Optical Drive Blank Kit</t>
  </si>
  <si>
    <t>HPE DL325 Gen10 Plus v2 LFF Optical Disk Drive SATA M.2 Cable Kit</t>
  </si>
  <si>
    <t>HPE DL380 Gen11 2U Pri/Sec NEBS-compliant Riser Kit</t>
  </si>
  <si>
    <t>HPE DL380 Gen11 2U Sec/Ter NEBS-compliant Riser Kit</t>
  </si>
  <si>
    <t>HPE Riser PCIe T8</t>
  </si>
  <si>
    <t>MI5-Riser-T8</t>
  </si>
  <si>
    <t xml:space="preserve">HPE ML350 Gen11 2x16 Secondary Riser Kit </t>
  </si>
  <si>
    <t xml:space="preserve">HPE ML350 Gen11 4x8 Sec Riser Kit </t>
  </si>
  <si>
    <t>HPE OCP1 Enablement kit</t>
  </si>
  <si>
    <t>MI5-OCP-kit</t>
  </si>
  <si>
    <t>HPE Alletra Storage Server 4120 OCP2 x8 CPU1 Enablement Kit</t>
  </si>
  <si>
    <t>HPE Alletra Storage Server 4120 OCP2 x8 CPU2 Enablement Kit</t>
  </si>
  <si>
    <t>HPE ML350 Gen11 OCP1 Enablement Kit</t>
  </si>
  <si>
    <t>Ajout du kit d'activation ns204i-u</t>
  </si>
  <si>
    <t xml:space="preserve">HPE ML350 Gen11 NS204i-u Enablement Kit </t>
  </si>
  <si>
    <t>Ajout du kit activation de 8 GPU SW</t>
  </si>
  <si>
    <t xml:space="preserve">HPE DL385 Gen11 8 Single Wide GPU FIO Enablement Kit </t>
  </si>
  <si>
    <t>Ajout du kit d'activation de 4 GPU DW</t>
  </si>
  <si>
    <t xml:space="preserve">HPE DL385 Gen11 4 Double Wide GPU FIO Enablement Kit </t>
  </si>
  <si>
    <t>Ajout du Kit Switchboard pour accueillir 8 cartes GPUs Single Wide</t>
  </si>
  <si>
    <t>Ajout du kit PDB</t>
  </si>
  <si>
    <t xml:space="preserve">HPE ProLiant DL385 Gen11 Power Distribution Board Kit </t>
  </si>
  <si>
    <t>HPE SFF x4 DAC</t>
  </si>
  <si>
    <t>HPE EDSFF DAC</t>
  </si>
  <si>
    <t>HPE DL560G11 AC 12EDSFF Bx3 2P 16SFF DAC</t>
  </si>
  <si>
    <t>HPE OCP Cable Kit</t>
  </si>
  <si>
    <t>HPE Alletra Server 24LFF Cage 2 to CPU2 Slot 7 FIO Controller Mode</t>
  </si>
  <si>
    <t>HPE GPU 8-pin Cable Kit</t>
  </si>
  <si>
    <t>HPE DL365 Gen11 CPU 8-pin GPU Power Cable Kit</t>
  </si>
  <si>
    <t>HPE GPU Cable Kit</t>
  </si>
  <si>
    <t>MI5-GPU-CblKit-T2</t>
  </si>
  <si>
    <t>HPE GPU H100 8-pin/12-pin 2-way Power Cable Kit</t>
  </si>
  <si>
    <t>HPE GPU H100 8-pin/12-pin 3-way Power Cable Kit</t>
  </si>
  <si>
    <t xml:space="preserve">HPE DL385 Gen11 CPU 8-pin GPU Power Cable From Motherboard </t>
  </si>
  <si>
    <t>HPE DL385 Gen11 CPU 8-pin GPU Power Cable From PDB</t>
  </si>
  <si>
    <t>HPE DL385 Gen11 16-pin GPU Power Cable From PDM</t>
  </si>
  <si>
    <t>HPE DL38x Gen10 Plus 2SFF Rear TM Cable Kit</t>
  </si>
  <si>
    <t xml:space="preserve"> HPE SAS Cable SR416ie-m Gen11 Storage Ctrlr </t>
  </si>
  <si>
    <t xml:space="preserve">HPE ML350 Gen11 ODD Cbl Kit </t>
  </si>
  <si>
    <t>Ajoût d'un câble T2</t>
  </si>
  <si>
    <t>Ajout Cable SAS NVMe</t>
  </si>
  <si>
    <t>Ajoût d'un kit câble T1</t>
  </si>
  <si>
    <t>HPE Cable Kit T1</t>
  </si>
  <si>
    <t>MI5-cable-kit-T1</t>
  </si>
  <si>
    <t xml:space="preserve">HPE DL36x Gen10+ 8SFF SAS/SATA PCIe Slot2 Tri-Mode Cable Kit </t>
  </si>
  <si>
    <t>HPE DL20 Gen10 Plus 4SFF Chassis 2SFF Cable Kit</t>
  </si>
  <si>
    <t>HPE XL645d G10+ SATA/2CPU x4 NVMe Cable Kit</t>
  </si>
  <si>
    <t>HPE DL38X Gen10 Plus AROC to NVMe Adapter Kit</t>
  </si>
  <si>
    <t>HPE DL380 Gen11 12EDSFF CPU1/2 Cable Kit</t>
  </si>
  <si>
    <t>MI5-SFFx4-DAC</t>
  </si>
  <si>
    <t>MI5-EDSFF-DAC</t>
  </si>
  <si>
    <t>HPE Power Distribution Board Cable Kit</t>
  </si>
  <si>
    <t>MI5-PDB-Cbl-kit</t>
  </si>
  <si>
    <t>HPE DL385 Gen11 36EDSFF Power Distribution Board Power Cable Kit</t>
  </si>
  <si>
    <t>HPE Direct Attach NVMe Kit T1</t>
  </si>
  <si>
    <t>MI5-DA-NVMe-KitT1</t>
  </si>
  <si>
    <t>HPE DL325 Gen11 20EDSFF x2 NVMe Direct Attach Cable Kit</t>
  </si>
  <si>
    <t>HPE Direct Attach NVMe Kit T2</t>
  </si>
  <si>
    <t>MI5-DA-NVMe-KitT2</t>
  </si>
  <si>
    <t>HPE DL385 Gen11 24EDSFF x4 Direct Attach FIO Enablement Kit</t>
  </si>
  <si>
    <t>HPE Direct Attach NVMe Kit T3</t>
  </si>
  <si>
    <t>MI5-DA-NVMe-KitT3</t>
  </si>
  <si>
    <t xml:space="preserve">HPE DL385 Gen11 36EDSFF x2 Direct Attach FIO Enablement Kit </t>
  </si>
  <si>
    <t>MI5-OCP-Cbl-kit</t>
  </si>
  <si>
    <t>HPE Alletra 4000 OCP Thermal Enhancement Kit</t>
  </si>
  <si>
    <t xml:space="preserve">HPE ML350/ML110 Gen11 T/R Conversion Kit </t>
  </si>
  <si>
    <t>HPE Alletra 4110 High Perf Heat Sink Kit</t>
  </si>
  <si>
    <t>HPE HeatSink Liquid Cooling T2</t>
  </si>
  <si>
    <t>HPE HeatSink Liquid Cooling T1</t>
  </si>
  <si>
    <t>MI5-LCT1HeatSink</t>
  </si>
  <si>
    <t>HPE DL3X5 Gen11 Direct Liquid Cooling Cold Plate Module FIO Kit From PCIe</t>
  </si>
  <si>
    <t>MI5-LCT2HeatSink</t>
  </si>
  <si>
    <t>HPE Redundant Fan Kit</t>
  </si>
  <si>
    <t>MI5-Red-Fan-Kit</t>
  </si>
  <si>
    <t xml:space="preserve">HPE ML350 Gen11 Redundant Fan Kit </t>
  </si>
  <si>
    <t>HPE ProLiant ML350 Gen11 Second CPU Fan Kit</t>
  </si>
  <si>
    <t>HPE External GPU Fan Kit</t>
  </si>
  <si>
    <t>MI5-Red-Fan-Ext-Kit</t>
  </si>
  <si>
    <t>HPE ML350 Gen11 External GPU Fan Kit</t>
  </si>
  <si>
    <t>HPE Loop Cool T1</t>
  </si>
  <si>
    <t>HPE Loop Cool T2</t>
  </si>
  <si>
    <t>HPE Alletra Storage Server 4110 Smart Cooling FIO Module Kit</t>
  </si>
  <si>
    <t>HPE DL360 Gen10 Plus LFF Optical Cable Kit</t>
  </si>
  <si>
    <t>HPE Gen11 1U Storage Bezel Kit</t>
  </si>
  <si>
    <t>HPE SDG23A-SDG23B 277V 0.76m Jumper Cord</t>
  </si>
  <si>
    <t>HPE SDG300 - C20 250V 16Amp Black 2m Jumper Cord</t>
  </si>
  <si>
    <t>HPE SDG300 - C20 250V 16Amp Black 1m Jumper Cord</t>
  </si>
  <si>
    <t>HPE SDG23A-SDG23B 277V 2.0m Jumper Cord</t>
  </si>
  <si>
    <t>HPE C19 - C20 WW 250V 16Amp Flint Gray 1.20m Jumper Cord</t>
  </si>
  <si>
    <t>Ajout Câble Alimentation C13 - CEE-VII EU 10A 1.83m</t>
  </si>
  <si>
    <t>HPE C13 - CEE-VII EU 250V 10Amp 1.83m Power Cord</t>
  </si>
  <si>
    <t>Ajout Câble Alimentation C14-C15 1m Noir</t>
  </si>
  <si>
    <t>HPE C15 EU 250V 10Amp 1m Black Jumper Cord</t>
  </si>
  <si>
    <t>Ajout Câble Alimentation C13-C14 2m</t>
  </si>
  <si>
    <t>HPE C13 - C14 WW 250V 10Amp Flint Gray 2.0m Jumper Cord</t>
  </si>
  <si>
    <t>HPE C13 - C14 WW 250V 10Amp 2.0m Jumper Cord</t>
  </si>
  <si>
    <t>Disque 1.2To SAS 10k 2.5p</t>
  </si>
  <si>
    <t>Alimentation 800W Titanium</t>
  </si>
  <si>
    <t>HPE Alletra 6000/H 4x800W Tit FIO AC PS Kit</t>
  </si>
  <si>
    <t>Cache pour slot de disque</t>
  </si>
  <si>
    <t>HPE Alletra Storage 6000 per TB 5-year Software and Support SaaS</t>
  </si>
  <si>
    <t>Kit d'Alimentation 2 x 1200W Titanium</t>
  </si>
  <si>
    <t>HPE Alletra Storage 5000 2x 1200W Titanium FIO Power Supply Kit</t>
  </si>
  <si>
    <t>HPE Alletra Storage 5000 per TB 5-year Software and Support SaaS</t>
  </si>
  <si>
    <t>OS Greenlake for Block Storage</t>
  </si>
  <si>
    <t>HPE GreenLake for Block Storage MP OS 5-year LTU</t>
  </si>
  <si>
    <t>Souscription Greenlake for Block Storage 5 ans</t>
  </si>
  <si>
    <t>HPE GreenLake for Block Storage MP OS per TB 5-year Software and Support SaaS</t>
  </si>
  <si>
    <t>Alimentation 2200W Titanium</t>
  </si>
  <si>
    <t>HPE Storage FIPS Data Encryption LTU</t>
  </si>
  <si>
    <t>HPE MSA 25Gb SFP28 Short Range 4-pack iSCSI Transceiver</t>
  </si>
  <si>
    <t>Synology E25G30-F2 High Speed Dual Port</t>
  </si>
  <si>
    <t>Synology E10G30-T2 High Speed Dual Port</t>
  </si>
  <si>
    <t>Synology RKS-02 Sliding Rail Kits</t>
  </si>
  <si>
    <t>Ajout Lecteur LTO-9 SAS pour librairie de sauvegarde MSL</t>
  </si>
  <si>
    <t>HPE StoreEver MSL LTO-9 Ultrium 45000 SAS Drive Upgrade Kit</t>
  </si>
  <si>
    <t>HU4B2A7007E</t>
  </si>
  <si>
    <t>HU4B3A7007E</t>
  </si>
  <si>
    <t>HU4A6A7007E</t>
  </si>
  <si>
    <t>HU4A7A7007E</t>
  </si>
  <si>
    <t>HU4B2A7007F</t>
  </si>
  <si>
    <t>HU4B3A7007F</t>
  </si>
  <si>
    <t>HU4A6A7007F</t>
  </si>
  <si>
    <t>HU4A7A7007F</t>
  </si>
  <si>
    <t>HU4B2A7#ZUF</t>
  </si>
  <si>
    <t>HU4B3A7#ZUF</t>
  </si>
  <si>
    <t>HU4A6A7#ZUF</t>
  </si>
  <si>
    <t>HU4A7A7#ZUF</t>
  </si>
  <si>
    <t>HU4B2A7#ZUG</t>
  </si>
  <si>
    <t>HU4B3A7#ZUG</t>
  </si>
  <si>
    <t>HU4A6A7#ZUG</t>
  </si>
  <si>
    <t>HU4A7A7#ZUG</t>
  </si>
  <si>
    <t>HU4B2A7#ZUH</t>
  </si>
  <si>
    <t>HU4B3A7#ZUH</t>
  </si>
  <si>
    <t>HU4A6A7#ZUH</t>
  </si>
  <si>
    <t>HU4A7A7#ZUH</t>
  </si>
  <si>
    <t>HU4B2A7#ZUJ</t>
  </si>
  <si>
    <t>HU4B3A7#ZUJ</t>
  </si>
  <si>
    <t>HU4A6A7#ZUJ</t>
  </si>
  <si>
    <t>HU4A7A7#ZUJ</t>
  </si>
  <si>
    <t>Support 5 ans intervention J+1</t>
  </si>
  <si>
    <t>HU4B2A7#ZV5</t>
  </si>
  <si>
    <t>HU4B3A7#ZV5</t>
  </si>
  <si>
    <t>HU4A6A7#ZV5</t>
  </si>
  <si>
    <t>HU4A7A7#ZV5</t>
  </si>
  <si>
    <t>HU4B2A7#ZV7</t>
  </si>
  <si>
    <t>HU4B3A7#ZV7</t>
  </si>
  <si>
    <t>HU4A6A7#ZV7</t>
  </si>
  <si>
    <t>HU4A7A7#ZV7</t>
  </si>
  <si>
    <t>HU4B2A7#ZUN</t>
  </si>
  <si>
    <t>HU4B3A7#ZUN</t>
  </si>
  <si>
    <t>HU4A6A7#ZUN</t>
  </si>
  <si>
    <t>HU4A7A7#ZUN</t>
  </si>
  <si>
    <t>HU4B2A7#ZUM</t>
  </si>
  <si>
    <t>HU4B3A7#ZUM</t>
  </si>
  <si>
    <t>HU4A6A7#ZUM</t>
  </si>
  <si>
    <t>HU4A7A7#ZUM</t>
  </si>
  <si>
    <t>HU4B2A7#ZVB</t>
  </si>
  <si>
    <t>HU4B3A7#ZVB</t>
  </si>
  <si>
    <t>HU4A6A7#ZVB</t>
  </si>
  <si>
    <t>HU4A7A7#ZVB</t>
  </si>
  <si>
    <t>HU4B2A7#ZUZ</t>
  </si>
  <si>
    <t>HU4B3A7#ZUZ</t>
  </si>
  <si>
    <t>HU4A6A7#ZUZ</t>
  </si>
  <si>
    <t>HU4A7A7#ZUZ</t>
  </si>
  <si>
    <t>HU4B2A7#ZUL</t>
  </si>
  <si>
    <t>HU4B3A7#ZUL</t>
  </si>
  <si>
    <t>HU4A6A7#ZUL</t>
  </si>
  <si>
    <t>HU4A7A7#ZUL</t>
  </si>
  <si>
    <t>HU4B2A7#ZUK</t>
  </si>
  <si>
    <t>HU4B3A7#ZUK</t>
  </si>
  <si>
    <t>HU4A6A7#ZUK</t>
  </si>
  <si>
    <t>HU4A7A7#ZUK</t>
  </si>
  <si>
    <t>HU4A6A7008L</t>
  </si>
  <si>
    <t>HU4A7A7008L</t>
  </si>
  <si>
    <t>Support 7ans 24x7 Réparation 6h</t>
  </si>
  <si>
    <t>HPE 7Y Tech Care Critical SVC</t>
  </si>
  <si>
    <t>HU4A3A7008L</t>
  </si>
  <si>
    <t>Support 7ans 24x7 Réparation 6h avec rétention disque</t>
  </si>
  <si>
    <t>HPE 7Y Tech Care Critical wDMR SVC</t>
  </si>
  <si>
    <t>HU4A4A7008L</t>
  </si>
  <si>
    <t>Contrôleur Alletra MP 8C</t>
  </si>
  <si>
    <t>HU4A6A7008M</t>
  </si>
  <si>
    <t>HU4A7A7008M</t>
  </si>
  <si>
    <t>HU4A3A7008M</t>
  </si>
  <si>
    <t>HU4A4A7008M</t>
  </si>
  <si>
    <t>Contrôleur Alletra MP 16C</t>
  </si>
  <si>
    <t>HU4A6A7008N</t>
  </si>
  <si>
    <t>HU4A7A7008N</t>
  </si>
  <si>
    <t>HU4A3A7008N</t>
  </si>
  <si>
    <t>HU4A4A7008N</t>
  </si>
  <si>
    <t>Contrôleur Alletra MP 32C</t>
  </si>
  <si>
    <t>HU4A6A7008Y</t>
  </si>
  <si>
    <t>HU4A7A7008Y</t>
  </si>
  <si>
    <t>HU4A3A7008Y</t>
  </si>
  <si>
    <t>HU4A4A7008Y</t>
  </si>
  <si>
    <t>HU4A6A700HY</t>
  </si>
  <si>
    <t>HU4A7A700HY</t>
  </si>
  <si>
    <t>HU4A3A700HY</t>
  </si>
  <si>
    <t>HU4A4A700HY</t>
  </si>
  <si>
    <t>Etagère pour Alletra MP File</t>
  </si>
  <si>
    <t>HU4A6A700HZ</t>
  </si>
  <si>
    <t>HU4A7A700HZ</t>
  </si>
  <si>
    <t>HU4A3A700HZ</t>
  </si>
  <si>
    <t>HU4A4A700HZ</t>
  </si>
  <si>
    <t>Ajout alimentation 1600W Alletra MP</t>
  </si>
  <si>
    <t>Souscription SaaS 5 ans Alletra 6000 par TB - Extension</t>
  </si>
  <si>
    <t>Souscription SaaS 5 ans Alletra 5000 par TB - Extension</t>
  </si>
  <si>
    <t>Carte Fibre HBA 32/64Gb</t>
  </si>
  <si>
    <t>HU4A6A7008P</t>
  </si>
  <si>
    <t>HU4A7A7008P</t>
  </si>
  <si>
    <t>HU4A3A7008P</t>
  </si>
  <si>
    <t>HU4A4A7008P</t>
  </si>
  <si>
    <t>Support 7ans 24x7 Inter 4h</t>
  </si>
  <si>
    <t>HU4A6A7008Q</t>
  </si>
  <si>
    <t>Support 7ans 24x7 Inter 4h avec rétention disque</t>
  </si>
  <si>
    <t>HU4A7A7008Q</t>
  </si>
  <si>
    <t>HU4A3A7008Q</t>
  </si>
  <si>
    <t>HU4A4A7008Q</t>
  </si>
  <si>
    <t>HU4A6A7008W</t>
  </si>
  <si>
    <t>HU4A7A7008W</t>
  </si>
  <si>
    <t>HU4A3A7008W</t>
  </si>
  <si>
    <t>HU4A4A7008W</t>
  </si>
  <si>
    <t>HPE Alletra Storage MP 1.92TB NVMe SFF Self-encrypting SSD</t>
  </si>
  <si>
    <t>HU4A6A7008R</t>
  </si>
  <si>
    <t>HU4A6A700GR</t>
  </si>
  <si>
    <t>HU4A7A7008R</t>
  </si>
  <si>
    <t>HU4A7A700GR</t>
  </si>
  <si>
    <t>HU4A3A7008R</t>
  </si>
  <si>
    <t>HU4A3A700GR</t>
  </si>
  <si>
    <t>HU4A4A7008R</t>
  </si>
  <si>
    <t>HU4A4A700GR</t>
  </si>
  <si>
    <t>Disque NVMe 3,84To NVMe</t>
  </si>
  <si>
    <t>HPE Alletra Storage MP 3.84TB NVMe SFF Self-encrypting SSD</t>
  </si>
  <si>
    <t>HU4A6A700GS</t>
  </si>
  <si>
    <t>HU4A6A7008S</t>
  </si>
  <si>
    <t>HU4A7A700GS</t>
  </si>
  <si>
    <t>HU4A7A7008S</t>
  </si>
  <si>
    <t>HU4A3A700GS</t>
  </si>
  <si>
    <t>HU4A4A700GS</t>
  </si>
  <si>
    <t>HU4A4A7008S</t>
  </si>
  <si>
    <t>Disque NVMe 7,68To NVMe</t>
  </si>
  <si>
    <t>HU4A6A700GT</t>
  </si>
  <si>
    <t>HU4A6A7008T</t>
  </si>
  <si>
    <t>HU4A7A700GT</t>
  </si>
  <si>
    <t>HU4A7A7008T</t>
  </si>
  <si>
    <t>HU4A3A700GT</t>
  </si>
  <si>
    <t>HU4A3A7008T</t>
  </si>
  <si>
    <t>HU4A4A700GT</t>
  </si>
  <si>
    <t>HU4A4A7008T</t>
  </si>
  <si>
    <t>Disque NVMe 15,36To NVMe</t>
  </si>
  <si>
    <t>HU4A6A700GU</t>
  </si>
  <si>
    <t>HU4A6A7008U</t>
  </si>
  <si>
    <t>HU4A7A700GU</t>
  </si>
  <si>
    <t>HU4A7A7008U</t>
  </si>
  <si>
    <t>HU4A3A700GU</t>
  </si>
  <si>
    <t>HU4A3A7008U</t>
  </si>
  <si>
    <t>HU4A4A700GU</t>
  </si>
  <si>
    <t>HU4A4A7008U</t>
  </si>
  <si>
    <t>Stockage de classe mémoire NVMe 800Go</t>
  </si>
  <si>
    <t>HU4A6A700HT</t>
  </si>
  <si>
    <t>HU4A7A700HT</t>
  </si>
  <si>
    <t>HU4A3A700HT</t>
  </si>
  <si>
    <t>HU4A4A700HT</t>
  </si>
  <si>
    <t>Stockage de classe mémoire NVMe 1,6To</t>
  </si>
  <si>
    <t>HU4A6A700HU</t>
  </si>
  <si>
    <t>HU4A7A700HU</t>
  </si>
  <si>
    <t>HU4A3A700HU</t>
  </si>
  <si>
    <t>HU4A4A700HU</t>
  </si>
  <si>
    <t>Souscription Alletra MP Block 5 Ans - Extension</t>
  </si>
  <si>
    <t>Souscription Alletra MP Block 7 Ans - Extension</t>
  </si>
  <si>
    <t>Souscription Alletra File 1 An</t>
  </si>
  <si>
    <t>Souscription Alletra File Renouvellement 1 An</t>
  </si>
  <si>
    <t>HPE GL Backup Recovery protect 75 assets &amp; 6 TB Cloud Protection Store 5y SaaS</t>
  </si>
  <si>
    <t>HU4A6A700HW</t>
  </si>
  <si>
    <t>HU4A7A700HW</t>
  </si>
  <si>
    <t>HU4A3A700HW</t>
  </si>
  <si>
    <t>HU4A4A700HW</t>
  </si>
  <si>
    <t>Ajouts de disques additionnels pour les Baies Alletra 5000 (Cat5 Conf18)</t>
  </si>
  <si>
    <t>Passage de disques 42TB vers 42TB pour un châssis Alletra 5000 (42TB étant la volumétrie de base)</t>
  </si>
  <si>
    <t>HU4B2A7007M</t>
  </si>
  <si>
    <t>HU4B3A7007M</t>
  </si>
  <si>
    <t>HU4A6A7007M</t>
  </si>
  <si>
    <t>HU4A7A7007M</t>
  </si>
  <si>
    <t>HU4B2A7007N</t>
  </si>
  <si>
    <t>HU4B3A7007N</t>
  </si>
  <si>
    <t>HU4A6A7007N</t>
  </si>
  <si>
    <t>HU4A7A7007N</t>
  </si>
  <si>
    <t>HU4B2A7007P</t>
  </si>
  <si>
    <t>HU4B3A7007P</t>
  </si>
  <si>
    <t>HU4A6A7007P</t>
  </si>
  <si>
    <t>HU4A7A7007P</t>
  </si>
  <si>
    <t>HU4B2A7007Q</t>
  </si>
  <si>
    <t>HU4B3A7007Q</t>
  </si>
  <si>
    <t>HU4A6A7007Q</t>
  </si>
  <si>
    <t>HU4A7A7007Q</t>
  </si>
  <si>
    <t>HU4B2A7007R</t>
  </si>
  <si>
    <t>HU4B3A7007R</t>
  </si>
  <si>
    <t>HU4A6A7007R</t>
  </si>
  <si>
    <t>HU4A7A7007R</t>
  </si>
  <si>
    <t>Ajouts de disques de cache additionnel pour les Baies Alletra 5000 (Cat5 Conf18)</t>
  </si>
  <si>
    <t>HU4B2A7007T</t>
  </si>
  <si>
    <t>HU4B3A7007T</t>
  </si>
  <si>
    <t>HU4A6A7007T</t>
  </si>
  <si>
    <t>HU4A7A7007T</t>
  </si>
  <si>
    <t>HU4B2A7007U</t>
  </si>
  <si>
    <t>HU4B3A7007U</t>
  </si>
  <si>
    <t>HU4A6A7007U</t>
  </si>
  <si>
    <t>HU4A7A7007U</t>
  </si>
  <si>
    <t>HU4B2A7007V</t>
  </si>
  <si>
    <t>HU4B3A7007V</t>
  </si>
  <si>
    <t>HU4A6A7007V</t>
  </si>
  <si>
    <t>HU4A7A7007V</t>
  </si>
  <si>
    <t>HU4B2A7007W</t>
  </si>
  <si>
    <t>HU4B3A7007W</t>
  </si>
  <si>
    <t>HU4A6A7007W</t>
  </si>
  <si>
    <t>HU4A7A7007W</t>
  </si>
  <si>
    <t>Ajouts de tiroirs additionnels pour les Baies Alletra 5000 (Cat5 Conf18)</t>
  </si>
  <si>
    <t>HPE 7Y Tech Care Basic</t>
  </si>
  <si>
    <t>HU4B2A7007G</t>
  </si>
  <si>
    <t>HPE 7Y Tech Care Basic DMR</t>
  </si>
  <si>
    <t>HU4B3A7007G</t>
  </si>
  <si>
    <t>HPE 7Y Tech Care Critical</t>
  </si>
  <si>
    <t>HU4A6A7007G</t>
  </si>
  <si>
    <t>HPE 7Y Tech Care Critical DMR</t>
  </si>
  <si>
    <t>HU4A7A7007G</t>
  </si>
  <si>
    <t>HU4B2A7007H</t>
  </si>
  <si>
    <t>HU4B3A7007H</t>
  </si>
  <si>
    <t>HU4A6A7007H</t>
  </si>
  <si>
    <t>HU4A7A7007H</t>
  </si>
  <si>
    <t>HU4B2A7007J</t>
  </si>
  <si>
    <t>HU4B3A7007J</t>
  </si>
  <si>
    <t>HU4A6A7007J</t>
  </si>
  <si>
    <t>HU4A7A7007J</t>
  </si>
  <si>
    <t>HU4B2A7007K</t>
  </si>
  <si>
    <t>HU4B3A7007K</t>
  </si>
  <si>
    <t>HU4A6A7007K</t>
  </si>
  <si>
    <t>HU4A7A7007K</t>
  </si>
  <si>
    <t>Ajouts de tiroirs de cache additionnel pour les Baies Alletra 5000 (Cat5 Conf18)</t>
  </si>
  <si>
    <t>HU4B2A7008A</t>
  </si>
  <si>
    <t>HU4B3A7008A</t>
  </si>
  <si>
    <t>HU4A6A7008A</t>
  </si>
  <si>
    <t>HU4A7A7008A</t>
  </si>
  <si>
    <t>HU4B2A7008B</t>
  </si>
  <si>
    <t>HU4B3A7008B</t>
  </si>
  <si>
    <t>HU4A6A7008B</t>
  </si>
  <si>
    <t>HU4A7A7008B</t>
  </si>
  <si>
    <t>HU4B2A7008C</t>
  </si>
  <si>
    <t>HU4B3A7008C</t>
  </si>
  <si>
    <t>HU4A6A7008C</t>
  </si>
  <si>
    <t>HU4A7A7008C</t>
  </si>
  <si>
    <t>HU4B2A7008D</t>
  </si>
  <si>
    <t>HU4B3A7008D</t>
  </si>
  <si>
    <t>HU4A6A7008D</t>
  </si>
  <si>
    <t>HU4A7A7008D</t>
  </si>
  <si>
    <t>Ajouts de disques additionnels pour les Baies Alletra 6000 (Cat5 Conf12)</t>
  </si>
  <si>
    <t>HU4B2A7#ZV6</t>
  </si>
  <si>
    <t>HU4B3A7#ZV6</t>
  </si>
  <si>
    <t>HU4A6A7#ZV6</t>
  </si>
  <si>
    <t>HU4A7A7#ZV6</t>
  </si>
  <si>
    <t>HU4B2A7#ZV8</t>
  </si>
  <si>
    <t>HU4B3A7#ZV8</t>
  </si>
  <si>
    <t>HU4A6A7#ZV8</t>
  </si>
  <si>
    <t>HU4A7A7#ZV8</t>
  </si>
  <si>
    <t>HU4B2A7#ZVA</t>
  </si>
  <si>
    <t>HU4B3A7#ZVA</t>
  </si>
  <si>
    <t>HU4A6A7#ZVA</t>
  </si>
  <si>
    <t>HU4A7A7#ZVA</t>
  </si>
  <si>
    <t>Ajouts de mémoire additionnelle pour les Baies Alletra 6000 (Cat5 Conf12)</t>
  </si>
  <si>
    <t>HU4B2A7#ZVC</t>
  </si>
  <si>
    <t>HU4B3A7#ZVC</t>
  </si>
  <si>
    <t>HU4A6A7#ZVC</t>
  </si>
  <si>
    <t>HU4A7A7#ZVC</t>
  </si>
  <si>
    <t>Ajouts de cartes réseaux additionnelles pour les Baies Alletra 5000 (Cat5 Conf18)</t>
  </si>
  <si>
    <t>HU4B2A7#ZEP</t>
  </si>
  <si>
    <t>HU4B3A7#ZEP</t>
  </si>
  <si>
    <t>HU4A6A7#ZEP</t>
  </si>
  <si>
    <t>HU4A7A7#ZEP</t>
  </si>
  <si>
    <t>HU4B2A7#ZER</t>
  </si>
  <si>
    <t>HU4B3A7#ZER</t>
  </si>
  <si>
    <t>HU4A6A7#ZER</t>
  </si>
  <si>
    <t>HU4A7A7#ZER</t>
  </si>
  <si>
    <t>HU4B2A7#ZET</t>
  </si>
  <si>
    <t>HU4B3A7#ZET</t>
  </si>
  <si>
    <t>HU4A6A7#ZET</t>
  </si>
  <si>
    <t>HU4A7A7#ZET</t>
  </si>
  <si>
    <t>HU4B2A7#ZG0</t>
  </si>
  <si>
    <t>HU4B3A7#ZG0</t>
  </si>
  <si>
    <t>HU4A6A7#ZG0</t>
  </si>
  <si>
    <t>HU4A7A7#ZG0</t>
  </si>
  <si>
    <t>HU4B2A7#ZFX</t>
  </si>
  <si>
    <t>HU4B3A7#ZFX</t>
  </si>
  <si>
    <t>HU4A6A7#ZFX</t>
  </si>
  <si>
    <t>HU4A7A7#ZFX</t>
  </si>
  <si>
    <t>HU4B2A7#ZDW</t>
  </si>
  <si>
    <t>HU4B3A7#ZDW</t>
  </si>
  <si>
    <t>HU4A6A7#ZDW</t>
  </si>
  <si>
    <t>HU4A7A7#ZDW</t>
  </si>
  <si>
    <t>HU4B2A7#Z8K</t>
  </si>
  <si>
    <t>HU4B3A7#Z8K</t>
  </si>
  <si>
    <t>HU4A6A7#Z8K</t>
  </si>
  <si>
    <t>HU4A7A7#Z8K</t>
  </si>
  <si>
    <t>Ajouts de cartes réseaux additionnelles pour les Baies Alletra 6000 (Cat5 Conf12)</t>
  </si>
  <si>
    <t>Ajouts de cartes réseaux additionnelles pour les Baies Alletra MP</t>
  </si>
  <si>
    <t>HU4A6A7#YJJ</t>
  </si>
  <si>
    <t>HU4A7A7#YJJ</t>
  </si>
  <si>
    <t>HU4A3A7#YJJ</t>
  </si>
  <si>
    <t>HU4A4A7#YJJ</t>
  </si>
  <si>
    <t>Ajouts d'émmetteur-récepteur pour Alletra 6000</t>
  </si>
  <si>
    <t>Ajouts de 2 Émetteur-récepteur 10Gb pour Alletra 6000</t>
  </si>
  <si>
    <t>Ajouts de 2 Émetteur-récepteur 25Gb pour Alletra 6000</t>
  </si>
  <si>
    <t>Ajouts de 2 Émetteur-récepteur 100Gb pour Alletra 6000</t>
  </si>
  <si>
    <t>Service Installation Stockage</t>
  </si>
  <si>
    <t>Service d'installation du Peer Peersistence entre 2 Noeuds</t>
  </si>
  <si>
    <t>HA124A1#5T0</t>
  </si>
  <si>
    <t>Extensions Stockage - Baies Alletra (Cat5 Conf13), 
y compris le Passage de taille des Disque durs ou de chassis</t>
  </si>
  <si>
    <t>HU4A6A7#Z0L</t>
  </si>
  <si>
    <t>HU4A7A7#Z0L</t>
  </si>
  <si>
    <t>HU4A3A7#Z0L</t>
  </si>
  <si>
    <t>HU4A4A7#Z0L</t>
  </si>
  <si>
    <t>HU4A6A7#Z0P</t>
  </si>
  <si>
    <t>HU4A7A7#Z0P</t>
  </si>
  <si>
    <t>HU4A3A7#Z0P</t>
  </si>
  <si>
    <t>HU4A4A7#Z0P</t>
  </si>
  <si>
    <t>HU4A6A7#ZVF</t>
  </si>
  <si>
    <t>HU4A7A7#ZVF</t>
  </si>
  <si>
    <t>HU4A3A7#ZVF</t>
  </si>
  <si>
    <t>HU4A4A7#ZVF</t>
  </si>
  <si>
    <t>Licences Orientées Datacenter</t>
  </si>
  <si>
    <t>Ajout Souscription HPE Compute Ops Alletra Mgt 5 Ans pour 1 serveur administré</t>
  </si>
  <si>
    <t>HPE GreenLake COM En 5y Up Alletra SaaS</t>
  </si>
  <si>
    <t>HPE GreenLake COM En 1y Up aaS</t>
  </si>
  <si>
    <t>HPE GreenLake COM En 1y Up Alletra aaS</t>
  </si>
  <si>
    <t>Ajout License HPE Oneview support 3 ans pour 1 serveur administré  (pour serveur acheté précédemment sans OneView ou serveur vendu sans COM)</t>
  </si>
  <si>
    <t>Ajout Licence d'activation du logiciel Data &amp; Control Path Failover (LTO7 et Plus) - format électronique</t>
  </si>
  <si>
    <t>HPE External 12Gb Mini SAS High Density to Mini SAS High Density 4-lane 2m Fanout Cable</t>
  </si>
  <si>
    <t>HPE External 4.0m (13ft) Mini-SAS HD 4x to Mini-SAS HD 4x Cable</t>
  </si>
  <si>
    <t>HPE External 12Gb Mini SAS High Density to Mini SAS High Density 4-lane 4m Fanout Cable</t>
  </si>
  <si>
    <t>Support Cat5 Conf1 D3610</t>
  </si>
  <si>
    <t>Support Cat5 Conf2 MSA1060/2060</t>
  </si>
  <si>
    <t>Support Cat5 Conf8 StoreOnce 3660</t>
  </si>
  <si>
    <t>Support Cat5 Conf9 StorEver MSL1 8</t>
  </si>
  <si>
    <t>Support Cat5 Conf10 StorEver MSL 2024</t>
  </si>
  <si>
    <t>Support Cat5 Conf11 StorEver MSL 3040</t>
  </si>
  <si>
    <t xml:space="preserve">Souscription 5 ans de type "Usage Général" (anciennement H3) Qumulo 1TB                </t>
  </si>
  <si>
    <t xml:space="preserve">Qumulo General Purpose Tier 1TB 5-year Subscription Mission Q Services and Support E-LTU                               </t>
  </si>
  <si>
    <t>HPE Alletra for Block STG MP Up Config</t>
  </si>
  <si>
    <t>HPE DL380 Gen11 32NVME Bal FIO Kit</t>
  </si>
  <si>
    <t>HPE DL380 Gen11 20EDSFF FIO Bundle Kit</t>
  </si>
  <si>
    <t>HPE DL380 Gen11 36EDSFF FIO Bundle Kit</t>
  </si>
  <si>
    <t>HPE DL360 Gen10+ DA Full NVMe FIO Trigger System Setting</t>
  </si>
  <si>
    <t>HPE Alletra 4000 24LFF Cage2 to CPU2 Slot 7 FIOCtrlMode</t>
  </si>
  <si>
    <t>Traçabilité des composants en usine</t>
  </si>
  <si>
    <t>Service d'édition d'un rapport détaillé sur la machine</t>
  </si>
  <si>
    <t>Service d'installation matérielle d'un serveur Alletra 4000</t>
  </si>
  <si>
    <t>HPE Alletra Storage SVR 41XX Install SVC</t>
  </si>
  <si>
    <t>HA113A1#V1L</t>
  </si>
  <si>
    <t>Service d'installation et configuration pour Synergy</t>
  </si>
  <si>
    <t>HA124A1#V10</t>
  </si>
  <si>
    <t>Service d'installation et démarrage  ML DL Entree</t>
  </si>
  <si>
    <t>Service d'installation et démarrage  DL300 Serie Entry (1U)</t>
  </si>
  <si>
    <t>Service d'installation matérielle DL/ML</t>
  </si>
  <si>
    <t>Service d'installation matérielle DL36x</t>
  </si>
  <si>
    <t>HPE Install ProLiant DL36x Service</t>
  </si>
  <si>
    <t>Service d'installation et démarrage DL/ML</t>
  </si>
  <si>
    <t>Service d'installation et démarrage DL38x</t>
  </si>
  <si>
    <t>HPE Startup ProLiant DL38x(p) Service</t>
  </si>
  <si>
    <t>Service d'installation et démarrage  DL36x</t>
  </si>
  <si>
    <t>HPE Installation and Startup DL3xx Service</t>
  </si>
  <si>
    <t>Service d'installation ML350</t>
  </si>
  <si>
    <t>HPE Install ProLiant ML350(p) Service</t>
  </si>
  <si>
    <t>Service d'installation et de démarrage ML350</t>
  </si>
  <si>
    <t>HPE Installation and Startup ML350(p) Service</t>
  </si>
  <si>
    <t>Service d'installation Apollo4X</t>
  </si>
  <si>
    <t>HPE Install ProLiant SL6000 Service</t>
  </si>
  <si>
    <t>Service d'installation et de démarrage Apollo4X</t>
  </si>
  <si>
    <t>HPE Startup ProLiant SL6000 Service</t>
  </si>
  <si>
    <t>Service d'installation matérielle et démarrage Apollo 2000</t>
  </si>
  <si>
    <t>Service d'installation matérielle et démarrage Alletra serveur 4000</t>
  </si>
  <si>
    <t>HPE Installation and Startup Service</t>
  </si>
  <si>
    <t>HA114A1#V1L</t>
  </si>
  <si>
    <t>Service d'installation matérielle et démarrage Apollo 2000/4200</t>
  </si>
  <si>
    <t>HPE Install ProLiant DL38x(p) Service</t>
  </si>
  <si>
    <t>Service Installation matériel Alletra MP Switch 32C</t>
  </si>
  <si>
    <t>Service installation et démarrage Greenlake for block storage MP</t>
  </si>
  <si>
    <t>Service Installation et démarrage disques dur Greenlake for block storage MP</t>
  </si>
  <si>
    <t>HA124A1#VZU</t>
  </si>
  <si>
    <t>Service Installation et démarrage adaptateur Greenlake for block storage MP</t>
  </si>
  <si>
    <t>HA124A1#VZV</t>
  </si>
  <si>
    <t>Service de démarrage remote copy niveau 1 greenlake for block storage MP</t>
  </si>
  <si>
    <t>HA124A1#5QV</t>
  </si>
  <si>
    <t>Service de démarrage Peer persistence Greenlake for block storage MP</t>
  </si>
  <si>
    <t>HA124A1#5U1</t>
  </si>
  <si>
    <t>Service de démarrage réplication, peer motion, peer persistence, remote copy Greenlake for block storage MP</t>
  </si>
  <si>
    <t>Accessoires pour serveur</t>
  </si>
  <si>
    <t>HPE 42U 800mmx1200mm G2 sur palette standard avec panneaux latéraux et kit de couplage</t>
  </si>
  <si>
    <t>HPE 42U 800mmx1200mm G2 Kitted Advanced Pallet Rack with Side Panels and Baying</t>
  </si>
  <si>
    <t>HPE 5Y Tech Care Basic with DMR Service</t>
  </si>
  <si>
    <t>HPE 5Y Tech Care Essential with DMR Service</t>
  </si>
  <si>
    <t>HPE 5Y Tech Care Critical with DMR Service</t>
  </si>
  <si>
    <t>HPE 7Y Tech Care Basic with DMR Service</t>
  </si>
  <si>
    <t>HPE 7Y Tech Care Essential</t>
  </si>
  <si>
    <t>HPE 7Y Tech Care Essential with DMR Service</t>
  </si>
  <si>
    <t>Fourniture Communateur Mellanox SN2100M 16QSFP28 arrière-avant</t>
  </si>
  <si>
    <t>HPE SN2100M 100GbE 16QSFP28 Power to Connector Airflow Half Width Switch</t>
  </si>
  <si>
    <t>Q2F23A</t>
  </si>
  <si>
    <t>HU4B3A5#RCC</t>
  </si>
  <si>
    <t>HU4A7A5#RCC</t>
  </si>
  <si>
    <t>HU4A4A5#RCC</t>
  </si>
  <si>
    <t xml:space="preserve">Fourniture commutateur HPE FlexFabric 5945 32QSFP28 </t>
  </si>
  <si>
    <t xml:space="preserve">Fourniture commutateur HPE FlexFabric 5945 48SFP28 8QSFP28 </t>
  </si>
  <si>
    <t xml:space="preserve">Fourniture commutateur HPE FlexFabric 5945 2 slots </t>
  </si>
  <si>
    <t xml:space="preserve">Fourniture commutateur HPE FlexFabric 5945 4 slots </t>
  </si>
  <si>
    <t xml:space="preserve">HPE FlexFabric 5945 4 slots </t>
  </si>
  <si>
    <t>Fourniture Commutateur HPE FlexFabric 5710 24SFP+ 6QSFP+ ou 2QSFP28</t>
  </si>
  <si>
    <t>Fourniture Commutateur HPE FlexFabric 5710 24 Base-T 6QSFP+ ou 2QSFP28</t>
  </si>
  <si>
    <t>Fourniture Commutateur HPE FlexFabric 5710 48SFP+ 6QSFP+ ou 2QSFP28</t>
  </si>
  <si>
    <t>Fourniture Commutateur HPE FlexFabric 5710 48XGT 6QSFP+ ou 2QSFP28</t>
  </si>
  <si>
    <t>Fourniture Commutateur  Aruba 6200M 24G CL4 4SFP+</t>
  </si>
  <si>
    <t>Aruba 6200M 24G CL4 Uplink 10G</t>
  </si>
  <si>
    <t>Support commutateur Aruba 5 ans 6200M- 24G CL4- J+1 échange matériel</t>
  </si>
  <si>
    <t>Aruba 6200M 24G PoE Support 5 ans NBD Exchange</t>
  </si>
  <si>
    <t>Support commutateur Aruba 7 ans 6200M- 24G CL4- J+1 échange matériel</t>
  </si>
  <si>
    <t>Aruba 6200M 24G PoE Support 7 ans NBD Exchange</t>
  </si>
  <si>
    <t>Fourniture Commutateur  Aruba 6200M 48G CL4 4SFP+</t>
  </si>
  <si>
    <t>Aruba 6200M 48G CL4 Uplink 10G</t>
  </si>
  <si>
    <t>Support commutateur Aruba 5 ans 6200M- 48G CL4- J+1 échange matériel</t>
  </si>
  <si>
    <t>Aruba 6200M 48G PoE Support 5 ans NBD Exchange</t>
  </si>
  <si>
    <t>Support commutateur Aruba 7 ans 6200M- 48G CL4- J+1 échange matériel</t>
  </si>
  <si>
    <t>Aruba 6200M 48G PoE Support 7 ans NBD Exchange</t>
  </si>
  <si>
    <t>Fourniture   de commutateurs Aruba 6300M 48 ports 1GbE et 4 ports SFP56 Alimentation sur port 2 tiroirs de ventilation et 1 module d'Alimentation arrière-avant</t>
  </si>
  <si>
    <t>Alimentation switch 6200M CL4</t>
  </si>
  <si>
    <t>Fourniture  commutateur Aruba 8320 48P 10G SFP/SFP+ ET 6P 40G QSFP+ AVEC 2 ALIMENTATIONS X472 5 VENTILATEURS</t>
  </si>
  <si>
    <t>Fourniture  commutateur Aruba 8320 32p 40G QSFP+ avec 5 ventilateurs X472 et 2 Alimentations</t>
  </si>
  <si>
    <t>Fourniture  commutateur Aruba 8320 48p 1G/10GBASE-T et 6p 40G QSFP+ avec 2 Alimentations X472 5 ventilateurs</t>
  </si>
  <si>
    <t>Fourniture  de commutateurs Aruba 8325-48Y8C 48 ports 25G SFP/+/28, 8 ports 100G QSFP+/28, 6 ventilateurs et 2 modules d'Alimentation avant-arrière</t>
  </si>
  <si>
    <t>Fourniture  de commutateurs Aruba 8325-48Y8C 48 ports 25G SFP/+/28, 8 ports 100G QSFP+/28, 6 ventilateurs et 2 modules d'Alimentation arrière-avant</t>
  </si>
  <si>
    <t>Fourniture  de commutateurs Aruba 8100 24SFP+ 4QSFP28, 3 ventilateurs et 2 modules d'alimentation avant-arrière</t>
  </si>
  <si>
    <t>Fourniture  de commutateurs Aruba 8100 24SFP+ 4QSFP28, 3 ventilateurs et 2 modules d'alimentation arrière-avant</t>
  </si>
  <si>
    <t>Support commutateur 5 ans Aruba 8100 24SFP+ 4QSFP28 - J+1 échange matériel</t>
  </si>
  <si>
    <t>Aruba 5Y FC NBD Exch EDU/R8100 24p SVC</t>
  </si>
  <si>
    <t>Support commutateur 7 ans Aruba 8100 24SFP+ 4QSFP28 - J+1 échange matériel</t>
  </si>
  <si>
    <t xml:space="preserve">Aruba 7Y FC NBD Exch </t>
  </si>
  <si>
    <t>Fourniture  de commutateurs Aruba 8100 40XT 8SFP+ 4QSFP28, 3 ventilateurs et 2 modules d'alimentation avant-arrière</t>
  </si>
  <si>
    <t>Fourniture  de commutateurs Aruba 8100 40XT 8SFP+ 4QSFP28,  3 ventilateurs et 2 modules d'alimentation arrière-avant</t>
  </si>
  <si>
    <t>Support commutateur 5 and Aruba 8100 40XT 8SFP+ 4QSFP28 - J+1 échange matériel</t>
  </si>
  <si>
    <t>Aruba 5Y FC NBD Exch EDU/R8100 40/48p SVC</t>
  </si>
  <si>
    <t>Support commutateur 7 ans Aruba 8100 40XT 8SFP+ 4QSFP28 - J+1 échange matériel</t>
  </si>
  <si>
    <t>Aruba 7Y FC NBD Exch 8100 40/48p</t>
  </si>
  <si>
    <t>Fourniture  de commutateurs Aruba 8325-32C 32 ports 100G QSFP+/QSFP28, 6 ventilateurs et 2 modules d'Alimentation avant-arrière</t>
  </si>
  <si>
    <t>Fourniture  de commutateurs Aruba 8325-32C 32 ports 100G QSFP+/QSFP28, 6 ventilateurs et 2 modules d'Alimentation arrière-avant</t>
  </si>
  <si>
    <t>Fourniture  commutateur Aruba 8360-48Y6C v2 48p 25G SFP/+/28 4 Sec 6p 100G QSFP+/28  5 ventilateurs et 2 modules d'alimentation avant-arrière</t>
  </si>
  <si>
    <t>Fourniture  commutateur Aruba 8360-48Y6C v2 48p 25G SFP/+/28 4 Sec 6p 100G QSFP+/28  5 ventilateurs et 2 modules d'alimentation arrière-avant</t>
  </si>
  <si>
    <t>Fourniture  commutateur Aruba 8360-32Y4C port sur alimentation , 3 ventilateurs, 2 alimentations avant-arrière</t>
  </si>
  <si>
    <t>Fourniture  commutateur Aruba 8360-32Y4C port sur alimentation , 3 ventilateurs, 2 alimentations arrière-avant</t>
  </si>
  <si>
    <t>Fourniture  commutateur Aruba 8360-16Y2C port sur alimentation , 3 ventilateurs, 2 alimentations avant-arrière</t>
  </si>
  <si>
    <t>Fourniture  commutateur Aruba 8360-16Y2C port sur alimentation , 3 ventilateurs, 2 alimentations arrière avant</t>
  </si>
  <si>
    <t>Fourniture  commutateur Aruba 8360-48XT4C port sur alimentation , 3 ventilateurs, 2 alimentations avant-arrière</t>
  </si>
  <si>
    <t>Fourniture  commutateur Aruba 8360-48XT4C port sur alimentation , 3 ventilateurs, 2 alimentations arrière-avant</t>
  </si>
  <si>
    <t>Fourniture  commutateur Aruba  8360-12C port sur alimentation , 3 ventilateurs, 2 alimentations avant-arrière</t>
  </si>
  <si>
    <t>Fourniture  commutateur Aruba  8360-12C port sur alimentation , 3 ventilateurs, 2 alimentations arrière-avant</t>
  </si>
  <si>
    <t>Fourniture  commutateur Aruba 8360-24XF2C port sur alimentation , 3 ventilateurs, 2 alimentations avant-arrière</t>
  </si>
  <si>
    <t>Fourniture  commutateur Aruba 8360-24XF2C port sur alimentation , 3 ventilateurs, 2 alimentations arrière-avant</t>
  </si>
  <si>
    <t>Support commutateur 5 ans Aruba 8360- J+1 échange matériel</t>
  </si>
  <si>
    <t>H8A01A5#ZRQ</t>
  </si>
  <si>
    <t>Support commutateur 7 ans Aruba 8360- J+1 échange matériel</t>
  </si>
  <si>
    <t>HPE Aruba 8360 Support 7 ans NBD</t>
  </si>
  <si>
    <t>Câble optique actif 100G QSFP28-QSFP28 15m for HPE</t>
  </si>
  <si>
    <t>HPE 100Gb QSFP28 to QSFP28 15m Active Optical Cable</t>
  </si>
  <si>
    <t>Cable optique actif 100G QSFP28 vers 4x25Gb SFP28 15m for HPE</t>
  </si>
  <si>
    <t>HPE QSFP28 to 4x25Gb SFP28 15m Active Optical Cable</t>
  </si>
  <si>
    <t>Émetteur-récepteurAruba 25G SFP28 LC SR MMF, 100 m</t>
  </si>
  <si>
    <t>Émetteur-récepteurAruba 25G SFP28 LC eSR MMF, 400 m</t>
  </si>
  <si>
    <t>Rack de montage 8325 4 post</t>
  </si>
  <si>
    <t>Câble optique actif Aruba 25G SFP28 to SFP28 15m</t>
  </si>
  <si>
    <t>Alimentation additionnelle spécifique  pour switch 250W 6300M reversflow</t>
  </si>
  <si>
    <t xml:space="preserve">Émetteur-récepteur HPE 25 GB SFP28 </t>
  </si>
  <si>
    <t>HPE 25Gb SFP28 Short Wave Extended Temperature 1-pack Pull Tab Optical Transceiver</t>
  </si>
  <si>
    <t>Émetteur-récepteurbidirectionnel HPE 40 Git/s QSFP+</t>
  </si>
  <si>
    <t>Émetteur-récepteurHPE Synergy 40GbE / 4 x 10GbE / 4 x 8Go FC QSFP+</t>
  </si>
  <si>
    <t>Émetteur-récepteurbidirectionnel HPE 100 Go QSFP28</t>
  </si>
  <si>
    <t>Émetteur-récepteurHPE QSFP à ondes courtes 4 x 16 série B</t>
  </si>
  <si>
    <t>Émetteur-récepteurHPE SFP+ à ondes courtes, 16 Go, série B</t>
  </si>
  <si>
    <t xml:space="preserve">Cable cuivre à connexion directe HPE X240 10G SFP+ SFP+ 1.2m DAC </t>
  </si>
  <si>
    <t xml:space="preserve">Cable cuivre à connexion directe HPE X240 10G SFP+ SFP+ 3m DAC </t>
  </si>
  <si>
    <t xml:space="preserve">Cable cuivre à connexion directe HPE X240 10G SFP+ SFP+ 5m DAC </t>
  </si>
  <si>
    <t>Câble en cuivre à connexion directe HPE 100 Go QSFP28 à QSFP28, 0,5m</t>
  </si>
  <si>
    <t>HPE 100Gb QSFP28 to QSFP28 0,5m DAC</t>
  </si>
  <si>
    <t>HPE 0.5m 100Gb QSFP28 Omni-Path Architecture Copper Cable</t>
  </si>
  <si>
    <t>HPE 1m 100Gb QSFP28 Omni-Path Architecture Copper Cable</t>
  </si>
  <si>
    <t>HPE 1.5m 100Gb QSFP28 Omni-Path Architecture Copper Cable</t>
  </si>
  <si>
    <t>HPE 2m 100Gb QSFP28 Omni-Path Architecture Copper Cable</t>
  </si>
  <si>
    <t>HPE 3m 100Gb QSFP28 Omni-Path Architecture Copper Cable</t>
  </si>
  <si>
    <t>HPE InfiniBand HDR/Ethernet 200Gb QSFP56 to QSFP56 2m Direct Attach Copper Cable</t>
  </si>
  <si>
    <t>HPE InfiniBand HDR/Ethernet 200Gb QSFP56 to QSFP56 5m Active Optical Cable</t>
  </si>
  <si>
    <t>HPE Slingshot SA210S Ethernet 200Gb 1-port PCIe NIC</t>
  </si>
  <si>
    <t>HPE InfiniBand NDR/Ethernet OSFP to OSFP 1m Switch-Switch Direct Attach Copper Cable</t>
  </si>
  <si>
    <t>HPE InfiniBand NDR /Ethernet OSFP to OSFP 2m Switch-Switch Direct Attach Copper Cable</t>
  </si>
  <si>
    <t>HPE InfiniBand NDR/Ethernet OSFP to 2xOSFP 1m Splitter Direct Attach Copper Cable</t>
  </si>
  <si>
    <t>HPE InfiniBand NDR/Ethernet OSFP to 2xOSFP 3m Splitter Direct Attach Copper Cable</t>
  </si>
  <si>
    <t>HPE InfiniBand NDR/Ethernet OSFP to OSFP 3m Switch-Switch Active Copper Cable</t>
  </si>
  <si>
    <t>HPE InfiniBand NDR/Ethernet OSFP to OSFP 4m Switch-Switch Active Copper Cable</t>
  </si>
  <si>
    <t>HPE InfiniBand NDR/Ethernet OSFP to OSFP 5m Switch-Switch Active Copper Cable</t>
  </si>
  <si>
    <t>Emetteur-récepteurs IB NDR 2x400Gb Single-mode 100m</t>
  </si>
  <si>
    <t>Emetteur-récepteurs IB NDR OSFP 1x400Gb Multimode 50m Switch-Switch</t>
  </si>
  <si>
    <t>Licences orientées HPC</t>
  </si>
  <si>
    <t>HPE Performance Cluster Manager 1 Node 3year 24x7 Support Perpetual E-LTU</t>
  </si>
  <si>
    <t>HPCM 1 Node 3yr 24x7 Support Perpet E-LTU</t>
  </si>
  <si>
    <t>HPE Performance Cluster Manager Media Kit</t>
  </si>
  <si>
    <t>HPCM Media Kit</t>
  </si>
  <si>
    <t>Licence d’utilisation pour l’interface Message Passing Interface HPE Performance</t>
  </si>
  <si>
    <t>NVIDIA AI Enterprise Essentials Educational per GPU 5-year Subscription 9x5 Support E-LTU</t>
  </si>
  <si>
    <t>NVIDIA AI Enterprise Essentials Educational per GPU 5-year 24x7 Support E-LTU</t>
  </si>
  <si>
    <t>Licence Veeam Public Sector Data Platform Foundation Universal 5 ans Subscription 24x7 Support E-LTU</t>
  </si>
  <si>
    <t>Veeam Public Sector Data Platform Foundation Universal 5-year Subscription 24x7 Support E-LTU</t>
  </si>
  <si>
    <t>Licence Veeam Public Sector Data Platform Foundation Enterprise Plus Perpetuelle et 1 an 24x7 Support  E-LTU</t>
  </si>
  <si>
    <t>Veeam Public Sector Data Platform Foundation Enterprise Plus 1-year 24x7 Support Perpetual E-LTU</t>
  </si>
  <si>
    <t>Licence Veeam Data Platform Foundation Enterprise Plus Perpetuelle et 1 an 24x7 Support</t>
  </si>
  <si>
    <t>Veeam Data Platform Foundation Enterprise Plus Perpetual Additional 1-year 24x7 Support</t>
  </si>
  <si>
    <t>Licence Veeam Data Platform Foundation Enterprise Plus Perpetuelle et 2 ans 24x7 Support</t>
  </si>
  <si>
    <t>Veeam Data Platform Foundation Enterprise Plus Perpetual Additional 2-year 24x7 Support</t>
  </si>
  <si>
    <t>Licence Veeam Data Platform Foundation Enterprise Plus Perpetuelle et 3 ans 24x7 Support</t>
  </si>
  <si>
    <t>Veeam Data Platform Foundation Enterprise Plus Perpetual Additional 3-year 24x7 Support</t>
  </si>
  <si>
    <t>Licence Veeam Data Platform Foundation Enterprise Plus Perpetuelle et 4 ans 24x7 Support</t>
  </si>
  <si>
    <t>Veeam Data Platform Foundation Enterprise Plus Perpetual Additional 4-year 24x7 Support</t>
  </si>
  <si>
    <t>Licence Veeam Data Platform Foundation Enterprise Perpetuelle et 1 an 24x7 Support</t>
  </si>
  <si>
    <t>Veeam Data Platform Foundation Enterprise Perpetual Additional 1-year 24x7 Support</t>
  </si>
  <si>
    <t>Licence Veeam Data Platform Foundation Enterprise Perpetuelle et 2 ans 24x7 Support</t>
  </si>
  <si>
    <t>Veeam Data Platform Foundation Enterprise Perpetual Additional 2-year 24x7 Support</t>
  </si>
  <si>
    <t>Licence Veeam Public Sector Data Platform Advanced Universal 5 ans Subscription 24x7 Support E-LTU</t>
  </si>
  <si>
    <t>Veeam Public Sector Data Platform Advanced Universal 5-year Subscription 24x7 Support E-LTU</t>
  </si>
  <si>
    <t>Licence Veeam Public Sector Backup for Microsoft 365 5 ans Subscription 24x7 Support E-LTU</t>
  </si>
  <si>
    <t>Veeam Public Sector Backup for Microsoft 365 5-year Subscription 24x7 Support E-LTU</t>
  </si>
  <si>
    <t>Licence Veeam Public Sector Data Platform Advanced Univ NAS 1TB Min 250TB 5 ans Sub 24x7 Support E-LTU</t>
  </si>
  <si>
    <t>Veeam Public Sector Data Platform Advanced Univ NAS 1TB Min 250TB 5-year Sub 24x7 Support E-LTU</t>
  </si>
  <si>
    <t>Licence Veeam Public Sector Data Platform Foundation NAS 1TB Min 250TB 5 ans Subscription 24x7 Sup E-LTU</t>
  </si>
  <si>
    <t>Veeam Public Sector Data Platform Foundation NAS 1TB Min 250TB 5-year Subscription 24x7 Sup E-LTU</t>
  </si>
  <si>
    <t>Licence Veeam Public Sector Data Platform Advanced Socket 5 ans Subscription E-LTU</t>
  </si>
  <si>
    <t>Veeam Public Sector Data Platform Advanced Socket 5-year Subscription E-LTU</t>
  </si>
  <si>
    <t>Licence Veeam Public Sector Data Platform Foundation Socket 5 ans Subscription E-LTU</t>
  </si>
  <si>
    <t>Veeam Public Sector Data Platform Foundation Socket 5-year Subscription E-LTU</t>
  </si>
  <si>
    <t>Licence Veeam Kasten K10 Enterprise Platform per Node 5 ans Subscription 8x5 Support E-LTU</t>
  </si>
  <si>
    <t>Veeam Kasten K10 Enterprise Platform per Node 5-year Subscription 8x5 Support E-LTU</t>
  </si>
  <si>
    <t>Licence Veeam Kasten K10 Enterprise Platform per Node Monthly Co-term Subscription 8x5 Support E-LTU</t>
  </si>
  <si>
    <t>Veeam Kasten K10 Enterprise Platform per Node Monthly Co-term Subscription 8x5 Support E-LTU</t>
  </si>
  <si>
    <t>Licence Veeam Data Platform Foundation Enterprise Perpetuelle et 3 ans 24x7 Support</t>
  </si>
  <si>
    <t>Veeam Data Platform Foundation Enterprise Perpetual Additional 3-year 24x7 Support</t>
  </si>
  <si>
    <t>Licence Veeam Data Platform Foundation Enterprise Perpetuelle et 4 ans 24x7 Support</t>
  </si>
  <si>
    <t>Veeam Data Platform Foundation Enterprise Perpetual Additional 4-year 24x7 Support</t>
  </si>
  <si>
    <t>Licence Veeam Public Sector Kasten K10 Enterprise Platform per Node 3 ans Subscription 8x5 Support E-LTU</t>
  </si>
  <si>
    <t>Veeam Public Sector Kasten K10 Enterprise Platform per Node 3-year Subscription 8x5 Support E-LTU</t>
  </si>
  <si>
    <t>Licence Veeam Public Sector Kasten K10 Enterprise Platform per Node 5 ans Subscription 8x5 Support E-LTU</t>
  </si>
  <si>
    <t>Veeam Public Sector Kasten K10 Enterprise Platform per Node 5-year Subscription 8x5 Support E-LTU</t>
  </si>
  <si>
    <t>HU4B3A5#ZX1</t>
  </si>
  <si>
    <t>HU4B2A5#ZSD</t>
  </si>
  <si>
    <t>MI5-SDG-C20-2m</t>
  </si>
  <si>
    <t>MI5-SDG-2m</t>
  </si>
  <si>
    <t>MI5-SDG-1m</t>
  </si>
  <si>
    <t>MI5-SDG-0.76m</t>
  </si>
  <si>
    <t>MI5-Rail-Kit-BB</t>
  </si>
  <si>
    <t>MI5-Rail-Kit-2U</t>
  </si>
  <si>
    <t>MI5-Intel8276p</t>
  </si>
  <si>
    <t>MI5-Intel8260p</t>
  </si>
  <si>
    <t>MI5-Intel6258Rp</t>
  </si>
  <si>
    <t>MI5-Intel6256p</t>
  </si>
  <si>
    <t>MI5-Intel6254p</t>
  </si>
  <si>
    <t>MI5-Intel6252p</t>
  </si>
  <si>
    <t>MI5-Intel6250p</t>
  </si>
  <si>
    <t>MI5-Intel6248Rp</t>
  </si>
  <si>
    <t>MI5-Intel6248p</t>
  </si>
  <si>
    <t>MI5-Intel6246Rp</t>
  </si>
  <si>
    <t>MI5-Intel6246p</t>
  </si>
  <si>
    <t>MI5-Intel6244p</t>
  </si>
  <si>
    <t>MI5-Intel6242Rp</t>
  </si>
  <si>
    <t>MI5-Intel6242p</t>
  </si>
  <si>
    <t>MI5-Intel6240Rp</t>
  </si>
  <si>
    <t>MI5-Intel6240p</t>
  </si>
  <si>
    <t>MI5-Intel6238Rp</t>
  </si>
  <si>
    <t>MI5-Intel6238p</t>
  </si>
  <si>
    <t>MI5-Intel6234p</t>
  </si>
  <si>
    <t>MI5-Intel6230Rp</t>
  </si>
  <si>
    <t>MI5-Intel6230p</t>
  </si>
  <si>
    <t>MI5-Intel6230Np</t>
  </si>
  <si>
    <t>MI5-Intel6226Rp</t>
  </si>
  <si>
    <t>MI5-Intel6226p</t>
  </si>
  <si>
    <t>MI5-Intel6208Up</t>
  </si>
  <si>
    <t>MI5-Intel5222p</t>
  </si>
  <si>
    <t>MI5-Intel5220Rp</t>
  </si>
  <si>
    <t>MI5-Intel5220p</t>
  </si>
  <si>
    <t>MI5-Intel5218Rp</t>
  </si>
  <si>
    <t>MI5-Intel5218p</t>
  </si>
  <si>
    <t>MI5-Intel5218Np</t>
  </si>
  <si>
    <t>MI5-Intel5217p</t>
  </si>
  <si>
    <t>MI5-Intel5215p</t>
  </si>
  <si>
    <t>MI5-Intel4216p</t>
  </si>
  <si>
    <t>MI5-Intel4215Rp</t>
  </si>
  <si>
    <t>MI5-Intel4214p</t>
  </si>
  <si>
    <t>MI5-CM-CPU2</t>
  </si>
  <si>
    <t>MI5-Cage-EDSFF-Cable</t>
  </si>
  <si>
    <t>MI5-C19-C20-1.20m</t>
  </si>
  <si>
    <t>MI5-AMD7713P</t>
  </si>
  <si>
    <t>MI5-AMD7702P</t>
  </si>
  <si>
    <t>MI5-AMD7543P</t>
  </si>
  <si>
    <t>MI5-AMD7502P</t>
  </si>
  <si>
    <t>MI5-AMD7443P</t>
  </si>
  <si>
    <t>MI5-AMD7402P</t>
  </si>
  <si>
    <t>MI5-AMD7313P</t>
  </si>
  <si>
    <t>MI5-AMD7302P</t>
  </si>
  <si>
    <t>HU4A7A7#ZSF</t>
  </si>
  <si>
    <t>HU4A6A7#ZSF</t>
  </si>
  <si>
    <t>HU4B3A7#ZSF</t>
  </si>
  <si>
    <t>HU4B2A7#ZSF</t>
  </si>
  <si>
    <t>HU4A4A5#ZSF</t>
  </si>
  <si>
    <t>HU4A3A5#ZSF</t>
  </si>
  <si>
    <t>HU4A7A5#ZSF</t>
  </si>
  <si>
    <t>HU4A6A5#ZSF</t>
  </si>
  <si>
    <t>HU4B3A5#ZSF</t>
  </si>
  <si>
    <t>HU4B2A5#ZSF</t>
  </si>
  <si>
    <t>HU4A7A7#ZSE</t>
  </si>
  <si>
    <t>HU4A6A7#ZSE</t>
  </si>
  <si>
    <t>HU4B3A7#ZSE</t>
  </si>
  <si>
    <t>HU4B2A7#ZSE</t>
  </si>
  <si>
    <t>HU4A4A5#ZSE</t>
  </si>
  <si>
    <t>HU4A3A5#ZSE</t>
  </si>
  <si>
    <t>HU4A7A5#ZSE</t>
  </si>
  <si>
    <t>HU4A6A5#ZSE</t>
  </si>
  <si>
    <t>HU4B3A5#ZSE</t>
  </si>
  <si>
    <t>HU4B2A5#ZSE</t>
  </si>
  <si>
    <t>HU4A7A7#ZSD</t>
  </si>
  <si>
    <t>HU4A6A7#ZSD</t>
  </si>
  <si>
    <t>HU4B3A7#ZSD</t>
  </si>
  <si>
    <t>HU4B2A7#ZSD</t>
  </si>
  <si>
    <t>HU4A7A7#ZSC</t>
  </si>
  <si>
    <t>HU4A6A7#ZSC</t>
  </si>
  <si>
    <t>HU4B3A7#ZSC</t>
  </si>
  <si>
    <t>HU4B2A7#ZSC</t>
  </si>
  <si>
    <t>HU4A4A5#ZSC</t>
  </si>
  <si>
    <t>HU4A3A5#ZSC</t>
  </si>
  <si>
    <t>HU4A7A5#ZSC</t>
  </si>
  <si>
    <t>HU4A6A5#ZSC</t>
  </si>
  <si>
    <t>HU4B3A5#ZSC</t>
  </si>
  <si>
    <t>HU4B2A5#ZSC</t>
  </si>
  <si>
    <t>HU4A6A7#7X4</t>
  </si>
  <si>
    <t>HU4A6A5#7X4</t>
  </si>
  <si>
    <t>HU4B3A700G9</t>
  </si>
  <si>
    <t>HU4B3A700ES</t>
  </si>
  <si>
    <t>HU4B3A700BW</t>
  </si>
  <si>
    <t>HU4B3A7#ZX3</t>
  </si>
  <si>
    <t>HU4B3A7#ZVS</t>
  </si>
  <si>
    <t>HU4B3A7#ZUE</t>
  </si>
  <si>
    <t>HU4B3A7#ZQD</t>
  </si>
  <si>
    <t>HU4B3A7#ZQA</t>
  </si>
  <si>
    <t>HU4B3A7#ZMH</t>
  </si>
  <si>
    <t>HU4B3A7#ZBH</t>
  </si>
  <si>
    <t>HU4B3A7#Z2U</t>
  </si>
  <si>
    <t>HU4B3A7#YKX</t>
  </si>
  <si>
    <t>HU4B3A7#WJN</t>
  </si>
  <si>
    <t>HU4B3A7#R2M</t>
  </si>
  <si>
    <t>HU4B3A7#7X4</t>
  </si>
  <si>
    <t>HU4B3A7#14C</t>
  </si>
  <si>
    <t>HU4B3A5#ZX3</t>
  </si>
  <si>
    <t>HU4B3A5#ZVS</t>
  </si>
  <si>
    <t>HU4B3A5#ZUE</t>
  </si>
  <si>
    <t>HU4B3A5#ZSD</t>
  </si>
  <si>
    <t>HU4B3A5#ZQD</t>
  </si>
  <si>
    <t>HU4B3A5#ZQA</t>
  </si>
  <si>
    <t>HU4B3A5#ZNB</t>
  </si>
  <si>
    <t>HU4B3A5#ZMH</t>
  </si>
  <si>
    <t>HU4B3A5#ZBH</t>
  </si>
  <si>
    <t>HU4B3A5#YKX</t>
  </si>
  <si>
    <t>HU4B3A5#WJN</t>
  </si>
  <si>
    <t>HU4B3A5#R2M</t>
  </si>
  <si>
    <t>HU4B3A5#7X4</t>
  </si>
  <si>
    <t>HU4B3A5#14C</t>
  </si>
  <si>
    <t>HU4B2A700G9</t>
  </si>
  <si>
    <t>HU4B2A700ES</t>
  </si>
  <si>
    <t>HU4B2A700BW</t>
  </si>
  <si>
    <t>HU4B2A7#ZX3</t>
  </si>
  <si>
    <t>HU4B2A7#ZVS</t>
  </si>
  <si>
    <t>HU4B2A7#ZUE</t>
  </si>
  <si>
    <t>HU4B2A7#ZQD</t>
  </si>
  <si>
    <t>HU4B2A7#ZQA</t>
  </si>
  <si>
    <t>HU4B2A7#ZMH</t>
  </si>
  <si>
    <t>HU4B2A7#ZBH</t>
  </si>
  <si>
    <t>HU4B2A7#Z2U</t>
  </si>
  <si>
    <t>HU4B2A7#YKX</t>
  </si>
  <si>
    <t>HU4B2A7#WJN</t>
  </si>
  <si>
    <t>HU4B2A7#R2M</t>
  </si>
  <si>
    <t>HU4B2A7#7X4</t>
  </si>
  <si>
    <t>HU4B2A7#14C</t>
  </si>
  <si>
    <t>HU4B2A5#ZX3</t>
  </si>
  <si>
    <t>HU4B2A5#ZX1</t>
  </si>
  <si>
    <t>HU4B2A5#ZNB</t>
  </si>
  <si>
    <t>HU4B2A5#ZBH</t>
  </si>
  <si>
    <t>HU4B2A5#R2M</t>
  </si>
  <si>
    <t>HU4A7A700G9</t>
  </si>
  <si>
    <t>HU4A7A700ES</t>
  </si>
  <si>
    <t>HU4A7A700EM</t>
  </si>
  <si>
    <t>HU4A7A700BX</t>
  </si>
  <si>
    <t>HU4A7A700BW</t>
  </si>
  <si>
    <t>HU4A7A7#ZX3</t>
  </si>
  <si>
    <t>HU4A7A7#ZVS</t>
  </si>
  <si>
    <t>HU4A7A7#ZUE</t>
  </si>
  <si>
    <t>HU4A7A7#ZQD</t>
  </si>
  <si>
    <t>HU4A7A7#ZQA</t>
  </si>
  <si>
    <t>HU4A7A7#ZMH</t>
  </si>
  <si>
    <t>HU4A7A7#ZBH</t>
  </si>
  <si>
    <t>HU4A7A7#Z2U</t>
  </si>
  <si>
    <t>HU4A7A7#YKX</t>
  </si>
  <si>
    <t>HU4A7A7#YJR</t>
  </si>
  <si>
    <t>HU4A7A7#YHL</t>
  </si>
  <si>
    <t>HU4A7A7#Y61</t>
  </si>
  <si>
    <t>HU4A7A7#WJN</t>
  </si>
  <si>
    <t>HU4A7A7#R2M</t>
  </si>
  <si>
    <t>HU4A7A7#80N</t>
  </si>
  <si>
    <t>HU4A7A7#7X4</t>
  </si>
  <si>
    <t>HU4A7A7#14C</t>
  </si>
  <si>
    <t>HU4A7A5#ZX3</t>
  </si>
  <si>
    <t>HU4A7A5#ZX1</t>
  </si>
  <si>
    <t>HU4A7A5#ZVS</t>
  </si>
  <si>
    <t>HU4A7A5#ZUE</t>
  </si>
  <si>
    <t>HU4A7A5#ZSD</t>
  </si>
  <si>
    <t>HU4A7A5#ZQD</t>
  </si>
  <si>
    <t>HU4A7A5#ZQA</t>
  </si>
  <si>
    <t>HU4A7A5#ZNB</t>
  </si>
  <si>
    <t>HU4A7A5#ZMH</t>
  </si>
  <si>
    <t>HU4A7A5#ZBH</t>
  </si>
  <si>
    <t>HU4A7A5#Z2U</t>
  </si>
  <si>
    <t>HU4A7A5#YKX</t>
  </si>
  <si>
    <t>HU4A7A5#YJR</t>
  </si>
  <si>
    <t>HU4A7A5#YHL</t>
  </si>
  <si>
    <t>HU4A7A5#Y61</t>
  </si>
  <si>
    <t>HU4A7A5#WJN</t>
  </si>
  <si>
    <t>HU4A7A5#R2M</t>
  </si>
  <si>
    <t>HU4A7A5#80N</t>
  </si>
  <si>
    <t>HU4A7A5#7X4</t>
  </si>
  <si>
    <t>HU4A7A5#14C</t>
  </si>
  <si>
    <t>HU4A6A700G9</t>
  </si>
  <si>
    <t>HU4A6A700ES</t>
  </si>
  <si>
    <t>HU4A6A700EM</t>
  </si>
  <si>
    <t>HU4A6A700BX</t>
  </si>
  <si>
    <t>HU4A6A700BW</t>
  </si>
  <si>
    <t>HU4A6A7#ZX3</t>
  </si>
  <si>
    <t>HU4A6A7#ZVS</t>
  </si>
  <si>
    <t>HU4A6A7#ZUE</t>
  </si>
  <si>
    <t>HU4A6A7#ZQD</t>
  </si>
  <si>
    <t>HU4A6A7#ZQA</t>
  </si>
  <si>
    <t>HU4A6A7#ZMH</t>
  </si>
  <si>
    <t>HU4A6A7#ZBH</t>
  </si>
  <si>
    <t>HU4A6A7#Z2U</t>
  </si>
  <si>
    <t>HU4A6A7#YKX</t>
  </si>
  <si>
    <t>HU4A6A7#YJR</t>
  </si>
  <si>
    <t>HU4A6A7#YHL</t>
  </si>
  <si>
    <t>HU4A6A7#Y61</t>
  </si>
  <si>
    <t>HU4A6A7#WJN</t>
  </si>
  <si>
    <t>HU4A6A7#R2M</t>
  </si>
  <si>
    <t>HU4A6A7#80N</t>
  </si>
  <si>
    <t>HU4A6A7#14C</t>
  </si>
  <si>
    <t>HU4A6A5#ZX1</t>
  </si>
  <si>
    <t>HU4A6A5#ZVS</t>
  </si>
  <si>
    <t>HU4A6A5#ZUE</t>
  </si>
  <si>
    <t>HU4A6A5#ZSD</t>
  </si>
  <si>
    <t>HU4A6A5#ZQD</t>
  </si>
  <si>
    <t>HU4A6A5#ZQA</t>
  </si>
  <si>
    <t>HU4A6A5#ZNB</t>
  </si>
  <si>
    <t>HU4A6A5#ZMH</t>
  </si>
  <si>
    <t>HU4A6A5#ZBH</t>
  </si>
  <si>
    <t>HU4A6A5#Z2U</t>
  </si>
  <si>
    <t>HU4A6A5#YKX</t>
  </si>
  <si>
    <t>HU4A6A5#WJN</t>
  </si>
  <si>
    <t>HU4A6A5#R2M</t>
  </si>
  <si>
    <t>HU4A6A5#14C</t>
  </si>
  <si>
    <t>HU4A4A5#ZX3</t>
  </si>
  <si>
    <t>HU4A4A5#ZX1</t>
  </si>
  <si>
    <t>HU4A4A5#ZVS</t>
  </si>
  <si>
    <t>HU4A4A5#ZSD</t>
  </si>
  <si>
    <t>HU4A4A5#ZQD</t>
  </si>
  <si>
    <t>HU4A4A5#ZQA</t>
  </si>
  <si>
    <t>HU4A4A5#ZNB</t>
  </si>
  <si>
    <t>HU4A4A5#ZMH</t>
  </si>
  <si>
    <t>HU4A4A5#ZBH</t>
  </si>
  <si>
    <t>HU4A4A5#Z2U</t>
  </si>
  <si>
    <t>HU4A4A5#WJN</t>
  </si>
  <si>
    <t>HU4A4A5#R2M</t>
  </si>
  <si>
    <t>HU4A4A5#7X4</t>
  </si>
  <si>
    <t>HU4A4A5#14C</t>
  </si>
  <si>
    <t>HU4A3A5#ZX3</t>
  </si>
  <si>
    <t>HU4A3A5#ZX1</t>
  </si>
  <si>
    <t>HU4A3A5#ZVS</t>
  </si>
  <si>
    <t>HU4A3A5#ZSD</t>
  </si>
  <si>
    <t>HU4A3A5#ZQD</t>
  </si>
  <si>
    <t>HU4A3A5#ZQA</t>
  </si>
  <si>
    <t>HU4A3A5#ZNB</t>
  </si>
  <si>
    <t>HU4A3A5#ZMH</t>
  </si>
  <si>
    <t>HU4A3A5#ZBH</t>
  </si>
  <si>
    <t>HU4A3A5#Z2U</t>
  </si>
  <si>
    <t>HU4A3A5#WJN</t>
  </si>
  <si>
    <t>HU4A3A5#R2M</t>
  </si>
  <si>
    <t>HU4A3A5#7X4</t>
  </si>
  <si>
    <t>HU4A3A5#14C</t>
  </si>
  <si>
    <t>TARIFS Unitaire
 en €HT</t>
  </si>
  <si>
    <t>HPE iLO Advanced 1-server License</t>
  </si>
  <si>
    <t>HPE iLO Adv 1-svr Lic</t>
  </si>
  <si>
    <t xml:space="preserve">HPE iLO Advanced 1-server License </t>
  </si>
  <si>
    <t>HPE ProLiant MicroServer Gen10 Plus v2 Performance 1</t>
  </si>
  <si>
    <t>HPE ProLiant MicroServer Gen10 Plus v2 Performance 2</t>
  </si>
  <si>
    <t>INT Xeon E-2324G</t>
  </si>
  <si>
    <t>INT Xeon E-2356G</t>
  </si>
  <si>
    <t>INT Xeon E-2374G</t>
  </si>
  <si>
    <t>INT Xeon E-2378G</t>
  </si>
  <si>
    <t>INT Xeon E-2386G</t>
  </si>
  <si>
    <t>INT Xeon E-2388G</t>
  </si>
  <si>
    <t>Chassis DL20 Gen10 Plus SFF Hot Plug</t>
  </si>
  <si>
    <t>Chassis DL20 Gen10 Plus LFF Hot Plug</t>
  </si>
  <si>
    <t>Chassis ML30 Gen10 Plus SFF Hot Plug</t>
  </si>
  <si>
    <t>Chassis ML30 Gen10 Plus LFF Hot Plug</t>
  </si>
  <si>
    <t>DL325 Gen10 Plus 4LFF</t>
  </si>
  <si>
    <t>DL325 Gen11 4LFF</t>
  </si>
  <si>
    <t>DL325 Gen11 20EDSFF</t>
  </si>
  <si>
    <t>DL325 Gen11 GPU CTO Server</t>
  </si>
  <si>
    <t>DL320 Gen11 GPU CTO Server</t>
  </si>
  <si>
    <t>DL320 Gen11 4LFF</t>
  </si>
  <si>
    <t>DL320 Gen11 12LFF</t>
  </si>
  <si>
    <t>DL360 Gen11 4LFF</t>
  </si>
  <si>
    <t>DL345 Gen10 Plus v2 8LFF</t>
  </si>
  <si>
    <t>DL345 Gen10 Plus v2 24SFF</t>
  </si>
  <si>
    <t>DL360 Gen11 20EDSFF</t>
  </si>
  <si>
    <t>DL365 Gen11 20EDSFF</t>
  </si>
  <si>
    <t>DL365 Gen11 GPU CTO Server</t>
  </si>
  <si>
    <t>DL380 Gen11 8LFF</t>
  </si>
  <si>
    <t>DL380 Gen11 12LFF</t>
  </si>
  <si>
    <t>DL380 Gen11 12EDSFF</t>
  </si>
  <si>
    <t>DL380 Gen11 24SFF</t>
  </si>
  <si>
    <t>DL385 Gen10 Plus v2 8LFF</t>
  </si>
  <si>
    <t>DL385 Gen10 Plus v2 12LFF</t>
  </si>
  <si>
    <t>DL385 Gen10 Plus v2 24SFF</t>
  </si>
  <si>
    <t>RL300 Gen11 Q80-30 10SFF</t>
  </si>
  <si>
    <t>DL385 Gen11 8LFF</t>
  </si>
  <si>
    <t>DL385 Gen11 12EDSFF</t>
  </si>
  <si>
    <t>DL385 Gen11 GPU CTO Server</t>
  </si>
  <si>
    <t>DL385 Gen11 48SFF</t>
  </si>
  <si>
    <t>RL300 Gen11 8SFF 128 Cœurs</t>
  </si>
  <si>
    <t>RL300 Gen11 Q80-30 128 Cœurs 10SFF</t>
  </si>
  <si>
    <t>chassis Synergy Frame 12000</t>
  </si>
  <si>
    <t>Alletra 4120 48SFF</t>
  </si>
  <si>
    <t>Ancienne Ligne Passage; prix inchangé car 5 ans inclus dans chassis</t>
  </si>
  <si>
    <t>Apollo 2000 Gen10 Plus n2400</t>
  </si>
  <si>
    <t>Titanium 6x 2650W Titanium</t>
  </si>
  <si>
    <t>Intel Xeon-G 5218N 16 coeurs/2.3Ghz/22MB/110W</t>
  </si>
  <si>
    <t>Intel Xeon-G 6230N 20 coeurs/2.3Ghz/27.5MB/125W</t>
  </si>
  <si>
    <t>Intel Xeon-G 6208U 16 coeurs/2.9Ghz/22MB/150W</t>
  </si>
  <si>
    <t>Intel Xeon-S 4215R 8 coeurs/3.2Ghz/11MB/130W</t>
  </si>
  <si>
    <t>Intel Xeon Silver 4216 16 cœurs/2.1GHz/22MB/100W</t>
  </si>
  <si>
    <t>Intel Xeon Gold 5215 10 Cœurs/2.5 Ghz/13.75MB/85W</t>
  </si>
  <si>
    <t>Intel Xeon-G 5217 8 coeurs/3.0Ghz/11MB/115W</t>
  </si>
  <si>
    <t>Intel Xeon-G 5218 16 coeurs/2.3Ghz/22MB/125W</t>
  </si>
  <si>
    <t>Intel Xeon-G 5218R 20 cœurs/2.1GHz/27.5MB/125W</t>
  </si>
  <si>
    <t>Intel Xeon-G 5220 18 coeurs/2,2Ghz/24.75MB/125W</t>
  </si>
  <si>
    <t>Intel Xeon-G 5220R 24 Cœurs/2.2 Ghz/35.75MB/150W</t>
  </si>
  <si>
    <t>Intel Xeon-G 5222 4 Cœurs/3.8Ghz/16.5MB/105W</t>
  </si>
  <si>
    <t>Intel Xeon-G 6226 12 Cœurs/2.7Ghz/19.25MB/125W</t>
  </si>
  <si>
    <t>Intel Xeon-G 6226R 16 Cœurs/2.9Ghz/22MB/150W</t>
  </si>
  <si>
    <t>Intel Xeon-G 6230 20 Cœurs/2.1Ghz/27.5MB/125W</t>
  </si>
  <si>
    <t>Intel Xeon-G 6230R 26Cœurs/2.1Ghz/35.75MB/150W</t>
  </si>
  <si>
    <t>Intel Xeon-G 6234 8 Cœurs/3.3Ghz/24.75MB/130W</t>
  </si>
  <si>
    <t>Intel Xeon-G 6238 22Cœurs/2.1Ghz/30.25MB/140W</t>
  </si>
  <si>
    <t>Intel Xeon-G 6238R 28Cœurs/2.2Ghz/38.5MB/165W</t>
  </si>
  <si>
    <t>Intel Xeon-G 6240 18Cœurs/2.6Ghz/24.75MB/150W</t>
  </si>
  <si>
    <t>Intel Xeon-G 6240R 24 Cœurs/2.4 Ghz/35.75MB/165W</t>
  </si>
  <si>
    <t>Intel Xeon-G 6246 12Cœurs/3.3Ghz/24.75MB/165W</t>
  </si>
  <si>
    <t>Intel Xeon-G 6242R 20Cœurs/3.1Ghz/35.75MB/205W</t>
  </si>
  <si>
    <t>Intel Xeon-G 6242 16Cœurs/2.8Ghz/22MB/150W</t>
  </si>
  <si>
    <t>Intel Xeon-G 6244 8Cœurs/3.6Ghz/24.75MB/150W</t>
  </si>
  <si>
    <t>Intel Xeon-G 6246R 16 Cœurs/3.4Ghz/35.75MB/205W</t>
  </si>
  <si>
    <t>Intel Xeon-G 6248R 24Cœurs/3Ghz/35.75MB/205W</t>
  </si>
  <si>
    <t>Intel Xeon-G 6248 20Cœurs/2.5Ghz/27.5MB/150W</t>
  </si>
  <si>
    <t>Intel Xeon-G 6250 8Cœurs/3.9Ghz/35.75MB/185W</t>
  </si>
  <si>
    <t>Intel Xeon-G 6252 24Cœurs/2.1Ghz/35.75MB/150W</t>
  </si>
  <si>
    <t>Intel Xeon-G 6254 18 Cœurs/3.1Ghz/24.75MB/200W</t>
  </si>
  <si>
    <t>Intel Xeon-G 6256 12 Cœurs/3.6Ghz/33MB/205W</t>
  </si>
  <si>
    <t>Intel Xeon-G 6258R 28 Cœurs/2.7Ghz/38.5MB/205W</t>
  </si>
  <si>
    <t>Intel Xeon-P 8260 24 cœurs/2.4GhZ/35.75MB/165W</t>
  </si>
  <si>
    <t>Intel Xeon-P 8276 28 cœurs/2.2GhZ/38.5MB/165W</t>
  </si>
  <si>
    <t>Scalable 2 Silver pour Apollo 4510 Gen10</t>
  </si>
  <si>
    <t>AMD EPYC3 7443P 24 cœurs/2.85Ghz/128MB/200W</t>
  </si>
  <si>
    <t>AMD EPYC3 7543P 32 cœurs/2.8Ghz/256MB/225W</t>
  </si>
  <si>
    <t>AMD EPYC 7302P 16 cœurs/3.0GHz/128MB/155W</t>
  </si>
  <si>
    <t>AMD EPYC 7402P 24 cœurs/2.8GHz/128MB/180W</t>
  </si>
  <si>
    <t>AMD EPYC2 7502P 32 cœurs/2.5GHz/128MB/180W</t>
  </si>
  <si>
    <t>AMD EPYC 7702P 64 cœurs/2.0GHz/256MB/200W</t>
  </si>
  <si>
    <t>AMD EPYC 7203P 8 cœurs/2.8GHz/64MB/120W</t>
  </si>
  <si>
    <t>AMD EPYC3 7313P 16 cœurs/3.0Ghz/128MB/155W</t>
  </si>
  <si>
    <t>AMD EPYC3 7713P 64 cœurs/2.0Ghz/256MB/225W</t>
  </si>
  <si>
    <t>Cage Arriere Rear cable kit</t>
  </si>
  <si>
    <t xml:space="preserve"> Riser kit CPU 2</t>
  </si>
  <si>
    <t>controlleur mode  CPU2 for Alletra serveurs</t>
  </si>
  <si>
    <t>kit de rails 2U LFF</t>
  </si>
  <si>
    <t xml:space="preserve"> kit de rails 1U/2U roulement à bille</t>
  </si>
  <si>
    <t>câble alimentation SDG23A-SDG23B 0.76m</t>
  </si>
  <si>
    <t>câble alimentation SDG300 - C20 250V 2m</t>
  </si>
  <si>
    <t>câble alimentation SDG300 - C20 250V 1m</t>
  </si>
  <si>
    <t>câble alimentation SDG23A-SDG23B 2m</t>
  </si>
  <si>
    <t>câble alimentation C19 - C20 250V 1.20m</t>
  </si>
  <si>
    <t>Contrôleurs MSA 2060 SAN avec 12 emplacements LFF</t>
  </si>
  <si>
    <t>Contrôleurs MSA 2060 SAS avec 24 emplacements SFF</t>
  </si>
  <si>
    <t>Contrôleurs MSA 1060 avec 24 emplacements SFF iSCSI 10 Gb/s</t>
  </si>
  <si>
    <t>Contrôleurs MSA 1060 avec 24 emplacements SFF FC 16Gb</t>
  </si>
  <si>
    <t>Contrôleurs MSA 2060 avec 24 emplacements SFF iSCSI 10 Gb/s</t>
  </si>
  <si>
    <t xml:space="preserve"> Alletra 6050</t>
  </si>
  <si>
    <t>dHCI Alletra 6050</t>
  </si>
  <si>
    <t>dHCI Alletra 6070</t>
  </si>
  <si>
    <t xml:space="preserve"> Alletra 6070</t>
  </si>
  <si>
    <t>dHCI Alletra 6090</t>
  </si>
  <si>
    <t xml:space="preserve"> Alletra 6090</t>
  </si>
  <si>
    <t>Ancienne Ligne Passage, prix composant : 
prix_v9(P39737-B21)+prix_passage_v8(MI5-AMD7713P) = 
569,21+4547,24
=5116,45</t>
  </si>
  <si>
    <t>Ancienne Ligne Passage, prix composant : 
prix_v9(P39737-B21)+prix_passage_v8(P38720-B21) = 
569,21+4547,24
=5116,45</t>
  </si>
  <si>
    <t>Ancienne Ligne Passage, prix composant : 
prix_v9(P50872-B21)+prix_passage_v8(MI5-Cage-EDSFF-Cable) = 
97,68+174,17
=271,85</t>
  </si>
  <si>
    <t>Ancienne Ligne Passage, prix composant : 
prix_v9(P50872-B21)+prix_passage_v8(P50882-B21) = 
97,68+174,17
=271,85</t>
  </si>
  <si>
    <t>Ancienne Ligne Passage, prix composant : 
prix_v9(P50872-B21)+prix_passage_v8(P50881-B21) = 
97,68+174,17
=271,85</t>
  </si>
  <si>
    <t>Ancienne Ligne Passage, prix composant : 
prix_v9(P50872-B21)+prix_passage_v8(P50876-B21) = 
97,68+174,17
=271,85</t>
  </si>
  <si>
    <t>Ancienne Ligne Passage, prix composant : 
prix_v9(P50872-B21)+prix_passage_v8(P50879-B21) = 
97,68+174,17
=271,85</t>
  </si>
  <si>
    <t>Ancienne Ligne Passage, prix composant : 
prix_v9(P20261-B21)+prix_passage_v8(P20264-B21) = 
70,6+0
=70,6</t>
  </si>
  <si>
    <t>Ancienne Ligne Passage, prix composant : 
prix_v9(P59379-B21)+prix_passage_v8(MI5-CM-CPU2) = 
0,41+0
=0,41</t>
  </si>
  <si>
    <t>Ancienne Ligne Passage, prix composant : 
prix_v9(P59379-B21)+prix_passage_v8(P59380-B21) = 
0,41+0
=0,41</t>
  </si>
  <si>
    <t>Ancienne Ligne Passage, prix composant : 
prix_v9(734807-B21)+prix_passage_v8(MI5-Rail-Kit-2U) = 
19,85+8,05
=27,9</t>
  </si>
  <si>
    <t>Ancienne Ligne Passage, prix composant : 
prix_v9(734807-B21)+prix_passage_v8(733662-B21) = 
19,85+8,05
=27,9</t>
  </si>
  <si>
    <t>Ancienne Ligne Passage, prix composant : 
prix_v9(734807-B21)+prix_passage_v8(P22019-B21) = 
19,85+8,05
=27,9</t>
  </si>
  <si>
    <t>Ancienne Ligne Passage, prix composant : 
prix_v9(734807-B21)+prix_passage_v8(MI5-Rail-Kit-BB) = 
19,85+41,92
=61,77</t>
  </si>
  <si>
    <t>Ancienne Ligne Passage, prix composant : 
prix_v9(734807-B21)+prix_passage_v8(720864-B21) = 
19,85+41,92
=61,77</t>
  </si>
  <si>
    <t>Ancienne Ligne Passage, prix composant : 
prix_v9(734807-B21)+prix_passage_v8(720863-B21) = 
19,85+41,92
=61,77</t>
  </si>
  <si>
    <t>Ancienne Ligne Passage, prix composant : 
prix_v9(734807-B21)+prix_passage_v8(872252-B21) = 
19,85+41,92
=61,77</t>
  </si>
  <si>
    <t>Ancienne Ligne Passage, prix composant : 
prix_v9(734807-B21)+prix_passage_v8(879003-B21) = 
19,85+41,92
=61,77</t>
  </si>
  <si>
    <t>Ancienne Ligne Passage, prix composant : 
prix_v9(P24672-B21)+prix_passage_v8(MI5-SDG-0.76m) = 
39,7+1,29
=40,99</t>
  </si>
  <si>
    <t>Ancienne Ligne Passage, prix composant : 
prix_v9(P24672-B21)+prix_passage_v8(P9B75A) = 
39,7+1,29
=40,99</t>
  </si>
  <si>
    <t>Ancienne Ligne Passage, prix composant : 
prix_v9(P24672-B21)+prix_passage_v8(MI5-SDG-C20-2m) = 
39,7+12,14
=51,84</t>
  </si>
  <si>
    <t>Ancienne Ligne Passage, prix composant : 
prix_v9(P24672-B21)+prix_passage_v8(MI5-SDG-1m) = 
39,7+1,1
=40,8</t>
  </si>
  <si>
    <t>Ancienne Ligne Passage, prix composant : 
prix_v9(P24672-B21)+prix_passage_v8(MI5-SDG-2m) = 
39,7+1,29
=40,99</t>
  </si>
  <si>
    <t>Ancienne Ligne Passage, prix composant : 
prix_v9(P24672-B21)+prix_passage_v8(P9B77A) = 
39,7+1,29
=40,99</t>
  </si>
  <si>
    <t>Ancienne Ligne Passage, prix composant : 
prix_v9(AF574A)+prix_passage_v8(MI5-C19-C20-1.20m) = 
17,43+1,01
=18,44</t>
  </si>
  <si>
    <t>Ancienne Ligne Passage, prix composant : 
prix_v9(R0Q87B)+prix_passage_v8(R0Q73B) = 
4026,65+530,61
=4557,26</t>
  </si>
  <si>
    <t>Ancienne Ligne Passage, prix composant : 
prix_v9(R0Q87B)+prix_passage_v8(R0Q74A) = 
4026,65+546,05
=4572,7</t>
  </si>
  <si>
    <t>Ancienne Ligne Passage, prix composant : 
prix_v9(R0Q87B)+prix_passage_v8(R0Q74B) = 
4026,65+546,05
=4572,7</t>
  </si>
  <si>
    <t>Ancienne Ligne Passage, prix composant : 
prix_v9(R0Q87B)+prix_passage_v8(R7J72A) = 
4026,65+530,61
=4557,26</t>
  </si>
  <si>
    <t>Ancienne Ligne Passage, prix composant : 
prix_v9(R0Q87B)+prix_passage_v8(R7J72B) = 
4026,65+530,61
=4557,26</t>
  </si>
  <si>
    <t>Ancienne Ligne Passage, prix composant : 
prix_v9(R0Q87B)+prix_passage_v8(R7J73B) = 
4026,65+546,05
=4572,7</t>
  </si>
  <si>
    <t>Ancienne Ligne Passage, prix composant : 
prix_v9(R0Q87B)+prix_passage_v8(R0Q77A) = 
4026,65+314,39
=4341,04</t>
  </si>
  <si>
    <t>Ancienne Ligne Passage, prix composant : 
prix_v9(R0Q87B)+prix_passage_v8(R0Q77B) = 
4026,65+314,39
=4341,04</t>
  </si>
  <si>
    <t>Ancienne Ligne Passage, prix composant : 
prix_v9(R0Q87B)+prix_passage_v8(R0Q78A) = 
4026,65+314,39
=4341,04</t>
  </si>
  <si>
    <t>Ancienne Ligne Passage, prix composant : 
prix_v9(R0Q87B)+prix_passage_v8(R0Q78B) = 
4026,65+314,39
=4341,04</t>
  </si>
  <si>
    <t>Ancienne Ligne Passage, prix composant : 
prix_v9(R0Q87B)+prix_passage_v8(R0Q86B) = 
4026,65+106,99
=4133,64</t>
  </si>
  <si>
    <t>Ancienne Ligne Passage, prix composant : 
prix_v9(R0Q87B)+prix_passage_v8(R0Q85B) = 
4026,65+106,99
=4133,64</t>
  </si>
  <si>
    <t>Ancienne Ligne Passage, prix composant : 
prix_v9(R0Q87B)+prix_passage_v8(R0Q75B) = 
4026,65+106,99
=4133,64</t>
  </si>
  <si>
    <t>Ancienne Ligne Passage, prix composant : 
prix_v9(R0Q87B)+prix_passage_v8(R0Q76A) = 
4026,65+106,99
=4133,64</t>
  </si>
  <si>
    <t>Ancienne Ligne Passage, prix composant : 
prix_v9(R0Q87B)+prix_passage_v8(R0Q76B) = 
4026,65+106,99
=4133,64</t>
  </si>
  <si>
    <t>Ancienne Ligne Passage, prix composant : 
prix_v9(R4U28A)+prix_passage_v8(R7L26A) = 
10673,64+4021,04
=14694,68</t>
  </si>
  <si>
    <t>Ancienne Ligne Passage, prix composant : 
prix_v9(HU4B2A5#ZUE)+prix_passage_v8(HU4B3A5#ZUE) = 
0+0
=0</t>
  </si>
  <si>
    <t>Ancienne Ligne Passage, prix composant : 
prix_v9(HU4B2A5#ZUE)+prix_passage_v8(HU4A6A5#ZUE) = 
0+300,83
=300,83</t>
  </si>
  <si>
    <t>Ancienne Ligne Passage, prix composant : 
prix_v9(HU4B2A5#ZUE)+prix_passage_v8(HU4A7A5#ZUE) = 
0+300,83
=300,83</t>
  </si>
  <si>
    <t>Ancienne Ligne Passage, prix composant : 
prix_v9(HU4B2A5#ZUE)+prix_passage_v8(HU4B2A7#ZUE) = 
0+546
=546</t>
  </si>
  <si>
    <t>Ancienne Ligne Passage, prix composant : 
prix_v9(HU4B2A5#ZUE)+prix_passage_v8(HU4B3A7#ZUE) = 
0+546
=546</t>
  </si>
  <si>
    <t>Ancienne Ligne Passage, prix composant : 
prix_v9(HU4B2A5#ZUE)+prix_passage_v8(HU4A6A7#ZUE) = 
0+979,8
=979,8</t>
  </si>
  <si>
    <t>Ancienne Ligne Passage, prix composant : 
prix_v9(HU4B2A5#ZUE)+prix_passage_v8(HU4A7A7#ZUE) = 
0+979,8
=979,8</t>
  </si>
  <si>
    <t>Ancienne Ligne Passage, prix composant : 
prix_v9(R4U28A)+prix_passage_v8(R7L27A) = 
10673,64+9247,82
=19921,46</t>
  </si>
  <si>
    <t>Ancienne Ligne Passage, prix composant : 
prix_v9(R4U28A)+prix_passage_v8(R4U29A) = 
10673,64+5545,47
=16219,11</t>
  </si>
  <si>
    <t>Ancienne Ligne Passage, prix composant : 
prix_v9(R4U28A)+prix_passage_v8(R7L28A) = 
10673,64+18289,35
=28962,99</t>
  </si>
  <si>
    <t>Ancienne Ligne Passage, prix composant : 
prix_v9(R4U28A)+prix_passage_v8(R4U30A) = 
10673,64+12568,1
=23241,74</t>
  </si>
  <si>
    <t>Ancienne Ligne Passage, prix composant : 
prix_v9(R4U28A)+prix_passage_v8(R7L29A) = 
10673,64+43158,97
=53832,61</t>
  </si>
  <si>
    <t>Ancienne Ligne Passage, prix composant : 
prix_v9(R4U28A)+prix_passage_v8(R4U31A) = 
10673,64+20737,88
=31411,52</t>
  </si>
  <si>
    <t>Ancienne Ligne Passage, prix composant : 
prix_v9(R4U28A)+prix_passage_v8(R7L30A) = 
10673,64+98196,96
=108870,6</t>
  </si>
  <si>
    <t>Ancienne Ligne Passage, prix composant : 
prix_v9(R4U28A)+prix_passage_v8(R4U32A) = 
10673,64+71469,49
=82143,13</t>
  </si>
  <si>
    <t>poignées de levage pour frame HPE Synergy</t>
  </si>
  <si>
    <t>processeur Intel Xeon-Platinum 9468 2.1GHz 48-core 350W Processor for HPE</t>
  </si>
  <si>
    <t>processeur Intel Xeon-Platinum 9462 2.7GHz 32-core 350W Processor for HPE</t>
  </si>
  <si>
    <t>processeur Intel Xeon-Platinum 9460 2.2GHz 40-core 350W Processor for HPE</t>
  </si>
  <si>
    <t>processeur Intel Xeon-Platinum 8490H 1.9GHz 60-core 350W Processor for HPE</t>
  </si>
  <si>
    <t>processeur Intel Xeon-Platinum 8480+ 2.0GHz 56-core 350W Processor for HPE</t>
  </si>
  <si>
    <t>processeur Intel Xeon-Platinum 8471N 1.8GHz 52-core 300W Processor for HPE</t>
  </si>
  <si>
    <t>processeur Intel Xeon-Platinum 8470Q 2.1GHz 52-core 350W Processor for HPE</t>
  </si>
  <si>
    <t>processeur Intel Xeon-Platinum 8470N 1.7GHz 52-core 300W Processor for HPE</t>
  </si>
  <si>
    <t>processeur Intel Xeon-Platinum 8470 2.0GHz 52-core 350W Processor for HPE</t>
  </si>
  <si>
    <t>processeur Intel Xeon-Platinum 8468V 2.4GHz 48-core 330W Processor for HPE</t>
  </si>
  <si>
    <t>processeur Intel Xeon-Platinum 8468H 2.1GHz 48-core 330W Processor for HPE</t>
  </si>
  <si>
    <t>processeur Intel Xeon-Platinum 8468 2.1GHz 48-core 350W Processor for HPE</t>
  </si>
  <si>
    <t>processeur Intel Xeon-Platinium 8462Y+ 2.8GHz 32-core 300W Processor for HPE</t>
  </si>
  <si>
    <t>processeur Intel Xeon-Platinum 8461V 2.2GHz 48-core 300W Processor for HPE</t>
  </si>
  <si>
    <t>processeur Intel Xeon-Platinum 8460Y+ 2.0GHz 40-core 300W Processor for HPE</t>
  </si>
  <si>
    <t>processeur Intel Xeon-Platinum 8460H 2.2GHz 40-core 330W Processor for HPE</t>
  </si>
  <si>
    <t>processeur Intel Xeon-Platinum 8458P 2.7GHz 44-core 350W Processor for HPE</t>
  </si>
  <si>
    <t>processeur Intel Xeon-Platinum 8452Y 2.0GHz 36-core 300W Processor for HPE</t>
  </si>
  <si>
    <t>processeur Intel Xeon-Platinum 8450H 2.0GHz 28-core 250W Processor for HPE</t>
  </si>
  <si>
    <t>processeur Intel Xeon-Platinum 8444H 2.9GHz 16-core 270W Processor for HPE</t>
  </si>
  <si>
    <t>processeur Intel Xeon-Gold 6458Q 3.1GHz 32-core 350W Processor for HPE</t>
  </si>
  <si>
    <t>processeur Intel Xeon-Gold 6454S 2.2GHz 32-core 270W Processor for HPE</t>
  </si>
  <si>
    <t>processeur Intel Xeon-Gold 6448Y 2.1GHz 32-core 225W Processor for HPE</t>
  </si>
  <si>
    <t>processeur Intel Xeon-Gold 6444Y 3.6GHz 16-core 270W Processor for HPE</t>
  </si>
  <si>
    <t>processeur Intel Xeon-Gold 6442Y 2.6GHz 24-core 225W Processor for HPE</t>
  </si>
  <si>
    <t>processeur Intel Xeon-Gold 6438M 2.2GHz 32-core 205W Processor for HPE</t>
  </si>
  <si>
    <t>processeur Intel Xeon-Gold 6438N 2.0GHz 32-core 205W Processor for HPE</t>
  </si>
  <si>
    <t>processeur Intel Xeon-Gold 6438Y+ 2.0GHz 32-core 205W Processor for HPE</t>
  </si>
  <si>
    <t>processeur Intel Xeon-Gold 6434H 3.7GHz 8-core 195W Processor for HPE</t>
  </si>
  <si>
    <t>processeur Intel Xeon-Gold 6434 3.7GHz 8-core 195W Processor for HPE</t>
  </si>
  <si>
    <t>processeur Intel Xeon-Gold 6430 2.1GHz 32-core 270W Processor for HPE</t>
  </si>
  <si>
    <t>processeur Intel Xeon-Gold 6426Y 2.5GHz 16-core 185W Processor for HPE</t>
  </si>
  <si>
    <t>processeur Intel Xeon-Gold 6421N 1.8GHz 32-core 185W Processor for HPE</t>
  </si>
  <si>
    <t>processeur Intel Xeon-Gold 6418H 2.1GHz 24-core 185W Processor for HPE</t>
  </si>
  <si>
    <t>processeur Intel Xeon-Gold 6416H 2.2GHz 18-core 165W Processor for HPE</t>
  </si>
  <si>
    <t>processeur Intel Xeon-Gold 6414U 2.0GHz 32-core 250W Processor for HPE</t>
  </si>
  <si>
    <t>processeur Intel Xeon-Gold 5420+ 2.0GHz 28-core 205W Processor for HPE</t>
  </si>
  <si>
    <t>processeur Intel Xeon-Gold 5418N 1.8GHz 24-core 165W Processor for HPE</t>
  </si>
  <si>
    <t>processeur Intel Xeon-Gold 5418Y 2.0GHz 24-core 185W Processor for HPE</t>
  </si>
  <si>
    <t>processeur Intel Xeon-Gold 5416S 2.0GHz 16-core 150W Processor for HPE</t>
  </si>
  <si>
    <t>processeur Intel Xeon-Gold 5415+ 2.9GHz 8-core 150W Processor for HPE</t>
  </si>
  <si>
    <t>processeur Intel Xeon-Gold 5412U 2.1GHz 24-core 185W Processor for HPE</t>
  </si>
  <si>
    <t>processeur Intel Xeon-Gold 5411N 1.9GHz 24-core 165W Processor for HPE</t>
  </si>
  <si>
    <t>processeur Intel Xeon-Silver 4416+ 2.0GHz 20-core 165W Processor for HPE</t>
  </si>
  <si>
    <t>processeur Intel Xeon-Silver 4410Y 2.0GHz 12-core 150W Processor for HPE</t>
  </si>
  <si>
    <t>processeur Intel Bronze 3408U 1.8GHz 8-core 125W Processor for HPE</t>
  </si>
  <si>
    <t>processeur Intel Xeon-P 8380H (2.9GHz/28-core/250W) Processor Kit for HPE Superdome Flex 280</t>
  </si>
  <si>
    <t>processeur Intel Xeon-P 8380HL (2.9GHz/28-core/250W) Processor Kit for HPE Superdome Flex 280</t>
  </si>
  <si>
    <t>processeur Intel Xeon-P 8376H (2.6GHz/28-core/205W) Processor Kit for HPE Superdome Flex 280</t>
  </si>
  <si>
    <t>processeur Intel Xeon-P 8376HL (2.6GHz/28-core/205W) Processor Kit for HPE Superdome Flex 280</t>
  </si>
  <si>
    <t>processeur Intel Xeon-P 8360H 3.0GHz 24-core 225W Processor Kit for HPE Superdome Flex 280</t>
  </si>
  <si>
    <t>processeur Intel Xeon-P 8360HL 3.0GHz 24-core 225W Processor Kit for HPE Superdome Flex 280</t>
  </si>
  <si>
    <t>processeur Intel Xeon-P 8356H 3.9GHz 8-core 190W Processor Kit for HPE Superdome Flex 280</t>
  </si>
  <si>
    <t>processeur Intel Xeon-P 8354H (3.1GHz/18-core/205W) Processor Kit for HPE Superdome Flex 280</t>
  </si>
  <si>
    <t>processeur Intel Xeon-P 8353H (2.5GHz/18-core/150W) Processor Kit for HPE Superdome Flex 280</t>
  </si>
  <si>
    <t>processeur Intel Xeon-G 6348H (2.3GHz/24-core/165W) Processor Kit for HPE Superdome Flex 280</t>
  </si>
  <si>
    <t>processeur Intel Xeon-G 6330H (2.0GHz/24-core/150W) Processor Kit for HPE Superdome Flex 280</t>
  </si>
  <si>
    <t>processeur Intel Xeon-G 6328H (2.8GHz/16-core/165W) Processor Kit for HPE Superdome Flex 280</t>
  </si>
  <si>
    <t>processeur Intel Xeon-G 6328HL (2.8GHz/16-core/165W) Processor Kit for HPE Superdome Flex 280</t>
  </si>
  <si>
    <t>processeur Intel Xeon-G 5320H (2.4GHz/20-core/150W) Processor Kit for HPE Superdome Flex 280</t>
  </si>
  <si>
    <t>processeur Intel Xeon-G 5318H (2.5GHz/18-core/150W) Processor Kit for HPE Superdome Flex 280</t>
  </si>
  <si>
    <t>kit SlimSAS</t>
  </si>
  <si>
    <t>l'activation port OCP1</t>
  </si>
  <si>
    <t>l'activation port OCP</t>
  </si>
  <si>
    <t>câbles pour 24xNVMe</t>
  </si>
  <si>
    <t>deux cartes réseaux (1 par contrôleur) 1GbE - 2 ports - SFP Alletra 5000</t>
  </si>
  <si>
    <t>deux cartes réseaux (1 par contrôleur) 1GbE - 4 ports - SFP Alletra 5000</t>
  </si>
  <si>
    <t>deux cartes réseaux (1 par contrôleur) 10GbE - 2 ports - SFP+ Alletra 5000</t>
  </si>
  <si>
    <t>deux cartes réseaux (1 par contrôleur) 10GbE - 4 ports - SFP+ Alletra 5000</t>
  </si>
  <si>
    <t>deux cartes réseaux (1 par contrôleur) 10GbE - 4 ports - BaseT Alletra 5000</t>
  </si>
  <si>
    <t>deux cartes réseaux (1 par contrôleur) 25GbE - 2 ports - SFP28 Alletra 5000</t>
  </si>
  <si>
    <t>deux cartes réseaux (1 par contrôleur) 32Gb FC - 2 ports Alletra 5000</t>
  </si>
  <si>
    <t>deux cartes réseaux (1 par contrôleur) 10GbE - 4 ports - SFP+ Alletra 6000</t>
  </si>
  <si>
    <t>deux cartes réseaux (1 par contrôleur) 25GbE - 2 ports - SFP28 Alletra 6000</t>
  </si>
  <si>
    <t>deux cartes réseaux PCIe (1 par contrôleur) 100GbE - 2 ports - QFP28 Alletra 6000</t>
  </si>
  <si>
    <t>deux cartes réseaux OCP (1 par contrôleur) 100GbE - 2 ports - QFP28 Alletra 6000</t>
  </si>
  <si>
    <t xml:space="preserve">deux cartes réseaux (1 par contrôleur) 32Gb FC - 2 ports Alletra 6000 </t>
  </si>
  <si>
    <t>deux cartes réseaux (1 par contrôleur) 32Gb FC - 4 ports Alletra 6000</t>
  </si>
  <si>
    <t>Ajout du magasin côté gauche du MSL2024, pour un 4 emplacements de bandes</t>
  </si>
  <si>
    <t>Ajout du magasin côté droit du MSL2024, pour un 4 emplacements de bandes</t>
  </si>
  <si>
    <t>barrette mémoire DDR4-2600/3200 UDIMM 8 Go pour DL20 et ML30</t>
  </si>
  <si>
    <t>barrette mémoire DDR4-2600/3200 UDIMM 16 Go pour DL20 et ML30</t>
  </si>
  <si>
    <t>barrette mémoire DDR4-2600/3200 UDIMM 32 Go pour DL20 et ML30</t>
  </si>
  <si>
    <t>paire de Disque SCM  dans cage SFF M.2 480GB</t>
  </si>
  <si>
    <t>carte réseau mezzanine 25/50Gb Ethernet</t>
  </si>
  <si>
    <t>carte réseau mezzanine 25/50Gb CNA</t>
  </si>
  <si>
    <t>carte réseau mezzanine 10/20/25Gb CNA</t>
  </si>
  <si>
    <t>carte RAID 16 canaux avec cache avec ports internes et externes</t>
  </si>
  <si>
    <t>carte RAID 8 canaux avec cache avec ports internes</t>
  </si>
  <si>
    <t>carte mezzanine HBA Fibre Channel 32Gb</t>
  </si>
  <si>
    <t>demie étagère pour Synergy</t>
  </si>
  <si>
    <t>Alimentation Titanium de 2650W</t>
  </si>
  <si>
    <t>barrette mémoire 16Go DDR5-4800 RDIMM</t>
  </si>
  <si>
    <t>barrette mémoire 32Go DDR5-4800 RDIMM</t>
  </si>
  <si>
    <t>barrette mémoire 64Go DDR5-4800 RDIMM</t>
  </si>
  <si>
    <t>barrette mémoire 96Go DDR5-4800</t>
  </si>
  <si>
    <t>barrette mémoire 128Go DDR5-4800 RDIMM</t>
  </si>
  <si>
    <t>barrette mémoire 256Go DDR5-4800 RDIMM</t>
  </si>
  <si>
    <t>barrette mémoire 256Go DDR4-3200</t>
  </si>
  <si>
    <t>barrette mémoire DDR4-2666/2933/3200 RDIMM 16 Go</t>
  </si>
  <si>
    <t>barrette mémoire DDR4-2666/2933/3200 RDIMM 32 Go</t>
  </si>
  <si>
    <t>barrette mémoire DDR4-2933/3200 RDIMM 32 Go SDX</t>
  </si>
  <si>
    <t>barrette mémoire DDR4-2933/3200 RDIMM 64 Go</t>
  </si>
  <si>
    <t>barrette mémoire DDR4-2933/3200 RDIMM 64 Go SDX</t>
  </si>
  <si>
    <t>barrette mémoire DDR4-2933/3200 LRDIMM 64 Go SDX</t>
  </si>
  <si>
    <t>barrette mémoire DDR4-2933/3200 LRDIMM 128 Go</t>
  </si>
  <si>
    <t>barrette mémoire DDR4-2933/3200 LRDIMM 128 Go SDX</t>
  </si>
  <si>
    <t>barrette mémoire Optane 128GB</t>
  </si>
  <si>
    <t>barrette mémoire Optane 256GB</t>
  </si>
  <si>
    <t>barrette mémoire Optane 512GB</t>
  </si>
  <si>
    <t>mezzanine Kit M.2</t>
  </si>
  <si>
    <t>carte réseau PCIe 2 ports 1GbE Base-T</t>
  </si>
  <si>
    <t>carte réseau PCIe 2 ports 1GbE Base-T Intel</t>
  </si>
  <si>
    <t>carte réseau PCIe 4 ports 1GbE Base-T</t>
  </si>
  <si>
    <t>carte réseau PCIe 4 ports 1GbE Base-T Intel</t>
  </si>
  <si>
    <t>carte réseau PCIe 2 ports 10GbE Base-T</t>
  </si>
  <si>
    <t>carte réseau PCIe 2 ports 10GbE Base-T Intel</t>
  </si>
  <si>
    <t>carte réseau PCIe 4 ports 10GbE BaseT  Intel</t>
  </si>
  <si>
    <t>carte réseau PCIe 2 ports 10GbE fibre</t>
  </si>
  <si>
    <t>carte réseau PCIe 2 ports 10GbE fibre Intel</t>
  </si>
  <si>
    <t>carte réseau PCIe 4 ports 10 fibre</t>
  </si>
  <si>
    <t>carte réseau PCIe 2 ports 10/25GbE fibre</t>
  </si>
  <si>
    <t>carte réseau PCIe 2 ports 10/25GbE fibre Mellanox</t>
  </si>
  <si>
    <t>carte réseau PCIe 2 ports 10/25GbE fibre Intel</t>
  </si>
  <si>
    <t>carte réseau PCIe 4 ports 10/25GbE fibre</t>
  </si>
  <si>
    <t>carte réseau PCIe 4 ports 10/25GbE fibre Intel</t>
  </si>
  <si>
    <t>carte réseau PCIe 1 port 100GbE fibre Mellanox</t>
  </si>
  <si>
    <t>carte réseau PCI3 1 port 100GbE fibre Mellanox</t>
  </si>
  <si>
    <t>carte réseau PCIe 2 port 100GbE fibre Mellanox</t>
  </si>
  <si>
    <t>carte réseau PCIe 2 ports 100GbE fibre Intel</t>
  </si>
  <si>
    <t>carte réseau PCIe 1 port 200GbE fibre Mellanox</t>
  </si>
  <si>
    <t>carte réseau Infiniband PCIe 1 port 200GbE fibre Mellanox</t>
  </si>
  <si>
    <t>carte réseau Infiniband PCIe 2 ports 200GbE fibre Mellanox</t>
  </si>
  <si>
    <t>carte d'extension HPE SAS 28 canaux</t>
  </si>
  <si>
    <t>carte RAID0,1,5,10 8 canaux 12G sans cache</t>
  </si>
  <si>
    <t>carte RAID0,1,5,10 8 canaux 12G sans cache Ports Externe</t>
  </si>
  <si>
    <t>carte RAID0,1,5,6,10,50,60 8 canaux 12G 2Go cache</t>
  </si>
  <si>
    <t>carte RAID0,1,5,6,10,50,60 8 canaux  Tri-Mode PCi5 4Go cache</t>
  </si>
  <si>
    <t>carte RAID0,1,5,6,10,50,60 8 canaux 12G 4Go cache Externe</t>
  </si>
  <si>
    <t>carte RAID0,1,5,6,10,50,60 8 canaux 12G 4Go cache</t>
  </si>
  <si>
    <t>carte RAID tri-mode SAS/SAS/NVMe Sans cache RAID 0, 1 et 10</t>
  </si>
  <si>
    <t>carte RAID Tri-Mode SATA/SAS/NVMe</t>
  </si>
  <si>
    <t>carte HBA Fibre Channel 1 port 32Gb Qlogic</t>
  </si>
  <si>
    <t>carte HBA Fibre Channel 2 ports 32Gb Qlogic</t>
  </si>
  <si>
    <t>carte HBA Fibre Channel 1 port 32Gb Emulex</t>
  </si>
  <si>
    <t>carte HBA Fibre Channel 2 ports 32Gb Emulex</t>
  </si>
  <si>
    <t>carte HBA Fibre Channel 1 port 64Gb Emulex</t>
  </si>
  <si>
    <t>carte HBA Fibre Channel 2 ports 64Gb Emulex</t>
  </si>
  <si>
    <t>Alimentation Titanium de 800W</t>
  </si>
  <si>
    <t>Alimentation Titanium de 1000W</t>
  </si>
  <si>
    <t>Alimentation Titanium de 1800-2200W</t>
  </si>
  <si>
    <t>Alimentation Titanium de 2400W</t>
  </si>
  <si>
    <t>carte GPU Nvidia T4</t>
  </si>
  <si>
    <t>carte GPU Nvidia A2</t>
  </si>
  <si>
    <t>carte GPU Nvidia L4</t>
  </si>
  <si>
    <t>carte GPU Nvidia A10</t>
  </si>
  <si>
    <t>carte GPU Nvidia A16</t>
  </si>
  <si>
    <t>carte GPU NVIDIA Tesla A30</t>
  </si>
  <si>
    <t>carte GPU NVIDIA Tesla A40</t>
  </si>
  <si>
    <t>carte GPU Nvidia L40</t>
  </si>
  <si>
    <t>carte GPU Nvidia L40S</t>
  </si>
  <si>
    <t>carte GPU NVIDIA Tesla H100 NVL 94GB PCI</t>
  </si>
  <si>
    <t>carte Acceleratrice Intel Flex 170</t>
  </si>
  <si>
    <t>carte GPU AMD MI210</t>
  </si>
  <si>
    <t>carte PCIe Infiniband 1 port 100Gb</t>
  </si>
  <si>
    <t>carte PCIe Infiniband 2 ports 100Gb</t>
  </si>
  <si>
    <t>carte PCIe Infiniband/Ethernet HDR 1 port 200Gb</t>
  </si>
  <si>
    <t>carte PCIe Infiniband/Ethernet HDR 2 ports 200Gb</t>
  </si>
  <si>
    <t>carte PCIe Infiniband NDR 1 port</t>
  </si>
  <si>
    <t>carte PCIe Infiniband NDR200 1 port HEAT</t>
  </si>
  <si>
    <t>carte PCIe Infiniband NDR200 1 port NEAT</t>
  </si>
  <si>
    <t>carte IB 400G</t>
  </si>
  <si>
    <t>carte Slingshot 400G</t>
  </si>
  <si>
    <t>carte PCIe OmniPath 1 port 100Gb</t>
  </si>
  <si>
    <t>cage avant 4-8SFF SAS/SATA et/ou NVMe</t>
  </si>
  <si>
    <t>cage avant 4/8SFF SAS/SATA</t>
  </si>
  <si>
    <t>cage 2-8 LFF/SFF</t>
  </si>
  <si>
    <t>cage 2LFF</t>
  </si>
  <si>
    <t>cage 2SFF</t>
  </si>
  <si>
    <t>cage 4SFF</t>
  </si>
  <si>
    <t>cage SAS/SATA T1</t>
  </si>
  <si>
    <t>cage SAS/SATA T2</t>
  </si>
  <si>
    <t>cage SAS/SATA T3</t>
  </si>
  <si>
    <t>boucle de refroidissement T1</t>
  </si>
  <si>
    <t>boucle de refroidissement T2</t>
  </si>
  <si>
    <t>batterie Lithium-ion pour carte RAID</t>
  </si>
  <si>
    <t>carte 2 ports 10 GbE SFP+</t>
  </si>
  <si>
    <t>carte 2 ports 25 GbE SFP28</t>
  </si>
  <si>
    <t>carte 1 port 10 GbE RJ45</t>
  </si>
  <si>
    <t>carte 2 ports 10 GbE RJ45</t>
  </si>
  <si>
    <t>étagère disque SFF (24 emplacements pour Disque NVme)</t>
  </si>
  <si>
    <t>Alimentation supplémentaire redondante</t>
  </si>
  <si>
    <t>Service d'enclosure à une baie MSA1060</t>
  </si>
  <si>
    <t>disque dur SATA 7.2K LFF de 1 To Non HotPlug</t>
  </si>
  <si>
    <t>disque dur SATA 7.2K LFF de 4 To Non HotPlug</t>
  </si>
  <si>
    <t xml:space="preserve">kit de conversion LFF Non-hot Plug vers SFF Non-hot Plug  </t>
  </si>
  <si>
    <t xml:space="preserve">disque dur SAS 7.2K LFF de 2 To </t>
  </si>
  <si>
    <t xml:space="preserve">disque dur SATA 7.2K LFF de 4 To </t>
  </si>
  <si>
    <t xml:space="preserve">disque dur SAS 7.2K LFF de 4 To </t>
  </si>
  <si>
    <t xml:space="preserve">disque dur SATA 7.2K LFF de 6 To </t>
  </si>
  <si>
    <t xml:space="preserve">disque dur SAS 7.2K LFF de 6 To </t>
  </si>
  <si>
    <t>cache pour slot de disque LFF</t>
  </si>
  <si>
    <t>cache pour slot de disque SFF</t>
  </si>
  <si>
    <t>kit de câblage pour lecteur de disque optique</t>
  </si>
  <si>
    <t>kit autorisant l'cage 2SFF</t>
  </si>
  <si>
    <t>kit d'oreilles de verrouillage</t>
  </si>
  <si>
    <t>kit de gestion de plateforme Apollo (APM)</t>
  </si>
  <si>
    <t>kit de distribution pour  APM</t>
  </si>
  <si>
    <t>kit de consolidation pour le management (RCM)</t>
  </si>
  <si>
    <t>kit de connexion Série/USB/Vidéo</t>
  </si>
  <si>
    <t>kit de rails pour frame HPE Synergy</t>
  </si>
  <si>
    <t>module de liaison de frame HPE Synergy 4 ports</t>
  </si>
  <si>
    <t>adaptateur USB pour module de liaison de frame HPE Synergy 4 ports</t>
  </si>
  <si>
    <t>module réseau Maitre VC 100Gb F32</t>
  </si>
  <si>
    <t>module de connexion SAS 12Gb avec 12 ports internes</t>
  </si>
  <si>
    <t>module de connexion Fiber Channel 32Gb</t>
  </si>
  <si>
    <t>module satellite Link Module pour VC 50Gb</t>
  </si>
  <si>
    <t>module de gestion HPE Synergy Composer 2</t>
  </si>
  <si>
    <t>module de stockage HPE Synergy D3940</t>
  </si>
  <si>
    <t>adaptateur I/O redondant pour module de stockage HPE Synergy D3940</t>
  </si>
  <si>
    <t>processeur Intel Silver 4210R 10 cœurs/2.4GhZ/13.75MB/100W</t>
  </si>
  <si>
    <t>processeur Intel Xeon-G 5218N 16 coeurs/2.3Ghz/22MB/110W</t>
  </si>
  <si>
    <t>processeur Intel Xeon-G 6230N 20 coeurs/2.3Ghz/27.5MB/125W</t>
  </si>
  <si>
    <t>processeur Intel Xeon-G 6208U 16 coeurs/2.9Ghz/22MB/150W</t>
  </si>
  <si>
    <t>processeur Intel Xeon-S 4214 12 coeurs/2.2Ghz/16.5MB/85W</t>
  </si>
  <si>
    <t>processeur Intel Xeon-S 4214R 12 coeurs/2.4Ghz/16.5MB/100W</t>
  </si>
  <si>
    <t>processeur Intel Xeon-S 4215R 8 coeurs/3.2Ghz/11MB/130W</t>
  </si>
  <si>
    <t>processeur Intel Xeon-S 4216 16 cœurs/2.1GHz/22MB/100W</t>
  </si>
  <si>
    <t>processeur Intel Xeon-G 5215 10 Cœurs/2.5 Ghz/13.75MB/85W</t>
  </si>
  <si>
    <t>processeur Intel Xeon-G 5217 8 coeurs/3.0Ghz/11MB/115W</t>
  </si>
  <si>
    <t>processeur Intel Xeon-G 5218 16 coeurs/2.3Ghz/22MB/125W</t>
  </si>
  <si>
    <t>processeur Intel Xeon-G 5218R 20 cœurs/2.1GHz/27.5MB/125W</t>
  </si>
  <si>
    <t>processeur Intel Xeon-G 5220 18 coeurs/2,2Ghz/24.75MB/125W</t>
  </si>
  <si>
    <t>processeur Intel Xeon-G 5220R 24 Cœurs/2.2 Ghz/35.75MB/150W</t>
  </si>
  <si>
    <t>processeur Intel Xeon-G 5222 4 Cœurs/3.8Ghz/16.5MB/105W</t>
  </si>
  <si>
    <t>processeur Intel Xeon-G 6226 12 Cœurs/2.7Ghz/19.25MB/125W</t>
  </si>
  <si>
    <t>processeur Intel Xeon-G 6226R 16 Cœurs/2.9Ghz/22MB/150W</t>
  </si>
  <si>
    <t>processeur Intel Xeon-G 6230 20 Cœurs/2.1Ghz/27.5MB/125W</t>
  </si>
  <si>
    <t>processeur Intel Xeon-G 6230R 26Cœurs/2.1Ghz/35.75MB/150W</t>
  </si>
  <si>
    <t>processeur Intel Xeon-G 6234 8 Cœurs/3.3Ghz/24.75MB/130W</t>
  </si>
  <si>
    <t>processeur Intel Xeon-G 6238 22Cœurs/2.1Ghz/30.25MB/140W</t>
  </si>
  <si>
    <t>processeur Intel Xeon-G 6238R 28Cœurs/2.2Ghz/38.5MB/165W</t>
  </si>
  <si>
    <t>processeur Intel Xeon-G 6240 18Cœurs/2.6Ghz/24.75MB/150W</t>
  </si>
  <si>
    <t>processeur Intel Xeon-G 6240R 24 Cœurs/2.4 Ghz/35.75MB/165W</t>
  </si>
  <si>
    <t>processeur Intel Xeon-G 6246  12Cœurs/3.3Ghz/24.75MB/165W</t>
  </si>
  <si>
    <t>processeur Intel Xeon-G 6242R 20Cœurs/3.1Ghz/35.75MB/205W</t>
  </si>
  <si>
    <t>processeur Intel Xeon-G 6242 16Cœurs/2.8Ghz/22MB/150W</t>
  </si>
  <si>
    <t>processeur Intel Xeon-G 6244 8Cœurs/3.6Ghz/24.75MB/150W</t>
  </si>
  <si>
    <t>processeur Intel Xeon-G 6246R 16 Cœurs/3.4Ghz/35.75MB/205W</t>
  </si>
  <si>
    <t>processeur Intel Xeon-G 6248R 24Cœurs/3Ghz/35.75MB/205W</t>
  </si>
  <si>
    <t>processeur Intel Xeon-G 6248 20Cœurs/2.5Ghz/27.5MB/150W</t>
  </si>
  <si>
    <t>processeur Intel Xeon-G 6250 8Cœurs/3.9Ghz/35.75MB/185W</t>
  </si>
  <si>
    <t>processeur Intel Xeon-G 6252 24Cœurs/2.1Ghz/35.75MB/150W</t>
  </si>
  <si>
    <t>processeur Intel Xeon-G 6254 18 Cœurs/3.1Ghz/24.75MB/200W</t>
  </si>
  <si>
    <t>processeur Intel Xeon-G 6256 12 Cœurs/3.6Ghz/33MB/205W</t>
  </si>
  <si>
    <t>processeur Intel Xeon-G 6258R 28 Cœurs/2.7Ghz/38.5MB/205W</t>
  </si>
  <si>
    <t>processeur Intel Xeon-P 8253  16 cœurs/2.2GHz/22MB/125W</t>
  </si>
  <si>
    <t>processeur Intel Xeon-P 8260  24 cœurs/2.4GhZ/35.75MB/165W</t>
  </si>
  <si>
    <t>processeur Intel Xeon-P 8276 28 cœurs/2.2GhZ/38.5MB/165W</t>
  </si>
  <si>
    <t>processeur Intel Xeon-G 6240L 18 Cœurs/2.6Ghz/24.75MB/140W</t>
  </si>
  <si>
    <t>processeur Intel Xeon-P 8260L 24 cœurs/2.4GhZ/35.75MB/165W Grande Mémoire</t>
  </si>
  <si>
    <t>processeur Intel Xeon-S 4310 12 cœurs/2.4GhZ/18MB/120W</t>
  </si>
  <si>
    <t>processeur Intel Xeon-G 5318N 24 Cœurs/2.1Ghz/36MB/150W</t>
  </si>
  <si>
    <t>processeur Intel Xeon-P 6330N 28 Cœurs/2.2Ghz/42MB/165W</t>
  </si>
  <si>
    <t>processeur Intel Xeon-G 6338N 32 Cœurs/2.2Ghz/48MB/185W</t>
  </si>
  <si>
    <t>processeur Intel Xeon-P 8351N 36 Cœurs/2.4Ghz/54MB/225W</t>
  </si>
  <si>
    <t>processeur Intel Xeon-G 6312U 24 Cœurs/2.4Ghz/36MB/185W</t>
  </si>
  <si>
    <t>processeur Intel Xeon-G 6314U 32 Cœurs/2.3Ghz/48MB/205W</t>
  </si>
  <si>
    <t>processeur Intel Xeon-S 4314 16 Cœurs/2.4Ghz/24MB/135W</t>
  </si>
  <si>
    <t>processeur Intel Xeon-S 4316 20 Cœurs/2.3Ghz/24MB/135W</t>
  </si>
  <si>
    <t>processeur Intel Xeon-G 5315Y 8 coeurs/3.2Ghz/12MB/140W</t>
  </si>
  <si>
    <t>processeur Intel Xeon-G 5317 12 Cœurs/3Ghz/18MB/150W</t>
  </si>
  <si>
    <t>processeur Intel Xeon-G 5318Y 24 coeurs/2.1Ghz/36MB/165W</t>
  </si>
  <si>
    <t>processeur Intel Xeon-G 5318S 24 coeurs/2.1Ghz/36MB/165W</t>
  </si>
  <si>
    <t>processeur Intel Xeon-G 5320 26 Cœurs/2.2Ghz/39MB/185W</t>
  </si>
  <si>
    <t>processeur Intel Xeon-G 6326 16 coeurs/2.9Ghz/24MB/185W</t>
  </si>
  <si>
    <t>processeur Intel Xeon-G 6330 28 Cœurs/2Ghz/42MB/205W</t>
  </si>
  <si>
    <t>processeur Intel Xeon-G 6334 8 Cœurs/3.6Ghz/18MB/165W</t>
  </si>
  <si>
    <t>processeur Intel Xeon-G 6338 32 Cœurs/2Ghz/48MB/205W</t>
  </si>
  <si>
    <t>processeur Intel Xeon-G 6342 24 Cœurs/2.8Ghz/36MB/230W</t>
  </si>
  <si>
    <t>processeur Intel Xeon-G 6336Y 24 cœurs/2.4GhZ/36MB/185W</t>
  </si>
  <si>
    <t>processeur Intel Xeon-G 6346  16 cœurs/3.1GhZ/36MB/205W</t>
  </si>
  <si>
    <t>processeur Intel Xeon-G 6354 18 Cœurs/3Ghz/39MB/205W</t>
  </si>
  <si>
    <t>processeur Intel Xeon-G 6348 28 cœurs/2.6GhZ/42MB/235W</t>
  </si>
  <si>
    <t>processeur Intel Xeon-P 8352V 36 Cœurs/2.1Ghz/54MB/195W</t>
  </si>
  <si>
    <t>processeur Intel Xeon-P 8352Y 32 Cœurs/2.2Ghz/48MB/205W</t>
  </si>
  <si>
    <t>processeur Intel Xeon-P 8352S 32 Cœurs/2.2Ghz/48MB/205W</t>
  </si>
  <si>
    <t>processeur Intel Xeon-P 8352M 32 cœurs/2.3GhZ/48MB/185W</t>
  </si>
  <si>
    <t>processeur Intel Xeon-P 8358 32 Cœurs/2.6Ghz/48MB/250W</t>
  </si>
  <si>
    <t>processeur Intel Xeon-P 8358P 32 Cœurs/2.6Ghz/48MB/240W</t>
  </si>
  <si>
    <t>processeur Intel Xeon-P 8360Y 36 Cœurs/2.4Ghz/54MB/250W</t>
  </si>
  <si>
    <t>processeur Intel Xeon-P 8362 32 Cœurs/2.8Ghz/48MB/265W</t>
  </si>
  <si>
    <t>processeur Intel Xeon-P 8368 38 Cœurs/2.4Ghz/57MB/270W</t>
  </si>
  <si>
    <t>processeur Intel Xeon-P 8380 40 Cœurs/2.3Ghz/48MB/265W</t>
  </si>
  <si>
    <t>processeur AMD EPYC 7262 8 coeurs/3.2Ghz/128MB/155W</t>
  </si>
  <si>
    <t>processeur AMD EPYC 7272 12 coeurs/2.9Ghz/64MB/120W</t>
  </si>
  <si>
    <t>processeur AMD EPYC 7302 16 cœurs/3Ghz/128MB/155W</t>
  </si>
  <si>
    <t>processeur AMD EPYC 7352 24 cœurs/2.3Ghz/128MB/155W</t>
  </si>
  <si>
    <t>processeur AMD EPYC 7F32 8 cœurs/3.6Ghz/128MB/180W</t>
  </si>
  <si>
    <t>processeur AMD EPYC 7F52 16 cœurs/3.5Ghz/256MB/225W</t>
  </si>
  <si>
    <t>processeur AMD EPYC 7402 24 cœurs/2.8Ghz/128MB/180W</t>
  </si>
  <si>
    <t>processeur AMD EPYC 7F72 24 cœurs/3.3Ghz/192MB/240W</t>
  </si>
  <si>
    <t>processeur AMD EPYC 7502 32 cœurs/2.5Ghz/128MB/180W</t>
  </si>
  <si>
    <t>processeur AMD EPYC 7552 48 cœurs/2.2Ghz/192MB/200W</t>
  </si>
  <si>
    <t>processeur AMD EPYC 7662 64 cœurs/2.0Ghz/256MB/225W</t>
  </si>
  <si>
    <t>processeur AMD EPYC3 7702 64 cœurs/2.0GhZ/256MB/200W</t>
  </si>
  <si>
    <t>processeur AMD EPYC 7742 64 cœurs/2.25Ghz/256MB/225W</t>
  </si>
  <si>
    <t>processeur AMD EPYC3 7313 16 cœurs/3.0Ghz/128MB/155W</t>
  </si>
  <si>
    <t>processeur AMD EPYC 7343 16 cœurs/3.2Ghz/128MB/190W</t>
  </si>
  <si>
    <t>processeur AMD EPYC3 72F3 8 cœurs/3.7Ghz/256MB/180W</t>
  </si>
  <si>
    <t>processeur AMD EPYC3 73F3 16 cœurs/3.5Ghz/256MB/240W</t>
  </si>
  <si>
    <t>processeur AMD EPYC3 7413 24 cœurs/2.65Ghz/128MB/180W</t>
  </si>
  <si>
    <t>processeur AMD EPYC 7443 24 cœurs/2.85Ghz/128MB/200W</t>
  </si>
  <si>
    <t>processeur AMD EPYC 7453 28 cœurs/2.75Ghz/64MB/225W</t>
  </si>
  <si>
    <t>processeur AMD EPYC3 74F3 24 cœurs/3.2Ghz/256MB/240W</t>
  </si>
  <si>
    <t>processeur AMD EPYC3 7513 32 cœurs/2.6Ghz/128MB/200W</t>
  </si>
  <si>
    <t>processeur AMD EPYC 75F3 32 coeurs/2.95 Ghz/256MB/280W</t>
  </si>
  <si>
    <t>processeur AMD EPYC3 7543 32 cœurs/2.8Ghz/256MB/225W</t>
  </si>
  <si>
    <t>processeur AMD EPYC3 7643 48 cœurs/2.3Ghz/256MB/225W</t>
  </si>
  <si>
    <t>processeur AMD EPYC 7663 64 cœurs/2.0Ghz/256MB/240W</t>
  </si>
  <si>
    <t>processeur AMD EPYC3 7713 64 cœurs/2.0Ghz/256MB/225W</t>
  </si>
  <si>
    <t>processeur AMD EPYC 7763 64 cœurs/2.45Ghz/256MB/280W</t>
  </si>
  <si>
    <t>processeur AMD EPYC 9124 16 cœurs/3.0Ghz/200W</t>
  </si>
  <si>
    <t>processeur AMD EPYC 9224 24 cœurs/2.5Ghz/200W</t>
  </si>
  <si>
    <t>processeur AMD EPYC 9354 32 cœurs/2.5Ghz/280W</t>
  </si>
  <si>
    <t>processeur AMD EPYC 9174F 16 cœurs/4.1Ghz/320W</t>
  </si>
  <si>
    <t>processeur AMD EPYC 9374F 32 cœurs/3,85Ghz/320W</t>
  </si>
  <si>
    <t>processeur AMD EPYC 9554 64 cœurs/3,1Ghz/360W</t>
  </si>
  <si>
    <t>processeur AMD EPYC 9654 96 cœurs/2.4Ghz/360W</t>
  </si>
  <si>
    <t>processeur AMD EPYC 9654P 96 cœurs/2.4Ghz/360W</t>
  </si>
  <si>
    <t>processeur AMD EPYC 9554P 64 cœurs/3.1Ghz/360W</t>
  </si>
  <si>
    <t>processeur AMD EPYC 9354P 32 cœurs/3.25Ghz/280W</t>
  </si>
  <si>
    <t>processeur AMD EPYC 9534 64 cœurs/2.45GHz/280W</t>
  </si>
  <si>
    <t>processeur AMD EPYC 9474F 64 cœurs/2.45GHz/280W</t>
  </si>
  <si>
    <t>processeur AMD EPYC 9634 84 cœurs/2.25GHz/290W </t>
  </si>
  <si>
    <t>processeur AMD EPYC 9254 24 cœurs/2.9GHz/200W</t>
  </si>
  <si>
    <t>processeur AMD EPYC 9454 48 cœurs/2.75GHz/290W</t>
  </si>
  <si>
    <t>processeur AMD EPYC 9454P 48 cœurs/2.75GHz/290W</t>
  </si>
  <si>
    <t>processeur AMD EPYC 9274F 24 cœurs/4.05GHz/320W</t>
  </si>
  <si>
    <t>processeur AMD EPYC 9334 32 cœurs/2.7GHz/210W</t>
  </si>
  <si>
    <t>processeur AMD EPYC 9734 112 cœurs / 2.2GHz / 340W</t>
  </si>
  <si>
    <t>processeur AMD EPYC 9734 128 cœurs / 2.25GHz / 360W</t>
  </si>
  <si>
    <t xml:space="preserve">disque dur SAS 10K SFF de 300 Go </t>
  </si>
  <si>
    <t xml:space="preserve">disque dur SAS 10K SFF de 600 Go </t>
  </si>
  <si>
    <t xml:space="preserve">disque dur SAS 10K SFF de 1,2 To </t>
  </si>
  <si>
    <t xml:space="preserve">disque dur SAS 10K SFF de 1,8 To </t>
  </si>
  <si>
    <t xml:space="preserve">disque dur SAS 10K SFF de 2,4 To </t>
  </si>
  <si>
    <t xml:space="preserve">disque dur SATA 7.2K SFF 1 To </t>
  </si>
  <si>
    <t xml:space="preserve">disque dur SATA 7.2K LFF 1 To </t>
  </si>
  <si>
    <t xml:space="preserve">disque dur SAS 7.2K SFF 1 To </t>
  </si>
  <si>
    <t xml:space="preserve">disque dur SATA 7.2K LFF 2 To </t>
  </si>
  <si>
    <t xml:space="preserve">disque dur SAS 7.2K SFF 2 To </t>
  </si>
  <si>
    <t xml:space="preserve">disque dur SATA 7.2K LFF 6 To </t>
  </si>
  <si>
    <t xml:space="preserve">disque dur SATA 7.2K LFF 8 To </t>
  </si>
  <si>
    <t xml:space="preserve">disque dur SAS 7.2K LFF 10 To </t>
  </si>
  <si>
    <t xml:space="preserve">disque dur SATA 7.2K LFF 10 To </t>
  </si>
  <si>
    <t xml:space="preserve">disque dur SATA 7.2K LFF 14 To </t>
  </si>
  <si>
    <t xml:space="preserve">disque dur SAS 7.2K LFF 14 To </t>
  </si>
  <si>
    <t xml:space="preserve">disque dur SATA 7.2K LFF 16 To </t>
  </si>
  <si>
    <t xml:space="preserve">disque dur SAS 7.2K LFF 16 To </t>
  </si>
  <si>
    <t xml:space="preserve">disque dur SATA 7.2K LFF 18 To </t>
  </si>
  <si>
    <t xml:space="preserve">disque dur SAS 7.2K LFF 18 To </t>
  </si>
  <si>
    <t xml:space="preserve">disque dur SATA 7.2K LFF 20 To </t>
  </si>
  <si>
    <t xml:space="preserve">disque dur SAS 7.2K LFF 20 To </t>
  </si>
  <si>
    <t>disque SSD SATA SFF RI de 480 Go</t>
  </si>
  <si>
    <t>disque SSD SATA SFF MU de 480 Go</t>
  </si>
  <si>
    <t>disque SSD SATA SFF/LFF RI de 960 Go</t>
  </si>
  <si>
    <t>disque SSD SATA SFF/LFF MU de 960 Go</t>
  </si>
  <si>
    <t>disque SSD SATA SFF RI de 1,92 To</t>
  </si>
  <si>
    <t>disque SSD SATA SFF RI de 3,84 To</t>
  </si>
  <si>
    <t>disque SSD SATA SFF RI de 7,68 To</t>
  </si>
  <si>
    <t>disque SSD SATA SFF MU de 1,92 To</t>
  </si>
  <si>
    <t>disque SSD SATA SFF MU de 3,84 To</t>
  </si>
  <si>
    <t>disque SSD SAS SFF RI de 960 Go</t>
  </si>
  <si>
    <t>disque SSD SAS SFF RI de 1,92 To</t>
  </si>
  <si>
    <t>disque SSD SAS 24G SFF RI de 1,92 To</t>
  </si>
  <si>
    <t>disque SSD SAS SFF RI de 3,84 To</t>
  </si>
  <si>
    <t>disque SSD SAS SFF RI de 7,68 To</t>
  </si>
  <si>
    <t>disque SSD SAS 24G LFF/SFF RI de 7,68 To</t>
  </si>
  <si>
    <t>disque SSD SAS SFF RI de 15.3 To</t>
  </si>
  <si>
    <t>disque SSD SAS 24G SFF RI de 15.3 To</t>
  </si>
  <si>
    <t>disque SSD SAS 12G SFF MU de 800Go</t>
  </si>
  <si>
    <t>disque SSD SAS 24G SFF MU de 800Go</t>
  </si>
  <si>
    <t>disque SSD SAS SFF/LFF MU de 960 Go</t>
  </si>
  <si>
    <t>disque SSD SAS 12G SFF MU de 1,6 To</t>
  </si>
  <si>
    <t>disque SSD SAS 24G SFF MU de 1,6 To</t>
  </si>
  <si>
    <t>disque SSD SAS SFF/LFF MU de 1,92 To</t>
  </si>
  <si>
    <t>disque SSD SAS 12G SFF MU de 3,2 To</t>
  </si>
  <si>
    <t>disque SSD SAS 24G SFF MU de 3,2 To</t>
  </si>
  <si>
    <t>disque SSD SAS SFF MU de 3,84 To</t>
  </si>
  <si>
    <t>disque SSD SAS SFF MU de 6,4 To</t>
  </si>
  <si>
    <t>disque SSD SAS 24G SFF MU de 6,4 To</t>
  </si>
  <si>
    <t>disque NVMe RI de 960 Go</t>
  </si>
  <si>
    <t>disque NVMe RI de 960 Go High performance</t>
  </si>
  <si>
    <t>disque NVMe RI de 1,92 To High performance</t>
  </si>
  <si>
    <t>disque NVMe RI de 1,92 To</t>
  </si>
  <si>
    <t>disque NVMe RI de 3,84 To</t>
  </si>
  <si>
    <t>disque U.3 NVMe RI de 3,84 To High performance</t>
  </si>
  <si>
    <t>disque NVMe U.2 RI de 3,84 To High performance</t>
  </si>
  <si>
    <t>disque NVMe RI de 7,68 To High performance</t>
  </si>
  <si>
    <t>disque NVMe RI de 7,68 To</t>
  </si>
  <si>
    <t>disque NVMe RI de 15.36 To</t>
  </si>
  <si>
    <t>disque NVMe MU de 800 Go</t>
  </si>
  <si>
    <t>disque NVMe MU de 1,6 To</t>
  </si>
  <si>
    <t>disque NVMe MU de 3,2 To</t>
  </si>
  <si>
    <t>disque NVMe MU de 6,4 To</t>
  </si>
  <si>
    <t>disque NVMe RI Mainstream Perf EDSFF de 1.92 To</t>
  </si>
  <si>
    <t>disque NVMe RI Mainstream Perf EDSFF de 3.84 To</t>
  </si>
  <si>
    <t>disque NVMe RI Mainstream Perf EDSFF de 7.68 To</t>
  </si>
  <si>
    <t>disque NVMe RI High Perf EDSFF de 3.84To</t>
  </si>
  <si>
    <t>disque NVMe RI High Perf EDSFF de 7.68 To</t>
  </si>
  <si>
    <t>disque NVMe RI High Perf EDSFF de 15.36 To</t>
  </si>
  <si>
    <t>disque NVMe RI High Perf de 960 Go</t>
  </si>
  <si>
    <t>disque NVMe RI High Perf de 1,92To</t>
  </si>
  <si>
    <t>disque NVMe RI High Perf de 3,84 To</t>
  </si>
  <si>
    <t>disque NVMe RI High Perf de 7,68 To</t>
  </si>
  <si>
    <t>disque NVMe RI High Perf de 15,36 To</t>
  </si>
  <si>
    <t>disque NVMe MU High Perf de 1,6To</t>
  </si>
  <si>
    <t>disque NVMe MU High Perf de 3,2To</t>
  </si>
  <si>
    <t>disque NVMe MU High Perf de 6,4To</t>
  </si>
  <si>
    <t>kit accueil M.2</t>
  </si>
  <si>
    <t>adaptateur M.2 pour HPC Cray XD670</t>
  </si>
  <si>
    <t>adaptateur PCIe M.2 4 ports 22110mm</t>
  </si>
  <si>
    <t>disque M.2 480GB</t>
  </si>
  <si>
    <t>disque M.2 960GB Samsung</t>
  </si>
  <si>
    <t>disque M.2 960GB</t>
  </si>
  <si>
    <t>disque M.2 1,92TB</t>
  </si>
  <si>
    <t>disque M.2 960GB RI</t>
  </si>
  <si>
    <t>disque M.2 1,92TB MU</t>
  </si>
  <si>
    <t>disque M.2 3.84TB MU</t>
  </si>
  <si>
    <t>Ctrl  RAID1 M.2</t>
  </si>
  <si>
    <t>câble M.2/NS204 T1</t>
  </si>
  <si>
    <t>câble M.2 T2</t>
  </si>
  <si>
    <t>adaptateur NVMe 1 port</t>
  </si>
  <si>
    <t>adaptateur NVMe 2 ports</t>
  </si>
  <si>
    <t>kit redondance</t>
  </si>
  <si>
    <t>bridge GPU flex 4x4</t>
  </si>
  <si>
    <t>bridge GPU AMD de 3ème génération Infinity Fabric 4 voies</t>
  </si>
  <si>
    <t>bridge GPU flex 2x2</t>
  </si>
  <si>
    <t>bridge GPU AMD Infinity Fabric</t>
  </si>
  <si>
    <t>blank kit</t>
  </si>
  <si>
    <t>kit pour baie 10SFF</t>
  </si>
  <si>
    <t>kit pour baie 12LFF</t>
  </si>
  <si>
    <t>kit pour baie 2SFF nvme</t>
  </si>
  <si>
    <t>kit de baie Universal Media</t>
  </si>
  <si>
    <t>riser 1 port PCIe LP</t>
  </si>
  <si>
    <t>riser 1 port PCie4 (x16)</t>
  </si>
  <si>
    <t>riser FlexLOM</t>
  </si>
  <si>
    <t>riser 3 ports PCIe (x16, x16, x16)</t>
  </si>
  <si>
    <t>riser 2 ports PCIe (x16, x8) + Raid M.2</t>
  </si>
  <si>
    <t>riser Pri/Sec NEBS</t>
  </si>
  <si>
    <t>riser Sec/Ter NEBS</t>
  </si>
  <si>
    <t>riser 1 Slot PCIe x8 + 1 port NVMe</t>
  </si>
  <si>
    <t>riser 2 ports NVMe</t>
  </si>
  <si>
    <t>riser 4 ports NVMe</t>
  </si>
  <si>
    <t>riser PCIe T1</t>
  </si>
  <si>
    <t>riser PCIe T2</t>
  </si>
  <si>
    <t>riser PCIe T7</t>
  </si>
  <si>
    <t>riser PCIe T8</t>
  </si>
  <si>
    <t>Cable Retimer</t>
  </si>
  <si>
    <t>riser 3 ports PCIe5</t>
  </si>
  <si>
    <t xml:space="preserve">riser Tier PCIe5 x16 </t>
  </si>
  <si>
    <t>câble pour carte GPU</t>
  </si>
  <si>
    <t>câble T2 pour carte GPU</t>
  </si>
  <si>
    <t>kit de câblage T1 pour carte RAID</t>
  </si>
  <si>
    <t>câble T3</t>
  </si>
  <si>
    <t>câble pour cage 2-16SFF</t>
  </si>
  <si>
    <t>câble pour NVMe TriMode 4-16/SFF</t>
  </si>
  <si>
    <t>câble TriMode x4</t>
  </si>
  <si>
    <t>câble à attachement direct x4</t>
  </si>
  <si>
    <t>câble à attachement direct EDSFF</t>
  </si>
  <si>
    <t>câble  TriMode 8SFF 4x 2U</t>
  </si>
  <si>
    <t>câble  TriMode 8SFF</t>
  </si>
  <si>
    <t>câble  TriMode 16SFF</t>
  </si>
  <si>
    <t>kit de cables pour PDB</t>
  </si>
  <si>
    <t>kit d'attachement direct NVMe</t>
  </si>
  <si>
    <t>câble OCP</t>
  </si>
  <si>
    <t>kit de câblage pour mise à niveau OCP</t>
  </si>
  <si>
    <t>bras de gestion de câbles 2U</t>
  </si>
  <si>
    <t>Kit de Conversion Tour En Rack</t>
  </si>
  <si>
    <t>kits de rails 1U</t>
  </si>
  <si>
    <t>kit de rail 4U</t>
  </si>
  <si>
    <t>bras de gestion de câbles 1U</t>
  </si>
  <si>
    <t>dissipateur de chaleur CPU T3</t>
  </si>
  <si>
    <t>dissipateur de chaleur CPU T2</t>
  </si>
  <si>
    <t>dissipateur thermique</t>
  </si>
  <si>
    <t>dissipateur de chaleur CPU T1</t>
  </si>
  <si>
    <t>dissipateur de chaleur CPU liquid cooling T1</t>
  </si>
  <si>
    <t>dissipateur de chaleur CPU liquid cooling T2</t>
  </si>
  <si>
    <t>kit de ventilateur redondant</t>
  </si>
  <si>
    <t>kit de ventilateurs T3</t>
  </si>
  <si>
    <t>kit de ventilateurs T2</t>
  </si>
  <si>
    <t>kit de ventilateurs T1</t>
  </si>
  <si>
    <t>kit de ventilateur externe</t>
  </si>
  <si>
    <t>kit de ventilateurs Refroid Liquid</t>
  </si>
  <si>
    <t>condensateur hybride pour carte RAID</t>
  </si>
  <si>
    <t>câble pour batterie</t>
  </si>
  <si>
    <t>kit d'activation GPU</t>
  </si>
  <si>
    <t>kit d'alimentation</t>
  </si>
  <si>
    <t>kit GPU PCIe</t>
  </si>
  <si>
    <t>kit GPU SXM</t>
  </si>
  <si>
    <t>aggregateur port ILO</t>
  </si>
  <si>
    <t>cache pour slot mémoire</t>
  </si>
  <si>
    <t>kit d'activation pour lecteur de disque optique</t>
  </si>
  <si>
    <t>kit pour ports USB et DisplayPort arrière</t>
  </si>
  <si>
    <t>kit pour port série arrière</t>
  </si>
  <si>
    <t>lecteur de disque optique inscriptible</t>
  </si>
  <si>
    <t>kit TPM 2.0</t>
  </si>
  <si>
    <t>kit de détection d'intrusion</t>
  </si>
  <si>
    <t>kit de façade</t>
  </si>
  <si>
    <t>kit de poignées</t>
  </si>
  <si>
    <t>câble SUV</t>
  </si>
  <si>
    <t xml:space="preserve">disque dur 8TB 12G SAS 7.2K LFF 512e SC MDL HDD </t>
  </si>
  <si>
    <t xml:space="preserve">disque dur 8TB 6G SATA 7.2K LFF 512e SC MDL HDD </t>
  </si>
  <si>
    <t>disque dur 12TB SAS 7.2K LFF SC He 512e DS HDD</t>
  </si>
  <si>
    <t>disque dur 12TB SATA 7.2K LFF SC He 512e DS HDD</t>
  </si>
  <si>
    <t>disque dur 14TB SATA 7.2K LFF SC He 512e DS HDD</t>
  </si>
  <si>
    <t>disque dur 960GB SAS MU SFF SC SSD</t>
  </si>
  <si>
    <t xml:space="preserve">disque dur 16TB SAS 7.2K LFF SC HDD </t>
  </si>
  <si>
    <t xml:space="preserve">disque dur 18TB SAS 7.2K LFF SC HDD </t>
  </si>
  <si>
    <t xml:space="preserve">câble externe 1 mètre MiniSAS HD vers MiniSAS </t>
  </si>
  <si>
    <t>pack de 4 x SFP Fibre Channel Short Wave 16 Gb/s</t>
  </si>
  <si>
    <t>pack de 4 x Transceiver SFP28 iSCI Short Wave 25 Gb/s</t>
  </si>
  <si>
    <t>pack de 4 x SFP iSCI Short Wave 10 Gb/s</t>
  </si>
  <si>
    <t>pack de 4 x ports RJ-45 iSCSI 1 Gb/s</t>
  </si>
  <si>
    <t>disque dur de 960GB SAS RI SFF SSD</t>
  </si>
  <si>
    <t>disque dur de 1.92TB SAS RI SFF SSD</t>
  </si>
  <si>
    <t>disque dur de 1.92TB SAS RI LFF SSD</t>
  </si>
  <si>
    <t>disque dur de 3.84TB SAS RI SFF SSD</t>
  </si>
  <si>
    <t>disque dur de 7.68TB SAS RI SFF SSD</t>
  </si>
  <si>
    <t>disque dur de 600GB 12G SAS 10K 2.5in 512e HDD</t>
  </si>
  <si>
    <t>disque dur de 1.8TB 12G SAS 10K 2.5in 512e HDD</t>
  </si>
  <si>
    <t>disque dur de 2.4TB 12G SAS 10K 2.5in 512e HDD</t>
  </si>
  <si>
    <t>disque dur de 6TB 12G SAS 7.2K 3.5in 512e HDD</t>
  </si>
  <si>
    <t>disque dur de 8TB 12G SAS 7.2K 3.5in 512e HDD</t>
  </si>
  <si>
    <t>disque dur de 10TB 12G SAS 7.2K LFF 512e HDD</t>
  </si>
  <si>
    <t>disque dur de 12TB 12G SAS 7.2K 3.5in 512e HDD</t>
  </si>
  <si>
    <t>disque dur de 14TB SAS 7.2K LFF 512e HDD</t>
  </si>
  <si>
    <t>disque dur de 16TB SAS 12G Midline 7.2K LFF HDD</t>
  </si>
  <si>
    <t>disque dur de 18TB SAS 12G Midline 7.2K LFF HDD</t>
  </si>
  <si>
    <t>disque dur de 20TB SAS 12G Midline 7.2K LFF HDD</t>
  </si>
  <si>
    <t>tiroir de 12 Disque LFF pour MSA</t>
  </si>
  <si>
    <t>tiroir de 24 Disque SFF pour MSA</t>
  </si>
  <si>
    <t>tiroir de 12 Disque LFF</t>
  </si>
  <si>
    <t>Kit de mise en rail</t>
  </si>
  <si>
    <t>disque SAS 7.2K LFF 16 TO</t>
  </si>
  <si>
    <t>disque SAS 7.2K LFF 12 TO</t>
  </si>
  <si>
    <t>disque SAS 7.2K LFF 8 TO</t>
  </si>
  <si>
    <t>SCM 1.5TB pour Alletra 6000</t>
  </si>
  <si>
    <t>câble externe 60 cm MiniSAS HD vers MiniSAS HD</t>
  </si>
  <si>
    <t>câble externe 2 mètres MiniSAS HD vers MiniSAS HD</t>
  </si>
  <si>
    <t>câble externe 3 mètres MiniSAS HD vers MiniSAS HD</t>
  </si>
  <si>
    <t>lecteur de bande LTO6 en connectique Fiber Channel</t>
  </si>
  <si>
    <t>câble "splitter" externe 1 mètres MiniSAS HD versMiniSAS 4-canaux</t>
  </si>
  <si>
    <t>câble "splitter" externe 2 mètres MiniSAS HD versMiniSAS 4-canaux</t>
  </si>
  <si>
    <t>câble "splitter" externe 4 mètres MiniSAS HD versMiniSAS 4-canaux</t>
  </si>
  <si>
    <t>câble externe 2 mètres MiniSAS HD vers MiniSAS</t>
  </si>
  <si>
    <t>câble externe 4 mètres MiniSAS HD vers MiniSAS</t>
  </si>
  <si>
    <t>kit de montage en rack</t>
  </si>
  <si>
    <t>pack de 20 bandes LTO8 RW, sans boîte, avec libellé personnalisé, de capacité de 30TB chacune</t>
  </si>
  <si>
    <t>pack de 20 bandes  LTO8 WORM, avec boîte, avec libellé personnalisé,  de capacité de 30TB</t>
  </si>
  <si>
    <t>pack de 20 bandes LTO7 type M RW, sans boîte, avec libellé personnalisé, de capacité de 22.5TB chacune</t>
  </si>
  <si>
    <t>pack de 20 bandes LTO7 WORM, avec libellé personnalisé</t>
  </si>
  <si>
    <t>pack de 20 bandes LTO6 MP RW, avec libellé personnalisé, d'une capacité de 6.25TB</t>
  </si>
  <si>
    <t>pack de 20 bandes LTO6 MP WORM, avec libellé personnalisé, d'une capacité de 6.25TB</t>
  </si>
  <si>
    <t>Support 7ans 24x7 intervention H+4 (24x7)</t>
  </si>
  <si>
    <t>Support 7ans 24x7 intervention H+4 (24x7) avec rétention de disque</t>
  </si>
  <si>
    <t>Support 7 ans réparation 6H (24x7)</t>
  </si>
  <si>
    <t>Support 7 ans réparation 6H (24x7) avec rétention de disque</t>
  </si>
  <si>
    <t>Support 7 ans intervention DMR H+4 (24x7) AL TapeAssure</t>
  </si>
  <si>
    <t>Support 7 ans intervention DMR H+4 (24x7) HPE OV sans iLO</t>
  </si>
  <si>
    <t>Support 7 ans intervention DMR H+4 (24x7) MSL TapeAssure</t>
  </si>
  <si>
    <t>Support 5 ans intervention J+1 (9x5) inclus</t>
  </si>
  <si>
    <t>Support 5 ans intervention J+1 (9x5) inclus avec retention des composants contenant des données</t>
  </si>
  <si>
    <t>Support 5 ans intervention J+1 (9x5) inclus avec retention de disque</t>
  </si>
  <si>
    <t>Passage à Support 5 ans intervention J+1 (9x5) inclus</t>
  </si>
  <si>
    <t>Support 5 ans intervention J+1 (9x5) inclus AL TapeAssure</t>
  </si>
  <si>
    <t>Support 5 ans intervention J+1 (9x5) inclus HPE OV sans iLO</t>
  </si>
  <si>
    <t>Support 5 ans intervention J+1 (9x5) inclus MSL TapeAssure</t>
  </si>
  <si>
    <t>Support 5 ans intervention J+1 (9x5) inclus MSL3040 Secure Manager</t>
  </si>
  <si>
    <t>Support 5 ans intervention J+1 (9x5) inclus MSL3040 LTO7+ Path Failover LTU Supp</t>
  </si>
  <si>
    <t>Support 5 ans intervention J+1 (9x5) inclus MSL3040 LTO-6 Ctrl Failover</t>
  </si>
  <si>
    <t>Support 5 ans intervention J+1 (9x5) inclus  MSL3040 High Availability LTO-6 Data Path Failover E-LTU</t>
  </si>
  <si>
    <t>Support 5 ans intervention J+1 (9x5) inclus KMIP Lic</t>
  </si>
  <si>
    <t>Support 5 ans intervention J+1 (9x5) inclus MSL3040 KMIP Key Manager</t>
  </si>
  <si>
    <t>Support 5 ans intervention J+1 (9x5) inclus avec rétention de média</t>
  </si>
  <si>
    <t>Support étendu de 2 ans (7 ans au total)</t>
  </si>
  <si>
    <t>Support étendu de 2 ans avec rétention de disques (7 ans au total)</t>
  </si>
  <si>
    <t>Support étendu de 2 ans H+4 24x7 (7 ans au total)</t>
  </si>
  <si>
    <t>Support étendu de 2 ans H+4 24x7 avec rétention de disques (7 ans au total)</t>
  </si>
  <si>
    <t>Passage à Support étendu de 2 ans (7 ans au total)</t>
  </si>
  <si>
    <t>Passage à Support étendu de 2 ans avec rétention de disques (7 ans au total)</t>
  </si>
  <si>
    <t>Passage à Support étendu de 2 ans H+4 24x7 (7 ans au total)</t>
  </si>
  <si>
    <t>Passage à Support étendu de 2 ans H+4 24x7 avec rétention de disques (7 ans au total)</t>
  </si>
  <si>
    <t>Support étendu de 2 ans (7 ans au total) AL TapeAssure</t>
  </si>
  <si>
    <t>Support étendu de 2 ans H+4 24x7 (7 ans au total) AL TapeAssure</t>
  </si>
  <si>
    <t>Support étendu de 2 ans (7 ans au total) HPE OV sans iLO</t>
  </si>
  <si>
    <t>Support étendu de 2 ans H+4 24x7 (7 ans au total) HPE OV sans iLO</t>
  </si>
  <si>
    <t>Support étendu de 2 ans (7 ans au total) MSL TapeAssure</t>
  </si>
  <si>
    <t>Support étendu de 2 ans H+4 24x7 (7 ans au total) MSL TapeAssure</t>
  </si>
  <si>
    <t>Support étendu de 2 ans (7 ans au total) avec rétention de média</t>
  </si>
  <si>
    <t>Support étendu de 2 ans H+4 24x7 (7 ans au total) avec rétention de média</t>
  </si>
  <si>
    <t>Support étendu avec rétention de disques (5 ans)</t>
  </si>
  <si>
    <t>Support étendu à intervention H+4 24x7 (5 ans)</t>
  </si>
  <si>
    <t>Support étendu à intervention H+4 24x7 avec rétention de disque (5 ans)</t>
  </si>
  <si>
    <t>Support étendu à réparation 6H 24x7 (5 ans)</t>
  </si>
  <si>
    <t>Support étendu à réparation 6H 24x7 avec rétention de disque (5 ans)</t>
  </si>
  <si>
    <t xml:space="preserve">Support étendu à intervention H+4 24x7 (5 ans) </t>
  </si>
  <si>
    <t>Support étendu à intervention H+4 24x7 (5 ans) avec retention de disque</t>
  </si>
  <si>
    <t>Support étendu à réparation 6H 24x7 (5 ans) avec retention de disque</t>
  </si>
  <si>
    <t>Passage à Support étendu à intervention H+4 24x7 (5 ans)</t>
  </si>
  <si>
    <t>Passage à Support étendu à intervention H+4 24x7 avec rétention de disque (5 ans)</t>
  </si>
  <si>
    <t>Passage à Support étendu à réparation 6H 24x7 (5 ans)</t>
  </si>
  <si>
    <t>Passage à Support étendu avec rétention de disques (5 ans)</t>
  </si>
  <si>
    <t>Support 5 ans 24x7 intervention H+4 (24x7)</t>
  </si>
  <si>
    <t>Support 5 ans 24x7 intervention H+4 (24x7) avec rétention de disque</t>
  </si>
  <si>
    <t>Support 5 ans 24x7 Réparation 6h</t>
  </si>
  <si>
    <t>Support 5 ans 24x7 Réparation 6h avec rétention disque</t>
  </si>
  <si>
    <t>Support 5 ans 24x7 Inter 4h</t>
  </si>
  <si>
    <t>Support 5 ans 24x7 Inter 4h avec rétention disque</t>
  </si>
  <si>
    <t>Support 5 ans 24x7 intervention H+4</t>
  </si>
  <si>
    <t>Souscription HPE GL Backup and Recovery Service pour 75 instances et 6TB via le Cloud Protection Store sur 5 ans</t>
  </si>
  <si>
    <t>Support étendu à intervention H+4 24x7 (5 ans) AL TapeAssure</t>
  </si>
  <si>
    <t>Support étendu à réparation 6H 24x7 (5 ans) AL TapeAssure</t>
  </si>
  <si>
    <t>Support étendu avec rétention de disques (5 ans) HPE OV sans iLO</t>
  </si>
  <si>
    <t>Support étendu à intervention H+4 24x7 (5 ans) HPE OV sans iLO</t>
  </si>
  <si>
    <t>Support étendu à intervention H+4 24x7 avec rétention de disque (5 ans) HPE OV sans iLO</t>
  </si>
  <si>
    <t>Support étendu à réparation 6H 24x7 (5 ans) HPE OV sans iLO</t>
  </si>
  <si>
    <t>Support étendu à réparation 6H 24x7 avec rétention de disque (5 ans) HPE OV sans iLO</t>
  </si>
  <si>
    <t>Support étendu à intervention H+4 24x7 (5 ans) MSL TapeAssure</t>
  </si>
  <si>
    <t>Support étendu à réparation 6H 24x7 (5 ans) MSL TapeAssure</t>
  </si>
  <si>
    <t>Support étendu à intervention H+4 24x7 (5 ans) MSL3040 Secure Manager</t>
  </si>
  <si>
    <t>Support étendu à réparation 6H 24x7 (5 ans) MSL3040 Secure Manager</t>
  </si>
  <si>
    <t>Support étendu à intervention H+4 24x7 (5 ans) MSL3040 LTO7+ Path Failover LTU Supp</t>
  </si>
  <si>
    <t>Support étendu à réparation 6H 24x7 (5 ans) MSL3040 LTO7+ Path Failover LTU Supp</t>
  </si>
  <si>
    <t>Support étendu à intervention H+4 24x7 (5 ans) MSL3040 LTO-6 Ctrl Failover</t>
  </si>
  <si>
    <t>Support étendu à réparation 6H 24x7 (5 ans) MSL3040 LTO-6 Ctrl Failover</t>
  </si>
  <si>
    <t>Support étendu à intervention H+4 24x7 (5 ans)  MSL3040 High Availability LTO-6 Data Path Failover E-LTU</t>
  </si>
  <si>
    <t>Support étendu à réparation 6H 24x7 (5 ans)  MSL3040 High Availability LTO-6 Data Path Failover E-LTU</t>
  </si>
  <si>
    <t>Support étendu à intervention H+4 24x7 (5 ans) KMIP Lic</t>
  </si>
  <si>
    <t>Support étendu à réparation 6H 24x7 (5 ans) KMIP Lic</t>
  </si>
  <si>
    <t>Support étendu à intervention H+4 24x7 (5 ans) MSL3040 KMIP Key Manager</t>
  </si>
  <si>
    <t>Support étendu à réparation 6H 24x7 (5 ans) MSL3040 KMIP Key Manager</t>
  </si>
  <si>
    <t>Support étendu à intervention H+4 24x7 (5 ans) avec rétention de média</t>
  </si>
  <si>
    <t>Support étendu à réparation 6H 24x7 (5 ans) avec rétention de média</t>
  </si>
  <si>
    <t>Licence électronique Nvidia AI Enterprise (NVAIE) Essentials par GPU pour l'éducation - souscription 5 ans avec support 9x5</t>
  </si>
  <si>
    <t>Licence électronique Nvidia AI Enterprise (NVAIE) Essentials par GPU pour l'éducation - souscription 5 ans avec support 24/7</t>
  </si>
  <si>
    <t>DISPONIBLE DROM-COM</t>
  </si>
  <si>
    <t>v9</t>
  </si>
  <si>
    <t>Le prix de chaque composant reflète exactement le meme prix que la précédente version de BPU.</t>
  </si>
  <si>
    <t>Prise de rendez-vous pour livraison</t>
  </si>
  <si>
    <t xml:space="preserve">Fixed Delivery Appointment SVC </t>
  </si>
  <si>
    <t>Livraison à l'étage</t>
  </si>
  <si>
    <t>HPE Inside/Deck Small Delivery SVC</t>
  </si>
  <si>
    <t>HPE Inside/deck Medium Delivery SVC</t>
  </si>
  <si>
    <t>HPE Inise/deck Extra Large Delivery SVC</t>
  </si>
  <si>
    <t>Livraison à l'intérieur</t>
  </si>
  <si>
    <t>Ancienne Ligne Passage, prix composant : 
prix_v9(P54644-421)+prix_passage_v8(P54649-421)=
468,19+388,14
=856,33</t>
  </si>
  <si>
    <t>Ancienne Ligne Passage, prix composant : 
prix_v9(P54644-421)+prix_passage_v8(P54654-421)=
468,19+455,79
=923,98</t>
  </si>
  <si>
    <t>Ancienne Ligne Passage, prix composant : 
prix_v9(P45248-B21)+prix_passage_v8(P45250-B21)=
84,25+120,83
=205,08</t>
  </si>
  <si>
    <t>Ancienne Ligne Passage, prix composant : 
prix_v9(P45248-B21)+prix_passage_v8(P45256-B21)=
84,25+224,83
=309,08</t>
  </si>
  <si>
    <t>Ancienne Ligne Passage, prix composant : 
prix_v9(P45248-B21)+prix_passage_v8(P45258-B21)=
84,25+250,05
=334,3</t>
  </si>
  <si>
    <t>Ancienne Ligne Passage, prix composant : 
prix_v9(P45248-B21)+prix_passage_v8(P45262-B21)=
84,25+429,71
=513,96</t>
  </si>
  <si>
    <t>Ancienne Ligne Passage, prix composant : 
prix_v9(P45248-B21)+prix_passage_v8(P45264-B21)=
84,25+380,33
=464,58</t>
  </si>
  <si>
    <t>Ancienne Ligne Passage, prix composant : 
prix_v9(P45248-B21)+prix_passage_v8(P45266-B21)=
84,25+479,09
=563,34</t>
  </si>
  <si>
    <t>Ancienne Ligne Passage, prix composant : 
prix_v9(P44109-B21)+prix_passage_v8(P44111-B21)=
110,2+123,97
=234,17</t>
  </si>
  <si>
    <t>Ancienne Ligne Passage, prix composant : 
prix_v9(P44109-B21)+prix_passage_v8(P44110-B21)=
110,2+118,72
=228,92</t>
  </si>
  <si>
    <t>Ancienne Ligne Passage, prix composant : 
prix_v9(P44723-B21)+prix_passage_v8(P44725-B21)=
225,32+108,21
=333,53</t>
  </si>
  <si>
    <t>Ancienne Ligne Passage, prix composant : 
prix_v9(P44723-B21)+prix_passage_v8(P44724-B21)=
225,32+113,46
=338,78</t>
  </si>
  <si>
    <t>Ancienne Ligne Passage, prix composant : 
prix_v9(P38471-B21)+prix_passage_v8(P38474-B21)=
217,84+104,47
=322,31</t>
  </si>
  <si>
    <t>Ancienne Ligne Passage, prix composant : 
prix_v9(P54199-B21)+prix_passage_v8(P54200-B21)=
748,56+45,94
=794,5</t>
  </si>
  <si>
    <t>Ancienne Ligne Passage, prix composant : 
prix_v9(P54199-B21)+prix_passage_v8(P54201-B21)=
748,56+373,65
=1122,21</t>
  </si>
  <si>
    <t>Ancienne Ligne Passage, prix composant : 
prix_v9(P54199-B21)+prix_passage_v8(P54202-B21)=
748,56+630,82
=1379,38</t>
  </si>
  <si>
    <t>Ancienne Ligne Passage, prix composant : 
prix_v9(P52766-B21)+prix_passage_v8(P61218-B21)=
468,28+608,74
=1077,02</t>
  </si>
  <si>
    <t>Ancienne Ligne Passage, prix composant : 
prix_v9(P52766-B21)+prix_passage_v8(P52765-B21)=
468,28+35,47
=503,75</t>
  </si>
  <si>
    <t>Ancienne Ligne Passage, prix composant : 
prix_v9(P52766-B21)+prix_passage_v8(P52767-B21)=
468,28+74,49
=542,77</t>
  </si>
  <si>
    <t>Ancienne Ligne Passage, prix composant : 
prix_v9(P38665-B21)+prix_passage_v8(P38664-B21)=
391,04+132,37
=523,41</t>
  </si>
  <si>
    <t>Ancienne Ligne Passage, prix composant : 
prix_v9(P38665-B21)+prix_passage_v8(P38666-B21)=
391,04+144,98
=536,02</t>
  </si>
  <si>
    <t>Ancienne Ligne Passage, prix composant : 
prix_v9(P52499-B21)+prix_passage_v8(P52498-B21)=
486,71+0
=486,71</t>
  </si>
  <si>
    <t>Ancienne Ligne Passage, prix composant : 
prix_v9(P52499-B21)+prix_passage_v8(P52500-B21)=
486,71+177,12
=663,83</t>
  </si>
  <si>
    <t>Ancienne Ligne Passage, prix composant : 
prix_v9(P53933-B21)+prix_passage_v8(P53934-B21)=
566,62+369,43
=936,05</t>
  </si>
  <si>
    <t>Ancienne Ligne Passage, prix composant : 
prix_v9(P53933-B21)+prix_passage_v8(P53935-B21)=
566,62+508,75
=1075,37</t>
  </si>
  <si>
    <t>Ancienne Ligne Passage, prix composant : 
prix_v9(P52534-B21)+prix_passage_v8(P52532-B21)=
242,94+96,11
=339,05</t>
  </si>
  <si>
    <t>Ancienne Ligne Passage, prix composant : 
prix_v9(P52534-B21)+prix_passage_v8(P52533-B21)=
242,94+355,07
=598,01</t>
  </si>
  <si>
    <t>Ancienne Ligne Passage, prix composant : 
prix_v9(P52534-B21)+prix_passage_v8(P52536-B21)=
242,94+589,53
=832,47</t>
  </si>
  <si>
    <t>Ancienne Ligne Passage, prix composant : 
prix_v9(P52534-B21)+prix_passage_v8(P52535-B21)=
242,94+279
=521,94</t>
  </si>
  <si>
    <t>Ancienne Ligne Passage, prix composant : 
prix_v9(P38411-B21)+prix_passage_v8(P38409-B21)=
341,59+181,85
=523,44</t>
  </si>
  <si>
    <t>Ancienne Ligne Passage, prix composant : 
prix_v9(P38411-B21)+prix_passage_v8(P38410-B21)=
341,59+314,14
=655,73</t>
  </si>
  <si>
    <t>Ancienne Ligne Passage, prix composant : 
prix_v9(P38411-B21)+prix_passage_v8(P38412-B21)=
341,59+144,98
=486,57</t>
  </si>
  <si>
    <t>Ancienne Ligne Passage, prix composant : 
prix_v9(P59870-B21)+prix_passage_v8(P59869-B21)=
4449,09+542,88
=4991,97</t>
  </si>
  <si>
    <t>Ancienne Ligne Passage, prix composant : 
prix_v9(P59870-B21)+prix_passage_v8(P59868-B21)=
4449,09+167,03
=4616,12</t>
  </si>
  <si>
    <t>Ancienne Ligne Passage, prix composant : 
prix_v9(P59870-B21)+prix_passage_v8(P59867-B21)=
4449,09+886,85
=5335,94</t>
  </si>
  <si>
    <t>Ancienne Ligne Passage, prix composant : 
prix_v9(P53921-B21)+prix_passage_v8(P53925-B21)=
533,92+200,61
=734,53</t>
  </si>
  <si>
    <t>Ancienne Ligne Passage, prix composant : 
prix_v9(P53921-B21)+prix_passage_v8(P53929-B21)=
533,92+342,63
=876,55</t>
  </si>
  <si>
    <t>Ancienne Ligne Passage, prix composant : 
prix_v9(P53921-B21)+prix_passage_v8(P54198-B21)=
533,92+879,27
=1413,19</t>
  </si>
  <si>
    <t>Ancienne Ligne Passage, prix composant : 
prix_v9(P53921-B21)+prix_passage_v8(P57844-B21)=
533,92+682,11
=1216,03</t>
  </si>
  <si>
    <t>Ancienne Ligne Passage, prix composant : 
prix_v9(P06011-B21)+prix_passage_v8(P51174-B21)=
2485,46+805,2
=3290,66</t>
  </si>
  <si>
    <t>Ancienne Ligne Passage, prix composant : 
prix_v9(P46252-B21)+prix_passage_v8(P46253-B21)=
1659,91+988,6
=2648,51</t>
  </si>
  <si>
    <t>Ancienne Ligne Passage, prix composant : 
prix_v9(P19878-B21)+prix_passage_v8(P30036-B21)=
833,07+0
=833,07</t>
  </si>
  <si>
    <t>Ancienne Ligne Passage, prix composant : 
prix_v9(798095-B21)+prix_passage_v8(798096-B21)=
209,59+1334,52
=1544,11</t>
  </si>
  <si>
    <t>Ancienne Ligne Passage, prix composant : 
prix_v9(P39738-B21)+prix_passage_v8(MI5-AMD7302P)=
194,54+374,67
=569,21</t>
  </si>
  <si>
    <t>Ancienne Ligne Passage, prix composant : 
prix_v9(P39738-B21)+prix_passage_v8(P19630-L21)=
194,54+374,67
=569,21</t>
  </si>
  <si>
    <t>Ancienne Ligne Passage, prix composant : 
prix_v9(P39738-B21)+prix_passage_v8(P39737-B21)=
194,54+374,67
=569,21</t>
  </si>
  <si>
    <t>Ancienne Ligne Passage, prix composant : 
prix_v9(P39738-B21)+prix_passage_v8(MI5-AMD7402P)=
194,54+1115,7
=1310,24</t>
  </si>
  <si>
    <t>Ancienne Ligne Passage, prix composant : 
prix_v9(P39738-B21)+prix_passage_v8(P19628-L21)=
194,54+1115,7
=1310,24</t>
  </si>
  <si>
    <t>Ancienne Ligne Passage, prix composant : 
prix_v9(P39738-B21)+prix_passage_v8(P39736-B21)=
194,54+1115,7
=1310,24</t>
  </si>
  <si>
    <t>Ancienne Ligne Passage, prix composant : 
prix_v9(P39738-B21)+prix_passage_v8(MI5-AMD7502P)=
194,54+2189,61
=2384,15</t>
  </si>
  <si>
    <t>Ancienne Ligne Passage, prix composant : 
prix_v9(P39738-B21)+prix_passage_v8(P19626-L21)=
194,54+2189,61
=2384,15</t>
  </si>
  <si>
    <t>Ancienne Ligne Passage, prix composant : 
prix_v9(P39738-B21)+prix_passage_v8(P39735-B21)=
194,54+2189,61
=2384,15</t>
  </si>
  <si>
    <t>Ancienne Ligne Passage, prix composant : 
prix_v9(P39738-B21)+prix_passage_v8(P29673-B21)=
194,54+2189,61
=2384,15</t>
  </si>
  <si>
    <t>Ancienne Ligne Passage, prix composant : 
prix_v9(P39738-B21)+prix_passage_v8(MI5-AMD7702P)=
194,54+4534,89
=4729,43</t>
  </si>
  <si>
    <t>Ancienne Ligne Passage, prix composant : 
prix_v9(P39738-B21)+prix_passage_v8(P39734-B21)=
194,54+4534,89
=4729,43</t>
  </si>
  <si>
    <t>Ancienne Ligne Passage, prix composant : 
prix_v9(P39738-B21)+prix_passage_v8(MI5-AMD7203P)=
194,54+233,2
=427,74</t>
  </si>
  <si>
    <t>Ancienne Ligne Passage, prix composant : 
prix_v9(P39738-B21)+prix_passage_v8(P66936-B21)=
194,54+233,2
=427,74</t>
  </si>
  <si>
    <t>Ancienne Ligne Passage, prix composant : 
prix_v9(P39738-B21)+prix_passage_v8(MI5-AMD7313P)=
194,54+590,86
=785,4</t>
  </si>
  <si>
    <t>Ancienne Ligne Passage, prix composant : 
prix_v9(P39738-B21)+prix_passage_v8(P38711-B21)=
194,54+590,86
=785,4</t>
  </si>
  <si>
    <t>Ancienne Ligne Passage, prix composant : 
prix_v9(P39738-B21)+prix_passage_v8(MI5-AMD7443P)=
194,54+937,69
=1132,23</t>
  </si>
  <si>
    <t>Ancienne Ligne Passage, prix composant : 
prix_v9(P39738-B21)+prix_passage_v8(P38714-B21)=
194,54+937,69
=1132,23</t>
  </si>
  <si>
    <t>Ancienne Ligne Passage, prix composant : 
prix_v9(P39738-B21)+prix_passage_v8(MI5-AMD7543P)=
194,54+2352,64
=2547,18</t>
  </si>
  <si>
    <t>Ancienne Ligne Passage, prix composant : 
prix_v9(P39738-B21)+prix_passage_v8(P38717-B21)=
194,54+2352,64
=2547,18</t>
  </si>
  <si>
    <t>Ancienne Ligne Passage, prix composant : 
prix_v9(P19706-L21)+prix_passage_v8(MI5-Intel5218Np)=
232,32+986,45
=1218,77</t>
  </si>
  <si>
    <t>Ancienne Ligne Passage, prix composant : 
prix_v9(P19706-L21)+prix_passage_v8(MI5-Intel6230Np)=
232,32+1179,73
=1412,05</t>
  </si>
  <si>
    <t>Ancienne Ligne Passage, prix composant : 
prix_v9(P19706-L21)+prix_passage_v8(MI5-Intel6208Up)=
232,32+742,03
=974,35</t>
  </si>
  <si>
    <t>Ancienne Ligne Passage, prix composant : 
prix_v9(P19706-L21)+prix_passage_v8(P24179-L21)=
232,32+742,03
=974,35</t>
  </si>
  <si>
    <t>Ancienne Ligne Passage, prix composant : 
prix_v9(P19706-L21)+prix_passage_v8(MI5-Intel4214p)=
232,32+211,82
=444,14</t>
  </si>
  <si>
    <t>Ancienne Ligne Passage, prix composant : 
prix_v9(P19706-L21)+prix_passage_v8(P12713-L21)=
232,32+211,82
=444,14</t>
  </si>
  <si>
    <t>Ancienne Ligne Passage, prix composant : 
prix_v9(P19706-L21)+prix_passage_v8(MI5-Intel4215Rp)=
232,32+397,55
=629,87</t>
  </si>
  <si>
    <t>Ancienne Ligne Passage, prix composant : 
prix_v9(P19706-L21)+prix_passage_v8(P24168-L21)=
232,32+397,55
=629,87</t>
  </si>
  <si>
    <t>Ancienne Ligne Passage, prix composant : 
prix_v9(P19706-L21)+prix_passage_v8(P24701-L21)=
232,32+397,55
=629,87</t>
  </si>
  <si>
    <t>Ancienne Ligne Passage, prix composant : 
prix_v9(P19706-L21)+prix_passage_v8(P24707-L21)=
232,32+397,55
=629,87</t>
  </si>
  <si>
    <t>Ancienne Ligne Passage, prix composant : 
prix_v9(P19706-L21)+prix_passage_v8(MI5-Intel4216p)=
232,32+445,83
=678,15</t>
  </si>
  <si>
    <t>Ancienne Ligne Passage, prix composant : 
prix_v9(P19706-L21)+prix_passage_v8(P12715-L21)=
232,32+445,83
=678,15</t>
  </si>
  <si>
    <t>Ancienne Ligne Passage, prix composant : 
prix_v9(P19706-L21)+prix_passage_v8(MI5-Intel5215p)=
232,32+915,61
=1147,93</t>
  </si>
  <si>
    <t>Ancienne Ligne Passage, prix composant : 
prix_v9(P19706-L21)+prix_passage_v8(P12716-L21)=
232,32+915,61
=1147,93</t>
  </si>
  <si>
    <t>Ancienne Ligne Passage, prix composant : 
prix_v9(P19706-L21)+prix_passage_v8(MI5-Intel5217p)=
232,32+1256,14
=1488,46</t>
  </si>
  <si>
    <t>Ancienne Ligne Passage, prix composant : 
prix_v9(P19706-L21)+prix_passage_v8(MI5-Intel5218p)=
232,32+995,27
=1227,59</t>
  </si>
  <si>
    <t>Ancienne Ligne Passage, prix composant : 
prix_v9(P19706-L21)+prix_passage_v8(P10765-L21)=
232,32+995,27
=1227,59</t>
  </si>
  <si>
    <t>Ancienne Ligne Passage, prix composant : 
prix_v9(P19706-L21)+prix_passage_v8(MI5-Intel5218Rp)=
232,32+869,35
=1101,67</t>
  </si>
  <si>
    <t>Ancienne Ligne Passage, prix composant : 
prix_v9(P19706-L21)+prix_passage_v8(P24708-L21)=
232,32+869,35
=1101,67</t>
  </si>
  <si>
    <t>Ancienne Ligne Passage, prix composant : 
prix_v9(P19706-L21)+prix_passage_v8(P18506-L21)=
232,32+869,35
=1101,67</t>
  </si>
  <si>
    <t>Ancienne Ligne Passage, prix composant : 
prix_v9(P19706-L21)+prix_passage_v8(P24702-L21)=
232,32+869,35
=1101,67</t>
  </si>
  <si>
    <t>Ancienne Ligne Passage, prix composant : 
prix_v9(P19706-L21)+prix_passage_v8(MI5-Intel5220p)=
232,32+1337,51
=1569,83</t>
  </si>
  <si>
    <t>Ancienne Ligne Passage, prix composant : 
prix_v9(P19706-L21)+prix_passage_v8(P10766-L21)=
232,32+1337,51
=1569,83</t>
  </si>
  <si>
    <t>Ancienne Ligne Passage, prix composant : 
prix_v9(P19706-L21)+prix_passage_v8(MI5-Intel5220Rp)=
232,32+1186,84
=1419,16</t>
  </si>
  <si>
    <t>Ancienne Ligne Passage, prix composant : 
prix_v9(P19706-L21)+prix_passage_v8(P19795-L21)=
232,32+1186,84
=1419,16</t>
  </si>
  <si>
    <t>Ancienne Ligne Passage, prix composant : 
prix_v9(P19706-L21)+prix_passage_v8(P19712-L21)=
232,32+1186,84
=1419,16</t>
  </si>
  <si>
    <t>Ancienne Ligne Passage, prix composant : 
prix_v9(P19706-L21)+prix_passage_v8(P18507-L21)=
232,32+1186,84
=1419,16</t>
  </si>
  <si>
    <t>Ancienne Ligne Passage, prix composant : 
prix_v9(P19706-L21)+prix_passage_v8(P19705-L21)=
232,32+1186,84
=1419,16</t>
  </si>
  <si>
    <t>Ancienne Ligne Passage, prix composant : 
prix_v9(P19706-L21)+prix_passage_v8(MI5-Intel5222p)=
232,32+971,89
=1204,21</t>
  </si>
  <si>
    <t>Ancienne Ligne Passage, prix composant : 
prix_v9(P19706-L21)+prix_passage_v8(MI5-Intel6226p)=
232,32+1607,65
=1839,97</t>
  </si>
  <si>
    <t>Ancienne Ligne Passage, prix composant : 
prix_v9(P19706-L21)+prix_passage_v8(P12025-L21)=
232,32+1607,65
=1839,97</t>
  </si>
  <si>
    <t>Ancienne Ligne Passage, prix composant : 
prix_v9(P19706-L21)+prix_passage_v8(P12717-L21)=
232,32+1607,65
=1839,97</t>
  </si>
  <si>
    <t>Ancienne Ligne Passage, prix composant : 
prix_v9(P19706-L21)+prix_passage_v8(MI5-Intel6226Rp)=
232,32+1198,68
=1431</t>
  </si>
  <si>
    <t>Ancienne Ligne Passage, prix composant : 
prix_v9(P19706-L21)+prix_passage_v8(P24170-L21)=
232,32+1198,68
=1431</t>
  </si>
  <si>
    <t>Ancienne Ligne Passage, prix composant : 
prix_v9(P19706-L21)+prix_passage_v8(P24703-L21)=
232,32+1198,68
=1431</t>
  </si>
  <si>
    <t>Ancienne Ligne Passage, prix composant : 
prix_v9(P19706-L21)+prix_passage_v8(P24709-L21)=
232,32+1198,68
=1431</t>
  </si>
  <si>
    <t>Ancienne Ligne Passage, prix composant : 
prix_v9(P19706-L21)+prix_passage_v8(MI5-Intel6230p)=
232,32+1715,28
=1947,6</t>
  </si>
  <si>
    <t>Ancienne Ligne Passage, prix composant : 
prix_v9(P19706-L21)+prix_passage_v8(P10767-L21)=
232,32+1715,28
=1947,6</t>
  </si>
  <si>
    <t>Ancienne Ligne Passage, prix composant : 
prix_v9(P19706-L21)+prix_passage_v8(MI5-Intel6230Rp)=
232,32+1721,74
=1954,06</t>
  </si>
  <si>
    <t>Ancienne Ligne Passage, prix composant : 
prix_v9(P19706-L21)+prix_passage_v8(P24171-L21)=
232,32+1721,74
=1954,06</t>
  </si>
  <si>
    <t>Ancienne Ligne Passage, prix composant : 
prix_v9(P19706-L21)+prix_passage_v8(P24704-L21)=
232,32+1721,74
=1954,06</t>
  </si>
  <si>
    <t>Ancienne Ligne Passage, prix composant : 
prix_v9(P19706-L21)+prix_passage_v8(P24710-L21)=
232,32+1721,74
=1954,06</t>
  </si>
  <si>
    <t>Ancienne Ligne Passage, prix composant : 
prix_v9(P19706-L21)+prix_passage_v8(MI5-Intel6234p)=
232,32+2072,59
=2304,91</t>
  </si>
  <si>
    <t>Ancienne Ligne Passage, prix composant : 
prix_v9(P19706-L21)+prix_passage_v8(P12026-L21)=
232,32+2072,59
=2304,91</t>
  </si>
  <si>
    <t>Ancienne Ligne Passage, prix composant : 
prix_v9(P19706-L21)+prix_passage_v8(P12718-L21)=
232,32+2072,59
=2304,91</t>
  </si>
  <si>
    <t>Ancienne Ligne Passage, prix composant : 
prix_v9(P19706-L21)+prix_passage_v8(MI5-Intel6238p)=
232,32+2539,69
=2772,01</t>
  </si>
  <si>
    <t>Ancienne Ligne Passage, prix composant : 
prix_v9(P19706-L21)+prix_passage_v8(MI5-Intel6238Rp)=
232,32+2539,69
=2772,01</t>
  </si>
  <si>
    <t>Ancienne Ligne Passage, prix composant : 
prix_v9(P19706-L21)+prix_passage_v8(P24172-L21)=
232,32+2539,69
=2772,01</t>
  </si>
  <si>
    <t>Ancienne Ligne Passage, prix composant : 
prix_v9(P19706-L21)+prix_passage_v8(P24705-L21)=
232,32+2539,69
=2772,01</t>
  </si>
  <si>
    <t>Ancienne Ligne Passage, prix composant : 
prix_v9(P19706-L21)+prix_passage_v8(MI5-Intel6240p)=
232,32+2391,51
=2623,83</t>
  </si>
  <si>
    <t>Ancienne Ligne Passage, prix composant : 
prix_v9(P19706-L21)+prix_passage_v8(P10768-L21)=
232,32+2391,51
=2623,83</t>
  </si>
  <si>
    <t>Ancienne Ligne Passage, prix composant : 
prix_v9(P19706-L21)+prix_passage_v8(MI5-Intel6240Rp)=
232,32+1893,02
=2125,34</t>
  </si>
  <si>
    <t>Ancienne Ligne Passage, prix composant : 
prix_v9(P19706-L21)+prix_passage_v8(P24173-L21)=
232,32+1893,02
=2125,34</t>
  </si>
  <si>
    <t>Ancienne Ligne Passage, prix composant : 
prix_v9(P19706-L21)+prix_passage_v8(P23590-L21)=
232,32+1893,02
=2125,34</t>
  </si>
  <si>
    <t>Ancienne Ligne Passage, prix composant : 
prix_v9(P19706-L21)+prix_passage_v8(P24706-L21)=
232,32+1893,02
=2125,34</t>
  </si>
  <si>
    <t>Ancienne Ligne Passage, prix composant : 
prix_v9(P19706-L21)+prix_passage_v8(MI5-Intel6246p)=
232,32+3620,41
=3852,73</t>
  </si>
  <si>
    <t>Ancienne Ligne Passage, prix composant : 
prix_v9(P19706-L21)+prix_passage_v8(MI5-Intel6242Rp)=
232,32+2513,96
=2746,28</t>
  </si>
  <si>
    <t>Ancienne Ligne Passage, prix composant : 
prix_v9(P19706-L21)+prix_passage_v8(P24174-L21)=
232,32+2513,96
=2746,28</t>
  </si>
  <si>
    <t>Ancienne Ligne Passage, prix composant : 
prix_v9(P19706-L21)+prix_passage_v8(MI5-Intel6242p)=
232,32+2513,96
=2746,28</t>
  </si>
  <si>
    <t>Ancienne Ligne Passage, prix composant : 
prix_v9(P19706-L21)+prix_passage_v8(P10769-L21)=
232,32+2513,96
=2746,28</t>
  </si>
  <si>
    <t>Ancienne Ligne Passage, prix composant : 
prix_v9(P19706-L21)+prix_passage_v8(MI5-Intel6244p)=
232,32+2965,15
=3197,47</t>
  </si>
  <si>
    <t>Ancienne Ligne Passage, prix composant : 
prix_v9(P19706-L21)+prix_passage_v8(MI5-Intel6246Rp)=
232,32+3019,2
=3251,52</t>
  </si>
  <si>
    <t>Ancienne Ligne Passage, prix composant : 
prix_v9(P19706-L21)+prix_passage_v8(P24175-L21)=
232,32+3019,2
=3251,52</t>
  </si>
  <si>
    <t>Ancienne Ligne Passage, prix composant : 
prix_v9(P19706-L21)+prix_passage_v8(P23592-L21)=
232,32+3019,2
=3251,52</t>
  </si>
  <si>
    <t>Ancienne Ligne Passage, prix composant : 
prix_v9(P19706-L21)+prix_passage_v8(MI5-Intel6248Rp)=
232,32+2488,59
=2720,91</t>
  </si>
  <si>
    <t>Ancienne Ligne Passage, prix composant : 
prix_v9(P19706-L21)+prix_passage_v8(P24176-L21)=
232,32+2488,59
=2720,91</t>
  </si>
  <si>
    <t>Ancienne Ligne Passage, prix composant : 
prix_v9(P19706-L21)+prix_passage_v8(MI5-Intel6248p)=
232,32+2837,18
=3069,5</t>
  </si>
  <si>
    <t>Ancienne Ligne Passage, prix composant : 
prix_v9(P19706-L21)+prix_passage_v8(P10771-L21)=
232,32+2837,18
=3069,5</t>
  </si>
  <si>
    <t>Ancienne Ligne Passage, prix composant : 
prix_v9(P19706-L21)+prix_passage_v8(MI5-Intel6250p)=
232,32+3036,85
=3269,17</t>
  </si>
  <si>
    <t>Ancienne Ligne Passage, prix composant : 
prix_v9(P19706-L21)+prix_passage_v8(P23352-L21)=
232,32+3036,85
=3269,17</t>
  </si>
  <si>
    <t>Ancienne Ligne Passage, prix composant : 
prix_v9(P19706-L21)+prix_passage_v8(MI5-Intel6252p)=
232,32+3277,48
=3509,8</t>
  </si>
  <si>
    <t>Ancienne Ligne Passage, prix composant : 
prix_v9(P19706-L21)+prix_passage_v8(P10772-L21)=
232,32+3277,48
=3509,8</t>
  </si>
  <si>
    <t>Ancienne Ligne Passage, prix composant : 
prix_v9(P19706-L21)+prix_passage_v8(MI5-Intel6254p)=
232,32+3474,99
=3707,31</t>
  </si>
  <si>
    <t>Ancienne Ligne Passage, prix composant : 
prix_v9(P19706-L21)+prix_passage_v8(MI5-Intel6256p)=
232,32+3494,81
=3727,13</t>
  </si>
  <si>
    <t>Ancienne Ligne Passage, prix composant : 
prix_v9(P19706-L21)+prix_passage_v8(P23353-L21)=
232,32+3494,81
=3727,13</t>
  </si>
  <si>
    <t>Ancienne Ligne Passage, prix composant : 
prix_v9(P19706-L21)+prix_passage_v8(MI5-Intel6258Rp)=
232,32+3664,55
=3896,87</t>
  </si>
  <si>
    <t>Ancienne Ligne Passage, prix composant : 
prix_v9(P19706-L21)+prix_passage_v8(P24177-L21)=
232,32+3664,55
=3896,87</t>
  </si>
  <si>
    <t>Ancienne Ligne Passage, prix composant : 
prix_v9(P19706-L21)+prix_passage_v8(P23596-L21)=
232,32+3664,55
=3896,87</t>
  </si>
  <si>
    <t>Ancienne Ligne Passage, prix composant : 
prix_v9(P19706-L21)+prix_passage_v8(MI5-Intel8260p)=
232,32+4585,59
=4817,91</t>
  </si>
  <si>
    <t>Ancienne Ligne Passage, prix composant : 
prix_v9(P19706-L21)+prix_passage_v8(P07352-L21)=
232,32+4585,59
=4817,91</t>
  </si>
  <si>
    <t>Ancienne Ligne Passage, prix composant : 
prix_v9(P19706-L21)+prix_passage_v8(MI5-Intel8276p)=
232,32+8422,35
=8654,67</t>
  </si>
  <si>
    <t>Ancienne Ligne Passage, prix composant : 
prix_v9(P19706-L21)+prix_passage_v8(P07358-L21)=
232,32+8422,35
=8654,67</t>
  </si>
  <si>
    <t>Nous avons proposé de revoir la construction historique des devis basée sur configuration de départ avec des opérations d'ajout et passage.</t>
  </si>
  <si>
    <t>La nouvelle construction de devis est maintenant basée sur le prix de chaque composant constituant la configuration finale.</t>
  </si>
  <si>
    <t>Tous les prix ont été maintenu.</t>
  </si>
  <si>
    <t xml:space="preserve">Les anciennes lignes de passage ont été supprimées ou remplacées par des prix de composants. </t>
  </si>
  <si>
    <t>Des codes logistiques ont été ajoutés (sans surcout) dans les configuration de départ pour un meilleur service de livraison.</t>
  </si>
  <si>
    <t>DL325 Gen10 Plus v2 8SFF Hot Plug vers 4LFF</t>
  </si>
  <si>
    <t>Mémoires</t>
  </si>
  <si>
    <t>Extensions pour Baies de Stockage - Baies Alletra (Cat5 Conf12, Cat5 Conf18, Cat5 Conf19)</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</si>
  <si>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</si>
  <si>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 xml:space="preserve">Processeurs </t>
  </si>
  <si>
    <t>Intel Xeon-S 4214 12 coeurs/2.2Ghz/16.5MB/85W</t>
  </si>
  <si>
    <t>riser PCIe T4</t>
  </si>
  <si>
    <t>riser PCIe T5</t>
  </si>
  <si>
    <t>riser PCIe T6</t>
  </si>
  <si>
    <t>riser PCIe T3</t>
  </si>
  <si>
    <t>Extensions et évolutions Stockage - Baie DAS (Configuration 1)</t>
  </si>
  <si>
    <t>Extensions Stockage - Baie SAN (Configuration 2)</t>
  </si>
  <si>
    <t>Contrôleurs MSA 2060 SAN avec 24 emplacements SFF</t>
  </si>
  <si>
    <t>Contrôleurs MSA 2060 iSCSI avec 24 emplacements SFF</t>
  </si>
  <si>
    <t xml:space="preserve"> Support étendu avec rétention de disques (5 ans)</t>
  </si>
  <si>
    <t xml:space="preserve"> Support 5 ans intervention J+1 (9x5) inclus</t>
  </si>
  <si>
    <t xml:space="preserve"> Support étendu à intervention H+4 24x7 (5 ans)</t>
  </si>
  <si>
    <t xml:space="preserve"> Support étendu à intervention H+4 24x7 avec rétention de disque (5 ans)</t>
  </si>
  <si>
    <t xml:space="preserve"> Support étendu de 2 ans (7 ans au total)</t>
  </si>
  <si>
    <t xml:space="preserve"> Support étendu de 2 ans avec rétention de disques (7 ans au total)</t>
  </si>
  <si>
    <t xml:space="preserve"> Support étendu de 2 ans H+4 24x7 (7 ans au total)</t>
  </si>
  <si>
    <t xml:space="preserve"> Support étendu de 2 ans H+4 24x7 avec rétention de disques (7 ans au total)</t>
  </si>
  <si>
    <t>Extensions Stockage - Baie NAS (Configuration 3)</t>
  </si>
  <si>
    <t>dHCI Alletra 6010</t>
  </si>
  <si>
    <t>dHCI Alletra 6030</t>
  </si>
  <si>
    <t xml:space="preserve"> Alletra 6030</t>
  </si>
  <si>
    <t>Extensions Stockage - Baies Alletra (Cat5 Conf13)</t>
  </si>
  <si>
    <t xml:space="preserve">Extensions Stockage - Baies StoreEver (Configuration 9 à 11), 
</t>
  </si>
  <si>
    <t>Mise à jour Septembre  2024</t>
  </si>
  <si>
    <t>Primera, Nimble and Alletra Storage Hardware; and Store SAN; includes MSA, Store Virtual, IAP(RISS), Storeonce, BX(VLS)</t>
  </si>
  <si>
    <t>Store/P10000</t>
  </si>
  <si>
    <t>3rd Party Storage (EMC Storage, IBM, Lenovo, Pure Storage, Net App) &amp; NAS Storage Appliance (Cisco NSS, QNAP)</t>
  </si>
  <si>
    <t>Store/NAS</t>
  </si>
  <si>
    <t>StoreEver MSL and ESL Tape Libraries</t>
  </si>
  <si>
    <t>Store/DTL2</t>
  </si>
  <si>
    <t>Store/BURA</t>
  </si>
  <si>
    <t>PC_SE/DSERV</t>
  </si>
  <si>
    <t>HPE ISS Servers (Apollo; SGI; Synergy; Superdome Flex; StoreEasy; Non Stop, Cloudline)</t>
  </si>
  <si>
    <t>Edgeline/Moonshot</t>
  </si>
  <si>
    <t>PC_SE/EDGE</t>
  </si>
  <si>
    <t>use parent HW lease rate factor</t>
  </si>
  <si>
    <t>Other/Essen</t>
  </si>
  <si>
    <t>Aruba Data Center Networking, Cisco &amp; Arista</t>
  </si>
  <si>
    <t>Aruba Wireless</t>
  </si>
  <si>
    <t>Equipement</t>
  </si>
  <si>
    <t xml:space="preserve">Mapping </t>
  </si>
  <si>
    <t>Maintenance</t>
  </si>
  <si>
    <t>FEES/CONS</t>
  </si>
  <si>
    <t>n/a</t>
  </si>
  <si>
    <t>SOFT</t>
  </si>
  <si>
    <t>soft cost</t>
  </si>
  <si>
    <t>SOFT/SFT</t>
  </si>
  <si>
    <t>SOFTCOST</t>
  </si>
  <si>
    <t>Networking</t>
  </si>
  <si>
    <t>Storage</t>
  </si>
  <si>
    <t>Server</t>
  </si>
  <si>
    <t>Store/CRAY</t>
  </si>
  <si>
    <t>PC_SE/CLX86</t>
  </si>
  <si>
    <t>LRF48</t>
  </si>
  <si>
    <t>LRF36</t>
  </si>
  <si>
    <t>LRF24</t>
  </si>
  <si>
    <t>LRF12</t>
  </si>
  <si>
    <t>Type</t>
  </si>
  <si>
    <t>Equipment</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</si>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</sst>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0.00\ &quot;€&quot;_-;\-* #,##0.00\ &quot;€&quot;_-;_-* &quot;-&quot;??\ &quot;€&quot;_-;_-@_-"/>
    <numFmt numFmtId="43" formatCode="_-* #,##0.00_-;\-* #,##0.00_-;_-* &quot;-&quot;??_-;_-@_-"/>
    <numFmt numFmtId="164" formatCode="_(&quot;$&quot;* #,##0.00_);_(&quot;$&quot;* \(#,##0.00\);_(&quot;$&quot;* &quot;-&quot;??_);_(@_)"/>
    <numFmt numFmtId="165" formatCode="_(* #,##0.00_);_(* \(#,##0.00\);_(* &quot;-&quot;??_);_(@_)"/>
    <numFmt numFmtId="166" formatCode="_-&quot;$&quot;\ * #,##0.00_-;\-&quot;$&quot;\ * #,##0.00_-;_-&quot;$&quot;\ * &quot;-&quot;??_-;_-@_-"/>
    <numFmt numFmtId="167" formatCode="_-* #,##0.00\ [$€-40C]_-;\-* #,##0.00\ [$€-40C]_-;_-* &quot;-&quot;??\ [$€-40C]_-;_-@_-"/>
    <numFmt numFmtId="168" formatCode="[$-409]d\-mmm\-yy;@"/>
    <numFmt numFmtId="169" formatCode="#,##0.00\ &quot;$&quot;"/>
    <numFmt numFmtId="170" formatCode="0.000"/>
    <numFmt numFmtId="171" formatCode="0.0%"/>
    <numFmt numFmtId="172" formatCode="0.00000%"/>
  </numFmts>
  <fonts count="66" x14ac:knownFonts="1">
    <font>
      <sz val="11"/>
      <color theme="1"/>
      <name val="Calibri"/>
      <family val="2"/>
      <scheme val="minor"/>
    </font>
    <font>
      <sz val="11"/>
      <color theme="1"/>
      <name val="Calibri"/>
      <family val="2"/>
      <scheme val="minor"/>
    </font>
    <font>
      <sz val="12"/>
      <color rgb="FF000000"/>
      <name val="Calibri"/>
      <family val="2"/>
      <scheme val="minor"/>
    </font>
    <font>
      <sz val="12"/>
      <color theme="1"/>
      <name val="Calibri"/>
      <family val="2"/>
      <scheme val="minor"/>
    </font>
    <font>
      <i/>
      <sz val="12"/>
      <color theme="1"/>
      <name val="Calibri"/>
      <family val="2"/>
      <scheme val="minor"/>
    </font>
    <font>
      <sz val="12"/>
      <color rgb="FFFF0000"/>
      <name val="Calibri"/>
      <family val="2"/>
      <scheme val="minor"/>
    </font>
    <font>
      <sz val="12"/>
      <name val="Calibri"/>
      <family val="2"/>
      <scheme val="minor"/>
    </font>
    <font>
      <b/>
      <sz val="12"/>
      <color rgb="FFFF0000"/>
      <name val="Calibri"/>
      <family val="2"/>
      <scheme val="minor"/>
    </font>
    <font>
      <b/>
      <sz val="12"/>
      <color theme="1"/>
      <name val="Calibri"/>
      <family val="2"/>
      <scheme val="minor"/>
    </font>
    <font>
      <sz val="10"/>
      <color theme="1"/>
      <name val="Arial"/>
      <family val="2"/>
    </font>
    <font>
      <sz val="10"/>
      <color theme="1"/>
      <name val="Calibri"/>
      <family val="2"/>
      <scheme val="minor"/>
    </font>
    <font>
      <b/>
      <sz val="10"/>
      <color theme="1"/>
      <name val="Calibri"/>
      <family val="2"/>
      <scheme val="minor"/>
    </font>
    <font>
      <sz val="11"/>
      <color rgb="FF000000"/>
      <name val="Calibri"/>
      <family val="2"/>
      <scheme val="minor"/>
    </font>
    <font>
      <b/>
      <sz val="11"/>
      <color theme="1"/>
      <name val="Calibri"/>
      <family val="2"/>
      <scheme val="minor"/>
    </font>
    <font>
      <b/>
      <sz val="11"/>
      <color indexed="18"/>
      <name val="Calibri"/>
      <family val="2"/>
      <scheme val="minor"/>
    </font>
    <font>
      <sz val="11"/>
      <color indexed="10"/>
      <name val="Calibri"/>
      <family val="2"/>
      <scheme val="minor"/>
    </font>
    <font>
      <b/>
      <sz val="11"/>
      <color indexed="10"/>
      <name val="Calibri"/>
      <family val="2"/>
      <scheme val="minor"/>
    </font>
    <font>
      <b/>
      <sz val="14"/>
      <color indexed="18"/>
      <name val="Calibri"/>
      <family val="2"/>
      <scheme val="minor"/>
    </font>
    <font>
      <sz val="22"/>
      <color rgb="FFFF0000"/>
      <name val="Calibri"/>
      <family val="2"/>
      <scheme val="minor"/>
    </font>
    <font>
      <sz val="11"/>
      <name val="Calibri"/>
      <family val="2"/>
      <scheme val="minor"/>
    </font>
    <font>
      <sz val="11"/>
      <color indexed="2"/>
      <name val="Calibri"/>
      <family val="2"/>
      <scheme val="minor"/>
    </font>
    <font>
      <b/>
      <sz val="11"/>
      <color indexed="2"/>
      <name val="Calibri"/>
      <family val="2"/>
      <scheme val="minor"/>
    </font>
    <font>
      <sz val="10"/>
      <name val="Arial"/>
      <family val="2"/>
    </font>
    <font>
      <sz val="11"/>
      <color indexed="8"/>
      <name val="Calibri"/>
      <family val="2"/>
      <scheme val="minor"/>
    </font>
    <font>
      <sz val="10"/>
      <color rgb="FF000000"/>
      <name val="Times New Roman"/>
      <family val="1"/>
    </font>
    <font>
      <sz val="10"/>
      <name val="Times New Roman"/>
      <family val="1"/>
    </font>
    <font>
      <sz val="11"/>
      <color rgb="FF3F3F76"/>
      <name val="Calibri"/>
      <family val="2"/>
      <scheme val="minor"/>
    </font>
    <font>
      <sz val="11"/>
      <color rgb="FFFF0000"/>
      <name val="Calibri"/>
      <family val="2"/>
      <scheme val="minor"/>
    </font>
    <font>
      <b/>
      <sz val="11"/>
      <color theme="0"/>
      <name val="Calibri"/>
      <family val="2"/>
      <scheme val="minor"/>
    </font>
    <font>
      <sz val="11"/>
      <color theme="0"/>
      <name val="Calibri"/>
      <family val="2"/>
      <scheme val="minor"/>
    </font>
    <font>
      <u/>
      <sz val="11"/>
      <color theme="10"/>
      <name val="Calibri"/>
      <family val="2"/>
      <scheme val="minor"/>
    </font>
    <font>
      <sz val="11"/>
      <color rgb="FF9C0006"/>
      <name val="Calibri"/>
      <family val="2"/>
      <scheme val="minor"/>
    </font>
    <font>
      <sz val="11"/>
      <color rgb="FF000000"/>
      <name val="Calibri"/>
      <family val="2"/>
    </font>
    <font>
      <sz val="12"/>
      <color rgb="FF000000"/>
      <name val="Calibri"/>
      <family val="2"/>
    </font>
    <font>
      <b/>
      <sz val="11"/>
      <color rgb="FFFF0000"/>
      <name val="Calibri"/>
      <family val="2"/>
      <scheme val="minor"/>
    </font>
    <font>
      <sz val="12"/>
      <color theme="0"/>
      <name val="Calibri"/>
      <family val="2"/>
      <scheme val="minor"/>
    </font>
    <font>
      <sz val="11"/>
      <color theme="1"/>
      <name val="Calibri"/>
      <family val="2"/>
      <scheme val="minor"/>
    </font>
    <font>
      <sz val="11"/>
      <color indexed="64"/>
      <name val="Calibri"/>
      <family val="2"/>
      <scheme val="minor"/>
    </font>
    <font>
      <sz val="10"/>
      <color indexed="64"/>
      <name val="Times New Roman"/>
      <family val="1"/>
    </font>
    <font>
      <sz val="11"/>
      <color theme="1"/>
      <name val="Calibri"/>
      <family val="2"/>
      <scheme val="minor"/>
    </font>
    <font>
      <b/>
      <sz val="24"/>
      <name val="Arial"/>
      <family val="2"/>
    </font>
    <font>
      <b/>
      <sz val="8"/>
      <name val="Arial"/>
      <family val="2"/>
    </font>
    <font>
      <sz val="11"/>
      <color rgb="FF006100"/>
      <name val="Calibri"/>
      <family val="2"/>
      <scheme val="minor"/>
    </font>
    <font>
      <sz val="11"/>
      <color rgb="FF9C57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0"/>
      <name val="Arial"/>
      <family val="2"/>
    </font>
    <font>
      <sz val="11"/>
      <color rgb="FF9C6500"/>
      <name val="Calibri"/>
      <family val="2"/>
      <scheme val="minor"/>
    </font>
    <font>
      <sz val="11"/>
      <color rgb="FF444444"/>
      <name val="Calibri"/>
      <family val="2"/>
      <charset val="1"/>
    </font>
    <font>
      <sz val="12"/>
      <color rgb="FFFF0000"/>
      <name val="Calibri"/>
      <family val="2"/>
    </font>
    <font>
      <b/>
      <sz val="12"/>
      <color rgb="FFFF0000"/>
      <name val="Calibri"/>
      <family val="2"/>
    </font>
    <font>
      <sz val="11"/>
      <color rgb="FFFF0000"/>
      <name val="Calibri"/>
      <family val="2"/>
    </font>
    <font>
      <b/>
      <sz val="12"/>
      <color rgb="FF000000"/>
      <name val="Calibri"/>
      <family val="2"/>
    </font>
    <font>
      <sz val="12"/>
      <name val="Calibri"/>
      <family val="2"/>
    </font>
    <font>
      <b/>
      <sz val="12"/>
      <name val="Calibri"/>
      <family val="2"/>
    </font>
    <font>
      <u/>
      <sz val="12"/>
      <color theme="1"/>
      <name val="Calibri"/>
      <family val="2"/>
      <scheme val="minor"/>
    </font>
    <font>
      <u/>
      <sz val="11"/>
      <color theme="1"/>
      <name val="Calibri"/>
      <family val="2"/>
      <scheme val="minor"/>
    </font>
    <font>
      <sz val="11"/>
      <color rgb="FF444444"/>
      <name val="Calibri"/>
      <family val="2"/>
    </font>
    <font>
      <b/>
      <sz val="12"/>
      <color theme="4"/>
      <name val="Calibri"/>
      <family val="2"/>
      <scheme val="minor"/>
    </font>
    <font>
      <b/>
      <sz val="11"/>
      <name val="Calibri"/>
      <family val="2"/>
      <scheme val="minor"/>
    </font>
  </fonts>
  <fills count="56">
    <fill>
      <patternFill patternType="none"/>
    </fill>
    <fill>
      <patternFill patternType="gray125"/>
    </fill>
    <fill>
      <patternFill patternType="solid">
        <fgColor indexed="47"/>
      </patternFill>
    </fill>
    <fill>
      <patternFill patternType="solid">
        <fgColor theme="2" tint="-0.249977111117893"/>
        <bgColor indexed="64"/>
      </patternFill>
    </fill>
    <fill>
      <patternFill patternType="solid">
        <fgColor indexed="47"/>
        <bgColor indexed="64"/>
      </patternFill>
    </fill>
    <fill>
      <patternFill patternType="solid">
        <fgColor indexed="51"/>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0"/>
        <bgColor rgb="FF000000"/>
      </patternFill>
    </fill>
    <fill>
      <patternFill patternType="solid">
        <fgColor theme="0"/>
        <bgColor indexed="9"/>
      </patternFill>
    </fill>
    <fill>
      <patternFill patternType="solid">
        <fgColor theme="0" tint="-0.249977111117893"/>
        <bgColor indexed="64"/>
      </patternFill>
    </fill>
    <fill>
      <patternFill patternType="solid">
        <fgColor indexed="44"/>
        <bgColor indexed="64"/>
      </patternFill>
    </fill>
    <fill>
      <patternFill patternType="solid">
        <fgColor theme="0"/>
      </patternFill>
    </fill>
    <fill>
      <patternFill patternType="solid">
        <fgColor theme="7"/>
        <bgColor indexed="64"/>
      </patternFill>
    </fill>
    <fill>
      <patternFill patternType="solid">
        <fgColor rgb="FFFFC000"/>
        <bgColor rgb="FF000000"/>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bgColor indexed="44"/>
      </patternFill>
    </fill>
    <fill>
      <patternFill patternType="solid">
        <fgColor indexed="26"/>
        <bgColor indexed="26"/>
      </patternFill>
    </fill>
    <fill>
      <patternFill patternType="solid">
        <fgColor rgb="FFFFCC99"/>
      </patternFill>
    </fill>
    <fill>
      <patternFill patternType="solid">
        <fgColor theme="4"/>
      </patternFill>
    </fill>
    <fill>
      <patternFill patternType="solid">
        <fgColor theme="9" tint="0.79998168889431442"/>
        <bgColor indexed="64"/>
      </patternFill>
    </fill>
    <fill>
      <patternFill patternType="solid">
        <fgColor rgb="FFFFC7CE"/>
      </patternFill>
    </fill>
    <fill>
      <patternFill patternType="solid">
        <fgColor theme="0" tint="-0.14999847407452621"/>
        <bgColor indexed="64"/>
      </patternFill>
    </fill>
    <fill>
      <patternFill patternType="solid">
        <fgColor rgb="FF00B0F0"/>
        <bgColor indexed="13"/>
      </patternFill>
    </fill>
    <fill>
      <patternFill patternType="solid">
        <fgColor rgb="FF00B0F0"/>
        <bgColor indexed="64"/>
      </patternFill>
    </fill>
    <fill>
      <patternFill patternType="solid">
        <fgColor rgb="FFC6EFCE"/>
      </patternFill>
    </fill>
    <fill>
      <patternFill patternType="solid">
        <fgColor rgb="FFFFEB9C"/>
      </patternFill>
    </fill>
    <fill>
      <patternFill patternType="solid">
        <fgColor rgb="FFF2F2F2"/>
      </patternFill>
    </fill>
    <fill>
      <patternFill patternType="solid">
        <fgColor rgb="FFA5A5A5"/>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FFFF"/>
        <bgColor rgb="FF000000"/>
      </patternFill>
    </fill>
    <fill>
      <patternFill patternType="solid">
        <fgColor rgb="FFD9D9D9"/>
        <bgColor rgb="FF000000"/>
      </patternFill>
    </fill>
    <fill>
      <patternFill patternType="solid">
        <fgColor theme="0" tint="-0.14999847407452621"/>
        <bgColor rgb="FF000000"/>
      </patternFill>
    </fill>
  </fills>
  <borders count="14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thin">
        <color auto="1"/>
      </right>
      <top style="medium">
        <color indexed="64"/>
      </top>
      <bottom style="medium">
        <color indexed="64"/>
      </bottom>
      <diagonal/>
    </border>
    <border>
      <left style="medium">
        <color indexed="64"/>
      </left>
      <right/>
      <top/>
      <bottom style="medium">
        <color indexed="64"/>
      </bottom>
      <diagonal/>
    </border>
    <border>
      <left style="medium">
        <color indexed="64"/>
      </left>
      <right style="thin">
        <color auto="1"/>
      </right>
      <top style="medium">
        <color indexed="64"/>
      </top>
      <bottom/>
      <diagonal/>
    </border>
    <border>
      <left style="thin">
        <color indexed="64"/>
      </left>
      <right style="thin">
        <color indexed="64"/>
      </right>
      <top/>
      <bottom/>
      <diagonal/>
    </border>
    <border>
      <left style="medium">
        <color indexed="64"/>
      </left>
      <right style="thin">
        <color auto="1"/>
      </right>
      <top style="medium">
        <color indexed="64"/>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top/>
      <bottom style="thin">
        <color auto="1"/>
      </bottom>
      <diagonal/>
    </border>
    <border>
      <left style="medium">
        <color indexed="64"/>
      </left>
      <right/>
      <top/>
      <bottom/>
      <diagonal/>
    </border>
    <border>
      <left style="thin">
        <color auto="1"/>
      </left>
      <right style="thin">
        <color auto="1"/>
      </right>
      <top style="medium">
        <color indexed="64"/>
      </top>
      <bottom style="thin">
        <color auto="1"/>
      </bottom>
      <diagonal/>
    </border>
    <border>
      <left style="medium">
        <color indexed="64"/>
      </left>
      <right/>
      <top style="medium">
        <color indexed="64"/>
      </top>
      <bottom/>
      <diagonal/>
    </border>
    <border>
      <left style="medium">
        <color indexed="64"/>
      </left>
      <right/>
      <top/>
      <bottom style="medium">
        <color rgb="FF000000"/>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bottom style="thin">
        <color indexed="64"/>
      </bottom>
      <diagonal/>
    </border>
    <border>
      <left/>
      <right style="thin">
        <color auto="1"/>
      </right>
      <top style="medium">
        <color indexed="64"/>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auto="1"/>
      </right>
      <top/>
      <bottom/>
      <diagonal/>
    </border>
    <border>
      <left style="thin">
        <color indexed="64"/>
      </left>
      <right/>
      <top/>
      <bottom style="thin">
        <color indexed="64"/>
      </bottom>
      <diagonal/>
    </border>
    <border>
      <left style="medium">
        <color indexed="64"/>
      </left>
      <right/>
      <top style="thin">
        <color rgb="FF000000"/>
      </top>
      <bottom style="thin">
        <color rgb="FF000000"/>
      </bottom>
      <diagonal/>
    </border>
    <border>
      <left style="medium">
        <color indexed="64"/>
      </left>
      <right/>
      <top style="medium">
        <color indexed="64"/>
      </top>
      <bottom style="thin">
        <color rgb="FF000000"/>
      </bottom>
      <diagonal/>
    </border>
    <border>
      <left/>
      <right style="thin">
        <color auto="1"/>
      </right>
      <top style="medium">
        <color indexed="64"/>
      </top>
      <bottom style="medium">
        <color indexed="64"/>
      </bottom>
      <diagonal/>
    </border>
    <border>
      <left style="thin">
        <color auto="1"/>
      </left>
      <right style="thin">
        <color auto="1"/>
      </right>
      <top style="medium">
        <color indexed="64"/>
      </top>
      <bottom/>
      <diagonal/>
    </border>
    <border>
      <left style="thin">
        <color indexed="64"/>
      </left>
      <right/>
      <top/>
      <bottom/>
      <diagonal/>
    </border>
    <border>
      <left style="thin">
        <color auto="1"/>
      </left>
      <right/>
      <top style="medium">
        <color indexed="64"/>
      </top>
      <bottom style="thin">
        <color auto="1"/>
      </bottom>
      <diagonal/>
    </border>
    <border>
      <left style="thin">
        <color auto="1"/>
      </left>
      <right/>
      <top style="medium">
        <color indexed="64"/>
      </top>
      <bottom/>
      <diagonal/>
    </border>
    <border>
      <left/>
      <right/>
      <top style="medium">
        <color indexed="64"/>
      </top>
      <bottom style="thin">
        <color indexed="64"/>
      </bottom>
      <diagonal/>
    </border>
    <border>
      <left/>
      <right/>
      <top/>
      <bottom style="thin">
        <color indexed="64"/>
      </bottom>
      <diagonal/>
    </border>
    <border>
      <left/>
      <right style="thin">
        <color auto="1"/>
      </right>
      <top/>
      <bottom style="medium">
        <color indexed="64"/>
      </bottom>
      <diagonal/>
    </border>
    <border>
      <left style="thin">
        <color auto="1"/>
      </left>
      <right/>
      <top style="medium">
        <color indexed="64"/>
      </top>
      <bottom style="medium">
        <color indexed="64"/>
      </bottom>
      <diagonal/>
    </border>
    <border>
      <left style="thin">
        <color auto="1"/>
      </left>
      <right style="thin">
        <color auto="1"/>
      </right>
      <top/>
      <bottom style="medium">
        <color indexed="64"/>
      </bottom>
      <diagonal/>
    </border>
    <border>
      <left/>
      <right style="thin">
        <color indexed="64"/>
      </right>
      <top style="medium">
        <color indexed="64"/>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style="thin">
        <color rgb="FF000000"/>
      </right>
      <top style="medium">
        <color indexed="64"/>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top/>
      <bottom style="thin">
        <color rgb="FF000000"/>
      </bottom>
      <diagonal/>
    </border>
    <border>
      <left/>
      <right style="thin">
        <color rgb="FF000000"/>
      </right>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medium">
        <color indexed="64"/>
      </top>
      <bottom style="thin">
        <color rgb="FF000000"/>
      </bottom>
      <diagonal/>
    </border>
    <border>
      <left style="thin">
        <color indexed="64"/>
      </left>
      <right style="thin">
        <color indexed="64"/>
      </right>
      <top style="thin">
        <color rgb="FF000000"/>
      </top>
      <bottom style="medium">
        <color indexed="64"/>
      </bottom>
      <diagonal/>
    </border>
    <border>
      <left style="thin">
        <color auto="1"/>
      </left>
      <right style="thin">
        <color auto="1"/>
      </right>
      <top style="thin">
        <color rgb="FF000000"/>
      </top>
      <bottom/>
      <diagonal/>
    </border>
    <border>
      <left style="thin">
        <color rgb="FF000000"/>
      </left>
      <right style="thin">
        <color rgb="FF000000"/>
      </right>
      <top style="thin">
        <color rgb="FF000000"/>
      </top>
      <bottom style="thin">
        <color auto="1"/>
      </bottom>
      <diagonal/>
    </border>
    <border>
      <left style="thin">
        <color auto="1"/>
      </left>
      <right style="thin">
        <color auto="1"/>
      </right>
      <top style="medium">
        <color rgb="FF000000"/>
      </top>
      <bottom style="thin">
        <color auto="1"/>
      </bottom>
      <diagonal/>
    </border>
    <border>
      <left style="thin">
        <color indexed="64"/>
      </left>
      <right/>
      <top/>
      <bottom style="medium">
        <color indexed="64"/>
      </bottom>
      <diagonal/>
    </border>
    <border>
      <left style="thin">
        <color rgb="FF000000"/>
      </left>
      <right/>
      <top style="medium">
        <color indexed="64"/>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bottom style="thin">
        <color auto="1"/>
      </bottom>
      <diagonal/>
    </border>
    <border>
      <left style="thin">
        <color auto="1"/>
      </left>
      <right style="medium">
        <color indexed="64"/>
      </right>
      <top/>
      <bottom/>
      <diagonal/>
    </border>
    <border>
      <left/>
      <right style="medium">
        <color indexed="64"/>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thin">
        <color auto="1"/>
      </bottom>
      <diagonal/>
    </border>
    <border>
      <left/>
      <right style="medium">
        <color indexed="64"/>
      </right>
      <top/>
      <bottom style="thin">
        <color indexed="64"/>
      </bottom>
      <diagonal/>
    </border>
    <border>
      <left/>
      <right style="medium">
        <color indexed="64"/>
      </right>
      <top/>
      <bottom style="medium">
        <color indexed="64"/>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diagonal/>
    </border>
    <border>
      <left style="thin">
        <color auto="1"/>
      </left>
      <right style="thin">
        <color auto="1"/>
      </right>
      <top style="medium">
        <color rgb="FF000000"/>
      </top>
      <bottom style="medium">
        <color rgb="FF000000"/>
      </bottom>
      <diagonal/>
    </border>
    <border>
      <left/>
      <right style="medium">
        <color indexed="64"/>
      </right>
      <top/>
      <bottom/>
      <diagonal/>
    </border>
    <border>
      <left style="thin">
        <color rgb="FFB2B2B2"/>
      </left>
      <right style="thin">
        <color rgb="FFB2B2B2"/>
      </right>
      <top style="thin">
        <color rgb="FFB2B2B2"/>
      </top>
      <bottom style="thin">
        <color rgb="FFB2B2B2"/>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thin">
        <color auto="1"/>
      </bottom>
      <diagonal/>
    </border>
    <border>
      <left style="medium">
        <color indexed="64"/>
      </left>
      <right/>
      <top style="thin">
        <color rgb="FF000000"/>
      </top>
      <bottom style="medium">
        <color indexed="64"/>
      </bottom>
      <diagonal/>
    </border>
    <border>
      <left style="medium">
        <color indexed="64"/>
      </left>
      <right/>
      <top/>
      <bottom style="thin">
        <color rgb="FF000000"/>
      </bottom>
      <diagonal/>
    </border>
    <border>
      <left style="medium">
        <color indexed="64"/>
      </left>
      <right/>
      <top style="thin">
        <color rgb="FF000000"/>
      </top>
      <bottom style="thin">
        <color indexed="64"/>
      </bottom>
      <diagonal/>
    </border>
    <border>
      <left style="thin">
        <color rgb="FF000000"/>
      </left>
      <right/>
      <top style="thin">
        <color rgb="FF000000"/>
      </top>
      <bottom style="thin">
        <color indexed="64"/>
      </bottom>
      <diagonal/>
    </border>
    <border>
      <left style="thin">
        <color rgb="FF000000"/>
      </left>
      <right/>
      <top style="thin">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indexed="64"/>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auto="1"/>
      </left>
      <right/>
      <top style="medium">
        <color rgb="FF000000"/>
      </top>
      <bottom style="medium">
        <color rgb="FF000000"/>
      </bottom>
      <diagonal/>
    </border>
    <border>
      <left style="medium">
        <color auto="1"/>
      </left>
      <right/>
      <top style="thin">
        <color rgb="FF000000"/>
      </top>
      <bottom style="medium">
        <color rgb="FF000000"/>
      </bottom>
      <diagonal/>
    </border>
    <border>
      <left/>
      <right style="thin">
        <color rgb="FF000000"/>
      </right>
      <top style="thin">
        <color rgb="FF00000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auto="1"/>
      </left>
      <right style="thin">
        <color auto="1"/>
      </right>
      <top style="thin">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top style="thin">
        <color rgb="FF000000"/>
      </top>
      <bottom/>
      <diagonal/>
    </border>
    <border>
      <left style="thin">
        <color rgb="FF000000"/>
      </left>
      <right/>
      <top style="thin">
        <color rgb="FF000000"/>
      </top>
      <bottom/>
      <diagonal/>
    </border>
    <border>
      <left/>
      <right style="thin">
        <color auto="1"/>
      </right>
      <top style="thin">
        <color auto="1"/>
      </top>
      <bottom style="thin">
        <color auto="1"/>
      </bottom>
      <diagonal/>
    </border>
    <border>
      <left style="medium">
        <color indexed="64"/>
      </left>
      <right/>
      <top style="thin">
        <color auto="1"/>
      </top>
      <bottom/>
      <diagonal/>
    </border>
    <border>
      <left style="thin">
        <color indexed="64"/>
      </left>
      <right/>
      <top style="medium">
        <color indexed="64"/>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style="medium">
        <color indexed="64"/>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style="medium">
        <color indexed="64"/>
      </right>
      <top style="thin">
        <color auto="1"/>
      </top>
      <bottom style="thin">
        <color auto="1"/>
      </bottom>
      <diagonal/>
    </border>
    <border>
      <left style="thin">
        <color auto="1"/>
      </left>
      <right/>
      <top style="thin">
        <color rgb="FF000000"/>
      </top>
      <bottom/>
      <diagonal/>
    </border>
    <border>
      <left/>
      <right style="thin">
        <color auto="1"/>
      </right>
      <top style="thin">
        <color indexed="64"/>
      </top>
      <bottom/>
      <diagonal/>
    </border>
    <border>
      <left style="thin">
        <color auto="1"/>
      </left>
      <right style="thin">
        <color auto="1"/>
      </right>
      <top style="thin">
        <color indexed="64"/>
      </top>
      <bottom/>
      <diagonal/>
    </border>
    <border>
      <left style="thin">
        <color indexed="64"/>
      </left>
      <right/>
      <top style="thin">
        <color indexed="64"/>
      </top>
      <bottom/>
      <diagonal/>
    </border>
    <border>
      <left style="thin">
        <color auto="1"/>
      </left>
      <right style="medium">
        <color indexed="64"/>
      </right>
      <top style="thin">
        <color indexed="64"/>
      </top>
      <bottom/>
      <diagonal/>
    </border>
    <border>
      <left/>
      <right style="medium">
        <color indexed="64"/>
      </right>
      <top style="thin">
        <color auto="1"/>
      </top>
      <bottom/>
      <diagonal/>
    </border>
    <border>
      <left/>
      <right/>
      <top style="thin">
        <color indexed="64"/>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rgb="FF000000"/>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indexed="64"/>
      </right>
      <top style="thin">
        <color indexed="64"/>
      </top>
      <bottom style="medium">
        <color indexed="64"/>
      </bottom>
      <diagonal/>
    </border>
    <border>
      <left style="medium">
        <color indexed="64"/>
      </left>
      <right style="thin">
        <color auto="1"/>
      </right>
      <top style="thin">
        <color auto="1"/>
      </top>
      <bottom style="thin">
        <color auto="1"/>
      </bottom>
      <diagonal/>
    </border>
    <border>
      <left style="medium">
        <color indexed="64"/>
      </left>
      <right/>
      <top style="thin">
        <color auto="1"/>
      </top>
      <bottom style="thin">
        <color auto="1"/>
      </bottom>
      <diagonal/>
    </border>
    <border>
      <left/>
      <right/>
      <top style="thin">
        <color auto="1"/>
      </top>
      <bottom style="medium">
        <color auto="1"/>
      </bottom>
      <diagonal/>
    </border>
    <border>
      <left style="medium">
        <color indexed="64"/>
      </left>
      <right/>
      <top style="thin">
        <color auto="1"/>
      </top>
      <bottom style="medium">
        <color indexed="64"/>
      </bottom>
      <diagonal/>
    </border>
    <border>
      <left style="thin">
        <color auto="1"/>
      </left>
      <right style="thin">
        <color auto="1"/>
      </right>
      <top style="thin">
        <color indexed="64"/>
      </top>
      <bottom style="medium">
        <color indexed="64"/>
      </bottom>
      <diagonal/>
    </border>
    <border>
      <left style="thin">
        <color indexed="64"/>
      </left>
      <right/>
      <top style="thin">
        <color auto="1"/>
      </top>
      <bottom style="medium">
        <color indexed="64"/>
      </bottom>
      <diagonal/>
    </border>
    <border>
      <left/>
      <right style="medium">
        <color indexed="64"/>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medium">
        <color indexed="64"/>
      </right>
      <top style="thin">
        <color auto="1"/>
      </top>
      <bottom style="thin">
        <color auto="1"/>
      </bottom>
      <diagonal/>
    </border>
    <border>
      <left/>
      <right style="thin">
        <color indexed="64"/>
      </right>
      <top style="thin">
        <color rgb="FF000000"/>
      </top>
      <bottom style="medium">
        <color indexed="64"/>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medium">
        <color indexed="64"/>
      </top>
      <bottom style="thin">
        <color rgb="FF000000"/>
      </bottom>
      <diagonal/>
    </border>
    <border>
      <left/>
      <right style="thin">
        <color rgb="FF000000"/>
      </right>
      <top style="thin">
        <color rgb="FF000000"/>
      </top>
      <bottom style="thin">
        <color auto="1"/>
      </bottom>
      <diagonal/>
    </border>
    <border>
      <left/>
      <right style="thin">
        <color auto="1"/>
      </right>
      <top style="thin">
        <color rgb="FF000000"/>
      </top>
      <bottom/>
      <diagonal/>
    </border>
    <border>
      <left/>
      <right style="thin">
        <color indexed="64"/>
      </right>
      <top style="medium">
        <color indexed="64"/>
      </top>
      <bottom style="thin">
        <color rgb="FF000000"/>
      </bottom>
      <diagonal/>
    </border>
    <border>
      <left/>
      <right style="thin">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style="thin">
        <color rgb="FF000000"/>
      </bottom>
      <diagonal/>
    </border>
  </borders>
  <cellStyleXfs count="1347">
    <xf numFmtId="0" fontId="0"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9" fillId="0" borderId="0"/>
    <xf numFmtId="0" fontId="1" fillId="0" borderId="0"/>
    <xf numFmtId="0" fontId="13" fillId="12" borderId="30">
      <alignment vertical="top" wrapText="1"/>
    </xf>
    <xf numFmtId="0" fontId="14" fillId="0" borderId="0"/>
    <xf numFmtId="0" fontId="13" fillId="12" borderId="30">
      <alignment horizontal="center" vertical="top" wrapText="1"/>
    </xf>
    <xf numFmtId="0" fontId="15" fillId="0" borderId="0"/>
    <xf numFmtId="0" fontId="16" fillId="0" borderId="0"/>
    <xf numFmtId="0" fontId="17" fillId="0" borderId="0"/>
    <xf numFmtId="0" fontId="1" fillId="17"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168" fontId="1" fillId="24" borderId="0" applyNumberFormat="0" applyBorder="0" applyAlignment="0" applyProtection="0"/>
    <xf numFmtId="168" fontId="1" fillId="24"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3" fillId="12" borderId="30">
      <alignment vertical="top" wrapText="1"/>
    </xf>
    <xf numFmtId="0" fontId="13" fillId="35" borderId="30">
      <alignment vertical="top" wrapText="1"/>
    </xf>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9" fillId="0" borderId="0" applyFont="0" applyFill="0" applyBorder="0"/>
    <xf numFmtId="164" fontId="19" fillId="0" borderId="0" applyFont="0" applyFill="0" applyBorder="0"/>
    <xf numFmtId="164" fontId="19" fillId="0" borderId="0" applyFont="0" applyFill="0" applyBorder="0"/>
    <xf numFmtId="164" fontId="19" fillId="0" borderId="0" applyFont="0" applyFill="0" applyBorder="0"/>
    <xf numFmtId="164" fontId="12" fillId="0" borderId="0" applyFont="0" applyFill="0" applyBorder="0" applyAlignment="0" applyProtection="0"/>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3" fillId="12" borderId="30">
      <alignment horizontal="center" vertical="top" wrapText="1"/>
    </xf>
    <xf numFmtId="0" fontId="13" fillId="35" borderId="30">
      <alignment horizontal="center" vertical="top" wrapText="1"/>
    </xf>
    <xf numFmtId="0" fontId="15" fillId="0" borderId="0"/>
    <xf numFmtId="0" fontId="20" fillId="0" borderId="0"/>
    <xf numFmtId="0" fontId="16" fillId="0" borderId="0"/>
    <xf numFmtId="0" fontId="21"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3" fillId="0" borderId="0"/>
    <xf numFmtId="168" fontId="1" fillId="0" borderId="0"/>
    <xf numFmtId="168" fontId="1" fillId="0" borderId="0"/>
    <xf numFmtId="0" fontId="22" fillId="0" borderId="0"/>
    <xf numFmtId="0" fontId="23" fillId="0" borderId="0"/>
    <xf numFmtId="0" fontId="19" fillId="0" borderId="0"/>
    <xf numFmtId="168" fontId="1" fillId="0" borderId="0"/>
    <xf numFmtId="168" fontId="1" fillId="0" borderId="0"/>
    <xf numFmtId="0" fontId="1" fillId="0" borderId="0"/>
    <xf numFmtId="0" fontId="1" fillId="0" borderId="0"/>
    <xf numFmtId="0" fontId="12" fillId="0" borderId="0"/>
    <xf numFmtId="0" fontId="22" fillId="0" borderId="0"/>
    <xf numFmtId="168" fontId="1" fillId="0" borderId="0"/>
    <xf numFmtId="168" fontId="1" fillId="0" borderId="0"/>
    <xf numFmtId="0" fontId="12" fillId="0" borderId="0"/>
    <xf numFmtId="0" fontId="19" fillId="0" borderId="0"/>
    <xf numFmtId="0" fontId="22" fillId="0" borderId="0"/>
    <xf numFmtId="168" fontId="1" fillId="0" borderId="0"/>
    <xf numFmtId="168" fontId="1" fillId="0" borderId="0"/>
    <xf numFmtId="0" fontId="22" fillId="0" borderId="0"/>
    <xf numFmtId="0" fontId="1" fillId="0" borderId="0"/>
    <xf numFmtId="168" fontId="24" fillId="0" borderId="0"/>
    <xf numFmtId="0" fontId="22" fillId="0" borderId="0"/>
    <xf numFmtId="168" fontId="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24" fillId="16" borderId="67" applyNumberFormat="0" applyFont="0" applyAlignment="0" applyProtection="0"/>
    <xf numFmtId="168" fontId="24" fillId="16" borderId="67" applyNumberFormat="0" applyFont="0" applyAlignment="0" applyProtection="0"/>
    <xf numFmtId="168" fontId="25" fillId="36" borderId="67" applyNumberFormat="0" applyFont="0"/>
    <xf numFmtId="0" fontId="1" fillId="16" borderId="67" applyNumberFormat="0" applyFont="0" applyAlignment="0" applyProtection="0"/>
    <xf numFmtId="0" fontId="1" fillId="16" borderId="67" applyNumberFormat="0" applyFont="0" applyAlignment="0" applyProtection="0"/>
    <xf numFmtId="0" fontId="1" fillId="16" borderId="67" applyNumberFormat="0" applyFont="0" applyAlignment="0" applyProtection="0"/>
    <xf numFmtId="9" fontId="12" fillId="0" borderId="0" applyFont="0" applyFill="0" applyBorder="0" applyAlignment="0" applyProtection="0"/>
    <xf numFmtId="9" fontId="12" fillId="0" borderId="0" applyFont="0" applyFill="0" applyBorder="0" applyAlignment="0" applyProtection="0"/>
    <xf numFmtId="9" fontId="19" fillId="0" borderId="0" applyFont="0" applyFill="0" applyBorder="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6" fillId="37" borderId="69" applyNumberFormat="0" applyAlignment="0" applyProtection="0"/>
    <xf numFmtId="0" fontId="29" fillId="38" borderId="0" applyNumberFormat="0" applyBorder="0" applyAlignment="0" applyProtection="0"/>
    <xf numFmtId="0" fontId="30" fillId="0" borderId="0" applyNumberFormat="0" applyFill="0" applyBorder="0" applyAlignment="0" applyProtection="0"/>
    <xf numFmtId="0" fontId="31" fillId="40"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9" fillId="0" borderId="0" applyFont="0" applyFill="0" applyBorder="0"/>
    <xf numFmtId="164" fontId="19" fillId="0" borderId="0" applyFont="0" applyFill="0" applyBorder="0"/>
    <xf numFmtId="164" fontId="19" fillId="0" borderId="0" applyFont="0" applyFill="0" applyBorder="0"/>
    <xf numFmtId="164" fontId="19" fillId="0" borderId="0" applyFont="0" applyFill="0" applyBorder="0"/>
    <xf numFmtId="164" fontId="12" fillId="0" borderId="0" applyFont="0" applyFill="0" applyBorder="0" applyAlignment="0" applyProtection="0"/>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0" fillId="0" borderId="0" applyNumberFormat="0" applyFill="0" applyBorder="0" applyAlignment="0" applyProtection="0"/>
    <xf numFmtId="0" fontId="36" fillId="0" borderId="0"/>
    <xf numFmtId="0" fontId="1" fillId="17" borderId="0" applyNumberFormat="0" applyBorder="0" applyProtection="0"/>
    <xf numFmtId="0" fontId="1" fillId="20" borderId="0" applyNumberFormat="0" applyBorder="0" applyProtection="0"/>
    <xf numFmtId="0" fontId="1" fillId="23" borderId="0" applyNumberFormat="0" applyBorder="0" applyProtection="0"/>
    <xf numFmtId="0" fontId="1" fillId="26" borderId="0" applyNumberFormat="0" applyBorder="0" applyProtection="0"/>
    <xf numFmtId="0" fontId="1" fillId="29" borderId="0" applyNumberFormat="0" applyBorder="0" applyProtection="0"/>
    <xf numFmtId="0" fontId="1" fillId="32" borderId="0" applyNumberFormat="0" applyBorder="0" applyProtection="0"/>
    <xf numFmtId="0" fontId="1" fillId="18" borderId="0" applyNumberFormat="0" applyBorder="0" applyProtection="0"/>
    <xf numFmtId="0" fontId="1" fillId="21" borderId="0" applyNumberFormat="0" applyBorder="0" applyProtection="0"/>
    <xf numFmtId="168" fontId="1" fillId="24" borderId="0" applyNumberFormat="0" applyBorder="0" applyProtection="0"/>
    <xf numFmtId="168" fontId="1" fillId="24" borderId="0" applyNumberFormat="0" applyBorder="0" applyProtection="0"/>
    <xf numFmtId="0" fontId="1" fillId="24" borderId="0" applyNumberFormat="0" applyBorder="0" applyProtection="0"/>
    <xf numFmtId="0" fontId="1" fillId="27" borderId="0" applyNumberFormat="0" applyBorder="0" applyProtection="0"/>
    <xf numFmtId="0" fontId="1" fillId="30" borderId="0" applyNumberFormat="0" applyBorder="0" applyProtection="0"/>
    <xf numFmtId="0" fontId="1" fillId="33" borderId="0" applyNumberFormat="0" applyBorder="0" applyProtection="0"/>
    <xf numFmtId="0" fontId="1" fillId="19" borderId="0" applyNumberFormat="0" applyBorder="0" applyProtection="0"/>
    <xf numFmtId="0" fontId="1" fillId="22" borderId="0" applyNumberFormat="0" applyBorder="0" applyProtection="0"/>
    <xf numFmtId="0" fontId="1" fillId="25" borderId="0" applyNumberFormat="0" applyBorder="0" applyProtection="0"/>
    <xf numFmtId="0" fontId="1" fillId="28" borderId="0" applyNumberFormat="0" applyBorder="0" applyProtection="0"/>
    <xf numFmtId="0" fontId="1" fillId="31" borderId="0" applyNumberFormat="0" applyBorder="0" applyProtection="0"/>
    <xf numFmtId="0" fontId="1" fillId="34" borderId="0" applyNumberFormat="0" applyBorder="0" applyProtection="0"/>
    <xf numFmtId="0" fontId="13" fillId="35" borderId="30">
      <alignment vertical="top" wrapText="1"/>
    </xf>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37" fillId="0" borderId="0" applyFont="0" applyFill="0" applyBorder="0" applyProtection="0"/>
    <xf numFmtId="164" fontId="37" fillId="0" borderId="0" applyFont="0" applyFill="0" applyBorder="0" applyProtection="0"/>
    <xf numFmtId="164" fontId="37" fillId="0" borderId="0" applyFont="0" applyFill="0" applyBorder="0" applyProtection="0"/>
    <xf numFmtId="164" fontId="19" fillId="0" borderId="0" applyFont="0" applyFill="0" applyBorder="0"/>
    <xf numFmtId="164" fontId="19" fillId="0" borderId="0" applyFont="0" applyFill="0" applyBorder="0"/>
    <xf numFmtId="164" fontId="37"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0" fontId="13" fillId="35" borderId="30">
      <alignment horizontal="center" vertical="top" wrapText="1"/>
    </xf>
    <xf numFmtId="0" fontId="20" fillId="0" borderId="0"/>
    <xf numFmtId="0" fontId="21" fillId="0" borderId="0"/>
    <xf numFmtId="164" fontId="1" fillId="0" borderId="0" applyFont="0" applyFill="0" applyBorder="0" applyProtection="0"/>
    <xf numFmtId="0" fontId="37" fillId="0" borderId="0"/>
    <xf numFmtId="0" fontId="37" fillId="0" borderId="0"/>
    <xf numFmtId="168" fontId="38" fillId="0" borderId="0"/>
    <xf numFmtId="168" fontId="38" fillId="36" borderId="67" applyNumberFormat="0" applyFont="0" applyProtection="0"/>
    <xf numFmtId="0" fontId="1" fillId="36" borderId="67" applyNumberFormat="0" applyFont="0" applyProtection="0"/>
    <xf numFmtId="0" fontId="1" fillId="36" borderId="67" applyNumberFormat="0" applyFont="0" applyProtection="0"/>
    <xf numFmtId="0" fontId="1" fillId="36" borderId="67" applyNumberFormat="0" applyFont="0" applyProtection="0"/>
    <xf numFmtId="9" fontId="37"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9" fontId="1" fillId="0" borderId="0" applyFont="0" applyFill="0" applyBorder="0" applyProtection="0"/>
    <xf numFmtId="0" fontId="39" fillId="0" borderId="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37" fillId="0" borderId="0" applyFont="0" applyFill="0" applyBorder="0" applyProtection="0"/>
    <xf numFmtId="164" fontId="37" fillId="0" borderId="0" applyFont="0" applyFill="0" applyBorder="0" applyProtection="0"/>
    <xf numFmtId="164" fontId="37" fillId="0" borderId="0" applyFont="0" applyFill="0" applyBorder="0" applyProtection="0"/>
    <xf numFmtId="164" fontId="19" fillId="0" borderId="0" applyFont="0" applyFill="0" applyBorder="0"/>
    <xf numFmtId="164" fontId="19" fillId="0" borderId="0" applyFont="0" applyFill="0" applyBorder="0"/>
    <xf numFmtId="164" fontId="37"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0" fontId="39"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3" fillId="12" borderId="30">
      <alignment vertical="top" wrapText="1"/>
    </xf>
    <xf numFmtId="0" fontId="13" fillId="12" borderId="30">
      <alignment horizontal="center" vertical="top" wrapText="1"/>
    </xf>
    <xf numFmtId="0" fontId="15" fillId="0" borderId="0"/>
    <xf numFmtId="0" fontId="16" fillId="0" borderId="0"/>
    <xf numFmtId="0" fontId="1" fillId="17" borderId="0" applyNumberFormat="0" applyBorder="0" applyAlignment="0" applyProtection="0"/>
    <xf numFmtId="0" fontId="1" fillId="20"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18" borderId="0" applyNumberFormat="0" applyBorder="0" applyAlignment="0" applyProtection="0"/>
    <xf numFmtId="0" fontId="1" fillId="21" borderId="0" applyNumberFormat="0" applyBorder="0" applyAlignment="0" applyProtection="0"/>
    <xf numFmtId="168" fontId="1" fillId="24" borderId="0" applyNumberFormat="0" applyBorder="0" applyAlignment="0" applyProtection="0"/>
    <xf numFmtId="168" fontId="1" fillId="24" borderId="0" applyNumberFormat="0" applyBorder="0" applyAlignment="0" applyProtection="0"/>
    <xf numFmtId="0" fontId="1" fillId="24"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3"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31" borderId="0" applyNumberFormat="0" applyBorder="0" applyAlignment="0" applyProtection="0"/>
    <xf numFmtId="0" fontId="1" fillId="34" borderId="0" applyNumberFormat="0" applyBorder="0" applyAlignment="0" applyProtection="0"/>
    <xf numFmtId="0" fontId="13" fillId="12" borderId="30">
      <alignment vertical="top" wrapText="1"/>
    </xf>
    <xf numFmtId="0" fontId="13" fillId="35" borderId="30">
      <alignment vertical="top" wrapText="1"/>
    </xf>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9" fillId="0" borderId="0" applyFont="0" applyFill="0" applyBorder="0"/>
    <xf numFmtId="164" fontId="19" fillId="0" borderId="0" applyFont="0" applyFill="0" applyBorder="0"/>
    <xf numFmtId="164" fontId="19" fillId="0" borderId="0" applyFont="0" applyFill="0" applyBorder="0"/>
    <xf numFmtId="164" fontId="19" fillId="0" borderId="0" applyFont="0" applyFill="0" applyBorder="0"/>
    <xf numFmtId="164" fontId="12" fillId="0" borderId="0" applyFont="0" applyFill="0" applyBorder="0" applyAlignment="0" applyProtection="0"/>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3" fillId="12" borderId="30">
      <alignment horizontal="center" vertical="top" wrapText="1"/>
    </xf>
    <xf numFmtId="0" fontId="13" fillId="35" borderId="30">
      <alignment horizontal="center" vertical="top" wrapText="1"/>
    </xf>
    <xf numFmtId="0" fontId="15"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3" fillId="0" borderId="0"/>
    <xf numFmtId="168" fontId="1" fillId="0" borderId="0"/>
    <xf numFmtId="168" fontId="1" fillId="0" borderId="0"/>
    <xf numFmtId="0" fontId="23" fillId="0" borderId="0"/>
    <xf numFmtId="168" fontId="1" fillId="0" borderId="0"/>
    <xf numFmtId="168" fontId="1" fillId="0" borderId="0"/>
    <xf numFmtId="0" fontId="1" fillId="0" borderId="0"/>
    <xf numFmtId="0" fontId="1" fillId="0" borderId="0"/>
    <xf numFmtId="0" fontId="12" fillId="0" borderId="0"/>
    <xf numFmtId="168" fontId="1" fillId="0" borderId="0"/>
    <xf numFmtId="168" fontId="1" fillId="0" borderId="0"/>
    <xf numFmtId="0" fontId="12" fillId="0" borderId="0"/>
    <xf numFmtId="168" fontId="1" fillId="0" borderId="0"/>
    <xf numFmtId="168" fontId="1" fillId="0" borderId="0"/>
    <xf numFmtId="0" fontId="1" fillId="0" borderId="0"/>
    <xf numFmtId="168" fontId="24" fillId="0" borderId="0"/>
    <xf numFmtId="168" fontId="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24" fillId="16" borderId="67" applyNumberFormat="0" applyFont="0" applyAlignment="0" applyProtection="0"/>
    <xf numFmtId="168" fontId="24" fillId="16" borderId="67" applyNumberFormat="0" applyFont="0" applyAlignment="0" applyProtection="0"/>
    <xf numFmtId="168" fontId="25" fillId="36" borderId="67" applyNumberFormat="0" applyFont="0"/>
    <xf numFmtId="0" fontId="1" fillId="16" borderId="67" applyNumberFormat="0" applyFont="0" applyAlignment="0" applyProtection="0"/>
    <xf numFmtId="0" fontId="1" fillId="16" borderId="67" applyNumberFormat="0" applyFont="0" applyAlignment="0" applyProtection="0"/>
    <xf numFmtId="0" fontId="1" fillId="16" borderId="67" applyNumberFormat="0" applyFont="0" applyAlignment="0" applyProtection="0"/>
    <xf numFmtId="9" fontId="12"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9" fillId="0" borderId="0" applyFont="0" applyFill="0" applyBorder="0"/>
    <xf numFmtId="164" fontId="19" fillId="0" borderId="0" applyFont="0" applyFill="0" applyBorder="0"/>
    <xf numFmtId="164" fontId="19" fillId="0" borderId="0" applyFont="0" applyFill="0" applyBorder="0"/>
    <xf numFmtId="164" fontId="19" fillId="0" borderId="0" applyFont="0" applyFill="0" applyBorder="0"/>
    <xf numFmtId="164" fontId="12" fillId="0" borderId="0" applyFont="0" applyFill="0" applyBorder="0" applyAlignment="0" applyProtection="0"/>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5"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37" fillId="0" borderId="0" applyFont="0" applyFill="0" applyBorder="0" applyProtection="0"/>
    <xf numFmtId="164" fontId="37" fillId="0" borderId="0" applyFont="0" applyFill="0" applyBorder="0" applyProtection="0"/>
    <xf numFmtId="164" fontId="37" fillId="0" borderId="0" applyFont="0" applyFill="0" applyBorder="0" applyProtection="0"/>
    <xf numFmtId="164" fontId="19" fillId="0" borderId="0" applyFont="0" applyFill="0" applyBorder="0"/>
    <xf numFmtId="164" fontId="19" fillId="0" borderId="0" applyFont="0" applyFill="0" applyBorder="0"/>
    <xf numFmtId="164" fontId="37"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xf numFmtId="164" fontId="1" fillId="0" borderId="0" applyFont="0" applyFill="0" applyBorder="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Protection="0"/>
    <xf numFmtId="164" fontId="1" fillId="0" borderId="0" applyFont="0" applyFill="0" applyBorder="0" applyAlignment="0" applyProtection="0"/>
    <xf numFmtId="165" fontId="1" fillId="0" borderId="0" applyFont="0" applyFill="0" applyBorder="0" applyAlignment="0" applyProtection="0"/>
    <xf numFmtId="0" fontId="22" fillId="0" borderId="0"/>
    <xf numFmtId="0" fontId="42" fillId="44"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Protection="0"/>
    <xf numFmtId="0" fontId="44" fillId="0" borderId="0" applyNumberFormat="0" applyFill="0" applyBorder="0" applyAlignment="0" applyProtection="0"/>
    <xf numFmtId="0" fontId="45" fillId="0" borderId="84" applyNumberFormat="0" applyFill="0" applyAlignment="0" applyProtection="0"/>
    <xf numFmtId="0" fontId="46" fillId="0" borderId="85" applyNumberFormat="0" applyFill="0" applyAlignment="0" applyProtection="0"/>
    <xf numFmtId="0" fontId="47" fillId="0" borderId="86" applyNumberFormat="0" applyFill="0" applyAlignment="0" applyProtection="0"/>
    <xf numFmtId="0" fontId="47" fillId="0" borderId="0" applyNumberFormat="0" applyFill="0" applyBorder="0" applyAlignment="0" applyProtection="0"/>
    <xf numFmtId="0" fontId="48" fillId="46" borderId="87" applyNumberFormat="0" applyAlignment="0" applyProtection="0"/>
    <xf numFmtId="0" fontId="49" fillId="46" borderId="69" applyNumberFormat="0" applyAlignment="0" applyProtection="0"/>
    <xf numFmtId="0" fontId="50" fillId="0" borderId="88" applyNumberFormat="0" applyFill="0" applyAlignment="0" applyProtection="0"/>
    <xf numFmtId="0" fontId="28" fillId="47" borderId="89" applyNumberFormat="0" applyAlignment="0" applyProtection="0"/>
    <xf numFmtId="0" fontId="27" fillId="0" borderId="0" applyNumberFormat="0" applyFill="0" applyBorder="0" applyAlignment="0" applyProtection="0"/>
    <xf numFmtId="0" fontId="1" fillId="16" borderId="67" applyNumberFormat="0" applyFont="0" applyAlignment="0" applyProtection="0"/>
    <xf numFmtId="0" fontId="51" fillId="0" borderId="0" applyNumberFormat="0" applyFill="0" applyBorder="0" applyAlignment="0" applyProtection="0"/>
    <xf numFmtId="0" fontId="13" fillId="0" borderId="90" applyNumberFormat="0" applyFill="0" applyAlignment="0" applyProtection="0"/>
    <xf numFmtId="0" fontId="1" fillId="17" borderId="0" applyNumberFormat="0" applyBorder="0" applyAlignment="0" applyProtection="0"/>
    <xf numFmtId="0" fontId="1" fillId="18" borderId="0" applyNumberFormat="0" applyBorder="0" applyAlignment="0" applyProtection="0"/>
    <xf numFmtId="0" fontId="29" fillId="48"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9" fillId="49"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9" fillId="50"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9" fillId="51"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9" fillId="52"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52" fillId="0" borderId="0"/>
    <xf numFmtId="166" fontId="1" fillId="0" borderId="0" applyFont="0" applyFill="0" applyBorder="0" applyAlignment="0" applyProtection="0"/>
    <xf numFmtId="166" fontId="1" fillId="0" borderId="0" applyFont="0" applyFill="0" applyBorder="0" applyAlignment="0" applyProtection="0"/>
    <xf numFmtId="0" fontId="43" fillId="45" borderId="0" applyNumberFormat="0" applyBorder="0" applyAlignment="0" applyProtection="0"/>
    <xf numFmtId="0" fontId="1" fillId="0" borderId="0"/>
    <xf numFmtId="0" fontId="1" fillId="16" borderId="67" applyNumberFormat="0" applyFont="0" applyAlignment="0" applyProtection="0"/>
    <xf numFmtId="0" fontId="53" fillId="45" borderId="0" applyNumberFormat="0" applyBorder="0" applyAlignment="0" applyProtection="0"/>
    <xf numFmtId="0" fontId="29" fillId="19" borderId="0" applyNumberFormat="0" applyBorder="0" applyAlignment="0" applyProtection="0"/>
    <xf numFmtId="0" fontId="29" fillId="22" borderId="0" applyNumberFormat="0" applyBorder="0" applyAlignment="0" applyProtection="0"/>
    <xf numFmtId="0" fontId="29" fillId="25" borderId="0" applyNumberFormat="0" applyBorder="0" applyAlignment="0" applyProtection="0"/>
    <xf numFmtId="0" fontId="29" fillId="28" borderId="0" applyNumberFormat="0" applyBorder="0" applyAlignment="0" applyProtection="0"/>
    <xf numFmtId="0" fontId="29" fillId="31" borderId="0" applyNumberFormat="0" applyBorder="0" applyAlignment="0" applyProtection="0"/>
    <xf numFmtId="0" fontId="29" fillId="34" borderId="0" applyNumberFormat="0" applyBorder="0" applyAlignment="0" applyProtection="0"/>
    <xf numFmtId="165" fontId="1" fillId="0" borderId="0" applyFont="0" applyFill="0" applyBorder="0" applyAlignment="0" applyProtection="0"/>
    <xf numFmtId="164"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cellStyleXfs>
  <cellXfs count="831">
    <xf numFmtId="0" fontId="0" fillId="0" borderId="0" xfId="0"/>
    <xf numFmtId="0" fontId="3" fillId="0" borderId="0" xfId="0" applyFont="1" applyAlignment="1">
      <alignment vertical="center" wrapText="1"/>
    </xf>
    <xf numFmtId="0" fontId="3" fillId="6" borderId="6" xfId="0" applyFont="1" applyFill="1" applyBorder="1" applyAlignment="1">
      <alignment vertical="center" wrapText="1"/>
    </xf>
    <xf numFmtId="0" fontId="3" fillId="6" borderId="8" xfId="0" applyFont="1" applyFill="1" applyBorder="1" applyAlignment="1">
      <alignment vertical="center" wrapText="1"/>
    </xf>
    <xf numFmtId="0" fontId="3" fillId="5" borderId="9" xfId="0" applyFont="1" applyFill="1" applyBorder="1" applyAlignment="1">
      <alignment vertical="center" wrapText="1"/>
    </xf>
    <xf numFmtId="0" fontId="3" fillId="6" borderId="10" xfId="0" applyFont="1" applyFill="1" applyBorder="1" applyAlignment="1">
      <alignment vertical="center" wrapText="1"/>
    </xf>
    <xf numFmtId="0" fontId="2" fillId="6" borderId="11" xfId="0" applyFont="1" applyFill="1" applyBorder="1" applyAlignment="1">
      <alignment wrapText="1"/>
    </xf>
    <xf numFmtId="0" fontId="2" fillId="6" borderId="4" xfId="0" applyFont="1" applyFill="1" applyBorder="1" applyAlignment="1">
      <alignment wrapText="1"/>
    </xf>
    <xf numFmtId="0" fontId="3" fillId="6" borderId="12" xfId="0" applyFont="1" applyFill="1" applyBorder="1" applyAlignment="1">
      <alignment vertical="center" wrapText="1"/>
    </xf>
    <xf numFmtId="0" fontId="2" fillId="6" borderId="12" xfId="0" applyFont="1" applyFill="1" applyBorder="1" applyAlignment="1">
      <alignment wrapText="1"/>
    </xf>
    <xf numFmtId="0" fontId="3" fillId="6" borderId="14" xfId="0" applyFont="1" applyFill="1" applyBorder="1" applyAlignment="1">
      <alignment vertical="center" wrapText="1"/>
    </xf>
    <xf numFmtId="0" fontId="3" fillId="6" borderId="4" xfId="0" applyFont="1" applyFill="1" applyBorder="1" applyAlignment="1">
      <alignment vertical="center" wrapText="1"/>
    </xf>
    <xf numFmtId="0" fontId="3" fillId="6" borderId="15" xfId="0" applyFont="1" applyFill="1" applyBorder="1" applyAlignment="1">
      <alignment vertical="center" wrapText="1"/>
    </xf>
    <xf numFmtId="0" fontId="3" fillId="6" borderId="26" xfId="0" applyFont="1" applyFill="1" applyBorder="1" applyAlignment="1">
      <alignment vertical="center" wrapText="1"/>
    </xf>
    <xf numFmtId="0" fontId="3" fillId="6" borderId="27" xfId="0" applyFont="1" applyFill="1" applyBorder="1" applyAlignment="1">
      <alignment wrapText="1"/>
    </xf>
    <xf numFmtId="0" fontId="3" fillId="4" borderId="10" xfId="0" applyFont="1" applyFill="1" applyBorder="1" applyAlignment="1">
      <alignment vertical="center" wrapText="1"/>
    </xf>
    <xf numFmtId="0" fontId="3" fillId="6" borderId="13" xfId="0" applyFont="1" applyFill="1" applyBorder="1" applyAlignment="1">
      <alignment vertical="center" wrapText="1"/>
    </xf>
    <xf numFmtId="0" fontId="3" fillId="6" borderId="6"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3" xfId="0" applyFont="1" applyFill="1" applyBorder="1" applyAlignment="1">
      <alignment horizontal="center" wrapText="1"/>
    </xf>
    <xf numFmtId="0" fontId="3" fillId="6" borderId="8" xfId="0" applyFont="1" applyFill="1" applyBorder="1" applyAlignment="1">
      <alignment horizontal="center" wrapText="1"/>
    </xf>
    <xf numFmtId="0" fontId="3" fillId="6" borderId="17" xfId="0" applyFont="1" applyFill="1" applyBorder="1" applyAlignment="1">
      <alignment horizontal="center" vertical="center" wrapText="1"/>
    </xf>
    <xf numFmtId="0" fontId="3" fillId="6" borderId="18" xfId="0" applyFont="1" applyFill="1" applyBorder="1" applyAlignment="1">
      <alignment horizontal="center" vertical="center" wrapText="1"/>
    </xf>
    <xf numFmtId="0" fontId="3" fillId="6" borderId="29" xfId="0" applyFont="1" applyFill="1" applyBorder="1" applyAlignment="1">
      <alignment horizontal="center" vertical="center" wrapText="1"/>
    </xf>
    <xf numFmtId="0" fontId="3" fillId="6" borderId="46" xfId="0" applyFont="1" applyFill="1" applyBorder="1" applyAlignment="1">
      <alignment horizontal="center" vertical="center" wrapText="1"/>
    </xf>
    <xf numFmtId="0" fontId="3" fillId="6" borderId="45" xfId="0" applyFont="1" applyFill="1" applyBorder="1" applyAlignment="1">
      <alignment horizontal="center" vertical="center" wrapText="1"/>
    </xf>
    <xf numFmtId="0" fontId="3" fillId="6" borderId="47"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39"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3" fillId="6" borderId="41" xfId="0" applyFont="1" applyFill="1" applyBorder="1" applyAlignment="1">
      <alignment horizontal="center" vertical="center" wrapText="1"/>
    </xf>
    <xf numFmtId="0" fontId="3" fillId="6" borderId="49"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6" borderId="19" xfId="0" applyFont="1" applyFill="1" applyBorder="1" applyAlignment="1">
      <alignment horizontal="center" vertical="center" wrapText="1"/>
    </xf>
    <xf numFmtId="0" fontId="3" fillId="6" borderId="42" xfId="0" applyFont="1" applyFill="1" applyBorder="1" applyAlignment="1">
      <alignment horizontal="center" vertical="center" wrapText="1"/>
    </xf>
    <xf numFmtId="0" fontId="3" fillId="6" borderId="37" xfId="0" applyFont="1" applyFill="1" applyBorder="1" applyAlignment="1">
      <alignment horizontal="center" vertical="center" wrapText="1"/>
    </xf>
    <xf numFmtId="0" fontId="3" fillId="6" borderId="30" xfId="0" applyFont="1" applyFill="1" applyBorder="1" applyAlignment="1">
      <alignment horizontal="center" vertical="center" wrapText="1"/>
    </xf>
    <xf numFmtId="0" fontId="3" fillId="6" borderId="48" xfId="0" applyFont="1" applyFill="1" applyBorder="1" applyAlignment="1">
      <alignment horizontal="center" vertical="center" wrapText="1"/>
    </xf>
    <xf numFmtId="0" fontId="3" fillId="6" borderId="13" xfId="0" applyFont="1" applyFill="1" applyBorder="1" applyAlignment="1" applyProtection="1">
      <alignment horizontal="center" vertical="center" wrapText="1"/>
      <protection locked="0"/>
    </xf>
    <xf numFmtId="0" fontId="3" fillId="6" borderId="51" xfId="0" applyFont="1" applyFill="1" applyBorder="1" applyAlignment="1">
      <alignment horizontal="center" vertical="center" wrapText="1"/>
    </xf>
    <xf numFmtId="164" fontId="3" fillId="6" borderId="13" xfId="0" applyNumberFormat="1" applyFont="1" applyFill="1" applyBorder="1" applyAlignment="1">
      <alignment horizontal="center" vertical="center" wrapText="1"/>
    </xf>
    <xf numFmtId="0" fontId="3" fillId="0" borderId="0" xfId="0" applyFont="1"/>
    <xf numFmtId="0" fontId="3" fillId="0" borderId="0" xfId="0" applyFont="1" applyAlignment="1">
      <alignment wrapText="1"/>
    </xf>
    <xf numFmtId="0" fontId="0" fillId="6" borderId="0" xfId="0" applyFill="1"/>
    <xf numFmtId="0" fontId="6" fillId="6" borderId="6" xfId="0" applyFont="1" applyFill="1" applyBorder="1" applyAlignment="1">
      <alignment horizontal="center" vertical="center" wrapText="1"/>
    </xf>
    <xf numFmtId="0" fontId="5" fillId="6" borderId="13" xfId="0" applyFont="1" applyFill="1" applyBorder="1" applyAlignment="1">
      <alignment horizontal="center" wrapText="1"/>
    </xf>
    <xf numFmtId="0" fontId="6" fillId="6" borderId="31" xfId="0" applyFont="1" applyFill="1" applyBorder="1" applyAlignment="1">
      <alignment horizontal="center" vertical="center" wrapText="1"/>
    </xf>
    <xf numFmtId="0" fontId="3" fillId="6" borderId="31" xfId="0" applyFont="1" applyFill="1" applyBorder="1" applyAlignment="1">
      <alignment horizontal="center" vertical="center" wrapText="1"/>
    </xf>
    <xf numFmtId="0" fontId="3" fillId="6" borderId="25" xfId="0" applyFont="1" applyFill="1" applyBorder="1" applyAlignment="1">
      <alignment horizontal="center" vertical="center" wrapText="1"/>
    </xf>
    <xf numFmtId="164" fontId="3" fillId="6" borderId="8" xfId="0" applyNumberFormat="1" applyFont="1" applyFill="1" applyBorder="1" applyAlignment="1">
      <alignment horizontal="center" vertical="center" wrapText="1"/>
    </xf>
    <xf numFmtId="164" fontId="3" fillId="6" borderId="6" xfId="0" applyNumberFormat="1" applyFont="1" applyFill="1" applyBorder="1" applyAlignment="1">
      <alignment horizontal="center" vertical="center" wrapText="1"/>
    </xf>
    <xf numFmtId="0" fontId="6" fillId="6" borderId="25" xfId="0" applyFont="1" applyFill="1" applyBorder="1" applyAlignment="1">
      <alignment horizontal="center" vertical="center" wrapText="1"/>
    </xf>
    <xf numFmtId="0" fontId="3" fillId="6" borderId="23" xfId="0" applyFont="1" applyFill="1" applyBorder="1" applyAlignment="1">
      <alignment horizontal="center" vertical="center" wrapText="1"/>
    </xf>
    <xf numFmtId="0" fontId="3" fillId="6" borderId="52" xfId="0" applyFont="1" applyFill="1" applyBorder="1" applyAlignment="1">
      <alignment horizontal="center" vertical="center" wrapText="1"/>
    </xf>
    <xf numFmtId="0" fontId="3" fillId="6" borderId="53" xfId="0" applyFont="1" applyFill="1" applyBorder="1" applyAlignment="1">
      <alignment horizontal="center" vertical="center" wrapText="1"/>
    </xf>
    <xf numFmtId="0" fontId="3" fillId="6" borderId="43" xfId="0" applyFont="1" applyFill="1" applyBorder="1" applyAlignment="1">
      <alignment horizontal="center" vertical="center" wrapText="1"/>
    </xf>
    <xf numFmtId="0" fontId="6" fillId="6" borderId="30" xfId="0" applyFont="1" applyFill="1" applyBorder="1" applyAlignment="1">
      <alignment horizontal="center" vertical="center" wrapText="1"/>
    </xf>
    <xf numFmtId="0" fontId="3" fillId="6" borderId="54" xfId="0" applyFont="1" applyFill="1" applyBorder="1" applyAlignment="1">
      <alignment horizontal="center" vertical="center" wrapText="1"/>
    </xf>
    <xf numFmtId="0" fontId="3" fillId="6" borderId="12" xfId="0" applyFont="1" applyFill="1" applyBorder="1" applyAlignment="1">
      <alignment wrapText="1"/>
    </xf>
    <xf numFmtId="0" fontId="3" fillId="6" borderId="36" xfId="0" applyFont="1" applyFill="1" applyBorder="1" applyAlignment="1">
      <alignment horizontal="center" vertical="center" wrapText="1"/>
    </xf>
    <xf numFmtId="0" fontId="3" fillId="6" borderId="37" xfId="0" applyFont="1" applyFill="1" applyBorder="1" applyAlignment="1">
      <alignment vertical="center" wrapText="1"/>
    </xf>
    <xf numFmtId="0" fontId="3" fillId="4" borderId="37" xfId="0" applyFont="1" applyFill="1" applyBorder="1" applyAlignment="1">
      <alignment vertical="center" wrapText="1"/>
    </xf>
    <xf numFmtId="0" fontId="3" fillId="6" borderId="37" xfId="0" applyFont="1" applyFill="1" applyBorder="1" applyAlignment="1">
      <alignment horizontal="center" wrapText="1"/>
    </xf>
    <xf numFmtId="0" fontId="3" fillId="6" borderId="29" xfId="0" applyFont="1" applyFill="1" applyBorder="1" applyAlignment="1">
      <alignment vertical="center" wrapText="1"/>
    </xf>
    <xf numFmtId="0" fontId="2" fillId="6" borderId="14" xfId="0" applyFont="1" applyFill="1" applyBorder="1" applyAlignment="1">
      <alignment wrapText="1"/>
    </xf>
    <xf numFmtId="0" fontId="3" fillId="6" borderId="0" xfId="0" applyFont="1" applyFill="1" applyAlignment="1">
      <alignment horizontal="left" wrapText="1"/>
    </xf>
    <xf numFmtId="0" fontId="3" fillId="6" borderId="70" xfId="0" applyFont="1" applyFill="1" applyBorder="1" applyAlignment="1">
      <alignment vertical="center" wrapText="1"/>
    </xf>
    <xf numFmtId="0" fontId="3" fillId="6" borderId="11" xfId="0" applyFont="1" applyFill="1" applyBorder="1" applyAlignment="1">
      <alignment vertical="center" wrapText="1"/>
    </xf>
    <xf numFmtId="0" fontId="6" fillId="6" borderId="70" xfId="0" applyFont="1" applyFill="1" applyBorder="1" applyAlignment="1">
      <alignment vertical="center" wrapText="1"/>
    </xf>
    <xf numFmtId="0" fontId="3" fillId="6" borderId="9" xfId="0" applyFont="1" applyFill="1" applyBorder="1" applyAlignment="1">
      <alignment vertical="center" wrapText="1"/>
    </xf>
    <xf numFmtId="0" fontId="6" fillId="6" borderId="14" xfId="0" applyFont="1" applyFill="1" applyBorder="1" applyAlignment="1">
      <alignment vertical="center" wrapText="1"/>
    </xf>
    <xf numFmtId="0" fontId="6" fillId="6" borderId="12" xfId="0" applyFont="1" applyFill="1" applyBorder="1" applyAlignment="1">
      <alignment vertical="center" wrapText="1"/>
    </xf>
    <xf numFmtId="0" fontId="6" fillId="6" borderId="4" xfId="0" applyFont="1" applyFill="1" applyBorder="1" applyAlignment="1">
      <alignment vertical="center" wrapText="1"/>
    </xf>
    <xf numFmtId="0" fontId="3" fillId="6" borderId="12" xfId="0" applyFont="1" applyFill="1" applyBorder="1" applyAlignment="1">
      <alignment horizontal="left" wrapText="1"/>
    </xf>
    <xf numFmtId="0" fontId="3" fillId="6" borderId="12" xfId="0" applyFont="1" applyFill="1" applyBorder="1" applyAlignment="1">
      <alignment horizontal="left" vertical="center" wrapText="1"/>
    </xf>
    <xf numFmtId="0" fontId="2" fillId="9" borderId="4" xfId="0" applyFont="1" applyFill="1" applyBorder="1" applyAlignment="1">
      <alignment wrapText="1"/>
    </xf>
    <xf numFmtId="0" fontId="3" fillId="6" borderId="27" xfId="0" applyFont="1" applyFill="1" applyBorder="1" applyAlignment="1">
      <alignment vertical="center" wrapText="1"/>
    </xf>
    <xf numFmtId="0" fontId="7" fillId="6" borderId="70" xfId="0" applyFont="1" applyFill="1" applyBorder="1" applyAlignment="1">
      <alignment vertical="center" wrapText="1"/>
    </xf>
    <xf numFmtId="0" fontId="6" fillId="6" borderId="11" xfId="0" applyFont="1" applyFill="1" applyBorder="1" applyAlignment="1">
      <alignment vertical="center" wrapText="1"/>
    </xf>
    <xf numFmtId="0" fontId="3" fillId="6" borderId="72" xfId="0" applyFont="1" applyFill="1" applyBorder="1" applyAlignment="1">
      <alignment wrapText="1"/>
    </xf>
    <xf numFmtId="0" fontId="3" fillId="6" borderId="70" xfId="0" applyFont="1" applyFill="1" applyBorder="1" applyAlignment="1">
      <alignment wrapText="1"/>
    </xf>
    <xf numFmtId="167" fontId="3" fillId="6" borderId="4" xfId="0" applyNumberFormat="1" applyFont="1" applyFill="1" applyBorder="1" applyAlignment="1">
      <alignment vertical="center" wrapText="1"/>
    </xf>
    <xf numFmtId="167" fontId="3" fillId="6" borderId="12" xfId="0" applyNumberFormat="1" applyFont="1" applyFill="1" applyBorder="1" applyAlignment="1">
      <alignment vertical="center" wrapText="1"/>
    </xf>
    <xf numFmtId="0" fontId="3" fillId="6" borderId="12" xfId="0" applyFont="1" applyFill="1" applyBorder="1" applyAlignment="1" applyProtection="1">
      <alignment vertical="center" wrapText="1"/>
      <protection locked="0"/>
    </xf>
    <xf numFmtId="167" fontId="3" fillId="6" borderId="12" xfId="0" applyNumberFormat="1" applyFont="1" applyFill="1" applyBorder="1" applyAlignment="1" applyProtection="1">
      <alignment vertical="center" wrapText="1"/>
      <protection locked="0"/>
    </xf>
    <xf numFmtId="0" fontId="3" fillId="6" borderId="8" xfId="0" applyFont="1" applyFill="1" applyBorder="1" applyAlignment="1" applyProtection="1">
      <alignment horizontal="center" vertical="center" wrapText="1"/>
      <protection locked="0"/>
    </xf>
    <xf numFmtId="0" fontId="18" fillId="6" borderId="8" xfId="0" applyFont="1" applyFill="1" applyBorder="1" applyAlignment="1">
      <alignment horizontal="center" vertical="center" wrapText="1"/>
    </xf>
    <xf numFmtId="0" fontId="3" fillId="0" borderId="24" xfId="0" applyFont="1" applyBorder="1" applyAlignment="1">
      <alignment horizontal="center" vertical="center" wrapText="1"/>
    </xf>
    <xf numFmtId="0" fontId="6" fillId="6" borderId="51"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65" xfId="0" applyFont="1" applyFill="1" applyBorder="1" applyAlignment="1">
      <alignment vertical="center" wrapText="1"/>
    </xf>
    <xf numFmtId="0" fontId="3" fillId="6" borderId="32" xfId="0" applyFont="1" applyFill="1" applyBorder="1" applyAlignment="1">
      <alignment horizontal="center" vertical="center" wrapText="1"/>
    </xf>
    <xf numFmtId="0" fontId="3" fillId="6" borderId="50" xfId="0" applyFont="1" applyFill="1" applyBorder="1" applyAlignment="1">
      <alignment vertical="center" wrapText="1"/>
    </xf>
    <xf numFmtId="0" fontId="3" fillId="6" borderId="74" xfId="0" applyFont="1" applyFill="1" applyBorder="1" applyAlignment="1">
      <alignment horizontal="center" vertical="center" wrapText="1"/>
    </xf>
    <xf numFmtId="0" fontId="3" fillId="6" borderId="26" xfId="0" applyFont="1" applyFill="1" applyBorder="1" applyAlignment="1">
      <alignment wrapText="1"/>
    </xf>
    <xf numFmtId="0" fontId="3" fillId="6" borderId="75" xfId="0" applyFont="1" applyFill="1" applyBorder="1" applyAlignment="1">
      <alignment horizontal="center" vertical="center" wrapText="1"/>
    </xf>
    <xf numFmtId="0" fontId="3" fillId="6" borderId="77" xfId="0" applyFont="1" applyFill="1" applyBorder="1" applyAlignment="1">
      <alignment horizontal="center" vertical="center" wrapText="1"/>
    </xf>
    <xf numFmtId="0" fontId="3" fillId="6" borderId="80" xfId="0" applyFont="1" applyFill="1" applyBorder="1" applyAlignment="1">
      <alignment horizontal="center" vertical="center" wrapText="1"/>
    </xf>
    <xf numFmtId="0" fontId="3" fillId="6" borderId="79" xfId="0" applyFont="1" applyFill="1" applyBorder="1" applyAlignment="1">
      <alignment horizontal="center" vertical="center" wrapText="1"/>
    </xf>
    <xf numFmtId="0" fontId="3" fillId="6" borderId="22" xfId="0" applyFont="1" applyFill="1" applyBorder="1" applyAlignment="1">
      <alignment horizontal="center" vertical="center" wrapText="1"/>
    </xf>
    <xf numFmtId="0" fontId="6" fillId="6" borderId="29" xfId="0" applyFont="1" applyFill="1" applyBorder="1" applyAlignment="1">
      <alignment horizontal="center" vertical="center" wrapText="1"/>
    </xf>
    <xf numFmtId="0" fontId="3" fillId="5" borderId="16" xfId="0" applyFont="1" applyFill="1" applyBorder="1" applyAlignment="1">
      <alignment horizontal="left" vertical="top" wrapText="1"/>
    </xf>
    <xf numFmtId="0" fontId="3" fillId="6" borderId="18" xfId="0" applyFont="1" applyFill="1" applyBorder="1" applyAlignment="1">
      <alignment horizontal="left" vertical="top" wrapText="1"/>
    </xf>
    <xf numFmtId="0" fontId="3" fillId="6" borderId="20" xfId="0" applyFont="1" applyFill="1" applyBorder="1" applyAlignment="1">
      <alignment horizontal="left" vertical="top" wrapText="1"/>
    </xf>
    <xf numFmtId="0" fontId="3" fillId="6" borderId="16" xfId="0" applyFont="1" applyFill="1" applyBorder="1" applyAlignment="1">
      <alignment horizontal="left" vertical="top" wrapText="1"/>
    </xf>
    <xf numFmtId="0" fontId="3" fillId="6" borderId="19" xfId="0" applyFont="1" applyFill="1" applyBorder="1" applyAlignment="1">
      <alignment horizontal="left" vertical="top" wrapText="1"/>
    </xf>
    <xf numFmtId="0" fontId="3" fillId="6" borderId="24" xfId="0" applyFont="1" applyFill="1" applyBorder="1" applyAlignment="1">
      <alignment horizontal="left" vertical="top" wrapText="1"/>
    </xf>
    <xf numFmtId="0" fontId="3" fillId="6" borderId="73" xfId="0" applyFont="1" applyFill="1" applyBorder="1" applyAlignment="1">
      <alignment vertical="center" wrapText="1"/>
    </xf>
    <xf numFmtId="0" fontId="3" fillId="6" borderId="25" xfId="0" applyFont="1" applyFill="1" applyBorder="1" applyAlignment="1" applyProtection="1">
      <alignment horizontal="center" vertical="center" wrapText="1"/>
      <protection locked="0"/>
    </xf>
    <xf numFmtId="0" fontId="0" fillId="6" borderId="12" xfId="0" applyFill="1" applyBorder="1" applyAlignment="1">
      <alignment vertical="center" wrapText="1"/>
    </xf>
    <xf numFmtId="164" fontId="3" fillId="6" borderId="29" xfId="0" applyNumberFormat="1" applyFont="1" applyFill="1" applyBorder="1" applyAlignment="1">
      <alignment horizontal="center" vertical="center" wrapText="1"/>
    </xf>
    <xf numFmtId="0" fontId="3" fillId="6" borderId="6" xfId="0" applyFont="1" applyFill="1" applyBorder="1" applyAlignment="1">
      <alignment horizontal="center" wrapText="1"/>
    </xf>
    <xf numFmtId="0" fontId="3" fillId="6" borderId="31" xfId="0" applyFont="1" applyFill="1" applyBorder="1" applyAlignment="1">
      <alignment horizontal="center" wrapText="1"/>
    </xf>
    <xf numFmtId="0" fontId="3" fillId="4" borderId="3" xfId="0" applyFont="1" applyFill="1" applyBorder="1" applyAlignment="1">
      <alignment horizontal="center" vertical="center" wrapText="1"/>
    </xf>
    <xf numFmtId="14" fontId="0" fillId="0" borderId="0" xfId="0" applyNumberFormat="1"/>
    <xf numFmtId="164" fontId="3" fillId="6" borderId="0" xfId="0" applyNumberFormat="1" applyFont="1" applyFill="1" applyAlignment="1">
      <alignment horizontal="left" wrapText="1"/>
    </xf>
    <xf numFmtId="0" fontId="2" fillId="6" borderId="0" xfId="0" applyFont="1" applyFill="1" applyAlignment="1">
      <alignment horizontal="left" wrapText="1"/>
    </xf>
    <xf numFmtId="0" fontId="3" fillId="6" borderId="0" xfId="0" applyFont="1" applyFill="1" applyAlignment="1">
      <alignment horizontal="center" vertical="center" wrapText="1"/>
    </xf>
    <xf numFmtId="0" fontId="5" fillId="6" borderId="0" xfId="0" applyFont="1" applyFill="1" applyAlignment="1">
      <alignment horizontal="left" wrapText="1"/>
    </xf>
    <xf numFmtId="0" fontId="18" fillId="6" borderId="11" xfId="0" applyFont="1" applyFill="1" applyBorder="1" applyAlignment="1">
      <alignment vertical="center" wrapText="1"/>
    </xf>
    <xf numFmtId="0" fontId="8" fillId="6" borderId="12" xfId="0" applyFont="1" applyFill="1" applyBorder="1" applyAlignment="1">
      <alignment vertical="center" wrapText="1"/>
    </xf>
    <xf numFmtId="0" fontId="3" fillId="6" borderId="72" xfId="0" applyFont="1" applyFill="1" applyBorder="1" applyAlignment="1">
      <alignment vertical="center" wrapText="1"/>
    </xf>
    <xf numFmtId="0" fontId="3" fillId="6" borderId="78" xfId="0" applyFont="1" applyFill="1" applyBorder="1" applyAlignment="1">
      <alignment vertical="center" wrapText="1"/>
    </xf>
    <xf numFmtId="0" fontId="3" fillId="6" borderId="0" xfId="0" applyFont="1" applyFill="1" applyAlignment="1">
      <alignment horizontal="left" vertical="top" wrapText="1"/>
    </xf>
    <xf numFmtId="0" fontId="3" fillId="6" borderId="0" xfId="0" applyFont="1" applyFill="1" applyAlignment="1">
      <alignment horizontal="left" vertical="center" wrapText="1"/>
    </xf>
    <xf numFmtId="0" fontId="3" fillId="6" borderId="25" xfId="0" applyFont="1" applyFill="1" applyBorder="1" applyAlignment="1">
      <alignment horizontal="center" wrapText="1"/>
    </xf>
    <xf numFmtId="0" fontId="0" fillId="0" borderId="0" xfId="0" applyAlignment="1">
      <alignment wrapText="1"/>
    </xf>
    <xf numFmtId="0" fontId="19" fillId="6" borderId="0" xfId="312" applyFont="1" applyFill="1" applyAlignment="1">
      <alignment horizontal="left" wrapText="1"/>
    </xf>
    <xf numFmtId="0" fontId="3" fillId="6" borderId="0" xfId="0" applyFont="1" applyFill="1" applyAlignment="1">
      <alignment vertical="center" wrapText="1"/>
    </xf>
    <xf numFmtId="0" fontId="31" fillId="13" borderId="0" xfId="312" applyFill="1" applyAlignment="1">
      <alignment horizontal="left" wrapText="1"/>
    </xf>
    <xf numFmtId="0" fontId="40" fillId="0" borderId="0" xfId="0" applyFont="1"/>
    <xf numFmtId="10" fontId="6" fillId="6" borderId="5" xfId="2" applyNumberFormat="1" applyFont="1" applyFill="1" applyBorder="1" applyAlignment="1">
      <alignment horizontal="center" vertical="center" wrapText="1"/>
    </xf>
    <xf numFmtId="10" fontId="6" fillId="6" borderId="29" xfId="2" applyNumberFormat="1" applyFont="1" applyFill="1" applyBorder="1" applyAlignment="1">
      <alignment horizontal="center" vertical="center" wrapText="1"/>
    </xf>
    <xf numFmtId="0" fontId="35" fillId="6" borderId="0" xfId="0" applyFont="1" applyFill="1" applyAlignment="1">
      <alignment horizontal="left" wrapText="1"/>
    </xf>
    <xf numFmtId="0" fontId="8" fillId="6" borderId="0" xfId="0" applyFont="1" applyFill="1" applyAlignment="1">
      <alignment horizontal="left" wrapText="1"/>
    </xf>
    <xf numFmtId="0" fontId="33" fillId="9" borderId="0" xfId="0" applyFont="1" applyFill="1" applyAlignment="1">
      <alignment wrapText="1"/>
    </xf>
    <xf numFmtId="164" fontId="3" fillId="6" borderId="0" xfId="3" applyFont="1" applyFill="1" applyAlignment="1">
      <alignment horizontal="left" wrapText="1"/>
    </xf>
    <xf numFmtId="0" fontId="3" fillId="4" borderId="9" xfId="0" applyFont="1" applyFill="1" applyBorder="1" applyAlignment="1">
      <alignment horizontal="center" vertical="center" wrapText="1"/>
    </xf>
    <xf numFmtId="0" fontId="3" fillId="5" borderId="4" xfId="0" applyFont="1" applyFill="1" applyBorder="1" applyAlignment="1">
      <alignment vertical="center" wrapText="1"/>
    </xf>
    <xf numFmtId="0" fontId="3" fillId="5" borderId="18" xfId="0" applyFont="1" applyFill="1" applyBorder="1" applyAlignment="1">
      <alignment horizontal="left" vertical="top" wrapText="1"/>
    </xf>
    <xf numFmtId="0" fontId="3" fillId="4" borderId="10" xfId="0" applyFont="1" applyFill="1" applyBorder="1" applyAlignment="1">
      <alignment horizontal="center" vertical="center" wrapText="1"/>
    </xf>
    <xf numFmtId="169" fontId="3" fillId="4" borderId="58" xfId="0" applyNumberFormat="1" applyFont="1" applyFill="1" applyBorder="1" applyAlignment="1">
      <alignment horizontal="center" vertical="center" wrapText="1"/>
    </xf>
    <xf numFmtId="167" fontId="6" fillId="8" borderId="14" xfId="3" applyNumberFormat="1" applyFont="1" applyFill="1" applyBorder="1" applyAlignment="1">
      <alignment horizontal="center" vertical="center" wrapText="1"/>
    </xf>
    <xf numFmtId="0" fontId="10" fillId="43" borderId="28"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29" xfId="0" applyFont="1" applyFill="1" applyBorder="1" applyAlignment="1">
      <alignment horizontal="center" vertical="center" wrapText="1"/>
    </xf>
    <xf numFmtId="0" fontId="11" fillId="8" borderId="32" xfId="0" applyFont="1" applyFill="1" applyBorder="1" applyAlignment="1">
      <alignment horizontal="center" vertical="center" wrapText="1"/>
    </xf>
    <xf numFmtId="0" fontId="6" fillId="6" borderId="16" xfId="0" applyFont="1" applyFill="1" applyBorder="1" applyAlignment="1">
      <alignment horizontal="left" vertical="top" wrapText="1"/>
    </xf>
    <xf numFmtId="0" fontId="0" fillId="0" borderId="0" xfId="0" applyAlignment="1">
      <alignment vertical="center" wrapText="1"/>
    </xf>
    <xf numFmtId="0" fontId="3" fillId="0" borderId="13" xfId="0" applyFont="1" applyBorder="1" applyAlignment="1">
      <alignment vertical="center" wrapText="1"/>
    </xf>
    <xf numFmtId="0" fontId="3" fillId="0" borderId="13" xfId="0" applyFont="1" applyBorder="1" applyAlignment="1">
      <alignment horizontal="center" vertical="center" wrapText="1"/>
    </xf>
    <xf numFmtId="0" fontId="3" fillId="6" borderId="29" xfId="0" applyFont="1" applyFill="1" applyBorder="1" applyAlignment="1">
      <alignment horizontal="center" wrapText="1"/>
    </xf>
    <xf numFmtId="0" fontId="5" fillId="6" borderId="8"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3" fillId="0" borderId="8" xfId="0" applyFont="1" applyBorder="1" applyAlignment="1">
      <alignment horizontal="center" vertical="center" wrapText="1"/>
    </xf>
    <xf numFmtId="9" fontId="31" fillId="13" borderId="0" xfId="2" applyFont="1" applyFill="1" applyAlignment="1">
      <alignment horizontal="left" wrapText="1"/>
    </xf>
    <xf numFmtId="164" fontId="3" fillId="6" borderId="25" xfId="0" applyNumberFormat="1" applyFont="1" applyFill="1" applyBorder="1" applyAlignment="1">
      <alignment horizontal="center" vertical="center" wrapText="1"/>
    </xf>
    <xf numFmtId="0" fontId="3" fillId="6" borderId="17" xfId="0" applyFont="1" applyFill="1" applyBorder="1" applyAlignment="1">
      <alignment horizontal="left" vertical="top" wrapText="1"/>
    </xf>
    <xf numFmtId="0" fontId="3" fillId="6" borderId="18" xfId="0" applyFont="1" applyFill="1" applyBorder="1" applyAlignment="1">
      <alignment vertical="center" wrapText="1"/>
    </xf>
    <xf numFmtId="164" fontId="3" fillId="6" borderId="31" xfId="0" applyNumberFormat="1" applyFont="1" applyFill="1" applyBorder="1" applyAlignment="1">
      <alignment horizontal="center" vertical="center" wrapText="1"/>
    </xf>
    <xf numFmtId="0" fontId="3" fillId="6" borderId="33" xfId="0" applyFont="1" applyFill="1" applyBorder="1" applyAlignment="1">
      <alignment horizontal="center" vertical="center" wrapText="1"/>
    </xf>
    <xf numFmtId="0" fontId="7" fillId="6" borderId="11" xfId="0" applyFont="1" applyFill="1" applyBorder="1" applyAlignment="1">
      <alignment vertical="center" wrapText="1"/>
    </xf>
    <xf numFmtId="0" fontId="5" fillId="6" borderId="25" xfId="0" applyFont="1" applyFill="1" applyBorder="1" applyAlignment="1">
      <alignment horizontal="center" vertical="center" wrapText="1"/>
    </xf>
    <xf numFmtId="0" fontId="3" fillId="6" borderId="35" xfId="0" applyFont="1" applyFill="1" applyBorder="1" applyAlignment="1">
      <alignment horizontal="left" vertical="top" wrapText="1"/>
    </xf>
    <xf numFmtId="0" fontId="3" fillId="5" borderId="18" xfId="0" applyFont="1" applyFill="1" applyBorder="1" applyAlignment="1">
      <alignment horizontal="center" vertical="center" wrapText="1"/>
    </xf>
    <xf numFmtId="0" fontId="3" fillId="4" borderId="37" xfId="0"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6" borderId="76" xfId="0" applyFont="1" applyFill="1" applyBorder="1" applyAlignment="1">
      <alignment horizontal="center" vertical="center" wrapText="1"/>
    </xf>
    <xf numFmtId="0" fontId="3" fillId="0" borderId="8" xfId="0" applyFont="1" applyBorder="1" applyAlignment="1">
      <alignment vertical="center" wrapText="1"/>
    </xf>
    <xf numFmtId="0" fontId="3" fillId="0" borderId="31" xfId="0" applyFont="1" applyBorder="1" applyAlignment="1">
      <alignment horizontal="center" vertical="center" wrapText="1"/>
    </xf>
    <xf numFmtId="0" fontId="3" fillId="0" borderId="25" xfId="0" applyFont="1" applyBorder="1" applyAlignment="1">
      <alignment horizontal="center" vertical="center" wrapText="1"/>
    </xf>
    <xf numFmtId="0" fontId="6" fillId="6" borderId="9" xfId="0" applyFont="1" applyFill="1" applyBorder="1" applyAlignment="1">
      <alignment vertical="center" wrapText="1"/>
    </xf>
    <xf numFmtId="0" fontId="6" fillId="6" borderId="10" xfId="0" applyFont="1" applyFill="1" applyBorder="1" applyAlignment="1">
      <alignment horizontal="center" vertical="center" wrapText="1"/>
    </xf>
    <xf numFmtId="0" fontId="6" fillId="6" borderId="36" xfId="0" applyFont="1" applyFill="1" applyBorder="1" applyAlignment="1">
      <alignment horizontal="center" vertical="center" wrapText="1"/>
    </xf>
    <xf numFmtId="0" fontId="3" fillId="6" borderId="94" xfId="0" applyFont="1" applyFill="1" applyBorder="1" applyAlignment="1">
      <alignment horizontal="center" vertical="center" wrapText="1"/>
    </xf>
    <xf numFmtId="0" fontId="8" fillId="5" borderId="9" xfId="0" applyFont="1" applyFill="1" applyBorder="1" applyAlignment="1">
      <alignment vertical="center" wrapText="1"/>
    </xf>
    <xf numFmtId="0" fontId="3" fillId="41" borderId="17" xfId="0" applyFont="1" applyFill="1" applyBorder="1" applyAlignment="1">
      <alignment horizontal="left" vertical="top" wrapText="1"/>
    </xf>
    <xf numFmtId="0" fontId="3" fillId="41" borderId="17" xfId="0" applyFont="1" applyFill="1" applyBorder="1" applyAlignment="1">
      <alignment horizontal="center" vertical="center" wrapText="1"/>
    </xf>
    <xf numFmtId="0" fontId="5" fillId="41" borderId="70" xfId="0" applyFont="1" applyFill="1" applyBorder="1" applyAlignment="1">
      <alignment vertical="center" wrapText="1"/>
    </xf>
    <xf numFmtId="0" fontId="3" fillId="6" borderId="30" xfId="0" applyFont="1" applyFill="1" applyBorder="1" applyAlignment="1">
      <alignment horizontal="left" wrapText="1"/>
    </xf>
    <xf numFmtId="167" fontId="6" fillId="6" borderId="0" xfId="3" applyNumberFormat="1" applyFont="1" applyFill="1" applyAlignment="1">
      <alignment horizontal="right" vertical="center" wrapText="1"/>
    </xf>
    <xf numFmtId="167" fontId="3" fillId="4" borderId="58" xfId="0" applyNumberFormat="1" applyFont="1" applyFill="1" applyBorder="1" applyAlignment="1">
      <alignment horizontal="center" vertical="center" wrapText="1"/>
    </xf>
    <xf numFmtId="167" fontId="3" fillId="5" borderId="62" xfId="0" applyNumberFormat="1" applyFont="1" applyFill="1" applyBorder="1" applyAlignment="1">
      <alignment horizontal="right" vertical="center" wrapText="1"/>
    </xf>
    <xf numFmtId="167" fontId="6" fillId="6" borderId="58" xfId="3" applyNumberFormat="1" applyFont="1" applyFill="1" applyBorder="1" applyAlignment="1">
      <alignment horizontal="right" vertical="center" wrapText="1"/>
    </xf>
    <xf numFmtId="0" fontId="3" fillId="6" borderId="95" xfId="0" applyFont="1" applyFill="1" applyBorder="1" applyAlignment="1">
      <alignment vertical="center" wrapText="1"/>
    </xf>
    <xf numFmtId="0" fontId="3" fillId="6" borderId="30" xfId="0" applyFont="1" applyFill="1" applyBorder="1" applyAlignment="1">
      <alignment horizontal="center" wrapText="1"/>
    </xf>
    <xf numFmtId="0" fontId="3" fillId="6" borderId="96" xfId="0" applyFont="1" applyFill="1" applyBorder="1" applyAlignment="1">
      <alignment vertical="center" wrapText="1"/>
    </xf>
    <xf numFmtId="0" fontId="3" fillId="6" borderId="95" xfId="0" applyFont="1" applyFill="1" applyBorder="1" applyAlignment="1">
      <alignment horizontal="left" vertical="top" wrapText="1"/>
    </xf>
    <xf numFmtId="0" fontId="3" fillId="6" borderId="98" xfId="0" applyFont="1" applyFill="1" applyBorder="1" applyAlignment="1">
      <alignment horizontal="center" vertical="center" wrapText="1"/>
    </xf>
    <xf numFmtId="0" fontId="3" fillId="6" borderId="99" xfId="0" applyFont="1" applyFill="1" applyBorder="1" applyAlignment="1">
      <alignment horizontal="center" vertical="center" wrapText="1"/>
    </xf>
    <xf numFmtId="0" fontId="3" fillId="6" borderId="100" xfId="0" applyFont="1" applyFill="1" applyBorder="1" applyAlignment="1">
      <alignment horizontal="center" vertical="center" wrapText="1"/>
    </xf>
    <xf numFmtId="0" fontId="3" fillId="6" borderId="101" xfId="0" applyFont="1" applyFill="1" applyBorder="1" applyAlignment="1">
      <alignment horizontal="center" vertical="center" wrapText="1"/>
    </xf>
    <xf numFmtId="0" fontId="3" fillId="6" borderId="34" xfId="0" applyFont="1" applyFill="1" applyBorder="1" applyAlignment="1">
      <alignment horizontal="center" vertical="center" wrapText="1"/>
    </xf>
    <xf numFmtId="0" fontId="3" fillId="6" borderId="103" xfId="0" applyFont="1" applyFill="1" applyBorder="1" applyAlignment="1">
      <alignment horizontal="center" vertical="center" wrapText="1"/>
    </xf>
    <xf numFmtId="164" fontId="3" fillId="0" borderId="25" xfId="0" applyNumberFormat="1" applyFont="1" applyBorder="1" applyAlignment="1">
      <alignment horizontal="center" vertical="center" wrapText="1"/>
    </xf>
    <xf numFmtId="0" fontId="2" fillId="9" borderId="12" xfId="0" applyFont="1" applyFill="1" applyBorder="1" applyAlignment="1">
      <alignment wrapText="1"/>
    </xf>
    <xf numFmtId="164" fontId="3" fillId="6" borderId="94" xfId="0" applyNumberFormat="1" applyFont="1" applyFill="1" applyBorder="1" applyAlignment="1">
      <alignment horizontal="center" vertical="center" wrapText="1"/>
    </xf>
    <xf numFmtId="0" fontId="5" fillId="6" borderId="16" xfId="0" applyFont="1" applyFill="1" applyBorder="1" applyAlignment="1">
      <alignment horizontal="center" vertical="center" wrapText="1"/>
    </xf>
    <xf numFmtId="0" fontId="3" fillId="4" borderId="6" xfId="0" applyFont="1" applyFill="1" applyBorder="1" applyAlignment="1">
      <alignment vertical="center" wrapText="1"/>
    </xf>
    <xf numFmtId="0" fontId="3" fillId="4" borderId="6" xfId="0" applyFont="1" applyFill="1" applyBorder="1" applyAlignment="1">
      <alignment horizontal="center" vertical="center" wrapText="1"/>
    </xf>
    <xf numFmtId="167" fontId="6" fillId="6" borderId="61" xfId="3" applyNumberFormat="1" applyFont="1" applyFill="1" applyBorder="1" applyAlignment="1">
      <alignment horizontal="right" vertical="center" wrapText="1"/>
    </xf>
    <xf numFmtId="0" fontId="3" fillId="4" borderId="29" xfId="0" applyFont="1" applyFill="1" applyBorder="1" applyAlignment="1">
      <alignment vertical="center" wrapText="1"/>
    </xf>
    <xf numFmtId="0" fontId="3" fillId="4" borderId="29" xfId="0" applyFont="1" applyFill="1" applyBorder="1" applyAlignment="1">
      <alignment horizontal="center" vertical="center" wrapText="1"/>
    </xf>
    <xf numFmtId="0" fontId="3" fillId="41" borderId="33" xfId="0" applyFont="1" applyFill="1" applyBorder="1" applyAlignment="1">
      <alignment horizontal="left" vertical="top" wrapText="1"/>
    </xf>
    <xf numFmtId="0" fontId="3" fillId="41" borderId="33" xfId="0" applyFont="1" applyFill="1" applyBorder="1" applyAlignment="1">
      <alignment horizontal="center" vertical="center" wrapText="1"/>
    </xf>
    <xf numFmtId="0" fontId="5" fillId="6" borderId="8" xfId="0" applyFont="1" applyFill="1" applyBorder="1" applyAlignment="1">
      <alignment horizontal="center" wrapText="1"/>
    </xf>
    <xf numFmtId="0" fontId="2" fillId="6" borderId="96" xfId="0" applyFont="1" applyFill="1" applyBorder="1" applyAlignment="1">
      <alignment wrapText="1"/>
    </xf>
    <xf numFmtId="0" fontId="5" fillId="41" borderId="14" xfId="0" applyFont="1" applyFill="1" applyBorder="1" applyAlignment="1">
      <alignment vertical="center" wrapText="1"/>
    </xf>
    <xf numFmtId="0" fontId="5" fillId="41" borderId="12" xfId="0" applyFont="1" applyFill="1" applyBorder="1" applyAlignment="1">
      <alignment vertical="center" wrapText="1"/>
    </xf>
    <xf numFmtId="0" fontId="6" fillId="6" borderId="96" xfId="0" applyFont="1" applyFill="1" applyBorder="1" applyAlignment="1">
      <alignment vertical="center" wrapText="1"/>
    </xf>
    <xf numFmtId="0" fontId="41" fillId="42" borderId="95" xfId="1295" applyFont="1" applyFill="1" applyBorder="1" applyAlignment="1">
      <alignment horizontal="center" vertical="center" wrapText="1"/>
    </xf>
    <xf numFmtId="3" fontId="3" fillId="6" borderId="95" xfId="0" applyNumberFormat="1" applyFont="1" applyFill="1" applyBorder="1" applyAlignment="1">
      <alignment horizontal="left" vertical="top" wrapText="1"/>
    </xf>
    <xf numFmtId="0" fontId="6" fillId="6" borderId="95" xfId="0" applyFont="1" applyFill="1" applyBorder="1" applyAlignment="1">
      <alignment horizontal="left" vertical="top" wrapText="1"/>
    </xf>
    <xf numFmtId="0" fontId="55" fillId="54" borderId="70" xfId="0" applyFont="1" applyFill="1" applyBorder="1" applyAlignment="1">
      <alignment vertical="center" wrapText="1"/>
    </xf>
    <xf numFmtId="0" fontId="55" fillId="54" borderId="11" xfId="0" applyFont="1" applyFill="1" applyBorder="1" applyAlignment="1">
      <alignment vertical="center" wrapText="1"/>
    </xf>
    <xf numFmtId="0" fontId="3" fillId="6" borderId="105" xfId="0" applyFont="1" applyFill="1" applyBorder="1" applyAlignment="1">
      <alignment vertical="center" wrapText="1"/>
    </xf>
    <xf numFmtId="0" fontId="3" fillId="6" borderId="105" xfId="0" applyFont="1" applyFill="1" applyBorder="1" applyAlignment="1">
      <alignment horizontal="center" vertical="center" wrapText="1"/>
    </xf>
    <xf numFmtId="0" fontId="5" fillId="6" borderId="105" xfId="0" applyFont="1" applyFill="1" applyBorder="1" applyAlignment="1">
      <alignment horizontal="center" vertical="center" wrapText="1"/>
    </xf>
    <xf numFmtId="0" fontId="55" fillId="54" borderId="14" xfId="0" applyFont="1" applyFill="1" applyBorder="1" applyAlignment="1">
      <alignment vertical="center" wrapText="1"/>
    </xf>
    <xf numFmtId="0" fontId="5" fillId="41" borderId="11" xfId="0" applyFont="1" applyFill="1" applyBorder="1" applyAlignment="1">
      <alignment vertical="center" wrapText="1"/>
    </xf>
    <xf numFmtId="0" fontId="3" fillId="41" borderId="34" xfId="0" applyFont="1" applyFill="1" applyBorder="1" applyAlignment="1">
      <alignment horizontal="left" vertical="top" wrapText="1"/>
    </xf>
    <xf numFmtId="0" fontId="3" fillId="41" borderId="34" xfId="0" applyFont="1" applyFill="1" applyBorder="1" applyAlignment="1">
      <alignment horizontal="center" vertical="center" wrapText="1"/>
    </xf>
    <xf numFmtId="0" fontId="5" fillId="41" borderId="9" xfId="0" applyFont="1" applyFill="1" applyBorder="1" applyAlignment="1">
      <alignment vertical="center" wrapText="1"/>
    </xf>
    <xf numFmtId="0" fontId="3" fillId="41" borderId="16" xfId="0" applyFont="1" applyFill="1" applyBorder="1" applyAlignment="1">
      <alignment horizontal="left" vertical="top" wrapText="1"/>
    </xf>
    <xf numFmtId="0" fontId="3" fillId="41" borderId="16" xfId="0" applyFont="1" applyFill="1" applyBorder="1" applyAlignment="1">
      <alignment horizontal="center" vertical="center" wrapText="1"/>
    </xf>
    <xf numFmtId="0" fontId="8" fillId="5" borderId="4" xfId="0" applyFont="1" applyFill="1" applyBorder="1" applyAlignment="1">
      <alignment vertical="center" wrapText="1"/>
    </xf>
    <xf numFmtId="0" fontId="6" fillId="6" borderId="105" xfId="0" applyFont="1" applyFill="1" applyBorder="1" applyAlignment="1">
      <alignment horizontal="center" vertical="center" wrapText="1"/>
    </xf>
    <xf numFmtId="0" fontId="55" fillId="55" borderId="9" xfId="0" applyFont="1" applyFill="1" applyBorder="1" applyAlignment="1">
      <alignment vertical="center" wrapText="1"/>
    </xf>
    <xf numFmtId="0" fontId="55" fillId="54" borderId="12" xfId="0" applyFont="1" applyFill="1" applyBorder="1" applyAlignment="1">
      <alignment vertical="center" wrapText="1"/>
    </xf>
    <xf numFmtId="0" fontId="7" fillId="6" borderId="11" xfId="0" applyFont="1" applyFill="1" applyBorder="1" applyAlignment="1">
      <alignment wrapText="1"/>
    </xf>
    <xf numFmtId="0" fontId="2" fillId="6" borderId="9" xfId="0" applyFont="1" applyFill="1" applyBorder="1" applyAlignment="1">
      <alignment wrapText="1"/>
    </xf>
    <xf numFmtId="0" fontId="55" fillId="54" borderId="9" xfId="0" applyFont="1" applyFill="1" applyBorder="1" applyAlignment="1">
      <alignment vertical="center" wrapText="1"/>
    </xf>
    <xf numFmtId="0" fontId="55" fillId="55" borderId="14" xfId="0" applyFont="1" applyFill="1" applyBorder="1" applyAlignment="1">
      <alignment vertical="center" wrapText="1"/>
    </xf>
    <xf numFmtId="0" fontId="55" fillId="55" borderId="70" xfId="0" applyFont="1" applyFill="1" applyBorder="1" applyAlignment="1">
      <alignment vertical="center" wrapText="1"/>
    </xf>
    <xf numFmtId="14" fontId="3" fillId="0" borderId="0" xfId="0" applyNumberFormat="1" applyFont="1"/>
    <xf numFmtId="0" fontId="3" fillId="6" borderId="105" xfId="0" applyFont="1" applyFill="1" applyBorder="1" applyAlignment="1">
      <alignment horizontal="center" wrapText="1"/>
    </xf>
    <xf numFmtId="0" fontId="3" fillId="6" borderId="106" xfId="0" applyFont="1" applyFill="1" applyBorder="1" applyAlignment="1">
      <alignment horizontal="center" vertical="center" wrapText="1"/>
    </xf>
    <xf numFmtId="164" fontId="3" fillId="6" borderId="105" xfId="0" applyNumberFormat="1" applyFont="1" applyFill="1" applyBorder="1" applyAlignment="1">
      <alignment horizontal="center" vertical="center" wrapText="1"/>
    </xf>
    <xf numFmtId="0" fontId="6" fillId="6" borderId="106" xfId="0" applyFont="1" applyFill="1" applyBorder="1" applyAlignment="1">
      <alignment horizontal="center" vertical="center" wrapText="1"/>
    </xf>
    <xf numFmtId="0" fontId="3" fillId="6" borderId="106" xfId="0" applyFont="1" applyFill="1" applyBorder="1" applyAlignment="1">
      <alignment horizontal="center" wrapText="1"/>
    </xf>
    <xf numFmtId="0" fontId="3" fillId="6" borderId="104" xfId="0" applyFont="1" applyFill="1" applyBorder="1" applyAlignment="1">
      <alignment horizontal="center" vertical="center" wrapText="1"/>
    </xf>
    <xf numFmtId="0" fontId="3" fillId="6" borderId="104" xfId="0" applyFont="1" applyFill="1" applyBorder="1" applyAlignment="1">
      <alignment horizontal="left" vertical="top" wrapText="1"/>
    </xf>
    <xf numFmtId="0" fontId="3" fillId="6" borderId="105" xfId="0" applyFont="1" applyFill="1" applyBorder="1" applyAlignment="1" applyProtection="1">
      <alignment horizontal="center" vertical="center" wrapText="1"/>
      <protection locked="0"/>
    </xf>
    <xf numFmtId="0" fontId="3" fillId="6" borderId="109" xfId="0" applyFont="1" applyFill="1" applyBorder="1" applyAlignment="1">
      <alignment vertical="center" wrapText="1"/>
    </xf>
    <xf numFmtId="0" fontId="33" fillId="54" borderId="33" xfId="0" applyFont="1" applyFill="1" applyBorder="1" applyAlignment="1">
      <alignment horizontal="left" vertical="top" wrapText="1"/>
    </xf>
    <xf numFmtId="0" fontId="33" fillId="54" borderId="33" xfId="0" applyFont="1" applyFill="1" applyBorder="1" applyAlignment="1">
      <alignment horizontal="center" vertical="center" wrapText="1"/>
    </xf>
    <xf numFmtId="0" fontId="33" fillId="54" borderId="17" xfId="0" applyFont="1" applyFill="1" applyBorder="1" applyAlignment="1">
      <alignment horizontal="left" vertical="top" wrapText="1"/>
    </xf>
    <xf numFmtId="0" fontId="33" fillId="54" borderId="17" xfId="0" applyFont="1" applyFill="1" applyBorder="1" applyAlignment="1">
      <alignment horizontal="center" vertical="center" wrapText="1"/>
    </xf>
    <xf numFmtId="0" fontId="33" fillId="54" borderId="34" xfId="0" applyFont="1" applyFill="1" applyBorder="1" applyAlignment="1">
      <alignment horizontal="left" vertical="top" wrapText="1"/>
    </xf>
    <xf numFmtId="0" fontId="33" fillId="54" borderId="34" xfId="0" applyFont="1" applyFill="1" applyBorder="1" applyAlignment="1">
      <alignment horizontal="center" vertical="center" wrapText="1"/>
    </xf>
    <xf numFmtId="0" fontId="33" fillId="55" borderId="16" xfId="0" applyFont="1" applyFill="1" applyBorder="1" applyAlignment="1">
      <alignment horizontal="left" vertical="top" wrapText="1"/>
    </xf>
    <xf numFmtId="0" fontId="33" fillId="55" borderId="16" xfId="0" applyFont="1" applyFill="1" applyBorder="1" applyAlignment="1">
      <alignment horizontal="center" vertical="center" wrapText="1"/>
    </xf>
    <xf numFmtId="0" fontId="33" fillId="54" borderId="0" xfId="0" applyFont="1" applyFill="1" applyAlignment="1">
      <alignment horizontal="left" vertical="top" wrapText="1"/>
    </xf>
    <xf numFmtId="0" fontId="33" fillId="54" borderId="0" xfId="0" applyFont="1" applyFill="1" applyAlignment="1">
      <alignment horizontal="center" vertical="center" wrapText="1"/>
    </xf>
    <xf numFmtId="0" fontId="6" fillId="6" borderId="105" xfId="0" applyFont="1" applyFill="1" applyBorder="1" applyAlignment="1">
      <alignment horizontal="center" wrapText="1"/>
    </xf>
    <xf numFmtId="0" fontId="3" fillId="6" borderId="110" xfId="0" applyFont="1" applyFill="1" applyBorder="1" applyAlignment="1">
      <alignment horizontal="left" vertical="top" wrapText="1"/>
    </xf>
    <xf numFmtId="0" fontId="3" fillId="6" borderId="110" xfId="0" applyFont="1" applyFill="1" applyBorder="1" applyAlignment="1">
      <alignment horizontal="center" vertical="center" wrapText="1"/>
    </xf>
    <xf numFmtId="0" fontId="33" fillId="54" borderId="16" xfId="0" applyFont="1" applyFill="1" applyBorder="1" applyAlignment="1">
      <alignment horizontal="left" vertical="top" wrapText="1"/>
    </xf>
    <xf numFmtId="0" fontId="33" fillId="54" borderId="16" xfId="0" applyFont="1" applyFill="1" applyBorder="1" applyAlignment="1">
      <alignment horizontal="center" vertical="center" wrapText="1"/>
    </xf>
    <xf numFmtId="0" fontId="3" fillId="0" borderId="105" xfId="0" applyFont="1" applyBorder="1" applyAlignment="1">
      <alignment horizontal="center" vertical="center" wrapText="1"/>
    </xf>
    <xf numFmtId="0" fontId="3" fillId="0" borderId="106" xfId="0" applyFont="1" applyBorder="1" applyAlignment="1">
      <alignment horizontal="center" vertical="center" wrapText="1"/>
    </xf>
    <xf numFmtId="164" fontId="3" fillId="6" borderId="106" xfId="0" applyNumberFormat="1" applyFont="1" applyFill="1" applyBorder="1" applyAlignment="1">
      <alignment horizontal="center" vertical="center" wrapText="1"/>
    </xf>
    <xf numFmtId="0" fontId="3" fillId="0" borderId="105" xfId="0" applyFont="1" applyBorder="1" applyAlignment="1">
      <alignment vertical="center" wrapText="1"/>
    </xf>
    <xf numFmtId="0" fontId="33" fillId="55" borderId="33" xfId="0" applyFont="1" applyFill="1" applyBorder="1" applyAlignment="1">
      <alignment horizontal="left" vertical="top" wrapText="1"/>
    </xf>
    <xf numFmtId="0" fontId="33" fillId="55" borderId="33" xfId="0" applyFont="1" applyFill="1" applyBorder="1" applyAlignment="1">
      <alignment horizontal="center" vertical="center" wrapText="1"/>
    </xf>
    <xf numFmtId="167" fontId="6" fillId="6" borderId="102" xfId="3" applyNumberFormat="1" applyFont="1" applyFill="1" applyBorder="1" applyAlignment="1">
      <alignment horizontal="right" vertical="center" wrapText="1"/>
    </xf>
    <xf numFmtId="167" fontId="6" fillId="6" borderId="108" xfId="3" applyNumberFormat="1" applyFont="1" applyFill="1" applyBorder="1" applyAlignment="1">
      <alignment horizontal="right" vertical="center" wrapText="1"/>
    </xf>
    <xf numFmtId="167" fontId="6" fillId="6" borderId="56" xfId="3" applyNumberFormat="1" applyFont="1" applyFill="1" applyBorder="1" applyAlignment="1">
      <alignment horizontal="right" vertical="center" wrapText="1"/>
    </xf>
    <xf numFmtId="167" fontId="6" fillId="6" borderId="107" xfId="3" applyNumberFormat="1" applyFont="1" applyFill="1" applyBorder="1" applyAlignment="1">
      <alignment horizontal="right" vertical="center" wrapText="1"/>
    </xf>
    <xf numFmtId="167" fontId="6" fillId="6" borderId="68" xfId="3" applyNumberFormat="1" applyFont="1" applyFill="1" applyBorder="1" applyAlignment="1">
      <alignment horizontal="right" vertical="center" wrapText="1"/>
    </xf>
    <xf numFmtId="167" fontId="6" fillId="6" borderId="55" xfId="3" applyNumberFormat="1" applyFont="1" applyFill="1" applyBorder="1" applyAlignment="1">
      <alignment horizontal="right" vertical="center" wrapText="1"/>
    </xf>
    <xf numFmtId="167" fontId="59" fillId="54" borderId="60" xfId="3" applyNumberFormat="1" applyFont="1" applyFill="1" applyBorder="1" applyAlignment="1">
      <alignment horizontal="right" vertical="center" wrapText="1"/>
    </xf>
    <xf numFmtId="167" fontId="3" fillId="4" borderId="59" xfId="0" applyNumberFormat="1" applyFont="1" applyFill="1" applyBorder="1" applyAlignment="1">
      <alignment horizontal="right" vertical="center" wrapText="1"/>
    </xf>
    <xf numFmtId="167" fontId="59" fillId="54" borderId="68" xfId="3" applyNumberFormat="1" applyFont="1" applyFill="1" applyBorder="1" applyAlignment="1">
      <alignment horizontal="right" vertical="center" wrapText="1"/>
    </xf>
    <xf numFmtId="167" fontId="59" fillId="54" borderId="61" xfId="3" applyNumberFormat="1" applyFont="1" applyFill="1" applyBorder="1" applyAlignment="1">
      <alignment horizontal="right" vertical="center" wrapText="1"/>
    </xf>
    <xf numFmtId="167" fontId="6" fillId="6" borderId="62" xfId="3" applyNumberFormat="1" applyFont="1" applyFill="1" applyBorder="1" applyAlignment="1">
      <alignment horizontal="right" vertical="center" wrapText="1"/>
    </xf>
    <xf numFmtId="167" fontId="6" fillId="41" borderId="68" xfId="3" applyNumberFormat="1" applyFont="1" applyFill="1" applyBorder="1" applyAlignment="1">
      <alignment horizontal="right" vertical="center" wrapText="1"/>
    </xf>
    <xf numFmtId="167" fontId="6" fillId="41" borderId="61" xfId="3" applyNumberFormat="1" applyFont="1" applyFill="1" applyBorder="1" applyAlignment="1">
      <alignment horizontal="right" vertical="center" wrapText="1"/>
    </xf>
    <xf numFmtId="167" fontId="6" fillId="6" borderId="66" xfId="3" applyNumberFormat="1" applyFont="1" applyFill="1" applyBorder="1" applyAlignment="1">
      <alignment horizontal="right" vertical="center" wrapText="1"/>
    </xf>
    <xf numFmtId="167" fontId="6" fillId="41" borderId="58" xfId="3" applyNumberFormat="1" applyFont="1" applyFill="1" applyBorder="1" applyAlignment="1">
      <alignment horizontal="right" vertical="center" wrapText="1"/>
    </xf>
    <xf numFmtId="167" fontId="6" fillId="41" borderId="60" xfId="3" applyNumberFormat="1" applyFont="1" applyFill="1" applyBorder="1" applyAlignment="1">
      <alignment horizontal="right" vertical="center" wrapText="1"/>
    </xf>
    <xf numFmtId="167" fontId="3" fillId="5" borderId="58" xfId="0" applyNumberFormat="1" applyFont="1" applyFill="1" applyBorder="1" applyAlignment="1">
      <alignment horizontal="right" vertical="center" wrapText="1"/>
    </xf>
    <xf numFmtId="167" fontId="6" fillId="0" borderId="56" xfId="3" applyNumberFormat="1" applyFont="1" applyFill="1" applyBorder="1" applyAlignment="1">
      <alignment horizontal="right" vertical="center" wrapText="1"/>
    </xf>
    <xf numFmtId="167" fontId="6" fillId="6" borderId="106" xfId="3" applyNumberFormat="1" applyFont="1" applyFill="1" applyBorder="1" applyAlignment="1">
      <alignment horizontal="right" vertical="center" wrapText="1"/>
    </xf>
    <xf numFmtId="167" fontId="6" fillId="0" borderId="56" xfId="3" applyNumberFormat="1" applyFont="1" applyBorder="1" applyAlignment="1">
      <alignment horizontal="right" vertical="center" wrapText="1"/>
    </xf>
    <xf numFmtId="167" fontId="59" fillId="55" borderId="58" xfId="3" applyNumberFormat="1" applyFont="1" applyFill="1" applyBorder="1" applyAlignment="1">
      <alignment horizontal="right" vertical="center" wrapText="1"/>
    </xf>
    <xf numFmtId="167" fontId="6" fillId="41" borderId="66" xfId="3" applyNumberFormat="1" applyFont="1" applyFill="1" applyBorder="1" applyAlignment="1">
      <alignment horizontal="right" vertical="center" wrapText="1"/>
    </xf>
    <xf numFmtId="167" fontId="6" fillId="0" borderId="55" xfId="3" applyNumberFormat="1" applyFont="1" applyBorder="1" applyAlignment="1">
      <alignment horizontal="right" vertical="center" wrapText="1"/>
    </xf>
    <xf numFmtId="167" fontId="59" fillId="54" borderId="58" xfId="3" applyNumberFormat="1" applyFont="1" applyFill="1" applyBorder="1" applyAlignment="1">
      <alignment horizontal="right" vertical="center" wrapText="1"/>
    </xf>
    <xf numFmtId="167" fontId="6" fillId="6" borderId="59" xfId="3" applyNumberFormat="1" applyFont="1" applyFill="1" applyBorder="1" applyAlignment="1">
      <alignment horizontal="right" vertical="center" wrapText="1"/>
    </xf>
    <xf numFmtId="167" fontId="6" fillId="6" borderId="57" xfId="3" applyNumberFormat="1" applyFont="1" applyFill="1" applyBorder="1" applyAlignment="1">
      <alignment horizontal="right" vertical="center" wrapText="1"/>
    </xf>
    <xf numFmtId="167" fontId="6" fillId="6" borderId="63" xfId="3" applyNumberFormat="1" applyFont="1" applyFill="1" applyBorder="1" applyAlignment="1">
      <alignment horizontal="right" vertical="center" wrapText="1"/>
    </xf>
    <xf numFmtId="167" fontId="6" fillId="6" borderId="64" xfId="3" applyNumberFormat="1" applyFont="1" applyFill="1" applyBorder="1" applyAlignment="1">
      <alignment horizontal="right" vertical="center" wrapText="1"/>
    </xf>
    <xf numFmtId="167" fontId="6" fillId="6" borderId="60" xfId="3" applyNumberFormat="1" applyFont="1" applyFill="1" applyBorder="1" applyAlignment="1">
      <alignment horizontal="right" vertical="center" wrapText="1"/>
    </xf>
    <xf numFmtId="167" fontId="59" fillId="55" borderId="68" xfId="3" applyNumberFormat="1" applyFont="1" applyFill="1" applyBorder="1" applyAlignment="1">
      <alignment horizontal="right" vertical="center" wrapText="1"/>
    </xf>
    <xf numFmtId="167" fontId="6" fillId="6" borderId="13" xfId="3" applyNumberFormat="1" applyFont="1" applyFill="1" applyBorder="1" applyAlignment="1">
      <alignment horizontal="right" vertical="center" wrapText="1"/>
    </xf>
    <xf numFmtId="0" fontId="3" fillId="6" borderId="112" xfId="0" applyFont="1" applyFill="1" applyBorder="1" applyAlignment="1">
      <alignment vertical="center" wrapText="1"/>
    </xf>
    <xf numFmtId="167" fontId="6" fillId="6" borderId="105" xfId="3" applyNumberFormat="1" applyFont="1" applyFill="1" applyBorder="1" applyAlignment="1">
      <alignment horizontal="right" vertical="center" wrapText="1"/>
    </xf>
    <xf numFmtId="167" fontId="6" fillId="0" borderId="55" xfId="3" applyNumberFormat="1" applyFont="1" applyFill="1" applyBorder="1" applyAlignment="1">
      <alignment horizontal="right" vertical="center" wrapText="1"/>
    </xf>
    <xf numFmtId="0" fontId="33" fillId="55" borderId="13" xfId="0" applyFont="1" applyFill="1" applyBorder="1" applyAlignment="1">
      <alignment vertical="center" wrapText="1"/>
    </xf>
    <xf numFmtId="0" fontId="33" fillId="55" borderId="13" xfId="0" applyFont="1" applyFill="1" applyBorder="1" applyAlignment="1">
      <alignment horizontal="center" vertical="center" wrapText="1"/>
    </xf>
    <xf numFmtId="167" fontId="59" fillId="55" borderId="55" xfId="3" applyNumberFormat="1" applyFont="1" applyFill="1" applyBorder="1" applyAlignment="1">
      <alignment horizontal="right" vertical="center" wrapText="1"/>
    </xf>
    <xf numFmtId="0" fontId="3" fillId="6" borderId="114" xfId="0" applyFont="1" applyFill="1" applyBorder="1" applyAlignment="1">
      <alignment vertical="center" wrapText="1"/>
    </xf>
    <xf numFmtId="0" fontId="3" fillId="6" borderId="114" xfId="0" applyFont="1" applyFill="1" applyBorder="1" applyAlignment="1">
      <alignment horizontal="center" vertical="center" wrapText="1"/>
    </xf>
    <xf numFmtId="0" fontId="3" fillId="6" borderId="115" xfId="0" applyFont="1" applyFill="1" applyBorder="1" applyAlignment="1">
      <alignment horizontal="center" vertical="center" wrapText="1"/>
    </xf>
    <xf numFmtId="0" fontId="5" fillId="6" borderId="114" xfId="0" applyFont="1" applyFill="1" applyBorder="1" applyAlignment="1">
      <alignment horizontal="center" vertical="center" wrapText="1"/>
    </xf>
    <xf numFmtId="0" fontId="6" fillId="6" borderId="114" xfId="0" applyFont="1" applyFill="1" applyBorder="1" applyAlignment="1">
      <alignment horizontal="center" vertical="center" wrapText="1"/>
    </xf>
    <xf numFmtId="0" fontId="6" fillId="6" borderId="115" xfId="0" applyFont="1" applyFill="1" applyBorder="1" applyAlignment="1">
      <alignment horizontal="center" vertical="center" wrapText="1"/>
    </xf>
    <xf numFmtId="0" fontId="2" fillId="9" borderId="114" xfId="0" applyFont="1" applyFill="1" applyBorder="1" applyAlignment="1">
      <alignment horizontal="center" wrapText="1"/>
    </xf>
    <xf numFmtId="0" fontId="2" fillId="6" borderId="114" xfId="0" applyFont="1" applyFill="1" applyBorder="1" applyAlignment="1">
      <alignment horizontal="center" wrapText="1"/>
    </xf>
    <xf numFmtId="0" fontId="3" fillId="6" borderId="114" xfId="0" applyFont="1" applyFill="1" applyBorder="1" applyAlignment="1">
      <alignment horizontal="center" wrapText="1"/>
    </xf>
    <xf numFmtId="164" fontId="3" fillId="6" borderId="114" xfId="0" applyNumberFormat="1" applyFont="1" applyFill="1" applyBorder="1" applyAlignment="1">
      <alignment horizontal="center" vertical="center" wrapText="1"/>
    </xf>
    <xf numFmtId="0" fontId="3" fillId="6" borderId="115" xfId="0" applyFont="1" applyFill="1" applyBorder="1" applyAlignment="1">
      <alignment vertical="center" wrapText="1"/>
    </xf>
    <xf numFmtId="0" fontId="3" fillId="6" borderId="114" xfId="0" applyFont="1" applyFill="1" applyBorder="1" applyAlignment="1" applyProtection="1">
      <alignment horizontal="center" wrapText="1"/>
      <protection locked="0"/>
    </xf>
    <xf numFmtId="0" fontId="3" fillId="6" borderId="114" xfId="0" applyFont="1" applyFill="1" applyBorder="1" applyAlignment="1" applyProtection="1">
      <alignment horizontal="center" vertical="center" wrapText="1"/>
      <protection locked="0"/>
    </xf>
    <xf numFmtId="0" fontId="3" fillId="6" borderId="115" xfId="0" applyFont="1" applyFill="1" applyBorder="1" applyAlignment="1" applyProtection="1">
      <alignment horizontal="center" vertical="center" wrapText="1"/>
      <protection locked="0"/>
    </xf>
    <xf numFmtId="0" fontId="3" fillId="0" borderId="114" xfId="0" applyFont="1" applyBorder="1" applyAlignment="1">
      <alignment vertical="center" wrapText="1"/>
    </xf>
    <xf numFmtId="0" fontId="2" fillId="6" borderId="114" xfId="0" applyFont="1" applyFill="1" applyBorder="1" applyAlignment="1">
      <alignment horizontal="center" vertical="center" wrapText="1"/>
    </xf>
    <xf numFmtId="0" fontId="3" fillId="0" borderId="114" xfId="0" applyFont="1" applyBorder="1" applyAlignment="1">
      <alignment horizontal="center" vertical="center" wrapText="1"/>
    </xf>
    <xf numFmtId="0" fontId="6" fillId="6" borderId="114" xfId="0" applyFont="1" applyFill="1" applyBorder="1" applyAlignment="1">
      <alignment horizontal="center" wrapText="1"/>
    </xf>
    <xf numFmtId="0" fontId="3" fillId="6" borderId="115" xfId="0" applyFont="1" applyFill="1" applyBorder="1" applyAlignment="1">
      <alignment horizontal="center" wrapText="1"/>
    </xf>
    <xf numFmtId="164" fontId="3" fillId="6" borderId="115" xfId="0" applyNumberFormat="1" applyFont="1" applyFill="1" applyBorder="1" applyAlignment="1">
      <alignment horizontal="center" vertical="center" wrapText="1"/>
    </xf>
    <xf numFmtId="0" fontId="3" fillId="0" borderId="115" xfId="0" applyFont="1" applyBorder="1" applyAlignment="1">
      <alignment horizontal="center" vertical="center" wrapText="1"/>
    </xf>
    <xf numFmtId="164" fontId="3" fillId="0" borderId="115" xfId="0" applyNumberFormat="1" applyFont="1" applyBorder="1" applyAlignment="1">
      <alignment horizontal="center" vertical="center" wrapText="1"/>
    </xf>
    <xf numFmtId="0" fontId="3" fillId="6" borderId="114" xfId="4" applyFont="1" applyFill="1" applyBorder="1" applyAlignment="1">
      <alignment horizontal="center" vertical="center" wrapText="1"/>
    </xf>
    <xf numFmtId="167" fontId="6" fillId="6" borderId="114" xfId="3" applyNumberFormat="1" applyFont="1" applyFill="1" applyBorder="1" applyAlignment="1">
      <alignment horizontal="right" vertical="center" wrapText="1"/>
    </xf>
    <xf numFmtId="167" fontId="6" fillId="6" borderId="115" xfId="3" applyNumberFormat="1" applyFont="1" applyFill="1" applyBorder="1" applyAlignment="1">
      <alignment horizontal="right" vertical="center" wrapText="1"/>
    </xf>
    <xf numFmtId="0" fontId="3" fillId="6" borderId="114" xfId="0" applyFont="1" applyFill="1" applyBorder="1" applyAlignment="1">
      <alignment horizontal="center" vertical="top" wrapText="1"/>
    </xf>
    <xf numFmtId="0" fontId="6" fillId="6" borderId="114" xfId="0" applyFont="1" applyFill="1" applyBorder="1" applyAlignment="1">
      <alignment vertical="center" wrapText="1"/>
    </xf>
    <xf numFmtId="167" fontId="6" fillId="6" borderId="95" xfId="3" applyNumberFormat="1" applyFont="1" applyFill="1" applyBorder="1" applyAlignment="1">
      <alignment horizontal="right" vertical="center" wrapText="1"/>
    </xf>
    <xf numFmtId="0" fontId="33" fillId="53" borderId="70" xfId="0" applyFont="1" applyFill="1" applyBorder="1" applyAlignment="1">
      <alignment vertical="center" wrapText="1"/>
    </xf>
    <xf numFmtId="0" fontId="33" fillId="53" borderId="13" xfId="0" applyFont="1" applyFill="1" applyBorder="1" applyAlignment="1">
      <alignment vertical="center" wrapText="1"/>
    </xf>
    <xf numFmtId="0" fontId="33" fillId="53" borderId="114" xfId="0" applyFont="1" applyFill="1" applyBorder="1" applyAlignment="1">
      <alignment vertical="center" wrapText="1"/>
    </xf>
    <xf numFmtId="0" fontId="33" fillId="53" borderId="11" xfId="0" applyFont="1" applyFill="1" applyBorder="1" applyAlignment="1">
      <alignment vertical="center" wrapText="1"/>
    </xf>
    <xf numFmtId="0" fontId="33" fillId="53" borderId="8" xfId="0" applyFont="1" applyFill="1" applyBorder="1" applyAlignment="1">
      <alignment vertical="center" wrapText="1"/>
    </xf>
    <xf numFmtId="0" fontId="33" fillId="53" borderId="105" xfId="0" applyFont="1" applyFill="1" applyBorder="1" applyAlignment="1">
      <alignment vertical="center" wrapText="1"/>
    </xf>
    <xf numFmtId="0" fontId="33" fillId="53" borderId="12" xfId="0" applyFont="1" applyFill="1" applyBorder="1" applyAlignment="1">
      <alignment vertical="center" wrapText="1"/>
    </xf>
    <xf numFmtId="0" fontId="33" fillId="53" borderId="0" xfId="0" applyFont="1" applyFill="1" applyAlignment="1">
      <alignment vertical="center" wrapText="1"/>
    </xf>
    <xf numFmtId="167" fontId="6" fillId="6" borderId="116" xfId="3" applyNumberFormat="1" applyFont="1" applyFill="1" applyBorder="1" applyAlignment="1">
      <alignment horizontal="right" vertical="center" wrapText="1"/>
    </xf>
    <xf numFmtId="167" fontId="6" fillId="0" borderId="58" xfId="3" applyNumberFormat="1" applyFont="1" applyBorder="1" applyAlignment="1">
      <alignment horizontal="right" vertical="center" wrapText="1"/>
    </xf>
    <xf numFmtId="0" fontId="3" fillId="0" borderId="16" xfId="0" applyFont="1" applyBorder="1" applyAlignment="1">
      <alignment horizontal="center" vertical="center" wrapText="1"/>
    </xf>
    <xf numFmtId="0" fontId="3" fillId="6" borderId="106" xfId="0" applyFont="1" applyFill="1" applyBorder="1" applyAlignment="1">
      <alignment vertical="center" wrapText="1"/>
    </xf>
    <xf numFmtId="0" fontId="3" fillId="6" borderId="30" xfId="0" applyFont="1" applyFill="1" applyBorder="1" applyAlignment="1">
      <alignment vertical="center" wrapText="1"/>
    </xf>
    <xf numFmtId="0" fontId="3" fillId="6" borderId="14" xfId="0" applyFont="1" applyFill="1" applyBorder="1" applyAlignment="1">
      <alignment wrapText="1"/>
    </xf>
    <xf numFmtId="0" fontId="3" fillId="6" borderId="4" xfId="0" applyFont="1" applyFill="1" applyBorder="1" applyAlignment="1">
      <alignment wrapText="1"/>
    </xf>
    <xf numFmtId="167" fontId="6" fillId="6" borderId="8" xfId="3" applyNumberFormat="1" applyFont="1" applyFill="1" applyBorder="1" applyAlignment="1">
      <alignment horizontal="right" vertical="center" wrapText="1"/>
    </xf>
    <xf numFmtId="0" fontId="61" fillId="0" borderId="0" xfId="0" applyFont="1" applyAlignment="1">
      <alignment wrapText="1"/>
    </xf>
    <xf numFmtId="0" fontId="62" fillId="0" borderId="0" xfId="0" applyFont="1"/>
    <xf numFmtId="167" fontId="6" fillId="0" borderId="116" xfId="3" applyNumberFormat="1" applyFont="1" applyBorder="1" applyAlignment="1">
      <alignment horizontal="right" vertical="center" wrapText="1"/>
    </xf>
    <xf numFmtId="170" fontId="3" fillId="0" borderId="0" xfId="0" applyNumberFormat="1" applyFont="1" applyAlignment="1">
      <alignment horizontal="center" vertical="center" wrapText="1"/>
    </xf>
    <xf numFmtId="0" fontId="3" fillId="6" borderId="0" xfId="0" applyFont="1" applyFill="1" applyAlignment="1">
      <alignment wrapText="1"/>
    </xf>
    <xf numFmtId="0" fontId="3" fillId="3" borderId="0" xfId="0" applyFont="1" applyFill="1" applyAlignment="1">
      <alignment wrapText="1"/>
    </xf>
    <xf numFmtId="164" fontId="3" fillId="6" borderId="114" xfId="1" applyFont="1" applyFill="1" applyBorder="1" applyAlignment="1">
      <alignment wrapText="1"/>
    </xf>
    <xf numFmtId="164" fontId="3" fillId="11" borderId="114" xfId="1" applyFont="1" applyFill="1" applyBorder="1" applyAlignment="1">
      <alignment wrapText="1"/>
    </xf>
    <xf numFmtId="0" fontId="32" fillId="6" borderId="0" xfId="0" applyFont="1" applyFill="1" applyAlignment="1">
      <alignment wrapText="1"/>
    </xf>
    <xf numFmtId="164" fontId="3" fillId="6" borderId="114" xfId="1" applyFont="1" applyFill="1" applyBorder="1" applyAlignment="1">
      <alignment vertical="center" wrapText="1"/>
    </xf>
    <xf numFmtId="164" fontId="3" fillId="11" borderId="114" xfId="1" applyFont="1" applyFill="1" applyBorder="1" applyAlignment="1">
      <alignment vertical="center" wrapText="1"/>
    </xf>
    <xf numFmtId="167" fontId="0" fillId="0" borderId="0" xfId="0" applyNumberFormat="1" applyAlignment="1">
      <alignment wrapText="1"/>
    </xf>
    <xf numFmtId="0" fontId="54" fillId="0" borderId="114" xfId="0" applyFont="1" applyBorder="1" applyAlignment="1">
      <alignment horizontal="center" wrapText="1"/>
    </xf>
    <xf numFmtId="0" fontId="33" fillId="53" borderId="12" xfId="0" applyFont="1" applyFill="1" applyBorder="1" applyAlignment="1">
      <alignment wrapText="1"/>
    </xf>
    <xf numFmtId="0" fontId="33" fillId="53" borderId="96" xfId="0" applyFont="1" applyFill="1" applyBorder="1" applyAlignment="1">
      <alignment wrapText="1"/>
    </xf>
    <xf numFmtId="0" fontId="33" fillId="53" borderId="4" xfId="0" applyFont="1" applyFill="1" applyBorder="1" applyAlignment="1">
      <alignment wrapText="1"/>
    </xf>
    <xf numFmtId="0" fontId="0" fillId="0" borderId="92" xfId="0" applyBorder="1" applyAlignment="1">
      <alignment wrapText="1"/>
    </xf>
    <xf numFmtId="0" fontId="0" fillId="0" borderId="91" xfId="0" applyBorder="1" applyAlignment="1">
      <alignment wrapText="1"/>
    </xf>
    <xf numFmtId="0" fontId="0" fillId="0" borderId="111" xfId="0" applyBorder="1" applyAlignment="1">
      <alignment wrapText="1"/>
    </xf>
    <xf numFmtId="0" fontId="0" fillId="6" borderId="0" xfId="0" applyFill="1" applyAlignment="1">
      <alignment wrapText="1"/>
    </xf>
    <xf numFmtId="0" fontId="0" fillId="0" borderId="0" xfId="0" applyAlignment="1">
      <alignment horizontal="center" wrapText="1"/>
    </xf>
    <xf numFmtId="0" fontId="3" fillId="6" borderId="118" xfId="0" applyFont="1" applyFill="1" applyBorder="1" applyAlignment="1">
      <alignment vertical="center" wrapText="1"/>
    </xf>
    <xf numFmtId="0" fontId="3" fillId="0" borderId="118" xfId="0" applyFont="1" applyBorder="1" applyAlignment="1">
      <alignment vertical="center" wrapText="1"/>
    </xf>
    <xf numFmtId="0" fontId="0" fillId="6" borderId="118" xfId="0" applyFill="1" applyBorder="1" applyAlignment="1">
      <alignment vertical="center" wrapText="1"/>
    </xf>
    <xf numFmtId="0" fontId="3" fillId="0" borderId="6" xfId="0" applyFont="1" applyBorder="1" applyAlignment="1">
      <alignment vertical="center" wrapText="1"/>
    </xf>
    <xf numFmtId="0" fontId="6" fillId="6" borderId="118" xfId="0" applyFont="1" applyFill="1" applyBorder="1" applyAlignment="1">
      <alignment vertical="center" wrapText="1"/>
    </xf>
    <xf numFmtId="0" fontId="2" fillId="9" borderId="118" xfId="0" applyFont="1" applyFill="1" applyBorder="1" applyAlignment="1">
      <alignment wrapText="1"/>
    </xf>
    <xf numFmtId="0" fontId="2" fillId="6" borderId="118" xfId="0" applyFont="1" applyFill="1" applyBorder="1" applyAlignment="1">
      <alignment wrapText="1"/>
    </xf>
    <xf numFmtId="0" fontId="6" fillId="6" borderId="118" xfId="0" applyFont="1" applyFill="1" applyBorder="1" applyAlignment="1">
      <alignment wrapText="1"/>
    </xf>
    <xf numFmtId="0" fontId="3" fillId="6" borderId="118" xfId="0" applyFont="1" applyFill="1" applyBorder="1" applyAlignment="1">
      <alignment wrapText="1"/>
    </xf>
    <xf numFmtId="0" fontId="3" fillId="0" borderId="6" xfId="0" applyFont="1" applyBorder="1" applyAlignment="1">
      <alignment horizontal="center" vertical="center" wrapText="1"/>
    </xf>
    <xf numFmtId="0" fontId="2" fillId="6" borderId="118" xfId="0" applyFont="1" applyFill="1" applyBorder="1" applyAlignment="1">
      <alignment vertical="center" wrapText="1"/>
    </xf>
    <xf numFmtId="0" fontId="3" fillId="6" borderId="122" xfId="0" applyFont="1" applyFill="1" applyBorder="1" applyAlignment="1">
      <alignment horizontal="center" vertical="center" wrapText="1"/>
    </xf>
    <xf numFmtId="0" fontId="5" fillId="6" borderId="121" xfId="0" applyFont="1" applyFill="1" applyBorder="1" applyAlignment="1">
      <alignment horizontal="center" vertical="center" wrapText="1"/>
    </xf>
    <xf numFmtId="0" fontId="3" fillId="6" borderId="121" xfId="0" applyFont="1" applyFill="1" applyBorder="1" applyAlignment="1">
      <alignment horizontal="center" vertical="center" wrapText="1"/>
    </xf>
    <xf numFmtId="0" fontId="6" fillId="6" borderId="121" xfId="0" applyFont="1" applyFill="1" applyBorder="1" applyAlignment="1">
      <alignment horizontal="center" vertical="center" wrapText="1"/>
    </xf>
    <xf numFmtId="0" fontId="3" fillId="6" borderId="121" xfId="0" applyFont="1" applyFill="1" applyBorder="1" applyAlignment="1">
      <alignment horizontal="center" wrapText="1"/>
    </xf>
    <xf numFmtId="164" fontId="3" fillId="6" borderId="121" xfId="0" applyNumberFormat="1" applyFont="1" applyFill="1" applyBorder="1" applyAlignment="1">
      <alignment horizontal="center" vertical="center" wrapText="1"/>
    </xf>
    <xf numFmtId="0" fontId="6" fillId="6" borderId="122" xfId="0" applyFont="1" applyFill="1" applyBorder="1" applyAlignment="1">
      <alignment horizontal="center" vertical="center" wrapText="1"/>
    </xf>
    <xf numFmtId="0" fontId="3" fillId="6" borderId="124" xfId="0" applyFont="1" applyFill="1" applyBorder="1" applyAlignment="1">
      <alignment horizontal="left" vertical="top" wrapText="1"/>
    </xf>
    <xf numFmtId="0" fontId="3" fillId="6" borderId="124" xfId="0" applyFont="1" applyFill="1" applyBorder="1" applyAlignment="1">
      <alignment horizontal="center" vertical="center" wrapText="1"/>
    </xf>
    <xf numFmtId="167" fontId="6" fillId="6" borderId="125" xfId="3" applyNumberFormat="1" applyFont="1" applyFill="1" applyBorder="1" applyAlignment="1">
      <alignment horizontal="right" vertical="center" wrapText="1"/>
    </xf>
    <xf numFmtId="167" fontId="6" fillId="0" borderId="125" xfId="3" applyNumberFormat="1" applyFont="1" applyBorder="1" applyAlignment="1">
      <alignment horizontal="right" vertical="center" wrapText="1"/>
    </xf>
    <xf numFmtId="0" fontId="3" fillId="0" borderId="121" xfId="0" applyFont="1" applyBorder="1" applyAlignment="1">
      <alignment horizontal="center" vertical="center" wrapText="1"/>
    </xf>
    <xf numFmtId="167" fontId="6" fillId="0" borderId="125" xfId="3" applyNumberFormat="1" applyFont="1" applyFill="1" applyBorder="1" applyAlignment="1">
      <alignment horizontal="right" vertical="center" wrapText="1"/>
    </xf>
    <xf numFmtId="0" fontId="3" fillId="6" borderId="122" xfId="0" applyFont="1" applyFill="1" applyBorder="1" applyAlignment="1">
      <alignment horizontal="center" wrapText="1"/>
    </xf>
    <xf numFmtId="167" fontId="6" fillId="6" borderId="123" xfId="3" applyNumberFormat="1" applyFont="1" applyFill="1" applyBorder="1" applyAlignment="1">
      <alignment horizontal="right" vertical="center" wrapText="1"/>
    </xf>
    <xf numFmtId="164" fontId="3" fillId="6" borderId="122" xfId="0" applyNumberFormat="1" applyFont="1" applyFill="1" applyBorder="1" applyAlignment="1">
      <alignment horizontal="center" vertical="center" wrapText="1"/>
    </xf>
    <xf numFmtId="0" fontId="3" fillId="0" borderId="122" xfId="0" applyFont="1" applyBorder="1" applyAlignment="1">
      <alignment horizontal="center" vertical="center" wrapText="1"/>
    </xf>
    <xf numFmtId="0" fontId="33" fillId="53" borderId="118" xfId="0" applyFont="1" applyFill="1" applyBorder="1" applyAlignment="1">
      <alignment vertical="center" wrapText="1"/>
    </xf>
    <xf numFmtId="167" fontId="6" fillId="6" borderId="121" xfId="3" applyNumberFormat="1" applyFont="1" applyFill="1" applyBorder="1" applyAlignment="1">
      <alignment horizontal="right" vertical="center" wrapText="1"/>
    </xf>
    <xf numFmtId="0" fontId="5" fillId="41" borderId="118" xfId="0" applyFont="1" applyFill="1" applyBorder="1" applyAlignment="1">
      <alignment vertical="center" wrapText="1"/>
    </xf>
    <xf numFmtId="0" fontId="55" fillId="55" borderId="12" xfId="0" applyFont="1" applyFill="1" applyBorder="1" applyAlignment="1">
      <alignment vertical="center" wrapText="1"/>
    </xf>
    <xf numFmtId="0" fontId="33" fillId="53" borderId="118" xfId="0" applyFont="1" applyFill="1" applyBorder="1" applyAlignment="1">
      <alignment wrapText="1"/>
    </xf>
    <xf numFmtId="0" fontId="55" fillId="55" borderId="11" xfId="0" applyFont="1" applyFill="1" applyBorder="1" applyAlignment="1">
      <alignment vertical="center" wrapText="1"/>
    </xf>
    <xf numFmtId="0" fontId="3" fillId="6" borderId="118" xfId="0" applyFont="1" applyFill="1" applyBorder="1" applyAlignment="1">
      <alignment horizontal="left" wrapText="1"/>
    </xf>
    <xf numFmtId="0" fontId="55" fillId="55" borderId="4" xfId="0" applyFont="1" applyFill="1" applyBorder="1" applyAlignment="1">
      <alignment vertical="center" wrapText="1"/>
    </xf>
    <xf numFmtId="0" fontId="7" fillId="6" borderId="118" xfId="0" applyFont="1" applyFill="1" applyBorder="1" applyAlignment="1">
      <alignment vertical="center" wrapText="1"/>
    </xf>
    <xf numFmtId="0" fontId="55" fillId="54" borderId="118" xfId="0" applyFont="1" applyFill="1" applyBorder="1" applyAlignment="1">
      <alignment vertical="center" wrapText="1"/>
    </xf>
    <xf numFmtId="0" fontId="3" fillId="6" borderId="9" xfId="0" applyFont="1" applyFill="1" applyBorder="1" applyAlignment="1">
      <alignment wrapText="1"/>
    </xf>
    <xf numFmtId="0" fontId="3" fillId="6" borderId="71" xfId="0" applyFont="1" applyFill="1" applyBorder="1" applyAlignment="1">
      <alignment vertical="center" wrapText="1"/>
    </xf>
    <xf numFmtId="0" fontId="33" fillId="53" borderId="4" xfId="0" applyFont="1" applyFill="1" applyBorder="1" applyAlignment="1">
      <alignment vertical="center" wrapText="1"/>
    </xf>
    <xf numFmtId="0" fontId="5" fillId="41" borderId="4" xfId="0" applyFont="1" applyFill="1" applyBorder="1" applyAlignment="1">
      <alignment vertical="center" wrapText="1"/>
    </xf>
    <xf numFmtId="0" fontId="3" fillId="6" borderId="96" xfId="0" applyFont="1" applyFill="1" applyBorder="1" applyAlignment="1">
      <alignment wrapText="1"/>
    </xf>
    <xf numFmtId="0" fontId="33" fillId="53" borderId="70" xfId="0" applyFont="1" applyFill="1" applyBorder="1" applyAlignment="1">
      <alignment wrapText="1"/>
    </xf>
    <xf numFmtId="0" fontId="5" fillId="7" borderId="12" xfId="0" applyFont="1" applyFill="1" applyBorder="1" applyAlignment="1">
      <alignment vertical="center" wrapText="1"/>
    </xf>
    <xf numFmtId="0" fontId="33" fillId="53" borderId="11" xfId="0" applyFont="1" applyFill="1" applyBorder="1" applyAlignment="1">
      <alignment wrapText="1"/>
    </xf>
    <xf numFmtId="0" fontId="55" fillId="55" borderId="118" xfId="0" applyFont="1" applyFill="1" applyBorder="1" applyAlignment="1">
      <alignment vertical="center" wrapText="1"/>
    </xf>
    <xf numFmtId="0" fontId="3" fillId="6" borderId="11" xfId="0" applyFont="1" applyFill="1" applyBorder="1" applyAlignment="1">
      <alignment wrapText="1"/>
    </xf>
    <xf numFmtId="0" fontId="3" fillId="6" borderId="82" xfId="0" applyFont="1" applyFill="1" applyBorder="1" applyAlignment="1">
      <alignment vertical="center" wrapText="1"/>
    </xf>
    <xf numFmtId="0" fontId="3" fillId="6" borderId="9" xfId="0" applyFont="1" applyFill="1" applyBorder="1" applyAlignment="1">
      <alignment horizontal="left" wrapText="1"/>
    </xf>
    <xf numFmtId="167" fontId="3" fillId="6" borderId="14" xfId="0" applyNumberFormat="1" applyFont="1" applyFill="1" applyBorder="1" applyAlignment="1">
      <alignment vertical="center" wrapText="1"/>
    </xf>
    <xf numFmtId="0" fontId="3" fillId="6" borderId="81" xfId="0" applyFont="1" applyFill="1" applyBorder="1" applyAlignment="1">
      <alignment vertical="center" wrapText="1"/>
    </xf>
    <xf numFmtId="0" fontId="3" fillId="4" borderId="11" xfId="0" applyFont="1" applyFill="1" applyBorder="1" applyAlignment="1">
      <alignment vertical="center" wrapText="1"/>
    </xf>
    <xf numFmtId="0" fontId="3" fillId="0" borderId="9" xfId="0" applyFont="1" applyBorder="1" applyAlignment="1">
      <alignment vertical="center" wrapText="1"/>
    </xf>
    <xf numFmtId="0" fontId="33" fillId="55" borderId="114" xfId="0" applyFont="1" applyFill="1" applyBorder="1" applyAlignment="1">
      <alignment vertical="center" wrapText="1"/>
    </xf>
    <xf numFmtId="0" fontId="3" fillId="41" borderId="114" xfId="0" applyFont="1" applyFill="1" applyBorder="1" applyAlignment="1">
      <alignment vertical="center" wrapText="1"/>
    </xf>
    <xf numFmtId="0" fontId="33" fillId="54" borderId="114" xfId="0" applyFont="1" applyFill="1" applyBorder="1" applyAlignment="1">
      <alignment vertical="center" wrapText="1"/>
    </xf>
    <xf numFmtId="0" fontId="33" fillId="55" borderId="8" xfId="0" applyFont="1" applyFill="1" applyBorder="1" applyAlignment="1">
      <alignment vertical="center" wrapText="1"/>
    </xf>
    <xf numFmtId="0" fontId="33" fillId="54" borderId="13" xfId="0" applyFont="1" applyFill="1" applyBorder="1" applyAlignment="1">
      <alignment vertical="center" wrapText="1"/>
    </xf>
    <xf numFmtId="0" fontId="3" fillId="4" borderId="114" xfId="0" applyFont="1" applyFill="1" applyBorder="1" applyAlignment="1">
      <alignment vertical="center" wrapText="1"/>
    </xf>
    <xf numFmtId="0" fontId="3" fillId="4" borderId="13" xfId="0" applyFont="1" applyFill="1" applyBorder="1" applyAlignment="1">
      <alignment vertical="center" wrapText="1"/>
    </xf>
    <xf numFmtId="0" fontId="3" fillId="5" borderId="8" xfId="0" applyFont="1" applyFill="1" applyBorder="1" applyAlignment="1">
      <alignment vertical="center" wrapText="1"/>
    </xf>
    <xf numFmtId="0" fontId="33" fillId="55" borderId="105" xfId="0" applyFont="1" applyFill="1" applyBorder="1" applyAlignment="1">
      <alignment vertical="center" wrapText="1"/>
    </xf>
    <xf numFmtId="0" fontId="3" fillId="5" borderId="114" xfId="0" applyFont="1" applyFill="1" applyBorder="1" applyAlignment="1">
      <alignment vertical="center" wrapText="1"/>
    </xf>
    <xf numFmtId="0" fontId="3" fillId="41" borderId="105" xfId="0" applyFont="1" applyFill="1" applyBorder="1" applyAlignment="1">
      <alignment vertical="center" wrapText="1"/>
    </xf>
    <xf numFmtId="0" fontId="33" fillId="54" borderId="8" xfId="0" applyFont="1" applyFill="1" applyBorder="1" applyAlignment="1">
      <alignment vertical="center" wrapText="1"/>
    </xf>
    <xf numFmtId="0" fontId="3" fillId="6" borderId="33" xfId="0" applyFont="1" applyFill="1" applyBorder="1" applyAlignment="1">
      <alignment horizontal="left" vertical="top" wrapText="1"/>
    </xf>
    <xf numFmtId="0" fontId="3" fillId="6" borderId="19" xfId="0" quotePrefix="1" applyFont="1" applyFill="1" applyBorder="1" applyAlignment="1">
      <alignment horizontal="left" vertical="top" wrapText="1"/>
    </xf>
    <xf numFmtId="3" fontId="3" fillId="6" borderId="33" xfId="0" applyNumberFormat="1" applyFont="1" applyFill="1" applyBorder="1" applyAlignment="1">
      <alignment horizontal="left" vertical="top" wrapText="1"/>
    </xf>
    <xf numFmtId="3" fontId="3" fillId="6" borderId="17" xfId="0" applyNumberFormat="1" applyFont="1" applyFill="1" applyBorder="1" applyAlignment="1">
      <alignment horizontal="left" vertical="top" wrapText="1"/>
    </xf>
    <xf numFmtId="3" fontId="3" fillId="6" borderId="0" xfId="0" applyNumberFormat="1" applyFont="1" applyFill="1" applyAlignment="1">
      <alignment horizontal="left" vertical="top" wrapText="1"/>
    </xf>
    <xf numFmtId="0" fontId="33" fillId="55" borderId="0" xfId="0" applyFont="1" applyFill="1" applyAlignment="1">
      <alignment horizontal="left" vertical="top" wrapText="1"/>
    </xf>
    <xf numFmtId="0" fontId="3" fillId="0" borderId="16" xfId="0" applyFont="1" applyBorder="1" applyAlignment="1">
      <alignment horizontal="left" vertical="top" wrapText="1"/>
    </xf>
    <xf numFmtId="0" fontId="3" fillId="41" borderId="0" xfId="0" applyFont="1" applyFill="1" applyAlignment="1">
      <alignment horizontal="left" vertical="top" wrapText="1"/>
    </xf>
    <xf numFmtId="0" fontId="33" fillId="55" borderId="114" xfId="0" applyFont="1" applyFill="1" applyBorder="1" applyAlignment="1">
      <alignment horizontal="center" vertical="center" wrapText="1"/>
    </xf>
    <xf numFmtId="0" fontId="3" fillId="41" borderId="114" xfId="0" applyFont="1" applyFill="1" applyBorder="1" applyAlignment="1">
      <alignment horizontal="center" vertical="center" wrapText="1"/>
    </xf>
    <xf numFmtId="0" fontId="33" fillId="54" borderId="114" xfId="0" applyFont="1" applyFill="1" applyBorder="1" applyAlignment="1">
      <alignment horizontal="center" vertical="center" wrapText="1"/>
    </xf>
    <xf numFmtId="0" fontId="33" fillId="55" borderId="8" xfId="0" applyFont="1" applyFill="1" applyBorder="1" applyAlignment="1">
      <alignment horizontal="center" vertical="center" wrapText="1"/>
    </xf>
    <xf numFmtId="0" fontId="3" fillId="6" borderId="106" xfId="0" applyFont="1" applyFill="1" applyBorder="1" applyAlignment="1">
      <alignment horizontal="center" vertical="top" wrapText="1"/>
    </xf>
    <xf numFmtId="0" fontId="33" fillId="55" borderId="121" xfId="0" applyFont="1" applyFill="1" applyBorder="1" applyAlignment="1">
      <alignment horizontal="center" vertical="center" wrapText="1"/>
    </xf>
    <xf numFmtId="0" fontId="33" fillId="55" borderId="114" xfId="0" applyFont="1" applyFill="1" applyBorder="1" applyAlignment="1">
      <alignment horizontal="center" vertical="top" wrapText="1"/>
    </xf>
    <xf numFmtId="0" fontId="3" fillId="41" borderId="121" xfId="0" applyFont="1" applyFill="1" applyBorder="1" applyAlignment="1">
      <alignment horizontal="center" vertical="center" wrapText="1"/>
    </xf>
    <xf numFmtId="0" fontId="3" fillId="4" borderId="114"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6" borderId="16" xfId="0" applyFont="1" applyFill="1" applyBorder="1" applyAlignment="1">
      <alignment horizontal="center" wrapText="1"/>
    </xf>
    <xf numFmtId="0" fontId="3" fillId="5" borderId="8" xfId="0" applyFont="1" applyFill="1" applyBorder="1" applyAlignment="1">
      <alignment horizontal="center" vertical="center" wrapText="1"/>
    </xf>
    <xf numFmtId="0" fontId="33" fillId="55" borderId="105" xfId="0" applyFont="1" applyFill="1" applyBorder="1" applyAlignment="1">
      <alignment horizontal="center" vertical="center" wrapText="1"/>
    </xf>
    <xf numFmtId="0" fontId="3" fillId="5" borderId="114" xfId="0" applyFont="1" applyFill="1" applyBorder="1" applyAlignment="1">
      <alignment horizontal="center" vertical="center" wrapText="1"/>
    </xf>
    <xf numFmtId="0" fontId="3" fillId="41" borderId="105"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33" fillId="55" borderId="31" xfId="0" applyFont="1" applyFill="1" applyBorder="1" applyAlignment="1">
      <alignment horizontal="center" vertical="center" wrapText="1"/>
    </xf>
    <xf numFmtId="0" fontId="33" fillId="54" borderId="115" xfId="0" applyFont="1" applyFill="1" applyBorder="1" applyAlignment="1">
      <alignment horizontal="center" vertical="center" wrapText="1"/>
    </xf>
    <xf numFmtId="0" fontId="33" fillId="55" borderId="122" xfId="0" applyFont="1" applyFill="1" applyBorder="1" applyAlignment="1">
      <alignment horizontal="center" vertical="center" wrapText="1"/>
    </xf>
    <xf numFmtId="0" fontId="33" fillId="55" borderId="0" xfId="0" applyFont="1" applyFill="1" applyAlignment="1">
      <alignment horizontal="center" vertical="center" wrapText="1"/>
    </xf>
    <xf numFmtId="0" fontId="3" fillId="41" borderId="0" xfId="0" applyFont="1" applyFill="1" applyAlignment="1">
      <alignment horizontal="center" vertical="center" wrapText="1"/>
    </xf>
    <xf numFmtId="0" fontId="6" fillId="6" borderId="94" xfId="0" applyFont="1" applyFill="1" applyBorder="1" applyAlignment="1">
      <alignment horizontal="center" vertical="center" wrapText="1"/>
    </xf>
    <xf numFmtId="0" fontId="33" fillId="55" borderId="115" xfId="0" applyFont="1" applyFill="1" applyBorder="1" applyAlignment="1">
      <alignment horizontal="center" vertical="center" wrapText="1"/>
    </xf>
    <xf numFmtId="0" fontId="3" fillId="6" borderId="32" xfId="0" applyFont="1" applyFill="1" applyBorder="1" applyAlignment="1">
      <alignment horizontal="center" wrapText="1"/>
    </xf>
    <xf numFmtId="0" fontId="6" fillId="6" borderId="43" xfId="0" applyFont="1" applyFill="1" applyBorder="1" applyAlignment="1">
      <alignment horizontal="center" vertical="center" wrapText="1"/>
    </xf>
    <xf numFmtId="0" fontId="6" fillId="6" borderId="53" xfId="0" applyFont="1" applyFill="1" applyBorder="1" applyAlignment="1">
      <alignment horizontal="center" vertical="center" wrapText="1"/>
    </xf>
    <xf numFmtId="164" fontId="4" fillId="0" borderId="114" xfId="0" applyNumberFormat="1" applyFont="1" applyBorder="1" applyAlignment="1">
      <alignment horizontal="center" vertical="center" wrapText="1"/>
    </xf>
    <xf numFmtId="0" fontId="6" fillId="6" borderId="52" xfId="0" applyFont="1" applyFill="1" applyBorder="1" applyAlignment="1">
      <alignment horizontal="center" vertical="center" wrapText="1"/>
    </xf>
    <xf numFmtId="164" fontId="3" fillId="6" borderId="16" xfId="0" applyNumberFormat="1" applyFont="1" applyFill="1" applyBorder="1" applyAlignment="1">
      <alignment horizontal="center" vertical="center" wrapText="1"/>
    </xf>
    <xf numFmtId="164" fontId="3" fillId="6" borderId="34" xfId="0" applyNumberFormat="1" applyFont="1" applyFill="1" applyBorder="1" applyAlignment="1">
      <alignment horizontal="center" vertical="center" wrapText="1"/>
    </xf>
    <xf numFmtId="0" fontId="6" fillId="6" borderId="37" xfId="0" applyFont="1" applyFill="1" applyBorder="1" applyAlignment="1">
      <alignment horizontal="center" vertical="center" wrapText="1"/>
    </xf>
    <xf numFmtId="167" fontId="59" fillId="55" borderId="125" xfId="3" applyNumberFormat="1" applyFont="1" applyFill="1" applyBorder="1" applyAlignment="1">
      <alignment horizontal="right" vertical="center" wrapText="1"/>
    </xf>
    <xf numFmtId="167" fontId="6" fillId="41" borderId="125" xfId="3" applyNumberFormat="1" applyFont="1" applyFill="1" applyBorder="1" applyAlignment="1">
      <alignment horizontal="right" vertical="center" wrapText="1"/>
    </xf>
    <xf numFmtId="167" fontId="59" fillId="54" borderId="125" xfId="3" applyNumberFormat="1" applyFont="1" applyFill="1" applyBorder="1" applyAlignment="1">
      <alignment horizontal="right" vertical="center" wrapText="1"/>
    </xf>
    <xf numFmtId="167" fontId="59" fillId="55" borderId="56" xfId="3" applyNumberFormat="1" applyFont="1" applyFill="1" applyBorder="1" applyAlignment="1">
      <alignment horizontal="right" vertical="center" wrapText="1"/>
    </xf>
    <xf numFmtId="167" fontId="59" fillId="55" borderId="116" xfId="3" applyNumberFormat="1" applyFont="1" applyFill="1" applyBorder="1" applyAlignment="1">
      <alignment horizontal="right" vertical="center" wrapText="1"/>
    </xf>
    <xf numFmtId="167" fontId="6" fillId="41" borderId="116" xfId="3" applyNumberFormat="1" applyFont="1" applyFill="1" applyBorder="1" applyAlignment="1">
      <alignment horizontal="right" vertical="center" wrapText="1"/>
    </xf>
    <xf numFmtId="167" fontId="3" fillId="4" borderId="125" xfId="0" applyNumberFormat="1" applyFont="1" applyFill="1" applyBorder="1" applyAlignment="1">
      <alignment horizontal="right" vertical="center" wrapText="1"/>
    </xf>
    <xf numFmtId="167" fontId="3" fillId="4" borderId="55" xfId="0" applyNumberFormat="1" applyFont="1" applyFill="1" applyBorder="1" applyAlignment="1">
      <alignment horizontal="right" vertical="center" wrapText="1"/>
    </xf>
    <xf numFmtId="167" fontId="59" fillId="55" borderId="107" xfId="3" applyNumberFormat="1" applyFont="1" applyFill="1" applyBorder="1" applyAlignment="1">
      <alignment horizontal="right" vertical="center" wrapText="1"/>
    </xf>
    <xf numFmtId="167" fontId="59" fillId="55" borderId="114" xfId="3" applyNumberFormat="1" applyFont="1" applyFill="1" applyBorder="1" applyAlignment="1">
      <alignment horizontal="right" vertical="center" wrapText="1"/>
    </xf>
    <xf numFmtId="167" fontId="3" fillId="5" borderId="125" xfId="0" applyNumberFormat="1" applyFont="1" applyFill="1" applyBorder="1" applyAlignment="1">
      <alignment vertical="center" wrapText="1"/>
    </xf>
    <xf numFmtId="167" fontId="6" fillId="0" borderId="107" xfId="3" applyNumberFormat="1" applyFont="1" applyFill="1" applyBorder="1" applyAlignment="1">
      <alignment horizontal="right" vertical="center" wrapText="1"/>
    </xf>
    <xf numFmtId="167" fontId="59" fillId="55" borderId="63" xfId="3" applyNumberFormat="1" applyFont="1" applyFill="1" applyBorder="1" applyAlignment="1">
      <alignment horizontal="right" vertical="center" wrapText="1"/>
    </xf>
    <xf numFmtId="0" fontId="3" fillId="6" borderId="109" xfId="0" applyFont="1" applyFill="1" applyBorder="1" applyAlignment="1" applyProtection="1">
      <alignment vertical="center" wrapText="1"/>
      <protection locked="0"/>
    </xf>
    <xf numFmtId="0" fontId="56" fillId="55" borderId="118" xfId="0" applyFont="1" applyFill="1" applyBorder="1" applyAlignment="1">
      <alignment vertical="center" wrapText="1"/>
    </xf>
    <xf numFmtId="0" fontId="6" fillId="6" borderId="27" xfId="0" applyFont="1" applyFill="1" applyBorder="1" applyAlignment="1">
      <alignment vertical="center" wrapText="1"/>
    </xf>
    <xf numFmtId="0" fontId="3" fillId="6" borderId="18" xfId="0" applyFont="1" applyFill="1" applyBorder="1" applyAlignment="1" applyProtection="1">
      <alignment vertical="center" wrapText="1"/>
      <protection locked="0"/>
    </xf>
    <xf numFmtId="0" fontId="5" fillId="7" borderId="11" xfId="0" applyFont="1" applyFill="1" applyBorder="1" applyAlignment="1">
      <alignment vertical="center" wrapText="1"/>
    </xf>
    <xf numFmtId="0" fontId="3" fillId="6" borderId="0" xfId="0" applyFont="1" applyFill="1" applyAlignment="1" applyProtection="1">
      <alignment vertical="center" wrapText="1"/>
      <protection locked="0"/>
    </xf>
    <xf numFmtId="0" fontId="57" fillId="55" borderId="118" xfId="0" applyFont="1" applyFill="1" applyBorder="1" applyAlignment="1">
      <alignment vertical="center" wrapText="1"/>
    </xf>
    <xf numFmtId="0" fontId="3" fillId="4" borderId="70" xfId="0" applyFont="1" applyFill="1" applyBorder="1" applyAlignment="1">
      <alignment vertical="center" wrapText="1"/>
    </xf>
    <xf numFmtId="0" fontId="6" fillId="6" borderId="72" xfId="0" applyFont="1" applyFill="1" applyBorder="1" applyAlignment="1">
      <alignment vertical="center" wrapText="1"/>
    </xf>
    <xf numFmtId="167" fontId="3" fillId="6" borderId="96" xfId="0" applyNumberFormat="1" applyFont="1" applyFill="1" applyBorder="1" applyAlignment="1">
      <alignment vertical="center" wrapText="1"/>
    </xf>
    <xf numFmtId="0" fontId="3" fillId="6" borderId="11" xfId="0" applyFont="1" applyFill="1" applyBorder="1" applyAlignment="1" applyProtection="1">
      <alignment vertical="center" wrapText="1"/>
      <protection locked="0"/>
    </xf>
    <xf numFmtId="0" fontId="5" fillId="41" borderId="73" xfId="0" applyFont="1" applyFill="1" applyBorder="1" applyAlignment="1">
      <alignment vertical="center" wrapText="1"/>
    </xf>
    <xf numFmtId="0" fontId="3" fillId="6" borderId="72" xfId="0" applyFont="1" applyFill="1" applyBorder="1" applyAlignment="1">
      <alignment horizontal="left" wrapText="1"/>
    </xf>
    <xf numFmtId="0" fontId="3" fillId="5" borderId="11" xfId="0" applyFont="1" applyFill="1" applyBorder="1" applyAlignment="1">
      <alignment vertical="center" wrapText="1"/>
    </xf>
    <xf numFmtId="167" fontId="3" fillId="6" borderId="109" xfId="0" applyNumberFormat="1" applyFont="1" applyFill="1" applyBorder="1" applyAlignment="1">
      <alignment vertical="center" wrapText="1"/>
    </xf>
    <xf numFmtId="0" fontId="33" fillId="53" borderId="96" xfId="0" applyFont="1" applyFill="1" applyBorder="1" applyAlignment="1">
      <alignment vertical="center" wrapText="1"/>
    </xf>
    <xf numFmtId="0" fontId="3" fillId="6" borderId="27" xfId="0" applyFont="1" applyFill="1" applyBorder="1" applyAlignment="1" applyProtection="1">
      <alignment vertical="center" wrapText="1"/>
      <protection locked="0"/>
    </xf>
    <xf numFmtId="0" fontId="6" fillId="6" borderId="93" xfId="0" applyFont="1" applyFill="1" applyBorder="1" applyAlignment="1">
      <alignment vertical="center" wrapText="1"/>
    </xf>
    <xf numFmtId="0" fontId="55" fillId="15" borderId="118" xfId="0" applyFont="1" applyFill="1" applyBorder="1" applyAlignment="1">
      <alignment wrapText="1"/>
    </xf>
    <xf numFmtId="0" fontId="3" fillId="6" borderId="26" xfId="0" applyFont="1" applyFill="1" applyBorder="1" applyAlignment="1">
      <alignment horizontal="left" wrapText="1"/>
    </xf>
    <xf numFmtId="0" fontId="55" fillId="55" borderId="118" xfId="0" applyFont="1" applyFill="1" applyBorder="1" applyAlignment="1">
      <alignment wrapText="1"/>
    </xf>
    <xf numFmtId="0" fontId="34" fillId="6" borderId="12" xfId="0" applyFont="1" applyFill="1" applyBorder="1" applyAlignment="1">
      <alignment vertical="center" wrapText="1"/>
    </xf>
    <xf numFmtId="0" fontId="8" fillId="5" borderId="11" xfId="0" applyFont="1" applyFill="1" applyBorder="1" applyAlignment="1">
      <alignment vertical="center" wrapText="1"/>
    </xf>
    <xf numFmtId="0" fontId="58" fillId="55" borderId="114" xfId="0" applyFont="1" applyFill="1" applyBorder="1" applyAlignment="1">
      <alignment vertical="center" wrapText="1"/>
    </xf>
    <xf numFmtId="3" fontId="3" fillId="6" borderId="110" xfId="0" applyNumberFormat="1" applyFont="1" applyFill="1" applyBorder="1" applyAlignment="1">
      <alignment horizontal="left" vertical="top" wrapText="1"/>
    </xf>
    <xf numFmtId="0" fontId="6" fillId="41" borderId="0" xfId="0" applyFont="1" applyFill="1" applyAlignment="1">
      <alignment horizontal="left" vertical="top" wrapText="1"/>
    </xf>
    <xf numFmtId="0" fontId="3" fillId="6" borderId="20" xfId="0" quotePrefix="1" applyFont="1" applyFill="1" applyBorder="1" applyAlignment="1">
      <alignment horizontal="left" vertical="top" wrapText="1"/>
    </xf>
    <xf numFmtId="0" fontId="6" fillId="6" borderId="33" xfId="0" applyFont="1" applyFill="1" applyBorder="1" applyAlignment="1">
      <alignment horizontal="left" vertical="top" wrapText="1"/>
    </xf>
    <xf numFmtId="0" fontId="3" fillId="6" borderId="121" xfId="0" applyFont="1" applyFill="1" applyBorder="1" applyAlignment="1" applyProtection="1">
      <alignment horizontal="center" wrapText="1"/>
      <protection locked="0"/>
    </xf>
    <xf numFmtId="0" fontId="3" fillId="6" borderId="37" xfId="0" applyFont="1" applyFill="1" applyBorder="1" applyAlignment="1" applyProtection="1">
      <alignment horizontal="center" vertical="center" wrapText="1"/>
      <protection locked="0"/>
    </xf>
    <xf numFmtId="0" fontId="3" fillId="4" borderId="105" xfId="0" applyFont="1" applyFill="1" applyBorder="1" applyAlignment="1">
      <alignment horizontal="center" vertical="center" wrapText="1"/>
    </xf>
    <xf numFmtId="0" fontId="3" fillId="6" borderId="106" xfId="0" applyFont="1" applyFill="1" applyBorder="1" applyAlignment="1" applyProtection="1">
      <alignment horizontal="center" vertical="center" wrapText="1"/>
      <protection locked="0"/>
    </xf>
    <xf numFmtId="0" fontId="58" fillId="55" borderId="114" xfId="0" applyFont="1" applyFill="1" applyBorder="1" applyAlignment="1">
      <alignment horizontal="center" vertical="center" wrapText="1"/>
    </xf>
    <xf numFmtId="0" fontId="3" fillId="41" borderId="49" xfId="0" applyFont="1" applyFill="1" applyBorder="1" applyAlignment="1">
      <alignment horizontal="center" vertical="center" wrapText="1"/>
    </xf>
    <xf numFmtId="0" fontId="6" fillId="41" borderId="0" xfId="0" applyFont="1" applyFill="1" applyAlignment="1">
      <alignment horizontal="center" vertical="center" wrapText="1"/>
    </xf>
    <xf numFmtId="0" fontId="4" fillId="0" borderId="114" xfId="0" applyFont="1" applyBorder="1" applyAlignment="1">
      <alignment horizontal="center" vertical="center" wrapText="1"/>
    </xf>
    <xf numFmtId="0" fontId="3" fillId="6" borderId="41" xfId="0" applyFont="1" applyFill="1" applyBorder="1" applyAlignment="1" applyProtection="1">
      <alignment horizontal="center" wrapText="1"/>
      <protection locked="0"/>
    </xf>
    <xf numFmtId="0" fontId="3" fillId="6" borderId="10" xfId="0" applyFont="1" applyFill="1" applyBorder="1" applyAlignment="1">
      <alignment horizontal="center" wrapText="1"/>
    </xf>
    <xf numFmtId="0" fontId="6" fillId="6" borderId="33" xfId="0" applyFont="1" applyFill="1" applyBorder="1" applyAlignment="1">
      <alignment horizontal="center" vertical="center" wrapText="1"/>
    </xf>
    <xf numFmtId="0" fontId="33" fillId="55" borderId="25" xfId="0" applyFont="1" applyFill="1" applyBorder="1" applyAlignment="1">
      <alignment horizontal="center" vertical="center" wrapText="1"/>
    </xf>
    <xf numFmtId="164" fontId="3" fillId="6" borderId="97" xfId="0" applyNumberFormat="1" applyFont="1" applyFill="1" applyBorder="1" applyAlignment="1">
      <alignment horizontal="center" vertical="center" wrapText="1"/>
    </xf>
    <xf numFmtId="164" fontId="3" fillId="6" borderId="98" xfId="0" applyNumberFormat="1" applyFont="1" applyFill="1" applyBorder="1" applyAlignment="1">
      <alignment horizontal="center" vertical="center" wrapText="1"/>
    </xf>
    <xf numFmtId="0" fontId="18" fillId="6" borderId="25" xfId="0" applyFont="1" applyFill="1" applyBorder="1" applyAlignment="1">
      <alignment horizontal="center" vertical="center" wrapText="1"/>
    </xf>
    <xf numFmtId="0" fontId="6" fillId="6" borderId="0" xfId="0" applyFont="1" applyFill="1" applyAlignment="1">
      <alignment horizontal="center" vertical="center" wrapText="1"/>
    </xf>
    <xf numFmtId="0" fontId="3" fillId="4" borderId="31" xfId="0" applyFont="1" applyFill="1" applyBorder="1" applyAlignment="1">
      <alignment horizontal="center" vertical="center" wrapText="1"/>
    </xf>
    <xf numFmtId="164" fontId="3" fillId="6" borderId="43" xfId="0" applyNumberFormat="1" applyFont="1" applyFill="1" applyBorder="1" applyAlignment="1">
      <alignment horizontal="center" vertical="center" wrapText="1"/>
    </xf>
    <xf numFmtId="0" fontId="6" fillId="6" borderId="17" xfId="0" applyFont="1" applyFill="1" applyBorder="1" applyAlignment="1">
      <alignment horizontal="center" vertical="center" wrapText="1"/>
    </xf>
    <xf numFmtId="0" fontId="58" fillId="55" borderId="8" xfId="0" applyFont="1" applyFill="1" applyBorder="1" applyAlignment="1">
      <alignment horizontal="center" vertical="center" wrapText="1"/>
    </xf>
    <xf numFmtId="0" fontId="3" fillId="41" borderId="74" xfId="0" applyFont="1" applyFill="1" applyBorder="1" applyAlignment="1">
      <alignment horizontal="center" vertical="center" wrapText="1"/>
    </xf>
    <xf numFmtId="0" fontId="3" fillId="6" borderId="115" xfId="0" applyFont="1" applyFill="1" applyBorder="1" applyAlignment="1" applyProtection="1">
      <alignment horizontal="center" wrapText="1"/>
      <protection locked="0"/>
    </xf>
    <xf numFmtId="0" fontId="6" fillId="6" borderId="18" xfId="0" applyFont="1" applyFill="1" applyBorder="1" applyAlignment="1">
      <alignment horizontal="center" vertical="center" wrapText="1"/>
    </xf>
    <xf numFmtId="0" fontId="3" fillId="6" borderId="52" xfId="0" applyFont="1" applyFill="1" applyBorder="1" applyAlignment="1" applyProtection="1">
      <alignment horizontal="center" wrapText="1"/>
      <protection locked="0"/>
    </xf>
    <xf numFmtId="0" fontId="3" fillId="5" borderId="115" xfId="0" applyFont="1" applyFill="1" applyBorder="1" applyAlignment="1">
      <alignment horizontal="center" vertical="center" wrapText="1"/>
    </xf>
    <xf numFmtId="0" fontId="3" fillId="6" borderId="122" xfId="0" applyFont="1" applyFill="1" applyBorder="1" applyAlignment="1" applyProtection="1">
      <alignment horizontal="center" wrapText="1"/>
      <protection locked="0"/>
    </xf>
    <xf numFmtId="0" fontId="3" fillId="5" borderId="25" xfId="0" applyFont="1" applyFill="1" applyBorder="1" applyAlignment="1">
      <alignment horizontal="center" vertical="center" wrapText="1"/>
    </xf>
    <xf numFmtId="167" fontId="60" fillId="55" borderId="125" xfId="3" applyNumberFormat="1" applyFont="1" applyFill="1" applyBorder="1" applyAlignment="1">
      <alignment horizontal="right" vertical="center" wrapText="1"/>
    </xf>
    <xf numFmtId="167" fontId="6" fillId="0" borderId="114" xfId="3" applyNumberFormat="1" applyFont="1" applyFill="1" applyBorder="1" applyAlignment="1">
      <alignment horizontal="right" vertical="center" wrapText="1"/>
    </xf>
    <xf numFmtId="167" fontId="3" fillId="5" borderId="125" xfId="0" applyNumberFormat="1" applyFont="1" applyFill="1" applyBorder="1" applyAlignment="1">
      <alignment horizontal="center" vertical="center" wrapText="1"/>
    </xf>
    <xf numFmtId="167" fontId="3" fillId="5" borderId="55" xfId="0" applyNumberFormat="1" applyFont="1" applyFill="1" applyBorder="1" applyAlignment="1">
      <alignment vertical="center" wrapText="1"/>
    </xf>
    <xf numFmtId="0" fontId="33" fillId="9" borderId="114" xfId="0" applyFont="1" applyFill="1" applyBorder="1" applyAlignment="1">
      <alignment vertical="center" wrapText="1"/>
    </xf>
    <xf numFmtId="0" fontId="33" fillId="9" borderId="105" xfId="0" applyFont="1" applyFill="1" applyBorder="1" applyAlignment="1">
      <alignment vertical="center" wrapText="1"/>
    </xf>
    <xf numFmtId="0" fontId="33" fillId="9" borderId="118" xfId="0" applyFont="1" applyFill="1" applyBorder="1" applyAlignment="1">
      <alignment vertical="center" wrapText="1"/>
    </xf>
    <xf numFmtId="0" fontId="33" fillId="9" borderId="13" xfId="0" applyFont="1" applyFill="1" applyBorder="1" applyAlignment="1">
      <alignment vertical="center" wrapText="1"/>
    </xf>
    <xf numFmtId="0" fontId="31" fillId="13" borderId="0" xfId="312" applyFill="1" applyBorder="1" applyAlignment="1">
      <alignment horizontal="left" wrapText="1"/>
    </xf>
    <xf numFmtId="0" fontId="33" fillId="9" borderId="70" xfId="0" applyFont="1" applyFill="1" applyBorder="1" applyAlignment="1">
      <alignment vertical="center" wrapText="1"/>
    </xf>
    <xf numFmtId="0" fontId="33" fillId="6" borderId="0" xfId="0" applyFont="1" applyFill="1" applyAlignment="1">
      <alignment horizontal="left" wrapText="1"/>
    </xf>
    <xf numFmtId="0" fontId="3" fillId="6" borderId="0" xfId="500" applyFont="1" applyFill="1" applyAlignment="1">
      <alignment horizontal="left" wrapText="1"/>
    </xf>
    <xf numFmtId="0" fontId="33" fillId="9" borderId="0" xfId="0" applyFont="1" applyFill="1" applyAlignment="1">
      <alignment horizontal="left" vertical="center" wrapText="1"/>
    </xf>
    <xf numFmtId="167" fontId="19" fillId="6" borderId="0" xfId="312" applyNumberFormat="1" applyFont="1" applyFill="1" applyAlignment="1">
      <alignment horizontal="left" wrapText="1"/>
    </xf>
    <xf numFmtId="0" fontId="33" fillId="6" borderId="0" xfId="0" applyFont="1" applyFill="1" applyAlignment="1">
      <alignment wrapText="1"/>
    </xf>
    <xf numFmtId="0" fontId="33" fillId="9" borderId="0" xfId="0" applyFont="1" applyFill="1" applyAlignment="1">
      <alignment horizontal="left" wrapText="1"/>
    </xf>
    <xf numFmtId="0" fontId="33" fillId="9" borderId="30" xfId="0" applyFont="1" applyFill="1" applyBorder="1" applyAlignment="1">
      <alignment horizontal="left" wrapText="1"/>
    </xf>
    <xf numFmtId="0" fontId="3" fillId="6" borderId="127" xfId="0" applyFont="1" applyFill="1" applyBorder="1" applyAlignment="1">
      <alignment horizontal="center" vertical="center" wrapText="1"/>
    </xf>
    <xf numFmtId="167" fontId="6" fillId="6" borderId="126" xfId="3" applyNumberFormat="1" applyFont="1" applyFill="1" applyBorder="1" applyAlignment="1">
      <alignment horizontal="right" vertical="center" wrapText="1"/>
    </xf>
    <xf numFmtId="0" fontId="3" fillId="6" borderId="127" xfId="0" applyFont="1" applyFill="1" applyBorder="1" applyAlignment="1">
      <alignment vertical="center" wrapText="1"/>
    </xf>
    <xf numFmtId="0" fontId="3" fillId="6" borderId="127" xfId="4" applyFont="1" applyFill="1" applyBorder="1" applyAlignment="1">
      <alignment horizontal="center" vertical="center" wrapText="1"/>
    </xf>
    <xf numFmtId="0" fontId="5" fillId="6" borderId="127" xfId="0" applyFont="1" applyFill="1" applyBorder="1" applyAlignment="1">
      <alignment horizontal="center" vertical="center" wrapText="1"/>
    </xf>
    <xf numFmtId="0" fontId="3" fillId="4" borderId="105" xfId="0" applyFont="1" applyFill="1" applyBorder="1" applyAlignment="1">
      <alignment vertical="center" wrapText="1"/>
    </xf>
    <xf numFmtId="0" fontId="3" fillId="2" borderId="106" xfId="3" applyNumberFormat="1" applyFont="1" applyFill="1" applyBorder="1" applyAlignment="1">
      <alignment horizontal="center" vertical="center" wrapText="1"/>
    </xf>
    <xf numFmtId="167" fontId="3" fillId="2" borderId="107" xfId="3" applyNumberFormat="1" applyFont="1" applyFill="1" applyBorder="1" applyAlignment="1">
      <alignment horizontal="right" vertical="center" wrapText="1"/>
    </xf>
    <xf numFmtId="167" fontId="3" fillId="11" borderId="114" xfId="1" applyNumberFormat="1" applyFont="1" applyFill="1" applyBorder="1" applyAlignment="1">
      <alignment wrapText="1"/>
    </xf>
    <xf numFmtId="167" fontId="3" fillId="4" borderId="57" xfId="0" applyNumberFormat="1" applyFont="1" applyFill="1" applyBorder="1" applyAlignment="1">
      <alignment horizontal="center" vertical="center" wrapText="1"/>
    </xf>
    <xf numFmtId="167" fontId="3" fillId="0" borderId="0" xfId="0" applyNumberFormat="1" applyFont="1" applyAlignment="1">
      <alignment wrapText="1"/>
    </xf>
    <xf numFmtId="0" fontId="3" fillId="6" borderId="128" xfId="0" applyFont="1" applyFill="1" applyBorder="1" applyAlignment="1">
      <alignment vertical="center" wrapText="1"/>
    </xf>
    <xf numFmtId="0" fontId="3" fillId="6" borderId="129" xfId="0" applyFont="1" applyFill="1" applyBorder="1" applyAlignment="1">
      <alignment horizontal="center" vertical="center" wrapText="1"/>
    </xf>
    <xf numFmtId="0" fontId="5" fillId="6" borderId="128" xfId="0" applyFont="1" applyFill="1" applyBorder="1" applyAlignment="1">
      <alignment horizontal="center" vertical="center" wrapText="1"/>
    </xf>
    <xf numFmtId="0" fontId="3" fillId="6" borderId="128" xfId="0" applyFont="1" applyFill="1" applyBorder="1" applyAlignment="1">
      <alignment horizontal="center" vertical="center" wrapText="1"/>
    </xf>
    <xf numFmtId="167" fontId="6" fillId="6" borderId="130" xfId="3" applyNumberFormat="1" applyFont="1" applyFill="1" applyBorder="1" applyAlignment="1">
      <alignment horizontal="right" vertical="center" wrapText="1"/>
    </xf>
    <xf numFmtId="0" fontId="6" fillId="6" borderId="128" xfId="0" applyFont="1" applyFill="1" applyBorder="1" applyAlignment="1">
      <alignment horizontal="center" vertical="center" wrapText="1"/>
    </xf>
    <xf numFmtId="167" fontId="3" fillId="6" borderId="114" xfId="1" applyNumberFormat="1" applyFont="1" applyFill="1" applyBorder="1" applyAlignment="1">
      <alignment wrapText="1"/>
    </xf>
    <xf numFmtId="0" fontId="0" fillId="6" borderId="11" xfId="0" applyFill="1" applyBorder="1" applyAlignment="1">
      <alignment vertical="center" wrapText="1"/>
    </xf>
    <xf numFmtId="0" fontId="0" fillId="6" borderId="118" xfId="0" applyFill="1" applyBorder="1" applyAlignment="1">
      <alignment wrapText="1"/>
    </xf>
    <xf numFmtId="0" fontId="0" fillId="6" borderId="96" xfId="0" applyFill="1" applyBorder="1" applyAlignment="1">
      <alignment vertical="center" wrapText="1"/>
    </xf>
    <xf numFmtId="0" fontId="3" fillId="6" borderId="129" xfId="0" applyFont="1" applyFill="1" applyBorder="1" applyAlignment="1">
      <alignment vertical="center" wrapText="1"/>
    </xf>
    <xf numFmtId="167" fontId="6" fillId="6" borderId="128" xfId="3" applyNumberFormat="1" applyFont="1" applyFill="1" applyBorder="1" applyAlignment="1">
      <alignment horizontal="right" vertical="center" wrapText="1"/>
    </xf>
    <xf numFmtId="0" fontId="3" fillId="6" borderId="25" xfId="0" applyFont="1" applyFill="1" applyBorder="1" applyAlignment="1">
      <alignment vertical="center" wrapText="1"/>
    </xf>
    <xf numFmtId="0" fontId="3" fillId="6" borderId="25" xfId="0" applyFont="1" applyFill="1" applyBorder="1" applyAlignment="1">
      <alignment horizontal="left" wrapText="1"/>
    </xf>
    <xf numFmtId="0" fontId="3" fillId="6" borderId="4" xfId="0" applyFont="1" applyFill="1" applyBorder="1" applyAlignment="1">
      <alignment horizontal="left" wrapText="1"/>
    </xf>
    <xf numFmtId="0" fontId="3" fillId="6" borderId="14" xfId="0" applyFont="1" applyFill="1" applyBorder="1" applyAlignment="1">
      <alignment horizontal="left" vertical="center" wrapText="1"/>
    </xf>
    <xf numFmtId="0" fontId="6" fillId="6" borderId="127"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4" borderId="12" xfId="0" applyFont="1" applyFill="1" applyBorder="1" applyAlignment="1">
      <alignment vertical="center" wrapText="1"/>
    </xf>
    <xf numFmtId="0" fontId="3" fillId="4" borderId="9" xfId="0" applyFont="1" applyFill="1" applyBorder="1" applyAlignment="1">
      <alignment vertical="center" wrapText="1"/>
    </xf>
    <xf numFmtId="0" fontId="3" fillId="6" borderId="120" xfId="0" applyFont="1" applyFill="1" applyBorder="1" applyAlignment="1">
      <alignment vertical="center" wrapText="1"/>
    </xf>
    <xf numFmtId="0" fontId="0" fillId="6" borderId="120" xfId="0" applyFill="1" applyBorder="1" applyAlignment="1">
      <alignment wrapText="1"/>
    </xf>
    <xf numFmtId="0" fontId="7" fillId="6" borderId="72" xfId="0" applyFont="1" applyFill="1" applyBorder="1" applyAlignment="1">
      <alignment vertical="center" wrapText="1"/>
    </xf>
    <xf numFmtId="0" fontId="3" fillId="4" borderId="14" xfId="0" applyFont="1" applyFill="1" applyBorder="1" applyAlignment="1">
      <alignment vertical="center" wrapText="1"/>
    </xf>
    <xf numFmtId="0" fontId="7" fillId="6" borderId="27" xfId="0" applyFont="1" applyFill="1" applyBorder="1" applyAlignment="1">
      <alignment vertical="center" wrapText="1"/>
    </xf>
    <xf numFmtId="0" fontId="7" fillId="6" borderId="70" xfId="0" applyFont="1" applyFill="1" applyBorder="1" applyAlignment="1">
      <alignment wrapText="1"/>
    </xf>
    <xf numFmtId="0" fontId="6" fillId="6" borderId="96" xfId="0" applyFont="1" applyFill="1" applyBorder="1" applyAlignment="1">
      <alignment wrapText="1"/>
    </xf>
    <xf numFmtId="0" fontId="3" fillId="6" borderId="122" xfId="0" applyFont="1" applyFill="1" applyBorder="1" applyAlignment="1">
      <alignment vertical="center" wrapText="1"/>
    </xf>
    <xf numFmtId="0" fontId="3" fillId="4" borderId="4" xfId="0" applyFont="1" applyFill="1" applyBorder="1" applyAlignment="1">
      <alignment vertical="center" wrapText="1"/>
    </xf>
    <xf numFmtId="0" fontId="2" fillId="6" borderId="120" xfId="0" applyFont="1" applyFill="1" applyBorder="1" applyAlignment="1">
      <alignment wrapText="1"/>
    </xf>
    <xf numFmtId="0" fontId="3" fillId="6" borderId="129" xfId="0" applyFont="1" applyFill="1" applyBorder="1" applyAlignment="1">
      <alignment wrapText="1"/>
    </xf>
    <xf numFmtId="0" fontId="3" fillId="6" borderId="4" xfId="0" applyFont="1" applyFill="1" applyBorder="1" applyAlignment="1">
      <alignment horizontal="left" vertical="center" wrapText="1"/>
    </xf>
    <xf numFmtId="0" fontId="3" fillId="6" borderId="4" xfId="0" applyFont="1" applyFill="1" applyBorder="1" applyAlignment="1" applyProtection="1">
      <alignment vertical="center" wrapText="1"/>
      <protection locked="0"/>
    </xf>
    <xf numFmtId="0" fontId="3" fillId="6" borderId="96" xfId="0" applyFont="1" applyFill="1" applyBorder="1" applyAlignment="1" applyProtection="1">
      <alignment vertical="center" wrapText="1"/>
      <protection locked="0"/>
    </xf>
    <xf numFmtId="0" fontId="55" fillId="55" borderId="96" xfId="0" applyFont="1" applyFill="1" applyBorder="1" applyAlignment="1">
      <alignment vertical="center" wrapText="1"/>
    </xf>
    <xf numFmtId="167" fontId="3" fillId="6" borderId="70" xfId="0" applyNumberFormat="1" applyFont="1" applyFill="1" applyBorder="1" applyAlignment="1">
      <alignment vertical="center" wrapText="1"/>
    </xf>
    <xf numFmtId="0" fontId="3" fillId="6" borderId="70" xfId="0" applyFont="1" applyFill="1" applyBorder="1" applyAlignment="1" applyProtection="1">
      <alignment vertical="center" wrapText="1"/>
      <protection locked="0"/>
    </xf>
    <xf numFmtId="0" fontId="8" fillId="5" borderId="96" xfId="0" applyFont="1" applyFill="1" applyBorder="1" applyAlignment="1">
      <alignment vertical="center" wrapText="1"/>
    </xf>
    <xf numFmtId="0" fontId="3" fillId="6" borderId="118" xfId="4" applyFont="1" applyFill="1" applyBorder="1" applyAlignment="1">
      <alignment vertical="center" wrapText="1"/>
    </xf>
    <xf numFmtId="0" fontId="3" fillId="6" borderId="120" xfId="4" applyFont="1" applyFill="1" applyBorder="1" applyAlignment="1">
      <alignment vertical="center" wrapText="1"/>
    </xf>
    <xf numFmtId="0" fontId="55" fillId="54" borderId="96" xfId="0" applyFont="1" applyFill="1" applyBorder="1" applyAlignment="1">
      <alignment vertical="center" wrapText="1"/>
    </xf>
    <xf numFmtId="0" fontId="3" fillId="6" borderId="120" xfId="0" applyFont="1" applyFill="1" applyBorder="1" applyAlignment="1">
      <alignment wrapText="1"/>
    </xf>
    <xf numFmtId="0" fontId="33" fillId="53" borderId="109" xfId="0" applyFont="1" applyFill="1" applyBorder="1" applyAlignment="1">
      <alignment vertical="center" wrapText="1"/>
    </xf>
    <xf numFmtId="0" fontId="33" fillId="9" borderId="4" xfId="0" applyFont="1" applyFill="1" applyBorder="1" applyAlignment="1">
      <alignment wrapText="1"/>
    </xf>
    <xf numFmtId="0" fontId="33" fillId="53" borderId="109" xfId="0" applyFont="1" applyFill="1" applyBorder="1" applyAlignment="1">
      <alignment wrapText="1"/>
    </xf>
    <xf numFmtId="0" fontId="59" fillId="53" borderId="12" xfId="0" applyFont="1" applyFill="1" applyBorder="1" applyAlignment="1">
      <alignment vertical="center" wrapText="1"/>
    </xf>
    <xf numFmtId="0" fontId="33" fillId="9" borderId="96" xfId="0" applyFont="1" applyFill="1" applyBorder="1" applyAlignment="1">
      <alignment wrapText="1"/>
    </xf>
    <xf numFmtId="0" fontId="33" fillId="9" borderId="12" xfId="0" applyFont="1" applyFill="1" applyBorder="1" applyAlignment="1">
      <alignment wrapText="1"/>
    </xf>
    <xf numFmtId="0" fontId="59" fillId="53" borderId="4" xfId="0" applyFont="1" applyFill="1" applyBorder="1" applyAlignment="1">
      <alignment vertical="center" wrapText="1"/>
    </xf>
    <xf numFmtId="0" fontId="33" fillId="9" borderId="109" xfId="0" applyFont="1" applyFill="1" applyBorder="1" applyAlignment="1">
      <alignment wrapText="1"/>
    </xf>
    <xf numFmtId="0" fontId="33" fillId="9" borderId="96" xfId="0" applyFont="1" applyFill="1" applyBorder="1" applyAlignment="1">
      <alignment vertical="center" wrapText="1"/>
    </xf>
    <xf numFmtId="0" fontId="33" fillId="9" borderId="12" xfId="0" applyFont="1" applyFill="1" applyBorder="1" applyAlignment="1">
      <alignment vertical="center" wrapText="1"/>
    </xf>
    <xf numFmtId="0" fontId="59" fillId="9" borderId="12" xfId="0" applyFont="1" applyFill="1" applyBorder="1" applyAlignment="1">
      <alignment vertical="center" wrapText="1"/>
    </xf>
    <xf numFmtId="0" fontId="59" fillId="9" borderId="4" xfId="0" applyFont="1" applyFill="1" applyBorder="1" applyAlignment="1">
      <alignment vertical="center" wrapText="1"/>
    </xf>
    <xf numFmtId="0" fontId="33" fillId="9" borderId="4" xfId="0" applyFont="1" applyFill="1" applyBorder="1" applyAlignment="1">
      <alignment vertical="center" wrapText="1"/>
    </xf>
    <xf numFmtId="0" fontId="6" fillId="6" borderId="109" xfId="0" applyFont="1" applyFill="1" applyBorder="1" applyAlignment="1">
      <alignment vertical="center" wrapText="1"/>
    </xf>
    <xf numFmtId="0" fontId="5" fillId="41" borderId="96" xfId="0" applyFont="1" applyFill="1" applyBorder="1" applyAlignment="1">
      <alignment vertical="center" wrapText="1"/>
    </xf>
    <xf numFmtId="0" fontId="3" fillId="6" borderId="109" xfId="0" applyFont="1" applyFill="1" applyBorder="1" applyAlignment="1">
      <alignment wrapText="1"/>
    </xf>
    <xf numFmtId="0" fontId="3" fillId="6" borderId="17" xfId="0" applyFont="1" applyFill="1" applyBorder="1" applyAlignment="1">
      <alignment wrapText="1"/>
    </xf>
    <xf numFmtId="0" fontId="6" fillId="6" borderId="0" xfId="0" applyFont="1" applyFill="1" applyAlignment="1">
      <alignment vertical="center" wrapText="1"/>
    </xf>
    <xf numFmtId="0" fontId="6" fillId="6" borderId="17" xfId="0" applyFont="1" applyFill="1" applyBorder="1" applyAlignment="1">
      <alignment vertical="center" wrapText="1"/>
    </xf>
    <xf numFmtId="0" fontId="3" fillId="0" borderId="4" xfId="0" applyFont="1" applyBorder="1" applyAlignment="1">
      <alignment vertical="center" wrapText="1"/>
    </xf>
    <xf numFmtId="0" fontId="2" fillId="0" borderId="118" xfId="0" applyFont="1" applyBorder="1" applyAlignment="1">
      <alignment vertical="center" wrapText="1"/>
    </xf>
    <xf numFmtId="0" fontId="3" fillId="4" borderId="96" xfId="0" applyFont="1" applyFill="1" applyBorder="1" applyAlignment="1">
      <alignment vertical="center" wrapText="1"/>
    </xf>
    <xf numFmtId="0" fontId="56" fillId="55" borderId="4" xfId="0" applyFont="1" applyFill="1" applyBorder="1" applyAlignment="1">
      <alignment vertical="center" wrapText="1"/>
    </xf>
    <xf numFmtId="0" fontId="6" fillId="6" borderId="120" xfId="0" applyFont="1" applyFill="1" applyBorder="1" applyAlignment="1">
      <alignment vertical="center" wrapText="1"/>
    </xf>
    <xf numFmtId="0" fontId="55" fillId="55" borderId="129" xfId="0" applyFont="1" applyFill="1" applyBorder="1" applyAlignment="1">
      <alignment vertical="center" wrapText="1"/>
    </xf>
    <xf numFmtId="3" fontId="5" fillId="14" borderId="118" xfId="0" applyNumberFormat="1" applyFont="1" applyFill="1" applyBorder="1" applyAlignment="1">
      <alignment horizontal="left" vertical="center" wrapText="1"/>
    </xf>
    <xf numFmtId="0" fontId="3" fillId="4" borderId="28" xfId="0" applyFont="1" applyFill="1" applyBorder="1" applyAlignment="1">
      <alignment horizontal="center" vertical="center" wrapText="1"/>
    </xf>
    <xf numFmtId="0" fontId="3" fillId="4" borderId="24" xfId="0" applyFont="1" applyFill="1" applyBorder="1" applyAlignment="1">
      <alignment horizontal="left" vertical="top" wrapText="1"/>
    </xf>
    <xf numFmtId="0" fontId="3" fillId="4" borderId="28" xfId="0" applyFont="1" applyFill="1" applyBorder="1" applyAlignment="1">
      <alignment horizontal="left" vertical="top" wrapText="1"/>
    </xf>
    <xf numFmtId="0" fontId="2" fillId="9" borderId="95" xfId="0" applyFont="1" applyFill="1" applyBorder="1" applyAlignment="1">
      <alignment horizontal="left" vertical="top" wrapText="1"/>
    </xf>
    <xf numFmtId="0" fontId="3" fillId="6" borderId="95" xfId="0" applyFont="1" applyFill="1" applyBorder="1" applyAlignment="1">
      <alignment horizontal="left" vertical="center" wrapText="1"/>
    </xf>
    <xf numFmtId="0" fontId="6" fillId="10" borderId="95" xfId="0" applyFont="1" applyFill="1" applyBorder="1" applyAlignment="1">
      <alignment horizontal="left" vertical="top" wrapText="1"/>
    </xf>
    <xf numFmtId="0" fontId="6" fillId="6" borderId="95" xfId="0" applyFont="1" applyFill="1" applyBorder="1" applyAlignment="1">
      <alignment horizontal="left" vertical="center" wrapText="1"/>
    </xf>
    <xf numFmtId="0" fontId="6" fillId="6" borderId="104" xfId="0" applyFont="1" applyFill="1" applyBorder="1" applyAlignment="1">
      <alignment horizontal="left" vertical="top" wrapText="1"/>
    </xf>
    <xf numFmtId="0" fontId="3" fillId="4" borderId="38" xfId="0" applyFont="1" applyFill="1" applyBorder="1" applyAlignment="1">
      <alignment horizontal="left" vertical="top" wrapText="1"/>
    </xf>
    <xf numFmtId="0" fontId="2" fillId="6" borderId="95" xfId="0" applyFont="1" applyFill="1" applyBorder="1" applyAlignment="1">
      <alignment horizontal="left" vertical="top" wrapText="1"/>
    </xf>
    <xf numFmtId="0" fontId="6" fillId="0" borderId="95" xfId="0" applyFont="1" applyBorder="1" applyAlignment="1">
      <alignment horizontal="left" vertical="top" wrapText="1"/>
    </xf>
    <xf numFmtId="0" fontId="3" fillId="6" borderId="95" xfId="0" quotePrefix="1" applyFont="1" applyFill="1" applyBorder="1" applyAlignment="1">
      <alignment horizontal="left" vertical="top" wrapText="1"/>
    </xf>
    <xf numFmtId="0" fontId="6" fillId="10" borderId="124" xfId="0" applyFont="1" applyFill="1" applyBorder="1" applyAlignment="1">
      <alignment horizontal="left" vertical="top" wrapText="1"/>
    </xf>
    <xf numFmtId="0" fontId="3" fillId="4" borderId="35" xfId="0" applyFont="1" applyFill="1" applyBorder="1" applyAlignment="1">
      <alignment horizontal="left" vertical="top" wrapText="1"/>
    </xf>
    <xf numFmtId="0" fontId="3" fillId="6" borderId="38" xfId="0" applyFont="1" applyFill="1" applyBorder="1" applyAlignment="1">
      <alignment horizontal="left" vertical="top" wrapText="1"/>
    </xf>
    <xf numFmtId="0" fontId="33" fillId="55" borderId="20" xfId="0" applyFont="1" applyFill="1" applyBorder="1" applyAlignment="1">
      <alignment horizontal="left" vertical="top" wrapText="1"/>
    </xf>
    <xf numFmtId="0" fontId="33" fillId="55" borderId="19" xfId="0" applyFont="1" applyFill="1" applyBorder="1" applyAlignment="1">
      <alignment horizontal="left" vertical="top" wrapText="1"/>
    </xf>
    <xf numFmtId="0" fontId="33" fillId="55" borderId="95" xfId="0" applyFont="1" applyFill="1" applyBorder="1" applyAlignment="1">
      <alignment horizontal="left" vertical="top" wrapText="1"/>
    </xf>
    <xf numFmtId="0" fontId="3" fillId="0" borderId="95" xfId="0" applyFont="1" applyBorder="1" applyAlignment="1">
      <alignment horizontal="left" vertical="top" wrapText="1"/>
    </xf>
    <xf numFmtId="0" fontId="3" fillId="6" borderId="124" xfId="0" quotePrefix="1" applyFont="1" applyFill="1" applyBorder="1" applyAlignment="1">
      <alignment horizontal="left" vertical="top" wrapText="1"/>
    </xf>
    <xf numFmtId="0" fontId="3" fillId="6" borderId="131" xfId="0" applyFont="1" applyFill="1" applyBorder="1" applyAlignment="1">
      <alignment horizontal="left" vertical="top" wrapText="1"/>
    </xf>
    <xf numFmtId="0" fontId="3" fillId="6" borderId="132" xfId="0" applyFont="1" applyFill="1" applyBorder="1" applyAlignment="1">
      <alignment horizontal="left" vertical="top" wrapText="1"/>
    </xf>
    <xf numFmtId="0" fontId="3" fillId="6" borderId="133" xfId="0" applyFont="1" applyFill="1" applyBorder="1" applyAlignment="1">
      <alignment horizontal="left" vertical="top" wrapText="1"/>
    </xf>
    <xf numFmtId="0" fontId="3" fillId="0" borderId="20" xfId="0" applyFont="1" applyBorder="1" applyAlignment="1">
      <alignment horizontal="left" vertical="top" wrapText="1"/>
    </xf>
    <xf numFmtId="0" fontId="3" fillId="0" borderId="124" xfId="0" applyFont="1" applyBorder="1" applyAlignment="1">
      <alignment horizontal="left" vertical="top" wrapText="1"/>
    </xf>
    <xf numFmtId="0" fontId="3" fillId="0" borderId="19" xfId="0" applyFont="1" applyBorder="1" applyAlignment="1">
      <alignment horizontal="left" vertical="top" wrapText="1"/>
    </xf>
    <xf numFmtId="0" fontId="3" fillId="0" borderId="104" xfId="0" quotePrefix="1" applyFont="1" applyBorder="1" applyAlignment="1">
      <alignment horizontal="left" vertical="top" wrapText="1"/>
    </xf>
    <xf numFmtId="0" fontId="3" fillId="6" borderId="104" xfId="0" quotePrefix="1" applyFont="1" applyFill="1" applyBorder="1" applyAlignment="1">
      <alignment horizontal="left" vertical="top" wrapText="1"/>
    </xf>
    <xf numFmtId="0" fontId="3" fillId="0" borderId="110" xfId="0" applyFont="1" applyBorder="1" applyAlignment="1">
      <alignment horizontal="left" vertical="top" wrapText="1"/>
    </xf>
    <xf numFmtId="0" fontId="3" fillId="0" borderId="119" xfId="0" applyFont="1" applyBorder="1" applyAlignment="1">
      <alignment horizontal="left" vertical="top" wrapText="1"/>
    </xf>
    <xf numFmtId="0" fontId="3" fillId="6" borderId="134" xfId="0" quotePrefix="1" applyFont="1" applyFill="1" applyBorder="1" applyAlignment="1">
      <alignment horizontal="left" vertical="top" wrapText="1"/>
    </xf>
    <xf numFmtId="0" fontId="3" fillId="6" borderId="83" xfId="0" quotePrefix="1" applyFont="1" applyFill="1" applyBorder="1" applyAlignment="1">
      <alignment horizontal="left" vertical="top" wrapText="1"/>
    </xf>
    <xf numFmtId="0" fontId="3" fillId="6" borderId="24" xfId="0" quotePrefix="1" applyFont="1" applyFill="1" applyBorder="1" applyAlignment="1">
      <alignment horizontal="left" vertical="top" wrapText="1"/>
    </xf>
    <xf numFmtId="0" fontId="3" fillId="6" borderId="135" xfId="0" applyFont="1" applyFill="1" applyBorder="1" applyAlignment="1">
      <alignment horizontal="left" vertical="top" wrapText="1"/>
    </xf>
    <xf numFmtId="0" fontId="3" fillId="6" borderId="136" xfId="0" applyFont="1" applyFill="1" applyBorder="1" applyAlignment="1">
      <alignment horizontal="left" vertical="top" wrapText="1"/>
    </xf>
    <xf numFmtId="0" fontId="3" fillId="6" borderId="134" xfId="0" applyFont="1" applyFill="1" applyBorder="1" applyAlignment="1">
      <alignment horizontal="left" vertical="top" wrapText="1"/>
    </xf>
    <xf numFmtId="0" fontId="3" fillId="6" borderId="40" xfId="0" applyFont="1" applyFill="1" applyBorder="1" applyAlignment="1">
      <alignment horizontal="left" vertical="top" wrapText="1"/>
    </xf>
    <xf numFmtId="0" fontId="3" fillId="6" borderId="137" xfId="0" applyFont="1" applyFill="1" applyBorder="1" applyAlignment="1">
      <alignment horizontal="left" vertical="top" wrapText="1"/>
    </xf>
    <xf numFmtId="0" fontId="3" fillId="6" borderId="83" xfId="0" applyFont="1" applyFill="1" applyBorder="1" applyAlignment="1">
      <alignment horizontal="left" vertical="top" wrapText="1"/>
    </xf>
    <xf numFmtId="0" fontId="3" fillId="6" borderId="138" xfId="0" applyFont="1" applyFill="1" applyBorder="1" applyAlignment="1">
      <alignment horizontal="left" vertical="top" wrapText="1"/>
    </xf>
    <xf numFmtId="0" fontId="3" fillId="6" borderId="139" xfId="0" applyFont="1" applyFill="1" applyBorder="1" applyAlignment="1">
      <alignment horizontal="left" vertical="top" wrapText="1"/>
    </xf>
    <xf numFmtId="0" fontId="3" fillId="6" borderId="38" xfId="0" quotePrefix="1" applyFont="1" applyFill="1" applyBorder="1" applyAlignment="1">
      <alignment horizontal="left" vertical="top" wrapText="1"/>
    </xf>
    <xf numFmtId="0" fontId="6" fillId="0" borderId="104" xfId="0" applyFont="1" applyBorder="1" applyAlignment="1">
      <alignment horizontal="left" vertical="top" wrapText="1"/>
    </xf>
    <xf numFmtId="0" fontId="33" fillId="55" borderId="124" xfId="0" applyFont="1" applyFill="1" applyBorder="1" applyAlignment="1">
      <alignment horizontal="left" vertical="top" wrapText="1"/>
    </xf>
    <xf numFmtId="0" fontId="6" fillId="6" borderId="28" xfId="0" applyFont="1" applyFill="1" applyBorder="1" applyAlignment="1">
      <alignment horizontal="left" vertical="top" wrapText="1"/>
    </xf>
    <xf numFmtId="0" fontId="6" fillId="6" borderId="24" xfId="0" applyFont="1" applyFill="1" applyBorder="1" applyAlignment="1">
      <alignment horizontal="left" vertical="top" wrapText="1"/>
    </xf>
    <xf numFmtId="0" fontId="6" fillId="6" borderId="20" xfId="0" applyFont="1" applyFill="1" applyBorder="1" applyAlignment="1">
      <alignment horizontal="left" vertical="top" wrapText="1"/>
    </xf>
    <xf numFmtId="0" fontId="6" fillId="6" borderId="19" xfId="0" applyFont="1" applyFill="1" applyBorder="1" applyAlignment="1">
      <alignment horizontal="left" vertical="top" wrapText="1"/>
    </xf>
    <xf numFmtId="167" fontId="3" fillId="6" borderId="95" xfId="0" applyNumberFormat="1" applyFont="1" applyFill="1" applyBorder="1" applyAlignment="1">
      <alignment horizontal="left" vertical="top" wrapText="1"/>
    </xf>
    <xf numFmtId="0" fontId="3" fillId="6" borderId="28" xfId="0" applyFont="1" applyFill="1" applyBorder="1" applyAlignment="1">
      <alignment horizontal="left" vertical="top" wrapText="1"/>
    </xf>
    <xf numFmtId="0" fontId="3" fillId="0" borderId="24" xfId="0" applyFont="1" applyBorder="1" applyAlignment="1">
      <alignment horizontal="left" vertical="top" wrapText="1"/>
    </xf>
    <xf numFmtId="0" fontId="3" fillId="6" borderId="119" xfId="0" applyFont="1" applyFill="1" applyBorder="1" applyAlignment="1">
      <alignment horizontal="left" vertical="top" wrapText="1"/>
    </xf>
    <xf numFmtId="0" fontId="3" fillId="6" borderId="19" xfId="0" applyFont="1" applyFill="1" applyBorder="1" applyAlignment="1" applyProtection="1">
      <alignment horizontal="left" vertical="top" wrapText="1"/>
      <protection locked="0"/>
    </xf>
    <xf numFmtId="0" fontId="3" fillId="6" borderId="95" xfId="0" applyFont="1" applyFill="1" applyBorder="1" applyAlignment="1" applyProtection="1">
      <alignment horizontal="left" vertical="top" wrapText="1"/>
      <protection locked="0"/>
    </xf>
    <xf numFmtId="0" fontId="3" fillId="6" borderId="124" xfId="0" applyFont="1" applyFill="1" applyBorder="1" applyAlignment="1" applyProtection="1">
      <alignment horizontal="left" vertical="top" wrapText="1"/>
      <protection locked="0"/>
    </xf>
    <xf numFmtId="0" fontId="3" fillId="6" borderId="136" xfId="0" applyFont="1" applyFill="1" applyBorder="1" applyAlignment="1" applyProtection="1">
      <alignment horizontal="left" vertical="top" wrapText="1"/>
      <protection locked="0"/>
    </xf>
    <xf numFmtId="0" fontId="3" fillId="6" borderId="104" xfId="0" applyFont="1" applyFill="1" applyBorder="1" applyAlignment="1" applyProtection="1">
      <alignment horizontal="left" vertical="top" wrapText="1"/>
      <protection locked="0"/>
    </xf>
    <xf numFmtId="0" fontId="3" fillId="6" borderId="95" xfId="0" quotePrefix="1" applyFont="1" applyFill="1" applyBorder="1" applyAlignment="1" applyProtection="1">
      <alignment horizontal="left" vertical="top" wrapText="1"/>
      <protection locked="0"/>
    </xf>
    <xf numFmtId="0" fontId="3" fillId="6" borderId="104" xfId="0" quotePrefix="1" applyFont="1" applyFill="1" applyBorder="1" applyAlignment="1" applyProtection="1">
      <alignment horizontal="left" vertical="top" wrapText="1"/>
      <protection locked="0"/>
    </xf>
    <xf numFmtId="0" fontId="3" fillId="6" borderId="35" xfId="0" applyFont="1" applyFill="1" applyBorder="1" applyAlignment="1" applyProtection="1">
      <alignment horizontal="left" vertical="top" wrapText="1"/>
      <protection locked="0"/>
    </xf>
    <xf numFmtId="0" fontId="3" fillId="6" borderId="20" xfId="0" quotePrefix="1" applyFont="1" applyFill="1" applyBorder="1" applyAlignment="1" applyProtection="1">
      <alignment horizontal="left" vertical="top" wrapText="1"/>
      <protection locked="0"/>
    </xf>
    <xf numFmtId="0" fontId="33" fillId="55" borderId="104" xfId="0" applyFont="1" applyFill="1" applyBorder="1" applyAlignment="1">
      <alignment horizontal="left" vertical="top" wrapText="1"/>
    </xf>
    <xf numFmtId="0" fontId="18" fillId="6" borderId="19" xfId="0" applyFont="1" applyFill="1" applyBorder="1" applyAlignment="1">
      <alignment horizontal="left" vertical="top" wrapText="1"/>
    </xf>
    <xf numFmtId="0" fontId="3" fillId="5" borderId="95" xfId="0" applyFont="1" applyFill="1" applyBorder="1" applyAlignment="1">
      <alignment horizontal="left" vertical="top" wrapText="1"/>
    </xf>
    <xf numFmtId="0" fontId="3" fillId="4" borderId="104" xfId="0" applyFont="1" applyFill="1" applyBorder="1" applyAlignment="1">
      <alignment horizontal="left" vertical="top" wrapText="1"/>
    </xf>
    <xf numFmtId="0" fontId="3" fillId="6" borderId="95" xfId="4" applyFont="1" applyFill="1" applyBorder="1" applyAlignment="1">
      <alignment horizontal="left" vertical="top" wrapText="1"/>
    </xf>
    <xf numFmtId="0" fontId="3" fillId="6" borderId="124" xfId="4" applyFont="1" applyFill="1" applyBorder="1" applyAlignment="1">
      <alignment horizontal="left" vertical="top" wrapText="1"/>
    </xf>
    <xf numFmtId="0" fontId="3" fillId="6" borderId="44" xfId="0" applyFont="1" applyFill="1" applyBorder="1" applyAlignment="1">
      <alignment horizontal="left" vertical="top" wrapText="1"/>
    </xf>
    <xf numFmtId="0" fontId="3" fillId="5" borderId="19" xfId="0" applyFont="1" applyFill="1" applyBorder="1" applyAlignment="1">
      <alignment horizontal="left" vertical="top" wrapText="1"/>
    </xf>
    <xf numFmtId="0" fontId="33" fillId="54" borderId="95" xfId="0" applyFont="1" applyFill="1" applyBorder="1" applyAlignment="1">
      <alignment horizontal="left" vertical="top" wrapText="1"/>
    </xf>
    <xf numFmtId="0" fontId="3" fillId="4" borderId="20" xfId="0" applyFont="1" applyFill="1" applyBorder="1" applyAlignment="1">
      <alignment horizontal="left" vertical="top" wrapText="1"/>
    </xf>
    <xf numFmtId="0" fontId="6" fillId="6" borderId="124" xfId="0" applyFont="1" applyFill="1" applyBorder="1" applyAlignment="1">
      <alignment horizontal="left" vertical="top" wrapText="1"/>
    </xf>
    <xf numFmtId="3" fontId="3" fillId="6" borderId="20" xfId="0" applyNumberFormat="1" applyFont="1" applyFill="1" applyBorder="1" applyAlignment="1">
      <alignment horizontal="left" vertical="top" wrapText="1"/>
    </xf>
    <xf numFmtId="3" fontId="3" fillId="6" borderId="104" xfId="0" applyNumberFormat="1" applyFont="1" applyFill="1" applyBorder="1" applyAlignment="1">
      <alignment horizontal="left" vertical="top" wrapText="1"/>
    </xf>
    <xf numFmtId="3" fontId="3" fillId="6" borderId="19" xfId="0" applyNumberFormat="1" applyFont="1" applyFill="1" applyBorder="1" applyAlignment="1">
      <alignment horizontal="left" vertical="top" wrapText="1"/>
    </xf>
    <xf numFmtId="3" fontId="3" fillId="6" borderId="124" xfId="0" applyNumberFormat="1" applyFont="1" applyFill="1" applyBorder="1" applyAlignment="1">
      <alignment horizontal="left" vertical="top" wrapText="1"/>
    </xf>
    <xf numFmtId="0" fontId="3" fillId="41" borderId="95" xfId="0" applyFont="1" applyFill="1" applyBorder="1" applyAlignment="1">
      <alignment horizontal="left" vertical="top" wrapText="1"/>
    </xf>
    <xf numFmtId="0" fontId="3" fillId="41" borderId="124" xfId="0" applyFont="1" applyFill="1" applyBorder="1" applyAlignment="1">
      <alignment horizontal="left" vertical="top" wrapText="1"/>
    </xf>
    <xf numFmtId="0" fontId="3" fillId="41" borderId="137" xfId="0" applyFont="1" applyFill="1" applyBorder="1" applyAlignment="1">
      <alignment horizontal="left" vertical="top" wrapText="1"/>
    </xf>
    <xf numFmtId="0" fontId="6" fillId="6" borderId="135" xfId="0" applyFont="1" applyFill="1" applyBorder="1" applyAlignment="1">
      <alignment horizontal="left" vertical="top" wrapText="1"/>
    </xf>
    <xf numFmtId="0" fontId="3" fillId="41" borderId="104" xfId="0" applyFont="1" applyFill="1" applyBorder="1" applyAlignment="1">
      <alignment horizontal="left" vertical="top" wrapText="1"/>
    </xf>
    <xf numFmtId="3" fontId="3" fillId="6" borderId="136" xfId="0" applyNumberFormat="1" applyFont="1" applyFill="1" applyBorder="1" applyAlignment="1">
      <alignment horizontal="left" vertical="top" wrapText="1"/>
    </xf>
    <xf numFmtId="3" fontId="3" fillId="6" borderId="140" xfId="0" applyNumberFormat="1" applyFont="1" applyFill="1" applyBorder="1" applyAlignment="1">
      <alignment horizontal="left" vertical="top" wrapText="1"/>
    </xf>
    <xf numFmtId="3" fontId="3" fillId="6" borderId="141" xfId="0" applyNumberFormat="1" applyFont="1" applyFill="1" applyBorder="1" applyAlignment="1">
      <alignment horizontal="left" vertical="top" wrapText="1"/>
    </xf>
    <xf numFmtId="3" fontId="3" fillId="6" borderId="142" xfId="0" applyNumberFormat="1" applyFont="1" applyFill="1" applyBorder="1" applyAlignment="1">
      <alignment horizontal="left" vertical="top" wrapText="1"/>
    </xf>
    <xf numFmtId="3" fontId="3" fillId="6" borderId="83" xfId="0" applyNumberFormat="1" applyFont="1" applyFill="1" applyBorder="1" applyAlignment="1">
      <alignment horizontal="left" vertical="top" wrapText="1"/>
    </xf>
    <xf numFmtId="3" fontId="3" fillId="6" borderId="44" xfId="0" applyNumberFormat="1" applyFont="1" applyFill="1" applyBorder="1" applyAlignment="1">
      <alignment horizontal="left" vertical="top" wrapText="1"/>
    </xf>
    <xf numFmtId="0" fontId="2" fillId="6" borderId="124" xfId="0" applyFont="1" applyFill="1" applyBorder="1" applyAlignment="1">
      <alignment horizontal="left" vertical="top" wrapText="1"/>
    </xf>
    <xf numFmtId="0" fontId="2" fillId="6" borderId="19" xfId="0" applyFont="1" applyFill="1" applyBorder="1" applyAlignment="1">
      <alignment horizontal="left" vertical="top" wrapText="1"/>
    </xf>
    <xf numFmtId="0" fontId="3" fillId="6" borderId="95" xfId="5" applyFont="1" applyFill="1" applyBorder="1" applyAlignment="1">
      <alignment horizontal="left" vertical="top" wrapText="1"/>
    </xf>
    <xf numFmtId="0" fontId="3" fillId="6" borderId="104" xfId="0" applyFont="1" applyFill="1" applyBorder="1" applyAlignment="1">
      <alignment horizontal="left" vertical="center" wrapText="1"/>
    </xf>
    <xf numFmtId="0" fontId="3" fillId="6" borderId="20" xfId="0" applyFont="1" applyFill="1" applyBorder="1" applyAlignment="1">
      <alignment horizontal="left" vertical="center" wrapText="1"/>
    </xf>
    <xf numFmtId="0" fontId="3" fillId="4" borderId="95" xfId="0" applyFont="1" applyFill="1" applyBorder="1" applyAlignment="1">
      <alignment horizontal="left" vertical="top" wrapText="1"/>
    </xf>
    <xf numFmtId="0" fontId="6" fillId="6" borderId="95" xfId="0" applyFont="1" applyFill="1" applyBorder="1" applyAlignment="1">
      <alignment vertical="center" wrapText="1"/>
    </xf>
    <xf numFmtId="0" fontId="3" fillId="0" borderId="95" xfId="0" quotePrefix="1" applyFont="1" applyBorder="1" applyAlignment="1">
      <alignment horizontal="left" vertical="top" wrapText="1"/>
    </xf>
    <xf numFmtId="0" fontId="58" fillId="55" borderId="95" xfId="0" applyFont="1" applyFill="1" applyBorder="1" applyAlignment="1">
      <alignment horizontal="left" vertical="top" wrapText="1"/>
    </xf>
    <xf numFmtId="0" fontId="0" fillId="0" borderId="6" xfId="0" applyBorder="1" applyAlignment="1">
      <alignment wrapText="1"/>
    </xf>
    <xf numFmtId="0" fontId="3" fillId="5" borderId="37" xfId="0" applyFont="1" applyFill="1" applyBorder="1" applyAlignment="1">
      <alignment vertical="center" wrapText="1"/>
    </xf>
    <xf numFmtId="0" fontId="3" fillId="0" borderId="128" xfId="0" applyFont="1" applyBorder="1" applyAlignment="1">
      <alignment vertical="center" wrapText="1"/>
    </xf>
    <xf numFmtId="0" fontId="33" fillId="54" borderId="29" xfId="0" applyFont="1" applyFill="1" applyBorder="1" applyAlignment="1">
      <alignment vertical="center" wrapText="1"/>
    </xf>
    <xf numFmtId="0" fontId="3" fillId="41" borderId="29" xfId="0" applyFont="1" applyFill="1" applyBorder="1" applyAlignment="1">
      <alignment vertical="center" wrapText="1"/>
    </xf>
    <xf numFmtId="0" fontId="3" fillId="41" borderId="8" xfId="0" applyFont="1" applyFill="1" applyBorder="1" applyAlignment="1">
      <alignment vertical="center" wrapText="1"/>
    </xf>
    <xf numFmtId="0" fontId="3" fillId="41" borderId="10" xfId="0" applyFont="1" applyFill="1" applyBorder="1" applyAlignment="1">
      <alignment vertical="center" wrapText="1"/>
    </xf>
    <xf numFmtId="0" fontId="3" fillId="41" borderId="13" xfId="0" applyFont="1" applyFill="1" applyBorder="1" applyAlignment="1">
      <alignment vertical="center" wrapText="1"/>
    </xf>
    <xf numFmtId="0" fontId="3" fillId="5" borderId="10" xfId="0" applyFont="1" applyFill="1" applyBorder="1" applyAlignment="1">
      <alignment vertical="center" wrapText="1"/>
    </xf>
    <xf numFmtId="0" fontId="33" fillId="55" borderId="10" xfId="0" applyFont="1" applyFill="1" applyBorder="1" applyAlignment="1">
      <alignment vertical="center" wrapText="1"/>
    </xf>
    <xf numFmtId="0" fontId="33" fillId="54" borderId="6" xfId="0" applyFont="1" applyFill="1" applyBorder="1" applyAlignment="1">
      <alignment vertical="center" wrapText="1"/>
    </xf>
    <xf numFmtId="0" fontId="3" fillId="41" borderId="6" xfId="0" applyFont="1" applyFill="1" applyBorder="1" applyAlignment="1">
      <alignment vertical="center" wrapText="1"/>
    </xf>
    <xf numFmtId="0" fontId="33" fillId="54" borderId="10" xfId="0" applyFont="1" applyFill="1" applyBorder="1" applyAlignment="1">
      <alignment vertical="center" wrapText="1"/>
    </xf>
    <xf numFmtId="0" fontId="33" fillId="55" borderId="128" xfId="0" applyFont="1" applyFill="1" applyBorder="1" applyAlignment="1">
      <alignment vertical="center" wrapText="1"/>
    </xf>
    <xf numFmtId="0" fontId="3" fillId="0" borderId="127" xfId="0" applyFont="1" applyBorder="1" applyAlignment="1">
      <alignment vertical="center" wrapText="1"/>
    </xf>
    <xf numFmtId="0" fontId="33" fillId="55" borderId="127" xfId="0" applyFont="1" applyFill="1" applyBorder="1" applyAlignment="1">
      <alignment vertical="center" wrapText="1"/>
    </xf>
    <xf numFmtId="0" fontId="3" fillId="0" borderId="10" xfId="0" applyFont="1" applyBorder="1" applyAlignment="1">
      <alignment vertical="center" wrapText="1"/>
    </xf>
    <xf numFmtId="0" fontId="3" fillId="5" borderId="128" xfId="0" applyFont="1" applyFill="1" applyBorder="1" applyAlignment="1">
      <alignment vertical="center" wrapText="1"/>
    </xf>
    <xf numFmtId="0" fontId="33" fillId="54" borderId="128" xfId="0" applyFont="1" applyFill="1" applyBorder="1" applyAlignment="1">
      <alignment vertical="center" wrapText="1"/>
    </xf>
    <xf numFmtId="0" fontId="33" fillId="53" borderId="128" xfId="0" applyFont="1" applyFill="1" applyBorder="1" applyAlignment="1">
      <alignment vertical="center" wrapText="1"/>
    </xf>
    <xf numFmtId="0" fontId="33" fillId="9" borderId="127" xfId="0" applyFont="1" applyFill="1" applyBorder="1" applyAlignment="1">
      <alignment vertical="center" wrapText="1"/>
    </xf>
    <xf numFmtId="0" fontId="33" fillId="53" borderId="127" xfId="0" applyFont="1" applyFill="1" applyBorder="1" applyAlignment="1">
      <alignment vertical="center" wrapText="1"/>
    </xf>
    <xf numFmtId="0" fontId="33" fillId="9" borderId="128" xfId="0" applyFont="1" applyFill="1" applyBorder="1" applyAlignment="1">
      <alignment vertical="center" wrapText="1"/>
    </xf>
    <xf numFmtId="0" fontId="3" fillId="41" borderId="128" xfId="0" applyFont="1" applyFill="1" applyBorder="1" applyAlignment="1">
      <alignment vertical="center" wrapText="1"/>
    </xf>
    <xf numFmtId="0" fontId="3" fillId="41" borderId="127" xfId="0" applyFont="1" applyFill="1" applyBorder="1" applyAlignment="1">
      <alignment vertical="center" wrapText="1"/>
    </xf>
    <xf numFmtId="0" fontId="33" fillId="55" borderId="6" xfId="0" applyFont="1" applyFill="1" applyBorder="1" applyAlignment="1">
      <alignment vertical="center" wrapText="1"/>
    </xf>
    <xf numFmtId="0" fontId="3" fillId="4" borderId="128" xfId="0" applyFont="1" applyFill="1" applyBorder="1" applyAlignment="1">
      <alignment vertical="center" wrapText="1"/>
    </xf>
    <xf numFmtId="0" fontId="6" fillId="6" borderId="128" xfId="0" applyFont="1" applyFill="1" applyBorder="1" applyAlignment="1">
      <alignment vertical="center" wrapText="1"/>
    </xf>
    <xf numFmtId="0" fontId="58" fillId="55" borderId="128" xfId="0" applyFont="1" applyFill="1" applyBorder="1" applyAlignment="1">
      <alignment vertical="center" wrapText="1"/>
    </xf>
    <xf numFmtId="0" fontId="3" fillId="6" borderId="128" xfId="0" applyFont="1" applyFill="1" applyBorder="1" applyAlignment="1">
      <alignment horizontal="center" wrapText="1"/>
    </xf>
    <xf numFmtId="0" fontId="3" fillId="6" borderId="129" xfId="0" applyFont="1" applyFill="1" applyBorder="1" applyAlignment="1">
      <alignment horizontal="center" wrapText="1"/>
    </xf>
    <xf numFmtId="0" fontId="3" fillId="6" borderId="127" xfId="0" applyFont="1" applyFill="1" applyBorder="1" applyAlignment="1">
      <alignment horizontal="center" wrapText="1"/>
    </xf>
    <xf numFmtId="0" fontId="0" fillId="6" borderId="4" xfId="0" applyFill="1" applyBorder="1" applyAlignment="1">
      <alignment vertical="center" wrapText="1"/>
    </xf>
    <xf numFmtId="0" fontId="33" fillId="9" borderId="8" xfId="0" applyFont="1" applyFill="1" applyBorder="1" applyAlignment="1">
      <alignment vertical="center" wrapText="1"/>
    </xf>
    <xf numFmtId="0" fontId="33" fillId="9" borderId="11" xfId="0" applyFont="1" applyFill="1" applyBorder="1" applyAlignment="1">
      <alignment vertical="center" wrapText="1"/>
    </xf>
    <xf numFmtId="0" fontId="33" fillId="9" borderId="109" xfId="0" applyFont="1" applyFill="1" applyBorder="1" applyAlignment="1">
      <alignment vertical="center" wrapText="1"/>
    </xf>
    <xf numFmtId="0" fontId="33" fillId="9" borderId="70" xfId="0" applyFont="1" applyFill="1" applyBorder="1" applyAlignment="1">
      <alignment wrapText="1"/>
    </xf>
    <xf numFmtId="0" fontId="33" fillId="9" borderId="11" xfId="0" applyFont="1" applyFill="1" applyBorder="1" applyAlignment="1">
      <alignment wrapText="1"/>
    </xf>
    <xf numFmtId="0" fontId="3" fillId="6" borderId="95" xfId="0" applyFont="1" applyFill="1" applyBorder="1" applyAlignment="1">
      <alignment horizontal="center" vertical="center" wrapText="1"/>
    </xf>
    <xf numFmtId="0" fontId="3" fillId="6" borderId="60" xfId="0" applyFont="1" applyFill="1" applyBorder="1" applyAlignment="1">
      <alignment horizontal="left" vertical="top" wrapText="1"/>
    </xf>
    <xf numFmtId="0" fontId="3" fillId="6" borderId="102" xfId="0" applyFont="1" applyFill="1" applyBorder="1" applyAlignment="1">
      <alignment horizontal="left" vertical="top" wrapText="1"/>
    </xf>
    <xf numFmtId="0" fontId="3" fillId="6" borderId="123" xfId="0" applyFont="1" applyFill="1" applyBorder="1" applyAlignment="1">
      <alignment horizontal="left" vertical="top" wrapText="1"/>
    </xf>
    <xf numFmtId="0" fontId="0" fillId="0" borderId="114" xfId="0" applyBorder="1" applyAlignment="1">
      <alignment wrapText="1"/>
    </xf>
    <xf numFmtId="0" fontId="0" fillId="0" borderId="127" xfId="0" applyBorder="1" applyAlignment="1">
      <alignment wrapText="1"/>
    </xf>
    <xf numFmtId="0" fontId="3" fillId="6" borderId="115" xfId="0" applyFont="1" applyFill="1" applyBorder="1" applyAlignment="1">
      <alignment wrapText="1"/>
    </xf>
    <xf numFmtId="167" fontId="59" fillId="55" borderId="130" xfId="3" applyNumberFormat="1" applyFont="1" applyFill="1" applyBorder="1" applyAlignment="1">
      <alignment horizontal="right" vertical="center" wrapText="1"/>
    </xf>
    <xf numFmtId="167" fontId="6" fillId="0" borderId="130" xfId="3" applyNumberFormat="1" applyFont="1" applyBorder="1" applyAlignment="1">
      <alignment horizontal="right" vertical="center" wrapText="1"/>
    </xf>
    <xf numFmtId="164" fontId="3" fillId="6" borderId="127" xfId="0" applyNumberFormat="1" applyFont="1" applyFill="1" applyBorder="1" applyAlignment="1">
      <alignment horizontal="center" vertical="center" wrapText="1"/>
    </xf>
    <xf numFmtId="0" fontId="3" fillId="0" borderId="127" xfId="0" applyFont="1" applyBorder="1" applyAlignment="1">
      <alignment horizontal="center" vertical="center" wrapText="1"/>
    </xf>
    <xf numFmtId="167" fontId="6" fillId="0" borderId="126" xfId="3" applyNumberFormat="1" applyFont="1" applyBorder="1" applyAlignment="1">
      <alignment horizontal="right" vertical="center" wrapText="1"/>
    </xf>
    <xf numFmtId="0" fontId="33" fillId="55" borderId="127" xfId="0" applyFont="1" applyFill="1" applyBorder="1" applyAlignment="1">
      <alignment horizontal="center" vertical="center" wrapText="1"/>
    </xf>
    <xf numFmtId="167" fontId="59" fillId="55" borderId="126" xfId="3" applyNumberFormat="1" applyFont="1" applyFill="1" applyBorder="1" applyAlignment="1">
      <alignment horizontal="right" vertical="center" wrapText="1"/>
    </xf>
    <xf numFmtId="0" fontId="3" fillId="6" borderId="127" xfId="0" applyFont="1" applyFill="1" applyBorder="1" applyAlignment="1" applyProtection="1">
      <alignment horizontal="center" wrapText="1"/>
      <protection locked="0"/>
    </xf>
    <xf numFmtId="167" fontId="6" fillId="0" borderId="114" xfId="3" applyNumberFormat="1" applyFont="1" applyBorder="1" applyAlignment="1">
      <alignment horizontal="right" vertical="center" wrapText="1"/>
    </xf>
    <xf numFmtId="167" fontId="6" fillId="6" borderId="127" xfId="3" applyNumberFormat="1" applyFont="1" applyFill="1" applyBorder="1" applyAlignment="1">
      <alignment horizontal="right" vertical="center" wrapText="1"/>
    </xf>
    <xf numFmtId="167" fontId="3" fillId="5" borderId="130" xfId="0" applyNumberFormat="1" applyFont="1" applyFill="1" applyBorder="1" applyAlignment="1">
      <alignment vertical="center" wrapText="1"/>
    </xf>
    <xf numFmtId="167" fontId="59" fillId="54" borderId="130" xfId="3" applyNumberFormat="1" applyFont="1" applyFill="1" applyBorder="1" applyAlignment="1">
      <alignment horizontal="right" vertical="center" wrapText="1"/>
    </xf>
    <xf numFmtId="0" fontId="63" fillId="0" borderId="114" xfId="0" applyFont="1" applyBorder="1" applyAlignment="1">
      <alignment horizontal="center" wrapText="1"/>
    </xf>
    <xf numFmtId="167" fontId="6" fillId="0" borderId="107" xfId="3" applyNumberFormat="1" applyFont="1" applyBorder="1" applyAlignment="1">
      <alignment horizontal="right" vertical="center" wrapText="1"/>
    </xf>
    <xf numFmtId="167" fontId="6" fillId="41" borderId="130" xfId="3" applyNumberFormat="1" applyFont="1" applyFill="1" applyBorder="1" applyAlignment="1">
      <alignment horizontal="right" vertical="center" wrapText="1"/>
    </xf>
    <xf numFmtId="0" fontId="3" fillId="41" borderId="127" xfId="0" applyFont="1" applyFill="1" applyBorder="1" applyAlignment="1">
      <alignment horizontal="center" vertical="center" wrapText="1"/>
    </xf>
    <xf numFmtId="167" fontId="6" fillId="41" borderId="126" xfId="3" applyNumberFormat="1" applyFont="1" applyFill="1" applyBorder="1" applyAlignment="1">
      <alignment horizontal="right" vertical="center" wrapText="1"/>
    </xf>
    <xf numFmtId="167" fontId="3" fillId="5" borderId="130" xfId="0" applyNumberFormat="1" applyFont="1" applyFill="1" applyBorder="1" applyAlignment="1">
      <alignment horizontal="center" vertical="center" wrapText="1"/>
    </xf>
    <xf numFmtId="167" fontId="3" fillId="4" borderId="130" xfId="0" applyNumberFormat="1" applyFont="1" applyFill="1" applyBorder="1" applyAlignment="1">
      <alignment horizontal="right" vertical="center" wrapText="1"/>
    </xf>
    <xf numFmtId="0" fontId="55" fillId="55" borderId="115" xfId="0" applyFont="1" applyFill="1" applyBorder="1" applyAlignment="1">
      <alignment vertical="center" wrapText="1"/>
    </xf>
    <xf numFmtId="167" fontId="60" fillId="55" borderId="130" xfId="3" applyNumberFormat="1" applyFont="1" applyFill="1" applyBorder="1" applyAlignment="1">
      <alignment horizontal="right" vertical="center" wrapText="1"/>
    </xf>
    <xf numFmtId="171" fontId="1" fillId="0" borderId="0" xfId="306" applyNumberFormat="1" applyFont="1" applyFill="1"/>
    <xf numFmtId="0" fontId="1" fillId="0" borderId="0" xfId="247"/>
    <xf numFmtId="172" fontId="1" fillId="0" borderId="0" xfId="2" applyNumberFormat="1" applyFont="1" applyFill="1"/>
    <xf numFmtId="0" fontId="1" fillId="0" borderId="0" xfId="247" applyAlignment="1">
      <alignment horizontal="center"/>
    </xf>
    <xf numFmtId="0" fontId="32" fillId="0" borderId="0" xfId="247" applyFont="1" applyAlignment="1">
      <alignment vertical="center"/>
    </xf>
    <xf numFmtId="171" fontId="1" fillId="0" borderId="0" xfId="306" applyNumberFormat="1" applyFont="1"/>
    <xf numFmtId="172" fontId="1" fillId="0" borderId="0" xfId="2" applyNumberFormat="1" applyFont="1" applyFill="1" applyAlignment="1">
      <alignment horizontal="right" wrapText="1"/>
    </xf>
    <xf numFmtId="0" fontId="13" fillId="0" borderId="0" xfId="247" applyFont="1"/>
    <xf numFmtId="172" fontId="1" fillId="39" borderId="127" xfId="2" applyNumberFormat="1" applyFont="1" applyFill="1" applyBorder="1"/>
    <xf numFmtId="0" fontId="1" fillId="0" borderId="127" xfId="247" applyBorder="1"/>
    <xf numFmtId="0" fontId="0" fillId="0" borderId="127" xfId="247" applyFont="1" applyBorder="1"/>
    <xf numFmtId="0" fontId="1" fillId="0" borderId="113" xfId="247" applyBorder="1"/>
    <xf numFmtId="172" fontId="1" fillId="39" borderId="125" xfId="2" applyNumberFormat="1" applyFont="1" applyFill="1" applyBorder="1"/>
    <xf numFmtId="172" fontId="1" fillId="39" borderId="114" xfId="2" applyNumberFormat="1" applyFont="1" applyFill="1" applyBorder="1"/>
    <xf numFmtId="0" fontId="1" fillId="0" borderId="114" xfId="247" applyBorder="1"/>
    <xf numFmtId="0" fontId="0" fillId="0" borderId="114" xfId="247" applyFont="1" applyBorder="1"/>
    <xf numFmtId="0" fontId="1" fillId="0" borderId="117" xfId="247" applyBorder="1"/>
    <xf numFmtId="172" fontId="1" fillId="39" borderId="55" xfId="2" applyNumberFormat="1" applyFont="1" applyFill="1" applyBorder="1"/>
    <xf numFmtId="172" fontId="1" fillId="39" borderId="13" xfId="2" applyNumberFormat="1" applyFont="1" applyFill="1" applyBorder="1"/>
    <xf numFmtId="0" fontId="1" fillId="0" borderId="13" xfId="247" applyBorder="1"/>
    <xf numFmtId="0" fontId="1" fillId="0" borderId="7" xfId="247" applyBorder="1"/>
    <xf numFmtId="0" fontId="65" fillId="39" borderId="68" xfId="247" applyFont="1" applyFill="1" applyBorder="1" applyAlignment="1">
      <alignment horizontal="center" vertical="center" wrapText="1"/>
    </xf>
    <xf numFmtId="0" fontId="65" fillId="39" borderId="17" xfId="247" applyFont="1" applyFill="1" applyBorder="1" applyAlignment="1">
      <alignment horizontal="center" vertical="center" wrapText="1"/>
    </xf>
    <xf numFmtId="10" fontId="65" fillId="0" borderId="17" xfId="306" applyNumberFormat="1" applyFont="1" applyBorder="1" applyAlignment="1">
      <alignment horizontal="left" vertical="center"/>
    </xf>
    <xf numFmtId="10" fontId="65" fillId="0" borderId="14" xfId="306" applyNumberFormat="1" applyFont="1" applyBorder="1" applyAlignment="1">
      <alignment horizontal="left" vertical="center"/>
    </xf>
    <xf numFmtId="0" fontId="64" fillId="0" borderId="0" xfId="0" applyFont="1" applyAlignment="1">
      <alignment vertical="center" wrapText="1"/>
    </xf>
    <xf numFmtId="0" fontId="64" fillId="0" borderId="0" xfId="0" applyFont="1" applyAlignment="1">
      <alignment horizontal="center" vertical="center" wrapText="1"/>
    </xf>
  </cellXfs>
  <cellStyles count="1347">
    <cellStyle name="20 % - Accent1" xfId="1313" builtinId="30" customBuiltin="1"/>
    <cellStyle name="20 % - Accent2" xfId="1316" builtinId="34" customBuiltin="1"/>
    <cellStyle name="20 % - Accent3" xfId="1319" builtinId="38" customBuiltin="1"/>
    <cellStyle name="20 % - Accent4" xfId="1322" builtinId="42" customBuiltin="1"/>
    <cellStyle name="20 % - Accent5" xfId="1325" builtinId="46" customBuiltin="1"/>
    <cellStyle name="20 % - Accent6" xfId="1328" builtinId="50" customBuiltin="1"/>
    <cellStyle name="20% - Accent1 2" xfId="13" xr:uid="{FCC35487-B972-4B83-A06E-905C4DD29758}"/>
    <cellStyle name="20% - Accent1 2 2" xfId="501" xr:uid="{C81D5B54-3B41-4A7B-8E8F-0A8C9BA9DA36}"/>
    <cellStyle name="20% - Accent1 2 3" xfId="735" xr:uid="{FAA44256-1AD9-4CD7-B72C-495A646E268A}"/>
    <cellStyle name="20% - Accent2 2" xfId="14" xr:uid="{C99D9555-6D51-4305-B213-DE0920A887A7}"/>
    <cellStyle name="20% - Accent2 2 2" xfId="502" xr:uid="{B1561121-1BCF-4459-BBAE-4EADDE16E3E8}"/>
    <cellStyle name="20% - Accent2 2 3" xfId="736" xr:uid="{E395D509-C3FD-43CE-ABFD-1FCE00F7D38F}"/>
    <cellStyle name="20% - Accent3 2" xfId="15" xr:uid="{8024CFFA-D467-4ACC-9448-DC8A02BD7543}"/>
    <cellStyle name="20% - Accent3 2 2" xfId="503" xr:uid="{C0DDA250-FCE9-40E4-AD4A-F85818AE17BD}"/>
    <cellStyle name="20% - Accent3 2 3" xfId="737" xr:uid="{04AB3F33-8B6D-436F-AFBC-B7ED897F760B}"/>
    <cellStyle name="20% - Accent4 2" xfId="16" xr:uid="{AD126F72-5B21-4D01-B8B2-0B98A0410A86}"/>
    <cellStyle name="20% - Accent4 2 2" xfId="504" xr:uid="{DB3628F1-B3F8-4FDB-9A76-C0ACCC163255}"/>
    <cellStyle name="20% - Accent4 2 3" xfId="738" xr:uid="{E397B86E-A3A4-4C87-A0DF-9D20032E0FD3}"/>
    <cellStyle name="20% - Accent5 2" xfId="17" xr:uid="{FDC203EB-04CB-473D-9FFF-239043109885}"/>
    <cellStyle name="20% - Accent5 2 2" xfId="505" xr:uid="{BF8908E1-C500-4BC7-9B91-230E8066075D}"/>
    <cellStyle name="20% - Accent5 2 3" xfId="739" xr:uid="{FD09D68B-56D7-49EB-8967-8D81925A549D}"/>
    <cellStyle name="20% - Accent6 2" xfId="18" xr:uid="{E037BAD3-DDE3-4784-80E0-8502D4ECD560}"/>
    <cellStyle name="20% - Accent6 2 2" xfId="506" xr:uid="{575E15A6-1A7F-4FEB-B8A4-EC78350110E5}"/>
    <cellStyle name="20% - Accent6 2 3" xfId="740" xr:uid="{1C833AE3-2F34-44DC-B047-831DD6704691}"/>
    <cellStyle name="40 % - Accent1" xfId="1314" builtinId="31" customBuiltin="1"/>
    <cellStyle name="40 % - Accent2" xfId="1317" builtinId="35" customBuiltin="1"/>
    <cellStyle name="40 % - Accent3" xfId="1320" builtinId="39" customBuiltin="1"/>
    <cellStyle name="40 % - Accent4" xfId="1323" builtinId="43" customBuiltin="1"/>
    <cellStyle name="40 % - Accent5" xfId="1326" builtinId="47" customBuiltin="1"/>
    <cellStyle name="40 % - Accent6" xfId="1329" builtinId="51" customBuiltin="1"/>
    <cellStyle name="40% - Accent1 2" xfId="19" xr:uid="{03A892D6-2DDB-41F5-95DE-B186084B1970}"/>
    <cellStyle name="40% - Accent1 2 2" xfId="507" xr:uid="{08F74E01-990D-4DD0-9341-0CED739B2ADA}"/>
    <cellStyle name="40% - Accent1 2 3" xfId="741" xr:uid="{A70DDD54-5D79-439D-95C6-3CC33AEC6AD8}"/>
    <cellStyle name="40% - Accent2 2" xfId="20" xr:uid="{EE168481-E5C4-4699-936E-3BD81FE917D7}"/>
    <cellStyle name="40% - Accent2 2 2" xfId="508" xr:uid="{707F8439-B222-4681-840B-E711AF776AFB}"/>
    <cellStyle name="40% - Accent2 2 3" xfId="742" xr:uid="{30A5B410-B2E1-49DA-A41A-F417EAF872C6}"/>
    <cellStyle name="40% - Accent3 2" xfId="21" xr:uid="{40F780A7-F47B-47F3-8F55-15B194FFDCC4}"/>
    <cellStyle name="40% - Accent3 2 2" xfId="22" xr:uid="{2D47E7B2-6F8B-4EE4-9DA6-8132B520791B}"/>
    <cellStyle name="40% - Accent3 2 2 2" xfId="510" xr:uid="{D5177DA7-8BF7-463B-A74E-C3DDDC72C1E0}"/>
    <cellStyle name="40% - Accent3 2 2 3" xfId="744" xr:uid="{79E9A93F-F8AB-4F7C-AF86-753773676CE2}"/>
    <cellStyle name="40% - Accent3 2 3" xfId="509" xr:uid="{DC00B08B-942E-44BE-97F5-F2E306D12BA4}"/>
    <cellStyle name="40% - Accent3 2 4" xfId="743" xr:uid="{163C1D7E-7377-4A67-B2FF-17B54B1D5FA5}"/>
    <cellStyle name="40% - Accent3 3" xfId="23" xr:uid="{81A722D8-BE5C-429D-ABA0-C6F81B1B8542}"/>
    <cellStyle name="40% - Accent3 3 2" xfId="511" xr:uid="{499D58F3-3AC4-4990-8544-C32F118334EB}"/>
    <cellStyle name="40% - Accent3 3 3" xfId="745" xr:uid="{52502D48-35E0-47B7-87B7-FC4294BA74D3}"/>
    <cellStyle name="40% - Accent4 2" xfId="24" xr:uid="{C3477981-EEE7-4792-8258-A34343EE407B}"/>
    <cellStyle name="40% - Accent4 2 2" xfId="512" xr:uid="{470707B0-A70F-4927-89BB-17D6B28E896E}"/>
    <cellStyle name="40% - Accent4 2 3" xfId="746" xr:uid="{69E37166-F56D-47BF-910B-CB5745D1019C}"/>
    <cellStyle name="40% - Accent5 2" xfId="25" xr:uid="{55927E5D-2C04-435F-921B-7F83D0CC9D46}"/>
    <cellStyle name="40% - Accent5 2 2" xfId="513" xr:uid="{A108124A-3A58-4A26-A853-443096A5F9B7}"/>
    <cellStyle name="40% - Accent5 2 3" xfId="747" xr:uid="{2179B9CF-BD82-4377-A551-DED6FE977AB2}"/>
    <cellStyle name="40% - Accent6 2" xfId="26" xr:uid="{9B5427AE-844C-475D-9102-7C1078E53846}"/>
    <cellStyle name="40% - Accent6 2 2" xfId="514" xr:uid="{295498C0-AB2C-4129-B6F3-AB463B0A024D}"/>
    <cellStyle name="40% - Accent6 2 3" xfId="748" xr:uid="{7EABC0F9-DD70-445C-A14E-B6214E790CCB}"/>
    <cellStyle name="60% - Accent1 2" xfId="27" xr:uid="{9FA1E2B0-8397-4342-8BFB-F0B868C01F29}"/>
    <cellStyle name="60% - Accent1 2 2" xfId="515" xr:uid="{6DBD3FBB-8819-4918-A094-5EEA5F3EF63B}"/>
    <cellStyle name="60% - Accent1 2 3" xfId="749" xr:uid="{4B2CBABD-0C23-445E-BAE0-8D64D71A1618}"/>
    <cellStyle name="60% - Accent1 3" xfId="1337" xr:uid="{4B1572E1-0430-43D9-A6BF-4338DC389DD4}"/>
    <cellStyle name="60% - Accent2 2" xfId="28" xr:uid="{80AD0247-267E-4B7E-8B12-87A43547E597}"/>
    <cellStyle name="60% - Accent2 2 2" xfId="516" xr:uid="{09DAFF5C-6342-4FB0-8135-1CA59E80AFC8}"/>
    <cellStyle name="60% - Accent2 2 3" xfId="750" xr:uid="{64287EE7-71CC-4FC9-A914-A90053FE1A27}"/>
    <cellStyle name="60% - Accent2 3" xfId="1338" xr:uid="{AB6061E5-C76C-4F03-AD3A-57AA4E2464DF}"/>
    <cellStyle name="60% - Accent3 2" xfId="29" xr:uid="{C2975A54-1E5F-43C8-A04D-3225E67F92E6}"/>
    <cellStyle name="60% - Accent3 2 2" xfId="517" xr:uid="{DC70D184-68A8-42CA-BD91-9ABE45F04CB2}"/>
    <cellStyle name="60% - Accent3 2 3" xfId="751" xr:uid="{661F93DC-EF03-4495-B674-935A9F38498A}"/>
    <cellStyle name="60% - Accent3 3" xfId="1339" xr:uid="{BFABAD9C-BD0C-4E53-BC3F-BA3D2FD2D981}"/>
    <cellStyle name="60% - Accent4 2" xfId="30" xr:uid="{1170009D-34CA-4013-810F-96F8863DC60D}"/>
    <cellStyle name="60% - Accent4 2 2" xfId="518" xr:uid="{D2335BB8-E54D-4532-85F2-201810FA9B73}"/>
    <cellStyle name="60% - Accent4 2 3" xfId="752" xr:uid="{6F474A3E-4EAA-4CBF-9246-A923681BB5E2}"/>
    <cellStyle name="60% - Accent4 3" xfId="1340" xr:uid="{35BB2FF5-3B83-4DE9-B32C-D8DCC00AE3E6}"/>
    <cellStyle name="60% - Accent5 2" xfId="31" xr:uid="{EA1780CF-8119-4090-8F98-2AB8FB5E2F6E}"/>
    <cellStyle name="60% - Accent5 2 2" xfId="519" xr:uid="{6B650A66-614E-42C4-B694-E195CAB7D452}"/>
    <cellStyle name="60% - Accent5 2 3" xfId="753" xr:uid="{0C08626B-B666-4C5B-8F98-CFAF910A2089}"/>
    <cellStyle name="60% - Accent5 3" xfId="1341" xr:uid="{CC09B4B1-D813-49CD-AC5C-0FFADB5C583E}"/>
    <cellStyle name="60% - Accent6 2" xfId="32" xr:uid="{467CD4AB-52B6-44AE-9DFF-7CCA72668045}"/>
    <cellStyle name="60% - Accent6 2 2" xfId="520" xr:uid="{2D50A5C3-873B-4FED-98E3-E16D24D00F29}"/>
    <cellStyle name="60% - Accent6 2 3" xfId="754" xr:uid="{376240FF-B8DC-4C29-B705-F7307534F079}"/>
    <cellStyle name="60% - Accent6 3" xfId="1342" xr:uid="{E8E1BB22-522E-44EC-B249-2779DE61B5B5}"/>
    <cellStyle name="Accent1" xfId="310" builtinId="29" customBuiltin="1"/>
    <cellStyle name="Accent2" xfId="1315" builtinId="33" customBuiltin="1"/>
    <cellStyle name="Accent3" xfId="1318" builtinId="37" customBuiltin="1"/>
    <cellStyle name="Accent4" xfId="1321" builtinId="41" customBuiltin="1"/>
    <cellStyle name="Accent5" xfId="1324" builtinId="45" customBuiltin="1"/>
    <cellStyle name="Accent6" xfId="1327" builtinId="49" customBuiltin="1"/>
    <cellStyle name="Avertissement" xfId="1309" builtinId="11" customBuiltin="1"/>
    <cellStyle name="Calcul" xfId="1306" builtinId="22" customBuiltin="1"/>
    <cellStyle name="Cellule liée" xfId="1307" builtinId="24" customBuiltin="1"/>
    <cellStyle name="ColumnHeader" xfId="7" xr:uid="{CC884056-5CBC-442C-8EB4-8DB9E5E75705}"/>
    <cellStyle name="ColumnHeader 2" xfId="33" xr:uid="{11D1F200-D21C-44E6-816D-4764A0FDB43A}"/>
    <cellStyle name="ColumnHeader 2 2" xfId="521" xr:uid="{ADB4C905-4442-46B3-8EF7-73E814394A08}"/>
    <cellStyle name="ColumnHeader 2 3" xfId="755" xr:uid="{EC7F6393-02BB-4BE8-B12C-59EEF3C3BECB}"/>
    <cellStyle name="ColumnHeader 3" xfId="34" xr:uid="{6CE421BA-3DD4-4150-A3D3-F89FA4ADFCB1}"/>
    <cellStyle name="ColumnHeader 3 2" xfId="756" xr:uid="{6E4068F7-1834-4CE7-9BF1-AC7D44F38CE1}"/>
    <cellStyle name="ColumnHeader 4" xfId="731" xr:uid="{21368DA3-87B8-43CE-A845-299D49044875}"/>
    <cellStyle name="Comma 2" xfId="35" xr:uid="{9F2C1100-2D32-4204-9BEF-DE23265D1F25}"/>
    <cellStyle name="Comma 2 10" xfId="1343" xr:uid="{D5FBD728-2A55-4538-9620-7EA00E958695}"/>
    <cellStyle name="Comma 2 2" xfId="36" xr:uid="{D8F3055A-D8F7-42E4-AA36-63DEBCD4D1F8}"/>
    <cellStyle name="Comma 2 2 2" xfId="37" xr:uid="{8ACA8B28-A45E-41D7-B9CC-4F32F748B195}"/>
    <cellStyle name="Comma 2 2 2 2" xfId="313" xr:uid="{A989EAB9-73CD-4CE8-8F88-121569F5FA39}"/>
    <cellStyle name="Comma 2 2 2 2 2" xfId="1014" xr:uid="{D7B26317-0C02-4FDF-AE67-C47851E2DBB3}"/>
    <cellStyle name="Comma 2 2 2 3" xfId="759" xr:uid="{12B883E9-291C-4092-8BCD-36B89F1964A4}"/>
    <cellStyle name="Comma 2 2 3" xfId="314" xr:uid="{F8CB248C-2DAE-4D40-82DD-A51DF18B0D7A}"/>
    <cellStyle name="Comma 2 2 3 2" xfId="1015" xr:uid="{B8388D84-D675-4D4A-9A9D-DB638762C287}"/>
    <cellStyle name="Comma 2 2 4" xfId="523" xr:uid="{D878CCC1-A5B9-4489-BFBA-0287645601C2}"/>
    <cellStyle name="Comma 2 2 4 2" xfId="1202" xr:uid="{D5E4740D-CEFD-46B6-AA7E-4D6C2B897B46}"/>
    <cellStyle name="Comma 2 2 5" xfId="758" xr:uid="{84CD4635-3FD4-4FCA-967E-6485408682CB}"/>
    <cellStyle name="Comma 2 2 6" xfId="635" xr:uid="{ADA8D9BD-A37E-409F-951E-274E6CFB399C}"/>
    <cellStyle name="Comma 2 3" xfId="38" xr:uid="{8B5B0922-0BE7-4C09-8CDC-C625AC90804D}"/>
    <cellStyle name="Comma 2 3 2" xfId="39" xr:uid="{3EC32CE8-F08B-472A-BC60-A9B61E5E0BF7}"/>
    <cellStyle name="Comma 2 3 2 2" xfId="315" xr:uid="{AB736711-2587-4528-8E8D-EDC05813C005}"/>
    <cellStyle name="Comma 2 3 2 2 2" xfId="1016" xr:uid="{F4B4EA81-4A00-4D25-89E6-BED905370221}"/>
    <cellStyle name="Comma 2 3 2 3" xfId="761" xr:uid="{A7ACDD3F-DC89-4EFE-9BB3-0C5DD5EFDC3B}"/>
    <cellStyle name="Comma 2 3 3" xfId="316" xr:uid="{A953F84F-BBF3-4343-AAE7-D34FCFA98EF9}"/>
    <cellStyle name="Comma 2 3 3 2" xfId="1017" xr:uid="{5D4FC4A6-E3B1-44E1-8455-51FBBF09BBE7}"/>
    <cellStyle name="Comma 2 3 4" xfId="524" xr:uid="{F40CD3EE-C055-489A-BFF1-98EB29DFCF16}"/>
    <cellStyle name="Comma 2 3 4 2" xfId="1203" xr:uid="{DE8FE66D-8F0B-4CCD-B2A6-47D042ECC558}"/>
    <cellStyle name="Comma 2 3 5" xfId="760" xr:uid="{037E7217-C600-439A-8338-2D1C51749F8A}"/>
    <cellStyle name="Comma 2 3 6" xfId="636" xr:uid="{CC5F2B58-45D1-4482-ACF6-369FA05ACAE1}"/>
    <cellStyle name="Comma 2 4" xfId="40" xr:uid="{EEB9F3A8-2497-4032-87E9-5526210B2886}"/>
    <cellStyle name="Comma 2 4 2" xfId="317" xr:uid="{83647FF1-1A38-4B05-8930-52ADAFA28748}"/>
    <cellStyle name="Comma 2 4 2 2" xfId="1018" xr:uid="{E639ACDE-6C32-4B8E-9C4D-01BE793914FF}"/>
    <cellStyle name="Comma 2 4 3" xfId="762" xr:uid="{2B499945-FED1-44D2-A106-5F79107581DC}"/>
    <cellStyle name="Comma 2 5" xfId="318" xr:uid="{D284974C-A40C-4E98-A9D8-B0DC9D99143E}"/>
    <cellStyle name="Comma 2 5 2" xfId="1019" xr:uid="{D957FC9A-86CE-46B0-9F0E-3B5ACC4854D3}"/>
    <cellStyle name="Comma 2 6" xfId="522" xr:uid="{47F742AA-2577-4BDD-A70D-89F1AE99059F}"/>
    <cellStyle name="Comma 2 6 2" xfId="1201" xr:uid="{E84175E9-8EE4-4D4E-96EB-4859F353B004}"/>
    <cellStyle name="Comma 2 7" xfId="757" xr:uid="{F10A21C6-9CE1-418D-BF5A-4E8EE338DF21}"/>
    <cellStyle name="Comma 2 8" xfId="634" xr:uid="{66267D09-BDD8-45AC-9DF4-5A536EF06F17}"/>
    <cellStyle name="Comma 2 9" xfId="1297" xr:uid="{5EE980AF-0F77-4B60-A91B-0B9C04A71018}"/>
    <cellStyle name="Comma 3" xfId="41" xr:uid="{567ED267-34D8-4172-9016-FED07F28BD9B}"/>
    <cellStyle name="Comma 3 2" xfId="42" xr:uid="{FC0BD031-1E50-4884-AB36-39A41F373A81}"/>
    <cellStyle name="Comma 3 2 2" xfId="319" xr:uid="{9635B245-3B35-4280-A137-6AABCEF462D3}"/>
    <cellStyle name="Comma 3 2 2 2" xfId="1020" xr:uid="{96F28D6C-CA50-43D0-9443-6E83590C5677}"/>
    <cellStyle name="Comma 3 2 3" xfId="764" xr:uid="{91E6C8FD-5AFF-4AAF-A760-A639653D5C14}"/>
    <cellStyle name="Comma 3 3" xfId="320" xr:uid="{6210645F-590C-4A1C-AB4C-4B3321FDB5C6}"/>
    <cellStyle name="Comma 3 3 2" xfId="1021" xr:uid="{21F1E9F2-B654-4DD4-8C62-E6B6413D7B3B}"/>
    <cellStyle name="Comma 3 4" xfId="525" xr:uid="{288803B7-0C73-4B17-BB1A-F9A0F3AC4EAD}"/>
    <cellStyle name="Comma 3 4 2" xfId="1204" xr:uid="{028CB94D-31FF-476A-A5E2-D6EF71B06397}"/>
    <cellStyle name="Comma 3 5" xfId="763" xr:uid="{3BB55D3F-23D5-4EE6-A5B6-BE1738970070}"/>
    <cellStyle name="Comma 3 6" xfId="637" xr:uid="{526710A7-49D2-423F-AE51-A3A7411991E6}"/>
    <cellStyle name="Comma 4" xfId="43" xr:uid="{0C700B18-8BB1-47DB-BB45-059F41923614}"/>
    <cellStyle name="Comma 4 2" xfId="44" xr:uid="{5F846EC7-ACAC-4E20-A2F4-04BEBD3FEDF0}"/>
    <cellStyle name="Comma 4 2 2" xfId="321" xr:uid="{D07FED32-B786-4DE5-B364-836049B422AF}"/>
    <cellStyle name="Comma 4 2 2 2" xfId="1022" xr:uid="{EEC8AC10-7CF1-40B9-BA3E-651E7D338C24}"/>
    <cellStyle name="Comma 4 2 3" xfId="766" xr:uid="{EEAD4D75-D97F-4506-86BE-713FF81E8BF7}"/>
    <cellStyle name="Comma 4 3" xfId="322" xr:uid="{A96D5C05-6492-40B6-893D-553913674228}"/>
    <cellStyle name="Comma 4 3 2" xfId="1023" xr:uid="{BAEE8835-AF1B-4C51-AE6D-66072FD6687D}"/>
    <cellStyle name="Comma 4 4" xfId="526" xr:uid="{831B6572-B820-450D-88EA-14B5DA176B5E}"/>
    <cellStyle name="Comma 4 4 2" xfId="1205" xr:uid="{F0838A0C-B8F7-4252-B091-C574704BFEED}"/>
    <cellStyle name="Comma 4 5" xfId="765" xr:uid="{116F11C6-BD77-4E9A-9216-A8B4FA94D595}"/>
    <cellStyle name="Comma 4 6" xfId="638" xr:uid="{A68E49D6-29D5-44D8-B6F4-01DDED485CBF}"/>
    <cellStyle name="Comma 5" xfId="1013" xr:uid="{D3FE950B-40F6-451C-9346-502D6F196A42}"/>
    <cellStyle name="Comma 6" xfId="1294" xr:uid="{22847005-985C-4ECB-A67A-81F92EAACA7E}"/>
    <cellStyle name="Comma 6 2" xfId="1346" xr:uid="{B7CFC987-E7B2-4E33-92AC-42B49D09BB5D}"/>
    <cellStyle name="Currency 10" xfId="45" xr:uid="{AFF1A04C-24EC-406F-A35E-AFF13B105893}"/>
    <cellStyle name="Currency 10 2" xfId="46" xr:uid="{3F1E4487-FF56-4216-8240-C5CDD3FBE8DB}"/>
    <cellStyle name="Currency 10 2 2" xfId="47" xr:uid="{1DCAD303-A3CA-493D-82B9-BCE96B93FF73}"/>
    <cellStyle name="Currency 10 2 2 2" xfId="323" xr:uid="{80C6AF3A-0291-4126-8FDB-4B61DC27B6A7}"/>
    <cellStyle name="Currency 10 2 2 2 2" xfId="1024" xr:uid="{460F8A05-2D71-4E45-BD39-03065FF38626}"/>
    <cellStyle name="Currency 10 2 2 3" xfId="769" xr:uid="{2178F0DE-BC9E-418C-BCA4-A79797FE996B}"/>
    <cellStyle name="Currency 10 2 3" xfId="324" xr:uid="{6DF86BF9-15DA-492A-BA5F-51476804FFA8}"/>
    <cellStyle name="Currency 10 2 3 2" xfId="1025" xr:uid="{ACF43D58-9F0D-439D-93AB-85E64BACDBF7}"/>
    <cellStyle name="Currency 10 2 4" xfId="528" xr:uid="{0992713C-6CB9-458B-9385-6888096272F0}"/>
    <cellStyle name="Currency 10 2 4 2" xfId="1207" xr:uid="{2E6E4D47-7E92-4986-8C62-B4F594CF0187}"/>
    <cellStyle name="Currency 10 2 4 2 2" xfId="1299" xr:uid="{040A68DD-997E-4D2C-8C8E-5B7F31075FC2}"/>
    <cellStyle name="Currency 10 2 5" xfId="768" xr:uid="{EABC5D14-DE48-413B-A936-D8615748EFA8}"/>
    <cellStyle name="Currency 10 2 6" xfId="640" xr:uid="{F03C3A13-ED6C-4E4C-8963-81C1014D2D75}"/>
    <cellStyle name="Currency 10 3" xfId="48" xr:uid="{3DC243AC-9EC7-455D-815F-C248E441FA45}"/>
    <cellStyle name="Currency 10 3 2" xfId="325" xr:uid="{FF84A3D9-5BDB-4D3E-90E4-8716B0612116}"/>
    <cellStyle name="Currency 10 3 2 2" xfId="1026" xr:uid="{18682F40-2B83-41CA-B9A7-BB69FDC302B2}"/>
    <cellStyle name="Currency 10 3 3" xfId="770" xr:uid="{D0426F80-F367-40E2-8849-5448452F8170}"/>
    <cellStyle name="Currency 10 4" xfId="326" xr:uid="{F2EFA284-03EF-4A25-A424-C28E3D18309B}"/>
    <cellStyle name="Currency 10 4 2" xfId="1027" xr:uid="{5949DA5E-D45F-4BB6-8081-DC14488B2C2D}"/>
    <cellStyle name="Currency 10 5" xfId="527" xr:uid="{599D8213-CB90-4852-AE4A-ED1A8D228F65}"/>
    <cellStyle name="Currency 10 5 2" xfId="1206" xr:uid="{B312F26D-F139-458E-8172-28625E5285F9}"/>
    <cellStyle name="Currency 10 6" xfId="767" xr:uid="{D819DC93-66DE-4128-95B1-C5022A87242A}"/>
    <cellStyle name="Currency 10 7" xfId="639" xr:uid="{6CB58969-0ECB-4863-A642-D92938C38BDC}"/>
    <cellStyle name="Currency 11" xfId="49" xr:uid="{FF5CF92C-7AEC-43E4-A59A-E37AA0222A76}"/>
    <cellStyle name="Currency 11 2" xfId="50" xr:uid="{E553F4A1-3D8C-446B-812C-C3A06BDCA0B6}"/>
    <cellStyle name="Currency 11 2 2" xfId="327" xr:uid="{E180B4AC-AF39-4626-AC22-72FAFDB82B68}"/>
    <cellStyle name="Currency 11 2 2 2" xfId="1028" xr:uid="{C1924EBD-FB55-4B69-9F3F-C6030C007128}"/>
    <cellStyle name="Currency 11 2 3" xfId="772" xr:uid="{E2663E6E-59EA-45E1-9FE3-410A0FD2EDCB}"/>
    <cellStyle name="Currency 11 3" xfId="328" xr:uid="{C4705588-11A3-40A1-BE0E-BF0FCA79B6FA}"/>
    <cellStyle name="Currency 11 3 2" xfId="1029" xr:uid="{FE608142-C1E6-469D-AA61-FCB550EB9407}"/>
    <cellStyle name="Currency 11 4" xfId="529" xr:uid="{573F600D-1F23-4F1C-8ABC-1B45E3D936FE}"/>
    <cellStyle name="Currency 11 4 2" xfId="1208" xr:uid="{024A8D2F-50D3-4B8F-B5DB-2AAD9CA9ECE3}"/>
    <cellStyle name="Currency 11 5" xfId="771" xr:uid="{6298A0ED-2B65-4C0C-B4A6-29B6BC54020E}"/>
    <cellStyle name="Currency 11 6" xfId="641" xr:uid="{8232D291-AC34-4FDD-92A7-ED0ACAC174FC}"/>
    <cellStyle name="Currency 12" xfId="51" xr:uid="{064D3C7A-82BE-424A-8671-75EC6673907A}"/>
    <cellStyle name="Currency 12 2" xfId="52" xr:uid="{D5EA732B-23A7-43BA-ADFF-9CC335ABC10C}"/>
    <cellStyle name="Currency 12 2 2" xfId="329" xr:uid="{817D6CDB-59AF-4A59-A233-19404FFE1F65}"/>
    <cellStyle name="Currency 12 2 2 2" xfId="1030" xr:uid="{42D5C33A-3DAB-4AFE-A892-F68397ECF1ED}"/>
    <cellStyle name="Currency 12 2 3" xfId="774" xr:uid="{778675FC-E899-42BD-9817-A54B46F38ACD}"/>
    <cellStyle name="Currency 12 3" xfId="330" xr:uid="{B196F757-9AB2-418F-A537-9085510DA8E6}"/>
    <cellStyle name="Currency 12 3 2" xfId="1031" xr:uid="{7D9F8711-24D0-4A3F-83D0-440DD7BFC67A}"/>
    <cellStyle name="Currency 12 4" xfId="530" xr:uid="{1A64E49B-D9EC-4B0B-AD1E-AB80602E33B7}"/>
    <cellStyle name="Currency 12 4 2" xfId="1209" xr:uid="{2DF4FA62-58BE-4621-AE49-E6F1FD320001}"/>
    <cellStyle name="Currency 12 5" xfId="773" xr:uid="{33E7123C-2AE2-4320-82F2-3ABF548A2F97}"/>
    <cellStyle name="Currency 12 6" xfId="642" xr:uid="{D4F1A6D8-585E-451E-B6BD-900AA68DD438}"/>
    <cellStyle name="Currency 13" xfId="616" xr:uid="{6157D8AD-2695-4393-A7D4-885FA7906930}"/>
    <cellStyle name="Currency 13 2" xfId="1292" xr:uid="{DB329FF5-2E06-492F-85C9-46784ABE4478}"/>
    <cellStyle name="Currency 14" xfId="726" xr:uid="{062333AF-7619-416B-9FEF-80C464E4DDF8}"/>
    <cellStyle name="Currency 15" xfId="723" xr:uid="{45EBB358-754D-4204-8378-AE5D8AB9C238}"/>
    <cellStyle name="Currency 16" xfId="1298" xr:uid="{C1C12101-7B5A-4EE8-9AEB-BA9561C3470A}"/>
    <cellStyle name="Currency 17" xfId="1345" xr:uid="{B8A0ED0D-C7FA-4E09-A7A3-3E67509B1285}"/>
    <cellStyle name="Currency 2" xfId="3" xr:uid="{A591D38B-8AB5-4E52-9C03-D17897F1D796}"/>
    <cellStyle name="Currency 2 10" xfId="53" xr:uid="{5933027A-F34D-44B2-B9B9-5D20F86BE671}"/>
    <cellStyle name="Currency 2 10 2" xfId="54" xr:uid="{CC4936C8-C604-464E-92A1-5582C3B609FD}"/>
    <cellStyle name="Currency 2 10 2 2" xfId="331" xr:uid="{0D81BD61-0EA1-4265-A933-E12AF4652E6D}"/>
    <cellStyle name="Currency 2 10 2 2 2" xfId="1032" xr:uid="{B99EF6C9-6596-408E-89BC-6666DBC9B498}"/>
    <cellStyle name="Currency 2 10 2 3" xfId="776" xr:uid="{94C889F3-39E4-468B-B149-688002FA6FDB}"/>
    <cellStyle name="Currency 2 10 3" xfId="332" xr:uid="{0F1F11D9-6155-4C56-AA79-7EECAA0DCC55}"/>
    <cellStyle name="Currency 2 10 3 2" xfId="1033" xr:uid="{B18F923F-C0BB-4FD7-B9A0-EEC9BA44AE22}"/>
    <cellStyle name="Currency 2 10 4" xfId="531" xr:uid="{E358F70F-36C4-44DF-B44D-C0025077EF52}"/>
    <cellStyle name="Currency 2 10 4 2" xfId="1210" xr:uid="{89EE53D9-033E-4202-A2DA-8DF7EF0A3ADB}"/>
    <cellStyle name="Currency 2 10 5" xfId="775" xr:uid="{8E7C6D6C-BAFA-4574-9B01-2D395E6E087E}"/>
    <cellStyle name="Currency 2 10 6" xfId="643" xr:uid="{25DC15CB-398F-4FAB-B3EE-11F783CC8824}"/>
    <cellStyle name="Currency 2 11" xfId="55" xr:uid="{CECC063A-5FF5-4DFD-B115-79F336104ECD}"/>
    <cellStyle name="Currency 2 11 2" xfId="777" xr:uid="{F2AB311B-1D60-4834-A96B-2DF3472AD460}"/>
    <cellStyle name="Currency 2 12" xfId="728" xr:uid="{0CAAD36C-ED7F-4FB8-AA2C-CF4F54B42F9B}"/>
    <cellStyle name="Currency 2 12 2" xfId="1293" xr:uid="{22936E5F-40A2-46FB-8FCC-9B479E3CEEA3}"/>
    <cellStyle name="Currency 2 13" xfId="1331" xr:uid="{F297D32C-75E9-454E-B823-56116A861DD8}"/>
    <cellStyle name="Currency 2 2" xfId="56" xr:uid="{3C635A2B-5D96-4A9B-AA5B-2DFFB8B5DAB1}"/>
    <cellStyle name="Currency 2 2 2" xfId="57" xr:uid="{40972B96-5F6A-44AB-B6DA-23B0218DD513}"/>
    <cellStyle name="Currency 2 2 2 2" xfId="58" xr:uid="{A55BD591-EE44-4631-8FBB-D84DA3F7822F}"/>
    <cellStyle name="Currency 2 2 2 2 2" xfId="59" xr:uid="{4DBCADBD-D52A-478E-8B27-A5976CCEB6A4}"/>
    <cellStyle name="Currency 2 2 2 2 2 2" xfId="60" xr:uid="{665322D0-40B2-4703-9ED8-823C9BD6F0CA}"/>
    <cellStyle name="Currency 2 2 2 2 2 2 2" xfId="333" xr:uid="{D46A53F7-2FE9-4C0F-99A6-CA02A8A92D98}"/>
    <cellStyle name="Currency 2 2 2 2 2 2 2 2" xfId="1034" xr:uid="{EB17227F-1631-4EBD-AB3B-BA8D73752AD9}"/>
    <cellStyle name="Currency 2 2 2 2 2 2 3" xfId="782" xr:uid="{0B86B367-A8AB-47D0-9328-7C6566950DF4}"/>
    <cellStyle name="Currency 2 2 2 2 2 3" xfId="334" xr:uid="{D42B8502-674A-46EB-A798-C0F2C8050AF4}"/>
    <cellStyle name="Currency 2 2 2 2 2 3 2" xfId="1035" xr:uid="{AEED502C-DBB1-489F-B2CC-6C7B16B27F97}"/>
    <cellStyle name="Currency 2 2 2 2 2 4" xfId="533" xr:uid="{C811F448-FC2B-4EF1-AA9E-775CA4477247}"/>
    <cellStyle name="Currency 2 2 2 2 2 4 2" xfId="1212" xr:uid="{06933F43-8844-4AE5-A5A3-5BF23614CE66}"/>
    <cellStyle name="Currency 2 2 2 2 2 5" xfId="781" xr:uid="{86EC5C32-6CB5-446A-AE1E-766F18AD6830}"/>
    <cellStyle name="Currency 2 2 2 2 2 6" xfId="645" xr:uid="{7EE2831F-14A5-486A-8921-0885F16A1198}"/>
    <cellStyle name="Currency 2 2 2 2 3" xfId="61" xr:uid="{17953CB0-DB6B-44AD-B5F5-46721BB5C1D1}"/>
    <cellStyle name="Currency 2 2 2 2 3 2" xfId="62" xr:uid="{711839B7-6335-4D43-BCAD-ADDF43240F07}"/>
    <cellStyle name="Currency 2 2 2 2 3 2 2" xfId="335" xr:uid="{2FF5DC91-7D4C-430C-B0CD-5932CE7C432E}"/>
    <cellStyle name="Currency 2 2 2 2 3 2 2 2" xfId="1036" xr:uid="{72E14BCB-2797-4BDB-9D9D-C8DC730EE332}"/>
    <cellStyle name="Currency 2 2 2 2 3 2 3" xfId="784" xr:uid="{2E82B2D0-5252-487B-B5B7-8CC6593E7757}"/>
    <cellStyle name="Currency 2 2 2 2 3 3" xfId="336" xr:uid="{65F247BD-5C14-4041-A168-A87BEAA4BB94}"/>
    <cellStyle name="Currency 2 2 2 2 3 3 2" xfId="1037" xr:uid="{F8377D86-35B0-4214-BC22-07AD4BF19B81}"/>
    <cellStyle name="Currency 2 2 2 2 3 4" xfId="534" xr:uid="{2BFE5913-7F7A-48E1-BAF5-85157D80676B}"/>
    <cellStyle name="Currency 2 2 2 2 3 4 2" xfId="1213" xr:uid="{BB924338-75CC-44F9-9F01-AF68A406272F}"/>
    <cellStyle name="Currency 2 2 2 2 3 5" xfId="783" xr:uid="{C7C61118-32C7-4E06-993D-8D7AAC332532}"/>
    <cellStyle name="Currency 2 2 2 2 3 6" xfId="646" xr:uid="{E834D610-FBB2-4709-91A5-6F571327C8F2}"/>
    <cellStyle name="Currency 2 2 2 2 4" xfId="63" xr:uid="{78DF9654-8162-4629-A7B3-B9FCA15A7C99}"/>
    <cellStyle name="Currency 2 2 2 2 4 2" xfId="337" xr:uid="{1F2FD273-835D-4FA3-890A-DB01E75B51C0}"/>
    <cellStyle name="Currency 2 2 2 2 4 2 2" xfId="1038" xr:uid="{E26E9C23-0CF5-4FB9-8710-D1EC84B76A78}"/>
    <cellStyle name="Currency 2 2 2 2 4 3" xfId="785" xr:uid="{BE393322-003B-46CE-A81B-2BACC7CED677}"/>
    <cellStyle name="Currency 2 2 2 2 5" xfId="338" xr:uid="{11690C58-C097-4898-93AB-BD24EFB4A289}"/>
    <cellStyle name="Currency 2 2 2 2 5 2" xfId="1039" xr:uid="{C68B7683-B5D8-47EB-AF05-2982BA7A8B4E}"/>
    <cellStyle name="Currency 2 2 2 2 6" xfId="532" xr:uid="{96AA4533-7A2A-4A4E-B1DD-AD9D0CA324E0}"/>
    <cellStyle name="Currency 2 2 2 2 6 2" xfId="1211" xr:uid="{D2C99171-CE4B-4F06-95EA-02095277EF8B}"/>
    <cellStyle name="Currency 2 2 2 2 7" xfId="780" xr:uid="{2E5E4E07-9964-4917-9B23-8BC51FE49E97}"/>
    <cellStyle name="Currency 2 2 2 2 8" xfId="644" xr:uid="{D1CE6121-0512-4D77-9A27-224E4FE6763F}"/>
    <cellStyle name="Currency 2 2 2 3" xfId="64" xr:uid="{85582B06-1397-4A42-B5B4-2145CBDC5D5A}"/>
    <cellStyle name="Currency 2 2 2 3 2" xfId="65" xr:uid="{3B43C7A6-8DCF-4D7A-949C-DC1D05D2BE3F}"/>
    <cellStyle name="Currency 2 2 2 3 2 2" xfId="66" xr:uid="{9F9A950C-3963-4F71-AA3C-DA3293E04B5C}"/>
    <cellStyle name="Currency 2 2 2 3 2 2 2" xfId="339" xr:uid="{4FDCE7BB-FE70-479A-8142-D4F4D1FB63BF}"/>
    <cellStyle name="Currency 2 2 2 3 2 2 2 2" xfId="1040" xr:uid="{65549747-C39F-427C-9E2A-458CFB1D98F0}"/>
    <cellStyle name="Currency 2 2 2 3 2 2 3" xfId="788" xr:uid="{D68D8E80-F2B3-410A-968B-5EC2D0A505F7}"/>
    <cellStyle name="Currency 2 2 2 3 2 3" xfId="340" xr:uid="{D54EBA2B-26AC-497F-81B3-AA7DFE3D55A1}"/>
    <cellStyle name="Currency 2 2 2 3 2 3 2" xfId="1041" xr:uid="{0202E588-AE9E-48A3-96F3-CF3B6380B757}"/>
    <cellStyle name="Currency 2 2 2 3 2 4" xfId="536" xr:uid="{8BF75B47-AF57-47AB-9C5A-B9B91D94D386}"/>
    <cellStyle name="Currency 2 2 2 3 2 4 2" xfId="1215" xr:uid="{68F7E40B-8E90-4E14-82B8-553C7F3CE18B}"/>
    <cellStyle name="Currency 2 2 2 3 2 5" xfId="787" xr:uid="{AA4496A7-026D-47C7-999B-91C08AFB783C}"/>
    <cellStyle name="Currency 2 2 2 3 2 6" xfId="648" xr:uid="{20720F50-6AC1-4A2E-8660-88E0C33D3248}"/>
    <cellStyle name="Currency 2 2 2 3 3" xfId="67" xr:uid="{E6087A15-2B29-4A48-AB5F-3613FD32B01C}"/>
    <cellStyle name="Currency 2 2 2 3 3 2" xfId="341" xr:uid="{6C5198B5-A4D6-470C-8C7B-B54A0BA7F82A}"/>
    <cellStyle name="Currency 2 2 2 3 3 2 2" xfId="1042" xr:uid="{A528B40F-46E7-42A0-B1E1-2DE3B953A5D4}"/>
    <cellStyle name="Currency 2 2 2 3 3 3" xfId="789" xr:uid="{922AA23F-15B4-46B9-A089-5BE1B19E97B4}"/>
    <cellStyle name="Currency 2 2 2 3 4" xfId="342" xr:uid="{A5B0D3BC-B72D-4ED1-BD43-4B1AF8164E4C}"/>
    <cellStyle name="Currency 2 2 2 3 4 2" xfId="1043" xr:uid="{FA4D7AC9-21AE-4433-961A-38BA955B7923}"/>
    <cellStyle name="Currency 2 2 2 3 5" xfId="535" xr:uid="{B52E504E-3DC8-48C0-AE80-5A5F2A1257E7}"/>
    <cellStyle name="Currency 2 2 2 3 5 2" xfId="1214" xr:uid="{13A9B740-0FD1-47ED-8A13-B6A1C7038B9B}"/>
    <cellStyle name="Currency 2 2 2 3 6" xfId="786" xr:uid="{9908F123-70DD-467C-8296-BC86852EA381}"/>
    <cellStyle name="Currency 2 2 2 3 7" xfId="647" xr:uid="{BA21F325-E4BD-48E8-BA36-DAF53FC153CE}"/>
    <cellStyle name="Currency 2 2 2 4" xfId="68" xr:uid="{C4557CC6-DEB4-4EDC-8695-14F6B1358A5C}"/>
    <cellStyle name="Currency 2 2 2 4 2" xfId="69" xr:uid="{AB9D6D47-05FF-423E-A2B4-977FB95A152F}"/>
    <cellStyle name="Currency 2 2 2 4 2 2" xfId="343" xr:uid="{96378D51-6244-4A80-9365-3132342CCCF9}"/>
    <cellStyle name="Currency 2 2 2 4 2 2 2" xfId="1044" xr:uid="{673AF539-B5AF-45AC-8969-B3028E5416CE}"/>
    <cellStyle name="Currency 2 2 2 4 2 3" xfId="791" xr:uid="{91EEB2F3-AFFC-4879-9921-83A0D38EA3E8}"/>
    <cellStyle name="Currency 2 2 2 4 3" xfId="344" xr:uid="{F3B43550-3E3C-4A65-8949-AAAC0AB7E572}"/>
    <cellStyle name="Currency 2 2 2 4 3 2" xfId="1045" xr:uid="{3F35443D-C61E-4074-ACD2-13BCE337178A}"/>
    <cellStyle name="Currency 2 2 2 4 4" xfId="537" xr:uid="{8D441FD4-A34A-4288-A859-B520CF4B760B}"/>
    <cellStyle name="Currency 2 2 2 4 4 2" xfId="1216" xr:uid="{C15E1089-A92B-47BA-9E6D-09745A5547A2}"/>
    <cellStyle name="Currency 2 2 2 4 5" xfId="790" xr:uid="{5376B6C1-6DE9-4A6E-BAC2-BEFC1D5AD8BA}"/>
    <cellStyle name="Currency 2 2 2 4 6" xfId="649" xr:uid="{83AD759E-E09E-46FA-8DBF-3ADB914C0BDF}"/>
    <cellStyle name="Currency 2 2 2 5" xfId="70" xr:uid="{2A0701FD-989D-444D-B856-52CFBFE12494}"/>
    <cellStyle name="Currency 2 2 2 5 2" xfId="71" xr:uid="{5CEF2570-B1DC-41A9-A1C6-34047FB573AE}"/>
    <cellStyle name="Currency 2 2 2 5 2 2" xfId="345" xr:uid="{BF27B842-AD43-47C3-A38F-986C3F6F9D65}"/>
    <cellStyle name="Currency 2 2 2 5 2 2 2" xfId="1046" xr:uid="{7E8071C3-4E75-4782-86CE-F4C0CA2AC941}"/>
    <cellStyle name="Currency 2 2 2 5 2 3" xfId="793" xr:uid="{B1C5C9B7-69D7-4225-9FBB-F9DC27AC65EF}"/>
    <cellStyle name="Currency 2 2 2 5 3" xfId="346" xr:uid="{B7A9105C-E15E-484D-A212-D82DBD66E2E4}"/>
    <cellStyle name="Currency 2 2 2 5 3 2" xfId="1047" xr:uid="{B8EED2B3-E39B-4F22-AD5F-F2C914F8044A}"/>
    <cellStyle name="Currency 2 2 2 5 4" xfId="538" xr:uid="{858303C0-2B10-4CC9-9059-A77B69DB15F9}"/>
    <cellStyle name="Currency 2 2 2 5 4 2" xfId="1217" xr:uid="{14415569-BD47-42BC-B4F1-537D745E83B2}"/>
    <cellStyle name="Currency 2 2 2 5 5" xfId="792" xr:uid="{FF0BC298-3EE7-41B4-AD11-36B829F5981A}"/>
    <cellStyle name="Currency 2 2 2 5 6" xfId="650" xr:uid="{3DEB2942-27A7-4562-A438-1E6759ADEF5B}"/>
    <cellStyle name="Currency 2 2 2 6" xfId="779" xr:uid="{8D371781-78BE-4796-A205-F6E4282EF5D8}"/>
    <cellStyle name="Currency 2 2 3" xfId="72" xr:uid="{ACC3415E-3901-41DB-977B-F506E958197C}"/>
    <cellStyle name="Currency 2 2 3 2" xfId="73" xr:uid="{4F3B1955-73C3-4CA7-9D76-D183EB495919}"/>
    <cellStyle name="Currency 2 2 3 2 2" xfId="74" xr:uid="{62836D8C-8526-40DA-9B76-1435AACDACF6}"/>
    <cellStyle name="Currency 2 2 3 2 2 2" xfId="347" xr:uid="{1B99925A-FA5C-4FE6-A700-ED4D1EE77DBE}"/>
    <cellStyle name="Currency 2 2 3 2 2 2 2" xfId="1048" xr:uid="{8E5DD1B8-CA71-4017-B506-A684984C1B38}"/>
    <cellStyle name="Currency 2 2 3 2 2 3" xfId="796" xr:uid="{731992D5-8E27-46D8-BA57-D97854B0DDE5}"/>
    <cellStyle name="Currency 2 2 3 2 3" xfId="348" xr:uid="{D6F100A7-CA34-4C63-BA2E-AE8E6D8774CE}"/>
    <cellStyle name="Currency 2 2 3 2 3 2" xfId="1049" xr:uid="{9A821B65-6434-4F57-ABA8-52A19A885DE2}"/>
    <cellStyle name="Currency 2 2 3 2 4" xfId="540" xr:uid="{9818F197-8488-4315-A08F-C0A3508AFA45}"/>
    <cellStyle name="Currency 2 2 3 2 4 2" xfId="1219" xr:uid="{77B95C01-9DB7-4B2E-B215-8D060CA9DBEC}"/>
    <cellStyle name="Currency 2 2 3 2 5" xfId="795" xr:uid="{66EF405B-6BF4-48CD-9D1D-CF32669EFE3F}"/>
    <cellStyle name="Currency 2 2 3 2 6" xfId="652" xr:uid="{8A9D35A4-F61A-4357-912E-6BD4AF4D0A51}"/>
    <cellStyle name="Currency 2 2 3 3" xfId="75" xr:uid="{9B19F8E2-C822-402E-BF5F-1123AFB571EF}"/>
    <cellStyle name="Currency 2 2 3 3 2" xfId="76" xr:uid="{5F03E41C-FF5A-4296-B1B9-99387F3995A1}"/>
    <cellStyle name="Currency 2 2 3 3 2 2" xfId="349" xr:uid="{2A7CA0FC-4B5F-4EFA-A893-69FF2A6218EA}"/>
    <cellStyle name="Currency 2 2 3 3 2 2 2" xfId="1050" xr:uid="{CB1D7170-F6D6-4804-9423-4AE97FEB1E10}"/>
    <cellStyle name="Currency 2 2 3 3 2 3" xfId="798" xr:uid="{DCA02DE1-1E8B-4562-91D0-FD689B7366A0}"/>
    <cellStyle name="Currency 2 2 3 3 3" xfId="350" xr:uid="{F1C0BDDF-86F9-4670-89D2-4534B8B92E57}"/>
    <cellStyle name="Currency 2 2 3 3 3 2" xfId="1051" xr:uid="{CA62845B-C7E6-4E90-9D14-656CE821BC54}"/>
    <cellStyle name="Currency 2 2 3 3 4" xfId="541" xr:uid="{78044736-088F-44C8-9A70-478E12B36DF9}"/>
    <cellStyle name="Currency 2 2 3 3 4 2" xfId="1220" xr:uid="{DA6469E6-BB44-4E0C-8F19-949564AB4220}"/>
    <cellStyle name="Currency 2 2 3 3 5" xfId="797" xr:uid="{FE1142A4-C799-4851-9F7B-746F5159D15F}"/>
    <cellStyle name="Currency 2 2 3 3 6" xfId="653" xr:uid="{8A2E5E4F-F119-4C4E-B4F0-D1C915B92353}"/>
    <cellStyle name="Currency 2 2 3 4" xfId="77" xr:uid="{8A15E3FF-E574-4E8A-A661-F09EAFA7FC9F}"/>
    <cellStyle name="Currency 2 2 3 4 2" xfId="351" xr:uid="{CEDC3F15-A32C-45A8-9FAE-AF16613E3D83}"/>
    <cellStyle name="Currency 2 2 3 4 2 2" xfId="1052" xr:uid="{11311445-1AA5-4D5E-AB01-60B58BA1C660}"/>
    <cellStyle name="Currency 2 2 3 4 3" xfId="799" xr:uid="{6D201A76-863C-42FD-9E24-AD6D2497A32F}"/>
    <cellStyle name="Currency 2 2 3 5" xfId="352" xr:uid="{41C778B3-3125-4F80-BEB1-35676511F82A}"/>
    <cellStyle name="Currency 2 2 3 5 2" xfId="1053" xr:uid="{7311AA34-0E8D-4A10-91E3-05BECE22DC39}"/>
    <cellStyle name="Currency 2 2 3 6" xfId="539" xr:uid="{CDCA62B6-FBB9-4205-99D4-B828AB057D5B}"/>
    <cellStyle name="Currency 2 2 3 6 2" xfId="1218" xr:uid="{51AC41C3-4C1B-4520-BE5B-A09E16F46272}"/>
    <cellStyle name="Currency 2 2 3 7" xfId="794" xr:uid="{651416E5-1D2A-482A-9A49-47991CD9F13C}"/>
    <cellStyle name="Currency 2 2 3 8" xfId="651" xr:uid="{7BC2CDB5-3EBB-4BE3-A4C1-3D5B17FAC71D}"/>
    <cellStyle name="Currency 2 2 4" xfId="78" xr:uid="{5E2AD837-571E-44FB-AB66-4BE05B61714F}"/>
    <cellStyle name="Currency 2 2 4 2" xfId="79" xr:uid="{920DA1F8-6649-4A32-9DE6-1260AC007102}"/>
    <cellStyle name="Currency 2 2 4 2 2" xfId="80" xr:uid="{7009D849-9000-4515-A62B-A62192B59963}"/>
    <cellStyle name="Currency 2 2 4 2 2 2" xfId="353" xr:uid="{14028998-B865-4A15-B3C1-32C4FA70C381}"/>
    <cellStyle name="Currency 2 2 4 2 2 2 2" xfId="1054" xr:uid="{A7F47DA5-454D-47B4-AB10-035420BB89C5}"/>
    <cellStyle name="Currency 2 2 4 2 2 3" xfId="802" xr:uid="{43AD514D-3DF4-4A94-A7BF-54015E223568}"/>
    <cellStyle name="Currency 2 2 4 2 3" xfId="354" xr:uid="{AB11DAA8-42F6-4F01-B83D-AC9B6A3C9A42}"/>
    <cellStyle name="Currency 2 2 4 2 3 2" xfId="1055" xr:uid="{3072FF82-9081-4089-A828-146F051A1B90}"/>
    <cellStyle name="Currency 2 2 4 2 4" xfId="543" xr:uid="{9BA27430-7948-4AA1-AA33-EB7F6C6D40B5}"/>
    <cellStyle name="Currency 2 2 4 2 4 2" xfId="1222" xr:uid="{077A96CD-9CCA-43DD-8B69-639E3B044524}"/>
    <cellStyle name="Currency 2 2 4 2 5" xfId="801" xr:uid="{CB2E4E19-2225-4ECF-8E2D-1504493A9505}"/>
    <cellStyle name="Currency 2 2 4 2 6" xfId="655" xr:uid="{F676121A-4E60-4C5A-A4DE-F4B7AC0EE44B}"/>
    <cellStyle name="Currency 2 2 4 3" xfId="81" xr:uid="{7BCFA0FC-2761-4FBE-9EB4-6478F15B754F}"/>
    <cellStyle name="Currency 2 2 4 3 2" xfId="355" xr:uid="{92771B68-0E60-440C-870E-784190262166}"/>
    <cellStyle name="Currency 2 2 4 3 2 2" xfId="1056" xr:uid="{00C61A4B-88BB-43CC-89C9-147305D5E7E6}"/>
    <cellStyle name="Currency 2 2 4 3 3" xfId="803" xr:uid="{2DDEF70C-46F9-42DD-84CF-2FAA600F9D64}"/>
    <cellStyle name="Currency 2 2 4 4" xfId="356" xr:uid="{C44F90F6-523D-4038-8D7A-CD92F5C95E50}"/>
    <cellStyle name="Currency 2 2 4 4 2" xfId="1057" xr:uid="{E943F8DA-83EB-4784-BB6D-3268E0DCFDA2}"/>
    <cellStyle name="Currency 2 2 4 5" xfId="542" xr:uid="{68B19FA9-AD23-42C2-97D9-84E7A2A75F25}"/>
    <cellStyle name="Currency 2 2 4 5 2" xfId="1221" xr:uid="{7E3B770F-E65D-4B97-9975-900335227B40}"/>
    <cellStyle name="Currency 2 2 4 6" xfId="800" xr:uid="{02F30F89-C171-45AC-917E-698AC5F49042}"/>
    <cellStyle name="Currency 2 2 4 7" xfId="654" xr:uid="{8E8A70C3-4976-4B38-B254-61B485F340E6}"/>
    <cellStyle name="Currency 2 2 5" xfId="82" xr:uid="{DF84398F-A561-4211-8CA2-4D27CD017484}"/>
    <cellStyle name="Currency 2 2 5 2" xfId="83" xr:uid="{60E01D64-67BE-480A-AFE8-3D0E46453A66}"/>
    <cellStyle name="Currency 2 2 5 2 2" xfId="357" xr:uid="{F281F407-BCE6-44B6-AF34-D500F2145276}"/>
    <cellStyle name="Currency 2 2 5 2 2 2" xfId="1058" xr:uid="{352ECF02-6AB8-4B79-BB96-36E3BE98C287}"/>
    <cellStyle name="Currency 2 2 5 2 3" xfId="805" xr:uid="{1B910799-2E5B-4425-A23F-C8E017871BD3}"/>
    <cellStyle name="Currency 2 2 5 3" xfId="358" xr:uid="{69EF2907-E88E-4E25-B20B-CF7F1F0ABBAA}"/>
    <cellStyle name="Currency 2 2 5 3 2" xfId="1059" xr:uid="{CD98CBEA-3CF1-46FA-8EE2-73B48674CEFF}"/>
    <cellStyle name="Currency 2 2 5 4" xfId="544" xr:uid="{D83A84CC-C841-4E57-8003-7FC53E071833}"/>
    <cellStyle name="Currency 2 2 5 4 2" xfId="1223" xr:uid="{BDC78F26-4785-48D9-A7F3-7229B76CA616}"/>
    <cellStyle name="Currency 2 2 5 5" xfId="804" xr:uid="{2C946978-9F86-4D75-8B0F-DBB2EECD2331}"/>
    <cellStyle name="Currency 2 2 5 6" xfId="656" xr:uid="{75D0FA45-EB5D-4BE0-89B7-7EDDFF59627A}"/>
    <cellStyle name="Currency 2 2 6" xfId="84" xr:uid="{F906492D-8C91-4350-9BCA-902BEE704874}"/>
    <cellStyle name="Currency 2 2 6 2" xfId="85" xr:uid="{371C49F0-D37B-46CC-80BE-F24EA3B91025}"/>
    <cellStyle name="Currency 2 2 6 2 2" xfId="359" xr:uid="{C18246AE-2E1C-43D4-AC6D-34C1630FBF16}"/>
    <cellStyle name="Currency 2 2 6 2 2 2" xfId="1060" xr:uid="{B7D5D2E5-86D0-405C-912F-DAE6D513FDDE}"/>
    <cellStyle name="Currency 2 2 6 2 3" xfId="807" xr:uid="{74658718-E5B8-485A-B760-900724B6A1AB}"/>
    <cellStyle name="Currency 2 2 6 3" xfId="360" xr:uid="{F4E0B380-1BD6-4CF0-A4F9-29A70A6F819F}"/>
    <cellStyle name="Currency 2 2 6 3 2" xfId="1061" xr:uid="{CA49C8AC-0109-4668-9F85-0850AD2EC6FC}"/>
    <cellStyle name="Currency 2 2 6 4" xfId="545" xr:uid="{9E5F2E9B-123D-4218-8F06-6BF278B93CF2}"/>
    <cellStyle name="Currency 2 2 6 4 2" xfId="1224" xr:uid="{94BB0DAF-AC69-40D4-8C15-662E6A8D02F4}"/>
    <cellStyle name="Currency 2 2 6 5" xfId="806" xr:uid="{6C2FFE8A-5D4E-4FA7-ADCE-C1178C948B60}"/>
    <cellStyle name="Currency 2 2 6 6" xfId="657" xr:uid="{72B11641-B711-4C19-8CAA-989D3E82A4EC}"/>
    <cellStyle name="Currency 2 2 7" xfId="778" xr:uid="{25A0A1D6-7BC7-4CE4-BD7B-4A18ED57BE1C}"/>
    <cellStyle name="Currency 2 2 8" xfId="1332" xr:uid="{49D8707F-88B7-4054-B0A5-587B0D880543}"/>
    <cellStyle name="Currency 2 3" xfId="86" xr:uid="{0051AE8D-4454-41AA-BB4F-AC42EF87E8CF}"/>
    <cellStyle name="Currency 2 3 2" xfId="87" xr:uid="{D04A5314-FE24-4559-996B-B53D9D338FA5}"/>
    <cellStyle name="Currency 2 3 2 2" xfId="88" xr:uid="{3B8F7EDF-F35F-4B80-8043-C15EDD670BCB}"/>
    <cellStyle name="Currency 2 3 2 2 2" xfId="89" xr:uid="{18DAD82A-B90C-4CD5-87E9-88F63AF3EF5D}"/>
    <cellStyle name="Currency 2 3 2 2 2 2" xfId="361" xr:uid="{76BDB136-68BA-4FEB-86CC-6A06861F957E}"/>
    <cellStyle name="Currency 2 3 2 2 2 2 2" xfId="1062" xr:uid="{1B14E1EB-E1E2-4687-A2C5-6B4130B0350E}"/>
    <cellStyle name="Currency 2 3 2 2 2 3" xfId="811" xr:uid="{D70337BC-7544-4296-8ABE-0B3A5BD2C187}"/>
    <cellStyle name="Currency 2 3 2 2 3" xfId="362" xr:uid="{AD99E129-11EF-4ECA-8395-714D5886B341}"/>
    <cellStyle name="Currency 2 3 2 2 3 2" xfId="1063" xr:uid="{6E80B9E7-F473-4ED8-95F4-FA8F0339D4A0}"/>
    <cellStyle name="Currency 2 3 2 2 4" xfId="547" xr:uid="{1D3AD85D-70BD-4019-BE3E-82D606618FF7}"/>
    <cellStyle name="Currency 2 3 2 2 4 2" xfId="1226" xr:uid="{63CC47E6-1A78-4CE7-B418-22DC65D3DE33}"/>
    <cellStyle name="Currency 2 3 2 2 5" xfId="810" xr:uid="{C41FEA63-4454-48BD-A09D-E7769DC92FDA}"/>
    <cellStyle name="Currency 2 3 2 2 6" xfId="659" xr:uid="{91343D76-CAFD-472F-AC2A-EA1DCAF9B93F}"/>
    <cellStyle name="Currency 2 3 2 3" xfId="90" xr:uid="{32A312A1-7070-4720-8EA7-CCEF402BA761}"/>
    <cellStyle name="Currency 2 3 2 3 2" xfId="91" xr:uid="{6B38E4A5-13E7-44C4-A9E3-2E6603A720E8}"/>
    <cellStyle name="Currency 2 3 2 3 2 2" xfId="363" xr:uid="{710FDCCC-D546-4576-A57A-DC9A98CA1E9C}"/>
    <cellStyle name="Currency 2 3 2 3 2 2 2" xfId="1064" xr:uid="{34C71748-4284-4010-BEDB-29FC602C67E7}"/>
    <cellStyle name="Currency 2 3 2 3 2 3" xfId="813" xr:uid="{C0D2C0F3-A338-437D-AA8C-904E956A3BC2}"/>
    <cellStyle name="Currency 2 3 2 3 3" xfId="364" xr:uid="{1D4028D1-3783-464E-B293-B943E94751D2}"/>
    <cellStyle name="Currency 2 3 2 3 3 2" xfId="1065" xr:uid="{009A3EF0-90F1-467C-9896-E445FBFB2715}"/>
    <cellStyle name="Currency 2 3 2 3 4" xfId="548" xr:uid="{91C1A41E-1096-4BAD-BE66-4028B40823DF}"/>
    <cellStyle name="Currency 2 3 2 3 4 2" xfId="1227" xr:uid="{12E1F8A9-51C7-45EC-8E7C-30482A705895}"/>
    <cellStyle name="Currency 2 3 2 3 5" xfId="812" xr:uid="{AC7ED976-6711-41C8-B39B-231701BBD886}"/>
    <cellStyle name="Currency 2 3 2 3 6" xfId="660" xr:uid="{09821349-23ED-469C-9FB6-DCC9DCCC0AF0}"/>
    <cellStyle name="Currency 2 3 2 4" xfId="92" xr:uid="{6960387B-7D3C-4497-A93A-0F31E5836446}"/>
    <cellStyle name="Currency 2 3 2 4 2" xfId="365" xr:uid="{34941DAB-B02F-4347-858A-9DE1FD3566CE}"/>
    <cellStyle name="Currency 2 3 2 4 2 2" xfId="1066" xr:uid="{71BC2EB8-2AF1-42F5-9539-348717335D50}"/>
    <cellStyle name="Currency 2 3 2 4 3" xfId="814" xr:uid="{FD9C6655-E8A8-4E08-B799-78E68B8C5D84}"/>
    <cellStyle name="Currency 2 3 2 5" xfId="366" xr:uid="{989EB4F3-666C-495C-8CF2-3CA65B733CF1}"/>
    <cellStyle name="Currency 2 3 2 5 2" xfId="1067" xr:uid="{53B07A97-C03F-48E2-9E9E-3D84707AF1C1}"/>
    <cellStyle name="Currency 2 3 2 6" xfId="546" xr:uid="{2FA4EEA8-133E-461C-AE0E-B17B7338178A}"/>
    <cellStyle name="Currency 2 3 2 6 2" xfId="1225" xr:uid="{804A5D39-89FA-42C7-A1A1-5AB5AC5C141B}"/>
    <cellStyle name="Currency 2 3 2 7" xfId="809" xr:uid="{9AD3802A-F445-435A-B2DE-0F803737CAB4}"/>
    <cellStyle name="Currency 2 3 2 8" xfId="658" xr:uid="{3DCD6B80-D664-4B52-843B-51EC533987CC}"/>
    <cellStyle name="Currency 2 3 3" xfId="93" xr:uid="{08F8809D-8974-40E7-90F5-93725EEF7C27}"/>
    <cellStyle name="Currency 2 3 3 2" xfId="94" xr:uid="{755D4535-E2EE-4D9E-B457-4479264FECCF}"/>
    <cellStyle name="Currency 2 3 3 2 2" xfId="95" xr:uid="{3EC8A015-F86C-4957-A529-9DE00BE76A23}"/>
    <cellStyle name="Currency 2 3 3 2 2 2" xfId="367" xr:uid="{AE3795B7-DC1A-4D93-B3E8-C9E4EEE936C0}"/>
    <cellStyle name="Currency 2 3 3 2 2 2 2" xfId="1068" xr:uid="{F79AEDF6-D0E5-4536-8E28-0D7D91C20F9F}"/>
    <cellStyle name="Currency 2 3 3 2 2 3" xfId="817" xr:uid="{105BE080-8C28-4DE3-B800-F7F073D37897}"/>
    <cellStyle name="Currency 2 3 3 2 3" xfId="368" xr:uid="{C19CDC76-49F6-4D4C-8361-DF0436F52BE0}"/>
    <cellStyle name="Currency 2 3 3 2 3 2" xfId="1069" xr:uid="{DD8F2F70-A46C-447B-B8FF-80FCD6A5A5DE}"/>
    <cellStyle name="Currency 2 3 3 2 4" xfId="550" xr:uid="{75265580-4723-4C63-997C-1E22E7A3DFAE}"/>
    <cellStyle name="Currency 2 3 3 2 4 2" xfId="1229" xr:uid="{5F318F59-BD1F-4C44-9F03-75C5E70D77F8}"/>
    <cellStyle name="Currency 2 3 3 2 5" xfId="816" xr:uid="{AEB4DECE-C0A8-457C-9E64-675E4E6F0F6E}"/>
    <cellStyle name="Currency 2 3 3 2 6" xfId="662" xr:uid="{4DFD38E5-54BA-4FF9-AF1E-49FF8F764EA2}"/>
    <cellStyle name="Currency 2 3 3 3" xfId="96" xr:uid="{A707B00B-4B4A-4FD0-BECD-FD2A1973D3B1}"/>
    <cellStyle name="Currency 2 3 3 3 2" xfId="369" xr:uid="{C611A370-822D-4B3D-AACB-FECEC5F33070}"/>
    <cellStyle name="Currency 2 3 3 3 2 2" xfId="1070" xr:uid="{0F34410A-33C5-4890-A33B-58AAC9438AF9}"/>
    <cellStyle name="Currency 2 3 3 3 3" xfId="818" xr:uid="{7A298068-5838-4184-A6BA-18C6B51A705E}"/>
    <cellStyle name="Currency 2 3 3 4" xfId="370" xr:uid="{791CEE05-607A-4160-A76A-F87113B11E0D}"/>
    <cellStyle name="Currency 2 3 3 4 2" xfId="1071" xr:uid="{4FF26959-4487-4358-9158-92B06BFA123F}"/>
    <cellStyle name="Currency 2 3 3 5" xfId="549" xr:uid="{826B5135-CD77-45FE-A144-253F090D9E16}"/>
    <cellStyle name="Currency 2 3 3 5 2" xfId="1228" xr:uid="{48060CBE-BB66-42FA-906F-884D88823707}"/>
    <cellStyle name="Currency 2 3 3 6" xfId="815" xr:uid="{07DC125A-6E87-40B6-9C8F-4C507E16B145}"/>
    <cellStyle name="Currency 2 3 3 7" xfId="661" xr:uid="{60EB57E1-5687-4B89-A38C-DC60A4CF1C05}"/>
    <cellStyle name="Currency 2 3 4" xfId="97" xr:uid="{0D67CBC9-5E83-4340-9859-7CE60843B846}"/>
    <cellStyle name="Currency 2 3 4 2" xfId="98" xr:uid="{83C68CCC-32D3-424E-822F-EC510C60F4B1}"/>
    <cellStyle name="Currency 2 3 4 2 2" xfId="371" xr:uid="{D4E5130D-A997-4E4B-A5FD-FDA70DC1B934}"/>
    <cellStyle name="Currency 2 3 4 2 2 2" xfId="1072" xr:uid="{4682082C-7822-4632-8C43-5209D63C8AD7}"/>
    <cellStyle name="Currency 2 3 4 2 3" xfId="820" xr:uid="{44D0643E-E9A9-47E5-A94F-75FF89C577D1}"/>
    <cellStyle name="Currency 2 3 4 3" xfId="372" xr:uid="{179CCF4A-D3C8-4C9E-944F-EF011EF439D7}"/>
    <cellStyle name="Currency 2 3 4 3 2" xfId="1073" xr:uid="{0D265E48-ACFD-47F1-B61A-D4E47F910455}"/>
    <cellStyle name="Currency 2 3 4 4" xfId="551" xr:uid="{A9C62C90-B773-43A7-8EAE-7179284022CA}"/>
    <cellStyle name="Currency 2 3 4 4 2" xfId="1230" xr:uid="{C735B407-AAE1-4085-AB59-BB67F177D19B}"/>
    <cellStyle name="Currency 2 3 4 5" xfId="819" xr:uid="{69DA8D1E-1A02-4D3D-A4F0-4474991C4563}"/>
    <cellStyle name="Currency 2 3 4 6" xfId="663" xr:uid="{F57CCEE3-B512-446D-8213-9036214E035E}"/>
    <cellStyle name="Currency 2 3 5" xfId="99" xr:uid="{E24E6F10-9474-4761-85E0-3F54D3601F6A}"/>
    <cellStyle name="Currency 2 3 5 2" xfId="100" xr:uid="{45D714C7-18F7-400D-B60A-CDB982B974FB}"/>
    <cellStyle name="Currency 2 3 5 2 2" xfId="373" xr:uid="{67C47AB3-1567-4BD4-89FC-FDCD11244E2A}"/>
    <cellStyle name="Currency 2 3 5 2 2 2" xfId="1074" xr:uid="{016CDB73-8C7B-4F15-8367-678B6AC46C1B}"/>
    <cellStyle name="Currency 2 3 5 2 3" xfId="822" xr:uid="{089CF18D-2BB7-42D2-A7C5-CC78AD49C02A}"/>
    <cellStyle name="Currency 2 3 5 3" xfId="374" xr:uid="{DCA5C689-D19F-4A3C-99D1-CD99937B24B8}"/>
    <cellStyle name="Currency 2 3 5 3 2" xfId="1075" xr:uid="{33BC0444-D7A5-45D6-AD31-412B108DE07B}"/>
    <cellStyle name="Currency 2 3 5 4" xfId="552" xr:uid="{3EB034B4-E847-44D9-AF9E-2E754DE0A7C0}"/>
    <cellStyle name="Currency 2 3 5 4 2" xfId="1231" xr:uid="{F5A45998-C3E5-4070-A5FE-99F66DE14BCB}"/>
    <cellStyle name="Currency 2 3 5 5" xfId="821" xr:uid="{10847FCE-4D3C-4211-AE4A-F9DC64B7EE9B}"/>
    <cellStyle name="Currency 2 3 5 6" xfId="664" xr:uid="{94D35F7D-4667-49D8-9877-29C52C46DA41}"/>
    <cellStyle name="Currency 2 3 6" xfId="808" xr:uid="{52CC6AFE-89EE-4AC9-AEC7-46682D7E0F77}"/>
    <cellStyle name="Currency 2 4" xfId="101" xr:uid="{8BE15D3A-FB48-44F1-9B00-2609C51354BF}"/>
    <cellStyle name="Currency 2 4 2" xfId="102" xr:uid="{E2F9FE39-A49B-4DB8-B5BC-70F18D8E9C8C}"/>
    <cellStyle name="Currency 2 4 2 2" xfId="103" xr:uid="{5B21CEA2-0EFB-45C4-9757-55D6CD8AA95D}"/>
    <cellStyle name="Currency 2 4 2 2 2" xfId="104" xr:uid="{9BAFAFAE-A407-48D9-91A8-48078F574FBB}"/>
    <cellStyle name="Currency 2 4 2 2 2 2" xfId="375" xr:uid="{C3D62F8E-FA3B-4784-88A9-4C1E644F1A44}"/>
    <cellStyle name="Currency 2 4 2 2 2 2 2" xfId="1076" xr:uid="{40AD4FED-8D95-4D04-A65B-B407A0CA91BD}"/>
    <cellStyle name="Currency 2 4 2 2 2 3" xfId="826" xr:uid="{8CE040DF-184F-4610-BE7E-F15921B022F4}"/>
    <cellStyle name="Currency 2 4 2 2 3" xfId="376" xr:uid="{DC90BB2C-4770-47C9-91E6-66C4E92E8786}"/>
    <cellStyle name="Currency 2 4 2 2 3 2" xfId="1077" xr:uid="{345BB390-942F-45EF-A90A-82F61BD45AC6}"/>
    <cellStyle name="Currency 2 4 2 2 4" xfId="554" xr:uid="{BA936E2B-DA9A-444E-84C2-CA3E5959AAF0}"/>
    <cellStyle name="Currency 2 4 2 2 4 2" xfId="1233" xr:uid="{F45F30F8-1298-4594-9DB9-2C38A5D326B4}"/>
    <cellStyle name="Currency 2 4 2 2 5" xfId="825" xr:uid="{C666E0E9-A53E-48C9-BDB0-A5C1DE858473}"/>
    <cellStyle name="Currency 2 4 2 2 6" xfId="666" xr:uid="{5B56366B-706D-4842-A607-820D5D184340}"/>
    <cellStyle name="Currency 2 4 2 3" xfId="105" xr:uid="{CA02A0DD-121F-422D-A180-FF4746F79EE4}"/>
    <cellStyle name="Currency 2 4 2 3 2" xfId="106" xr:uid="{989899B8-654A-4A58-ACB6-308E190C0497}"/>
    <cellStyle name="Currency 2 4 2 3 2 2" xfId="377" xr:uid="{E928E5B3-8EEB-4D7F-8EC6-33C4488E83AE}"/>
    <cellStyle name="Currency 2 4 2 3 2 2 2" xfId="1078" xr:uid="{EF08B148-84E1-4C7D-BFA3-49A83E44962F}"/>
    <cellStyle name="Currency 2 4 2 3 2 3" xfId="828" xr:uid="{157C02B3-B56D-4191-A06F-6405A4CE9FAA}"/>
    <cellStyle name="Currency 2 4 2 3 3" xfId="378" xr:uid="{32DFC6B0-6392-4D26-A1DE-6F5BF9882E87}"/>
    <cellStyle name="Currency 2 4 2 3 3 2" xfId="1079" xr:uid="{65E8977E-857D-4BC2-A4F6-12A77BC9F820}"/>
    <cellStyle name="Currency 2 4 2 3 4" xfId="555" xr:uid="{804C56C8-6889-4863-BCE8-C7F48BDE7B66}"/>
    <cellStyle name="Currency 2 4 2 3 4 2" xfId="1234" xr:uid="{F62604B9-32B3-45BA-8AA4-37AF23AA58A6}"/>
    <cellStyle name="Currency 2 4 2 3 5" xfId="827" xr:uid="{4B90E74A-BD94-4DAF-B18B-82E0D58D3BC0}"/>
    <cellStyle name="Currency 2 4 2 3 6" xfId="667" xr:uid="{F37745B1-515A-4C60-A097-D8D4AA777174}"/>
    <cellStyle name="Currency 2 4 2 4" xfId="107" xr:uid="{F8A1D094-E87E-434D-8D4D-CC5786CAC9AD}"/>
    <cellStyle name="Currency 2 4 2 4 2" xfId="379" xr:uid="{D5073BF4-7877-440C-A89A-9CD2529F2D60}"/>
    <cellStyle name="Currency 2 4 2 4 2 2" xfId="1080" xr:uid="{678FAABF-4A3D-4FD1-ACFA-BCDA8C2A1FD4}"/>
    <cellStyle name="Currency 2 4 2 4 3" xfId="829" xr:uid="{4C938229-9315-4654-BC56-892AB7786504}"/>
    <cellStyle name="Currency 2 4 2 5" xfId="380" xr:uid="{73156DDE-7E72-42DC-9996-BA18EDD193F0}"/>
    <cellStyle name="Currency 2 4 2 5 2" xfId="1081" xr:uid="{DD0DE947-E1B9-47E6-B262-2975BC2C1F07}"/>
    <cellStyle name="Currency 2 4 2 6" xfId="553" xr:uid="{ECB4BEFD-F8CD-4E89-9430-8A304C1CA035}"/>
    <cellStyle name="Currency 2 4 2 6 2" xfId="1232" xr:uid="{A2FD1C16-3976-46A3-9C72-F8E841AA38C9}"/>
    <cellStyle name="Currency 2 4 2 7" xfId="824" xr:uid="{3FEC104E-0D5C-4459-9597-FD700B7D46D4}"/>
    <cellStyle name="Currency 2 4 2 8" xfId="665" xr:uid="{8909D768-A6A2-427C-95CC-350EDE62ED16}"/>
    <cellStyle name="Currency 2 4 3" xfId="108" xr:uid="{43A04BF2-A3F2-46A1-9FEF-69AF79FE977F}"/>
    <cellStyle name="Currency 2 4 3 2" xfId="109" xr:uid="{83D3429A-4F93-491C-861C-28DBD0B53B99}"/>
    <cellStyle name="Currency 2 4 3 2 2" xfId="110" xr:uid="{AEE0B1CC-BA72-49C5-AEB2-DE8B1D7BCD2E}"/>
    <cellStyle name="Currency 2 4 3 2 2 2" xfId="381" xr:uid="{323B0FC9-9B38-4315-89E4-A0FEBC4EC78A}"/>
    <cellStyle name="Currency 2 4 3 2 2 2 2" xfId="1082" xr:uid="{65F53B68-08C0-4199-85B4-8C9E065E4CF8}"/>
    <cellStyle name="Currency 2 4 3 2 2 3" xfId="832" xr:uid="{DB01776C-2FDC-40E3-A64E-2839DCBEE1B4}"/>
    <cellStyle name="Currency 2 4 3 2 3" xfId="382" xr:uid="{4EECE1E3-6FAA-43A7-9789-B98F03B447F9}"/>
    <cellStyle name="Currency 2 4 3 2 3 2" xfId="1083" xr:uid="{C9608C22-FE8C-4480-A195-DF05E0C4D185}"/>
    <cellStyle name="Currency 2 4 3 2 4" xfId="557" xr:uid="{BD639476-2895-45C1-AE34-EBBE6DA7F8CC}"/>
    <cellStyle name="Currency 2 4 3 2 4 2" xfId="1236" xr:uid="{7C2BAD2B-FEA8-480F-B03D-CAF3FD3C9975}"/>
    <cellStyle name="Currency 2 4 3 2 5" xfId="831" xr:uid="{B2CD5711-896E-42BD-BAF5-FCA127CDB0BA}"/>
    <cellStyle name="Currency 2 4 3 2 6" xfId="669" xr:uid="{529147C1-8340-4FCA-8089-1F71D71227FE}"/>
    <cellStyle name="Currency 2 4 3 3" xfId="111" xr:uid="{6A50E7B0-87E4-45AB-B995-7E9DF4733543}"/>
    <cellStyle name="Currency 2 4 3 3 2" xfId="383" xr:uid="{92B3A34F-0AFC-4533-B9F9-AADBE1A42794}"/>
    <cellStyle name="Currency 2 4 3 3 2 2" xfId="1084" xr:uid="{9029C40D-B7D2-4B99-9426-2215543C7A2C}"/>
    <cellStyle name="Currency 2 4 3 3 3" xfId="833" xr:uid="{32271308-D257-4DD8-8C6B-E997C44A345D}"/>
    <cellStyle name="Currency 2 4 3 4" xfId="384" xr:uid="{184591CA-7202-48CE-8D93-29C13C0ABC1F}"/>
    <cellStyle name="Currency 2 4 3 4 2" xfId="1085" xr:uid="{3E13ECB1-C365-4392-A1D1-A20137E6B1C2}"/>
    <cellStyle name="Currency 2 4 3 5" xfId="556" xr:uid="{76439D32-5926-4FD3-816F-ADA0EA5A4EA3}"/>
    <cellStyle name="Currency 2 4 3 5 2" xfId="1235" xr:uid="{6DCC9071-5E16-4AA6-B68E-516A9D728D4C}"/>
    <cellStyle name="Currency 2 4 3 6" xfId="830" xr:uid="{EFE344A2-352B-4572-AB78-67A7C9BC47EF}"/>
    <cellStyle name="Currency 2 4 3 7" xfId="668" xr:uid="{983F2D15-19C8-4C2F-8636-B90B5358E480}"/>
    <cellStyle name="Currency 2 4 4" xfId="112" xr:uid="{83356EB7-0310-4654-85F2-2322E1B2F2F4}"/>
    <cellStyle name="Currency 2 4 4 2" xfId="113" xr:uid="{F0A82F2F-2C8A-403B-AE45-BEF622220094}"/>
    <cellStyle name="Currency 2 4 4 2 2" xfId="385" xr:uid="{BEBA6778-037B-42B9-8524-6A7B995A6BB5}"/>
    <cellStyle name="Currency 2 4 4 2 2 2" xfId="1086" xr:uid="{D201C505-244D-4CB7-8EF7-B7FBDFECEBE7}"/>
    <cellStyle name="Currency 2 4 4 2 3" xfId="835" xr:uid="{B9A88E1E-4A1F-467C-BEBC-57ECE9468C55}"/>
    <cellStyle name="Currency 2 4 4 3" xfId="386" xr:uid="{421ABA55-D012-4862-949E-C894460FB956}"/>
    <cellStyle name="Currency 2 4 4 3 2" xfId="1087" xr:uid="{A7BDA8FF-7A75-4F5A-A2C2-702010072624}"/>
    <cellStyle name="Currency 2 4 4 4" xfId="558" xr:uid="{60709CEB-2332-434E-A0C3-AFC8D7E4AB1B}"/>
    <cellStyle name="Currency 2 4 4 4 2" xfId="1237" xr:uid="{0D318AEA-915D-4610-8EC1-9DDD6214C188}"/>
    <cellStyle name="Currency 2 4 4 5" xfId="834" xr:uid="{DFB2248B-BA54-4DA3-87A4-67A6F238E7B5}"/>
    <cellStyle name="Currency 2 4 4 6" xfId="670" xr:uid="{A5F43852-EDBA-46A7-B31E-D728949B2290}"/>
    <cellStyle name="Currency 2 4 5" xfId="114" xr:uid="{34B1E624-A756-460D-A118-6F14242585FC}"/>
    <cellStyle name="Currency 2 4 5 2" xfId="115" xr:uid="{2A8630A2-3172-452A-83B5-935AECA7E24C}"/>
    <cellStyle name="Currency 2 4 5 2 2" xfId="387" xr:uid="{7735FF0C-4D55-4621-8192-E9432C0FBAD7}"/>
    <cellStyle name="Currency 2 4 5 2 2 2" xfId="1088" xr:uid="{A48BC62D-55C0-4B9B-AAB5-77B6607D13FC}"/>
    <cellStyle name="Currency 2 4 5 2 3" xfId="837" xr:uid="{7AB5AE6C-D008-478F-BDFE-663598B88FAC}"/>
    <cellStyle name="Currency 2 4 5 3" xfId="388" xr:uid="{0BB5AE18-22D8-4414-9FAE-CDF17AAE0116}"/>
    <cellStyle name="Currency 2 4 5 3 2" xfId="1089" xr:uid="{B447E01B-3709-47C5-967F-AEBD226A5F0E}"/>
    <cellStyle name="Currency 2 4 5 4" xfId="559" xr:uid="{52967E1F-C753-4545-B0FB-FBF2F05AEF1C}"/>
    <cellStyle name="Currency 2 4 5 4 2" xfId="1238" xr:uid="{6E746E50-5F31-4160-AC75-E322BEB1CAEF}"/>
    <cellStyle name="Currency 2 4 5 5" xfId="836" xr:uid="{400A8598-7745-425C-8FDF-B529FCC440EB}"/>
    <cellStyle name="Currency 2 4 5 6" xfId="671" xr:uid="{73FB9945-C2A8-4FE4-B9D4-D7800E614F64}"/>
    <cellStyle name="Currency 2 4 6" xfId="823" xr:uid="{3E9D3265-9B03-4AFE-A6BC-1F352D150EA0}"/>
    <cellStyle name="Currency 2 5" xfId="116" xr:uid="{F210CCBC-F34D-4AC3-BF63-028EEEDBF8DA}"/>
    <cellStyle name="Currency 2 5 2" xfId="117" xr:uid="{8E74961F-E2B7-4F5D-8683-2935BB7C344B}"/>
    <cellStyle name="Currency 2 5 2 2" xfId="118" xr:uid="{723DE769-6FC4-4290-9602-883C43BABA4F}"/>
    <cellStyle name="Currency 2 5 2 2 2" xfId="389" xr:uid="{204453C7-B023-4B61-A9F3-1BDDE98F4CE8}"/>
    <cellStyle name="Currency 2 5 2 2 2 2" xfId="1090" xr:uid="{7EE63777-44A9-4024-B3A3-D3B0A816A7A6}"/>
    <cellStyle name="Currency 2 5 2 2 3" xfId="840" xr:uid="{BEEB060D-7CCC-455D-B312-1523A210404A}"/>
    <cellStyle name="Currency 2 5 2 3" xfId="390" xr:uid="{207E245E-D829-4A74-B80D-2BC4F63D90C3}"/>
    <cellStyle name="Currency 2 5 2 3 2" xfId="1091" xr:uid="{A57BFF2A-AAEA-4069-A922-C39C048AFBF3}"/>
    <cellStyle name="Currency 2 5 2 4" xfId="560" xr:uid="{BB457620-0132-49E8-A7C3-9F3BFDED85C8}"/>
    <cellStyle name="Currency 2 5 2 4 2" xfId="1239" xr:uid="{789D7F8C-83B7-4ECD-AA6E-95A61D848486}"/>
    <cellStyle name="Currency 2 5 2 5" xfId="839" xr:uid="{42EAF81C-27B3-4AE2-B891-0E9C33E65AEB}"/>
    <cellStyle name="Currency 2 5 2 6" xfId="672" xr:uid="{70F58DFD-F862-45DB-A089-5E2397646F45}"/>
    <cellStyle name="Currency 2 5 3" xfId="119" xr:uid="{FE2DC310-90FD-46CA-9FE5-A7432A14F145}"/>
    <cellStyle name="Currency 2 5 3 2" xfId="120" xr:uid="{24DFE436-7D06-4E5D-B475-AAFC544459AC}"/>
    <cellStyle name="Currency 2 5 3 2 2" xfId="391" xr:uid="{4D9E149D-3C50-42A3-A139-783E2029C84F}"/>
    <cellStyle name="Currency 2 5 3 2 2 2" xfId="1092" xr:uid="{BBE1182B-9AF4-4A1E-A1C3-83DB48B68AF5}"/>
    <cellStyle name="Currency 2 5 3 2 3" xfId="842" xr:uid="{D96EBECE-1CAC-43C3-9493-F312C83565DE}"/>
    <cellStyle name="Currency 2 5 3 3" xfId="392" xr:uid="{A19FDBF8-7A86-4BF2-AA10-BA499BEEA736}"/>
    <cellStyle name="Currency 2 5 3 3 2" xfId="1093" xr:uid="{25F443DC-B6B3-4D46-A0F2-6D3EDA763D4C}"/>
    <cellStyle name="Currency 2 5 3 4" xfId="561" xr:uid="{AC5AC305-66AF-46EF-8757-3B4A71308895}"/>
    <cellStyle name="Currency 2 5 3 4 2" xfId="1240" xr:uid="{69BF649A-7F2C-402A-B322-3AE5867595A4}"/>
    <cellStyle name="Currency 2 5 3 5" xfId="841" xr:uid="{EAAC4557-E691-4730-8DA4-74B4F2192180}"/>
    <cellStyle name="Currency 2 5 3 6" xfId="673" xr:uid="{C19598D1-0C7D-41BF-99FF-45ABB300295C}"/>
    <cellStyle name="Currency 2 5 4" xfId="121" xr:uid="{EB8CBBA1-F072-45EC-9BE6-26696B8A6F66}"/>
    <cellStyle name="Currency 2 5 4 2" xfId="393" xr:uid="{FA80B086-1D0C-4D92-A9DF-04FCF0A88988}"/>
    <cellStyle name="Currency 2 5 4 2 2" xfId="1094" xr:uid="{D8BA8D58-34C5-4750-ADDC-663F8951BEE6}"/>
    <cellStyle name="Currency 2 5 4 3" xfId="843" xr:uid="{4D3577B8-336E-4227-BC16-FEF480A7AE7F}"/>
    <cellStyle name="Currency 2 5 5" xfId="394" xr:uid="{ABF73136-CAB2-4013-AB16-AB8FA6100FCF}"/>
    <cellStyle name="Currency 2 5 5 2" xfId="1095" xr:uid="{1A3A90D5-12DB-499F-9030-C52674C9B256}"/>
    <cellStyle name="Currency 2 5 6" xfId="838" xr:uid="{8EEFDF37-41E5-4845-A104-24FE3DD5A363}"/>
    <cellStyle name="Currency 2 6" xfId="122" xr:uid="{E21C38EB-A932-4010-9FC2-8A9ECB982664}"/>
    <cellStyle name="Currency 2 6 2" xfId="123" xr:uid="{875ED1DB-2654-49ED-AB1B-9A84F6A7563B}"/>
    <cellStyle name="Currency 2 6 2 2" xfId="124" xr:uid="{2EDFE02F-6579-4505-A758-A5D7E97E7462}"/>
    <cellStyle name="Currency 2 6 2 2 2" xfId="395" xr:uid="{D1056033-000A-4BE5-BB04-26974ED15BAF}"/>
    <cellStyle name="Currency 2 6 2 2 2 2" xfId="1096" xr:uid="{77632AED-4E9A-419F-B2DE-E58FC175B3FD}"/>
    <cellStyle name="Currency 2 6 2 2 3" xfId="846" xr:uid="{1C9ECE3A-BA72-457E-BC4D-760721A46B84}"/>
    <cellStyle name="Currency 2 6 2 3" xfId="396" xr:uid="{4B243A75-A291-475E-8F7D-B24FA106B9E1}"/>
    <cellStyle name="Currency 2 6 2 3 2" xfId="1097" xr:uid="{EBFE6D3F-4B36-43DE-866E-CBD9A2497EF9}"/>
    <cellStyle name="Currency 2 6 2 4" xfId="563" xr:uid="{C6B8D584-D908-4DB2-AAF1-FF991D908EC1}"/>
    <cellStyle name="Currency 2 6 2 4 2" xfId="1242" xr:uid="{2FAA0091-0E42-4D35-BDA4-27FC2A2D71EF}"/>
    <cellStyle name="Currency 2 6 2 5" xfId="845" xr:uid="{B3B3A0A0-A086-4B1C-A95B-47C115BEE0FE}"/>
    <cellStyle name="Currency 2 6 2 6" xfId="674" xr:uid="{F5B39185-20DD-4EFA-9D59-749C17EC812B}"/>
    <cellStyle name="Currency 2 6 3" xfId="125" xr:uid="{13E0D5BF-8F43-4F74-BD43-7BB4C0880CE3}"/>
    <cellStyle name="Currency 2 6 3 2" xfId="126" xr:uid="{4B1CB578-7F26-4C91-AC70-A857866588C6}"/>
    <cellStyle name="Currency 2 6 3 2 2" xfId="397" xr:uid="{C1232775-AAFC-41DE-990C-D062334E63FE}"/>
    <cellStyle name="Currency 2 6 3 2 2 2" xfId="1098" xr:uid="{208B97AB-95C4-4B78-A59C-260FF1231FBC}"/>
    <cellStyle name="Currency 2 6 3 2 3" xfId="848" xr:uid="{B450B5D3-5729-4AA6-9B2F-A39F3DD76B92}"/>
    <cellStyle name="Currency 2 6 3 3" xfId="398" xr:uid="{3D3432C0-A582-420E-9257-1CDCF33BE725}"/>
    <cellStyle name="Currency 2 6 3 3 2" xfId="1099" xr:uid="{60CC169C-E44B-44BE-8FA0-EF6AE1D79DA1}"/>
    <cellStyle name="Currency 2 6 3 4" xfId="564" xr:uid="{52A7DACE-CCB5-46ED-884B-D072DABE050B}"/>
    <cellStyle name="Currency 2 6 3 4 2" xfId="1243" xr:uid="{160EB79F-B8D1-447E-BCB5-AA5BB462CFDC}"/>
    <cellStyle name="Currency 2 6 3 5" xfId="847" xr:uid="{91813B77-FDC1-42E0-A52D-2AA824D72E54}"/>
    <cellStyle name="Currency 2 6 3 6" xfId="675" xr:uid="{14B20921-F545-423B-9266-01E4BE7AE584}"/>
    <cellStyle name="Currency 2 6 4" xfId="127" xr:uid="{313B3932-5C47-4F24-BEBB-0769A4FBD288}"/>
    <cellStyle name="Currency 2 6 4 2" xfId="399" xr:uid="{68E2243A-E46B-416D-B91D-36703613F6C0}"/>
    <cellStyle name="Currency 2 6 4 2 2" xfId="1100" xr:uid="{D82208B4-EF05-4D34-B024-3469C723F59A}"/>
    <cellStyle name="Currency 2 6 4 3" xfId="849" xr:uid="{68D84889-A9EA-4DA1-9284-455992F48342}"/>
    <cellStyle name="Currency 2 6 5" xfId="400" xr:uid="{5C0297CA-83BF-4DD5-A884-EE81E875D009}"/>
    <cellStyle name="Currency 2 6 5 2" xfId="1101" xr:uid="{7387638C-DA0D-4F2C-811B-5DFE939A2A55}"/>
    <cellStyle name="Currency 2 6 6" xfId="562" xr:uid="{8588702C-7F6F-4B2E-9959-42BF2197454B}"/>
    <cellStyle name="Currency 2 6 6 2" xfId="1241" xr:uid="{CE22F608-8D94-4C0F-A677-60F926224CFD}"/>
    <cellStyle name="Currency 2 6 7" xfId="844" xr:uid="{35B5A3E0-1B72-42E8-8938-1EFB3309FFB7}"/>
    <cellStyle name="Currency 2 7" xfId="128" xr:uid="{74317FA1-9246-4F75-ADD2-08836F00CB1A}"/>
    <cellStyle name="Currency 2 7 2" xfId="129" xr:uid="{45F02CEB-AC38-4BA6-A427-210EF4057DF4}"/>
    <cellStyle name="Currency 2 7 2 2" xfId="130" xr:uid="{E01E4D25-EC99-4303-BA12-B4B69EDB1D4C}"/>
    <cellStyle name="Currency 2 7 2 2 2" xfId="401" xr:uid="{52ADFF5A-24BB-44B4-A2FA-759ED566FE1E}"/>
    <cellStyle name="Currency 2 7 2 2 2 2" xfId="1102" xr:uid="{475D7D28-350F-41AF-8727-6DAEAF9DB368}"/>
    <cellStyle name="Currency 2 7 2 2 3" xfId="852" xr:uid="{021FBCEE-0CFB-4494-8926-A21524C98DA3}"/>
    <cellStyle name="Currency 2 7 2 3" xfId="402" xr:uid="{8D73A072-1EE7-4B32-94C9-893CF273159A}"/>
    <cellStyle name="Currency 2 7 2 3 2" xfId="1103" xr:uid="{F4143239-90F2-4C18-AD49-48F7E6841A94}"/>
    <cellStyle name="Currency 2 7 2 4" xfId="566" xr:uid="{5430A855-9B70-422D-8652-C234E1FAEB5A}"/>
    <cellStyle name="Currency 2 7 2 4 2" xfId="1245" xr:uid="{7EA06F7F-F2DF-4BB8-B085-80EF75B1873F}"/>
    <cellStyle name="Currency 2 7 2 5" xfId="851" xr:uid="{4A772085-4949-478D-BE4D-52496B1B4134}"/>
    <cellStyle name="Currency 2 7 2 6" xfId="677" xr:uid="{25610B65-B84D-472C-A4D9-E7B1C97E9E88}"/>
    <cellStyle name="Currency 2 7 3" xfId="131" xr:uid="{864C0288-F7B6-478A-9A67-9EF88E164CEA}"/>
    <cellStyle name="Currency 2 7 3 2" xfId="132" xr:uid="{96BB0E57-F8C9-431A-9A28-7A759543F73A}"/>
    <cellStyle name="Currency 2 7 3 2 2" xfId="403" xr:uid="{0F6805E1-EB7D-42B1-94F0-760E0194132F}"/>
    <cellStyle name="Currency 2 7 3 2 2 2" xfId="1104" xr:uid="{9B790D74-A95B-45DA-8A66-340298EDA8B4}"/>
    <cellStyle name="Currency 2 7 3 2 3" xfId="854" xr:uid="{0D323AAF-293F-4589-856C-8D58E82FC1EE}"/>
    <cellStyle name="Currency 2 7 3 3" xfId="404" xr:uid="{C9A47017-CAE6-4425-A9E8-E6C3AD6C5651}"/>
    <cellStyle name="Currency 2 7 3 3 2" xfId="1105" xr:uid="{7521C787-42B5-4222-B2D9-37F5B4998E89}"/>
    <cellStyle name="Currency 2 7 3 4" xfId="567" xr:uid="{9D6FD5B7-0691-4B14-89B0-BFFF68AC6995}"/>
    <cellStyle name="Currency 2 7 3 4 2" xfId="1246" xr:uid="{0E2464C8-0F07-4A89-901D-E3015B2FFA4B}"/>
    <cellStyle name="Currency 2 7 3 5" xfId="853" xr:uid="{E366F838-6BF6-4FE9-9126-7BC56AE6D7B0}"/>
    <cellStyle name="Currency 2 7 3 6" xfId="678" xr:uid="{60284080-B573-4A3D-8238-F3C84B207975}"/>
    <cellStyle name="Currency 2 7 4" xfId="133" xr:uid="{8B559D88-34F4-4583-A2FD-5C684F9B4F4E}"/>
    <cellStyle name="Currency 2 7 4 2" xfId="405" xr:uid="{3E835AB2-8D30-4428-A024-5DAA7BC214D9}"/>
    <cellStyle name="Currency 2 7 4 2 2" xfId="1106" xr:uid="{3F3A5B38-34F9-4BF3-AB26-D11C5FAF5075}"/>
    <cellStyle name="Currency 2 7 4 3" xfId="855" xr:uid="{60F01022-F75E-4F0C-A5D9-70F184B54728}"/>
    <cellStyle name="Currency 2 7 5" xfId="406" xr:uid="{D2CA52E1-807F-4FED-8D48-05E4FA30343E}"/>
    <cellStyle name="Currency 2 7 5 2" xfId="1107" xr:uid="{5F66E044-2CC5-4DE4-936F-D32CA5499E01}"/>
    <cellStyle name="Currency 2 7 6" xfId="565" xr:uid="{433F75E7-7859-493F-BCA5-B6512B988A4B}"/>
    <cellStyle name="Currency 2 7 6 2" xfId="1244" xr:uid="{5BA60327-38BE-480A-96D3-5C79A77205B6}"/>
    <cellStyle name="Currency 2 7 7" xfId="850" xr:uid="{E980C929-740F-4B69-829A-18D54DD99E5C}"/>
    <cellStyle name="Currency 2 7 8" xfId="676" xr:uid="{985A1160-A5AC-4C72-B9D7-0899DAB30980}"/>
    <cellStyle name="Currency 2 8" xfId="134" xr:uid="{3EF42717-B34E-4590-8E56-DF15CA73A58C}"/>
    <cellStyle name="Currency 2 8 2" xfId="135" xr:uid="{82D19E30-4BB7-4F26-81A2-DE5C8CF84C28}"/>
    <cellStyle name="Currency 2 8 2 2" xfId="136" xr:uid="{46CA3A67-0A47-4E60-A17F-02B2F2AA222C}"/>
    <cellStyle name="Currency 2 8 2 2 2" xfId="407" xr:uid="{3646F64C-ADCD-4536-A246-AE86D84BCCE0}"/>
    <cellStyle name="Currency 2 8 2 2 2 2" xfId="1108" xr:uid="{67240522-874F-401F-A888-02E23DCD4213}"/>
    <cellStyle name="Currency 2 8 2 2 3" xfId="858" xr:uid="{2AD8DC71-B03F-4D5C-9FD6-4FD5787DFC47}"/>
    <cellStyle name="Currency 2 8 2 3" xfId="408" xr:uid="{86EF60D7-CA79-4D95-AF14-980CF827111E}"/>
    <cellStyle name="Currency 2 8 2 3 2" xfId="1109" xr:uid="{44D1BE1A-A007-4C4F-BF71-FFDE411C4A40}"/>
    <cellStyle name="Currency 2 8 2 4" xfId="569" xr:uid="{50D5EDEC-02E6-4286-8A22-040FAA19AC25}"/>
    <cellStyle name="Currency 2 8 2 4 2" xfId="1248" xr:uid="{C1FFCDC4-5B51-48CB-9675-8630C89EDF3C}"/>
    <cellStyle name="Currency 2 8 2 5" xfId="857" xr:uid="{C277A332-2E2F-48A4-9058-B734C9B4DC5F}"/>
    <cellStyle name="Currency 2 8 2 6" xfId="680" xr:uid="{9E742AD3-DE44-484C-BF2C-99F28278329D}"/>
    <cellStyle name="Currency 2 8 3" xfId="137" xr:uid="{12986A65-27A4-4574-9ACD-D1EE16D6C673}"/>
    <cellStyle name="Currency 2 8 3 2" xfId="409" xr:uid="{6CC8E220-738B-4043-8741-8E02CB580D5E}"/>
    <cellStyle name="Currency 2 8 3 2 2" xfId="1110" xr:uid="{DD3B8BD8-A1A2-4B85-A452-C23162830D99}"/>
    <cellStyle name="Currency 2 8 3 3" xfId="859" xr:uid="{E22ACED7-8EF8-40F4-A238-A36ACE467462}"/>
    <cellStyle name="Currency 2 8 4" xfId="410" xr:uid="{4340456E-98B3-4D52-910F-60D5DB762B1B}"/>
    <cellStyle name="Currency 2 8 4 2" xfId="1111" xr:uid="{C2C93C33-A973-46D0-8DDB-A2B19F27024E}"/>
    <cellStyle name="Currency 2 8 5" xfId="568" xr:uid="{BE5C87C3-6011-4061-AE6C-E53685697E8B}"/>
    <cellStyle name="Currency 2 8 5 2" xfId="1247" xr:uid="{142C2646-BF80-4D80-8B7B-C5385FB1DA2D}"/>
    <cellStyle name="Currency 2 8 6" xfId="856" xr:uid="{317DBC1D-A055-490E-B0F6-17023FA3551B}"/>
    <cellStyle name="Currency 2 8 7" xfId="679" xr:uid="{E6AD8EC6-5276-412D-B7AD-A7F64F83B725}"/>
    <cellStyle name="Currency 2 9" xfId="138" xr:uid="{ACC34101-8B20-4B65-A74F-41EE67143F29}"/>
    <cellStyle name="Currency 2 9 2" xfId="139" xr:uid="{36067B66-C1FE-4DA2-973A-E86252639161}"/>
    <cellStyle name="Currency 2 9 2 2" xfId="411" xr:uid="{63BECCDF-1CC9-434F-BF54-A8FD76865B9E}"/>
    <cellStyle name="Currency 2 9 2 2 2" xfId="1112" xr:uid="{ADAB2AD8-D86E-4CA3-A250-7A0EBECD120A}"/>
    <cellStyle name="Currency 2 9 2 3" xfId="861" xr:uid="{0D4C5199-D09F-4962-B38D-801973F5748A}"/>
    <cellStyle name="Currency 2 9 3" xfId="412" xr:uid="{2A95EE1D-8B15-442E-9408-CC6882AB1657}"/>
    <cellStyle name="Currency 2 9 3 2" xfId="1113" xr:uid="{6307A7F1-861E-4EC3-BA04-ECC168B3DF34}"/>
    <cellStyle name="Currency 2 9 4" xfId="570" xr:uid="{246D9815-F2A0-44CE-A5C7-9F8F93164A4D}"/>
    <cellStyle name="Currency 2 9 4 2" xfId="1249" xr:uid="{E328B5FA-0754-4C0B-A29B-9D6ED7F866CC}"/>
    <cellStyle name="Currency 2 9 5" xfId="860" xr:uid="{4E3B146C-C625-4BC2-876F-83449E92B0F3}"/>
    <cellStyle name="Currency 2 9 6" xfId="681" xr:uid="{3C3A2984-4A18-4062-94D3-ECCDFB993B0A}"/>
    <cellStyle name="Currency 3" xfId="140" xr:uid="{B23E035A-3632-48CA-9B61-0A261B24440C}"/>
    <cellStyle name="Currency 3 2" xfId="141" xr:uid="{E896FF9C-8B8C-4B31-B142-72F7ABD85C6F}"/>
    <cellStyle name="Currency 3 2 2" xfId="142" xr:uid="{71053E27-A0EC-47C3-B38F-427B1785A03B}"/>
    <cellStyle name="Currency 3 2 2 2" xfId="143" xr:uid="{E76CB1D0-67BF-4379-85F2-1865B7D545E8}"/>
    <cellStyle name="Currency 3 2 2 2 2" xfId="144" xr:uid="{0D5CEA13-0DF4-48C3-99CA-C94168B28EA1}"/>
    <cellStyle name="Currency 3 2 2 2 2 2" xfId="413" xr:uid="{5BDD77A8-4C04-44D8-801F-7C9BFB513AAE}"/>
    <cellStyle name="Currency 3 2 2 2 2 2 2" xfId="1114" xr:uid="{AC2BDD89-9814-48B4-B47B-EB3F9B71BB0B}"/>
    <cellStyle name="Currency 3 2 2 2 2 3" xfId="866" xr:uid="{2EB5F1B2-3CF6-4FFB-B9F2-FCCFB155642B}"/>
    <cellStyle name="Currency 3 2 2 2 3" xfId="414" xr:uid="{98A41CB4-F9DD-4BE0-A0E5-8C8C7BB1B265}"/>
    <cellStyle name="Currency 3 2 2 2 3 2" xfId="1115" xr:uid="{4E97B20F-BC8D-4297-8997-0BB29AE5D600}"/>
    <cellStyle name="Currency 3 2 2 2 4" xfId="572" xr:uid="{A015FC27-443B-4FF8-9F36-ED25F3E058AD}"/>
    <cellStyle name="Currency 3 2 2 2 4 2" xfId="1251" xr:uid="{B0695C63-1B00-45AF-9CA1-1FD526494F80}"/>
    <cellStyle name="Currency 3 2 2 2 5" xfId="865" xr:uid="{E8F4480B-7B7F-404A-AD7F-D76125E5867A}"/>
    <cellStyle name="Currency 3 2 2 2 6" xfId="683" xr:uid="{046EBFD1-4C94-43F7-B730-CDEB405E099D}"/>
    <cellStyle name="Currency 3 2 2 3" xfId="145" xr:uid="{1A415C4B-E4D7-4C10-8C90-5F90AE5DA6D1}"/>
    <cellStyle name="Currency 3 2 2 3 2" xfId="146" xr:uid="{E93378AC-AB80-466D-96D3-2FA250F2D603}"/>
    <cellStyle name="Currency 3 2 2 3 2 2" xfId="415" xr:uid="{6FBD9F58-2B67-4274-A217-07287D13D642}"/>
    <cellStyle name="Currency 3 2 2 3 2 2 2" xfId="1116" xr:uid="{02C1B265-55A3-4F84-A943-EB54A6A9A900}"/>
    <cellStyle name="Currency 3 2 2 3 2 3" xfId="868" xr:uid="{753753E8-14CB-446B-B06D-09E6C3BF8CA1}"/>
    <cellStyle name="Currency 3 2 2 3 3" xfId="416" xr:uid="{F19CE199-4DA7-4994-84DF-128833745EBF}"/>
    <cellStyle name="Currency 3 2 2 3 3 2" xfId="1117" xr:uid="{342487C9-DD13-4959-A169-1C39DDD99A82}"/>
    <cellStyle name="Currency 3 2 2 3 4" xfId="573" xr:uid="{F84DFC8E-B2A1-40D0-843F-B4686233C5EF}"/>
    <cellStyle name="Currency 3 2 2 3 4 2" xfId="1252" xr:uid="{DC2A2C4F-A7B8-4A24-A0BE-B6799865A403}"/>
    <cellStyle name="Currency 3 2 2 3 5" xfId="867" xr:uid="{71F15A74-D445-4D43-B3FF-796492367CA8}"/>
    <cellStyle name="Currency 3 2 2 3 6" xfId="684" xr:uid="{71BE9321-F7E4-4119-A8E7-2F486B68F123}"/>
    <cellStyle name="Currency 3 2 2 4" xfId="147" xr:uid="{5DE058DD-DB2B-4EBA-BEF5-D1CBC897BF37}"/>
    <cellStyle name="Currency 3 2 2 4 2" xfId="417" xr:uid="{5FF9556C-6A9F-4886-8792-6B816B674102}"/>
    <cellStyle name="Currency 3 2 2 4 2 2" xfId="1118" xr:uid="{3E843135-E29E-479F-BE23-8072F1E86B2E}"/>
    <cellStyle name="Currency 3 2 2 4 3" xfId="869" xr:uid="{5651FEC9-C1F9-465E-BF9D-E3CB04896F7B}"/>
    <cellStyle name="Currency 3 2 2 5" xfId="418" xr:uid="{E092C9E2-A217-49AE-B413-20F8FE945A15}"/>
    <cellStyle name="Currency 3 2 2 5 2" xfId="1119" xr:uid="{4A7FE63E-E56C-404D-9D21-26465C44CF9D}"/>
    <cellStyle name="Currency 3 2 2 6" xfId="571" xr:uid="{7ABF69D3-E6F8-498C-BBA2-3A9B791745C3}"/>
    <cellStyle name="Currency 3 2 2 6 2" xfId="1250" xr:uid="{DC529CEA-578E-4ECF-A29F-9EE8FE57E72E}"/>
    <cellStyle name="Currency 3 2 2 7" xfId="864" xr:uid="{37FCC420-6E3D-44AE-8544-BCD6B7D80AF2}"/>
    <cellStyle name="Currency 3 2 2 8" xfId="682" xr:uid="{4C7BB90A-FF0D-4E7B-B96E-830B238D7EA4}"/>
    <cellStyle name="Currency 3 2 3" xfId="148" xr:uid="{D035D343-F92B-43AD-A560-22E36D85270C}"/>
    <cellStyle name="Currency 3 2 3 2" xfId="149" xr:uid="{DF779371-9446-43E5-BA08-A04CA5C00583}"/>
    <cellStyle name="Currency 3 2 3 2 2" xfId="150" xr:uid="{D0D13E6B-DDFD-46EB-806B-E2EEB1796CBF}"/>
    <cellStyle name="Currency 3 2 3 2 2 2" xfId="419" xr:uid="{1E0CEFD0-7B36-4E3B-8B5A-5F1346BDF17E}"/>
    <cellStyle name="Currency 3 2 3 2 2 2 2" xfId="1120" xr:uid="{E44B2A19-065B-4128-A120-4959BA04074D}"/>
    <cellStyle name="Currency 3 2 3 2 2 3" xfId="872" xr:uid="{5F345ECA-DB9D-48AC-A33D-568A6B0AC99B}"/>
    <cellStyle name="Currency 3 2 3 2 3" xfId="420" xr:uid="{97ADB8F8-8778-4EFA-B36D-4AB4A7EB4478}"/>
    <cellStyle name="Currency 3 2 3 2 3 2" xfId="1121" xr:uid="{9DD5BC4B-D45F-4684-9056-18F9AE43D0B7}"/>
    <cellStyle name="Currency 3 2 3 2 4" xfId="575" xr:uid="{C0D80FD9-855F-4057-92B1-183FE32B76F7}"/>
    <cellStyle name="Currency 3 2 3 2 4 2" xfId="1254" xr:uid="{002E7E3A-0417-4422-B024-1AA492A84087}"/>
    <cellStyle name="Currency 3 2 3 2 5" xfId="871" xr:uid="{2DCBDC1A-1E04-47DE-8FFD-A89F9CD0F8FE}"/>
    <cellStyle name="Currency 3 2 3 2 6" xfId="686" xr:uid="{0A2C5BFE-4104-4BCA-951D-537EA8391ABD}"/>
    <cellStyle name="Currency 3 2 3 3" xfId="151" xr:uid="{69D576D0-0C17-41B5-B1C7-ACC6DC4E7758}"/>
    <cellStyle name="Currency 3 2 3 3 2" xfId="421" xr:uid="{0D0A7E53-7DC0-4E5C-8D31-32D516F2C630}"/>
    <cellStyle name="Currency 3 2 3 3 2 2" xfId="1122" xr:uid="{E3440039-6600-4E90-A525-083F9A2D7F67}"/>
    <cellStyle name="Currency 3 2 3 3 3" xfId="873" xr:uid="{9CC7F4C0-261D-42D2-AA72-58A36E245499}"/>
    <cellStyle name="Currency 3 2 3 4" xfId="422" xr:uid="{C9268957-DB7A-4833-97D8-05F4D11B5B81}"/>
    <cellStyle name="Currency 3 2 3 4 2" xfId="1123" xr:uid="{58AAD219-B335-41F6-8D12-355871D64F44}"/>
    <cellStyle name="Currency 3 2 3 5" xfId="574" xr:uid="{49CDC7B2-96AB-4530-9759-3C395F65097B}"/>
    <cellStyle name="Currency 3 2 3 5 2" xfId="1253" xr:uid="{11F24865-317B-494E-BE23-82369E7BFBF5}"/>
    <cellStyle name="Currency 3 2 3 6" xfId="870" xr:uid="{51E3D01A-96C4-4C91-BB25-7F8666CEC97A}"/>
    <cellStyle name="Currency 3 2 3 7" xfId="685" xr:uid="{57B4CF69-C372-436C-ABE7-564C9319F690}"/>
    <cellStyle name="Currency 3 2 4" xfId="152" xr:uid="{45DC6DD4-1157-44F0-9DB8-3BCF487BAB4B}"/>
    <cellStyle name="Currency 3 2 4 2" xfId="153" xr:uid="{52B5F1C5-232B-4E0F-8472-73DDBD008EAB}"/>
    <cellStyle name="Currency 3 2 4 2 2" xfId="423" xr:uid="{F41260E8-736A-4C02-9EF1-F412DFCA0C7C}"/>
    <cellStyle name="Currency 3 2 4 2 2 2" xfId="1124" xr:uid="{65D61BD5-02A7-48CE-A396-B738E16747EF}"/>
    <cellStyle name="Currency 3 2 4 2 3" xfId="875" xr:uid="{06148B14-7CBE-4E2E-96B4-CA455DC30125}"/>
    <cellStyle name="Currency 3 2 4 3" xfId="424" xr:uid="{2422821F-5E26-4D19-9970-27CEAC4AF629}"/>
    <cellStyle name="Currency 3 2 4 3 2" xfId="1125" xr:uid="{B545478D-96D1-45BD-B97C-C261A0F347A6}"/>
    <cellStyle name="Currency 3 2 4 4" xfId="576" xr:uid="{C801655B-7E0C-415F-B87C-00B0D533FA6C}"/>
    <cellStyle name="Currency 3 2 4 4 2" xfId="1255" xr:uid="{01A28EEC-B01A-449F-9D31-110C64FF7B83}"/>
    <cellStyle name="Currency 3 2 4 5" xfId="874" xr:uid="{2104738E-8CFA-463E-B170-F6D177D49A9D}"/>
    <cellStyle name="Currency 3 2 4 6" xfId="687" xr:uid="{003847D1-2F38-478F-A449-3F2A2D56DDCA}"/>
    <cellStyle name="Currency 3 2 5" xfId="154" xr:uid="{441216E4-7090-407C-9EA3-1C266D85BE59}"/>
    <cellStyle name="Currency 3 2 5 2" xfId="155" xr:uid="{440FD869-00AD-47E1-92F8-D10E3B94BBCE}"/>
    <cellStyle name="Currency 3 2 5 2 2" xfId="425" xr:uid="{ECCAFAA8-466D-4FEF-A30E-0177227BE819}"/>
    <cellStyle name="Currency 3 2 5 2 2 2" xfId="1126" xr:uid="{635EC2DC-4728-4463-B224-251A92FEF5E2}"/>
    <cellStyle name="Currency 3 2 5 2 3" xfId="877" xr:uid="{6B57455B-2FE6-4C23-B242-80BA57BAEF5D}"/>
    <cellStyle name="Currency 3 2 5 3" xfId="426" xr:uid="{F7BE8EF0-BE5D-4A27-88B6-300D56702089}"/>
    <cellStyle name="Currency 3 2 5 3 2" xfId="1127" xr:uid="{225DEF73-729F-4141-9282-D9881BF8D597}"/>
    <cellStyle name="Currency 3 2 5 4" xfId="577" xr:uid="{90A4C102-76A5-4362-AAC2-B015A7BD876E}"/>
    <cellStyle name="Currency 3 2 5 4 2" xfId="1256" xr:uid="{F5104680-C481-4A7A-8C11-14EFCCF6AACF}"/>
    <cellStyle name="Currency 3 2 5 5" xfId="876" xr:uid="{C81739C0-A1D9-4C7B-A5A6-46A8C4A11A2A}"/>
    <cellStyle name="Currency 3 2 5 6" xfId="688" xr:uid="{500ED90A-3DFC-4BE4-8438-4464F04CA593}"/>
    <cellStyle name="Currency 3 2 6" xfId="863" xr:uid="{4D29DB55-4C89-4DC6-BF56-CDA9976354AC}"/>
    <cellStyle name="Currency 3 3" xfId="156" xr:uid="{5C52FD54-0CE8-4A34-B4AC-CA1234DE02F8}"/>
    <cellStyle name="Currency 3 3 2" xfId="157" xr:uid="{B6F44EAE-7B29-4E56-A2F1-37EB39B79887}"/>
    <cellStyle name="Currency 3 3 2 2" xfId="158" xr:uid="{3F4D25B1-2C2E-4031-A944-B6C198178E03}"/>
    <cellStyle name="Currency 3 3 2 2 2" xfId="427" xr:uid="{600A45A9-3DF6-4F17-BEC7-47098B2305D4}"/>
    <cellStyle name="Currency 3 3 2 2 2 2" xfId="1128" xr:uid="{9AAAF89E-ECC8-4038-9D67-713E952902FC}"/>
    <cellStyle name="Currency 3 3 2 2 3" xfId="880" xr:uid="{1F0D28D9-2C54-47BD-AEA7-4F6CCF280512}"/>
    <cellStyle name="Currency 3 3 2 3" xfId="428" xr:uid="{03109E9D-47A9-48D7-9BBD-02B1697512B9}"/>
    <cellStyle name="Currency 3 3 2 3 2" xfId="1129" xr:uid="{6D36A658-505F-472F-9533-BCE0946F41DD}"/>
    <cellStyle name="Currency 3 3 2 4" xfId="579" xr:uid="{6F273421-4174-4A94-B613-4EAAEAAFF4E6}"/>
    <cellStyle name="Currency 3 3 2 4 2" xfId="1258" xr:uid="{D9B74059-F4C6-4039-9C21-7B3E4CFD5FC7}"/>
    <cellStyle name="Currency 3 3 2 5" xfId="879" xr:uid="{C9B90D86-0CF1-4D5C-ACF7-7D4F97DF020A}"/>
    <cellStyle name="Currency 3 3 2 6" xfId="690" xr:uid="{233B3D18-344A-444C-A09F-8CCAAA4F51BA}"/>
    <cellStyle name="Currency 3 3 3" xfId="159" xr:uid="{215F000F-3FAA-465B-BC2B-315BF23DD087}"/>
    <cellStyle name="Currency 3 3 3 2" xfId="160" xr:uid="{31E7DA07-B55F-44F0-AD04-5F8A463344E4}"/>
    <cellStyle name="Currency 3 3 3 2 2" xfId="429" xr:uid="{AED89D88-1ADD-4ADD-BBAF-11F397019547}"/>
    <cellStyle name="Currency 3 3 3 2 2 2" xfId="1130" xr:uid="{370EEE0E-0EBB-454C-97C0-698F7053E445}"/>
    <cellStyle name="Currency 3 3 3 2 3" xfId="882" xr:uid="{EA2DF2D8-434D-4698-A2E7-43A22875FE3D}"/>
    <cellStyle name="Currency 3 3 3 3" xfId="430" xr:uid="{BB1D4786-F87B-4732-8D67-8191D4E1B681}"/>
    <cellStyle name="Currency 3 3 3 3 2" xfId="1131" xr:uid="{8ECE716A-C9FA-459C-BC9A-200C2F5F0690}"/>
    <cellStyle name="Currency 3 3 3 4" xfId="580" xr:uid="{384C1FD4-4301-446F-892F-86C052A31924}"/>
    <cellStyle name="Currency 3 3 3 4 2" xfId="1259" xr:uid="{E91BC18A-B738-4981-8F97-BF26EF17172A}"/>
    <cellStyle name="Currency 3 3 3 5" xfId="881" xr:uid="{1E67F9DF-3ED8-480F-92EF-27AFD548693C}"/>
    <cellStyle name="Currency 3 3 3 6" xfId="691" xr:uid="{8EFA015D-2404-4230-910B-9C2F60A2AE92}"/>
    <cellStyle name="Currency 3 3 4" xfId="161" xr:uid="{58775E06-A3E3-4895-91C2-ADA9611A6E5B}"/>
    <cellStyle name="Currency 3 3 4 2" xfId="431" xr:uid="{54097A38-DC53-44E7-9D7D-727A3D93CAE5}"/>
    <cellStyle name="Currency 3 3 4 2 2" xfId="1132" xr:uid="{CD06D3EA-DE79-488B-8F4D-70BEA2C6048F}"/>
    <cellStyle name="Currency 3 3 4 3" xfId="883" xr:uid="{356053FB-5DEE-492B-940A-B75C58DD4964}"/>
    <cellStyle name="Currency 3 3 5" xfId="432" xr:uid="{C57A776C-6F94-4CEC-AE2E-560887E20ADB}"/>
    <cellStyle name="Currency 3 3 5 2" xfId="1133" xr:uid="{22EECDC2-9BB7-4FA1-9201-7D4626E908A7}"/>
    <cellStyle name="Currency 3 3 6" xfId="578" xr:uid="{A2B07F5F-450B-4C44-A9A6-3AAB02298FC2}"/>
    <cellStyle name="Currency 3 3 6 2" xfId="1257" xr:uid="{EB59E65F-CE8F-48D8-9642-CD7695B7F560}"/>
    <cellStyle name="Currency 3 3 7" xfId="878" xr:uid="{FE599084-9783-4F0F-BE21-53CBA8BBEB92}"/>
    <cellStyle name="Currency 3 3 8" xfId="689" xr:uid="{21EAC383-2888-4AC9-9C5C-ADAF1C498BF8}"/>
    <cellStyle name="Currency 3 4" xfId="162" xr:uid="{5F06D5B3-A721-477F-9AAC-497689D73CCB}"/>
    <cellStyle name="Currency 3 4 2" xfId="163" xr:uid="{667578B8-ACB7-4E15-B578-1D0BEA4C8923}"/>
    <cellStyle name="Currency 3 4 2 2" xfId="164" xr:uid="{E826759B-6D4A-4D1D-9C2E-2CDC36BECACB}"/>
    <cellStyle name="Currency 3 4 2 2 2" xfId="433" xr:uid="{2E987549-1C7B-4268-B7D2-C25A8D5C9788}"/>
    <cellStyle name="Currency 3 4 2 2 2 2" xfId="1134" xr:uid="{E6F27150-059D-47F5-84F9-17E2E0F904BF}"/>
    <cellStyle name="Currency 3 4 2 2 3" xfId="886" xr:uid="{37ECCA5C-B4F7-4353-B75D-DF406E9646FF}"/>
    <cellStyle name="Currency 3 4 2 3" xfId="434" xr:uid="{249E58E3-F561-460F-AA05-3E7CC4EF5985}"/>
    <cellStyle name="Currency 3 4 2 3 2" xfId="1135" xr:uid="{2106D86D-321B-4D80-B190-8700EDCB870B}"/>
    <cellStyle name="Currency 3 4 2 4" xfId="582" xr:uid="{CB5DF752-36A9-4764-80BA-3FEF7A267B59}"/>
    <cellStyle name="Currency 3 4 2 4 2" xfId="1261" xr:uid="{3694C62A-B5DC-406D-83D6-6E6F5B059F7C}"/>
    <cellStyle name="Currency 3 4 2 5" xfId="885" xr:uid="{0B85EC3F-8F68-490A-A9BB-EBAA39359054}"/>
    <cellStyle name="Currency 3 4 2 6" xfId="693" xr:uid="{3B497A7C-14B5-4486-AAF9-B7CF52EE2541}"/>
    <cellStyle name="Currency 3 4 3" xfId="165" xr:uid="{6AA972D2-6D4B-40C2-A76E-1724E5B72A54}"/>
    <cellStyle name="Currency 3 4 3 2" xfId="435" xr:uid="{A5F12808-AFE8-4838-8D88-8A925587DF7F}"/>
    <cellStyle name="Currency 3 4 3 2 2" xfId="1136" xr:uid="{E025A53F-F95D-415C-B264-3D716E5BB383}"/>
    <cellStyle name="Currency 3 4 3 3" xfId="887" xr:uid="{FF795D7F-95FA-40FE-9C8C-6705D0530691}"/>
    <cellStyle name="Currency 3 4 4" xfId="436" xr:uid="{61E18E21-6526-4EAD-BC81-718482E3613E}"/>
    <cellStyle name="Currency 3 4 4 2" xfId="1137" xr:uid="{9C6C069E-8D1E-43DE-AC71-9B7CEF2CF1B7}"/>
    <cellStyle name="Currency 3 4 5" xfId="581" xr:uid="{F360533C-DDD4-4F8F-9BC6-4AEF2B65531A}"/>
    <cellStyle name="Currency 3 4 5 2" xfId="1260" xr:uid="{27562812-FB65-4C96-B67F-245599D844AA}"/>
    <cellStyle name="Currency 3 4 6" xfId="884" xr:uid="{68710DE3-6175-42E3-A8EC-5BB8D2D1E991}"/>
    <cellStyle name="Currency 3 4 7" xfId="692" xr:uid="{3C7CB895-576C-477B-8D43-BC3EF84AFCE5}"/>
    <cellStyle name="Currency 3 5" xfId="166" xr:uid="{A3EC0B2D-8395-44D8-B261-49E0D598E01E}"/>
    <cellStyle name="Currency 3 5 2" xfId="167" xr:uid="{E80DB401-66A9-4CF7-BF3E-B68087392609}"/>
    <cellStyle name="Currency 3 5 2 2" xfId="437" xr:uid="{3663B663-A4A3-479D-92F5-1C188A3CAA5B}"/>
    <cellStyle name="Currency 3 5 2 2 2" xfId="1138" xr:uid="{B8854DE2-A2B1-4616-95B0-2C04CCA16530}"/>
    <cellStyle name="Currency 3 5 2 3" xfId="889" xr:uid="{711CA275-AA85-4211-82B6-1DC82BCBD8D8}"/>
    <cellStyle name="Currency 3 5 3" xfId="438" xr:uid="{38011AE6-14FC-4B69-8024-23BCF59638D0}"/>
    <cellStyle name="Currency 3 5 3 2" xfId="1139" xr:uid="{8D991DF4-2B7E-4A37-9E95-5AEFF64E9FBB}"/>
    <cellStyle name="Currency 3 5 4" xfId="583" xr:uid="{D7334528-BF33-40BD-9BD0-1AD286A3581F}"/>
    <cellStyle name="Currency 3 5 4 2" xfId="1262" xr:uid="{807F42BD-687D-4F71-8DCA-C27B1B3D3B8D}"/>
    <cellStyle name="Currency 3 5 5" xfId="888" xr:uid="{1B3BB3C7-56D7-4952-83FA-B2DDF8E44AC5}"/>
    <cellStyle name="Currency 3 5 6" xfId="694" xr:uid="{208CFC8F-5423-4F92-A55F-3B0FA2B3FD46}"/>
    <cellStyle name="Currency 3 6" xfId="168" xr:uid="{49822743-CEFA-4EF1-9568-C4860FAF9945}"/>
    <cellStyle name="Currency 3 6 2" xfId="169" xr:uid="{2E3A78E1-AA44-4DD3-8213-8B2CEF2906AE}"/>
    <cellStyle name="Currency 3 6 2 2" xfId="439" xr:uid="{00362DB2-3F66-4A8F-9680-B45D6DB4692F}"/>
    <cellStyle name="Currency 3 6 2 2 2" xfId="1140" xr:uid="{6C38F4AC-82A5-4AC9-9D0D-E6B9400C55CE}"/>
    <cellStyle name="Currency 3 6 2 3" xfId="891" xr:uid="{D87395E9-A5FE-4DC1-971F-3B2021F103A0}"/>
    <cellStyle name="Currency 3 6 3" xfId="440" xr:uid="{D5821572-4B5D-40BD-832A-2F212CE8C387}"/>
    <cellStyle name="Currency 3 6 3 2" xfId="1141" xr:uid="{F1655617-F3F6-49AF-A05E-EA9D95261DF5}"/>
    <cellStyle name="Currency 3 6 4" xfId="584" xr:uid="{4E6D6AAA-E892-4997-80F1-0C20C94932E6}"/>
    <cellStyle name="Currency 3 6 4 2" xfId="1263" xr:uid="{2BC81C7E-23CB-4772-901B-63574122CD6C}"/>
    <cellStyle name="Currency 3 6 5" xfId="890" xr:uid="{3A3304B4-0D08-4EB2-BC32-F29978D780B7}"/>
    <cellStyle name="Currency 3 6 6" xfId="695" xr:uid="{C579B357-0249-42B3-9BCB-CDC3BC22F3AF}"/>
    <cellStyle name="Currency 3 7" xfId="862" xr:uid="{BADCC0F4-52E0-4557-9DDA-086D33625A15}"/>
    <cellStyle name="Currency 4" xfId="170" xr:uid="{BD3B00CE-1716-430D-BD74-87616E7C384F}"/>
    <cellStyle name="Currency 4 2" xfId="171" xr:uid="{36F75C9B-EA13-4159-A682-D36BBB08A7C1}"/>
    <cellStyle name="Currency 4 2 2" xfId="172" xr:uid="{5863ACA3-F429-424A-8D38-B93B7CAF2C6D}"/>
    <cellStyle name="Currency 4 2 2 2" xfId="173" xr:uid="{78CBA23A-F881-49C5-9D61-958DCCAC0BBC}"/>
    <cellStyle name="Currency 4 2 2 2 2" xfId="441" xr:uid="{E5F8A2CE-5F2F-4F9B-BB21-BDCF30B9EC09}"/>
    <cellStyle name="Currency 4 2 2 2 2 2" xfId="1142" xr:uid="{565E05BD-09B9-4AFB-87B9-6A6D145DEDA7}"/>
    <cellStyle name="Currency 4 2 2 2 3" xfId="895" xr:uid="{553DCCCC-952F-414F-9E13-0E3AB4526829}"/>
    <cellStyle name="Currency 4 2 2 3" xfId="442" xr:uid="{9D878C4D-6900-4C70-8ECE-03EBFCC681E8}"/>
    <cellStyle name="Currency 4 2 2 3 2" xfId="1143" xr:uid="{953BBF70-05FD-4248-9958-F60F5DAA005B}"/>
    <cellStyle name="Currency 4 2 2 4" xfId="586" xr:uid="{D540710A-945D-4557-8100-64BA33BE036E}"/>
    <cellStyle name="Currency 4 2 2 4 2" xfId="1265" xr:uid="{92D8EBAA-C1C2-4989-8D44-489EE7508055}"/>
    <cellStyle name="Currency 4 2 2 5" xfId="894" xr:uid="{C034B377-9067-4552-89D5-D77C1894A042}"/>
    <cellStyle name="Currency 4 2 2 6" xfId="697" xr:uid="{B37DB377-D84D-428B-936A-5C5FBA65A001}"/>
    <cellStyle name="Currency 4 2 3" xfId="174" xr:uid="{EB9EE5AA-31D9-4065-B0DD-C674A245E9FD}"/>
    <cellStyle name="Currency 4 2 3 2" xfId="175" xr:uid="{CEFE3919-8A95-4324-8E41-9118FDCE7DF7}"/>
    <cellStyle name="Currency 4 2 3 2 2" xfId="443" xr:uid="{B7ABCCDE-7682-4C56-84D0-EF7A817C9828}"/>
    <cellStyle name="Currency 4 2 3 2 2 2" xfId="1144" xr:uid="{15D71ED4-6E4A-48FC-BCE7-272BA17A090A}"/>
    <cellStyle name="Currency 4 2 3 2 3" xfId="897" xr:uid="{5B9F2217-AFF2-48F3-8BC9-8FB958BF74B5}"/>
    <cellStyle name="Currency 4 2 3 3" xfId="444" xr:uid="{BDAC17D4-AE2C-44BE-917F-FDC94B4AD543}"/>
    <cellStyle name="Currency 4 2 3 3 2" xfId="1145" xr:uid="{33D65248-D93F-4BC1-8E12-2363665D6E55}"/>
    <cellStyle name="Currency 4 2 3 4" xfId="587" xr:uid="{B72C01B6-EEF0-45B1-A235-D33FB83D3E0F}"/>
    <cellStyle name="Currency 4 2 3 4 2" xfId="1266" xr:uid="{01E7111A-319E-408C-A931-9FF2FA872F34}"/>
    <cellStyle name="Currency 4 2 3 5" xfId="896" xr:uid="{BC0A1718-BB1A-4552-B584-9AFEEC40B3DA}"/>
    <cellStyle name="Currency 4 2 3 6" xfId="698" xr:uid="{38DF4C7D-D95E-4475-8C60-B03C652B21B7}"/>
    <cellStyle name="Currency 4 2 4" xfId="176" xr:uid="{366067C2-3AC7-494F-886A-0F88A615C1BE}"/>
    <cellStyle name="Currency 4 2 4 2" xfId="445" xr:uid="{B599B14E-BE96-474A-9D9D-10AB07013E39}"/>
    <cellStyle name="Currency 4 2 4 2 2" xfId="1146" xr:uid="{4076F871-27AB-4A52-8E82-C61E85C2170A}"/>
    <cellStyle name="Currency 4 2 4 3" xfId="898" xr:uid="{50468B43-1DF8-4B5D-933B-2F95ED7ECD13}"/>
    <cellStyle name="Currency 4 2 5" xfId="446" xr:uid="{538D842E-5D4C-487C-A420-26C9EC10B35E}"/>
    <cellStyle name="Currency 4 2 5 2" xfId="1147" xr:uid="{56923F3C-88B0-4C78-8A1D-3C23806539F6}"/>
    <cellStyle name="Currency 4 2 6" xfId="585" xr:uid="{73599CDA-1292-4D49-84DD-CA302B829C4E}"/>
    <cellStyle name="Currency 4 2 6 2" xfId="1264" xr:uid="{8F50D888-EF2A-411C-BCD5-925E0E7C55F4}"/>
    <cellStyle name="Currency 4 2 7" xfId="893" xr:uid="{38A2BC34-B034-45B7-8BAA-C5EAC82DD30B}"/>
    <cellStyle name="Currency 4 2 8" xfId="696" xr:uid="{F4ECF51C-2ED3-4913-922F-0FFF157512F9}"/>
    <cellStyle name="Currency 4 3" xfId="177" xr:uid="{593D8F37-A74A-4863-9AF8-2C450F9AA07E}"/>
    <cellStyle name="Currency 4 3 2" xfId="178" xr:uid="{C11D099A-5927-4831-9C48-21D418999369}"/>
    <cellStyle name="Currency 4 3 2 2" xfId="179" xr:uid="{2D410B91-49F6-4006-BF06-158D5601EF78}"/>
    <cellStyle name="Currency 4 3 2 2 2" xfId="447" xr:uid="{D4855F5A-6137-4229-BFA4-19D57CF07FF7}"/>
    <cellStyle name="Currency 4 3 2 2 2 2" xfId="1148" xr:uid="{2A855393-AD52-4706-8CA2-9B8964106C70}"/>
    <cellStyle name="Currency 4 3 2 2 3" xfId="901" xr:uid="{78C25386-659F-4FB7-B7B6-9D8965FB374E}"/>
    <cellStyle name="Currency 4 3 2 3" xfId="448" xr:uid="{393E017D-1737-4678-B61D-4D66363CDBEC}"/>
    <cellStyle name="Currency 4 3 2 3 2" xfId="1149" xr:uid="{BC10F45A-B52F-4502-A716-AD3AE9BEC15C}"/>
    <cellStyle name="Currency 4 3 2 4" xfId="589" xr:uid="{14E36D3E-6181-42DF-A82E-09E06C76C0A3}"/>
    <cellStyle name="Currency 4 3 2 4 2" xfId="1268" xr:uid="{2211657A-7480-46EA-9762-8C385FBED674}"/>
    <cellStyle name="Currency 4 3 2 5" xfId="900" xr:uid="{829855AD-7967-492A-B58E-8380CB084A80}"/>
    <cellStyle name="Currency 4 3 2 6" xfId="700" xr:uid="{B871F076-BEB0-463E-B7F8-28ED8ECB371D}"/>
    <cellStyle name="Currency 4 3 3" xfId="180" xr:uid="{E8D0AB69-1323-4AA0-AD18-AB11F0DD58ED}"/>
    <cellStyle name="Currency 4 3 3 2" xfId="449" xr:uid="{FA077724-FEA5-4CB8-B6AA-5EC38FB6B283}"/>
    <cellStyle name="Currency 4 3 3 2 2" xfId="1150" xr:uid="{F48941F9-6DC8-45EB-8718-BAC5322925DB}"/>
    <cellStyle name="Currency 4 3 3 3" xfId="902" xr:uid="{186A4DF8-2F42-40F1-B35E-4E15A5EA9993}"/>
    <cellStyle name="Currency 4 3 4" xfId="450" xr:uid="{026828DA-BE59-4163-A574-E5D30DF12C54}"/>
    <cellStyle name="Currency 4 3 4 2" xfId="1151" xr:uid="{2854DE41-1805-435B-B275-B3E1D4A536BB}"/>
    <cellStyle name="Currency 4 3 5" xfId="588" xr:uid="{5F7AAFBA-3D5E-4FDB-A803-39240FDEC1C0}"/>
    <cellStyle name="Currency 4 3 5 2" xfId="1267" xr:uid="{69AD14DF-598D-49AD-870C-4C4215B4D5CA}"/>
    <cellStyle name="Currency 4 3 6" xfId="899" xr:uid="{B6B21085-7E79-4391-8670-9D32BE8737BC}"/>
    <cellStyle name="Currency 4 3 7" xfId="699" xr:uid="{8838A465-CAAC-4D73-BA99-1F42EC3330A4}"/>
    <cellStyle name="Currency 4 4" xfId="181" xr:uid="{056E51D3-8878-489D-B31F-280C399EE523}"/>
    <cellStyle name="Currency 4 4 2" xfId="182" xr:uid="{F2D2BCB4-8BE2-4BC9-9871-0B955A8723EC}"/>
    <cellStyle name="Currency 4 4 2 2" xfId="451" xr:uid="{C62E52B3-4A27-466E-ACBA-CD8C6D8F56CE}"/>
    <cellStyle name="Currency 4 4 2 2 2" xfId="1152" xr:uid="{3DDD8425-8E80-4FD2-8AA0-C8F8CA8DD977}"/>
    <cellStyle name="Currency 4 4 2 3" xfId="904" xr:uid="{627F9F99-DA27-4667-9D47-5137028F2996}"/>
    <cellStyle name="Currency 4 4 3" xfId="452" xr:uid="{2CF3CF96-3755-4538-8637-F08E9B669D35}"/>
    <cellStyle name="Currency 4 4 3 2" xfId="1153" xr:uid="{BCA0AB86-A95C-4709-A8BA-96EAF1439EA5}"/>
    <cellStyle name="Currency 4 4 4" xfId="590" xr:uid="{04005A68-17E4-4A4D-8E47-B7141EABECD4}"/>
    <cellStyle name="Currency 4 4 4 2" xfId="1269" xr:uid="{DEEA6CFF-F9B9-4DE6-AE04-8D1182085718}"/>
    <cellStyle name="Currency 4 4 5" xfId="903" xr:uid="{82C25530-02EA-48AA-9C2F-B836CD0199CB}"/>
    <cellStyle name="Currency 4 4 6" xfId="701" xr:uid="{28A50BE2-D973-4992-BBA6-32D5ADD1A52E}"/>
    <cellStyle name="Currency 4 5" xfId="183" xr:uid="{F6B5B00E-F7F8-451C-A6BE-F178E1630583}"/>
    <cellStyle name="Currency 4 5 2" xfId="184" xr:uid="{3985ADC0-9FCF-4028-8EA9-70CE244286E8}"/>
    <cellStyle name="Currency 4 5 2 2" xfId="453" xr:uid="{0DB6FF39-A04A-4884-9C02-24D50A33AAF4}"/>
    <cellStyle name="Currency 4 5 2 2 2" xfId="1154" xr:uid="{307E4858-4864-4BFD-B77F-3C6EFD7F1A63}"/>
    <cellStyle name="Currency 4 5 2 3" xfId="906" xr:uid="{93693CF7-5E36-457F-B4C8-4BA1C4DFD5AA}"/>
    <cellStyle name="Currency 4 5 3" xfId="454" xr:uid="{9E84765B-29EE-488D-BCDD-0C383380ED63}"/>
    <cellStyle name="Currency 4 5 3 2" xfId="1155" xr:uid="{A992D493-5582-4B76-A4D9-66235D28A323}"/>
    <cellStyle name="Currency 4 5 4" xfId="591" xr:uid="{C6AFF900-90B1-4A5E-824E-3EA8BED0351E}"/>
    <cellStyle name="Currency 4 5 4 2" xfId="1270" xr:uid="{6AD6526F-0F0F-4135-9D90-F1860C8EEBA9}"/>
    <cellStyle name="Currency 4 5 5" xfId="905" xr:uid="{55A8EC6E-8130-4464-A5A0-B20677A7B97A}"/>
    <cellStyle name="Currency 4 5 6" xfId="702" xr:uid="{8DD297D7-145E-4EC0-8BA3-359ABC496A84}"/>
    <cellStyle name="Currency 4 6" xfId="892" xr:uid="{22EFAC6F-1466-4274-A4DC-494CEE9A76A5}"/>
    <cellStyle name="Currency 5" xfId="185" xr:uid="{C37BB916-58DA-44F1-8135-301E5B113B0E}"/>
    <cellStyle name="Currency 5 2" xfId="186" xr:uid="{763DD3CA-3910-46B2-AB19-EFF02BA364E2}"/>
    <cellStyle name="Currency 5 2 2" xfId="187" xr:uid="{845C86FB-E450-4BB5-8E0A-379919267C9C}"/>
    <cellStyle name="Currency 5 2 2 2" xfId="188" xr:uid="{1B2AA8D3-AB67-4D89-8F57-6821A2A15F19}"/>
    <cellStyle name="Currency 5 2 2 2 2" xfId="455" xr:uid="{96DDC5B4-1FDF-4591-8607-5266DF7EF4F6}"/>
    <cellStyle name="Currency 5 2 2 2 2 2" xfId="1156" xr:uid="{14B41D51-215B-4043-967E-82A26BCA4ACF}"/>
    <cellStyle name="Currency 5 2 2 2 3" xfId="910" xr:uid="{CBEED904-67E3-4E88-A42C-168E2B5AEC86}"/>
    <cellStyle name="Currency 5 2 2 3" xfId="456" xr:uid="{E586406C-9C6B-47EA-A2E7-5AE3AE924612}"/>
    <cellStyle name="Currency 5 2 2 3 2" xfId="1157" xr:uid="{ADDE4BFC-6EA0-4900-875F-1DEB776E92B8}"/>
    <cellStyle name="Currency 5 2 2 4" xfId="593" xr:uid="{5E2330C8-4966-4546-88EE-8F44FC56766D}"/>
    <cellStyle name="Currency 5 2 2 4 2" xfId="1272" xr:uid="{DBD32455-8F62-4A4B-B831-283426F9FB1A}"/>
    <cellStyle name="Currency 5 2 2 5" xfId="909" xr:uid="{20FB4E5A-CA48-4C53-9D87-3897DF334DCF}"/>
    <cellStyle name="Currency 5 2 2 6" xfId="704" xr:uid="{CF39EF21-5E50-4FB9-83A6-0E04D52096A0}"/>
    <cellStyle name="Currency 5 2 3" xfId="189" xr:uid="{8535E1C5-8B8E-4098-AED5-80A83B33C568}"/>
    <cellStyle name="Currency 5 2 3 2" xfId="190" xr:uid="{2870843F-6D19-4910-B457-B309F65C703D}"/>
    <cellStyle name="Currency 5 2 3 2 2" xfId="457" xr:uid="{B065CAA3-17B0-4024-944A-1FC7EE6A5F48}"/>
    <cellStyle name="Currency 5 2 3 2 2 2" xfId="1158" xr:uid="{EA863458-82C0-425D-BC6A-360DBC71F904}"/>
    <cellStyle name="Currency 5 2 3 2 3" xfId="912" xr:uid="{58D7A9BD-B3AD-491E-8C58-F4312C003208}"/>
    <cellStyle name="Currency 5 2 3 3" xfId="458" xr:uid="{B30861AA-E3D6-442A-BA4E-4441F96DE082}"/>
    <cellStyle name="Currency 5 2 3 3 2" xfId="1159" xr:uid="{4EF96453-AA8E-40CA-91FD-2E718927F0D5}"/>
    <cellStyle name="Currency 5 2 3 4" xfId="594" xr:uid="{81F874D0-FC7C-4137-85AB-A9F813A52AD7}"/>
    <cellStyle name="Currency 5 2 3 4 2" xfId="1273" xr:uid="{DC4AAF31-7C19-40DC-9348-0D15FE44367D}"/>
    <cellStyle name="Currency 5 2 3 5" xfId="911" xr:uid="{F17A71ED-3CD0-4E07-B794-6E2082B72BB7}"/>
    <cellStyle name="Currency 5 2 3 6" xfId="705" xr:uid="{ED1002D2-14A3-4571-A018-A784B7937EAE}"/>
    <cellStyle name="Currency 5 2 4" xfId="191" xr:uid="{B779BDA9-B213-4BF0-9B18-F051B27CC88F}"/>
    <cellStyle name="Currency 5 2 4 2" xfId="459" xr:uid="{214386BA-4A17-457E-AE00-974CC9F10B5D}"/>
    <cellStyle name="Currency 5 2 4 2 2" xfId="1160" xr:uid="{F2FA060B-91D1-42A2-B740-340544F320EA}"/>
    <cellStyle name="Currency 5 2 4 3" xfId="913" xr:uid="{31B98D74-D8E6-4D5B-8A07-06CAE8E9EAA8}"/>
    <cellStyle name="Currency 5 2 5" xfId="460" xr:uid="{CA7B7DD3-7741-4297-BCF7-2C3607D985D5}"/>
    <cellStyle name="Currency 5 2 5 2" xfId="1161" xr:uid="{904E0A25-299F-4BE7-A2CA-BAADD0C6DF0C}"/>
    <cellStyle name="Currency 5 2 6" xfId="592" xr:uid="{3827FB7F-6BEC-401F-9864-3C77D6CBA29D}"/>
    <cellStyle name="Currency 5 2 6 2" xfId="1271" xr:uid="{6F9FAC02-8803-4DF9-9258-6A8A41ED6591}"/>
    <cellStyle name="Currency 5 2 7" xfId="908" xr:uid="{64B3DEDD-A1CE-4C24-957F-2F85CABE6378}"/>
    <cellStyle name="Currency 5 2 8" xfId="703" xr:uid="{801DB09F-EE79-4F89-8436-74572A47EB31}"/>
    <cellStyle name="Currency 5 3" xfId="192" xr:uid="{68C230DD-4A81-4125-B8BD-12CEDFA76900}"/>
    <cellStyle name="Currency 5 3 2" xfId="193" xr:uid="{C48AE890-75CF-4B56-87B2-6C1E50028F59}"/>
    <cellStyle name="Currency 5 3 2 2" xfId="194" xr:uid="{CEF70688-D1C7-4FF7-BCAB-C25181636E46}"/>
    <cellStyle name="Currency 5 3 2 2 2" xfId="461" xr:uid="{180FE9F3-A840-427F-832A-9ED16ACB7537}"/>
    <cellStyle name="Currency 5 3 2 2 2 2" xfId="1162" xr:uid="{F6C107B3-6BD4-41A5-BCA8-65869DBA226E}"/>
    <cellStyle name="Currency 5 3 2 2 3" xfId="916" xr:uid="{472BC85D-653C-4F73-ADA7-08040AF01051}"/>
    <cellStyle name="Currency 5 3 2 3" xfId="462" xr:uid="{392B461C-E0F7-4929-A185-8D5D3DD5F4E6}"/>
    <cellStyle name="Currency 5 3 2 3 2" xfId="1163" xr:uid="{1196DDDA-95D4-4911-BA93-6B7E0BE8B8D0}"/>
    <cellStyle name="Currency 5 3 2 4" xfId="596" xr:uid="{F7859C48-3FF8-4F72-9A34-1E7986C4792F}"/>
    <cellStyle name="Currency 5 3 2 4 2" xfId="1275" xr:uid="{8C5ADC12-4137-453B-96C5-41EF187DE88E}"/>
    <cellStyle name="Currency 5 3 2 5" xfId="915" xr:uid="{86BAEDBF-6620-401C-A74E-7BBAF7479A6F}"/>
    <cellStyle name="Currency 5 3 2 6" xfId="707" xr:uid="{B430BBF5-56B2-46CF-B04E-94E8E14B97EF}"/>
    <cellStyle name="Currency 5 3 3" xfId="195" xr:uid="{BA8743CF-1942-49BD-A856-E131325286BC}"/>
    <cellStyle name="Currency 5 3 3 2" xfId="463" xr:uid="{F50861D5-2DC0-4238-A61F-C9E7838FE75D}"/>
    <cellStyle name="Currency 5 3 3 2 2" xfId="1164" xr:uid="{755D6A09-1DEA-4699-9240-3A2641DE801A}"/>
    <cellStyle name="Currency 5 3 3 3" xfId="917" xr:uid="{17EECB7E-61C2-4BBB-AA96-0EA3C92E234C}"/>
    <cellStyle name="Currency 5 3 4" xfId="464" xr:uid="{083C8B26-D6EB-4708-A834-2433135CA893}"/>
    <cellStyle name="Currency 5 3 4 2" xfId="1165" xr:uid="{D6E1BB9A-528F-48A8-B9A1-A1EC261227B8}"/>
    <cellStyle name="Currency 5 3 5" xfId="595" xr:uid="{BFE6CBF8-6C32-433E-8294-73AC2BBC3F1E}"/>
    <cellStyle name="Currency 5 3 5 2" xfId="1274" xr:uid="{C4C05C4F-F8BB-44AB-835E-62DA86826F4C}"/>
    <cellStyle name="Currency 5 3 6" xfId="914" xr:uid="{EC7ECC0B-56D9-4886-971A-29A380C02475}"/>
    <cellStyle name="Currency 5 3 7" xfId="706" xr:uid="{7D575DFB-981D-4C2C-ADE1-F6286C2557B6}"/>
    <cellStyle name="Currency 5 4" xfId="196" xr:uid="{8C18A855-B7D1-4187-9952-96A59B5E1786}"/>
    <cellStyle name="Currency 5 4 2" xfId="197" xr:uid="{CFE4BC0A-2317-4A39-B829-D2FBC233825E}"/>
    <cellStyle name="Currency 5 4 2 2" xfId="465" xr:uid="{89303040-1297-4AB9-8E61-4A0001BFFA13}"/>
    <cellStyle name="Currency 5 4 2 2 2" xfId="1166" xr:uid="{58F459A0-F7D4-46BB-9083-B83B541B8842}"/>
    <cellStyle name="Currency 5 4 2 3" xfId="919" xr:uid="{7D68D2AE-67B4-4133-BA5C-940AD5285EB7}"/>
    <cellStyle name="Currency 5 4 3" xfId="466" xr:uid="{12EA509B-3D5A-47F1-B591-AC820157CCB4}"/>
    <cellStyle name="Currency 5 4 3 2" xfId="1167" xr:uid="{19832E1A-90D9-480C-A1EF-4A2C7E5B3374}"/>
    <cellStyle name="Currency 5 4 4" xfId="597" xr:uid="{B046F153-2B6B-4A9E-A1F8-540D4B999C89}"/>
    <cellStyle name="Currency 5 4 4 2" xfId="1276" xr:uid="{A493531B-CA8F-4A28-89D4-6C68C3D0A8B5}"/>
    <cellStyle name="Currency 5 4 5" xfId="918" xr:uid="{89C17E83-A9CE-44F1-A8DF-651EA4883131}"/>
    <cellStyle name="Currency 5 4 6" xfId="708" xr:uid="{934CDC38-7737-450B-A0E6-4FDB33F70748}"/>
    <cellStyle name="Currency 5 5" xfId="907" xr:uid="{436B8E27-133A-40DF-A02F-08449B253A1D}"/>
    <cellStyle name="Currency 6" xfId="198" xr:uid="{20E2CEF4-8C5F-4ACE-9248-C0E145398AFF}"/>
    <cellStyle name="Currency 6 2" xfId="199" xr:uid="{E8C9B650-0B2D-48BB-AB91-B5C6F2F17DD7}"/>
    <cellStyle name="Currency 6 2 2" xfId="200" xr:uid="{E4A146FB-2376-4593-9114-831B274E2010}"/>
    <cellStyle name="Currency 6 2 2 2" xfId="201" xr:uid="{523157B2-7813-4EC6-9A31-82E932527585}"/>
    <cellStyle name="Currency 6 2 2 2 2" xfId="467" xr:uid="{F578C17B-6665-4166-B07E-FBADAD5F5089}"/>
    <cellStyle name="Currency 6 2 2 2 2 2" xfId="1168" xr:uid="{3EC5A9EF-F61A-416F-93AB-708B776E20CB}"/>
    <cellStyle name="Currency 6 2 2 2 3" xfId="923" xr:uid="{2B97E997-5BD9-41C9-9B5A-F7EC0B01FF07}"/>
    <cellStyle name="Currency 6 2 2 3" xfId="468" xr:uid="{421D2FD0-6EC0-4364-ABDF-4819A79F66DC}"/>
    <cellStyle name="Currency 6 2 2 3 2" xfId="1169" xr:uid="{F4ED5F96-2D62-4C9D-9D0E-F80390E6FA1C}"/>
    <cellStyle name="Currency 6 2 2 4" xfId="599" xr:uid="{A63F5775-8413-42E9-B021-ED462238AFC9}"/>
    <cellStyle name="Currency 6 2 2 4 2" xfId="1278" xr:uid="{D1992B6B-8898-498E-A5D3-B16020D00330}"/>
    <cellStyle name="Currency 6 2 2 5" xfId="922" xr:uid="{62FDCD5A-4756-4DCA-A025-BD3068A5A691}"/>
    <cellStyle name="Currency 6 2 2 6" xfId="710" xr:uid="{21D45229-F128-407C-B415-2000464069EA}"/>
    <cellStyle name="Currency 6 2 3" xfId="202" xr:uid="{619191FC-6CA4-4FD2-8C18-240B6B8CD353}"/>
    <cellStyle name="Currency 6 2 3 2" xfId="203" xr:uid="{7553CC0F-969B-41EB-9748-C4EA710A6CF4}"/>
    <cellStyle name="Currency 6 2 3 2 2" xfId="469" xr:uid="{D731E391-4BA0-4168-A25D-591B10EF14F9}"/>
    <cellStyle name="Currency 6 2 3 2 2 2" xfId="1170" xr:uid="{BB4E3989-C251-4304-901F-3C055E5A985C}"/>
    <cellStyle name="Currency 6 2 3 2 3" xfId="925" xr:uid="{1B610CE7-0044-4322-A13C-EF8952EE43E6}"/>
    <cellStyle name="Currency 6 2 3 3" xfId="470" xr:uid="{4C665BED-5D78-478C-9A0E-809FFA63C7E4}"/>
    <cellStyle name="Currency 6 2 3 3 2" xfId="1171" xr:uid="{0A903C04-6B50-43CF-B035-0C933488B8B5}"/>
    <cellStyle name="Currency 6 2 3 4" xfId="600" xr:uid="{E89BA4A1-6DBF-4B99-A981-CA49ACEDFFC0}"/>
    <cellStyle name="Currency 6 2 3 4 2" xfId="1279" xr:uid="{D089E624-E121-487E-A763-80239E63B4B0}"/>
    <cellStyle name="Currency 6 2 3 5" xfId="924" xr:uid="{CF943B25-788D-4763-A094-1513DAD43715}"/>
    <cellStyle name="Currency 6 2 3 6" xfId="711" xr:uid="{92C5F7E0-D783-473A-8987-D6E43B774A69}"/>
    <cellStyle name="Currency 6 2 4" xfId="204" xr:uid="{78B46573-1380-404E-9F7F-94FA2E9E993A}"/>
    <cellStyle name="Currency 6 2 4 2" xfId="471" xr:uid="{5E4E8230-6A4F-44B2-9B98-657FCD3D254A}"/>
    <cellStyle name="Currency 6 2 4 2 2" xfId="1172" xr:uid="{C0E48EBB-FC12-408A-8090-E62FB4C63487}"/>
    <cellStyle name="Currency 6 2 4 3" xfId="926" xr:uid="{F48F2252-79E6-4541-82B2-4A5B5C714F89}"/>
    <cellStyle name="Currency 6 2 5" xfId="472" xr:uid="{55C33627-F79D-4A33-8736-C00F6C35BCFD}"/>
    <cellStyle name="Currency 6 2 5 2" xfId="1173" xr:uid="{3B910745-CDD8-4133-B178-84745BA6B358}"/>
    <cellStyle name="Currency 6 2 6" xfId="598" xr:uid="{8CE3A464-F9E4-41A9-B5AA-974EA18A3262}"/>
    <cellStyle name="Currency 6 2 6 2" xfId="1277" xr:uid="{25841A5B-A4A5-41B1-8499-5B3DCF1A1D45}"/>
    <cellStyle name="Currency 6 2 7" xfId="921" xr:uid="{3A0E664F-DD38-470C-BFCF-9A5B0EB831EB}"/>
    <cellStyle name="Currency 6 2 8" xfId="709" xr:uid="{6E45F355-C5CD-4122-99D5-E399A823ED3D}"/>
    <cellStyle name="Currency 6 3" xfId="205" xr:uid="{C888CD00-2B5C-4F39-9BC9-FBD6FC4843F2}"/>
    <cellStyle name="Currency 6 3 2" xfId="206" xr:uid="{D2CFB20A-6A7D-49FE-B0CF-CB755BA42241}"/>
    <cellStyle name="Currency 6 3 2 2" xfId="207" xr:uid="{92DF0907-8F22-4536-B94F-72C9D971AD9C}"/>
    <cellStyle name="Currency 6 3 2 2 2" xfId="473" xr:uid="{FB2D105F-3A1C-4650-ABB0-FC58D906E733}"/>
    <cellStyle name="Currency 6 3 2 2 2 2" xfId="1174" xr:uid="{13BB48D1-E588-4234-AB75-7DD15A1BBDD1}"/>
    <cellStyle name="Currency 6 3 2 2 3" xfId="929" xr:uid="{9CCF72C5-F095-4961-A5ED-F17CFEDBCBDD}"/>
    <cellStyle name="Currency 6 3 2 3" xfId="474" xr:uid="{7192AC7F-3307-436C-9A69-371A87DC397C}"/>
    <cellStyle name="Currency 6 3 2 3 2" xfId="1175" xr:uid="{EC726576-1252-44BA-932C-D14EF6751798}"/>
    <cellStyle name="Currency 6 3 2 4" xfId="602" xr:uid="{9DB800EF-839E-4F23-B616-9E9A85E54088}"/>
    <cellStyle name="Currency 6 3 2 4 2" xfId="1281" xr:uid="{74A57BFA-B512-476B-B0F9-08A35311C0D7}"/>
    <cellStyle name="Currency 6 3 2 5" xfId="928" xr:uid="{D03B6D62-342E-461B-BB7C-5FCFFC5818C4}"/>
    <cellStyle name="Currency 6 3 2 6" xfId="713" xr:uid="{6059CBDB-01E4-4E27-9E24-60BD3059D621}"/>
    <cellStyle name="Currency 6 3 3" xfId="208" xr:uid="{3BDDF492-B801-4880-B0C8-7B04A52F96B3}"/>
    <cellStyle name="Currency 6 3 3 2" xfId="475" xr:uid="{0BD85471-2B52-48BA-9EEA-64E696FDAA06}"/>
    <cellStyle name="Currency 6 3 3 2 2" xfId="1176" xr:uid="{B20581CA-0327-490A-AB8B-3067F5DC52F1}"/>
    <cellStyle name="Currency 6 3 3 3" xfId="930" xr:uid="{FA54423E-B366-48A4-A283-FAA697936088}"/>
    <cellStyle name="Currency 6 3 4" xfId="476" xr:uid="{75984DB3-7F98-4661-BF54-96838F613A7C}"/>
    <cellStyle name="Currency 6 3 4 2" xfId="1177" xr:uid="{5F29B910-63E4-46B6-B71B-3EF18A76805E}"/>
    <cellStyle name="Currency 6 3 5" xfId="601" xr:uid="{F1C9BE4F-E043-4229-A02B-423EBA3C35A5}"/>
    <cellStyle name="Currency 6 3 5 2" xfId="1280" xr:uid="{3960EE64-E581-4B54-ABD1-52AC2A375342}"/>
    <cellStyle name="Currency 6 3 6" xfId="927" xr:uid="{41B83B99-A6B3-42ED-955B-4B61037363B5}"/>
    <cellStyle name="Currency 6 3 7" xfId="712" xr:uid="{D8DAB0DC-5C87-4ECF-86DD-192C44093566}"/>
    <cellStyle name="Currency 6 4" xfId="209" xr:uid="{F176A1E3-010A-429F-8207-2145B49605F1}"/>
    <cellStyle name="Currency 6 4 2" xfId="210" xr:uid="{5AAB80AE-AE71-4C91-B22B-6E1F17D63B8B}"/>
    <cellStyle name="Currency 6 4 2 2" xfId="477" xr:uid="{BC5F1E43-CAA2-4BF8-B60A-87CFCEF585C9}"/>
    <cellStyle name="Currency 6 4 2 2 2" xfId="1178" xr:uid="{A232E246-B5BB-4FD3-853D-2DD20B596F81}"/>
    <cellStyle name="Currency 6 4 2 3" xfId="932" xr:uid="{921F3E18-81C8-4CE2-A813-5CFEC70892B4}"/>
    <cellStyle name="Currency 6 4 3" xfId="478" xr:uid="{E71327B1-58A5-4256-B96F-227927A206B8}"/>
    <cellStyle name="Currency 6 4 3 2" xfId="1179" xr:uid="{11BFDFDB-D92B-4B27-977C-3FA6CDBC7720}"/>
    <cellStyle name="Currency 6 4 4" xfId="603" xr:uid="{017E89A6-4D25-4240-86E4-ACB0006A7CB0}"/>
    <cellStyle name="Currency 6 4 4 2" xfId="1282" xr:uid="{EC08D049-B72D-4B60-81AE-FA1DFE77B678}"/>
    <cellStyle name="Currency 6 4 5" xfId="931" xr:uid="{BB3B58AD-EECA-4E4A-845B-9205414D39D9}"/>
    <cellStyle name="Currency 6 4 6" xfId="714" xr:uid="{739FC740-AE33-4C38-83BC-B5926483680D}"/>
    <cellStyle name="Currency 6 5" xfId="211" xr:uid="{6E48A172-B361-440E-965D-0EF889E9041A}"/>
    <cellStyle name="Currency 6 5 2" xfId="212" xr:uid="{36383BC7-22DC-4116-9518-37962DA6819D}"/>
    <cellStyle name="Currency 6 5 2 2" xfId="479" xr:uid="{85526B99-34AE-4163-962D-DD5173089478}"/>
    <cellStyle name="Currency 6 5 2 2 2" xfId="1180" xr:uid="{7E6D0BA2-3C4B-401F-A2C1-5D6402EA2D20}"/>
    <cellStyle name="Currency 6 5 2 3" xfId="934" xr:uid="{2770DA87-0F9C-4804-A6E7-504E5A296AA9}"/>
    <cellStyle name="Currency 6 5 3" xfId="480" xr:uid="{B34CF52C-B481-4F87-B801-BCC4E34EDC63}"/>
    <cellStyle name="Currency 6 5 3 2" xfId="1181" xr:uid="{7698003F-B86C-4A80-BD47-CC17A2C40708}"/>
    <cellStyle name="Currency 6 5 4" xfId="604" xr:uid="{0C9A57BD-5933-4689-B238-1E7266DFF3BA}"/>
    <cellStyle name="Currency 6 5 4 2" xfId="1283" xr:uid="{A9576E9C-380E-4F41-92E0-40A0E1110AB7}"/>
    <cellStyle name="Currency 6 5 5" xfId="933" xr:uid="{D4E6BBDF-767E-4B0E-9053-C07622ECC6D8}"/>
    <cellStyle name="Currency 6 5 6" xfId="715" xr:uid="{E85190A4-9801-4AE4-9AD3-C18641FA328A}"/>
    <cellStyle name="Currency 6 6" xfId="920" xr:uid="{ACEDD357-F1F0-45E4-8929-8B26A647F6AF}"/>
    <cellStyle name="Currency 7" xfId="213" xr:uid="{A1D640DD-9B43-4E47-AA85-A56605297AF8}"/>
    <cellStyle name="Currency 7 2" xfId="214" xr:uid="{155593B8-C701-4FC1-AD8F-1129FC446194}"/>
    <cellStyle name="Currency 7 2 2" xfId="215" xr:uid="{C906A08D-BF66-4800-AD6C-2FE9A983869C}"/>
    <cellStyle name="Currency 7 2 2 2" xfId="481" xr:uid="{66AA2CC4-93E7-4D29-AB3F-A9E119048E9D}"/>
    <cellStyle name="Currency 7 2 2 2 2" xfId="1182" xr:uid="{E1EC6AB1-DFD7-4AF0-8E57-04DEE7C0E3FB}"/>
    <cellStyle name="Currency 7 2 2 3" xfId="937" xr:uid="{9C74225A-7C1E-48BC-B412-5AB3B34D9A25}"/>
    <cellStyle name="Currency 7 2 3" xfId="482" xr:uid="{718494BA-216A-4C60-B38F-3D5DE82AE89D}"/>
    <cellStyle name="Currency 7 2 3 2" xfId="1183" xr:uid="{BA12107C-ED78-45D6-B8B6-4C2CB22D4724}"/>
    <cellStyle name="Currency 7 2 4" xfId="605" xr:uid="{EEA2EDE0-73FF-40A3-923B-5AC3522B1C28}"/>
    <cellStyle name="Currency 7 2 4 2" xfId="1284" xr:uid="{E34AE8C7-4F8C-432B-AA0A-D90075A48462}"/>
    <cellStyle name="Currency 7 2 5" xfId="936" xr:uid="{2437320A-F65F-4883-B4E2-A098226A0937}"/>
    <cellStyle name="Currency 7 2 6" xfId="716" xr:uid="{E4475ACC-B570-43C3-8F12-7E1C001CDC98}"/>
    <cellStyle name="Currency 7 3" xfId="216" xr:uid="{9C38BAEF-7F65-4E54-A0F5-E526DE1E2741}"/>
    <cellStyle name="Currency 7 3 2" xfId="217" xr:uid="{7EBE3305-CCEE-4E49-B57F-0A9DEBF0B3E7}"/>
    <cellStyle name="Currency 7 3 2 2" xfId="483" xr:uid="{2A11EBF7-73A5-43EE-9C40-0668177AF859}"/>
    <cellStyle name="Currency 7 3 2 2 2" xfId="1184" xr:uid="{7CC70BE5-515F-4214-AB21-2199770EFE64}"/>
    <cellStyle name="Currency 7 3 2 3" xfId="939" xr:uid="{EDC5B330-3E62-4F5E-9689-9C9EA70BFC95}"/>
    <cellStyle name="Currency 7 3 3" xfId="484" xr:uid="{784C58E5-1B38-4A9E-8884-19211B79095F}"/>
    <cellStyle name="Currency 7 3 3 2" xfId="1185" xr:uid="{C84A4CFC-8651-4FA3-BDE2-D8CC9224BC3F}"/>
    <cellStyle name="Currency 7 3 4" xfId="606" xr:uid="{7E36D639-1748-4BFF-A489-3F9B79E23515}"/>
    <cellStyle name="Currency 7 3 4 2" xfId="1285" xr:uid="{289FC3E0-976E-4CEB-9AF3-A3978562056D}"/>
    <cellStyle name="Currency 7 3 5" xfId="938" xr:uid="{C7D43DE0-E194-4FF0-BA89-B66A68F76C10}"/>
    <cellStyle name="Currency 7 3 6" xfId="717" xr:uid="{286A97F7-A67B-4E37-A738-95FF35CAA441}"/>
    <cellStyle name="Currency 7 4" xfId="218" xr:uid="{F667F0E8-36FB-4D74-AAF7-8AE5416929F6}"/>
    <cellStyle name="Currency 7 4 2" xfId="485" xr:uid="{412A47EB-CE3D-4835-B2BC-3D87E88E5499}"/>
    <cellStyle name="Currency 7 4 2 2" xfId="1186" xr:uid="{5D2A3D69-3F18-42D5-B846-73FB6F265C92}"/>
    <cellStyle name="Currency 7 4 3" xfId="940" xr:uid="{3F904B1C-4226-4104-AA70-97FFB1BF4B69}"/>
    <cellStyle name="Currency 7 5" xfId="486" xr:uid="{3120AA58-E083-43E0-9192-054656D8B5BE}"/>
    <cellStyle name="Currency 7 5 2" xfId="1187" xr:uid="{AEBD041C-CC2A-4E9B-AC9E-AA35043AAB25}"/>
    <cellStyle name="Currency 7 6" xfId="935" xr:uid="{C5CB3E27-06F2-424C-81C6-390F4F26F1DA}"/>
    <cellStyle name="Currency 8" xfId="219" xr:uid="{7BC2BFCE-B38A-4035-8DF6-90E14BCDE6B0}"/>
    <cellStyle name="Currency 8 2" xfId="220" xr:uid="{FB2432D8-EF3D-4737-BCAC-9CA16938CACC}"/>
    <cellStyle name="Currency 8 2 2" xfId="221" xr:uid="{45EB28D9-727E-49C4-8EBD-897AC1FA9739}"/>
    <cellStyle name="Currency 8 2 2 2" xfId="487" xr:uid="{3257CF11-7750-48F2-9DD7-3A599E4EC6E3}"/>
    <cellStyle name="Currency 8 2 2 2 2" xfId="1188" xr:uid="{F590E9BD-2C12-4FA8-82CC-B373CD8CB921}"/>
    <cellStyle name="Currency 8 2 2 3" xfId="943" xr:uid="{B7A0C3C2-87CA-4552-9CDD-B04DEDB630F9}"/>
    <cellStyle name="Currency 8 2 3" xfId="488" xr:uid="{4D6774B1-4961-40B2-8842-33A4BFBAC2AA}"/>
    <cellStyle name="Currency 8 2 3 2" xfId="1189" xr:uid="{72A2B24A-2284-4F5C-A01A-A88B7D4A6867}"/>
    <cellStyle name="Currency 8 2 4" xfId="608" xr:uid="{E920B2DE-BF8A-43F7-810F-07D032139AD0}"/>
    <cellStyle name="Currency 8 2 4 2" xfId="1287" xr:uid="{4E65675E-BE42-426B-A834-0DA4FF38A20A}"/>
    <cellStyle name="Currency 8 2 5" xfId="942" xr:uid="{A74813E1-0C77-4F9D-9555-21D9AAD8BE05}"/>
    <cellStyle name="Currency 8 2 6" xfId="718" xr:uid="{584AE522-BC9E-49E8-A774-412280C7A5FC}"/>
    <cellStyle name="Currency 8 3" xfId="222" xr:uid="{DFD5101A-FBAC-4C5E-B6A6-18302C43A15F}"/>
    <cellStyle name="Currency 8 3 2" xfId="223" xr:uid="{CB34902A-F328-47A3-B9E2-F7D16A70EADA}"/>
    <cellStyle name="Currency 8 3 2 2" xfId="489" xr:uid="{22EBB763-8AC7-4E2B-9EB2-830552DB94FE}"/>
    <cellStyle name="Currency 8 3 2 2 2" xfId="1190" xr:uid="{2A22E067-88EB-4E9E-8639-A349DCA996DE}"/>
    <cellStyle name="Currency 8 3 2 3" xfId="945" xr:uid="{B9AE0B4F-87B6-44B5-A0B3-C6C1015D8CD6}"/>
    <cellStyle name="Currency 8 3 3" xfId="490" xr:uid="{95A5C44D-02BB-4B93-8D24-C88A528866B1}"/>
    <cellStyle name="Currency 8 3 3 2" xfId="1191" xr:uid="{05E5397A-349F-47BB-8D0F-E98B566B5AA7}"/>
    <cellStyle name="Currency 8 3 4" xfId="609" xr:uid="{10A2A444-5B0E-4E75-9290-44340A34955A}"/>
    <cellStyle name="Currency 8 3 4 2" xfId="1288" xr:uid="{3983B0D6-BBB6-4B93-9021-4B1F559D243A}"/>
    <cellStyle name="Currency 8 3 5" xfId="944" xr:uid="{19236D17-8CF7-485F-98D9-3450FD70DC15}"/>
    <cellStyle name="Currency 8 3 6" xfId="719" xr:uid="{C05D8676-D20D-415E-B985-946C1E0CD767}"/>
    <cellStyle name="Currency 8 4" xfId="224" xr:uid="{506D7A9A-DCB0-4F4D-A98E-A434AC21F23E}"/>
    <cellStyle name="Currency 8 4 2" xfId="491" xr:uid="{3EAE1F6A-21CD-409E-BDD9-95AA99183B8A}"/>
    <cellStyle name="Currency 8 4 2 2" xfId="1192" xr:uid="{3CDD6256-13A2-4615-8A5F-13E9E5C1A3B1}"/>
    <cellStyle name="Currency 8 4 3" xfId="946" xr:uid="{84408BEA-46E8-4637-9A20-2FB553B4A345}"/>
    <cellStyle name="Currency 8 5" xfId="492" xr:uid="{6FFA9BA9-94C8-45A1-8E1D-A6F009ED8DB3}"/>
    <cellStyle name="Currency 8 5 2" xfId="1193" xr:uid="{A21FF36D-235A-4587-96BD-DF887BD6B861}"/>
    <cellStyle name="Currency 8 6" xfId="607" xr:uid="{A66DEE6F-69FD-4D87-BF0D-6475F929CAF3}"/>
    <cellStyle name="Currency 8 6 2" xfId="1286" xr:uid="{7348ABFC-81E4-47D0-869B-BC414D4F6061}"/>
    <cellStyle name="Currency 8 7" xfId="941" xr:uid="{2E7645F6-1F1D-4532-8F6E-3FB9EB776375}"/>
    <cellStyle name="Currency 9" xfId="225" xr:uid="{6F62BAB2-5658-4AB4-BD75-3AC478E85B0C}"/>
    <cellStyle name="Currency 9 2" xfId="226" xr:uid="{EE1F77E8-09E2-4CAB-99D4-F9CC77286064}"/>
    <cellStyle name="Currency 9 2 2" xfId="227" xr:uid="{6E6242FC-95CE-4B48-AB37-318A82966AE7}"/>
    <cellStyle name="Currency 9 2 2 2" xfId="493" xr:uid="{ABC7980F-7CBD-449E-B9A0-85F8399FCB99}"/>
    <cellStyle name="Currency 9 2 2 2 2" xfId="1194" xr:uid="{19F1E0DA-3135-49E1-BEAB-E6F13536E4D3}"/>
    <cellStyle name="Currency 9 2 2 3" xfId="949" xr:uid="{9C69D7BD-A0D4-42A4-B582-429832282319}"/>
    <cellStyle name="Currency 9 2 3" xfId="494" xr:uid="{FD89DDAB-6BAB-49F2-9B3E-7B5B3F9AD128}"/>
    <cellStyle name="Currency 9 2 3 2" xfId="1195" xr:uid="{18E54439-2444-46BE-8545-845A8E90D162}"/>
    <cellStyle name="Currency 9 2 4" xfId="611" xr:uid="{DE040277-1628-41C9-8EDC-0A631B007586}"/>
    <cellStyle name="Currency 9 2 4 2" xfId="1290" xr:uid="{436D79D3-464F-4BF6-A576-9E5B5E4E6C4D}"/>
    <cellStyle name="Currency 9 2 5" xfId="948" xr:uid="{4DC80688-F7D0-4011-9E6E-ECD8C9D7D077}"/>
    <cellStyle name="Currency 9 2 6" xfId="721" xr:uid="{33E48A3F-6333-4068-8C64-64806E4043DF}"/>
    <cellStyle name="Currency 9 3" xfId="228" xr:uid="{23356BE4-7BE5-4718-AF8E-C067FA369966}"/>
    <cellStyle name="Currency 9 3 2" xfId="229" xr:uid="{9CD7AEA5-52BE-4FFB-83B3-FB8A4C24076B}"/>
    <cellStyle name="Currency 9 3 2 2" xfId="495" xr:uid="{8D6FD1F0-9DB2-4B6F-9C3C-DF42DA9F712D}"/>
    <cellStyle name="Currency 9 3 2 2 2" xfId="1196" xr:uid="{38C8F2C6-409D-4810-90D2-9C3B2891A4DC}"/>
    <cellStyle name="Currency 9 3 2 3" xfId="951" xr:uid="{DE1CD07A-2139-408E-BA7C-A2BB3834239D}"/>
    <cellStyle name="Currency 9 3 3" xfId="496" xr:uid="{5AEA7800-8660-4CD9-B389-71C88CD9D7E6}"/>
    <cellStyle name="Currency 9 3 3 2" xfId="1197" xr:uid="{D09076E4-5F43-42E5-B6A1-8FAB91D9C6EF}"/>
    <cellStyle name="Currency 9 3 4" xfId="612" xr:uid="{83954AD6-234A-4872-AB09-5B46FF9DC9D3}"/>
    <cellStyle name="Currency 9 3 4 2" xfId="1291" xr:uid="{C54F9ED3-15DC-4690-A0BC-157CBE2E23E4}"/>
    <cellStyle name="Currency 9 3 5" xfId="950" xr:uid="{AF8405AF-70FE-4770-8B5F-A3EC53CB7DAC}"/>
    <cellStyle name="Currency 9 3 6" xfId="722" xr:uid="{9568B6DA-50D0-41EE-96F1-1CEA8ACEC918}"/>
    <cellStyle name="Currency 9 4" xfId="230" xr:uid="{4C88E0CC-5C7D-4C56-A458-FB3B67300117}"/>
    <cellStyle name="Currency 9 4 2" xfId="497" xr:uid="{2515126C-6DD4-497A-A7CD-3C0F7CE14F20}"/>
    <cellStyle name="Currency 9 4 2 2" xfId="1198" xr:uid="{06C9611F-4743-4F94-A7DA-4314B33D23E0}"/>
    <cellStyle name="Currency 9 4 3" xfId="952" xr:uid="{2D29569A-2837-49A6-B49D-4257B13C2FD1}"/>
    <cellStyle name="Currency 9 5" xfId="498" xr:uid="{76236437-3E1C-48C7-A663-FC0945D57E26}"/>
    <cellStyle name="Currency 9 5 2" xfId="1199" xr:uid="{EF151A75-0016-4D24-A2E3-6D447291E240}"/>
    <cellStyle name="Currency 9 6" xfId="610" xr:uid="{5CFF7CE3-A9C1-429E-AF2E-CBD4C755140D}"/>
    <cellStyle name="Currency 9 6 2" xfId="1289" xr:uid="{DF47AC61-F24B-4A63-B1A8-C71A031C4129}"/>
    <cellStyle name="Currency 9 7" xfId="947" xr:uid="{38E5B7BA-8EB0-4589-BEEB-54D71E984896}"/>
    <cellStyle name="Currency 9 8" xfId="720" xr:uid="{D4B9CD75-F04B-4794-AA45-B21F85CBDA0C}"/>
    <cellStyle name="DealBlock" xfId="8" xr:uid="{DB13AC54-C7EF-425B-90DD-7F0A180FEB88}"/>
    <cellStyle name="DealHeader" xfId="9" xr:uid="{BC21C7AD-A90B-4890-B248-A63577F97AEE}"/>
    <cellStyle name="DealHeader 2" xfId="231" xr:uid="{17FCEBE8-5BB0-4004-A033-05FB372AE12C}"/>
    <cellStyle name="DealHeader 2 2" xfId="613" xr:uid="{982EB12F-D17E-4BED-A88C-992DE248EB69}"/>
    <cellStyle name="DealHeader 2 3" xfId="953" xr:uid="{1D4FF591-D341-4E3A-AA15-A0F44361C0F7}"/>
    <cellStyle name="DealHeader 3" xfId="232" xr:uid="{53DFDDB3-E1D0-4B5C-AB8F-FC9259368C37}"/>
    <cellStyle name="DealHeader 3 2" xfId="954" xr:uid="{41788B58-E7A5-40F0-8599-C53C860A854B}"/>
    <cellStyle name="DealHeader 4" xfId="732" xr:uid="{23B76956-2DF9-45D4-92F1-CC8AC3BA7F12}"/>
    <cellStyle name="Entrée" xfId="309" builtinId="20" customBuiltin="1"/>
    <cellStyle name="FontRed" xfId="10" xr:uid="{094727BA-114A-438B-AF8E-3473D245A120}"/>
    <cellStyle name="FontRed 2" xfId="233" xr:uid="{25776B0D-A6B4-48A2-9DE3-801660F534C4}"/>
    <cellStyle name="FontRed 2 2" xfId="614" xr:uid="{B35518A4-0EC7-4B00-BF9E-96492E2E79C4}"/>
    <cellStyle name="FontRed 2 3" xfId="955" xr:uid="{30628CC9-228B-4BCA-9049-31D6463F8433}"/>
    <cellStyle name="FontRed 3" xfId="234" xr:uid="{E74E3F6E-A3E2-4108-B775-4869C05CB72F}"/>
    <cellStyle name="FontRed 4" xfId="733" xr:uid="{6A46D205-0B78-4424-9ADD-04C9BB40CF9B}"/>
    <cellStyle name="HPConfidential" xfId="11" xr:uid="{FE2ED890-D6BD-4A80-8CEA-5384B3E9F5C5}"/>
    <cellStyle name="HPConfidential 2" xfId="235" xr:uid="{227FC2C4-C971-467F-94A3-A257C4FFB145}"/>
    <cellStyle name="HPConfidential 2 2" xfId="615" xr:uid="{8FB2F530-DDA4-481A-9EEE-E0949E9C3C46}"/>
    <cellStyle name="HPConfidential 2 3" xfId="956" xr:uid="{F01FFEA5-93C6-49B6-8744-54BB2757A62E}"/>
    <cellStyle name="HPConfidential 3" xfId="236" xr:uid="{69143A0D-09C8-450B-947B-32C23455A075}"/>
    <cellStyle name="HPConfidential 4" xfId="734" xr:uid="{5549472D-2812-4237-9D2D-BB1968F3CC6E}"/>
    <cellStyle name="Hyperlink" xfId="311" xr:uid="{00000000-000B-0000-0000-000008000000}"/>
    <cellStyle name="Hyperlink 2" xfId="499" xr:uid="{A6112791-E652-4AEC-92C1-08A37F850ED8}"/>
    <cellStyle name="Insatisfaisant" xfId="312" builtinId="27" customBuiltin="1"/>
    <cellStyle name="Monétaire" xfId="1" builtinId="4"/>
    <cellStyle name="Monétaire 2" xfId="1344" xr:uid="{21DB7513-4C85-43E7-BA58-4B9DD071B10B}"/>
    <cellStyle name="Neutral 2" xfId="1333" xr:uid="{4CFABE2F-6B72-4918-8377-CC68B45E89AE}"/>
    <cellStyle name="Neutral 3" xfId="1336" xr:uid="{EF00D3B8-E24D-4C81-AA7C-21E282C068D0}"/>
    <cellStyle name="Normal" xfId="0" builtinId="0"/>
    <cellStyle name="Normal 10" xfId="237" xr:uid="{F5C16397-1DF0-43C4-938E-4ACFE909FF51}"/>
    <cellStyle name="Normal 10 2" xfId="238" xr:uid="{3F74845B-6A5A-4AAA-862A-019C64B5CBC8}"/>
    <cellStyle name="Normal 10 3" xfId="239" xr:uid="{518C9460-7AF6-4922-A48D-FB5A9C135B3C}"/>
    <cellStyle name="Normal 10 3 2" xfId="240" xr:uid="{E0B32B38-ECFB-4F96-BE25-C7AF44F4BF28}"/>
    <cellStyle name="Normal 11" xfId="241" xr:uid="{CE34AE5B-0C2E-45B1-A31A-43A1166DFFD0}"/>
    <cellStyle name="Normal 11 2" xfId="242" xr:uid="{55D5A098-D811-4D44-8A3C-713FD2BA15BA}"/>
    <cellStyle name="Normal 11 2 2" xfId="958" xr:uid="{BA50CC9E-FC9F-471E-880A-56E09C4F8D9D}"/>
    <cellStyle name="Normal 11 3" xfId="957" xr:uid="{0392382B-BD46-4962-8502-24375E7D9355}"/>
    <cellStyle name="Normal 12" xfId="243" xr:uid="{26BDE4BD-EA6F-46DC-90FB-888D156A62D8}"/>
    <cellStyle name="Normal 12 2" xfId="244" xr:uid="{D20950E1-0580-4D31-A2B4-10BBC48C1CE2}"/>
    <cellStyle name="Normal 12 2 2" xfId="245" xr:uid="{D9F4B990-7D27-442E-B6C0-F1C100AF6C7D}"/>
    <cellStyle name="Normal 12 2 2 2" xfId="961" xr:uid="{0142FC22-6296-4DF7-9ACE-1E62D9E39262}"/>
    <cellStyle name="Normal 12 2 3" xfId="960" xr:uid="{CB616D7D-15D3-4457-AC94-799F72036E78}"/>
    <cellStyle name="Normal 12 3" xfId="246" xr:uid="{C5317FE3-5578-414E-8944-DF590FF51CDC}"/>
    <cellStyle name="Normal 12 3 2" xfId="962" xr:uid="{8D9F155C-BACD-45C3-A71D-95A9E743AFF4}"/>
    <cellStyle name="Normal 12 4" xfId="959" xr:uid="{93B6508F-C8B6-4FAF-B614-E520738EFFD2}"/>
    <cellStyle name="Normal 13" xfId="247" xr:uid="{321D991D-1287-46DA-97D2-E61B38774EC7}"/>
    <cellStyle name="Normal 13 2" xfId="248" xr:uid="{9EB46BCF-E856-4132-BDD7-EEC798E2E223}"/>
    <cellStyle name="Normal 13 2 2" xfId="249" xr:uid="{F06D68E8-413D-47F2-8F25-B78EA4BEFAF4}"/>
    <cellStyle name="Normal 13 2 3" xfId="964" xr:uid="{0D22FBB0-A1C3-4DC6-9B60-C6E3A04C3976}"/>
    <cellStyle name="Normal 13 3" xfId="250" xr:uid="{8C99E946-A375-4B54-8E94-5B0B9B2ABFB9}"/>
    <cellStyle name="Normal 13 4" xfId="963" xr:uid="{8A9D3410-EC62-478F-80DF-0A55C31CFC9E}"/>
    <cellStyle name="Normal 14" xfId="6" xr:uid="{7D9383D6-B8A1-4225-9A39-D6C060FCDF6F}"/>
    <cellStyle name="Normal 14 2" xfId="730" xr:uid="{B963612F-FE8C-46E8-B8C8-EE8BBDC6DF8C}"/>
    <cellStyle name="Normal 15" xfId="251" xr:uid="{8B9D2972-315F-47DB-A33D-FD383911BDA0}"/>
    <cellStyle name="Normal 15 2" xfId="252" xr:uid="{9AFA46C6-A4D5-470F-AC53-F9548300A43B}"/>
    <cellStyle name="Normal 16" xfId="500" xr:uid="{D47C0179-D78F-4C7F-AADD-53D365F00552}"/>
    <cellStyle name="Normal 16 2" xfId="1200" xr:uid="{DE37233A-D0A4-4B1B-A461-609127642068}"/>
    <cellStyle name="Normal 16 3" xfId="724" xr:uid="{9249787A-BA71-4653-B9C7-8A94FF51BC1D}"/>
    <cellStyle name="Normal 17" xfId="725" xr:uid="{57F87DFB-86AD-4499-BC1D-C1F3DF5573EC}"/>
    <cellStyle name="Normal 18" xfId="633" xr:uid="{9D8A0943-0E86-4108-83D6-3744B8467AFD}"/>
    <cellStyle name="Normal 2" xfId="253" xr:uid="{23F23CB3-4E6C-44FF-A3FE-0CA01CF39FA1}"/>
    <cellStyle name="Normal 2 2" xfId="254" xr:uid="{5A78B44A-B09E-4B24-B69E-79186B9E39F5}"/>
    <cellStyle name="Normal 2 2 2" xfId="255" xr:uid="{9BD9D58A-7C2D-4D82-8CF4-33EB02544C08}"/>
    <cellStyle name="Normal 2 2 2 2" xfId="967" xr:uid="{3B28AAFB-272F-4A01-96E2-3CDC12A66717}"/>
    <cellStyle name="Normal 2 2 3" xfId="966" xr:uid="{8CE90331-7E83-4CFB-A41E-76F67767822B}"/>
    <cellStyle name="Normal 2 3" xfId="256" xr:uid="{91E906A5-59AD-404A-9C5B-9B87C84A6829}"/>
    <cellStyle name="Normal 2 4" xfId="257" xr:uid="{FE9F513D-CFA1-470A-BCEA-B3071E21B241}"/>
    <cellStyle name="Normal 2 4 2" xfId="617" xr:uid="{745FF471-1F2A-440C-8C77-4367B7B5EFE8}"/>
    <cellStyle name="Normal 2 4 3" xfId="968" xr:uid="{BC6DE85A-C37B-4123-958A-8C6D9A80F9C7}"/>
    <cellStyle name="Normal 2 5" xfId="258" xr:uid="{ABE7ABC3-D24E-4D7D-AA6A-B6AF7D8A4B32}"/>
    <cellStyle name="Normal 2 6" xfId="965" xr:uid="{9C1BFB0E-4BF9-45DA-ADB3-D3A011EF9798}"/>
    <cellStyle name="Normal 2 7" xfId="1334" xr:uid="{F0E3863B-4B9B-4046-B261-332FA0763303}"/>
    <cellStyle name="Normal 3" xfId="5" xr:uid="{47B9F88C-9129-45EE-8023-F38761089BE5}"/>
    <cellStyle name="Normal 3 2" xfId="259" xr:uid="{3FE7DAF9-6B16-456D-94B2-002B969DA36D}"/>
    <cellStyle name="Normal 3 2 2" xfId="260" xr:uid="{188653E9-B2B0-4D2D-BF47-D12DFB0F6131}"/>
    <cellStyle name="Normal 3 2 2 2" xfId="970" xr:uid="{0953C218-70BA-4E35-B1B8-D1FED39F26FC}"/>
    <cellStyle name="Normal 3 2 3" xfId="969" xr:uid="{0AD99A9F-60CE-4428-92FB-CCE0CC7D6D39}"/>
    <cellStyle name="Normal 3 3" xfId="261" xr:uid="{F372E3AC-B900-4F30-901B-E3151CE260E8}"/>
    <cellStyle name="Normal 3 3 2" xfId="262" xr:uid="{49E64D10-CC49-4663-86B1-FA23BE02623D}"/>
    <cellStyle name="Normal 3 3 2 2" xfId="972" xr:uid="{42CE438B-742A-436B-AA25-CF7EE568BEF0}"/>
    <cellStyle name="Normal 3 3 3" xfId="971" xr:uid="{4C0F6A0B-1757-4CA4-BD46-FDE8DB19C997}"/>
    <cellStyle name="Normal 3 4" xfId="1330" xr:uid="{147999F9-54A8-4A3B-81DE-CE5ADBA2DA63}"/>
    <cellStyle name="Normal 4" xfId="263" xr:uid="{9C1066B1-7658-4352-B886-3DF157AB8785}"/>
    <cellStyle name="Normal 4 2" xfId="264" xr:uid="{B5BDB808-2972-4D80-B18B-022E55A6C787}"/>
    <cellStyle name="Normal 4 2 2" xfId="265" xr:uid="{4E6AE268-C7B4-47C8-8443-E5356A36360B}"/>
    <cellStyle name="Normal 4 2 2 2" xfId="266" xr:uid="{E60EE87B-3385-43A9-92C7-B9EE639E5357}"/>
    <cellStyle name="Normal 4 2 2 2 2" xfId="975" xr:uid="{360CAA0F-93E6-46A9-853A-A97C21B0F584}"/>
    <cellStyle name="Normal 4 2 2 3" xfId="974" xr:uid="{397DCE15-2944-4C1D-B71C-EA16483463DD}"/>
    <cellStyle name="Normal 4 3" xfId="267" xr:uid="{094C6848-835D-4CC5-A618-42A27F19AC92}"/>
    <cellStyle name="Normal 4 3 2" xfId="618" xr:uid="{9DD4B3D6-D12D-4BEB-B206-8F55484A7F81}"/>
    <cellStyle name="Normal 4 3 3" xfId="976" xr:uid="{5C372102-51FA-4269-ABCC-829ACF96355D}"/>
    <cellStyle name="Normal 4 4" xfId="268" xr:uid="{939EF9EE-5770-4F66-80A0-859134ED03D8}"/>
    <cellStyle name="Normal 4 5" xfId="973" xr:uid="{2D8B272B-16C2-48CC-BE84-6CFA6C8D242C}"/>
    <cellStyle name="Normal 5" xfId="269" xr:uid="{611B5A21-9E93-4EC6-9CC3-EBB3FBD2F881}"/>
    <cellStyle name="Normal 5 2" xfId="270" xr:uid="{C92B88B5-538F-4D96-A581-3A4FB304A318}"/>
    <cellStyle name="Normal 5 2 2" xfId="271" xr:uid="{3F3071CF-2582-4BB2-8028-C25F4305C15F}"/>
    <cellStyle name="Normal 5 2 2 2" xfId="978" xr:uid="{656005C3-16EC-4A57-97E8-4CA818279266}"/>
    <cellStyle name="Normal 5 2 3" xfId="977" xr:uid="{2A9EE796-7D66-4F54-BE0F-E8D1E4BA94CF}"/>
    <cellStyle name="Normal 5 3" xfId="272" xr:uid="{8BD71AA4-F28E-404C-BF17-DC1549FE7EC9}"/>
    <cellStyle name="Normal 5 4" xfId="273" xr:uid="{EB29D357-468E-4F7A-9485-99F763A7096A}"/>
    <cellStyle name="Normal 5 4 2" xfId="979" xr:uid="{9DAC0793-2207-416D-874F-CDCF59FAD278}"/>
    <cellStyle name="Normal 6" xfId="274" xr:uid="{9F12FCA7-BEBA-4B00-8755-0A997C9B1FCB}"/>
    <cellStyle name="Normal 6 2" xfId="275" xr:uid="{66065F91-5961-43FB-A48A-603D56CF6131}"/>
    <cellStyle name="Normal 6 3" xfId="276" xr:uid="{B6EB546A-903A-46D8-A685-306D46526281}"/>
    <cellStyle name="Normal 6 3 2" xfId="619" xr:uid="{21C3F746-CE1F-4281-81D9-AE26CDCABCB3}"/>
    <cellStyle name="Normal 6 3 3" xfId="981" xr:uid="{9AA2D99D-01B5-4151-A4E7-B8DC64B3C764}"/>
    <cellStyle name="Normal 6 4" xfId="277" xr:uid="{8A13D7E6-73C4-48D3-9006-AD9C78078B37}"/>
    <cellStyle name="Normal 6 4 2" xfId="982" xr:uid="{BF5F5C08-3B60-4E0B-A492-DAA02F55A7D5}"/>
    <cellStyle name="Normal 6 5" xfId="980" xr:uid="{E3C41160-F97E-4DAA-A960-8944325AB797}"/>
    <cellStyle name="Normal 7" xfId="278" xr:uid="{7DFDA569-BE6B-49C1-A325-F515B69C4EDA}"/>
    <cellStyle name="Normal 7 2" xfId="279" xr:uid="{C91D4EED-BD2C-4F57-B2DB-6B81FE0FB37A}"/>
    <cellStyle name="Normal 7 2 2" xfId="984" xr:uid="{68C6B8BB-DAB6-408B-BFEB-D1759008D27E}"/>
    <cellStyle name="Normal 7 3" xfId="983" xr:uid="{D07A858A-E829-4D1A-8E05-8E792A2C9086}"/>
    <cellStyle name="Normal 8" xfId="280" xr:uid="{A127C33B-3D05-45C2-A990-6996816B3F84}"/>
    <cellStyle name="Normal 8 2" xfId="4" xr:uid="{D738902E-4352-48F1-8612-773401998494}"/>
    <cellStyle name="Normal 8 2 2" xfId="281" xr:uid="{7883B0D7-54AF-4584-8952-FFDFDA11A213}"/>
    <cellStyle name="Normal 8 2 2 2" xfId="282" xr:uid="{79429F29-1480-4B3C-AF60-8F88196DDFAB}"/>
    <cellStyle name="Normal 8 2 2 2 2" xfId="987" xr:uid="{C82FC370-F9CD-4AD8-B1BF-23F3D407843D}"/>
    <cellStyle name="Normal 8 2 2 3" xfId="986" xr:uid="{307F5FA0-68A4-4DD6-8334-3BB955947EA1}"/>
    <cellStyle name="Normal 8 2 3" xfId="283" xr:uid="{4BD9340E-AB5B-4293-8A76-26CBD1B637CC}"/>
    <cellStyle name="Normal 8 2 3 2" xfId="284" xr:uid="{38726E11-6950-4812-8C90-441B4BEE397D}"/>
    <cellStyle name="Normal 8 2 3 2 2" xfId="989" xr:uid="{E627DEF7-ED8A-48FB-A384-93CCDEF26E98}"/>
    <cellStyle name="Normal 8 2 3 3" xfId="988" xr:uid="{09134ED7-3609-4447-8CD9-78C90BF82E37}"/>
    <cellStyle name="Normal 8 2 4" xfId="285" xr:uid="{547B5D45-4FD4-470C-94CC-C7C9EEC48987}"/>
    <cellStyle name="Normal 8 2 4 2" xfId="990" xr:uid="{8BC53299-B320-4038-9252-0C25EA3D8879}"/>
    <cellStyle name="Normal 8 2 5" xfId="729" xr:uid="{09F8E22C-1A74-4983-A746-9AED98A5DD32}"/>
    <cellStyle name="Normal 8 3" xfId="286" xr:uid="{96898F4F-FCAC-465F-8DF6-1EDA3F3EC503}"/>
    <cellStyle name="Normal 8 3 2" xfId="287" xr:uid="{5ABF2422-C6AC-4989-B08B-F745F9A87610}"/>
    <cellStyle name="Normal 8 3 2 2" xfId="992" xr:uid="{666B2FE2-E281-4618-96F2-5E11D3F7A711}"/>
    <cellStyle name="Normal 8 3 3" xfId="991" xr:uid="{6AD2F2F0-70A2-476D-B8C9-165FFBEEA470}"/>
    <cellStyle name="Normal 8 4" xfId="288" xr:uid="{BFFA7FCE-9C14-4198-9700-DA8E1997A293}"/>
    <cellStyle name="Normal 8 4 2" xfId="993" xr:uid="{535F7CB6-8B3C-49EA-997B-A9A6E1F2BDF0}"/>
    <cellStyle name="Normal 8 5" xfId="985" xr:uid="{D60EEFCD-341F-46DB-9B88-053F054B26B7}"/>
    <cellStyle name="Normal 9" xfId="289" xr:uid="{8998DD8D-A5A1-49F7-803A-F4AF8660DE89}"/>
    <cellStyle name="Normal 9 2" xfId="290" xr:uid="{0DFF4C7F-D9AB-4C41-8EEF-6038C7A402F0}"/>
    <cellStyle name="Normal 9 2 2" xfId="291" xr:uid="{33DDCB11-3E62-4E3C-A178-084AD956C0F6}"/>
    <cellStyle name="Normal 9 2 2 2" xfId="996" xr:uid="{565F17D2-E48F-4CE5-8EE0-E4A394351EE1}"/>
    <cellStyle name="Normal 9 2 3" xfId="995" xr:uid="{1C34DE44-F5A3-4F84-AABA-631B3441AA07}"/>
    <cellStyle name="Normal 9 3" xfId="292" xr:uid="{FFE79372-EA8C-4C23-839B-819BA394AB1E}"/>
    <cellStyle name="Normal 9 3 2" xfId="997" xr:uid="{38CE1648-3A47-485B-A962-BA30581AF144}"/>
    <cellStyle name="Normal 9 4" xfId="994" xr:uid="{34369EDF-64A2-4FEB-826C-5D4FC40292E4}"/>
    <cellStyle name="Normal_Matinfo 2 Lot3macV_3" xfId="1295" xr:uid="{5154650C-B532-46C4-A25C-B47B0157FA68}"/>
    <cellStyle name="Note" xfId="1310" builtinId="10" customBuiltin="1"/>
    <cellStyle name="Note 2" xfId="293" xr:uid="{EC3C3C69-0ABD-4702-8095-8CB3C09BC4A3}"/>
    <cellStyle name="Note 2 2" xfId="294" xr:uid="{143B7192-D816-4FC2-A3E3-BFF4D0C827BD}"/>
    <cellStyle name="Note 2 2 2" xfId="620" xr:uid="{A9366ABC-B0B2-46A0-AC76-0667D1214D00}"/>
    <cellStyle name="Note 2 2 3" xfId="999" xr:uid="{78785732-A0C8-4180-9BAE-1D4C9C1D93A4}"/>
    <cellStyle name="Note 2 3" xfId="295" xr:uid="{9FABF96D-8837-4A47-A859-75B7605786B7}"/>
    <cellStyle name="Note 2 3 2" xfId="1000" xr:uid="{BB869FB8-8BFB-49C2-87B6-A9A6C64731CC}"/>
    <cellStyle name="Note 2 4" xfId="998" xr:uid="{C5F2ED30-E1E6-4B50-8B77-D1505FE3AB7F}"/>
    <cellStyle name="Note 2 5" xfId="1335" xr:uid="{83CD9C68-8715-4671-A5BB-C28142D9FDA6}"/>
    <cellStyle name="Note 3" xfId="296" xr:uid="{B9A71E85-3A80-4B25-A655-8CD0485397CF}"/>
    <cellStyle name="Note 3 2" xfId="297" xr:uid="{AA42EE2F-6152-46EC-AC50-8CDCABFB71E2}"/>
    <cellStyle name="Note 3 2 2" xfId="622" xr:uid="{B5155939-A72F-4308-BA27-07E95B5F1129}"/>
    <cellStyle name="Note 3 2 3" xfId="1002" xr:uid="{854E7634-B429-4B71-9B01-BC910CBBF996}"/>
    <cellStyle name="Note 3 3" xfId="621" xr:uid="{E9D55F2F-52C4-4AAB-886F-B24AB96EB3BD}"/>
    <cellStyle name="Note 3 4" xfId="1001" xr:uid="{D2BAD9AA-5422-4C97-B90A-94CBE9349385}"/>
    <cellStyle name="Note 4" xfId="298" xr:uid="{11E28BD2-6B82-440F-9068-67071654E41C}"/>
    <cellStyle name="Note 4 2" xfId="623" xr:uid="{48A1B5D8-3B67-4C02-9D53-A84A793C105A}"/>
    <cellStyle name="Note 4 3" xfId="1003" xr:uid="{DEEFCB60-A4D9-41DE-9C6C-0DB15B3A61C2}"/>
    <cellStyle name="Percent 2" xfId="299" xr:uid="{8EB96E0E-3AAB-4831-BBE2-DE32C07D54BA}"/>
    <cellStyle name="Percent 2 2" xfId="300" xr:uid="{B2302513-D6D8-45E5-8F63-72681042CE72}"/>
    <cellStyle name="Percent 2 2 2" xfId="624" xr:uid="{292C1642-B086-41D4-AE16-24207E24BCD0}"/>
    <cellStyle name="Percent 2 2 3" xfId="1005" xr:uid="{76FB13C6-DCED-4F04-949D-037F1D559509}"/>
    <cellStyle name="Percent 2 3" xfId="301" xr:uid="{F7F5936D-6E13-481C-AF11-4863BC74ACBD}"/>
    <cellStyle name="Percent 2 4" xfId="1004" xr:uid="{B9F4D8B7-2725-4986-B8AB-C6DCFD0B3F63}"/>
    <cellStyle name="Percent 3" xfId="302" xr:uid="{16EEC924-F5F3-4AA4-B35E-31237DB3AF73}"/>
    <cellStyle name="Percent 3 2" xfId="303" xr:uid="{0FC2C4C2-FDE4-4A4F-A339-AEFD0E0659B1}"/>
    <cellStyle name="Percent 3 2 2" xfId="626" xr:uid="{AC2C1E62-2A61-49E2-8894-CBD7513BF828}"/>
    <cellStyle name="Percent 3 2 3" xfId="1007" xr:uid="{D58CCDBF-04D5-4715-9B82-A8FDB18AFA19}"/>
    <cellStyle name="Percent 3 3" xfId="625" xr:uid="{7280FBFE-3606-4C08-A832-524A43D75C12}"/>
    <cellStyle name="Percent 3 4" xfId="1006" xr:uid="{AF390C4C-50F0-4131-9FB5-38CD2B972AD0}"/>
    <cellStyle name="Percent 4" xfId="304" xr:uid="{DE964450-58E0-42AE-8763-8E8003CB435F}"/>
    <cellStyle name="Percent 4 2" xfId="305" xr:uid="{B3C420FF-CFF0-436A-A24A-673E4C6953C4}"/>
    <cellStyle name="Percent 4 2 2" xfId="628" xr:uid="{0972C1A5-685D-471A-9E7E-B8FA44CA3427}"/>
    <cellStyle name="Percent 4 2 3" xfId="1009" xr:uid="{8AF8C923-DF3A-45E9-9944-E9BEB913FF44}"/>
    <cellStyle name="Percent 4 3" xfId="627" xr:uid="{CF42CDD6-DD56-40E7-9015-E32E24EFB77A}"/>
    <cellStyle name="Percent 4 4" xfId="1008" xr:uid="{A0756AB8-D32F-4EC0-856A-71392DD745A5}"/>
    <cellStyle name="Percent 5" xfId="306" xr:uid="{C8ACD136-3CD1-40E8-B41C-8A66D36D60B5}"/>
    <cellStyle name="Percent 5 2" xfId="307" xr:uid="{E583BA8C-B64D-474F-BFB6-B88FA7B2E47B}"/>
    <cellStyle name="Percent 5 2 2" xfId="630" xr:uid="{B62863F4-36D0-4B63-817E-795F3B11E1A7}"/>
    <cellStyle name="Percent 5 2 3" xfId="1011" xr:uid="{A2DF793F-F2AA-47B4-820D-ED65E6AF80CA}"/>
    <cellStyle name="Percent 5 3" xfId="629" xr:uid="{58E226BE-184A-4EE3-A4FA-4453925793EA}"/>
    <cellStyle name="Percent 5 4" xfId="1010" xr:uid="{7F949F22-C20B-4939-9896-A90823FD2F32}"/>
    <cellStyle name="Percent 6" xfId="308" xr:uid="{F9D6E443-FEF2-416E-B975-8D9D51A1EAF3}"/>
    <cellStyle name="Percent 6 2" xfId="631" xr:uid="{7681C53A-8017-4771-BC32-4922F112C3A2}"/>
    <cellStyle name="Percent 6 3" xfId="1012" xr:uid="{2EAC4E5A-76AA-4F80-9434-A38BAB088F94}"/>
    <cellStyle name="Percent 7" xfId="632" xr:uid="{D299A1BB-6B96-474E-A0EB-324A25BB6537}"/>
    <cellStyle name="Percent 8" xfId="727" xr:uid="{B6450378-74B7-4612-AFCE-E05140DB690A}"/>
    <cellStyle name="Pourcentage" xfId="2" builtinId="5"/>
    <cellStyle name="Satisfaisant" xfId="1296" builtinId="26" customBuiltin="1"/>
    <cellStyle name="SectionHeader" xfId="12" xr:uid="{97B31424-FB93-4DB7-9C94-0EDE973B8E19}"/>
    <cellStyle name="Sortie" xfId="1305" builtinId="21" customBuiltin="1"/>
    <cellStyle name="Texte explicatif" xfId="1311" builtinId="53" customBuiltin="1"/>
    <cellStyle name="Titre" xfId="1300" builtinId="15" customBuiltin="1"/>
    <cellStyle name="Titre 1" xfId="1301" builtinId="16" customBuiltin="1"/>
    <cellStyle name="Titre 2" xfId="1302" builtinId="17" customBuiltin="1"/>
    <cellStyle name="Titre 3" xfId="1303" builtinId="18" customBuiltin="1"/>
    <cellStyle name="Titre 4" xfId="1304" builtinId="19" customBuiltin="1"/>
    <cellStyle name="Total" xfId="1312" builtinId="25" customBuiltin="1"/>
    <cellStyle name="Vérification" xfId="1308" builtinId="23" customBuiltin="1"/>
  </cellStyles>
  <dxfs count="4964">
    <dxf>
      <font>
        <b/>
        <i val="0"/>
        <color rgb="FFFF0000"/>
      </font>
    </dxf>
    <dxf>
      <font>
        <b/>
        <i val="0"/>
        <color rgb="FFFF0000"/>
      </font>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9C0006"/>
      </font>
      <fill>
        <patternFill>
          <bgColor rgb="FFFFC7CE"/>
        </patternFill>
      </fill>
    </dxf>
    <dxf>
      <font>
        <color rgb="FF9C0006"/>
      </font>
      <fill>
        <patternFill>
          <bgColor rgb="FFFFC7CE"/>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b/>
        <i val="0"/>
        <color rgb="FFFF0000"/>
      </font>
    </dxf>
    <dxf>
      <font>
        <b/>
        <i val="0"/>
        <color rgb="FFFF0000"/>
      </font>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rgb="FF9C0006"/>
      </font>
      <fill>
        <patternFill>
          <bgColor rgb="FFFFC7CE"/>
        </patternFill>
      </fill>
    </dxf>
    <dxf>
      <font>
        <color rgb="FF9C0006"/>
      </font>
      <fill>
        <patternFill>
          <bgColor rgb="FFFFC7CE"/>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theme="7"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ill>
        <patternFill>
          <bgColor rgb="FFFFC000"/>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ill>
        <patternFill>
          <bgColor rgb="FFFFC000"/>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theme="1"/>
      </font>
      <fill>
        <patternFill>
          <bgColor theme="7" tint="0.39994506668294322"/>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FFD966"/>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theme="7"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b/>
        <i val="0"/>
        <color rgb="FFFF0000"/>
      </font>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theme="9" tint="0.39994506668294322"/>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ont>
        <color rgb="FF000000"/>
      </font>
      <fill>
        <patternFill>
          <bgColor rgb="FFFFD966"/>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rgb="FF000000"/>
      </font>
      <fill>
        <patternFill>
          <bgColor rgb="FFFF6969"/>
        </patternFill>
      </fill>
    </dxf>
    <dxf>
      <font>
        <color rgb="FF000000"/>
      </font>
      <fill>
        <patternFill>
          <bgColor rgb="FFA9D08E"/>
        </patternFill>
      </fill>
    </dxf>
    <dxf>
      <font>
        <color rgb="FF000000"/>
      </font>
      <fill>
        <patternFill>
          <bgColor rgb="FFFF6969"/>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b/>
        <i val="0"/>
        <color rgb="FFFF0000"/>
      </font>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ill>
        <patternFill>
          <bgColor rgb="FFFFC000"/>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theme="9"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theme="7"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theme="9" tint="0.39994506668294322"/>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rgb="FFFF6969"/>
        </patternFill>
      </fill>
    </dxf>
    <dxf>
      <font>
        <color theme="1"/>
      </font>
      <fill>
        <patternFill>
          <bgColor theme="9" tint="0.39994506668294322"/>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D1A4-AD0E-4299-8936-918595AD88D5}">
  <sheetPr codeName="Sheet1"/>
  <dimension ref="A2:C143"/>
  <sheetViews>
    <sheetView workbookViewId="0">
      <selection activeCell="C144" sqref="C144"/>
    </sheetView>
  </sheetViews>
  <sheetFormatPr baseColWidth="10" defaultColWidth="8.54296875" defaultRowHeight="14.5" x14ac:dyDescent="0.35"/>
  <cols>
    <col min="1" max="1" width="13.26953125" bestFit="1" customWidth="1"/>
    <col min="2" max="2" width="16.453125" bestFit="1" customWidth="1"/>
    <col min="3" max="3" width="147.26953125" bestFit="1" customWidth="1"/>
  </cols>
  <sheetData>
    <row r="2" spans="1:3" ht="30" x14ac:dyDescent="0.6">
      <c r="B2" s="135" t="s">
        <v>10093</v>
      </c>
    </row>
    <row r="3" spans="1:3" x14ac:dyDescent="0.35">
      <c r="B3" t="s">
        <v>0</v>
      </c>
    </row>
    <row r="4" spans="1:3" ht="15.5" x14ac:dyDescent="0.35">
      <c r="A4" s="46"/>
      <c r="B4" s="46" t="s">
        <v>1</v>
      </c>
      <c r="C4" s="46" t="s">
        <v>2</v>
      </c>
    </row>
    <row r="5" spans="1:3" ht="15.5" x14ac:dyDescent="0.35">
      <c r="A5" s="46"/>
      <c r="B5" s="46"/>
      <c r="C5" s="46" t="s">
        <v>3</v>
      </c>
    </row>
    <row r="6" spans="1:3" ht="15.5" x14ac:dyDescent="0.35">
      <c r="A6" s="46"/>
      <c r="B6" s="46"/>
      <c r="C6" s="46" t="s">
        <v>4</v>
      </c>
    </row>
    <row r="7" spans="1:3" ht="15.5" x14ac:dyDescent="0.35">
      <c r="A7" s="46"/>
      <c r="B7" s="46"/>
      <c r="C7" s="46" t="s">
        <v>5</v>
      </c>
    </row>
    <row r="8" spans="1:3" ht="15.5" x14ac:dyDescent="0.35">
      <c r="A8" s="46"/>
      <c r="B8" s="46"/>
      <c r="C8" s="46" t="s">
        <v>6</v>
      </c>
    </row>
    <row r="9" spans="1:3" ht="15.5" x14ac:dyDescent="0.35">
      <c r="A9" s="240">
        <v>44497</v>
      </c>
      <c r="B9" s="46" t="s">
        <v>7</v>
      </c>
      <c r="C9" s="46" t="s">
        <v>2</v>
      </c>
    </row>
    <row r="10" spans="1:3" ht="15.5" x14ac:dyDescent="0.35">
      <c r="A10" s="46"/>
      <c r="B10" s="46"/>
      <c r="C10" s="46" t="s">
        <v>8</v>
      </c>
    </row>
    <row r="11" spans="1:3" ht="15.5" x14ac:dyDescent="0.35">
      <c r="A11" s="46"/>
      <c r="B11" s="46"/>
      <c r="C11" s="46" t="s">
        <v>9</v>
      </c>
    </row>
    <row r="12" spans="1:3" ht="15.5" x14ac:dyDescent="0.35">
      <c r="A12" s="46"/>
      <c r="B12" s="46"/>
      <c r="C12" s="46" t="s">
        <v>10</v>
      </c>
    </row>
    <row r="13" spans="1:3" ht="15.5" x14ac:dyDescent="0.35">
      <c r="A13" s="46"/>
      <c r="B13" s="46"/>
      <c r="C13" s="46" t="s">
        <v>11</v>
      </c>
    </row>
    <row r="14" spans="1:3" ht="15.5" x14ac:dyDescent="0.35">
      <c r="A14" s="46"/>
      <c r="B14" s="46"/>
      <c r="C14" s="46" t="s">
        <v>12</v>
      </c>
    </row>
    <row r="15" spans="1:3" ht="15.5" x14ac:dyDescent="0.35">
      <c r="A15" s="46"/>
      <c r="B15" s="46"/>
      <c r="C15" s="46" t="s">
        <v>13</v>
      </c>
    </row>
    <row r="16" spans="1:3" ht="15.5" x14ac:dyDescent="0.35">
      <c r="A16" s="46"/>
      <c r="B16" s="46"/>
      <c r="C16" s="46" t="s">
        <v>14</v>
      </c>
    </row>
    <row r="17" spans="1:3" ht="15.5" x14ac:dyDescent="0.35">
      <c r="A17" s="46"/>
      <c r="B17" s="46"/>
      <c r="C17" s="46" t="s">
        <v>15</v>
      </c>
    </row>
    <row r="18" spans="1:3" ht="15.5" x14ac:dyDescent="0.35">
      <c r="A18" s="46"/>
      <c r="B18" s="46"/>
      <c r="C18" s="46" t="s">
        <v>16</v>
      </c>
    </row>
    <row r="19" spans="1:3" ht="15.5" x14ac:dyDescent="0.35">
      <c r="A19" s="46"/>
      <c r="B19" s="46"/>
      <c r="C19" s="46" t="s">
        <v>17</v>
      </c>
    </row>
    <row r="20" spans="1:3" ht="15.5" x14ac:dyDescent="0.35">
      <c r="A20" s="46"/>
      <c r="B20" s="46"/>
      <c r="C20" s="46" t="s">
        <v>18</v>
      </c>
    </row>
    <row r="21" spans="1:3" ht="15.5" x14ac:dyDescent="0.35">
      <c r="A21" s="46"/>
      <c r="B21" s="46"/>
      <c r="C21" s="46" t="s">
        <v>19</v>
      </c>
    </row>
    <row r="22" spans="1:3" ht="15.5" x14ac:dyDescent="0.35">
      <c r="A22" s="46"/>
      <c r="B22" s="46"/>
      <c r="C22" s="46" t="s">
        <v>20</v>
      </c>
    </row>
    <row r="23" spans="1:3" ht="15.5" x14ac:dyDescent="0.35">
      <c r="A23" s="46"/>
      <c r="B23" s="46"/>
      <c r="C23" s="46" t="s">
        <v>21</v>
      </c>
    </row>
    <row r="24" spans="1:3" ht="15.5" x14ac:dyDescent="0.35">
      <c r="A24" s="46"/>
      <c r="B24" s="46"/>
      <c r="C24" s="46" t="s">
        <v>22</v>
      </c>
    </row>
    <row r="25" spans="1:3" ht="15.5" x14ac:dyDescent="0.35">
      <c r="A25" s="46"/>
      <c r="B25" s="46"/>
      <c r="C25" s="46" t="s">
        <v>23</v>
      </c>
    </row>
    <row r="26" spans="1:3" ht="15.5" x14ac:dyDescent="0.35">
      <c r="A26" s="46"/>
      <c r="B26" s="46"/>
      <c r="C26" s="46" t="s">
        <v>24</v>
      </c>
    </row>
    <row r="27" spans="1:3" ht="15.5" x14ac:dyDescent="0.35">
      <c r="A27" s="46"/>
      <c r="B27" s="46"/>
      <c r="C27" s="46" t="s">
        <v>25</v>
      </c>
    </row>
    <row r="28" spans="1:3" ht="15.5" x14ac:dyDescent="0.35">
      <c r="A28" s="46"/>
      <c r="B28" s="46"/>
      <c r="C28" s="46" t="s">
        <v>26</v>
      </c>
    </row>
    <row r="29" spans="1:3" ht="15.5" x14ac:dyDescent="0.35">
      <c r="A29" s="46"/>
      <c r="B29" s="46"/>
      <c r="C29" s="46"/>
    </row>
    <row r="30" spans="1:3" ht="15.5" x14ac:dyDescent="0.35">
      <c r="A30" s="240">
        <v>44623</v>
      </c>
      <c r="B30" s="46" t="s">
        <v>27</v>
      </c>
      <c r="C30" s="46" t="s">
        <v>2</v>
      </c>
    </row>
    <row r="31" spans="1:3" ht="15.5" x14ac:dyDescent="0.35">
      <c r="A31" s="46"/>
      <c r="B31" s="46"/>
      <c r="C31" s="46" t="s">
        <v>28</v>
      </c>
    </row>
    <row r="32" spans="1:3" ht="15.5" x14ac:dyDescent="0.35">
      <c r="A32" s="46"/>
      <c r="B32" s="46"/>
      <c r="C32" s="46" t="s">
        <v>29</v>
      </c>
    </row>
    <row r="33" spans="1:3" ht="15.5" x14ac:dyDescent="0.35">
      <c r="A33" s="46"/>
      <c r="B33" s="46"/>
      <c r="C33" s="46" t="s">
        <v>30</v>
      </c>
    </row>
    <row r="34" spans="1:3" ht="15.5" x14ac:dyDescent="0.35">
      <c r="A34" s="46"/>
      <c r="B34" s="46"/>
      <c r="C34" s="46" t="s">
        <v>31</v>
      </c>
    </row>
    <row r="35" spans="1:3" ht="15.5" x14ac:dyDescent="0.35">
      <c r="A35" s="46"/>
      <c r="B35" s="46"/>
      <c r="C35" s="46" t="s">
        <v>32</v>
      </c>
    </row>
    <row r="36" spans="1:3" ht="15.5" x14ac:dyDescent="0.35">
      <c r="A36" s="46"/>
      <c r="B36" s="46"/>
      <c r="C36" s="46" t="s">
        <v>33</v>
      </c>
    </row>
    <row r="37" spans="1:3" ht="15.5" x14ac:dyDescent="0.35">
      <c r="A37" s="46"/>
      <c r="B37" s="46"/>
      <c r="C37" s="46" t="s">
        <v>34</v>
      </c>
    </row>
    <row r="38" spans="1:3" ht="15.5" x14ac:dyDescent="0.35">
      <c r="A38" s="46"/>
      <c r="B38" s="46"/>
      <c r="C38" s="46" t="s">
        <v>35</v>
      </c>
    </row>
    <row r="39" spans="1:3" ht="15.5" x14ac:dyDescent="0.35">
      <c r="A39" s="46"/>
      <c r="B39" s="46"/>
      <c r="C39" s="46" t="s">
        <v>36</v>
      </c>
    </row>
    <row r="40" spans="1:3" ht="15.5" x14ac:dyDescent="0.35">
      <c r="A40" s="46"/>
      <c r="B40" s="46"/>
      <c r="C40" s="46" t="s">
        <v>37</v>
      </c>
    </row>
    <row r="41" spans="1:3" ht="15.5" x14ac:dyDescent="0.35">
      <c r="A41" s="46"/>
      <c r="B41" s="46"/>
      <c r="C41" s="46" t="s">
        <v>38</v>
      </c>
    </row>
    <row r="42" spans="1:3" ht="15.5" x14ac:dyDescent="0.35">
      <c r="A42" s="46"/>
      <c r="B42" s="46"/>
      <c r="C42" s="46" t="s">
        <v>39</v>
      </c>
    </row>
    <row r="43" spans="1:3" ht="15.5" x14ac:dyDescent="0.35">
      <c r="A43" s="240"/>
      <c r="B43" s="46"/>
      <c r="C43" s="46"/>
    </row>
    <row r="44" spans="1:3" ht="15.5" x14ac:dyDescent="0.35">
      <c r="A44" s="240">
        <v>44704</v>
      </c>
      <c r="B44" s="46" t="s">
        <v>40</v>
      </c>
      <c r="C44" s="46" t="s">
        <v>41</v>
      </c>
    </row>
    <row r="45" spans="1:3" ht="15.5" x14ac:dyDescent="0.35">
      <c r="A45" s="46"/>
      <c r="B45" s="46"/>
      <c r="C45" s="46" t="s">
        <v>42</v>
      </c>
    </row>
    <row r="46" spans="1:3" ht="15.5" x14ac:dyDescent="0.35">
      <c r="A46" s="46"/>
      <c r="B46" s="46"/>
      <c r="C46" s="46" t="s">
        <v>43</v>
      </c>
    </row>
    <row r="47" spans="1:3" ht="15.5" x14ac:dyDescent="0.35">
      <c r="A47" s="46"/>
      <c r="B47" s="46"/>
      <c r="C47" s="46" t="s">
        <v>44</v>
      </c>
    </row>
    <row r="48" spans="1:3" ht="15.5" x14ac:dyDescent="0.35">
      <c r="A48" s="46"/>
      <c r="B48" s="46"/>
      <c r="C48" s="46" t="s">
        <v>45</v>
      </c>
    </row>
    <row r="49" spans="1:3" ht="15.5" x14ac:dyDescent="0.35">
      <c r="A49" s="46"/>
      <c r="B49" s="46"/>
      <c r="C49" s="46" t="s">
        <v>46</v>
      </c>
    </row>
    <row r="50" spans="1:3" ht="15.5" x14ac:dyDescent="0.35">
      <c r="A50" s="46"/>
      <c r="B50" s="46"/>
      <c r="C50" s="46" t="s">
        <v>47</v>
      </c>
    </row>
    <row r="51" spans="1:3" ht="15.5" x14ac:dyDescent="0.35">
      <c r="A51" s="46"/>
      <c r="B51" s="46"/>
      <c r="C51" s="46" t="s">
        <v>48</v>
      </c>
    </row>
    <row r="52" spans="1:3" ht="15.5" x14ac:dyDescent="0.35">
      <c r="A52" s="46"/>
      <c r="B52" s="46"/>
      <c r="C52" s="46" t="s">
        <v>49</v>
      </c>
    </row>
    <row r="53" spans="1:3" ht="15.5" x14ac:dyDescent="0.35">
      <c r="A53" s="46"/>
      <c r="B53" s="46"/>
      <c r="C53" s="46" t="s">
        <v>50</v>
      </c>
    </row>
    <row r="54" spans="1:3" ht="15.5" x14ac:dyDescent="0.35">
      <c r="A54" s="46"/>
      <c r="B54" s="46"/>
      <c r="C54" s="46" t="s">
        <v>51</v>
      </c>
    </row>
    <row r="55" spans="1:3" ht="15.5" x14ac:dyDescent="0.35">
      <c r="A55" s="46"/>
      <c r="B55" s="46"/>
      <c r="C55" s="46" t="s">
        <v>52</v>
      </c>
    </row>
    <row r="56" spans="1:3" ht="15.5" x14ac:dyDescent="0.35">
      <c r="A56" s="46"/>
      <c r="B56" s="46"/>
      <c r="C56" s="46" t="s">
        <v>53</v>
      </c>
    </row>
    <row r="57" spans="1:3" ht="15.5" x14ac:dyDescent="0.35">
      <c r="A57" s="46"/>
      <c r="B57" s="46"/>
      <c r="C57" s="46" t="s">
        <v>54</v>
      </c>
    </row>
    <row r="58" spans="1:3" ht="15.5" x14ac:dyDescent="0.35">
      <c r="A58" s="46"/>
      <c r="B58" s="46"/>
      <c r="C58" s="46" t="s">
        <v>55</v>
      </c>
    </row>
    <row r="59" spans="1:3" ht="15.5" x14ac:dyDescent="0.35">
      <c r="A59" s="46"/>
      <c r="B59" s="46"/>
      <c r="C59" s="46" t="s">
        <v>56</v>
      </c>
    </row>
    <row r="60" spans="1:3" ht="15.5" x14ac:dyDescent="0.35">
      <c r="A60" s="46"/>
      <c r="B60" s="46"/>
      <c r="C60" s="46" t="s">
        <v>57</v>
      </c>
    </row>
    <row r="61" spans="1:3" ht="15.5" x14ac:dyDescent="0.35">
      <c r="A61" s="46"/>
      <c r="B61" s="46"/>
      <c r="C61" s="46" t="s">
        <v>58</v>
      </c>
    </row>
    <row r="62" spans="1:3" ht="15.5" x14ac:dyDescent="0.35">
      <c r="A62" s="46"/>
      <c r="B62" s="46"/>
      <c r="C62" s="46"/>
    </row>
    <row r="63" spans="1:3" ht="15.5" x14ac:dyDescent="0.35">
      <c r="A63" s="240">
        <v>45190</v>
      </c>
      <c r="B63" s="46" t="s">
        <v>59</v>
      </c>
      <c r="C63" s="46" t="s">
        <v>60</v>
      </c>
    </row>
    <row r="64" spans="1:3" ht="15.5" x14ac:dyDescent="0.35">
      <c r="A64" s="46"/>
      <c r="B64" s="46"/>
      <c r="C64" s="46" t="s">
        <v>61</v>
      </c>
    </row>
    <row r="65" spans="1:3" ht="15.5" x14ac:dyDescent="0.35">
      <c r="A65" s="46"/>
      <c r="B65" s="46"/>
      <c r="C65" s="46" t="s">
        <v>62</v>
      </c>
    </row>
    <row r="66" spans="1:3" ht="15.5" x14ac:dyDescent="0.35">
      <c r="A66" s="46"/>
      <c r="B66" s="46"/>
      <c r="C66" s="46" t="s">
        <v>63</v>
      </c>
    </row>
    <row r="67" spans="1:3" ht="15.5" x14ac:dyDescent="0.35">
      <c r="A67" s="46"/>
      <c r="B67" s="46"/>
      <c r="C67" s="46" t="s">
        <v>64</v>
      </c>
    </row>
    <row r="68" spans="1:3" ht="15.5" x14ac:dyDescent="0.35">
      <c r="A68" s="46"/>
      <c r="B68" s="46"/>
      <c r="C68" s="46" t="s">
        <v>65</v>
      </c>
    </row>
    <row r="69" spans="1:3" ht="15.5" x14ac:dyDescent="0.35">
      <c r="A69" s="46"/>
      <c r="B69" s="46"/>
      <c r="C69" s="46" t="s">
        <v>66</v>
      </c>
    </row>
    <row r="70" spans="1:3" ht="15.5" x14ac:dyDescent="0.35">
      <c r="A70" s="46"/>
      <c r="B70" s="46"/>
      <c r="C70" s="46" t="s">
        <v>67</v>
      </c>
    </row>
    <row r="71" spans="1:3" ht="15.5" x14ac:dyDescent="0.35">
      <c r="A71" s="240"/>
      <c r="B71" s="46"/>
      <c r="C71" s="46" t="s">
        <v>68</v>
      </c>
    </row>
    <row r="72" spans="1:3" ht="15.5" x14ac:dyDescent="0.35">
      <c r="A72" s="46"/>
      <c r="B72" s="46"/>
      <c r="C72" s="46" t="s">
        <v>69</v>
      </c>
    </row>
    <row r="73" spans="1:3" ht="15.5" x14ac:dyDescent="0.35">
      <c r="A73" s="46"/>
      <c r="B73" s="46"/>
      <c r="C73" s="46" t="s">
        <v>70</v>
      </c>
    </row>
    <row r="74" spans="1:3" ht="15.5" x14ac:dyDescent="0.35">
      <c r="A74" s="46"/>
      <c r="B74" s="46"/>
      <c r="C74" s="46"/>
    </row>
    <row r="75" spans="1:3" ht="15.5" x14ac:dyDescent="0.35">
      <c r="A75" s="240">
        <v>45251</v>
      </c>
      <c r="B75" s="46" t="s">
        <v>71</v>
      </c>
      <c r="C75" s="46" t="s">
        <v>72</v>
      </c>
    </row>
    <row r="76" spans="1:3" ht="15.5" x14ac:dyDescent="0.35">
      <c r="A76" s="46"/>
      <c r="B76" s="46"/>
      <c r="C76" s="46" t="s">
        <v>73</v>
      </c>
    </row>
    <row r="77" spans="1:3" ht="15.5" x14ac:dyDescent="0.35">
      <c r="A77" s="46"/>
      <c r="B77" s="46"/>
      <c r="C77" s="46"/>
    </row>
    <row r="78" spans="1:3" ht="15.5" x14ac:dyDescent="0.35">
      <c r="A78" s="240">
        <v>45268</v>
      </c>
      <c r="B78" s="46" t="s">
        <v>74</v>
      </c>
      <c r="C78" s="46" t="s">
        <v>75</v>
      </c>
    </row>
    <row r="79" spans="1:3" ht="15.5" x14ac:dyDescent="0.35">
      <c r="A79" s="240"/>
      <c r="B79" s="46"/>
      <c r="C79" s="46" t="s">
        <v>76</v>
      </c>
    </row>
    <row r="80" spans="1:3" ht="15.5" x14ac:dyDescent="0.35">
      <c r="A80" s="240"/>
      <c r="B80" s="46"/>
      <c r="C80" s="46" t="s">
        <v>77</v>
      </c>
    </row>
    <row r="81" spans="1:3" ht="15.5" x14ac:dyDescent="0.35">
      <c r="A81" s="46"/>
      <c r="B81" s="46"/>
      <c r="C81" s="46" t="s">
        <v>78</v>
      </c>
    </row>
    <row r="82" spans="1:3" ht="15.5" x14ac:dyDescent="0.35">
      <c r="A82" s="46"/>
      <c r="B82" s="46"/>
      <c r="C82" s="46" t="s">
        <v>79</v>
      </c>
    </row>
    <row r="83" spans="1:3" ht="15.5" x14ac:dyDescent="0.35">
      <c r="A83" s="119"/>
      <c r="C83" s="46" t="s">
        <v>80</v>
      </c>
    </row>
    <row r="84" spans="1:3" ht="15.5" x14ac:dyDescent="0.35">
      <c r="A84" s="119"/>
      <c r="C84" s="46"/>
    </row>
    <row r="85" spans="1:3" ht="15.5" x14ac:dyDescent="0.35">
      <c r="A85" s="119">
        <v>374137</v>
      </c>
      <c r="B85" t="s">
        <v>74</v>
      </c>
      <c r="C85" s="46" t="s">
        <v>81</v>
      </c>
    </row>
    <row r="86" spans="1:3" ht="15.5" x14ac:dyDescent="0.35">
      <c r="C86" s="46" t="s">
        <v>82</v>
      </c>
    </row>
    <row r="87" spans="1:3" ht="15.5" x14ac:dyDescent="0.35">
      <c r="C87" s="46" t="s">
        <v>83</v>
      </c>
    </row>
    <row r="88" spans="1:3" ht="15.5" x14ac:dyDescent="0.35">
      <c r="C88" s="46" t="s">
        <v>84</v>
      </c>
    </row>
    <row r="89" spans="1:3" ht="15.5" x14ac:dyDescent="0.35">
      <c r="C89" s="46" t="s">
        <v>85</v>
      </c>
    </row>
    <row r="90" spans="1:3" ht="15.5" x14ac:dyDescent="0.35">
      <c r="C90" s="46" t="s">
        <v>86</v>
      </c>
    </row>
    <row r="91" spans="1:3" ht="15.5" x14ac:dyDescent="0.35">
      <c r="C91" s="46" t="s">
        <v>87</v>
      </c>
    </row>
    <row r="92" spans="1:3" ht="15.5" x14ac:dyDescent="0.35">
      <c r="C92" s="46" t="s">
        <v>88</v>
      </c>
    </row>
    <row r="93" spans="1:3" ht="15.5" x14ac:dyDescent="0.35">
      <c r="C93" s="46" t="s">
        <v>89</v>
      </c>
    </row>
    <row r="94" spans="1:3" ht="15.5" x14ac:dyDescent="0.35">
      <c r="C94" s="46" t="s">
        <v>90</v>
      </c>
    </row>
    <row r="95" spans="1:3" ht="15.5" x14ac:dyDescent="0.35">
      <c r="C95" s="46" t="s">
        <v>91</v>
      </c>
    </row>
    <row r="96" spans="1:3" ht="15.5" x14ac:dyDescent="0.35">
      <c r="C96" s="46" t="s">
        <v>92</v>
      </c>
    </row>
    <row r="97" spans="1:3" ht="15.5" x14ac:dyDescent="0.35">
      <c r="C97" s="46" t="s">
        <v>93</v>
      </c>
    </row>
    <row r="98" spans="1:3" ht="15.5" x14ac:dyDescent="0.35">
      <c r="C98" s="46" t="s">
        <v>94</v>
      </c>
    </row>
    <row r="100" spans="1:3" ht="31" x14ac:dyDescent="0.35">
      <c r="A100" s="119">
        <v>45506</v>
      </c>
      <c r="B100" t="s">
        <v>74</v>
      </c>
      <c r="C100" s="352" t="s">
        <v>95</v>
      </c>
    </row>
    <row r="101" spans="1:3" ht="15.5" x14ac:dyDescent="0.35">
      <c r="C101" s="46" t="s">
        <v>96</v>
      </c>
    </row>
    <row r="102" spans="1:3" ht="15.5" x14ac:dyDescent="0.35">
      <c r="C102" s="46" t="s">
        <v>97</v>
      </c>
    </row>
    <row r="103" spans="1:3" ht="15.5" x14ac:dyDescent="0.35">
      <c r="C103" s="46" t="s">
        <v>98</v>
      </c>
    </row>
    <row r="104" spans="1:3" ht="15.5" x14ac:dyDescent="0.35">
      <c r="C104" s="46" t="s">
        <v>99</v>
      </c>
    </row>
    <row r="105" spans="1:3" ht="15.5" x14ac:dyDescent="0.35">
      <c r="C105" s="46" t="s">
        <v>100</v>
      </c>
    </row>
    <row r="106" spans="1:3" ht="15.5" x14ac:dyDescent="0.35">
      <c r="C106" s="46" t="s">
        <v>101</v>
      </c>
    </row>
    <row r="107" spans="1:3" ht="15.5" x14ac:dyDescent="0.35">
      <c r="C107" s="46" t="s">
        <v>102</v>
      </c>
    </row>
    <row r="108" spans="1:3" ht="15.5" x14ac:dyDescent="0.35">
      <c r="C108" s="46" t="s">
        <v>103</v>
      </c>
    </row>
    <row r="109" spans="1:3" ht="15.5" x14ac:dyDescent="0.35">
      <c r="C109" s="46" t="s">
        <v>104</v>
      </c>
    </row>
    <row r="110" spans="1:3" ht="15.5" x14ac:dyDescent="0.35">
      <c r="C110" s="46" t="s">
        <v>105</v>
      </c>
    </row>
    <row r="111" spans="1:3" ht="15.5" x14ac:dyDescent="0.35">
      <c r="C111" s="46" t="s">
        <v>106</v>
      </c>
    </row>
    <row r="112" spans="1:3" ht="15.5" x14ac:dyDescent="0.35">
      <c r="C112" s="46" t="s">
        <v>107</v>
      </c>
    </row>
    <row r="113" spans="3:3" ht="15.5" x14ac:dyDescent="0.35">
      <c r="C113" s="46" t="s">
        <v>108</v>
      </c>
    </row>
    <row r="114" spans="3:3" ht="15.5" x14ac:dyDescent="0.35">
      <c r="C114" s="46" t="s">
        <v>109</v>
      </c>
    </row>
    <row r="115" spans="3:3" ht="15.5" x14ac:dyDescent="0.35">
      <c r="C115" s="46" t="s">
        <v>110</v>
      </c>
    </row>
    <row r="116" spans="3:3" ht="15.5" x14ac:dyDescent="0.35">
      <c r="C116" s="46" t="s">
        <v>111</v>
      </c>
    </row>
    <row r="117" spans="3:3" ht="15.5" x14ac:dyDescent="0.35">
      <c r="C117" s="46"/>
    </row>
    <row r="118" spans="3:3" ht="15.5" x14ac:dyDescent="0.35">
      <c r="C118" s="46" t="s">
        <v>112</v>
      </c>
    </row>
    <row r="120" spans="3:3" x14ac:dyDescent="0.35">
      <c r="C120" s="353" t="s">
        <v>113</v>
      </c>
    </row>
    <row r="121" spans="3:3" x14ac:dyDescent="0.35">
      <c r="C121" t="s">
        <v>114</v>
      </c>
    </row>
    <row r="122" spans="3:3" x14ac:dyDescent="0.35">
      <c r="C122" t="s">
        <v>115</v>
      </c>
    </row>
    <row r="123" spans="3:3" x14ac:dyDescent="0.35">
      <c r="C123" t="s">
        <v>116</v>
      </c>
    </row>
    <row r="124" spans="3:3" ht="15.5" x14ac:dyDescent="0.35">
      <c r="C124" s="46" t="s">
        <v>117</v>
      </c>
    </row>
    <row r="125" spans="3:3" ht="15.5" x14ac:dyDescent="0.35">
      <c r="C125" s="46" t="s">
        <v>118</v>
      </c>
    </row>
    <row r="127" spans="3:3" x14ac:dyDescent="0.35">
      <c r="C127" s="353" t="s">
        <v>119</v>
      </c>
    </row>
    <row r="128" spans="3:3" x14ac:dyDescent="0.35">
      <c r="C128" t="s">
        <v>120</v>
      </c>
    </row>
    <row r="129" spans="1:3" x14ac:dyDescent="0.35">
      <c r="C129" t="s">
        <v>121</v>
      </c>
    </row>
    <row r="130" spans="1:3" x14ac:dyDescent="0.35">
      <c r="C130" t="s">
        <v>122</v>
      </c>
    </row>
    <row r="131" spans="1:3" x14ac:dyDescent="0.35">
      <c r="C131" t="s">
        <v>123</v>
      </c>
    </row>
    <row r="132" spans="1:3" x14ac:dyDescent="0.35">
      <c r="C132" t="s">
        <v>124</v>
      </c>
    </row>
    <row r="133" spans="1:3" x14ac:dyDescent="0.35">
      <c r="C133" t="s">
        <v>125</v>
      </c>
    </row>
    <row r="135" spans="1:3" x14ac:dyDescent="0.35">
      <c r="C135" t="s">
        <v>126</v>
      </c>
    </row>
    <row r="136" spans="1:3" x14ac:dyDescent="0.35">
      <c r="C136" t="s">
        <v>127</v>
      </c>
    </row>
    <row r="138" spans="1:3" x14ac:dyDescent="0.35">
      <c r="A138" s="119">
        <v>45555</v>
      </c>
      <c r="B138" t="s">
        <v>9906</v>
      </c>
      <c r="C138" t="s">
        <v>10060</v>
      </c>
    </row>
    <row r="139" spans="1:3" x14ac:dyDescent="0.35">
      <c r="C139" t="s">
        <v>10061</v>
      </c>
    </row>
    <row r="140" spans="1:3" x14ac:dyDescent="0.35">
      <c r="C140" t="s">
        <v>10062</v>
      </c>
    </row>
    <row r="141" spans="1:3" x14ac:dyDescent="0.35">
      <c r="C141" t="s">
        <v>10063</v>
      </c>
    </row>
    <row r="142" spans="1:3" x14ac:dyDescent="0.35">
      <c r="C142" t="s">
        <v>9907</v>
      </c>
    </row>
    <row r="143" spans="1:3" x14ac:dyDescent="0.35">
      <c r="C143" t="s">
        <v>10064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B0D3-BEC7-4BB9-8643-B0CA73339560}">
  <sheetPr codeName="Feuil8">
    <tabColor rgb="FF92D050"/>
  </sheetPr>
  <dimension ref="A4:H5332"/>
  <sheetViews>
    <sheetView topLeftCell="A11" zoomScale="80" zoomScaleNormal="80" workbookViewId="0">
      <selection activeCell="B16" sqref="B16"/>
    </sheetView>
  </sheetViews>
  <sheetFormatPr baseColWidth="10" defaultColWidth="9.453125" defaultRowHeight="14.5" x14ac:dyDescent="0.35"/>
  <cols>
    <col min="1" max="1" width="85.81640625" style="131" customWidth="1"/>
    <col min="2" max="2" width="55.26953125" style="738" customWidth="1"/>
    <col min="3" max="3" width="44.453125" style="131" customWidth="1"/>
    <col min="4" max="4" width="13.453125" style="372" customWidth="1"/>
    <col min="5" max="5" width="11.26953125" style="372" customWidth="1"/>
    <col min="6" max="6" width="17.7265625" style="363" customWidth="1"/>
    <col min="7" max="7" width="86.1796875" style="131" customWidth="1"/>
    <col min="9" max="16384" width="9.453125" style="131"/>
  </cols>
  <sheetData>
    <row r="4" spans="1:7" ht="53.25" customHeight="1" thickBot="1" x14ac:dyDescent="0.4">
      <c r="A4" s="142" t="s">
        <v>129</v>
      </c>
      <c r="B4" s="145" t="s">
        <v>130</v>
      </c>
      <c r="C4" s="642" t="s">
        <v>131</v>
      </c>
      <c r="D4" s="118" t="s">
        <v>132</v>
      </c>
      <c r="E4" s="118" t="s">
        <v>133</v>
      </c>
      <c r="F4" s="187" t="s">
        <v>9087</v>
      </c>
      <c r="G4" s="146" t="s">
        <v>7824</v>
      </c>
    </row>
    <row r="5" spans="1:7" ht="16" thickBot="1" x14ac:dyDescent="0.4">
      <c r="A5" s="231" t="s">
        <v>140</v>
      </c>
      <c r="B5" s="739" t="s">
        <v>141</v>
      </c>
      <c r="C5" s="144" t="s">
        <v>141</v>
      </c>
      <c r="D5" s="170"/>
      <c r="E5" s="170"/>
      <c r="F5" s="188" t="s">
        <v>141</v>
      </c>
      <c r="G5" s="70"/>
    </row>
    <row r="6" spans="1:7" ht="51" customHeight="1" thickBot="1" x14ac:dyDescent="0.4">
      <c r="A6" s="592" t="s">
        <v>142</v>
      </c>
      <c r="B6" s="204" t="s">
        <v>143</v>
      </c>
      <c r="C6" s="643" t="s">
        <v>144</v>
      </c>
      <c r="D6" s="205" t="str">
        <f>D4</f>
        <v>Quantités</v>
      </c>
      <c r="E6" s="205"/>
      <c r="F6" s="572" t="s">
        <v>9087</v>
      </c>
      <c r="G6" s="70"/>
    </row>
    <row r="7" spans="1:7" ht="16" thickBot="1" x14ac:dyDescent="0.4">
      <c r="A7" s="74"/>
      <c r="B7" s="5"/>
      <c r="C7" s="109"/>
      <c r="D7" s="94"/>
      <c r="E7" s="159"/>
      <c r="F7" s="189"/>
      <c r="G7" s="70"/>
    </row>
    <row r="8" spans="1:7" ht="15.5" x14ac:dyDescent="0.35">
      <c r="A8" s="167" t="s">
        <v>145</v>
      </c>
      <c r="B8" s="3" t="s">
        <v>146</v>
      </c>
      <c r="C8" s="110" t="str">
        <f>LEFT(A8,FIND(" ",SUBSTITUTE(A8," ","",1)))</f>
        <v>Cat1 Conf4</v>
      </c>
      <c r="D8" s="168"/>
      <c r="E8" s="158"/>
      <c r="F8" s="206" t="s">
        <v>141</v>
      </c>
      <c r="G8" s="70"/>
    </row>
    <row r="9" spans="1:7" ht="31" x14ac:dyDescent="0.35">
      <c r="A9" s="373" t="s">
        <v>148</v>
      </c>
      <c r="B9" s="574" t="s">
        <v>149</v>
      </c>
      <c r="C9" s="193" t="s">
        <v>147</v>
      </c>
      <c r="D9" s="310">
        <v>1</v>
      </c>
      <c r="E9" s="311"/>
      <c r="F9" s="271">
        <v>468.19</v>
      </c>
      <c r="G9" s="70"/>
    </row>
    <row r="10" spans="1:7" ht="31" x14ac:dyDescent="0.35">
      <c r="A10" s="373" t="s">
        <v>150</v>
      </c>
      <c r="B10" s="574" t="s">
        <v>151</v>
      </c>
      <c r="C10" s="193" t="s">
        <v>152</v>
      </c>
      <c r="D10" s="309">
        <v>1</v>
      </c>
      <c r="E10" s="312"/>
      <c r="F10" s="393">
        <v>99.28</v>
      </c>
      <c r="G10" s="70"/>
    </row>
    <row r="11" spans="1:7" ht="15.5" x14ac:dyDescent="0.35">
      <c r="A11" s="373" t="s">
        <v>153</v>
      </c>
      <c r="B11" s="574" t="s">
        <v>154</v>
      </c>
      <c r="C11" s="193" t="s">
        <v>155</v>
      </c>
      <c r="D11" s="310">
        <v>1</v>
      </c>
      <c r="E11" s="311"/>
      <c r="F11" s="271">
        <v>17.66</v>
      </c>
      <c r="G11" s="70"/>
    </row>
    <row r="12" spans="1:7" ht="31" x14ac:dyDescent="0.35">
      <c r="A12" s="373" t="s">
        <v>156</v>
      </c>
      <c r="B12" s="574" t="s">
        <v>9088</v>
      </c>
      <c r="C12" s="193" t="s">
        <v>157</v>
      </c>
      <c r="D12" s="310">
        <v>1</v>
      </c>
      <c r="E12" s="311"/>
      <c r="F12" s="271">
        <v>1.6</v>
      </c>
      <c r="G12" s="70"/>
    </row>
    <row r="13" spans="1:7" ht="15.5" x14ac:dyDescent="0.35">
      <c r="A13" s="373" t="s">
        <v>9910</v>
      </c>
      <c r="B13" s="574" t="s">
        <v>9911</v>
      </c>
      <c r="C13" s="193" t="s">
        <v>7728</v>
      </c>
      <c r="D13" s="310">
        <v>1</v>
      </c>
      <c r="E13" s="311"/>
      <c r="F13" s="271">
        <v>0.57000000000000006</v>
      </c>
      <c r="G13" s="70"/>
    </row>
    <row r="14" spans="1:7" s="48" customFormat="1" ht="15.5" x14ac:dyDescent="0.35">
      <c r="A14" s="373" t="s">
        <v>9908</v>
      </c>
      <c r="B14" s="574" t="s">
        <v>9909</v>
      </c>
      <c r="C14" s="193" t="s">
        <v>6942</v>
      </c>
      <c r="D14" s="310">
        <v>1</v>
      </c>
      <c r="E14" s="311"/>
      <c r="F14" s="271">
        <v>0.52</v>
      </c>
      <c r="G14" s="70"/>
    </row>
    <row r="15" spans="1:7" ht="31" x14ac:dyDescent="0.35">
      <c r="A15" s="373" t="s">
        <v>158</v>
      </c>
      <c r="B15" s="574" t="s">
        <v>159</v>
      </c>
      <c r="C15" s="193" t="s">
        <v>160</v>
      </c>
      <c r="D15" s="310">
        <v>1</v>
      </c>
      <c r="E15" s="311"/>
      <c r="F15" s="271">
        <v>0</v>
      </c>
      <c r="G15" s="70"/>
    </row>
    <row r="16" spans="1:7" ht="31" x14ac:dyDescent="0.35">
      <c r="A16" s="373" t="s">
        <v>161</v>
      </c>
      <c r="B16" s="574" t="s">
        <v>162</v>
      </c>
      <c r="C16" s="193" t="s">
        <v>163</v>
      </c>
      <c r="D16" s="310">
        <v>1</v>
      </c>
      <c r="E16" s="311"/>
      <c r="F16" s="271">
        <v>0</v>
      </c>
      <c r="G16" s="70"/>
    </row>
    <row r="17" spans="1:7" ht="31.5" thickBot="1" x14ac:dyDescent="0.4">
      <c r="A17" s="192" t="s">
        <v>164</v>
      </c>
      <c r="B17" s="221" t="s">
        <v>165</v>
      </c>
      <c r="C17" s="247" t="s">
        <v>166</v>
      </c>
      <c r="D17" s="242">
        <v>1</v>
      </c>
      <c r="E17" s="223"/>
      <c r="F17" s="272">
        <v>0</v>
      </c>
      <c r="G17" s="70"/>
    </row>
    <row r="18" spans="1:7" ht="16" thickBot="1" x14ac:dyDescent="0.4">
      <c r="A18" s="74"/>
      <c r="B18" s="5"/>
      <c r="C18" s="109"/>
      <c r="D18" s="94"/>
      <c r="E18" s="203"/>
      <c r="F18" s="189" t="s">
        <v>141</v>
      </c>
      <c r="G18" s="70"/>
    </row>
    <row r="19" spans="1:7" ht="15.5" x14ac:dyDescent="0.35">
      <c r="A19" s="167" t="s">
        <v>7830</v>
      </c>
      <c r="B19" s="3" t="s">
        <v>167</v>
      </c>
      <c r="C19" s="110" t="str">
        <f>LEFT(A19,FIND(" ",SUBSTITUTE(A19," ","",1)))</f>
        <v>Cat1 Conf5</v>
      </c>
      <c r="D19" s="20"/>
      <c r="E19" s="20"/>
      <c r="F19" s="273" t="s">
        <v>141</v>
      </c>
      <c r="G19" s="70"/>
    </row>
    <row r="20" spans="1:7" ht="15.5" x14ac:dyDescent="0.35">
      <c r="A20" s="373" t="s">
        <v>169</v>
      </c>
      <c r="B20" s="574" t="s">
        <v>170</v>
      </c>
      <c r="C20" s="193" t="s">
        <v>168</v>
      </c>
      <c r="D20" s="309">
        <v>1</v>
      </c>
      <c r="E20" s="309"/>
      <c r="F20" s="393">
        <v>110.2</v>
      </c>
      <c r="G20" s="70"/>
    </row>
    <row r="21" spans="1:7" ht="31" x14ac:dyDescent="0.35">
      <c r="A21" s="373" t="s">
        <v>171</v>
      </c>
      <c r="B21" s="574" t="s">
        <v>172</v>
      </c>
      <c r="C21" s="193" t="s">
        <v>173</v>
      </c>
      <c r="D21" s="309">
        <v>1</v>
      </c>
      <c r="E21" s="309"/>
      <c r="F21" s="393">
        <v>84.25</v>
      </c>
      <c r="G21" s="70"/>
    </row>
    <row r="22" spans="1:7" ht="15.5" x14ac:dyDescent="0.35">
      <c r="A22" s="373" t="s">
        <v>174</v>
      </c>
      <c r="B22" s="574" t="s">
        <v>175</v>
      </c>
      <c r="C22" s="193" t="s">
        <v>176</v>
      </c>
      <c r="D22" s="309">
        <v>1</v>
      </c>
      <c r="E22" s="309"/>
      <c r="F22" s="393">
        <v>83.84</v>
      </c>
      <c r="G22" s="70"/>
    </row>
    <row r="23" spans="1:7" ht="15.5" x14ac:dyDescent="0.35">
      <c r="A23" s="373" t="s">
        <v>177</v>
      </c>
      <c r="B23" s="740" t="s">
        <v>178</v>
      </c>
      <c r="C23" s="193" t="s">
        <v>179</v>
      </c>
      <c r="D23" s="309">
        <v>1</v>
      </c>
      <c r="E23" s="309"/>
      <c r="F23" s="393">
        <v>0.01</v>
      </c>
      <c r="G23" s="70"/>
    </row>
    <row r="24" spans="1:7" ht="15.5" x14ac:dyDescent="0.35">
      <c r="A24" s="373" t="s">
        <v>180</v>
      </c>
      <c r="B24" s="740" t="s">
        <v>181</v>
      </c>
      <c r="C24" s="193" t="s">
        <v>182</v>
      </c>
      <c r="D24" s="309">
        <v>1</v>
      </c>
      <c r="E24" s="309"/>
      <c r="F24" s="393">
        <v>37.200000000000003</v>
      </c>
      <c r="G24" s="70"/>
    </row>
    <row r="25" spans="1:7" ht="15.5" x14ac:dyDescent="0.35">
      <c r="A25" s="373" t="s">
        <v>183</v>
      </c>
      <c r="B25" s="574" t="s">
        <v>184</v>
      </c>
      <c r="C25" s="193" t="s">
        <v>185</v>
      </c>
      <c r="D25" s="309">
        <v>1</v>
      </c>
      <c r="E25" s="309"/>
      <c r="F25" s="393">
        <v>0.02</v>
      </c>
      <c r="G25" s="70"/>
    </row>
    <row r="26" spans="1:7" ht="15.5" x14ac:dyDescent="0.35">
      <c r="A26" s="373" t="s">
        <v>187</v>
      </c>
      <c r="B26" s="574" t="s">
        <v>9089</v>
      </c>
      <c r="C26" s="193" t="s">
        <v>157</v>
      </c>
      <c r="D26" s="309">
        <v>1</v>
      </c>
      <c r="E26" s="309"/>
      <c r="F26" s="393">
        <v>1.6</v>
      </c>
      <c r="G26" s="70"/>
    </row>
    <row r="27" spans="1:7" ht="15.5" x14ac:dyDescent="0.35">
      <c r="A27" s="373" t="s">
        <v>188</v>
      </c>
      <c r="B27" s="574" t="s">
        <v>189</v>
      </c>
      <c r="C27" s="193" t="s">
        <v>190</v>
      </c>
      <c r="D27" s="309">
        <v>1</v>
      </c>
      <c r="E27" s="309"/>
      <c r="F27" s="393">
        <v>0.01</v>
      </c>
      <c r="G27" s="70"/>
    </row>
    <row r="28" spans="1:7" ht="15.5" x14ac:dyDescent="0.35">
      <c r="A28" s="373" t="s">
        <v>191</v>
      </c>
      <c r="B28" s="574" t="s">
        <v>192</v>
      </c>
      <c r="C28" s="193" t="s">
        <v>193</v>
      </c>
      <c r="D28" s="309">
        <v>1</v>
      </c>
      <c r="E28" s="309"/>
      <c r="F28" s="393">
        <v>0.01</v>
      </c>
      <c r="G28" s="70"/>
    </row>
    <row r="29" spans="1:7" ht="15.5" x14ac:dyDescent="0.35">
      <c r="A29" s="373" t="s">
        <v>9914</v>
      </c>
      <c r="B29" s="574" t="s">
        <v>9911</v>
      </c>
      <c r="C29" s="193" t="s">
        <v>7728</v>
      </c>
      <c r="D29" s="309">
        <v>1</v>
      </c>
      <c r="E29" s="309"/>
      <c r="F29" s="393">
        <v>0.57000000000000006</v>
      </c>
      <c r="G29" s="70"/>
    </row>
    <row r="30" spans="1:7" s="48" customFormat="1" ht="15.5" x14ac:dyDescent="0.35">
      <c r="A30" s="373" t="s">
        <v>9908</v>
      </c>
      <c r="B30" s="574" t="s">
        <v>9909</v>
      </c>
      <c r="C30" s="193" t="s">
        <v>6942</v>
      </c>
      <c r="D30" s="310">
        <v>1</v>
      </c>
      <c r="E30" s="311"/>
      <c r="F30" s="271">
        <v>0.52</v>
      </c>
      <c r="G30" s="70"/>
    </row>
    <row r="31" spans="1:7" ht="29" x14ac:dyDescent="0.35">
      <c r="A31" s="375" t="s">
        <v>194</v>
      </c>
      <c r="B31" s="574" t="s">
        <v>195</v>
      </c>
      <c r="C31" s="193" t="s">
        <v>196</v>
      </c>
      <c r="D31" s="309">
        <v>1</v>
      </c>
      <c r="E31" s="309"/>
      <c r="F31" s="393">
        <v>0</v>
      </c>
      <c r="G31" s="70"/>
    </row>
    <row r="32" spans="1:7" ht="31.5" thickBot="1" x14ac:dyDescent="0.4">
      <c r="A32" s="192" t="s">
        <v>164</v>
      </c>
      <c r="B32" s="221" t="s">
        <v>197</v>
      </c>
      <c r="C32" s="247" t="s">
        <v>198</v>
      </c>
      <c r="D32" s="222">
        <v>1</v>
      </c>
      <c r="E32" s="222"/>
      <c r="F32" s="274">
        <v>0</v>
      </c>
      <c r="G32" s="70"/>
    </row>
    <row r="33" spans="1:7" ht="16" thickBot="1" x14ac:dyDescent="0.4">
      <c r="A33" s="74"/>
      <c r="B33" s="5" t="s">
        <v>141</v>
      </c>
      <c r="C33" s="109" t="s">
        <v>141</v>
      </c>
      <c r="D33" s="94"/>
      <c r="E33" s="203" t="s">
        <v>141</v>
      </c>
      <c r="F33" s="189" t="s">
        <v>141</v>
      </c>
      <c r="G33" s="70"/>
    </row>
    <row r="34" spans="1:7" ht="15.5" x14ac:dyDescent="0.35">
      <c r="A34" s="167" t="s">
        <v>7831</v>
      </c>
      <c r="B34" s="3" t="s">
        <v>199</v>
      </c>
      <c r="C34" s="110" t="str">
        <f>LEFT(A34,FIND(" ",SUBSTITUTE(A34," ","",1)))</f>
        <v>Cat1 Conf6</v>
      </c>
      <c r="D34" s="158"/>
      <c r="E34" s="158"/>
      <c r="F34" s="273" t="s">
        <v>141</v>
      </c>
      <c r="G34" s="70"/>
    </row>
    <row r="35" spans="1:7" ht="15.5" x14ac:dyDescent="0.35">
      <c r="A35" s="373" t="s">
        <v>7832</v>
      </c>
      <c r="B35" s="574" t="s">
        <v>201</v>
      </c>
      <c r="C35" s="193" t="s">
        <v>200</v>
      </c>
      <c r="D35" s="309">
        <v>1</v>
      </c>
      <c r="E35" s="309"/>
      <c r="F35" s="393">
        <v>225.32</v>
      </c>
      <c r="G35" s="70"/>
    </row>
    <row r="36" spans="1:7" ht="31" x14ac:dyDescent="0.35">
      <c r="A36" s="373" t="s">
        <v>171</v>
      </c>
      <c r="B36" s="574" t="s">
        <v>172</v>
      </c>
      <c r="C36" s="193" t="s">
        <v>173</v>
      </c>
      <c r="D36" s="309">
        <v>1</v>
      </c>
      <c r="E36" s="309"/>
      <c r="F36" s="393">
        <v>84.25</v>
      </c>
      <c r="G36" s="134"/>
    </row>
    <row r="37" spans="1:7" ht="15.5" x14ac:dyDescent="0.35">
      <c r="A37" s="373" t="s">
        <v>174</v>
      </c>
      <c r="B37" s="574" t="s">
        <v>175</v>
      </c>
      <c r="C37" s="193" t="s">
        <v>176</v>
      </c>
      <c r="D37" s="309">
        <v>1</v>
      </c>
      <c r="E37" s="309"/>
      <c r="F37" s="393">
        <v>83.84</v>
      </c>
      <c r="G37" s="134"/>
    </row>
    <row r="38" spans="1:7" ht="15.5" x14ac:dyDescent="0.35">
      <c r="A38" s="373" t="s">
        <v>180</v>
      </c>
      <c r="B38" s="574" t="s">
        <v>181</v>
      </c>
      <c r="C38" s="193" t="s">
        <v>182</v>
      </c>
      <c r="D38" s="309">
        <v>1</v>
      </c>
      <c r="E38" s="309"/>
      <c r="F38" s="393">
        <v>37.200000000000003</v>
      </c>
      <c r="G38" s="70"/>
    </row>
    <row r="39" spans="1:7" ht="15.5" x14ac:dyDescent="0.35">
      <c r="A39" s="373" t="s">
        <v>187</v>
      </c>
      <c r="B39" s="574" t="s">
        <v>9089</v>
      </c>
      <c r="C39" s="193" t="s">
        <v>157</v>
      </c>
      <c r="D39" s="309">
        <v>1</v>
      </c>
      <c r="E39" s="309"/>
      <c r="F39" s="393">
        <v>1.6</v>
      </c>
      <c r="G39" s="70"/>
    </row>
    <row r="40" spans="1:7" ht="15.5" x14ac:dyDescent="0.35">
      <c r="A40" s="373" t="s">
        <v>202</v>
      </c>
      <c r="B40" s="574" t="s">
        <v>203</v>
      </c>
      <c r="C40" s="193" t="s">
        <v>204</v>
      </c>
      <c r="D40" s="309">
        <v>1</v>
      </c>
      <c r="E40" s="309"/>
      <c r="F40" s="393">
        <v>295.25</v>
      </c>
      <c r="G40" s="134"/>
    </row>
    <row r="41" spans="1:7" ht="15.5" x14ac:dyDescent="0.35">
      <c r="A41" s="373" t="s">
        <v>183</v>
      </c>
      <c r="B41" s="574" t="s">
        <v>205</v>
      </c>
      <c r="C41" s="193" t="s">
        <v>206</v>
      </c>
      <c r="D41" s="309">
        <v>1</v>
      </c>
      <c r="E41" s="309"/>
      <c r="F41" s="393">
        <v>1.04</v>
      </c>
      <c r="G41" s="70"/>
    </row>
    <row r="42" spans="1:7" ht="15.5" x14ac:dyDescent="0.35">
      <c r="A42" s="373" t="s">
        <v>207</v>
      </c>
      <c r="B42" s="574" t="s">
        <v>208</v>
      </c>
      <c r="C42" s="193" t="s">
        <v>209</v>
      </c>
      <c r="D42" s="309">
        <v>1</v>
      </c>
      <c r="E42" s="309"/>
      <c r="F42" s="393">
        <v>47.27</v>
      </c>
      <c r="G42" s="70"/>
    </row>
    <row r="43" spans="1:7" ht="15.5" x14ac:dyDescent="0.35">
      <c r="A43" s="373" t="s">
        <v>188</v>
      </c>
      <c r="B43" s="574" t="s">
        <v>189</v>
      </c>
      <c r="C43" s="193" t="s">
        <v>190</v>
      </c>
      <c r="D43" s="309">
        <v>1</v>
      </c>
      <c r="E43" s="309"/>
      <c r="F43" s="393">
        <v>0.01</v>
      </c>
      <c r="G43" s="70"/>
    </row>
    <row r="44" spans="1:7" ht="15.5" x14ac:dyDescent="0.35">
      <c r="A44" s="373" t="s">
        <v>9914</v>
      </c>
      <c r="B44" s="574" t="s">
        <v>9911</v>
      </c>
      <c r="C44" s="193" t="s">
        <v>7728</v>
      </c>
      <c r="D44" s="309">
        <v>1</v>
      </c>
      <c r="E44" s="309"/>
      <c r="F44" s="393">
        <v>0.57000000000000006</v>
      </c>
      <c r="G44" s="70"/>
    </row>
    <row r="45" spans="1:7" s="48" customFormat="1" ht="15.5" x14ac:dyDescent="0.35">
      <c r="A45" s="373" t="s">
        <v>9908</v>
      </c>
      <c r="B45" s="574" t="s">
        <v>9909</v>
      </c>
      <c r="C45" s="193" t="s">
        <v>6942</v>
      </c>
      <c r="D45" s="310">
        <v>1</v>
      </c>
      <c r="E45" s="311"/>
      <c r="F45" s="271">
        <v>0.52</v>
      </c>
      <c r="G45" s="70"/>
    </row>
    <row r="46" spans="1:7" ht="29" x14ac:dyDescent="0.35">
      <c r="A46" s="375" t="s">
        <v>194</v>
      </c>
      <c r="B46" s="574" t="s">
        <v>195</v>
      </c>
      <c r="C46" s="193" t="s">
        <v>196</v>
      </c>
      <c r="D46" s="309">
        <v>1</v>
      </c>
      <c r="E46" s="309"/>
      <c r="F46" s="393">
        <v>0</v>
      </c>
      <c r="G46" s="134"/>
    </row>
    <row r="47" spans="1:7" ht="31.5" thickBot="1" x14ac:dyDescent="0.4">
      <c r="A47" s="192" t="s">
        <v>164</v>
      </c>
      <c r="B47" s="221" t="s">
        <v>210</v>
      </c>
      <c r="C47" s="247" t="s">
        <v>211</v>
      </c>
      <c r="D47" s="222">
        <v>1</v>
      </c>
      <c r="E47" s="222"/>
      <c r="F47" s="274">
        <v>0</v>
      </c>
      <c r="G47" s="70"/>
    </row>
    <row r="48" spans="1:7" ht="16" thickBot="1" x14ac:dyDescent="0.4">
      <c r="A48" s="74"/>
      <c r="B48" s="5"/>
      <c r="C48" s="109"/>
      <c r="D48" s="94"/>
      <c r="E48" s="94"/>
      <c r="F48" s="189" t="s">
        <v>141</v>
      </c>
      <c r="G48" s="70"/>
    </row>
    <row r="49" spans="1:7" ht="15.5" x14ac:dyDescent="0.35">
      <c r="A49" s="82" t="s">
        <v>7834</v>
      </c>
      <c r="B49" s="16" t="s">
        <v>237</v>
      </c>
      <c r="C49" s="110" t="str">
        <f>LEFT(A49,FIND(" ",SUBSTITUTE(A49," ","",1)))</f>
        <v>Cat1 Conf10</v>
      </c>
      <c r="D49" s="19"/>
      <c r="E49" s="19"/>
      <c r="F49" s="276" t="s">
        <v>141</v>
      </c>
      <c r="G49" s="70"/>
    </row>
    <row r="50" spans="1:7" ht="15.5" x14ac:dyDescent="0.35">
      <c r="A50" s="373" t="s">
        <v>239</v>
      </c>
      <c r="B50" s="574" t="s">
        <v>240</v>
      </c>
      <c r="C50" s="193" t="s">
        <v>238</v>
      </c>
      <c r="D50" s="309">
        <v>1</v>
      </c>
      <c r="E50" s="311"/>
      <c r="F50" s="393">
        <v>217.84</v>
      </c>
      <c r="G50" s="70"/>
    </row>
    <row r="51" spans="1:7" ht="15.5" x14ac:dyDescent="0.35">
      <c r="A51" s="373" t="s">
        <v>241</v>
      </c>
      <c r="B51" s="574" t="s">
        <v>242</v>
      </c>
      <c r="C51" s="193" t="s">
        <v>243</v>
      </c>
      <c r="D51" s="309">
        <v>1</v>
      </c>
      <c r="E51" s="311"/>
      <c r="F51" s="393">
        <v>194.54</v>
      </c>
      <c r="G51" s="70"/>
    </row>
    <row r="52" spans="1:7" ht="15.5" x14ac:dyDescent="0.35">
      <c r="A52" s="373" t="s">
        <v>244</v>
      </c>
      <c r="B52" s="574" t="s">
        <v>245</v>
      </c>
      <c r="C52" s="193" t="s">
        <v>246</v>
      </c>
      <c r="D52" s="309">
        <v>1</v>
      </c>
      <c r="E52" s="311"/>
      <c r="F52" s="393">
        <v>135.68</v>
      </c>
      <c r="G52" s="70"/>
    </row>
    <row r="53" spans="1:7" ht="31" x14ac:dyDescent="0.35">
      <c r="A53" s="373" t="s">
        <v>247</v>
      </c>
      <c r="B53" s="574" t="s">
        <v>248</v>
      </c>
      <c r="C53" s="193" t="s">
        <v>249</v>
      </c>
      <c r="D53" s="309">
        <v>1</v>
      </c>
      <c r="E53" s="311"/>
      <c r="F53" s="393">
        <v>9.92</v>
      </c>
      <c r="G53" s="70"/>
    </row>
    <row r="54" spans="1:7" ht="15.5" x14ac:dyDescent="0.35">
      <c r="A54" s="373" t="s">
        <v>224</v>
      </c>
      <c r="B54" s="574" t="s">
        <v>225</v>
      </c>
      <c r="C54" s="193" t="s">
        <v>226</v>
      </c>
      <c r="D54" s="309">
        <v>1</v>
      </c>
      <c r="E54" s="311"/>
      <c r="F54" s="393">
        <v>32.68</v>
      </c>
      <c r="G54" s="70"/>
    </row>
    <row r="55" spans="1:7" ht="15.5" x14ac:dyDescent="0.35">
      <c r="A55" s="373" t="s">
        <v>180</v>
      </c>
      <c r="B55" s="574" t="s">
        <v>181</v>
      </c>
      <c r="C55" s="193" t="s">
        <v>182</v>
      </c>
      <c r="D55" s="309">
        <v>1</v>
      </c>
      <c r="E55" s="311"/>
      <c r="F55" s="393">
        <v>37.200000000000003</v>
      </c>
      <c r="G55" s="70"/>
    </row>
    <row r="56" spans="1:7" ht="15.5" x14ac:dyDescent="0.35">
      <c r="A56" s="373" t="s">
        <v>187</v>
      </c>
      <c r="B56" s="574" t="s">
        <v>9089</v>
      </c>
      <c r="C56" s="193" t="s">
        <v>157</v>
      </c>
      <c r="D56" s="309">
        <v>1</v>
      </c>
      <c r="E56" s="311"/>
      <c r="F56" s="393">
        <v>1.6</v>
      </c>
      <c r="G56" s="70"/>
    </row>
    <row r="57" spans="1:7" ht="15.5" x14ac:dyDescent="0.35">
      <c r="A57" s="373" t="s">
        <v>202</v>
      </c>
      <c r="B57" s="574" t="s">
        <v>203</v>
      </c>
      <c r="C57" s="193" t="s">
        <v>204</v>
      </c>
      <c r="D57" s="309">
        <v>1</v>
      </c>
      <c r="E57" s="311"/>
      <c r="F57" s="393">
        <v>295.25</v>
      </c>
      <c r="G57" s="70"/>
    </row>
    <row r="58" spans="1:7" ht="15.5" x14ac:dyDescent="0.35">
      <c r="A58" s="373" t="s">
        <v>464</v>
      </c>
      <c r="B58" s="574" t="s">
        <v>7833</v>
      </c>
      <c r="C58" s="193" t="s">
        <v>7081</v>
      </c>
      <c r="D58" s="309">
        <v>1</v>
      </c>
      <c r="E58" s="311"/>
      <c r="F58" s="393">
        <v>0.56000000000000005</v>
      </c>
      <c r="G58" s="70"/>
    </row>
    <row r="59" spans="1:7" ht="15.5" x14ac:dyDescent="0.35">
      <c r="A59" s="373" t="s">
        <v>250</v>
      </c>
      <c r="B59" s="574" t="s">
        <v>251</v>
      </c>
      <c r="C59" s="193" t="s">
        <v>252</v>
      </c>
      <c r="D59" s="309">
        <v>1</v>
      </c>
      <c r="E59" s="311"/>
      <c r="F59" s="393">
        <v>0.01</v>
      </c>
      <c r="G59" s="70"/>
    </row>
    <row r="60" spans="1:7" ht="15.5" x14ac:dyDescent="0.35">
      <c r="A60" s="373" t="s">
        <v>253</v>
      </c>
      <c r="B60" s="574" t="s">
        <v>254</v>
      </c>
      <c r="C60" s="193" t="s">
        <v>255</v>
      </c>
      <c r="D60" s="309">
        <v>1</v>
      </c>
      <c r="E60" s="311"/>
      <c r="F60" s="393">
        <v>47.27</v>
      </c>
      <c r="G60" s="70"/>
    </row>
    <row r="61" spans="1:7" ht="15.5" x14ac:dyDescent="0.35">
      <c r="A61" s="373" t="s">
        <v>256</v>
      </c>
      <c r="B61" s="574" t="s">
        <v>257</v>
      </c>
      <c r="C61" s="193" t="s">
        <v>258</v>
      </c>
      <c r="D61" s="309">
        <v>1</v>
      </c>
      <c r="E61" s="311"/>
      <c r="F61" s="393">
        <v>0.01</v>
      </c>
      <c r="G61" s="70"/>
    </row>
    <row r="62" spans="1:7" ht="15.5" x14ac:dyDescent="0.35">
      <c r="A62" s="373" t="s">
        <v>188</v>
      </c>
      <c r="B62" s="574" t="s">
        <v>189</v>
      </c>
      <c r="C62" s="193" t="s">
        <v>190</v>
      </c>
      <c r="D62" s="309">
        <v>1</v>
      </c>
      <c r="E62" s="311"/>
      <c r="F62" s="393">
        <v>0.01</v>
      </c>
      <c r="G62" s="70"/>
    </row>
    <row r="63" spans="1:7" ht="15.5" x14ac:dyDescent="0.35">
      <c r="A63" s="373" t="s">
        <v>191</v>
      </c>
      <c r="B63" s="574" t="s">
        <v>259</v>
      </c>
      <c r="C63" s="193" t="s">
        <v>260</v>
      </c>
      <c r="D63" s="309">
        <v>1</v>
      </c>
      <c r="E63" s="311"/>
      <c r="F63" s="393">
        <v>19.850000000000001</v>
      </c>
      <c r="G63" s="70"/>
    </row>
    <row r="64" spans="1:7" ht="15.5" x14ac:dyDescent="0.35">
      <c r="A64" s="373" t="s">
        <v>9914</v>
      </c>
      <c r="B64" s="574" t="s">
        <v>9912</v>
      </c>
      <c r="C64" s="193" t="s">
        <v>7729</v>
      </c>
      <c r="D64" s="309">
        <v>1</v>
      </c>
      <c r="E64" s="311"/>
      <c r="F64" s="393">
        <v>0.57000000000000006</v>
      </c>
      <c r="G64" s="70"/>
    </row>
    <row r="65" spans="1:7" s="48" customFormat="1" ht="15.5" x14ac:dyDescent="0.35">
      <c r="A65" s="373" t="s">
        <v>9908</v>
      </c>
      <c r="B65" s="574" t="s">
        <v>9909</v>
      </c>
      <c r="C65" s="193" t="s">
        <v>6942</v>
      </c>
      <c r="D65" s="310">
        <v>1</v>
      </c>
      <c r="E65" s="311"/>
      <c r="F65" s="271">
        <v>0.52</v>
      </c>
      <c r="G65" s="70"/>
    </row>
    <row r="66" spans="1:7" ht="31" x14ac:dyDescent="0.35">
      <c r="A66" s="373" t="s">
        <v>161</v>
      </c>
      <c r="B66" s="574" t="s">
        <v>195</v>
      </c>
      <c r="C66" s="193" t="s">
        <v>196</v>
      </c>
      <c r="D66" s="309">
        <v>1</v>
      </c>
      <c r="E66" s="311"/>
      <c r="F66" s="393">
        <v>0</v>
      </c>
      <c r="G66" s="70"/>
    </row>
    <row r="67" spans="1:7" ht="31.5" thickBot="1" x14ac:dyDescent="0.4">
      <c r="A67" s="192" t="s">
        <v>164</v>
      </c>
      <c r="B67" s="221" t="s">
        <v>261</v>
      </c>
      <c r="C67" s="247" t="s">
        <v>262</v>
      </c>
      <c r="D67" s="222">
        <v>1</v>
      </c>
      <c r="E67" s="223"/>
      <c r="F67" s="274">
        <v>0</v>
      </c>
      <c r="G67" s="70"/>
    </row>
    <row r="68" spans="1:7" ht="16" thickBot="1" x14ac:dyDescent="0.4">
      <c r="A68" s="74"/>
      <c r="B68" s="5" t="s">
        <v>141</v>
      </c>
      <c r="C68" s="109"/>
      <c r="D68" s="94"/>
      <c r="E68" s="94"/>
      <c r="F68" s="189" t="s">
        <v>141</v>
      </c>
      <c r="G68" s="70"/>
    </row>
    <row r="69" spans="1:7" ht="16" thickBot="1" x14ac:dyDescent="0.4">
      <c r="A69" s="143" t="s">
        <v>263</v>
      </c>
      <c r="B69" s="739"/>
      <c r="C69" s="144"/>
      <c r="D69" s="170"/>
      <c r="E69" s="170"/>
      <c r="F69" s="188" t="s">
        <v>141</v>
      </c>
      <c r="G69" s="70"/>
    </row>
    <row r="70" spans="1:7" ht="31.5" thickBot="1" x14ac:dyDescent="0.4">
      <c r="A70" s="219" t="s">
        <v>264</v>
      </c>
      <c r="B70" s="431" t="s">
        <v>141</v>
      </c>
      <c r="C70" s="250" t="s">
        <v>141</v>
      </c>
      <c r="D70" s="251"/>
      <c r="E70" s="251" t="s">
        <v>141</v>
      </c>
      <c r="F70" s="277" t="s">
        <v>141</v>
      </c>
      <c r="G70" s="70"/>
    </row>
    <row r="71" spans="1:7" ht="31.5" thickBot="1" x14ac:dyDescent="0.4">
      <c r="A71" s="593" t="s">
        <v>142</v>
      </c>
      <c r="B71" s="15" t="s">
        <v>143</v>
      </c>
      <c r="C71" s="644" t="s">
        <v>144</v>
      </c>
      <c r="D71" s="145" t="s">
        <v>132</v>
      </c>
      <c r="E71" s="145"/>
      <c r="F71" s="278" t="s">
        <v>9087</v>
      </c>
      <c r="G71" s="134"/>
    </row>
    <row r="72" spans="1:7" ht="15.5" x14ac:dyDescent="0.35">
      <c r="A72" s="373" t="s">
        <v>9338</v>
      </c>
      <c r="B72" s="574" t="s">
        <v>265</v>
      </c>
      <c r="C72" s="193" t="s">
        <v>266</v>
      </c>
      <c r="D72" s="309"/>
      <c r="E72" s="309"/>
      <c r="F72" s="393">
        <v>48.54</v>
      </c>
      <c r="G72" s="134"/>
    </row>
    <row r="73" spans="1:7" ht="15.5" x14ac:dyDescent="0.35">
      <c r="A73" s="373" t="s">
        <v>9339</v>
      </c>
      <c r="B73" s="574" t="s">
        <v>175</v>
      </c>
      <c r="C73" s="193" t="s">
        <v>176</v>
      </c>
      <c r="D73" s="309"/>
      <c r="E73" s="309" t="s">
        <v>141</v>
      </c>
      <c r="F73" s="393">
        <v>83.84</v>
      </c>
      <c r="G73" s="134"/>
    </row>
    <row r="74" spans="1:7" ht="16" thickBot="1" x14ac:dyDescent="0.4">
      <c r="A74" s="192" t="s">
        <v>9340</v>
      </c>
      <c r="B74" s="221" t="s">
        <v>7409</v>
      </c>
      <c r="C74" s="247" t="s">
        <v>7408</v>
      </c>
      <c r="D74" s="222"/>
      <c r="E74" s="223"/>
      <c r="F74" s="274">
        <v>181.79</v>
      </c>
      <c r="G74" s="70"/>
    </row>
    <row r="75" spans="1:7" ht="15.5" x14ac:dyDescent="0.35">
      <c r="A75" s="224" t="s">
        <v>267</v>
      </c>
      <c r="B75" s="741" t="s">
        <v>141</v>
      </c>
      <c r="C75" s="252" t="s">
        <v>141</v>
      </c>
      <c r="D75" s="253"/>
      <c r="E75" s="253" t="s">
        <v>141</v>
      </c>
      <c r="F75" s="279" t="s">
        <v>141</v>
      </c>
      <c r="G75" s="70"/>
    </row>
    <row r="76" spans="1:7" ht="15.5" x14ac:dyDescent="0.35">
      <c r="A76" s="220" t="s">
        <v>268</v>
      </c>
      <c r="B76" s="438" t="s">
        <v>141</v>
      </c>
      <c r="C76" s="254" t="s">
        <v>141</v>
      </c>
      <c r="D76" s="255"/>
      <c r="E76" s="255" t="s">
        <v>141</v>
      </c>
      <c r="F76" s="280" t="s">
        <v>141</v>
      </c>
      <c r="G76" s="70"/>
    </row>
    <row r="77" spans="1:7" ht="15.5" x14ac:dyDescent="0.35">
      <c r="A77" s="72" t="s">
        <v>9451</v>
      </c>
      <c r="B77" s="3" t="s">
        <v>269</v>
      </c>
      <c r="C77" s="110" t="s">
        <v>152</v>
      </c>
      <c r="D77" s="20"/>
      <c r="E77" s="158" t="s">
        <v>141</v>
      </c>
      <c r="F77" s="273">
        <v>99.28</v>
      </c>
      <c r="G77" s="70"/>
    </row>
    <row r="78" spans="1:7" ht="15.5" x14ac:dyDescent="0.35">
      <c r="A78" s="373" t="s">
        <v>9452</v>
      </c>
      <c r="B78" s="574" t="s">
        <v>270</v>
      </c>
      <c r="C78" s="193" t="s">
        <v>271</v>
      </c>
      <c r="D78" s="309"/>
      <c r="E78" s="311" t="s">
        <v>141</v>
      </c>
      <c r="F78" s="393">
        <v>124.65</v>
      </c>
      <c r="G78" s="70"/>
    </row>
    <row r="79" spans="1:7" ht="62" x14ac:dyDescent="0.35">
      <c r="A79" s="373" t="s">
        <v>9091</v>
      </c>
      <c r="B79" s="574" t="s">
        <v>272</v>
      </c>
      <c r="C79" s="193" t="s">
        <v>7514</v>
      </c>
      <c r="D79" s="309"/>
      <c r="E79" s="311"/>
      <c r="F79" s="393">
        <v>856.33</v>
      </c>
      <c r="G79" s="70" t="s">
        <v>9915</v>
      </c>
    </row>
    <row r="80" spans="1:7" ht="62.5" thickBot="1" x14ac:dyDescent="0.4">
      <c r="A80" s="373" t="s">
        <v>9092</v>
      </c>
      <c r="B80" s="574" t="s">
        <v>273</v>
      </c>
      <c r="C80" s="193" t="s">
        <v>7513</v>
      </c>
      <c r="D80" s="309"/>
      <c r="E80" s="311"/>
      <c r="F80" s="393">
        <v>923.98</v>
      </c>
      <c r="G80" s="70" t="s">
        <v>9916</v>
      </c>
    </row>
    <row r="81" spans="1:7" ht="15.5" x14ac:dyDescent="0.35">
      <c r="A81" s="219" t="s">
        <v>274</v>
      </c>
      <c r="B81" s="431" t="s">
        <v>141</v>
      </c>
      <c r="C81" s="250" t="s">
        <v>141</v>
      </c>
      <c r="D81" s="251"/>
      <c r="E81" s="251" t="s">
        <v>141</v>
      </c>
      <c r="F81" s="277" t="s">
        <v>141</v>
      </c>
      <c r="G81" s="70"/>
    </row>
    <row r="82" spans="1:7" ht="15.5" x14ac:dyDescent="0.35">
      <c r="A82" s="192" t="s">
        <v>9453</v>
      </c>
      <c r="B82" s="221" t="s">
        <v>275</v>
      </c>
      <c r="C82" s="247" t="s">
        <v>276</v>
      </c>
      <c r="D82" s="222"/>
      <c r="E82" s="223" t="s">
        <v>141</v>
      </c>
      <c r="F82" s="274">
        <v>5.51</v>
      </c>
      <c r="G82" s="70"/>
    </row>
    <row r="83" spans="1:7" ht="16" thickBot="1" x14ac:dyDescent="0.4">
      <c r="A83" s="11"/>
      <c r="B83" s="65"/>
      <c r="C83" s="107"/>
      <c r="D83" s="27"/>
      <c r="E83" s="27"/>
      <c r="F83" s="281" t="s">
        <v>141</v>
      </c>
      <c r="G83" s="70"/>
    </row>
    <row r="84" spans="1:7" ht="15.5" x14ac:dyDescent="0.35">
      <c r="A84" s="213" t="s">
        <v>7835</v>
      </c>
      <c r="B84" s="742" t="s">
        <v>141</v>
      </c>
      <c r="C84" s="182" t="s">
        <v>141</v>
      </c>
      <c r="D84" s="183"/>
      <c r="E84" s="183" t="s">
        <v>141</v>
      </c>
      <c r="F84" s="282" t="s">
        <v>141</v>
      </c>
      <c r="G84" s="70"/>
    </row>
    <row r="85" spans="1:7" ht="15.5" x14ac:dyDescent="0.35">
      <c r="A85" s="225" t="s">
        <v>10069</v>
      </c>
      <c r="B85" s="743" t="s">
        <v>141</v>
      </c>
      <c r="C85" s="226" t="s">
        <v>141</v>
      </c>
      <c r="D85" s="227"/>
      <c r="E85" s="227" t="s">
        <v>141</v>
      </c>
      <c r="F85" s="283" t="s">
        <v>141</v>
      </c>
      <c r="G85" s="70"/>
    </row>
    <row r="86" spans="1:7" ht="62" x14ac:dyDescent="0.35">
      <c r="A86" s="72" t="s">
        <v>9093</v>
      </c>
      <c r="B86" s="3" t="s">
        <v>286</v>
      </c>
      <c r="C86" s="110" t="s">
        <v>7717</v>
      </c>
      <c r="D86" s="20"/>
      <c r="E86" s="20"/>
      <c r="F86" s="273">
        <v>205.08</v>
      </c>
      <c r="G86" s="70" t="s">
        <v>9917</v>
      </c>
    </row>
    <row r="87" spans="1:7" ht="62" x14ac:dyDescent="0.35">
      <c r="A87" s="373" t="s">
        <v>9094</v>
      </c>
      <c r="B87" s="574" t="s">
        <v>287</v>
      </c>
      <c r="C87" s="193" t="s">
        <v>7716</v>
      </c>
      <c r="D87" s="309"/>
      <c r="E87" s="309"/>
      <c r="F87" s="393">
        <v>309.08</v>
      </c>
      <c r="G87" s="70" t="s">
        <v>9918</v>
      </c>
    </row>
    <row r="88" spans="1:7" ht="62" x14ac:dyDescent="0.35">
      <c r="A88" s="373" t="s">
        <v>9095</v>
      </c>
      <c r="B88" s="574" t="s">
        <v>288</v>
      </c>
      <c r="C88" s="193" t="s">
        <v>7715</v>
      </c>
      <c r="D88" s="309"/>
      <c r="E88" s="309"/>
      <c r="F88" s="393">
        <v>334.3</v>
      </c>
      <c r="G88" s="70" t="s">
        <v>9919</v>
      </c>
    </row>
    <row r="89" spans="1:7" ht="62" x14ac:dyDescent="0.35">
      <c r="A89" s="373" t="s">
        <v>9096</v>
      </c>
      <c r="B89" s="574" t="s">
        <v>289</v>
      </c>
      <c r="C89" s="193" t="s">
        <v>7714</v>
      </c>
      <c r="D89" s="309"/>
      <c r="E89" s="309"/>
      <c r="F89" s="393">
        <v>513.96</v>
      </c>
      <c r="G89" s="70" t="s">
        <v>9920</v>
      </c>
    </row>
    <row r="90" spans="1:7" ht="62" x14ac:dyDescent="0.35">
      <c r="A90" s="373" t="s">
        <v>9097</v>
      </c>
      <c r="B90" s="574" t="s">
        <v>290</v>
      </c>
      <c r="C90" s="193" t="s">
        <v>7713</v>
      </c>
      <c r="D90" s="309"/>
      <c r="E90" s="309"/>
      <c r="F90" s="393">
        <v>464.58</v>
      </c>
      <c r="G90" s="70" t="s">
        <v>9921</v>
      </c>
    </row>
    <row r="91" spans="1:7" ht="62.5" thickBot="1" x14ac:dyDescent="0.4">
      <c r="A91" s="192" t="s">
        <v>9098</v>
      </c>
      <c r="B91" s="221" t="s">
        <v>291</v>
      </c>
      <c r="C91" s="247" t="s">
        <v>7712</v>
      </c>
      <c r="D91" s="222"/>
      <c r="E91" s="222"/>
      <c r="F91" s="274">
        <v>563.34</v>
      </c>
      <c r="G91" s="70" t="s">
        <v>9922</v>
      </c>
    </row>
    <row r="92" spans="1:7" ht="16" thickBot="1" x14ac:dyDescent="0.4">
      <c r="A92" s="74"/>
      <c r="B92" s="5" t="s">
        <v>141</v>
      </c>
      <c r="C92" s="109" t="s">
        <v>141</v>
      </c>
      <c r="D92" s="94"/>
      <c r="E92" s="94"/>
      <c r="F92" s="189" t="s">
        <v>141</v>
      </c>
      <c r="G92" s="70"/>
    </row>
    <row r="93" spans="1:7" ht="15.5" x14ac:dyDescent="0.35">
      <c r="A93" s="225" t="s">
        <v>268</v>
      </c>
      <c r="B93" s="743" t="s">
        <v>141</v>
      </c>
      <c r="C93" s="226" t="s">
        <v>141</v>
      </c>
      <c r="D93" s="227"/>
      <c r="E93" s="227" t="s">
        <v>141</v>
      </c>
      <c r="F93" s="283" t="s">
        <v>141</v>
      </c>
      <c r="G93" s="70"/>
    </row>
    <row r="94" spans="1:7" ht="15.5" x14ac:dyDescent="0.35">
      <c r="A94" s="192" t="s">
        <v>9454</v>
      </c>
      <c r="B94" s="574" t="s">
        <v>292</v>
      </c>
      <c r="C94" s="193" t="s">
        <v>293</v>
      </c>
      <c r="D94" s="309"/>
      <c r="E94" s="309" t="s">
        <v>141</v>
      </c>
      <c r="F94" s="393">
        <v>116.93</v>
      </c>
      <c r="G94" s="70"/>
    </row>
    <row r="95" spans="1:7" ht="15.5" x14ac:dyDescent="0.35">
      <c r="A95" s="72"/>
      <c r="B95" s="574" t="s">
        <v>292</v>
      </c>
      <c r="C95" s="193" t="s">
        <v>294</v>
      </c>
      <c r="D95" s="309"/>
      <c r="E95" s="309"/>
      <c r="F95" s="393">
        <v>116.93</v>
      </c>
      <c r="G95" s="132"/>
    </row>
    <row r="96" spans="1:7" ht="15.5" x14ac:dyDescent="0.35">
      <c r="A96" s="373" t="s">
        <v>9455</v>
      </c>
      <c r="B96" s="574" t="s">
        <v>295</v>
      </c>
      <c r="C96" s="193" t="s">
        <v>296</v>
      </c>
      <c r="D96" s="309"/>
      <c r="E96" s="309" t="s">
        <v>141</v>
      </c>
      <c r="F96" s="393">
        <v>124.65</v>
      </c>
      <c r="G96" s="70"/>
    </row>
    <row r="97" spans="1:7" ht="15.5" x14ac:dyDescent="0.35">
      <c r="A97" s="373" t="s">
        <v>9455</v>
      </c>
      <c r="B97" s="574" t="s">
        <v>295</v>
      </c>
      <c r="C97" s="193" t="s">
        <v>297</v>
      </c>
      <c r="D97" s="309"/>
      <c r="E97" s="309"/>
      <c r="F97" s="393">
        <v>124.65</v>
      </c>
      <c r="G97" s="70"/>
    </row>
    <row r="98" spans="1:7" ht="15.5" x14ac:dyDescent="0.35">
      <c r="A98" s="192" t="s">
        <v>9456</v>
      </c>
      <c r="B98" s="574" t="s">
        <v>298</v>
      </c>
      <c r="C98" s="193" t="s">
        <v>299</v>
      </c>
      <c r="D98" s="309"/>
      <c r="E98" s="309" t="s">
        <v>141</v>
      </c>
      <c r="F98" s="393">
        <v>133.47</v>
      </c>
      <c r="G98" s="70"/>
    </row>
    <row r="99" spans="1:7" ht="15.5" x14ac:dyDescent="0.35">
      <c r="A99" s="72"/>
      <c r="B99" s="574" t="s">
        <v>298</v>
      </c>
      <c r="C99" s="193" t="s">
        <v>300</v>
      </c>
      <c r="D99" s="309"/>
      <c r="E99" s="309"/>
      <c r="F99" s="393">
        <v>133.47</v>
      </c>
      <c r="G99" s="134"/>
    </row>
    <row r="100" spans="1:7" ht="15.5" x14ac:dyDescent="0.35">
      <c r="A100" s="373" t="s">
        <v>9457</v>
      </c>
      <c r="B100" s="574" t="s">
        <v>301</v>
      </c>
      <c r="C100" s="193" t="s">
        <v>302</v>
      </c>
      <c r="D100" s="309"/>
      <c r="E100" s="309" t="s">
        <v>141</v>
      </c>
      <c r="F100" s="393">
        <v>149.16</v>
      </c>
      <c r="G100" s="70"/>
    </row>
    <row r="101" spans="1:7" ht="15.5" x14ac:dyDescent="0.35">
      <c r="A101" s="192" t="s">
        <v>9458</v>
      </c>
      <c r="B101" s="221" t="s">
        <v>303</v>
      </c>
      <c r="C101" s="247" t="s">
        <v>304</v>
      </c>
      <c r="D101" s="222"/>
      <c r="E101" s="222" t="s">
        <v>141</v>
      </c>
      <c r="F101" s="274">
        <v>157.08000000000001</v>
      </c>
      <c r="G101" s="70"/>
    </row>
    <row r="102" spans="1:7" ht="16" thickBot="1" x14ac:dyDescent="0.4">
      <c r="A102" s="11"/>
      <c r="B102" s="565" t="s">
        <v>303</v>
      </c>
      <c r="C102" s="391" t="s">
        <v>305</v>
      </c>
      <c r="D102" s="386"/>
      <c r="E102" s="386"/>
      <c r="F102" s="344">
        <v>157.08000000000001</v>
      </c>
      <c r="G102" s="70"/>
    </row>
    <row r="103" spans="1:7" ht="16" thickBot="1" x14ac:dyDescent="0.4">
      <c r="A103" s="8"/>
      <c r="B103" s="2"/>
      <c r="C103" s="128"/>
      <c r="D103" s="122"/>
      <c r="E103" s="122"/>
      <c r="F103" s="284" t="s">
        <v>141</v>
      </c>
      <c r="G103" s="70"/>
    </row>
    <row r="104" spans="1:7" ht="16" thickBot="1" x14ac:dyDescent="0.4">
      <c r="A104" s="228" t="s">
        <v>306</v>
      </c>
      <c r="B104" s="744" t="s">
        <v>141</v>
      </c>
      <c r="C104" s="229" t="s">
        <v>141</v>
      </c>
      <c r="D104" s="230"/>
      <c r="E104" s="230" t="s">
        <v>141</v>
      </c>
      <c r="F104" s="285" t="s">
        <v>141</v>
      </c>
      <c r="G104" s="70"/>
    </row>
    <row r="105" spans="1:7" ht="15.5" x14ac:dyDescent="0.35">
      <c r="A105" s="184" t="s">
        <v>274</v>
      </c>
      <c r="B105" s="745" t="s">
        <v>141</v>
      </c>
      <c r="C105" s="209" t="s">
        <v>141</v>
      </c>
      <c r="D105" s="210"/>
      <c r="E105" s="210" t="s">
        <v>141</v>
      </c>
      <c r="F105" s="286" t="s">
        <v>141</v>
      </c>
      <c r="G105" s="70"/>
    </row>
    <row r="106" spans="1:7" ht="15.5" x14ac:dyDescent="0.35">
      <c r="A106" s="373" t="s">
        <v>9459</v>
      </c>
      <c r="B106" s="574" t="s">
        <v>307</v>
      </c>
      <c r="C106" s="193" t="s">
        <v>308</v>
      </c>
      <c r="D106" s="309"/>
      <c r="E106" s="309" t="s">
        <v>141</v>
      </c>
      <c r="F106" s="393">
        <v>5.51</v>
      </c>
      <c r="G106" s="70"/>
    </row>
    <row r="107" spans="1:7" ht="15.5" x14ac:dyDescent="0.35">
      <c r="A107" s="373" t="s">
        <v>9460</v>
      </c>
      <c r="B107" s="574" t="s">
        <v>309</v>
      </c>
      <c r="C107" s="193" t="s">
        <v>310</v>
      </c>
      <c r="D107" s="309"/>
      <c r="E107" s="309" t="s">
        <v>141</v>
      </c>
      <c r="F107" s="393">
        <v>2.2000000000000002</v>
      </c>
      <c r="G107" s="70"/>
    </row>
    <row r="108" spans="1:7" ht="62" x14ac:dyDescent="0.35">
      <c r="A108" s="373" t="s">
        <v>9099</v>
      </c>
      <c r="B108" s="574" t="s">
        <v>311</v>
      </c>
      <c r="C108" s="193" t="s">
        <v>7721</v>
      </c>
      <c r="D108" s="309"/>
      <c r="E108" s="309" t="s">
        <v>141</v>
      </c>
      <c r="F108" s="393">
        <v>234.17</v>
      </c>
      <c r="G108" s="70" t="s">
        <v>9923</v>
      </c>
    </row>
    <row r="109" spans="1:7" ht="62" x14ac:dyDescent="0.35">
      <c r="A109" s="192" t="s">
        <v>9100</v>
      </c>
      <c r="B109" s="574" t="s">
        <v>312</v>
      </c>
      <c r="C109" s="193" t="s">
        <v>7720</v>
      </c>
      <c r="D109" s="309"/>
      <c r="E109" s="309" t="s">
        <v>141</v>
      </c>
      <c r="F109" s="393">
        <v>228.92</v>
      </c>
      <c r="G109" s="70" t="s">
        <v>9924</v>
      </c>
    </row>
    <row r="110" spans="1:7" ht="62" x14ac:dyDescent="0.35">
      <c r="A110" s="373" t="s">
        <v>9101</v>
      </c>
      <c r="B110" s="574" t="s">
        <v>313</v>
      </c>
      <c r="C110" s="193" t="s">
        <v>7718</v>
      </c>
      <c r="D110" s="309"/>
      <c r="E110" s="309"/>
      <c r="F110" s="393">
        <v>333.53</v>
      </c>
      <c r="G110" s="70" t="s">
        <v>9925</v>
      </c>
    </row>
    <row r="111" spans="1:7" ht="62" x14ac:dyDescent="0.35">
      <c r="A111" s="72" t="s">
        <v>9102</v>
      </c>
      <c r="B111" s="574" t="s">
        <v>314</v>
      </c>
      <c r="C111" s="193" t="s">
        <v>7719</v>
      </c>
      <c r="D111" s="309"/>
      <c r="E111" s="309"/>
      <c r="F111" s="393">
        <v>338.78</v>
      </c>
      <c r="G111" s="70" t="s">
        <v>9926</v>
      </c>
    </row>
    <row r="112" spans="1:7" ht="15.5" x14ac:dyDescent="0.35">
      <c r="A112" s="373" t="s">
        <v>9461</v>
      </c>
      <c r="B112" s="574" t="s">
        <v>315</v>
      </c>
      <c r="C112" s="193" t="s">
        <v>316</v>
      </c>
      <c r="D112" s="309"/>
      <c r="E112" s="309" t="s">
        <v>141</v>
      </c>
      <c r="F112" s="393">
        <v>4.4000000000000004</v>
      </c>
      <c r="G112" s="70"/>
    </row>
    <row r="113" spans="1:7" ht="15.5" x14ac:dyDescent="0.35">
      <c r="A113" s="373" t="s">
        <v>9461</v>
      </c>
      <c r="B113" s="574" t="s">
        <v>317</v>
      </c>
      <c r="C113" s="193" t="s">
        <v>318</v>
      </c>
      <c r="D113" s="309"/>
      <c r="E113" s="309" t="s">
        <v>141</v>
      </c>
      <c r="F113" s="393">
        <v>4.4000000000000004</v>
      </c>
      <c r="G113" s="134"/>
    </row>
    <row r="114" spans="1:7" ht="15.5" x14ac:dyDescent="0.35">
      <c r="A114" s="373" t="s">
        <v>9461</v>
      </c>
      <c r="B114" s="574" t="s">
        <v>319</v>
      </c>
      <c r="C114" s="193" t="s">
        <v>320</v>
      </c>
      <c r="D114" s="309"/>
      <c r="E114" s="309"/>
      <c r="F114" s="393">
        <v>4.4000000000000004</v>
      </c>
      <c r="G114" s="134"/>
    </row>
    <row r="115" spans="1:7" ht="15.5" x14ac:dyDescent="0.35">
      <c r="A115" s="192" t="s">
        <v>9462</v>
      </c>
      <c r="B115" s="221" t="s">
        <v>7836</v>
      </c>
      <c r="C115" s="247" t="s">
        <v>318</v>
      </c>
      <c r="D115" s="222"/>
      <c r="E115" s="222"/>
      <c r="F115" s="274">
        <v>4.4000000000000004</v>
      </c>
      <c r="G115" s="134"/>
    </row>
    <row r="116" spans="1:7" ht="16" thickBot="1" x14ac:dyDescent="0.4">
      <c r="A116" s="594" t="s">
        <v>9463</v>
      </c>
      <c r="B116" s="565" t="s">
        <v>321</v>
      </c>
      <c r="C116" s="391" t="s">
        <v>322</v>
      </c>
      <c r="D116" s="386"/>
      <c r="E116" s="386" t="s">
        <v>141</v>
      </c>
      <c r="F116" s="344">
        <v>7.71</v>
      </c>
      <c r="G116" s="70"/>
    </row>
    <row r="117" spans="1:7" ht="16" thickBot="1" x14ac:dyDescent="0.4">
      <c r="A117" s="8"/>
      <c r="B117" s="2"/>
      <c r="C117" s="128"/>
      <c r="D117" s="122"/>
      <c r="E117" s="122"/>
      <c r="F117" s="284" t="s">
        <v>141</v>
      </c>
      <c r="G117" s="70"/>
    </row>
    <row r="118" spans="1:7" ht="16" thickBot="1" x14ac:dyDescent="0.4">
      <c r="A118" s="219" t="s">
        <v>277</v>
      </c>
      <c r="B118" s="431" t="s">
        <v>141</v>
      </c>
      <c r="C118" s="250" t="s">
        <v>141</v>
      </c>
      <c r="D118" s="251"/>
      <c r="E118" s="251" t="s">
        <v>141</v>
      </c>
      <c r="F118" s="277" t="s">
        <v>141</v>
      </c>
      <c r="G118" s="70"/>
    </row>
    <row r="119" spans="1:7" ht="15.5" x14ac:dyDescent="0.35">
      <c r="A119" s="184" t="s">
        <v>7837</v>
      </c>
      <c r="B119" s="745" t="s">
        <v>141</v>
      </c>
      <c r="C119" s="209" t="s">
        <v>141</v>
      </c>
      <c r="D119" s="210"/>
      <c r="E119" s="210" t="s">
        <v>141</v>
      </c>
      <c r="F119" s="286" t="s">
        <v>141</v>
      </c>
      <c r="G119" s="70"/>
    </row>
    <row r="120" spans="1:7" ht="15.5" x14ac:dyDescent="0.35">
      <c r="A120" s="581" t="s">
        <v>9860</v>
      </c>
      <c r="B120" s="3" t="s">
        <v>278</v>
      </c>
      <c r="C120" s="110" t="s">
        <v>8956</v>
      </c>
      <c r="D120" s="20"/>
      <c r="E120" s="20"/>
      <c r="F120" s="273">
        <v>19.45</v>
      </c>
      <c r="G120" s="70" t="s">
        <v>9132</v>
      </c>
    </row>
    <row r="121" spans="1:7" ht="15.5" x14ac:dyDescent="0.35">
      <c r="A121" s="375" t="s">
        <v>9861</v>
      </c>
      <c r="B121" s="574" t="s">
        <v>279</v>
      </c>
      <c r="C121" s="193" t="s">
        <v>9055</v>
      </c>
      <c r="D121" s="309"/>
      <c r="E121" s="309"/>
      <c r="F121" s="393">
        <v>26.979999999999997</v>
      </c>
      <c r="G121" s="70" t="s">
        <v>9132</v>
      </c>
    </row>
    <row r="122" spans="1:7" ht="15.5" x14ac:dyDescent="0.35">
      <c r="A122" s="375" t="s">
        <v>9862</v>
      </c>
      <c r="B122" s="574" t="s">
        <v>280</v>
      </c>
      <c r="C122" s="193" t="s">
        <v>9015</v>
      </c>
      <c r="D122" s="309"/>
      <c r="E122" s="309"/>
      <c r="F122" s="393">
        <v>36.67</v>
      </c>
      <c r="G122" s="70" t="s">
        <v>9132</v>
      </c>
    </row>
    <row r="123" spans="1:7" ht="15.5" x14ac:dyDescent="0.35">
      <c r="A123" s="582" t="s">
        <v>9844</v>
      </c>
      <c r="B123" s="574" t="s">
        <v>281</v>
      </c>
      <c r="C123" s="193" t="s">
        <v>8972</v>
      </c>
      <c r="D123" s="309"/>
      <c r="E123" s="309"/>
      <c r="F123" s="393">
        <v>10.259999999999998</v>
      </c>
      <c r="G123" s="70" t="s">
        <v>9132</v>
      </c>
    </row>
    <row r="124" spans="1:7" ht="15.5" x14ac:dyDescent="0.35">
      <c r="A124" s="582" t="s">
        <v>9845</v>
      </c>
      <c r="B124" s="574" t="s">
        <v>282</v>
      </c>
      <c r="C124" s="193" t="s">
        <v>8942</v>
      </c>
      <c r="D124" s="309"/>
      <c r="E124" s="309"/>
      <c r="F124" s="393">
        <v>55.9</v>
      </c>
      <c r="G124" s="70" t="s">
        <v>9132</v>
      </c>
    </row>
    <row r="125" spans="1:7" ht="15.5" x14ac:dyDescent="0.35">
      <c r="A125" s="582" t="s">
        <v>9846</v>
      </c>
      <c r="B125" s="574" t="s">
        <v>283</v>
      </c>
      <c r="C125" s="193" t="s">
        <v>9037</v>
      </c>
      <c r="D125" s="309"/>
      <c r="E125" s="309"/>
      <c r="F125" s="393">
        <v>181.25</v>
      </c>
      <c r="G125" s="70" t="s">
        <v>9132</v>
      </c>
    </row>
    <row r="126" spans="1:7" ht="16" thickBot="1" x14ac:dyDescent="0.4">
      <c r="A126" s="595" t="s">
        <v>9847</v>
      </c>
      <c r="B126" s="565" t="s">
        <v>284</v>
      </c>
      <c r="C126" s="391" t="s">
        <v>8995</v>
      </c>
      <c r="D126" s="386"/>
      <c r="E126" s="386"/>
      <c r="F126" s="344">
        <v>232.2</v>
      </c>
      <c r="G126" s="70" t="s">
        <v>9132</v>
      </c>
    </row>
    <row r="127" spans="1:7" ht="16" thickBot="1" x14ac:dyDescent="0.4">
      <c r="A127" s="74"/>
      <c r="B127" s="5"/>
      <c r="C127" s="109"/>
      <c r="D127" s="94"/>
      <c r="E127" s="94"/>
      <c r="F127" s="189" t="s">
        <v>141</v>
      </c>
      <c r="G127" s="70"/>
    </row>
    <row r="128" spans="1:7" ht="15.5" x14ac:dyDescent="0.35">
      <c r="A128" s="184" t="s">
        <v>7838</v>
      </c>
      <c r="B128" s="745" t="s">
        <v>141</v>
      </c>
      <c r="C128" s="209" t="s">
        <v>141</v>
      </c>
      <c r="D128" s="210"/>
      <c r="E128" s="210" t="s">
        <v>141</v>
      </c>
      <c r="F128" s="286" t="s">
        <v>141</v>
      </c>
      <c r="G128" s="138"/>
    </row>
    <row r="129" spans="1:7" ht="15.5" x14ac:dyDescent="0.35">
      <c r="A129" s="72" t="s">
        <v>9830</v>
      </c>
      <c r="B129" s="3" t="s">
        <v>333</v>
      </c>
      <c r="C129" s="110" t="s">
        <v>8978</v>
      </c>
      <c r="D129" s="20"/>
      <c r="E129" s="20"/>
      <c r="F129" s="273">
        <v>0</v>
      </c>
      <c r="G129" s="70" t="s">
        <v>9132</v>
      </c>
    </row>
    <row r="130" spans="1:7" ht="15.5" x14ac:dyDescent="0.35">
      <c r="A130" s="192" t="s">
        <v>9860</v>
      </c>
      <c r="B130" s="574" t="s">
        <v>333</v>
      </c>
      <c r="C130" s="193" t="s">
        <v>8840</v>
      </c>
      <c r="D130" s="309"/>
      <c r="E130" s="309" t="s">
        <v>141</v>
      </c>
      <c r="F130" s="393">
        <v>122.91999999999999</v>
      </c>
      <c r="G130" s="70" t="s">
        <v>9132</v>
      </c>
    </row>
    <row r="131" spans="1:7" ht="15.5" x14ac:dyDescent="0.35">
      <c r="A131" s="72"/>
      <c r="B131" s="574" t="s">
        <v>334</v>
      </c>
      <c r="C131" s="193" t="s">
        <v>7627</v>
      </c>
      <c r="D131" s="309"/>
      <c r="E131" s="309"/>
      <c r="F131" s="393">
        <v>122.91999999999999</v>
      </c>
      <c r="G131" s="70" t="s">
        <v>9132</v>
      </c>
    </row>
    <row r="132" spans="1:7" ht="15.5" x14ac:dyDescent="0.35">
      <c r="A132" s="192" t="s">
        <v>9861</v>
      </c>
      <c r="B132" s="574" t="s">
        <v>333</v>
      </c>
      <c r="C132" s="193" t="s">
        <v>9045</v>
      </c>
      <c r="D132" s="309"/>
      <c r="E132" s="309" t="s">
        <v>141</v>
      </c>
      <c r="F132" s="393">
        <v>90.35</v>
      </c>
      <c r="G132" s="70" t="s">
        <v>9132</v>
      </c>
    </row>
    <row r="133" spans="1:7" ht="15.5" x14ac:dyDescent="0.35">
      <c r="A133" s="72"/>
      <c r="B133" s="574" t="s">
        <v>335</v>
      </c>
      <c r="C133" s="193" t="s">
        <v>7626</v>
      </c>
      <c r="D133" s="309"/>
      <c r="E133" s="309"/>
      <c r="F133" s="393">
        <v>90.35</v>
      </c>
      <c r="G133" s="70" t="s">
        <v>9132</v>
      </c>
    </row>
    <row r="134" spans="1:7" ht="15.5" x14ac:dyDescent="0.35">
      <c r="A134" s="192" t="s">
        <v>9862</v>
      </c>
      <c r="B134" s="574" t="s">
        <v>333</v>
      </c>
      <c r="C134" s="193" t="s">
        <v>9005</v>
      </c>
      <c r="D134" s="309"/>
      <c r="E134" s="309" t="s">
        <v>141</v>
      </c>
      <c r="F134" s="393">
        <v>137.63</v>
      </c>
      <c r="G134" s="70" t="s">
        <v>9132</v>
      </c>
    </row>
    <row r="135" spans="1:7" ht="15.5" x14ac:dyDescent="0.35">
      <c r="A135" s="72"/>
      <c r="B135" s="574" t="s">
        <v>336</v>
      </c>
      <c r="C135" s="193" t="s">
        <v>7625</v>
      </c>
      <c r="D135" s="309"/>
      <c r="E135" s="309"/>
      <c r="F135" s="393">
        <v>137.63</v>
      </c>
      <c r="G135" s="70" t="s">
        <v>9132</v>
      </c>
    </row>
    <row r="136" spans="1:7" ht="15.5" x14ac:dyDescent="0.35">
      <c r="A136" s="192" t="s">
        <v>9863</v>
      </c>
      <c r="B136" s="574" t="s">
        <v>333</v>
      </c>
      <c r="C136" s="193" t="s">
        <v>9074</v>
      </c>
      <c r="D136" s="309"/>
      <c r="E136" s="309" t="s">
        <v>141</v>
      </c>
      <c r="F136" s="393">
        <v>222.73000000000002</v>
      </c>
      <c r="G136" s="70" t="s">
        <v>9132</v>
      </c>
    </row>
    <row r="137" spans="1:7" ht="15.5" x14ac:dyDescent="0.35">
      <c r="A137" s="72"/>
      <c r="B137" s="574" t="s">
        <v>337</v>
      </c>
      <c r="C137" s="193" t="s">
        <v>7624</v>
      </c>
      <c r="D137" s="309"/>
      <c r="E137" s="309"/>
      <c r="F137" s="393">
        <v>222.73000000000002</v>
      </c>
      <c r="G137" s="70" t="s">
        <v>9132</v>
      </c>
    </row>
    <row r="138" spans="1:7" ht="15.5" x14ac:dyDescent="0.35">
      <c r="A138" s="192" t="s">
        <v>9864</v>
      </c>
      <c r="B138" s="574" t="s">
        <v>333</v>
      </c>
      <c r="C138" s="193" t="s">
        <v>9060</v>
      </c>
      <c r="D138" s="309"/>
      <c r="E138" s="309" t="s">
        <v>141</v>
      </c>
      <c r="F138" s="393">
        <v>244.8</v>
      </c>
      <c r="G138" s="70" t="s">
        <v>9132</v>
      </c>
    </row>
    <row r="139" spans="1:7" ht="15.5" x14ac:dyDescent="0.35">
      <c r="A139" s="72"/>
      <c r="B139" s="574" t="s">
        <v>338</v>
      </c>
      <c r="C139" s="193" t="s">
        <v>7623</v>
      </c>
      <c r="D139" s="309"/>
      <c r="E139" s="309"/>
      <c r="F139" s="393">
        <v>244.8</v>
      </c>
      <c r="G139" s="70" t="s">
        <v>9132</v>
      </c>
    </row>
    <row r="140" spans="1:7" ht="15.5" x14ac:dyDescent="0.35">
      <c r="A140" s="373" t="s">
        <v>9844</v>
      </c>
      <c r="B140" s="574" t="s">
        <v>339</v>
      </c>
      <c r="C140" s="193" t="s">
        <v>7139</v>
      </c>
      <c r="D140" s="309"/>
      <c r="E140" s="309"/>
      <c r="F140" s="393">
        <v>55.349999999999994</v>
      </c>
      <c r="G140" s="70" t="s">
        <v>9132</v>
      </c>
    </row>
    <row r="141" spans="1:7" ht="15.5" x14ac:dyDescent="0.35">
      <c r="A141" s="373" t="s">
        <v>9845</v>
      </c>
      <c r="B141" s="574" t="s">
        <v>340</v>
      </c>
      <c r="C141" s="193" t="s">
        <v>7517</v>
      </c>
      <c r="D141" s="309"/>
      <c r="E141" s="309"/>
      <c r="F141" s="393">
        <v>244.64999999999998</v>
      </c>
      <c r="G141" s="70" t="s">
        <v>9132</v>
      </c>
    </row>
    <row r="142" spans="1:7" ht="15.5" x14ac:dyDescent="0.35">
      <c r="A142" s="373" t="s">
        <v>9846</v>
      </c>
      <c r="B142" s="574" t="s">
        <v>341</v>
      </c>
      <c r="C142" s="193" t="s">
        <v>7138</v>
      </c>
      <c r="D142" s="309"/>
      <c r="E142" s="309"/>
      <c r="F142" s="393">
        <v>194.49</v>
      </c>
      <c r="G142" s="70" t="s">
        <v>9132</v>
      </c>
    </row>
    <row r="143" spans="1:7" ht="16" thickBot="1" x14ac:dyDescent="0.4">
      <c r="A143" s="594" t="s">
        <v>9847</v>
      </c>
      <c r="B143" s="565" t="s">
        <v>342</v>
      </c>
      <c r="C143" s="391" t="s">
        <v>7137</v>
      </c>
      <c r="D143" s="386"/>
      <c r="E143" s="386"/>
      <c r="F143" s="344">
        <v>267.3</v>
      </c>
      <c r="G143" s="70" t="s">
        <v>9132</v>
      </c>
    </row>
    <row r="144" spans="1:7" ht="16" thickBot="1" x14ac:dyDescent="0.4">
      <c r="A144" s="74"/>
      <c r="B144" s="2"/>
      <c r="C144" s="109"/>
      <c r="D144" s="122"/>
      <c r="E144" s="122"/>
      <c r="F144" s="284" t="s">
        <v>141</v>
      </c>
      <c r="G144" s="70"/>
    </row>
    <row r="145" spans="1:7" ht="15.5" x14ac:dyDescent="0.35">
      <c r="A145" s="184" t="s">
        <v>7839</v>
      </c>
      <c r="B145" s="745" t="s">
        <v>141</v>
      </c>
      <c r="C145" s="209" t="s">
        <v>141</v>
      </c>
      <c r="D145" s="210"/>
      <c r="E145" s="210" t="s">
        <v>141</v>
      </c>
      <c r="F145" s="286" t="s">
        <v>141</v>
      </c>
      <c r="G145" s="70"/>
    </row>
    <row r="146" spans="1:7" ht="15.5" x14ac:dyDescent="0.35">
      <c r="A146" s="72" t="s">
        <v>9830</v>
      </c>
      <c r="B146" s="3" t="s">
        <v>323</v>
      </c>
      <c r="C146" s="110" t="s">
        <v>8979</v>
      </c>
      <c r="D146" s="20"/>
      <c r="E146" s="20"/>
      <c r="F146" s="273">
        <v>0</v>
      </c>
      <c r="G146" s="70" t="s">
        <v>9132</v>
      </c>
    </row>
    <row r="147" spans="1:7" ht="15.5" x14ac:dyDescent="0.35">
      <c r="A147" s="8" t="s">
        <v>9860</v>
      </c>
      <c r="B147" s="3" t="s">
        <v>323</v>
      </c>
      <c r="C147" s="110" t="s">
        <v>8953</v>
      </c>
      <c r="D147" s="20"/>
      <c r="E147" s="20"/>
      <c r="F147" s="273">
        <v>122.91999999999999</v>
      </c>
      <c r="G147" s="70" t="s">
        <v>9132</v>
      </c>
    </row>
    <row r="148" spans="1:7" ht="15.5" x14ac:dyDescent="0.35">
      <c r="A148" s="72"/>
      <c r="B148" s="574" t="s">
        <v>324</v>
      </c>
      <c r="C148" s="193" t="s">
        <v>7622</v>
      </c>
      <c r="D148" s="309"/>
      <c r="E148" s="309"/>
      <c r="F148" s="393">
        <v>122.91999999999999</v>
      </c>
      <c r="G148" s="70" t="s">
        <v>9132</v>
      </c>
    </row>
    <row r="149" spans="1:7" ht="15.5" x14ac:dyDescent="0.35">
      <c r="A149" s="192" t="s">
        <v>9861</v>
      </c>
      <c r="B149" s="574" t="s">
        <v>323</v>
      </c>
      <c r="C149" s="193" t="s">
        <v>9051</v>
      </c>
      <c r="D149" s="309"/>
      <c r="E149" s="309" t="s">
        <v>141</v>
      </c>
      <c r="F149" s="393">
        <v>90.35</v>
      </c>
      <c r="G149" s="70" t="s">
        <v>9132</v>
      </c>
    </row>
    <row r="150" spans="1:7" ht="15.5" x14ac:dyDescent="0.35">
      <c r="A150" s="72"/>
      <c r="B150" s="574" t="s">
        <v>325</v>
      </c>
      <c r="C150" s="193" t="s">
        <v>7621</v>
      </c>
      <c r="D150" s="309"/>
      <c r="E150" s="309"/>
      <c r="F150" s="393">
        <v>90.35</v>
      </c>
      <c r="G150" s="70" t="s">
        <v>9132</v>
      </c>
    </row>
    <row r="151" spans="1:7" ht="15.5" x14ac:dyDescent="0.35">
      <c r="A151" s="192" t="s">
        <v>9862</v>
      </c>
      <c r="B151" s="574" t="s">
        <v>323</v>
      </c>
      <c r="C151" s="193" t="s">
        <v>9011</v>
      </c>
      <c r="D151" s="309"/>
      <c r="E151" s="309" t="s">
        <v>141</v>
      </c>
      <c r="F151" s="393">
        <v>137.63</v>
      </c>
      <c r="G151" s="70" t="s">
        <v>9132</v>
      </c>
    </row>
    <row r="152" spans="1:7" ht="15.5" x14ac:dyDescent="0.35">
      <c r="A152" s="72"/>
      <c r="B152" s="574" t="s">
        <v>326</v>
      </c>
      <c r="C152" s="193" t="s">
        <v>7620</v>
      </c>
      <c r="D152" s="309"/>
      <c r="E152" s="309"/>
      <c r="F152" s="393">
        <v>137.63</v>
      </c>
      <c r="G152" s="70" t="s">
        <v>9132</v>
      </c>
    </row>
    <row r="153" spans="1:7" ht="15.5" x14ac:dyDescent="0.35">
      <c r="A153" s="192" t="s">
        <v>9863</v>
      </c>
      <c r="B153" s="574" t="s">
        <v>323</v>
      </c>
      <c r="C153" s="193" t="s">
        <v>9079</v>
      </c>
      <c r="D153" s="309"/>
      <c r="E153" s="309" t="s">
        <v>141</v>
      </c>
      <c r="F153" s="393">
        <v>222.73</v>
      </c>
      <c r="G153" s="70" t="s">
        <v>9132</v>
      </c>
    </row>
    <row r="154" spans="1:7" ht="15.5" x14ac:dyDescent="0.35">
      <c r="A154" s="72"/>
      <c r="B154" s="574" t="s">
        <v>327</v>
      </c>
      <c r="C154" s="193" t="s">
        <v>7619</v>
      </c>
      <c r="D154" s="309"/>
      <c r="E154" s="309"/>
      <c r="F154" s="393">
        <v>222.73</v>
      </c>
      <c r="G154" s="70" t="s">
        <v>9132</v>
      </c>
    </row>
    <row r="155" spans="1:7" ht="15.5" x14ac:dyDescent="0.35">
      <c r="A155" s="192" t="s">
        <v>9864</v>
      </c>
      <c r="B155" s="221" t="s">
        <v>323</v>
      </c>
      <c r="C155" s="247" t="s">
        <v>9065</v>
      </c>
      <c r="D155" s="222"/>
      <c r="E155" s="222" t="s">
        <v>141</v>
      </c>
      <c r="F155" s="274">
        <v>244.79999999999998</v>
      </c>
      <c r="G155" s="70" t="s">
        <v>9132</v>
      </c>
    </row>
    <row r="156" spans="1:7" ht="15.5" x14ac:dyDescent="0.35">
      <c r="A156" s="72"/>
      <c r="B156" s="574" t="s">
        <v>328</v>
      </c>
      <c r="C156" s="193" t="s">
        <v>7618</v>
      </c>
      <c r="D156" s="309"/>
      <c r="E156" s="309"/>
      <c r="F156" s="393">
        <v>244.79999999999998</v>
      </c>
      <c r="G156" s="70" t="s">
        <v>9132</v>
      </c>
    </row>
    <row r="157" spans="1:7" ht="15.5" x14ac:dyDescent="0.35">
      <c r="A157" s="373" t="s">
        <v>9844</v>
      </c>
      <c r="B157" s="574" t="s">
        <v>329</v>
      </c>
      <c r="C157" s="193" t="s">
        <v>7142</v>
      </c>
      <c r="D157" s="309"/>
      <c r="E157" s="309"/>
      <c r="F157" s="393">
        <v>131.69</v>
      </c>
      <c r="G157" s="70" t="s">
        <v>9132</v>
      </c>
    </row>
    <row r="158" spans="1:7" ht="15.5" x14ac:dyDescent="0.35">
      <c r="A158" s="373" t="s">
        <v>9845</v>
      </c>
      <c r="B158" s="574" t="s">
        <v>330</v>
      </c>
      <c r="C158" s="193" t="s">
        <v>7516</v>
      </c>
      <c r="D158" s="309"/>
      <c r="E158" s="309"/>
      <c r="F158" s="393">
        <v>165.96</v>
      </c>
      <c r="G158" s="70" t="s">
        <v>9132</v>
      </c>
    </row>
    <row r="159" spans="1:7" ht="15.5" x14ac:dyDescent="0.35">
      <c r="A159" s="373" t="s">
        <v>9846</v>
      </c>
      <c r="B159" s="574" t="s">
        <v>331</v>
      </c>
      <c r="C159" s="193" t="s">
        <v>7141</v>
      </c>
      <c r="D159" s="309"/>
      <c r="E159" s="309"/>
      <c r="F159" s="393">
        <v>282.74</v>
      </c>
      <c r="G159" s="70" t="s">
        <v>9132</v>
      </c>
    </row>
    <row r="160" spans="1:7" ht="16" thickBot="1" x14ac:dyDescent="0.4">
      <c r="A160" s="192" t="s">
        <v>9847</v>
      </c>
      <c r="B160" s="221" t="s">
        <v>332</v>
      </c>
      <c r="C160" s="247" t="s">
        <v>7140</v>
      </c>
      <c r="D160" s="222"/>
      <c r="E160" s="222"/>
      <c r="F160" s="274">
        <v>316.73</v>
      </c>
      <c r="G160" s="70" t="s">
        <v>9132</v>
      </c>
    </row>
    <row r="161" spans="1:7" ht="16" thickBot="1" x14ac:dyDescent="0.4">
      <c r="A161" s="74"/>
      <c r="B161" s="2"/>
      <c r="C161" s="109"/>
      <c r="D161" s="122"/>
      <c r="E161" s="122"/>
      <c r="F161" s="284" t="s">
        <v>141</v>
      </c>
      <c r="G161" s="70"/>
    </row>
    <row r="162" spans="1:7" ht="15.5" x14ac:dyDescent="0.35">
      <c r="A162" s="184" t="s">
        <v>7840</v>
      </c>
      <c r="B162" s="745" t="s">
        <v>141</v>
      </c>
      <c r="C162" s="209" t="s">
        <v>141</v>
      </c>
      <c r="D162" s="210"/>
      <c r="E162" s="210" t="s">
        <v>141</v>
      </c>
      <c r="F162" s="286" t="s">
        <v>141</v>
      </c>
      <c r="G162" s="356"/>
    </row>
    <row r="163" spans="1:7" ht="15.5" x14ac:dyDescent="0.35">
      <c r="A163" s="581" t="s">
        <v>9830</v>
      </c>
      <c r="B163" s="574" t="s">
        <v>343</v>
      </c>
      <c r="C163" s="193" t="s">
        <v>8928</v>
      </c>
      <c r="D163" s="309"/>
      <c r="E163" s="309"/>
      <c r="F163" s="393">
        <v>0</v>
      </c>
      <c r="G163" s="70" t="s">
        <v>9132</v>
      </c>
    </row>
    <row r="164" spans="1:7" ht="15.5" x14ac:dyDescent="0.35">
      <c r="A164" s="114" t="s">
        <v>9860</v>
      </c>
      <c r="B164" s="574" t="s">
        <v>343</v>
      </c>
      <c r="C164" s="193" t="s">
        <v>8927</v>
      </c>
      <c r="D164" s="309"/>
      <c r="E164" s="309" t="s">
        <v>141</v>
      </c>
      <c r="F164" s="393">
        <v>49.379999999999995</v>
      </c>
      <c r="G164" s="70" t="s">
        <v>9132</v>
      </c>
    </row>
    <row r="165" spans="1:7" ht="15.5" x14ac:dyDescent="0.35">
      <c r="A165" s="72"/>
      <c r="B165" s="574" t="s">
        <v>344</v>
      </c>
      <c r="C165" s="193" t="s">
        <v>7617</v>
      </c>
      <c r="D165" s="309"/>
      <c r="E165" s="309"/>
      <c r="F165" s="393">
        <v>49.379999999999995</v>
      </c>
      <c r="G165" s="70" t="s">
        <v>9132</v>
      </c>
    </row>
    <row r="166" spans="1:7" ht="15.5" x14ac:dyDescent="0.35">
      <c r="A166" s="583" t="s">
        <v>9861</v>
      </c>
      <c r="B166" s="574" t="s">
        <v>343</v>
      </c>
      <c r="C166" s="193" t="s">
        <v>8926</v>
      </c>
      <c r="D166" s="309"/>
      <c r="E166" s="309" t="s">
        <v>141</v>
      </c>
      <c r="F166" s="393">
        <v>182.79999999999998</v>
      </c>
      <c r="G166" s="70" t="s">
        <v>9132</v>
      </c>
    </row>
    <row r="167" spans="1:7" ht="15.5" x14ac:dyDescent="0.35">
      <c r="A167" s="72"/>
      <c r="B167" s="574" t="s">
        <v>345</v>
      </c>
      <c r="C167" s="193" t="s">
        <v>7616</v>
      </c>
      <c r="D167" s="309"/>
      <c r="E167" s="309"/>
      <c r="F167" s="393">
        <v>182.79999999999998</v>
      </c>
      <c r="G167" s="70" t="s">
        <v>9132</v>
      </c>
    </row>
    <row r="168" spans="1:7" ht="15.5" x14ac:dyDescent="0.35">
      <c r="A168" s="583" t="s">
        <v>9862</v>
      </c>
      <c r="B168" s="574" t="s">
        <v>343</v>
      </c>
      <c r="C168" s="193" t="s">
        <v>8925</v>
      </c>
      <c r="D168" s="309"/>
      <c r="E168" s="309" t="s">
        <v>141</v>
      </c>
      <c r="F168" s="393">
        <v>266.85000000000002</v>
      </c>
      <c r="G168" s="70" t="s">
        <v>9132</v>
      </c>
    </row>
    <row r="169" spans="1:7" ht="15.5" x14ac:dyDescent="0.35">
      <c r="A169" s="72"/>
      <c r="B169" s="574" t="s">
        <v>346</v>
      </c>
      <c r="C169" s="193" t="s">
        <v>7615</v>
      </c>
      <c r="D169" s="309"/>
      <c r="E169" s="309"/>
      <c r="F169" s="393">
        <v>266.85000000000002</v>
      </c>
      <c r="G169" s="70" t="s">
        <v>9132</v>
      </c>
    </row>
    <row r="170" spans="1:7" ht="15.5" x14ac:dyDescent="0.35">
      <c r="A170" s="583" t="s">
        <v>9863</v>
      </c>
      <c r="B170" s="574" t="s">
        <v>343</v>
      </c>
      <c r="C170" s="193" t="s">
        <v>8924</v>
      </c>
      <c r="D170" s="309"/>
      <c r="E170" s="309" t="s">
        <v>141</v>
      </c>
      <c r="F170" s="393">
        <v>696.56000000000006</v>
      </c>
      <c r="G170" s="70" t="s">
        <v>9132</v>
      </c>
    </row>
    <row r="171" spans="1:7" ht="15.5" x14ac:dyDescent="0.35">
      <c r="A171" s="72"/>
      <c r="B171" s="574" t="s">
        <v>347</v>
      </c>
      <c r="C171" s="193" t="s">
        <v>7614</v>
      </c>
      <c r="D171" s="309"/>
      <c r="E171" s="309"/>
      <c r="F171" s="393">
        <v>696.56000000000006</v>
      </c>
      <c r="G171" s="70" t="s">
        <v>9132</v>
      </c>
    </row>
    <row r="172" spans="1:7" ht="15.5" x14ac:dyDescent="0.35">
      <c r="A172" s="583" t="s">
        <v>9864</v>
      </c>
      <c r="B172" s="574" t="s">
        <v>343</v>
      </c>
      <c r="C172" s="193" t="s">
        <v>8923</v>
      </c>
      <c r="D172" s="309"/>
      <c r="E172" s="309" t="s">
        <v>141</v>
      </c>
      <c r="F172" s="393">
        <v>781.66</v>
      </c>
      <c r="G172" s="70" t="s">
        <v>9132</v>
      </c>
    </row>
    <row r="173" spans="1:7" ht="15.5" x14ac:dyDescent="0.35">
      <c r="A173" s="72"/>
      <c r="B173" s="574" t="s">
        <v>348</v>
      </c>
      <c r="C173" s="193" t="s">
        <v>7613</v>
      </c>
      <c r="D173" s="309"/>
      <c r="E173" s="309"/>
      <c r="F173" s="393">
        <v>781.66</v>
      </c>
      <c r="G173" s="70" t="s">
        <v>9132</v>
      </c>
    </row>
    <row r="174" spans="1:7" ht="15.5" x14ac:dyDescent="0.35">
      <c r="A174" s="583" t="s">
        <v>9844</v>
      </c>
      <c r="B174" s="574" t="s">
        <v>343</v>
      </c>
      <c r="C174" s="193" t="s">
        <v>8922</v>
      </c>
      <c r="D174" s="309"/>
      <c r="E174" s="309" t="s">
        <v>141</v>
      </c>
      <c r="F174" s="393">
        <v>190.16</v>
      </c>
      <c r="G174" s="70" t="s">
        <v>9132</v>
      </c>
    </row>
    <row r="175" spans="1:7" ht="15.5" x14ac:dyDescent="0.35">
      <c r="A175" s="72"/>
      <c r="B175" s="574" t="s">
        <v>349</v>
      </c>
      <c r="C175" s="193" t="s">
        <v>7524</v>
      </c>
      <c r="D175" s="309"/>
      <c r="E175" s="309"/>
      <c r="F175" s="393">
        <v>190.16</v>
      </c>
      <c r="G175" s="70" t="s">
        <v>9132</v>
      </c>
    </row>
    <row r="176" spans="1:7" ht="15.5" x14ac:dyDescent="0.35">
      <c r="A176" s="583" t="s">
        <v>9845</v>
      </c>
      <c r="B176" s="574" t="s">
        <v>343</v>
      </c>
      <c r="C176" s="193" t="s">
        <v>8921</v>
      </c>
      <c r="D176" s="309"/>
      <c r="E176" s="309" t="s">
        <v>141</v>
      </c>
      <c r="F176" s="393">
        <v>215.37999999999997</v>
      </c>
      <c r="G176" s="70" t="s">
        <v>9132</v>
      </c>
    </row>
    <row r="177" spans="1:7" ht="15.5" x14ac:dyDescent="0.35">
      <c r="A177" s="72"/>
      <c r="B177" s="574" t="s">
        <v>350</v>
      </c>
      <c r="C177" s="193" t="s">
        <v>7523</v>
      </c>
      <c r="D177" s="309"/>
      <c r="E177" s="309"/>
      <c r="F177" s="393">
        <v>215.37999999999997</v>
      </c>
      <c r="G177" s="70" t="s">
        <v>9132</v>
      </c>
    </row>
    <row r="178" spans="1:7" ht="15.5" x14ac:dyDescent="0.35">
      <c r="A178" s="583" t="s">
        <v>9846</v>
      </c>
      <c r="B178" s="574" t="s">
        <v>343</v>
      </c>
      <c r="C178" s="193" t="s">
        <v>8920</v>
      </c>
      <c r="D178" s="309"/>
      <c r="E178" s="309" t="s">
        <v>141</v>
      </c>
      <c r="F178" s="393">
        <v>485.38</v>
      </c>
      <c r="G178" s="70" t="s">
        <v>9132</v>
      </c>
    </row>
    <row r="179" spans="1:7" ht="15.5" x14ac:dyDescent="0.35">
      <c r="A179" s="72"/>
      <c r="B179" s="574" t="s">
        <v>351</v>
      </c>
      <c r="C179" s="193" t="s">
        <v>7612</v>
      </c>
      <c r="D179" s="309"/>
      <c r="E179" s="309"/>
      <c r="F179" s="393">
        <v>485.38</v>
      </c>
      <c r="G179" s="70" t="s">
        <v>9132</v>
      </c>
    </row>
    <row r="180" spans="1:7" ht="15.5" x14ac:dyDescent="0.35">
      <c r="A180" s="583" t="s">
        <v>9847</v>
      </c>
      <c r="B180" s="574" t="s">
        <v>343</v>
      </c>
      <c r="C180" s="193" t="s">
        <v>8919</v>
      </c>
      <c r="D180" s="309"/>
      <c r="E180" s="309" t="s">
        <v>141</v>
      </c>
      <c r="F180" s="393">
        <v>510.6</v>
      </c>
      <c r="G180" s="70" t="s">
        <v>9132</v>
      </c>
    </row>
    <row r="181" spans="1:7" ht="16" thickBot="1" x14ac:dyDescent="0.4">
      <c r="A181" s="8"/>
      <c r="B181" s="221" t="s">
        <v>352</v>
      </c>
      <c r="C181" s="247" t="s">
        <v>7611</v>
      </c>
      <c r="D181" s="222"/>
      <c r="E181" s="222"/>
      <c r="F181" s="274">
        <v>510.6</v>
      </c>
      <c r="G181" s="70" t="s">
        <v>9132</v>
      </c>
    </row>
    <row r="182" spans="1:7" ht="16" thickBot="1" x14ac:dyDescent="0.4">
      <c r="A182" s="74"/>
      <c r="B182" s="5"/>
      <c r="C182" s="109"/>
      <c r="D182" s="94"/>
      <c r="E182" s="94"/>
      <c r="F182" s="189" t="s">
        <v>141</v>
      </c>
      <c r="G182" s="120"/>
    </row>
    <row r="183" spans="1:7" ht="15.5" x14ac:dyDescent="0.35">
      <c r="A183" s="219" t="s">
        <v>274</v>
      </c>
      <c r="B183" s="431" t="s">
        <v>141</v>
      </c>
      <c r="C183" s="209" t="s">
        <v>141</v>
      </c>
      <c r="D183" s="251"/>
      <c r="E183" s="251"/>
      <c r="F183" s="277" t="s">
        <v>141</v>
      </c>
      <c r="G183" s="70"/>
    </row>
    <row r="184" spans="1:7" ht="62.5" thickBot="1" x14ac:dyDescent="0.4">
      <c r="A184" s="11" t="s">
        <v>10065</v>
      </c>
      <c r="B184" s="65" t="s">
        <v>353</v>
      </c>
      <c r="C184" s="169" t="s">
        <v>7768</v>
      </c>
      <c r="D184" s="40"/>
      <c r="E184" s="44"/>
      <c r="F184" s="297">
        <v>322.31000000000006</v>
      </c>
      <c r="G184" s="70" t="s">
        <v>9927</v>
      </c>
    </row>
    <row r="185" spans="1:7" ht="16" thickBot="1" x14ac:dyDescent="0.4">
      <c r="A185" s="8"/>
      <c r="B185" s="2"/>
      <c r="C185" s="128"/>
      <c r="D185" s="122"/>
      <c r="E185" s="122"/>
      <c r="F185" s="189" t="s">
        <v>141</v>
      </c>
      <c r="G185" s="70"/>
    </row>
    <row r="186" spans="1:7" ht="16" thickBot="1" x14ac:dyDescent="0.4">
      <c r="A186" s="181" t="s">
        <v>354</v>
      </c>
      <c r="B186" s="746" t="s">
        <v>141</v>
      </c>
      <c r="C186" s="106" t="s">
        <v>141</v>
      </c>
      <c r="D186" s="172"/>
      <c r="E186" s="172" t="s">
        <v>141</v>
      </c>
      <c r="F186" s="287" t="s">
        <v>141</v>
      </c>
      <c r="G186" s="70"/>
    </row>
    <row r="187" spans="1:7" ht="31.5" thickBot="1" x14ac:dyDescent="0.4">
      <c r="A187" s="593" t="s">
        <v>142</v>
      </c>
      <c r="B187" s="15" t="s">
        <v>143</v>
      </c>
      <c r="C187" s="644" t="s">
        <v>144</v>
      </c>
      <c r="D187" s="145" t="s">
        <v>132</v>
      </c>
      <c r="E187" s="145"/>
      <c r="F187" s="572" t="s">
        <v>9087</v>
      </c>
      <c r="G187" s="70"/>
    </row>
    <row r="188" spans="1:7" ht="16" thickBot="1" x14ac:dyDescent="0.4">
      <c r="A188" s="74"/>
      <c r="B188" s="5" t="s">
        <v>141</v>
      </c>
      <c r="C188" s="109" t="s">
        <v>141</v>
      </c>
      <c r="D188" s="94"/>
      <c r="E188" s="94" t="s">
        <v>141</v>
      </c>
      <c r="F188" s="189" t="s">
        <v>141</v>
      </c>
      <c r="G188" s="70"/>
    </row>
    <row r="189" spans="1:7" ht="15.5" x14ac:dyDescent="0.35">
      <c r="A189" s="82" t="s">
        <v>7841</v>
      </c>
      <c r="B189" s="16" t="s">
        <v>364</v>
      </c>
      <c r="C189" s="110" t="str">
        <f>LEFT(A189,FIND(" ",SUBSTITUTE(A189," ","",1)))</f>
        <v>Cat2 Conf7</v>
      </c>
      <c r="D189" s="19"/>
      <c r="E189" s="19" t="s">
        <v>141</v>
      </c>
      <c r="F189" s="276" t="s">
        <v>141</v>
      </c>
      <c r="G189" s="70"/>
    </row>
    <row r="190" spans="1:7" ht="15.5" x14ac:dyDescent="0.35">
      <c r="A190" s="373" t="s">
        <v>366</v>
      </c>
      <c r="B190" s="574" t="s">
        <v>367</v>
      </c>
      <c r="C190" s="193" t="s">
        <v>365</v>
      </c>
      <c r="D190" s="309">
        <v>1</v>
      </c>
      <c r="E190" s="309" t="s">
        <v>141</v>
      </c>
      <c r="F190" s="393">
        <v>487.6</v>
      </c>
      <c r="G190" s="70"/>
    </row>
    <row r="191" spans="1:7" ht="31" x14ac:dyDescent="0.35">
      <c r="A191" s="373" t="s">
        <v>368</v>
      </c>
      <c r="B191" s="574" t="s">
        <v>369</v>
      </c>
      <c r="C191" s="193" t="s">
        <v>370</v>
      </c>
      <c r="D191" s="309">
        <v>1</v>
      </c>
      <c r="E191" s="309" t="s">
        <v>141</v>
      </c>
      <c r="F191" s="393">
        <v>463.83</v>
      </c>
      <c r="G191" s="70"/>
    </row>
    <row r="192" spans="1:7" ht="15.5" x14ac:dyDescent="0.35">
      <c r="A192" s="373" t="s">
        <v>244</v>
      </c>
      <c r="B192" s="574" t="s">
        <v>245</v>
      </c>
      <c r="C192" s="193" t="s">
        <v>246</v>
      </c>
      <c r="D192" s="309">
        <v>1</v>
      </c>
      <c r="E192" s="309" t="s">
        <v>141</v>
      </c>
      <c r="F192" s="393">
        <v>135.68</v>
      </c>
      <c r="G192" s="70"/>
    </row>
    <row r="193" spans="1:7" ht="15.5" x14ac:dyDescent="0.35">
      <c r="A193" s="373" t="s">
        <v>371</v>
      </c>
      <c r="B193" s="574" t="s">
        <v>372</v>
      </c>
      <c r="C193" s="193" t="s">
        <v>373</v>
      </c>
      <c r="D193" s="309">
        <v>1</v>
      </c>
      <c r="E193" s="309" t="s">
        <v>141</v>
      </c>
      <c r="F193" s="393">
        <v>9.92</v>
      </c>
      <c r="G193" s="70"/>
    </row>
    <row r="194" spans="1:7" ht="15.5" x14ac:dyDescent="0.35">
      <c r="A194" s="378" t="s">
        <v>374</v>
      </c>
      <c r="B194" s="574" t="s">
        <v>375</v>
      </c>
      <c r="C194" s="645" t="s">
        <v>376</v>
      </c>
      <c r="D194" s="314">
        <v>1</v>
      </c>
      <c r="E194" s="314"/>
      <c r="F194" s="393">
        <v>0.01</v>
      </c>
      <c r="G194" s="70"/>
    </row>
    <row r="195" spans="1:7" ht="15.5" x14ac:dyDescent="0.35">
      <c r="A195" s="373" t="s">
        <v>224</v>
      </c>
      <c r="B195" s="574" t="s">
        <v>225</v>
      </c>
      <c r="C195" s="193" t="s">
        <v>226</v>
      </c>
      <c r="D195" s="309">
        <v>1</v>
      </c>
      <c r="E195" s="309" t="s">
        <v>141</v>
      </c>
      <c r="F195" s="393">
        <v>32.68</v>
      </c>
      <c r="G195" s="70"/>
    </row>
    <row r="196" spans="1:7" ht="15.5" x14ac:dyDescent="0.35">
      <c r="A196" s="373" t="s">
        <v>253</v>
      </c>
      <c r="B196" s="574" t="s">
        <v>377</v>
      </c>
      <c r="C196" s="193" t="s">
        <v>378</v>
      </c>
      <c r="D196" s="309">
        <v>1</v>
      </c>
      <c r="E196" s="309" t="s">
        <v>141</v>
      </c>
      <c r="F196" s="393">
        <v>47.27</v>
      </c>
      <c r="G196" s="70"/>
    </row>
    <row r="197" spans="1:7" ht="15.5" x14ac:dyDescent="0.35">
      <c r="A197" s="373" t="s">
        <v>180</v>
      </c>
      <c r="B197" s="574" t="s">
        <v>181</v>
      </c>
      <c r="C197" s="193" t="s">
        <v>182</v>
      </c>
      <c r="D197" s="309">
        <v>1</v>
      </c>
      <c r="E197" s="309"/>
      <c r="F197" s="393">
        <v>37.200000000000003</v>
      </c>
      <c r="G197" s="70"/>
    </row>
    <row r="198" spans="1:7" ht="15.5" x14ac:dyDescent="0.35">
      <c r="A198" s="373" t="s">
        <v>187</v>
      </c>
      <c r="B198" s="574" t="s">
        <v>9089</v>
      </c>
      <c r="C198" s="193" t="s">
        <v>157</v>
      </c>
      <c r="D198" s="309">
        <v>1</v>
      </c>
      <c r="E198" s="309" t="s">
        <v>141</v>
      </c>
      <c r="F198" s="393">
        <v>1.6</v>
      </c>
      <c r="G198" s="70"/>
    </row>
    <row r="199" spans="1:7" ht="15.5" x14ac:dyDescent="0.35">
      <c r="A199" s="373" t="s">
        <v>202</v>
      </c>
      <c r="B199" s="574" t="s">
        <v>203</v>
      </c>
      <c r="C199" s="193" t="s">
        <v>204</v>
      </c>
      <c r="D199" s="309">
        <v>1</v>
      </c>
      <c r="E199" s="309"/>
      <c r="F199" s="393">
        <v>295.25</v>
      </c>
      <c r="G199" s="70"/>
    </row>
    <row r="200" spans="1:7" ht="15.5" x14ac:dyDescent="0.35">
      <c r="A200" s="373" t="s">
        <v>464</v>
      </c>
      <c r="B200" s="574" t="s">
        <v>7833</v>
      </c>
      <c r="C200" s="646" t="s">
        <v>7081</v>
      </c>
      <c r="D200" s="309">
        <v>1</v>
      </c>
      <c r="E200" s="309"/>
      <c r="F200" s="393">
        <v>0.56000000000000005</v>
      </c>
      <c r="G200" s="70"/>
    </row>
    <row r="201" spans="1:7" ht="15.5" x14ac:dyDescent="0.35">
      <c r="A201" s="373" t="s">
        <v>256</v>
      </c>
      <c r="B201" s="574" t="s">
        <v>379</v>
      </c>
      <c r="C201" s="193" t="s">
        <v>380</v>
      </c>
      <c r="D201" s="309">
        <v>1</v>
      </c>
      <c r="E201" s="309" t="s">
        <v>141</v>
      </c>
      <c r="F201" s="393">
        <v>47.27</v>
      </c>
      <c r="G201" s="134"/>
    </row>
    <row r="202" spans="1:7" ht="15.5" x14ac:dyDescent="0.35">
      <c r="A202" s="373" t="s">
        <v>381</v>
      </c>
      <c r="B202" s="574" t="s">
        <v>382</v>
      </c>
      <c r="C202" s="193" t="s">
        <v>383</v>
      </c>
      <c r="D202" s="309">
        <v>1</v>
      </c>
      <c r="E202" s="309" t="s">
        <v>141</v>
      </c>
      <c r="F202" s="393">
        <v>0.01</v>
      </c>
      <c r="G202" s="70"/>
    </row>
    <row r="203" spans="1:7" ht="15.5" x14ac:dyDescent="0.35">
      <c r="A203" s="373" t="s">
        <v>188</v>
      </c>
      <c r="B203" s="574" t="s">
        <v>189</v>
      </c>
      <c r="C203" s="193" t="s">
        <v>190</v>
      </c>
      <c r="D203" s="309">
        <v>1</v>
      </c>
      <c r="E203" s="309" t="s">
        <v>141</v>
      </c>
      <c r="F203" s="393">
        <v>0.01</v>
      </c>
      <c r="G203" s="70"/>
    </row>
    <row r="204" spans="1:7" ht="15.5" x14ac:dyDescent="0.35">
      <c r="A204" s="373" t="s">
        <v>191</v>
      </c>
      <c r="B204" s="574" t="s">
        <v>259</v>
      </c>
      <c r="C204" s="193" t="s">
        <v>260</v>
      </c>
      <c r="D204" s="309">
        <v>1</v>
      </c>
      <c r="E204" s="309"/>
      <c r="F204" s="393">
        <v>19.850000000000001</v>
      </c>
      <c r="G204" s="134"/>
    </row>
    <row r="205" spans="1:7" ht="15.5" x14ac:dyDescent="0.35">
      <c r="A205" s="373" t="s">
        <v>9914</v>
      </c>
      <c r="B205" s="574" t="s">
        <v>9912</v>
      </c>
      <c r="C205" s="193" t="s">
        <v>7729</v>
      </c>
      <c r="D205" s="309">
        <v>1</v>
      </c>
      <c r="E205" s="309" t="s">
        <v>141</v>
      </c>
      <c r="F205" s="393">
        <v>0.57000000000000006</v>
      </c>
      <c r="G205" s="70"/>
    </row>
    <row r="206" spans="1:7" ht="15.5" x14ac:dyDescent="0.35">
      <c r="A206" s="373" t="s">
        <v>9908</v>
      </c>
      <c r="B206" s="574" t="s">
        <v>9909</v>
      </c>
      <c r="C206" s="193" t="s">
        <v>6942</v>
      </c>
      <c r="D206" s="310">
        <v>1</v>
      </c>
      <c r="E206" s="311"/>
      <c r="F206" s="271">
        <v>0.52</v>
      </c>
      <c r="G206" s="70"/>
    </row>
    <row r="207" spans="1:7" ht="31" x14ac:dyDescent="0.35">
      <c r="A207" s="373" t="s">
        <v>161</v>
      </c>
      <c r="B207" s="574" t="s">
        <v>195</v>
      </c>
      <c r="C207" s="193" t="s">
        <v>196</v>
      </c>
      <c r="D207" s="309">
        <v>1</v>
      </c>
      <c r="E207" s="309" t="s">
        <v>141</v>
      </c>
      <c r="F207" s="393">
        <v>0</v>
      </c>
      <c r="G207" s="70"/>
    </row>
    <row r="208" spans="1:7" ht="31.5" thickBot="1" x14ac:dyDescent="0.4">
      <c r="A208" s="192" t="s">
        <v>164</v>
      </c>
      <c r="B208" s="221" t="s">
        <v>384</v>
      </c>
      <c r="C208" s="247" t="s">
        <v>385</v>
      </c>
      <c r="D208" s="222">
        <v>1</v>
      </c>
      <c r="E208" s="222"/>
      <c r="F208" s="274">
        <v>0</v>
      </c>
      <c r="G208" s="70"/>
    </row>
    <row r="209" spans="1:7" ht="16" thickBot="1" x14ac:dyDescent="0.4">
      <c r="A209" s="74"/>
      <c r="B209" s="5" t="s">
        <v>141</v>
      </c>
      <c r="C209" s="109"/>
      <c r="D209" s="94"/>
      <c r="E209" s="94"/>
      <c r="F209" s="189" t="s">
        <v>141</v>
      </c>
      <c r="G209" s="70"/>
    </row>
    <row r="210" spans="1:7" ht="15.5" x14ac:dyDescent="0.35">
      <c r="A210" s="167" t="s">
        <v>7842</v>
      </c>
      <c r="B210" s="3" t="s">
        <v>386</v>
      </c>
      <c r="C210" s="110" t="str">
        <f>LEFT(A210,FIND(" ",SUBSTITUTE(A210," ","",1)))</f>
        <v>Cat2 Conf8</v>
      </c>
      <c r="D210" s="158"/>
      <c r="E210" s="158" t="s">
        <v>141</v>
      </c>
      <c r="F210" s="273" t="s">
        <v>141</v>
      </c>
      <c r="G210" s="70"/>
    </row>
    <row r="211" spans="1:7" ht="15.5" x14ac:dyDescent="0.35">
      <c r="A211" s="373" t="s">
        <v>388</v>
      </c>
      <c r="B211" s="574" t="s">
        <v>389</v>
      </c>
      <c r="C211" s="193" t="s">
        <v>387</v>
      </c>
      <c r="D211" s="309">
        <v>1</v>
      </c>
      <c r="E211" s="309" t="s">
        <v>141</v>
      </c>
      <c r="F211" s="393">
        <v>391.03999999999996</v>
      </c>
      <c r="G211" s="70"/>
    </row>
    <row r="212" spans="1:7" ht="15.5" x14ac:dyDescent="0.35">
      <c r="A212" s="373" t="s">
        <v>390</v>
      </c>
      <c r="B212" s="574" t="s">
        <v>391</v>
      </c>
      <c r="C212" s="646" t="s">
        <v>243</v>
      </c>
      <c r="D212" s="309">
        <v>1</v>
      </c>
      <c r="E212" s="309" t="s">
        <v>141</v>
      </c>
      <c r="F212" s="393">
        <v>194.54</v>
      </c>
      <c r="G212" s="134"/>
    </row>
    <row r="213" spans="1:7" ht="15.5" x14ac:dyDescent="0.35">
      <c r="A213" s="373" t="s">
        <v>244</v>
      </c>
      <c r="B213" s="574" t="s">
        <v>245</v>
      </c>
      <c r="C213" s="193" t="s">
        <v>246</v>
      </c>
      <c r="D213" s="309">
        <v>1</v>
      </c>
      <c r="E213" s="309" t="s">
        <v>141</v>
      </c>
      <c r="F213" s="393">
        <v>135.68</v>
      </c>
      <c r="G213" s="70"/>
    </row>
    <row r="214" spans="1:7" ht="15.5" x14ac:dyDescent="0.35">
      <c r="A214" s="373" t="s">
        <v>224</v>
      </c>
      <c r="B214" s="574" t="s">
        <v>225</v>
      </c>
      <c r="C214" s="193" t="s">
        <v>226</v>
      </c>
      <c r="D214" s="309">
        <v>1</v>
      </c>
      <c r="E214" s="309" t="s">
        <v>141</v>
      </c>
      <c r="F214" s="393">
        <v>32.68</v>
      </c>
      <c r="G214" s="70"/>
    </row>
    <row r="215" spans="1:7" ht="15.5" x14ac:dyDescent="0.35">
      <c r="A215" s="373" t="s">
        <v>392</v>
      </c>
      <c r="B215" s="574" t="s">
        <v>393</v>
      </c>
      <c r="C215" s="193" t="s">
        <v>394</v>
      </c>
      <c r="D215" s="309">
        <v>3</v>
      </c>
      <c r="E215" s="309" t="s">
        <v>141</v>
      </c>
      <c r="F215" s="393">
        <v>47.27</v>
      </c>
      <c r="G215" s="70"/>
    </row>
    <row r="216" spans="1:7" ht="15.5" x14ac:dyDescent="0.35">
      <c r="A216" s="373" t="s">
        <v>180</v>
      </c>
      <c r="B216" s="574" t="s">
        <v>181</v>
      </c>
      <c r="C216" s="193" t="s">
        <v>182</v>
      </c>
      <c r="D216" s="309">
        <v>1</v>
      </c>
      <c r="E216" s="309"/>
      <c r="F216" s="393">
        <v>37.200000000000003</v>
      </c>
      <c r="G216" s="70"/>
    </row>
    <row r="217" spans="1:7" ht="15.5" x14ac:dyDescent="0.35">
      <c r="A217" s="373" t="s">
        <v>187</v>
      </c>
      <c r="B217" s="574" t="s">
        <v>9089</v>
      </c>
      <c r="C217" s="193" t="s">
        <v>157</v>
      </c>
      <c r="D217" s="309">
        <v>1</v>
      </c>
      <c r="E217" s="309" t="s">
        <v>141</v>
      </c>
      <c r="F217" s="393">
        <v>1.6</v>
      </c>
      <c r="G217" s="70"/>
    </row>
    <row r="218" spans="1:7" ht="15.5" x14ac:dyDescent="0.35">
      <c r="A218" s="373" t="s">
        <v>202</v>
      </c>
      <c r="B218" s="574" t="s">
        <v>203</v>
      </c>
      <c r="C218" s="193" t="s">
        <v>204</v>
      </c>
      <c r="D218" s="309">
        <v>1</v>
      </c>
      <c r="E218" s="309"/>
      <c r="F218" s="393">
        <v>295.25</v>
      </c>
      <c r="G218" s="70"/>
    </row>
    <row r="219" spans="1:7" ht="15.5" x14ac:dyDescent="0.35">
      <c r="A219" s="373" t="s">
        <v>464</v>
      </c>
      <c r="B219" s="574" t="s">
        <v>7833</v>
      </c>
      <c r="C219" s="645" t="s">
        <v>7081</v>
      </c>
      <c r="D219" s="309">
        <v>1</v>
      </c>
      <c r="E219" s="309"/>
      <c r="F219" s="393">
        <v>0.56000000000000005</v>
      </c>
      <c r="G219" s="70"/>
    </row>
    <row r="220" spans="1:7" ht="15.5" x14ac:dyDescent="0.35">
      <c r="A220" s="373" t="s">
        <v>250</v>
      </c>
      <c r="B220" s="574" t="s">
        <v>395</v>
      </c>
      <c r="C220" s="645" t="s">
        <v>396</v>
      </c>
      <c r="D220" s="309">
        <v>1</v>
      </c>
      <c r="E220" s="309" t="s">
        <v>141</v>
      </c>
      <c r="F220" s="393">
        <v>0.01</v>
      </c>
      <c r="G220" s="70"/>
    </row>
    <row r="221" spans="1:7" ht="15.5" x14ac:dyDescent="0.35">
      <c r="A221" s="373" t="s">
        <v>232</v>
      </c>
      <c r="B221" s="574" t="s">
        <v>397</v>
      </c>
      <c r="C221" s="193" t="s">
        <v>398</v>
      </c>
      <c r="D221" s="309">
        <v>1</v>
      </c>
      <c r="E221" s="309" t="s">
        <v>141</v>
      </c>
      <c r="F221" s="393">
        <v>16.600000000000001</v>
      </c>
      <c r="G221" s="70"/>
    </row>
    <row r="222" spans="1:7" ht="15.5" x14ac:dyDescent="0.35">
      <c r="A222" s="373" t="s">
        <v>188</v>
      </c>
      <c r="B222" s="574" t="s">
        <v>189</v>
      </c>
      <c r="C222" s="193" t="s">
        <v>190</v>
      </c>
      <c r="D222" s="309">
        <v>1</v>
      </c>
      <c r="E222" s="309" t="s">
        <v>141</v>
      </c>
      <c r="F222" s="393">
        <v>0.01</v>
      </c>
      <c r="G222" s="70"/>
    </row>
    <row r="223" spans="1:7" ht="15.5" x14ac:dyDescent="0.35">
      <c r="A223" s="373" t="s">
        <v>191</v>
      </c>
      <c r="B223" s="574" t="s">
        <v>362</v>
      </c>
      <c r="C223" s="193" t="s">
        <v>363</v>
      </c>
      <c r="D223" s="309">
        <v>1</v>
      </c>
      <c r="E223" s="309"/>
      <c r="F223" s="393">
        <v>19.850000000000001</v>
      </c>
      <c r="G223" s="70"/>
    </row>
    <row r="224" spans="1:7" ht="15.5" x14ac:dyDescent="0.35">
      <c r="A224" s="373" t="s">
        <v>9914</v>
      </c>
      <c r="B224" s="574" t="s">
        <v>9912</v>
      </c>
      <c r="C224" s="193" t="s">
        <v>7729</v>
      </c>
      <c r="D224" s="309">
        <v>1</v>
      </c>
      <c r="E224" s="309" t="s">
        <v>141</v>
      </c>
      <c r="F224" s="393">
        <v>0.57000000000000006</v>
      </c>
      <c r="G224" s="70"/>
    </row>
    <row r="225" spans="1:7" ht="15.5" x14ac:dyDescent="0.35">
      <c r="A225" s="373" t="s">
        <v>9908</v>
      </c>
      <c r="B225" s="574" t="s">
        <v>9909</v>
      </c>
      <c r="C225" s="193" t="s">
        <v>6942</v>
      </c>
      <c r="D225" s="310">
        <v>1</v>
      </c>
      <c r="E225" s="311"/>
      <c r="F225" s="271">
        <v>0.52</v>
      </c>
      <c r="G225" s="70"/>
    </row>
    <row r="226" spans="1:7" ht="31" x14ac:dyDescent="0.35">
      <c r="A226" s="373" t="s">
        <v>161</v>
      </c>
      <c r="B226" s="574" t="s">
        <v>195</v>
      </c>
      <c r="C226" s="193" t="s">
        <v>196</v>
      </c>
      <c r="D226" s="309">
        <v>1</v>
      </c>
      <c r="E226" s="309" t="s">
        <v>141</v>
      </c>
      <c r="F226" s="393">
        <v>0</v>
      </c>
      <c r="G226" s="70"/>
    </row>
    <row r="227" spans="1:7" ht="31.5" thickBot="1" x14ac:dyDescent="0.4">
      <c r="A227" s="192" t="s">
        <v>164</v>
      </c>
      <c r="B227" s="221" t="s">
        <v>399</v>
      </c>
      <c r="C227" s="247" t="s">
        <v>400</v>
      </c>
      <c r="D227" s="222">
        <v>1</v>
      </c>
      <c r="E227" s="222"/>
      <c r="F227" s="274">
        <v>0</v>
      </c>
      <c r="G227" s="70"/>
    </row>
    <row r="228" spans="1:7" ht="16" thickBot="1" x14ac:dyDescent="0.4">
      <c r="A228" s="74"/>
      <c r="B228" s="5" t="s">
        <v>141</v>
      </c>
      <c r="C228" s="109" t="s">
        <v>141</v>
      </c>
      <c r="D228" s="94"/>
      <c r="E228" s="94"/>
      <c r="F228" s="189" t="s">
        <v>141</v>
      </c>
      <c r="G228" s="70"/>
    </row>
    <row r="229" spans="1:7" ht="15.5" x14ac:dyDescent="0.35">
      <c r="A229" s="167" t="s">
        <v>7844</v>
      </c>
      <c r="B229" s="3" t="s">
        <v>412</v>
      </c>
      <c r="C229" s="110" t="str">
        <f>LEFT(A229,FIND(" ",SUBSTITUTE(A229," ","",1)))</f>
        <v>Cat2 Conf11</v>
      </c>
      <c r="D229" s="158"/>
      <c r="E229" s="158" t="s">
        <v>141</v>
      </c>
      <c r="F229" s="273" t="s">
        <v>141</v>
      </c>
      <c r="G229" s="70"/>
    </row>
    <row r="230" spans="1:7" ht="15.5" x14ac:dyDescent="0.35">
      <c r="A230" s="373" t="s">
        <v>414</v>
      </c>
      <c r="B230" s="574" t="s">
        <v>415</v>
      </c>
      <c r="C230" s="193" t="s">
        <v>413</v>
      </c>
      <c r="D230" s="309">
        <v>1</v>
      </c>
      <c r="E230" s="309" t="s">
        <v>141</v>
      </c>
      <c r="F230" s="393">
        <v>341.59000000000003</v>
      </c>
      <c r="G230" s="70"/>
    </row>
    <row r="231" spans="1:7" ht="15.5" x14ac:dyDescent="0.35">
      <c r="A231" s="373" t="s">
        <v>416</v>
      </c>
      <c r="B231" s="574" t="s">
        <v>417</v>
      </c>
      <c r="C231" s="193" t="s">
        <v>418</v>
      </c>
      <c r="D231" s="309">
        <v>1</v>
      </c>
      <c r="E231" s="309" t="s">
        <v>141</v>
      </c>
      <c r="F231" s="393">
        <v>878.45</v>
      </c>
      <c r="G231" s="70"/>
    </row>
    <row r="232" spans="1:7" ht="15.5" x14ac:dyDescent="0.35">
      <c r="A232" s="373" t="s">
        <v>232</v>
      </c>
      <c r="B232" s="574" t="s">
        <v>419</v>
      </c>
      <c r="C232" s="193" t="s">
        <v>420</v>
      </c>
      <c r="D232" s="309">
        <v>1</v>
      </c>
      <c r="E232" s="309" t="s">
        <v>141</v>
      </c>
      <c r="F232" s="393">
        <v>16.600000000000001</v>
      </c>
      <c r="G232" s="134"/>
    </row>
    <row r="233" spans="1:7" ht="15.5" x14ac:dyDescent="0.35">
      <c r="A233" s="373" t="s">
        <v>244</v>
      </c>
      <c r="B233" s="574" t="s">
        <v>245</v>
      </c>
      <c r="C233" s="193" t="s">
        <v>246</v>
      </c>
      <c r="D233" s="309">
        <v>2</v>
      </c>
      <c r="E233" s="309" t="s">
        <v>141</v>
      </c>
      <c r="F233" s="393">
        <v>135.68</v>
      </c>
      <c r="G233" s="134"/>
    </row>
    <row r="234" spans="1:7" ht="15.5" x14ac:dyDescent="0.35">
      <c r="A234" s="373" t="s">
        <v>224</v>
      </c>
      <c r="B234" s="574" t="s">
        <v>225</v>
      </c>
      <c r="C234" s="193" t="s">
        <v>226</v>
      </c>
      <c r="D234" s="309">
        <v>1</v>
      </c>
      <c r="E234" s="309" t="s">
        <v>141</v>
      </c>
      <c r="F234" s="393">
        <v>32.68</v>
      </c>
      <c r="G234" s="70"/>
    </row>
    <row r="235" spans="1:7" ht="15.5" x14ac:dyDescent="0.35">
      <c r="A235" s="373" t="s">
        <v>180</v>
      </c>
      <c r="B235" s="574" t="s">
        <v>181</v>
      </c>
      <c r="C235" s="193" t="s">
        <v>182</v>
      </c>
      <c r="D235" s="309">
        <v>1</v>
      </c>
      <c r="E235" s="309"/>
      <c r="F235" s="393">
        <v>37.200000000000003</v>
      </c>
      <c r="G235" s="70"/>
    </row>
    <row r="236" spans="1:7" ht="15.5" x14ac:dyDescent="0.35">
      <c r="A236" s="373" t="s">
        <v>187</v>
      </c>
      <c r="B236" s="574" t="s">
        <v>9089</v>
      </c>
      <c r="C236" s="193" t="s">
        <v>157</v>
      </c>
      <c r="D236" s="309">
        <v>1</v>
      </c>
      <c r="E236" s="309" t="s">
        <v>141</v>
      </c>
      <c r="F236" s="393">
        <v>1.6</v>
      </c>
      <c r="G236" s="70"/>
    </row>
    <row r="237" spans="1:7" ht="15.5" x14ac:dyDescent="0.35">
      <c r="A237" s="373" t="s">
        <v>202</v>
      </c>
      <c r="B237" s="574" t="s">
        <v>203</v>
      </c>
      <c r="C237" s="193" t="s">
        <v>204</v>
      </c>
      <c r="D237" s="309">
        <v>1</v>
      </c>
      <c r="E237" s="309"/>
      <c r="F237" s="393">
        <v>295.25</v>
      </c>
      <c r="G237" s="70"/>
    </row>
    <row r="238" spans="1:7" ht="15.5" x14ac:dyDescent="0.35">
      <c r="A238" s="373" t="s">
        <v>464</v>
      </c>
      <c r="B238" s="574" t="s">
        <v>7833</v>
      </c>
      <c r="C238" s="646" t="s">
        <v>7081</v>
      </c>
      <c r="D238" s="309">
        <v>1</v>
      </c>
      <c r="E238" s="309"/>
      <c r="F238" s="393">
        <v>0.56000000000000005</v>
      </c>
      <c r="G238" s="70"/>
    </row>
    <row r="239" spans="1:7" ht="15.5" x14ac:dyDescent="0.35">
      <c r="A239" s="373" t="s">
        <v>188</v>
      </c>
      <c r="B239" s="574" t="s">
        <v>189</v>
      </c>
      <c r="C239" s="193" t="s">
        <v>190</v>
      </c>
      <c r="D239" s="309">
        <v>1</v>
      </c>
      <c r="E239" s="309" t="s">
        <v>141</v>
      </c>
      <c r="F239" s="393">
        <v>0.01</v>
      </c>
      <c r="G239" s="70"/>
    </row>
    <row r="240" spans="1:7" ht="15.5" x14ac:dyDescent="0.35">
      <c r="A240" s="373" t="s">
        <v>191</v>
      </c>
      <c r="B240" s="574" t="s">
        <v>362</v>
      </c>
      <c r="C240" s="193" t="s">
        <v>363</v>
      </c>
      <c r="D240" s="309">
        <v>1</v>
      </c>
      <c r="E240" s="309"/>
      <c r="F240" s="393">
        <v>19.850000000000001</v>
      </c>
      <c r="G240" s="70"/>
    </row>
    <row r="241" spans="1:7" ht="15.5" x14ac:dyDescent="0.35">
      <c r="A241" s="373" t="s">
        <v>421</v>
      </c>
      <c r="B241" s="574" t="s">
        <v>422</v>
      </c>
      <c r="C241" s="193" t="s">
        <v>423</v>
      </c>
      <c r="D241" s="309">
        <v>1</v>
      </c>
      <c r="E241" s="309"/>
      <c r="F241" s="393">
        <v>0.01</v>
      </c>
      <c r="G241" s="70"/>
    </row>
    <row r="242" spans="1:7" ht="15.5" x14ac:dyDescent="0.35">
      <c r="A242" s="373" t="s">
        <v>9914</v>
      </c>
      <c r="B242" s="574" t="s">
        <v>9912</v>
      </c>
      <c r="C242" s="193" t="s">
        <v>7729</v>
      </c>
      <c r="D242" s="309">
        <v>1</v>
      </c>
      <c r="E242" s="309" t="s">
        <v>141</v>
      </c>
      <c r="F242" s="393">
        <v>0.57000000000000006</v>
      </c>
      <c r="G242" s="70"/>
    </row>
    <row r="243" spans="1:7" ht="15.5" x14ac:dyDescent="0.35">
      <c r="A243" s="373" t="s">
        <v>9908</v>
      </c>
      <c r="B243" s="574" t="s">
        <v>9909</v>
      </c>
      <c r="C243" s="193" t="s">
        <v>6942</v>
      </c>
      <c r="D243" s="310">
        <v>1</v>
      </c>
      <c r="E243" s="311"/>
      <c r="F243" s="271">
        <v>0.52</v>
      </c>
      <c r="G243" s="70"/>
    </row>
    <row r="244" spans="1:7" ht="31" x14ac:dyDescent="0.35">
      <c r="A244" s="373" t="s">
        <v>161</v>
      </c>
      <c r="B244" s="574" t="s">
        <v>195</v>
      </c>
      <c r="C244" s="193" t="s">
        <v>196</v>
      </c>
      <c r="D244" s="309">
        <v>1</v>
      </c>
      <c r="E244" s="309" t="s">
        <v>141</v>
      </c>
      <c r="F244" s="393">
        <v>0</v>
      </c>
      <c r="G244" s="70"/>
    </row>
    <row r="245" spans="1:7" ht="31.5" thickBot="1" x14ac:dyDescent="0.4">
      <c r="A245" s="192" t="s">
        <v>164</v>
      </c>
      <c r="B245" s="221" t="s">
        <v>424</v>
      </c>
      <c r="C245" s="247" t="s">
        <v>425</v>
      </c>
      <c r="D245" s="222">
        <v>1</v>
      </c>
      <c r="E245" s="222"/>
      <c r="F245" s="274">
        <v>0</v>
      </c>
      <c r="G245" s="70"/>
    </row>
    <row r="246" spans="1:7" ht="16" thickBot="1" x14ac:dyDescent="0.4">
      <c r="A246" s="74"/>
      <c r="B246" s="5" t="s">
        <v>141</v>
      </c>
      <c r="C246" s="109" t="s">
        <v>141</v>
      </c>
      <c r="D246" s="94"/>
      <c r="E246" s="94"/>
      <c r="F246" s="189" t="s">
        <v>141</v>
      </c>
      <c r="G246" s="70"/>
    </row>
    <row r="247" spans="1:7" ht="15.5" x14ac:dyDescent="0.35">
      <c r="A247" s="596" t="s">
        <v>7845</v>
      </c>
      <c r="B247" s="3" t="s">
        <v>430</v>
      </c>
      <c r="C247" s="110" t="str">
        <f>LEFT(A247,FIND(" ",SUBSTITUTE(A247," ","",1)))</f>
        <v>Cat2 Conf14</v>
      </c>
      <c r="D247" s="158"/>
      <c r="E247" s="158"/>
      <c r="F247" s="273" t="s">
        <v>141</v>
      </c>
      <c r="G247" s="70"/>
    </row>
    <row r="248" spans="1:7" ht="15.5" x14ac:dyDescent="0.35">
      <c r="A248" s="72" t="s">
        <v>401</v>
      </c>
      <c r="B248" s="574" t="s">
        <v>432</v>
      </c>
      <c r="C248" s="193" t="s">
        <v>431</v>
      </c>
      <c r="D248" s="309">
        <v>1</v>
      </c>
      <c r="E248" s="309"/>
      <c r="F248" s="393">
        <v>1199.52</v>
      </c>
      <c r="G248" s="70"/>
    </row>
    <row r="249" spans="1:7" ht="31" x14ac:dyDescent="0.35">
      <c r="A249" s="373" t="s">
        <v>433</v>
      </c>
      <c r="B249" s="574" t="s">
        <v>434</v>
      </c>
      <c r="C249" s="193" t="s">
        <v>435</v>
      </c>
      <c r="D249" s="309">
        <v>1</v>
      </c>
      <c r="E249" s="309"/>
      <c r="F249" s="393">
        <v>360.12</v>
      </c>
      <c r="G249" s="134"/>
    </row>
    <row r="250" spans="1:7" ht="15.5" x14ac:dyDescent="0.35">
      <c r="A250" s="373" t="s">
        <v>244</v>
      </c>
      <c r="B250" s="740" t="s">
        <v>245</v>
      </c>
      <c r="C250" s="193" t="s">
        <v>436</v>
      </c>
      <c r="D250" s="309">
        <v>2</v>
      </c>
      <c r="E250" s="309"/>
      <c r="F250" s="393">
        <v>135.68</v>
      </c>
      <c r="G250" s="132"/>
    </row>
    <row r="251" spans="1:7" ht="15.5" x14ac:dyDescent="0.35">
      <c r="A251" s="373" t="s">
        <v>437</v>
      </c>
      <c r="B251" s="574" t="s">
        <v>438</v>
      </c>
      <c r="C251" s="193" t="s">
        <v>439</v>
      </c>
      <c r="D251" s="309">
        <v>1</v>
      </c>
      <c r="E251" s="309"/>
      <c r="F251" s="393">
        <v>84.94</v>
      </c>
      <c r="G251" s="70"/>
    </row>
    <row r="252" spans="1:7" ht="15.5" x14ac:dyDescent="0.35">
      <c r="A252" s="373" t="s">
        <v>440</v>
      </c>
      <c r="B252" s="574" t="s">
        <v>441</v>
      </c>
      <c r="C252" s="193" t="s">
        <v>442</v>
      </c>
      <c r="D252" s="309">
        <v>1</v>
      </c>
      <c r="E252" s="309"/>
      <c r="F252" s="393">
        <v>84.94</v>
      </c>
      <c r="G252" s="70"/>
    </row>
    <row r="253" spans="1:7" ht="15.5" x14ac:dyDescent="0.35">
      <c r="A253" s="373" t="s">
        <v>403</v>
      </c>
      <c r="B253" s="574" t="s">
        <v>443</v>
      </c>
      <c r="C253" s="193" t="s">
        <v>444</v>
      </c>
      <c r="D253" s="309">
        <v>1</v>
      </c>
      <c r="E253" s="309"/>
      <c r="F253" s="393">
        <v>177.6</v>
      </c>
      <c r="G253" s="134"/>
    </row>
    <row r="254" spans="1:7" ht="15.5" x14ac:dyDescent="0.35">
      <c r="A254" s="373" t="s">
        <v>224</v>
      </c>
      <c r="B254" s="574" t="s">
        <v>225</v>
      </c>
      <c r="C254" s="647" t="s">
        <v>226</v>
      </c>
      <c r="D254" s="309">
        <v>1</v>
      </c>
      <c r="E254" s="309"/>
      <c r="F254" s="393">
        <v>32.68</v>
      </c>
      <c r="G254" s="134"/>
    </row>
    <row r="255" spans="1:7" ht="15.5" x14ac:dyDescent="0.35">
      <c r="A255" s="373" t="s">
        <v>180</v>
      </c>
      <c r="B255" s="574" t="s">
        <v>181</v>
      </c>
      <c r="C255" s="193" t="s">
        <v>182</v>
      </c>
      <c r="D255" s="309">
        <v>1</v>
      </c>
      <c r="E255" s="309"/>
      <c r="F255" s="393">
        <v>37.200000000000003</v>
      </c>
      <c r="G255" s="134"/>
    </row>
    <row r="256" spans="1:7" ht="15.5" x14ac:dyDescent="0.35">
      <c r="A256" s="373" t="s">
        <v>187</v>
      </c>
      <c r="B256" s="574" t="s">
        <v>9089</v>
      </c>
      <c r="C256" s="193" t="s">
        <v>157</v>
      </c>
      <c r="D256" s="309">
        <v>1</v>
      </c>
      <c r="E256" s="309"/>
      <c r="F256" s="393">
        <v>1.6</v>
      </c>
      <c r="G256" s="134"/>
    </row>
    <row r="257" spans="1:7" ht="15.5" x14ac:dyDescent="0.35">
      <c r="A257" s="373" t="s">
        <v>445</v>
      </c>
      <c r="B257" s="574" t="s">
        <v>446</v>
      </c>
      <c r="C257" s="647" t="s">
        <v>383</v>
      </c>
      <c r="D257" s="309">
        <v>1</v>
      </c>
      <c r="E257" s="309"/>
      <c r="F257" s="393">
        <v>0.01</v>
      </c>
      <c r="G257" s="70"/>
    </row>
    <row r="258" spans="1:7" ht="15.5" x14ac:dyDescent="0.35">
      <c r="A258" s="373" t="s">
        <v>188</v>
      </c>
      <c r="B258" s="574" t="s">
        <v>189</v>
      </c>
      <c r="C258" s="193" t="s">
        <v>190</v>
      </c>
      <c r="D258" s="309">
        <v>1</v>
      </c>
      <c r="E258" s="309"/>
      <c r="F258" s="393">
        <v>0.01</v>
      </c>
      <c r="G258" s="554"/>
    </row>
    <row r="259" spans="1:7" ht="15.5" x14ac:dyDescent="0.35">
      <c r="A259" s="373" t="s">
        <v>9914</v>
      </c>
      <c r="B259" s="574" t="s">
        <v>9912</v>
      </c>
      <c r="C259" s="193" t="s">
        <v>7729</v>
      </c>
      <c r="D259" s="309">
        <v>1</v>
      </c>
      <c r="E259" s="309"/>
      <c r="F259" s="393">
        <v>0.57000000000000006</v>
      </c>
      <c r="G259" s="70"/>
    </row>
    <row r="260" spans="1:7" ht="15.5" x14ac:dyDescent="0.35">
      <c r="A260" s="584" t="s">
        <v>9908</v>
      </c>
      <c r="B260" s="574" t="s">
        <v>9909</v>
      </c>
      <c r="C260" s="193" t="s">
        <v>6942</v>
      </c>
      <c r="D260" s="575">
        <v>1</v>
      </c>
      <c r="E260" s="576"/>
      <c r="F260" s="271">
        <v>0.52</v>
      </c>
      <c r="G260" s="70"/>
    </row>
    <row r="261" spans="1:7" ht="15.5" x14ac:dyDescent="0.35">
      <c r="A261" s="373" t="s">
        <v>447</v>
      </c>
      <c r="B261" s="574" t="s">
        <v>448</v>
      </c>
      <c r="C261" s="647" t="s">
        <v>449</v>
      </c>
      <c r="D261" s="309">
        <v>1</v>
      </c>
      <c r="E261" s="309"/>
      <c r="F261" s="393">
        <v>47.27</v>
      </c>
      <c r="G261" s="70"/>
    </row>
    <row r="262" spans="1:7" ht="15.5" x14ac:dyDescent="0.35">
      <c r="A262" s="373" t="s">
        <v>447</v>
      </c>
      <c r="B262" s="574" t="s">
        <v>450</v>
      </c>
      <c r="C262" s="647" t="s">
        <v>451</v>
      </c>
      <c r="D262" s="309">
        <v>1</v>
      </c>
      <c r="E262" s="309"/>
      <c r="F262" s="393">
        <v>47.27</v>
      </c>
      <c r="G262" s="70"/>
    </row>
    <row r="263" spans="1:7" ht="15.5" x14ac:dyDescent="0.35">
      <c r="A263" s="373" t="s">
        <v>232</v>
      </c>
      <c r="B263" s="574" t="s">
        <v>452</v>
      </c>
      <c r="C263" s="647" t="s">
        <v>453</v>
      </c>
      <c r="D263" s="309">
        <v>1</v>
      </c>
      <c r="E263" s="309"/>
      <c r="F263" s="393">
        <v>47.27</v>
      </c>
      <c r="G263" s="554"/>
    </row>
    <row r="264" spans="1:7" ht="15.5" x14ac:dyDescent="0.35">
      <c r="A264" s="373" t="s">
        <v>454</v>
      </c>
      <c r="B264" s="574" t="s">
        <v>455</v>
      </c>
      <c r="C264" s="647" t="s">
        <v>456</v>
      </c>
      <c r="D264" s="309">
        <v>1</v>
      </c>
      <c r="E264" s="309"/>
      <c r="F264" s="393">
        <v>0.01</v>
      </c>
      <c r="G264" s="70"/>
    </row>
    <row r="265" spans="1:7" ht="15.5" x14ac:dyDescent="0.35">
      <c r="A265" s="373" t="s">
        <v>457</v>
      </c>
      <c r="B265" s="574" t="s">
        <v>458</v>
      </c>
      <c r="C265" s="647" t="s">
        <v>459</v>
      </c>
      <c r="D265" s="309">
        <v>1</v>
      </c>
      <c r="E265" s="309"/>
      <c r="F265" s="393">
        <v>0.01</v>
      </c>
      <c r="G265" s="70"/>
    </row>
    <row r="266" spans="1:7" ht="15.5" x14ac:dyDescent="0.35">
      <c r="A266" s="373" t="s">
        <v>191</v>
      </c>
      <c r="B266" s="574" t="s">
        <v>460</v>
      </c>
      <c r="C266" s="193" t="s">
        <v>461</v>
      </c>
      <c r="D266" s="309">
        <v>1</v>
      </c>
      <c r="E266" s="309"/>
      <c r="F266" s="393">
        <v>19.95</v>
      </c>
      <c r="G266" s="70"/>
    </row>
    <row r="267" spans="1:7" ht="15.5" x14ac:dyDescent="0.35">
      <c r="A267" s="375" t="s">
        <v>462</v>
      </c>
      <c r="B267" s="574" t="s">
        <v>195</v>
      </c>
      <c r="C267" s="193" t="s">
        <v>196</v>
      </c>
      <c r="D267" s="309">
        <v>1</v>
      </c>
      <c r="E267" s="309"/>
      <c r="F267" s="393">
        <v>0</v>
      </c>
      <c r="G267" s="554"/>
    </row>
    <row r="268" spans="1:7" ht="16" thickBot="1" x14ac:dyDescent="0.4">
      <c r="A268" s="192" t="s">
        <v>463</v>
      </c>
      <c r="B268" s="221" t="s">
        <v>406</v>
      </c>
      <c r="C268" s="247" t="s">
        <v>407</v>
      </c>
      <c r="D268" s="222">
        <v>1</v>
      </c>
      <c r="E268" s="222"/>
      <c r="F268" s="274">
        <v>0</v>
      </c>
      <c r="G268" s="70"/>
    </row>
    <row r="269" spans="1:7" ht="16" thickBot="1" x14ac:dyDescent="0.4">
      <c r="A269" s="74"/>
      <c r="B269" s="5" t="s">
        <v>141</v>
      </c>
      <c r="C269" s="109" t="s">
        <v>141</v>
      </c>
      <c r="D269" s="94"/>
      <c r="E269" s="94" t="s">
        <v>141</v>
      </c>
      <c r="F269" s="189" t="s">
        <v>141</v>
      </c>
      <c r="G269" s="70"/>
    </row>
    <row r="270" spans="1:7" ht="15.5" x14ac:dyDescent="0.35">
      <c r="A270" s="82" t="s">
        <v>120</v>
      </c>
      <c r="B270" s="16" t="s">
        <v>473</v>
      </c>
      <c r="C270" s="110" t="str">
        <f>LEFT(A270,FIND(" ",SUBSTITUTE(A270," ","",1)))</f>
        <v>Cat2 Conf16</v>
      </c>
      <c r="D270" s="21"/>
      <c r="E270" s="21"/>
      <c r="F270" s="276" t="s">
        <v>141</v>
      </c>
      <c r="G270" s="70"/>
    </row>
    <row r="271" spans="1:7" ht="15.5" x14ac:dyDescent="0.35">
      <c r="A271" s="373" t="s">
        <v>235</v>
      </c>
      <c r="B271" s="574" t="s">
        <v>475</v>
      </c>
      <c r="C271" s="193" t="s">
        <v>474</v>
      </c>
      <c r="D271" s="309">
        <v>1</v>
      </c>
      <c r="E271" s="309"/>
      <c r="F271" s="393">
        <v>242.94</v>
      </c>
      <c r="G271" s="70"/>
    </row>
    <row r="272" spans="1:7" ht="15.5" x14ac:dyDescent="0.35">
      <c r="A272" s="373" t="s">
        <v>7846</v>
      </c>
      <c r="B272" s="574" t="s">
        <v>7847</v>
      </c>
      <c r="C272" s="193" t="s">
        <v>7062</v>
      </c>
      <c r="D272" s="309">
        <v>1</v>
      </c>
      <c r="E272" s="309"/>
      <c r="F272" s="393">
        <v>130.81</v>
      </c>
      <c r="G272" s="70"/>
    </row>
    <row r="273" spans="1:7" ht="15.5" x14ac:dyDescent="0.35">
      <c r="A273" s="373" t="s">
        <v>221</v>
      </c>
      <c r="B273" s="574" t="s">
        <v>222</v>
      </c>
      <c r="C273" s="193" t="s">
        <v>223</v>
      </c>
      <c r="D273" s="309">
        <v>2</v>
      </c>
      <c r="E273" s="309"/>
      <c r="F273" s="393">
        <v>178.76</v>
      </c>
      <c r="G273" s="70"/>
    </row>
    <row r="274" spans="1:7" ht="15.5" x14ac:dyDescent="0.35">
      <c r="A274" s="373" t="s">
        <v>476</v>
      </c>
      <c r="B274" s="574" t="s">
        <v>477</v>
      </c>
      <c r="C274" s="193" t="s">
        <v>478</v>
      </c>
      <c r="D274" s="309">
        <v>1</v>
      </c>
      <c r="E274" s="309"/>
      <c r="F274" s="393">
        <v>76.11</v>
      </c>
      <c r="G274" s="70"/>
    </row>
    <row r="275" spans="1:7" ht="15.5" x14ac:dyDescent="0.35">
      <c r="A275" s="373" t="s">
        <v>224</v>
      </c>
      <c r="B275" s="574" t="s">
        <v>225</v>
      </c>
      <c r="C275" s="193" t="s">
        <v>226</v>
      </c>
      <c r="D275" s="309">
        <v>1</v>
      </c>
      <c r="E275" s="309"/>
      <c r="F275" s="393">
        <v>32.68</v>
      </c>
      <c r="G275" s="70"/>
    </row>
    <row r="276" spans="1:7" ht="15.5" x14ac:dyDescent="0.35">
      <c r="A276" s="373" t="s">
        <v>227</v>
      </c>
      <c r="B276" s="574" t="s">
        <v>228</v>
      </c>
      <c r="C276" s="193" t="s">
        <v>229</v>
      </c>
      <c r="D276" s="309">
        <v>1</v>
      </c>
      <c r="E276" s="309"/>
      <c r="F276" s="393">
        <v>67.650000000000006</v>
      </c>
      <c r="G276" s="70"/>
    </row>
    <row r="277" spans="1:7" ht="15.5" x14ac:dyDescent="0.35">
      <c r="A277" s="373" t="s">
        <v>479</v>
      </c>
      <c r="B277" s="574" t="s">
        <v>480</v>
      </c>
      <c r="C277" s="193" t="s">
        <v>481</v>
      </c>
      <c r="D277" s="309">
        <v>1</v>
      </c>
      <c r="E277" s="309"/>
      <c r="F277" s="393">
        <v>88.25</v>
      </c>
      <c r="G277" s="70"/>
    </row>
    <row r="278" spans="1:7" ht="15.5" x14ac:dyDescent="0.35">
      <c r="A278" s="373" t="s">
        <v>187</v>
      </c>
      <c r="B278" s="574" t="s">
        <v>9089</v>
      </c>
      <c r="C278" s="193" t="s">
        <v>157</v>
      </c>
      <c r="D278" s="309">
        <v>1</v>
      </c>
      <c r="E278" s="309"/>
      <c r="F278" s="393">
        <v>1.6</v>
      </c>
      <c r="G278" s="70"/>
    </row>
    <row r="279" spans="1:7" ht="15.5" x14ac:dyDescent="0.35">
      <c r="A279" s="373" t="s">
        <v>482</v>
      </c>
      <c r="B279" s="574" t="s">
        <v>483</v>
      </c>
      <c r="C279" s="193" t="s">
        <v>484</v>
      </c>
      <c r="D279" s="309">
        <v>1</v>
      </c>
      <c r="E279" s="309"/>
      <c r="F279" s="393">
        <v>47.27</v>
      </c>
      <c r="G279" s="70"/>
    </row>
    <row r="280" spans="1:7" ht="15.5" x14ac:dyDescent="0.35">
      <c r="A280" s="373" t="s">
        <v>188</v>
      </c>
      <c r="B280" s="574" t="s">
        <v>189</v>
      </c>
      <c r="C280" s="193" t="s">
        <v>190</v>
      </c>
      <c r="D280" s="309">
        <v>1</v>
      </c>
      <c r="E280" s="309"/>
      <c r="F280" s="393">
        <v>0.01</v>
      </c>
      <c r="G280" s="70"/>
    </row>
    <row r="281" spans="1:7" ht="15.5" x14ac:dyDescent="0.35">
      <c r="A281" s="373" t="s">
        <v>232</v>
      </c>
      <c r="B281" s="574" t="s">
        <v>485</v>
      </c>
      <c r="C281" s="193" t="s">
        <v>486</v>
      </c>
      <c r="D281" s="309">
        <v>1</v>
      </c>
      <c r="E281" s="309"/>
      <c r="F281" s="393">
        <v>16.600000000000001</v>
      </c>
      <c r="G281" s="70"/>
    </row>
    <row r="282" spans="1:7" ht="15.5" x14ac:dyDescent="0.35">
      <c r="A282" s="373" t="s">
        <v>191</v>
      </c>
      <c r="B282" s="574" t="s">
        <v>487</v>
      </c>
      <c r="C282" s="193" t="s">
        <v>488</v>
      </c>
      <c r="D282" s="309">
        <v>1</v>
      </c>
      <c r="E282" s="309"/>
      <c r="F282" s="393">
        <v>17.649999999999999</v>
      </c>
      <c r="G282" s="70"/>
    </row>
    <row r="283" spans="1:7" ht="15.5" x14ac:dyDescent="0.35">
      <c r="A283" s="373" t="s">
        <v>202</v>
      </c>
      <c r="B283" s="574" t="s">
        <v>203</v>
      </c>
      <c r="C283" s="193" t="s">
        <v>204</v>
      </c>
      <c r="D283" s="309">
        <v>1</v>
      </c>
      <c r="E283" s="309"/>
      <c r="F283" s="393">
        <v>295.25</v>
      </c>
      <c r="G283" s="70"/>
    </row>
    <row r="284" spans="1:7" ht="15.5" x14ac:dyDescent="0.35">
      <c r="A284" s="373" t="s">
        <v>464</v>
      </c>
      <c r="B284" s="574" t="s">
        <v>7833</v>
      </c>
      <c r="C284" s="646" t="s">
        <v>7081</v>
      </c>
      <c r="D284" s="309">
        <v>1</v>
      </c>
      <c r="E284" s="309"/>
      <c r="F284" s="393">
        <v>0.56000000000000005</v>
      </c>
      <c r="G284" s="70"/>
    </row>
    <row r="285" spans="1:7" ht="15.5" x14ac:dyDescent="0.35">
      <c r="A285" s="373" t="s">
        <v>9914</v>
      </c>
      <c r="B285" s="574" t="s">
        <v>9912</v>
      </c>
      <c r="C285" s="193" t="s">
        <v>7729</v>
      </c>
      <c r="D285" s="309">
        <v>1</v>
      </c>
      <c r="E285" s="309"/>
      <c r="F285" s="393">
        <v>0.57000000000000006</v>
      </c>
      <c r="G285" s="70"/>
    </row>
    <row r="286" spans="1:7" ht="15.5" x14ac:dyDescent="0.35">
      <c r="A286" s="373" t="s">
        <v>9908</v>
      </c>
      <c r="B286" s="574" t="s">
        <v>9909</v>
      </c>
      <c r="C286" s="193" t="s">
        <v>6942</v>
      </c>
      <c r="D286" s="310">
        <v>1</v>
      </c>
      <c r="E286" s="311"/>
      <c r="F286" s="271">
        <v>0.52</v>
      </c>
      <c r="G286" s="70"/>
    </row>
    <row r="287" spans="1:7" ht="31" x14ac:dyDescent="0.35">
      <c r="A287" s="373" t="s">
        <v>161</v>
      </c>
      <c r="B287" s="574" t="s">
        <v>195</v>
      </c>
      <c r="C287" s="193" t="s">
        <v>196</v>
      </c>
      <c r="D287" s="309">
        <v>1</v>
      </c>
      <c r="E287" s="309"/>
      <c r="F287" s="393">
        <v>0</v>
      </c>
      <c r="G287" s="70"/>
    </row>
    <row r="288" spans="1:7" ht="31.5" thickBot="1" x14ac:dyDescent="0.4">
      <c r="A288" s="192" t="s">
        <v>164</v>
      </c>
      <c r="B288" s="221" t="s">
        <v>489</v>
      </c>
      <c r="C288" s="247" t="s">
        <v>490</v>
      </c>
      <c r="D288" s="222">
        <v>1</v>
      </c>
      <c r="E288" s="222"/>
      <c r="F288" s="274">
        <v>0</v>
      </c>
      <c r="G288" s="70"/>
    </row>
    <row r="289" spans="1:7" ht="16" thickBot="1" x14ac:dyDescent="0.4">
      <c r="A289" s="74"/>
      <c r="B289" s="5" t="s">
        <v>141</v>
      </c>
      <c r="C289" s="109"/>
      <c r="D289" s="94"/>
      <c r="E289" s="94"/>
      <c r="F289" s="189" t="s">
        <v>141</v>
      </c>
      <c r="G289" s="70"/>
    </row>
    <row r="290" spans="1:7" ht="15.5" x14ac:dyDescent="0.35">
      <c r="A290" s="167" t="s">
        <v>121</v>
      </c>
      <c r="B290" s="3" t="s">
        <v>491</v>
      </c>
      <c r="C290" s="110" t="str">
        <f>LEFT(A290,FIND(" ",SUBSTITUTE(A290," ","",1)))</f>
        <v>Cat2 Conf17</v>
      </c>
      <c r="D290" s="158"/>
      <c r="E290" s="158"/>
      <c r="F290" s="273" t="s">
        <v>141</v>
      </c>
      <c r="G290" s="70"/>
    </row>
    <row r="291" spans="1:7" ht="15.5" x14ac:dyDescent="0.35">
      <c r="A291" s="373" t="s">
        <v>493</v>
      </c>
      <c r="B291" s="574" t="s">
        <v>494</v>
      </c>
      <c r="C291" s="193" t="s">
        <v>492</v>
      </c>
      <c r="D291" s="309">
        <v>1</v>
      </c>
      <c r="E291" s="309"/>
      <c r="F291" s="393">
        <v>486.71</v>
      </c>
      <c r="G291" s="70"/>
    </row>
    <row r="292" spans="1:7" ht="15.5" x14ac:dyDescent="0.35">
      <c r="A292" s="373" t="s">
        <v>7846</v>
      </c>
      <c r="B292" s="574" t="s">
        <v>7847</v>
      </c>
      <c r="C292" s="193" t="s">
        <v>7062</v>
      </c>
      <c r="D292" s="309">
        <v>1</v>
      </c>
      <c r="E292" s="309"/>
      <c r="F292" s="393">
        <v>130.81</v>
      </c>
      <c r="G292" s="70"/>
    </row>
    <row r="293" spans="1:7" ht="15.5" x14ac:dyDescent="0.35">
      <c r="A293" s="373" t="s">
        <v>221</v>
      </c>
      <c r="B293" s="574" t="s">
        <v>222</v>
      </c>
      <c r="C293" s="193" t="s">
        <v>223</v>
      </c>
      <c r="D293" s="309">
        <v>2</v>
      </c>
      <c r="E293" s="309"/>
      <c r="F293" s="393">
        <v>178.76</v>
      </c>
      <c r="G293" s="70"/>
    </row>
    <row r="294" spans="1:7" ht="15.5" x14ac:dyDescent="0.35">
      <c r="A294" s="373" t="s">
        <v>224</v>
      </c>
      <c r="B294" s="574" t="s">
        <v>225</v>
      </c>
      <c r="C294" s="193" t="s">
        <v>226</v>
      </c>
      <c r="D294" s="309">
        <v>1</v>
      </c>
      <c r="E294" s="309"/>
      <c r="F294" s="393">
        <v>32.68</v>
      </c>
      <c r="G294" s="70"/>
    </row>
    <row r="295" spans="1:7" ht="15.5" x14ac:dyDescent="0.35">
      <c r="A295" s="373" t="s">
        <v>253</v>
      </c>
      <c r="B295" s="574" t="s">
        <v>495</v>
      </c>
      <c r="C295" s="193" t="s">
        <v>496</v>
      </c>
      <c r="D295" s="309">
        <v>1</v>
      </c>
      <c r="E295" s="309"/>
      <c r="F295" s="393">
        <v>47.27</v>
      </c>
      <c r="G295" s="70"/>
    </row>
    <row r="296" spans="1:7" ht="15.5" x14ac:dyDescent="0.35">
      <c r="A296" s="373" t="s">
        <v>227</v>
      </c>
      <c r="B296" s="574" t="s">
        <v>228</v>
      </c>
      <c r="C296" s="193" t="s">
        <v>229</v>
      </c>
      <c r="D296" s="309">
        <v>1</v>
      </c>
      <c r="E296" s="309"/>
      <c r="F296" s="393">
        <v>67.650000000000006</v>
      </c>
      <c r="G296" s="70"/>
    </row>
    <row r="297" spans="1:7" ht="15.5" x14ac:dyDescent="0.35">
      <c r="A297" s="373" t="s">
        <v>187</v>
      </c>
      <c r="B297" s="574" t="s">
        <v>9089</v>
      </c>
      <c r="C297" s="193" t="s">
        <v>157</v>
      </c>
      <c r="D297" s="309">
        <v>1</v>
      </c>
      <c r="E297" s="309"/>
      <c r="F297" s="393">
        <v>1.6</v>
      </c>
      <c r="G297" s="70"/>
    </row>
    <row r="298" spans="1:7" ht="15.5" x14ac:dyDescent="0.35">
      <c r="A298" s="373" t="s">
        <v>479</v>
      </c>
      <c r="B298" s="574" t="s">
        <v>480</v>
      </c>
      <c r="C298" s="193" t="s">
        <v>481</v>
      </c>
      <c r="D298" s="309">
        <v>1</v>
      </c>
      <c r="E298" s="309"/>
      <c r="F298" s="393">
        <v>88.25</v>
      </c>
      <c r="G298" s="70"/>
    </row>
    <row r="299" spans="1:7" ht="15.5" x14ac:dyDescent="0.35">
      <c r="A299" s="373" t="s">
        <v>232</v>
      </c>
      <c r="B299" s="574" t="s">
        <v>497</v>
      </c>
      <c r="C299" s="193" t="s">
        <v>498</v>
      </c>
      <c r="D299" s="309">
        <v>1</v>
      </c>
      <c r="E299" s="309"/>
      <c r="F299" s="393">
        <v>16.600000000000001</v>
      </c>
      <c r="G299" s="70"/>
    </row>
    <row r="300" spans="1:7" ht="15.5" x14ac:dyDescent="0.35">
      <c r="A300" s="373" t="s">
        <v>191</v>
      </c>
      <c r="B300" s="574" t="s">
        <v>487</v>
      </c>
      <c r="C300" s="193" t="s">
        <v>488</v>
      </c>
      <c r="D300" s="309">
        <v>1</v>
      </c>
      <c r="E300" s="309"/>
      <c r="F300" s="393">
        <v>17.649999999999999</v>
      </c>
      <c r="G300" s="70"/>
    </row>
    <row r="301" spans="1:7" ht="15.5" x14ac:dyDescent="0.35">
      <c r="A301" s="373" t="s">
        <v>188</v>
      </c>
      <c r="B301" s="574" t="s">
        <v>189</v>
      </c>
      <c r="C301" s="193" t="s">
        <v>190</v>
      </c>
      <c r="D301" s="309">
        <v>1</v>
      </c>
      <c r="E301" s="309"/>
      <c r="F301" s="393">
        <v>0.01</v>
      </c>
      <c r="G301" s="70"/>
    </row>
    <row r="302" spans="1:7" ht="15.5" x14ac:dyDescent="0.35">
      <c r="A302" s="373" t="s">
        <v>202</v>
      </c>
      <c r="B302" s="574" t="s">
        <v>203</v>
      </c>
      <c r="C302" s="193" t="s">
        <v>204</v>
      </c>
      <c r="D302" s="309">
        <v>1</v>
      </c>
      <c r="E302" s="309"/>
      <c r="F302" s="393">
        <v>295.25</v>
      </c>
      <c r="G302" s="70"/>
    </row>
    <row r="303" spans="1:7" ht="15.5" x14ac:dyDescent="0.35">
      <c r="A303" s="373" t="s">
        <v>464</v>
      </c>
      <c r="B303" s="574" t="s">
        <v>7833</v>
      </c>
      <c r="C303" s="646" t="s">
        <v>7081</v>
      </c>
      <c r="D303" s="309">
        <v>1</v>
      </c>
      <c r="E303" s="309"/>
      <c r="F303" s="393">
        <v>0.56000000000000005</v>
      </c>
      <c r="G303" s="70"/>
    </row>
    <row r="304" spans="1:7" ht="15.5" x14ac:dyDescent="0.35">
      <c r="A304" s="373" t="s">
        <v>9914</v>
      </c>
      <c r="B304" s="574" t="s">
        <v>9911</v>
      </c>
      <c r="C304" s="193" t="s">
        <v>7728</v>
      </c>
      <c r="D304" s="309">
        <v>1</v>
      </c>
      <c r="E304" s="309"/>
      <c r="F304" s="393">
        <v>0.57000000000000006</v>
      </c>
      <c r="G304" s="70"/>
    </row>
    <row r="305" spans="1:7" ht="15.5" x14ac:dyDescent="0.35">
      <c r="A305" s="373" t="s">
        <v>9908</v>
      </c>
      <c r="B305" s="574" t="s">
        <v>9909</v>
      </c>
      <c r="C305" s="193" t="s">
        <v>6942</v>
      </c>
      <c r="D305" s="310">
        <v>1</v>
      </c>
      <c r="E305" s="311"/>
      <c r="F305" s="271">
        <v>0.52</v>
      </c>
      <c r="G305" s="70"/>
    </row>
    <row r="306" spans="1:7" ht="31" x14ac:dyDescent="0.35">
      <c r="A306" s="373" t="s">
        <v>161</v>
      </c>
      <c r="B306" s="574" t="s">
        <v>499</v>
      </c>
      <c r="C306" s="193" t="s">
        <v>500</v>
      </c>
      <c r="D306" s="309">
        <v>1</v>
      </c>
      <c r="E306" s="309"/>
      <c r="F306" s="393">
        <v>0</v>
      </c>
      <c r="G306" s="70"/>
    </row>
    <row r="307" spans="1:7" ht="31.5" thickBot="1" x14ac:dyDescent="0.4">
      <c r="A307" s="192" t="s">
        <v>164</v>
      </c>
      <c r="B307" s="221" t="s">
        <v>195</v>
      </c>
      <c r="C307" s="247" t="s">
        <v>196</v>
      </c>
      <c r="D307" s="222">
        <v>1</v>
      </c>
      <c r="E307" s="17"/>
      <c r="F307" s="274">
        <v>0</v>
      </c>
      <c r="G307" s="70"/>
    </row>
    <row r="308" spans="1:7" ht="14.15" customHeight="1" thickBot="1" x14ac:dyDescent="0.4">
      <c r="A308" s="74"/>
      <c r="B308" s="5" t="s">
        <v>141</v>
      </c>
      <c r="C308" s="109" t="s">
        <v>141</v>
      </c>
      <c r="D308" s="94"/>
      <c r="E308" s="94" t="s">
        <v>141</v>
      </c>
      <c r="F308" s="189" t="s">
        <v>141</v>
      </c>
      <c r="G308" s="70"/>
    </row>
    <row r="309" spans="1:7" ht="15.5" x14ac:dyDescent="0.35">
      <c r="A309" s="167" t="s">
        <v>501</v>
      </c>
      <c r="B309" s="3" t="s">
        <v>502</v>
      </c>
      <c r="C309" s="110" t="str">
        <f>LEFT(A309,FIND(" ",SUBSTITUTE(A309," ","",1)))</f>
        <v>Cat2 Conf18</v>
      </c>
      <c r="D309" s="158"/>
      <c r="E309" s="158"/>
      <c r="F309" s="273" t="s">
        <v>141</v>
      </c>
      <c r="G309" s="70"/>
    </row>
    <row r="310" spans="1:7" ht="15.5" x14ac:dyDescent="0.35">
      <c r="A310" s="377" t="s">
        <v>414</v>
      </c>
      <c r="B310" s="574" t="s">
        <v>504</v>
      </c>
      <c r="C310" s="218" t="s">
        <v>503</v>
      </c>
      <c r="D310" s="312">
        <v>1</v>
      </c>
      <c r="E310" s="312"/>
      <c r="F310" s="393">
        <v>533.91999999999996</v>
      </c>
      <c r="G310" s="70"/>
    </row>
    <row r="311" spans="1:7" ht="15.5" x14ac:dyDescent="0.35">
      <c r="A311" s="377" t="s">
        <v>505</v>
      </c>
      <c r="B311" s="574" t="s">
        <v>506</v>
      </c>
      <c r="C311" s="218" t="s">
        <v>507</v>
      </c>
      <c r="D311" s="312">
        <v>1</v>
      </c>
      <c r="E311" s="312"/>
      <c r="F311" s="393">
        <v>803.06</v>
      </c>
      <c r="G311" s="70"/>
    </row>
    <row r="312" spans="1:7" ht="15.5" x14ac:dyDescent="0.35">
      <c r="A312" s="377" t="s">
        <v>221</v>
      </c>
      <c r="B312" s="574" t="s">
        <v>222</v>
      </c>
      <c r="C312" s="218" t="s">
        <v>508</v>
      </c>
      <c r="D312" s="312">
        <v>2</v>
      </c>
      <c r="E312" s="312"/>
      <c r="F312" s="393">
        <v>178.76</v>
      </c>
      <c r="G312" s="70"/>
    </row>
    <row r="313" spans="1:7" ht="15.5" x14ac:dyDescent="0.35">
      <c r="A313" s="377" t="s">
        <v>224</v>
      </c>
      <c r="B313" s="574" t="s">
        <v>225</v>
      </c>
      <c r="C313" s="218" t="s">
        <v>226</v>
      </c>
      <c r="D313" s="312">
        <v>1</v>
      </c>
      <c r="E313" s="312"/>
      <c r="F313" s="393">
        <v>32.68</v>
      </c>
      <c r="G313" s="70"/>
    </row>
    <row r="314" spans="1:7" ht="15.5" x14ac:dyDescent="0.35">
      <c r="A314" s="377" t="s">
        <v>227</v>
      </c>
      <c r="B314" s="574" t="s">
        <v>228</v>
      </c>
      <c r="C314" s="218" t="s">
        <v>229</v>
      </c>
      <c r="D314" s="312">
        <v>1</v>
      </c>
      <c r="E314" s="312"/>
      <c r="F314" s="393">
        <v>67.650000000000006</v>
      </c>
      <c r="G314" s="132"/>
    </row>
    <row r="315" spans="1:7" ht="15.5" x14ac:dyDescent="0.35">
      <c r="A315" s="377" t="s">
        <v>187</v>
      </c>
      <c r="B315" s="574" t="s">
        <v>9089</v>
      </c>
      <c r="C315" s="218" t="s">
        <v>157</v>
      </c>
      <c r="D315" s="312">
        <v>1</v>
      </c>
      <c r="E315" s="312"/>
      <c r="F315" s="393">
        <v>1.6</v>
      </c>
      <c r="G315" s="70"/>
    </row>
    <row r="316" spans="1:7" ht="15.5" x14ac:dyDescent="0.35">
      <c r="A316" s="377" t="s">
        <v>482</v>
      </c>
      <c r="B316" s="574" t="s">
        <v>509</v>
      </c>
      <c r="C316" s="218" t="s">
        <v>510</v>
      </c>
      <c r="D316" s="312">
        <v>6</v>
      </c>
      <c r="E316" s="312"/>
      <c r="F316" s="393">
        <v>0.01</v>
      </c>
      <c r="G316" s="70"/>
    </row>
    <row r="317" spans="1:7" ht="15.5" x14ac:dyDescent="0.35">
      <c r="A317" s="377" t="s">
        <v>511</v>
      </c>
      <c r="B317" s="574" t="s">
        <v>512</v>
      </c>
      <c r="C317" s="218" t="s">
        <v>513</v>
      </c>
      <c r="D317" s="312">
        <v>1</v>
      </c>
      <c r="E317" s="312"/>
      <c r="F317" s="393">
        <v>38.950000000000003</v>
      </c>
      <c r="G317" s="70"/>
    </row>
    <row r="318" spans="1:7" ht="15.5" x14ac:dyDescent="0.35">
      <c r="A318" s="377" t="s">
        <v>232</v>
      </c>
      <c r="B318" s="574" t="s">
        <v>514</v>
      </c>
      <c r="C318" s="218" t="s">
        <v>515</v>
      </c>
      <c r="D318" s="312">
        <v>1</v>
      </c>
      <c r="E318" s="312"/>
      <c r="F318" s="393">
        <v>16.600000000000001</v>
      </c>
      <c r="G318" s="70"/>
    </row>
    <row r="319" spans="1:7" ht="15.5" x14ac:dyDescent="0.35">
      <c r="A319" s="377" t="s">
        <v>191</v>
      </c>
      <c r="B319" s="574" t="s">
        <v>189</v>
      </c>
      <c r="C319" s="218" t="s">
        <v>190</v>
      </c>
      <c r="D319" s="312">
        <v>1</v>
      </c>
      <c r="E319" s="312"/>
      <c r="F319" s="393">
        <v>0.01</v>
      </c>
      <c r="G319" s="70"/>
    </row>
    <row r="320" spans="1:7" ht="15.5" x14ac:dyDescent="0.35">
      <c r="A320" s="377" t="s">
        <v>188</v>
      </c>
      <c r="B320" s="574" t="s">
        <v>516</v>
      </c>
      <c r="C320" s="218" t="s">
        <v>517</v>
      </c>
      <c r="D320" s="312">
        <v>1</v>
      </c>
      <c r="E320" s="312"/>
      <c r="F320" s="393">
        <v>19.850000000000001</v>
      </c>
      <c r="G320" s="70"/>
    </row>
    <row r="321" spans="1:7" ht="15.5" x14ac:dyDescent="0.35">
      <c r="A321" s="377" t="s">
        <v>202</v>
      </c>
      <c r="B321" s="574" t="s">
        <v>203</v>
      </c>
      <c r="C321" s="218" t="s">
        <v>204</v>
      </c>
      <c r="D321" s="312">
        <v>1</v>
      </c>
      <c r="E321" s="312"/>
      <c r="F321" s="393">
        <v>295.25</v>
      </c>
      <c r="G321" s="70"/>
    </row>
    <row r="322" spans="1:7" ht="15.5" x14ac:dyDescent="0.35">
      <c r="A322" s="377" t="s">
        <v>464</v>
      </c>
      <c r="B322" s="574" t="s">
        <v>7833</v>
      </c>
      <c r="C322" s="648" t="s">
        <v>7081</v>
      </c>
      <c r="D322" s="312">
        <v>1</v>
      </c>
      <c r="E322" s="312"/>
      <c r="F322" s="393">
        <v>0.56000000000000005</v>
      </c>
      <c r="G322" s="70"/>
    </row>
    <row r="323" spans="1:7" ht="15.5" x14ac:dyDescent="0.35">
      <c r="A323" s="377" t="s">
        <v>9914</v>
      </c>
      <c r="B323" s="574" t="s">
        <v>9912</v>
      </c>
      <c r="C323" s="218" t="s">
        <v>7729</v>
      </c>
      <c r="D323" s="312">
        <v>1</v>
      </c>
      <c r="E323" s="312"/>
      <c r="F323" s="393">
        <v>0.57000000000000006</v>
      </c>
      <c r="G323" s="70"/>
    </row>
    <row r="324" spans="1:7" ht="15.5" x14ac:dyDescent="0.35">
      <c r="A324" s="373" t="s">
        <v>9908</v>
      </c>
      <c r="B324" s="574" t="s">
        <v>9909</v>
      </c>
      <c r="C324" s="193" t="s">
        <v>6942</v>
      </c>
      <c r="D324" s="310">
        <v>1</v>
      </c>
      <c r="E324" s="311"/>
      <c r="F324" s="271">
        <v>0.52</v>
      </c>
      <c r="G324" s="70"/>
    </row>
    <row r="325" spans="1:7" ht="31" x14ac:dyDescent="0.35">
      <c r="A325" s="373" t="s">
        <v>164</v>
      </c>
      <c r="B325" s="574" t="s">
        <v>518</v>
      </c>
      <c r="C325" s="218" t="s">
        <v>519</v>
      </c>
      <c r="D325" s="312">
        <v>1</v>
      </c>
      <c r="E325" s="309"/>
      <c r="F325" s="393">
        <v>0</v>
      </c>
      <c r="G325" s="70"/>
    </row>
    <row r="326" spans="1:7" ht="31.5" thickBot="1" x14ac:dyDescent="0.4">
      <c r="A326" s="215" t="s">
        <v>161</v>
      </c>
      <c r="B326" s="221" t="s">
        <v>195</v>
      </c>
      <c r="C326" s="649" t="s">
        <v>196</v>
      </c>
      <c r="D326" s="232">
        <v>1</v>
      </c>
      <c r="E326" s="232"/>
      <c r="F326" s="274">
        <v>0</v>
      </c>
      <c r="G326" s="70"/>
    </row>
    <row r="327" spans="1:7" ht="15.65" customHeight="1" thickBot="1" x14ac:dyDescent="0.4">
      <c r="A327" s="74"/>
      <c r="B327" s="5" t="s">
        <v>141</v>
      </c>
      <c r="C327" s="109" t="s">
        <v>141</v>
      </c>
      <c r="D327" s="94"/>
      <c r="E327" s="94" t="s">
        <v>141</v>
      </c>
      <c r="F327" s="189" t="s">
        <v>141</v>
      </c>
      <c r="G327" s="70"/>
    </row>
    <row r="328" spans="1:7" ht="15.5" x14ac:dyDescent="0.35">
      <c r="A328" s="167" t="s">
        <v>520</v>
      </c>
      <c r="B328" s="3" t="s">
        <v>521</v>
      </c>
      <c r="C328" s="110" t="str">
        <f>LEFT(A328,FIND(" ",SUBSTITUTE(A328," ","",1)))</f>
        <v>Cat2 Conf19</v>
      </c>
      <c r="D328" s="158"/>
      <c r="E328" s="158"/>
      <c r="F328" s="288" t="s">
        <v>141</v>
      </c>
      <c r="G328" s="70"/>
    </row>
    <row r="329" spans="1:7" ht="15.5" x14ac:dyDescent="0.35">
      <c r="A329" s="373" t="s">
        <v>7848</v>
      </c>
      <c r="B329" s="574" t="s">
        <v>523</v>
      </c>
      <c r="C329" s="193" t="s">
        <v>522</v>
      </c>
      <c r="D329" s="309">
        <v>1</v>
      </c>
      <c r="E329" s="309"/>
      <c r="F329" s="393">
        <v>566.62</v>
      </c>
      <c r="G329" s="70"/>
    </row>
    <row r="330" spans="1:7" ht="15.5" x14ac:dyDescent="0.35">
      <c r="A330" s="373" t="s">
        <v>505</v>
      </c>
      <c r="B330" s="574" t="s">
        <v>506</v>
      </c>
      <c r="C330" s="193" t="s">
        <v>507</v>
      </c>
      <c r="D330" s="309">
        <v>1</v>
      </c>
      <c r="E330" s="309"/>
      <c r="F330" s="393">
        <v>803.06</v>
      </c>
      <c r="G330" s="70"/>
    </row>
    <row r="331" spans="1:7" ht="15.5" x14ac:dyDescent="0.35">
      <c r="A331" s="373" t="s">
        <v>221</v>
      </c>
      <c r="B331" s="574" t="s">
        <v>222</v>
      </c>
      <c r="C331" s="193" t="s">
        <v>508</v>
      </c>
      <c r="D331" s="309">
        <v>2</v>
      </c>
      <c r="E331" s="309"/>
      <c r="F331" s="393">
        <v>178.76</v>
      </c>
      <c r="G331" s="70"/>
    </row>
    <row r="332" spans="1:7" ht="15.5" x14ac:dyDescent="0.35">
      <c r="A332" s="373" t="s">
        <v>371</v>
      </c>
      <c r="B332" s="574" t="s">
        <v>524</v>
      </c>
      <c r="C332" s="193" t="s">
        <v>525</v>
      </c>
      <c r="D332" s="309">
        <v>1</v>
      </c>
      <c r="E332" s="309"/>
      <c r="F332" s="393">
        <v>131.27000000000001</v>
      </c>
      <c r="G332" s="70"/>
    </row>
    <row r="333" spans="1:7" ht="15.5" x14ac:dyDescent="0.35">
      <c r="A333" s="373" t="s">
        <v>224</v>
      </c>
      <c r="B333" s="574" t="s">
        <v>225</v>
      </c>
      <c r="C333" s="193" t="s">
        <v>226</v>
      </c>
      <c r="D333" s="309">
        <v>1</v>
      </c>
      <c r="E333" s="309"/>
      <c r="F333" s="393">
        <v>32.68</v>
      </c>
      <c r="G333" s="70"/>
    </row>
    <row r="334" spans="1:7" ht="15.5" x14ac:dyDescent="0.35">
      <c r="A334" s="373" t="s">
        <v>253</v>
      </c>
      <c r="B334" s="574" t="s">
        <v>526</v>
      </c>
      <c r="C334" s="193" t="s">
        <v>527</v>
      </c>
      <c r="D334" s="309">
        <v>5</v>
      </c>
      <c r="E334" s="309"/>
      <c r="F334" s="393">
        <v>0.01</v>
      </c>
      <c r="G334" s="70"/>
    </row>
    <row r="335" spans="1:7" ht="15.5" x14ac:dyDescent="0.35">
      <c r="A335" s="373" t="s">
        <v>227</v>
      </c>
      <c r="B335" s="574" t="s">
        <v>228</v>
      </c>
      <c r="C335" s="193" t="s">
        <v>229</v>
      </c>
      <c r="D335" s="309">
        <v>1</v>
      </c>
      <c r="E335" s="309"/>
      <c r="F335" s="393">
        <v>67.650000000000006</v>
      </c>
      <c r="G335" s="132"/>
    </row>
    <row r="336" spans="1:7" ht="15.5" x14ac:dyDescent="0.35">
      <c r="A336" s="373" t="s">
        <v>187</v>
      </c>
      <c r="B336" s="574" t="s">
        <v>9089</v>
      </c>
      <c r="C336" s="193" t="s">
        <v>157</v>
      </c>
      <c r="D336" s="309">
        <v>1</v>
      </c>
      <c r="E336" s="309"/>
      <c r="F336" s="393">
        <v>1.6</v>
      </c>
      <c r="G336" s="70"/>
    </row>
    <row r="337" spans="1:7" ht="15.5" x14ac:dyDescent="0.35">
      <c r="A337" s="373" t="s">
        <v>232</v>
      </c>
      <c r="B337" s="574" t="s">
        <v>528</v>
      </c>
      <c r="C337" s="193" t="s">
        <v>529</v>
      </c>
      <c r="D337" s="309">
        <v>1</v>
      </c>
      <c r="E337" s="309"/>
      <c r="F337" s="393">
        <v>16.600000000000001</v>
      </c>
      <c r="G337" s="70"/>
    </row>
    <row r="338" spans="1:7" ht="15.5" x14ac:dyDescent="0.35">
      <c r="A338" s="373" t="s">
        <v>188</v>
      </c>
      <c r="B338" s="574" t="s">
        <v>189</v>
      </c>
      <c r="C338" s="193" t="s">
        <v>190</v>
      </c>
      <c r="D338" s="309">
        <v>1</v>
      </c>
      <c r="E338" s="309"/>
      <c r="F338" s="393">
        <v>0.01</v>
      </c>
      <c r="G338" s="70"/>
    </row>
    <row r="339" spans="1:7" ht="15.5" x14ac:dyDescent="0.35">
      <c r="A339" s="373" t="s">
        <v>191</v>
      </c>
      <c r="B339" s="574" t="s">
        <v>516</v>
      </c>
      <c r="C339" s="193" t="s">
        <v>517</v>
      </c>
      <c r="D339" s="309">
        <v>1</v>
      </c>
      <c r="E339" s="309"/>
      <c r="F339" s="393">
        <v>19.850000000000001</v>
      </c>
      <c r="G339" s="70"/>
    </row>
    <row r="340" spans="1:7" ht="15.5" x14ac:dyDescent="0.35">
      <c r="A340" s="373" t="s">
        <v>9914</v>
      </c>
      <c r="B340" s="574" t="s">
        <v>9911</v>
      </c>
      <c r="C340" s="193" t="s">
        <v>7728</v>
      </c>
      <c r="D340" s="309">
        <v>1</v>
      </c>
      <c r="E340" s="309"/>
      <c r="F340" s="289">
        <v>0.57000000000000006</v>
      </c>
      <c r="G340" s="78"/>
    </row>
    <row r="341" spans="1:7" ht="15.5" x14ac:dyDescent="0.35">
      <c r="A341" s="373" t="s">
        <v>9908</v>
      </c>
      <c r="B341" s="574" t="s">
        <v>9909</v>
      </c>
      <c r="C341" s="193" t="s">
        <v>6942</v>
      </c>
      <c r="D341" s="310">
        <v>1</v>
      </c>
      <c r="E341" s="311"/>
      <c r="F341" s="271">
        <v>0.52</v>
      </c>
      <c r="G341" s="70"/>
    </row>
    <row r="342" spans="1:7" ht="15.5" x14ac:dyDescent="0.35">
      <c r="A342" s="373" t="s">
        <v>202</v>
      </c>
      <c r="B342" s="574" t="s">
        <v>203</v>
      </c>
      <c r="C342" s="193" t="s">
        <v>204</v>
      </c>
      <c r="D342" s="309">
        <v>1</v>
      </c>
      <c r="E342" s="310"/>
      <c r="F342" s="393">
        <v>295.25</v>
      </c>
      <c r="G342" s="78"/>
    </row>
    <row r="343" spans="1:7" ht="15.5" x14ac:dyDescent="0.35">
      <c r="A343" s="192" t="s">
        <v>464</v>
      </c>
      <c r="B343" s="574" t="s">
        <v>7833</v>
      </c>
      <c r="C343" s="646" t="s">
        <v>7081</v>
      </c>
      <c r="D343" s="309">
        <v>1</v>
      </c>
      <c r="E343" s="309"/>
      <c r="F343" s="393">
        <v>0.56000000000000005</v>
      </c>
      <c r="G343" s="70"/>
    </row>
    <row r="344" spans="1:7" ht="31" x14ac:dyDescent="0.35">
      <c r="A344" s="192" t="s">
        <v>164</v>
      </c>
      <c r="B344" s="574" t="s">
        <v>530</v>
      </c>
      <c r="C344" s="193" t="s">
        <v>531</v>
      </c>
      <c r="D344" s="309">
        <v>1</v>
      </c>
      <c r="E344" s="309"/>
      <c r="F344" s="393">
        <v>0</v>
      </c>
      <c r="G344" s="78"/>
    </row>
    <row r="345" spans="1:7" ht="31.5" thickBot="1" x14ac:dyDescent="0.4">
      <c r="A345" s="192" t="s">
        <v>161</v>
      </c>
      <c r="B345" s="221" t="s">
        <v>195</v>
      </c>
      <c r="C345" s="247" t="s">
        <v>196</v>
      </c>
      <c r="D345" s="222">
        <v>1</v>
      </c>
      <c r="E345" s="222"/>
      <c r="F345" s="274">
        <v>0</v>
      </c>
      <c r="G345" s="78"/>
    </row>
    <row r="346" spans="1:7" ht="15.65" customHeight="1" thickBot="1" x14ac:dyDescent="0.4">
      <c r="A346" s="74"/>
      <c r="B346" s="5" t="s">
        <v>141</v>
      </c>
      <c r="C346" s="109" t="s">
        <v>141</v>
      </c>
      <c r="D346" s="94"/>
      <c r="E346" s="94" t="s">
        <v>141</v>
      </c>
      <c r="F346" s="189" t="s">
        <v>141</v>
      </c>
      <c r="G346" s="70"/>
    </row>
    <row r="347" spans="1:7" ht="15.5" x14ac:dyDescent="0.35">
      <c r="A347" s="167" t="s">
        <v>532</v>
      </c>
      <c r="B347" s="3" t="s">
        <v>533</v>
      </c>
      <c r="C347" s="110" t="str">
        <f>LEFT(A347,FIND(" ",SUBSTITUTE(A347," ","",1)))</f>
        <v>Cat2 Conf20</v>
      </c>
      <c r="D347" s="158"/>
      <c r="E347" s="158"/>
      <c r="F347" s="273" t="s">
        <v>141</v>
      </c>
      <c r="G347" s="70"/>
    </row>
    <row r="348" spans="1:7" ht="15.5" x14ac:dyDescent="0.35">
      <c r="A348" s="373" t="s">
        <v>535</v>
      </c>
      <c r="B348" s="574" t="s">
        <v>536</v>
      </c>
      <c r="C348" s="193" t="s">
        <v>534</v>
      </c>
      <c r="D348" s="309">
        <v>1</v>
      </c>
      <c r="E348" s="309"/>
      <c r="F348" s="393">
        <v>748.56</v>
      </c>
      <c r="G348" s="70"/>
    </row>
    <row r="349" spans="1:7" ht="15.5" x14ac:dyDescent="0.35">
      <c r="A349" s="373" t="s">
        <v>505</v>
      </c>
      <c r="B349" s="574" t="s">
        <v>506</v>
      </c>
      <c r="C349" s="193" t="s">
        <v>507</v>
      </c>
      <c r="D349" s="309">
        <v>1</v>
      </c>
      <c r="E349" s="309"/>
      <c r="F349" s="393">
        <v>803.06</v>
      </c>
      <c r="G349" s="132"/>
    </row>
    <row r="350" spans="1:7" ht="15.5" x14ac:dyDescent="0.35">
      <c r="A350" s="373" t="s">
        <v>221</v>
      </c>
      <c r="B350" s="574" t="s">
        <v>222</v>
      </c>
      <c r="C350" s="193" t="s">
        <v>508</v>
      </c>
      <c r="D350" s="309">
        <v>2</v>
      </c>
      <c r="E350" s="309"/>
      <c r="F350" s="393">
        <v>178.76</v>
      </c>
      <c r="G350" s="70"/>
    </row>
    <row r="351" spans="1:7" ht="15.5" x14ac:dyDescent="0.35">
      <c r="A351" s="373" t="s">
        <v>224</v>
      </c>
      <c r="B351" s="574" t="s">
        <v>225</v>
      </c>
      <c r="C351" s="193" t="s">
        <v>226</v>
      </c>
      <c r="D351" s="309">
        <v>1</v>
      </c>
      <c r="E351" s="309"/>
      <c r="F351" s="393">
        <v>32.68</v>
      </c>
      <c r="G351" s="70"/>
    </row>
    <row r="352" spans="1:7" ht="15.5" x14ac:dyDescent="0.35">
      <c r="A352" s="373" t="s">
        <v>253</v>
      </c>
      <c r="B352" s="574" t="s">
        <v>526</v>
      </c>
      <c r="C352" s="193" t="s">
        <v>527</v>
      </c>
      <c r="D352" s="309">
        <v>7</v>
      </c>
      <c r="E352" s="309"/>
      <c r="F352" s="393">
        <v>0.01</v>
      </c>
      <c r="G352" s="70"/>
    </row>
    <row r="353" spans="1:7" ht="15.5" x14ac:dyDescent="0.35">
      <c r="A353" s="373" t="s">
        <v>227</v>
      </c>
      <c r="B353" s="574" t="s">
        <v>228</v>
      </c>
      <c r="C353" s="193" t="s">
        <v>229</v>
      </c>
      <c r="D353" s="309">
        <v>1</v>
      </c>
      <c r="E353" s="309"/>
      <c r="F353" s="393">
        <v>67.650000000000006</v>
      </c>
      <c r="G353" s="132"/>
    </row>
    <row r="354" spans="1:7" ht="15.5" x14ac:dyDescent="0.35">
      <c r="A354" s="373" t="s">
        <v>187</v>
      </c>
      <c r="B354" s="574" t="s">
        <v>9089</v>
      </c>
      <c r="C354" s="193" t="s">
        <v>157</v>
      </c>
      <c r="D354" s="309">
        <v>1</v>
      </c>
      <c r="E354" s="309"/>
      <c r="F354" s="393">
        <v>1.6</v>
      </c>
      <c r="G354" s="70"/>
    </row>
    <row r="355" spans="1:7" ht="15.5" x14ac:dyDescent="0.35">
      <c r="A355" s="373" t="s">
        <v>232</v>
      </c>
      <c r="B355" s="574" t="s">
        <v>528</v>
      </c>
      <c r="C355" s="193" t="s">
        <v>529</v>
      </c>
      <c r="D355" s="309">
        <v>1</v>
      </c>
      <c r="E355" s="309"/>
      <c r="F355" s="393">
        <v>16.600000000000001</v>
      </c>
      <c r="G355" s="70"/>
    </row>
    <row r="356" spans="1:7" ht="15.5" x14ac:dyDescent="0.35">
      <c r="A356" s="373" t="s">
        <v>191</v>
      </c>
      <c r="B356" s="574" t="s">
        <v>516</v>
      </c>
      <c r="C356" s="193" t="s">
        <v>517</v>
      </c>
      <c r="D356" s="309">
        <v>1</v>
      </c>
      <c r="E356" s="309"/>
      <c r="F356" s="393">
        <v>19.850000000000001</v>
      </c>
      <c r="G356" s="70"/>
    </row>
    <row r="357" spans="1:7" ht="15.5" x14ac:dyDescent="0.35">
      <c r="A357" s="373" t="s">
        <v>188</v>
      </c>
      <c r="B357" s="574" t="s">
        <v>189</v>
      </c>
      <c r="C357" s="193" t="s">
        <v>190</v>
      </c>
      <c r="D357" s="309">
        <v>1</v>
      </c>
      <c r="E357" s="309"/>
      <c r="F357" s="393">
        <v>0.01</v>
      </c>
      <c r="G357" s="70"/>
    </row>
    <row r="358" spans="1:7" ht="15.5" x14ac:dyDescent="0.35">
      <c r="A358" s="373" t="s">
        <v>202</v>
      </c>
      <c r="B358" s="574" t="s">
        <v>203</v>
      </c>
      <c r="C358" s="193" t="s">
        <v>204</v>
      </c>
      <c r="D358" s="309">
        <v>1</v>
      </c>
      <c r="E358" s="309"/>
      <c r="F358" s="393">
        <v>295.25</v>
      </c>
      <c r="G358" s="70"/>
    </row>
    <row r="359" spans="1:7" ht="15.5" x14ac:dyDescent="0.35">
      <c r="A359" s="373" t="s">
        <v>464</v>
      </c>
      <c r="B359" s="574" t="s">
        <v>7833</v>
      </c>
      <c r="C359" s="646" t="s">
        <v>7081</v>
      </c>
      <c r="D359" s="309">
        <v>1</v>
      </c>
      <c r="E359" s="309"/>
      <c r="F359" s="393">
        <v>0.56000000000000005</v>
      </c>
      <c r="G359" s="70"/>
    </row>
    <row r="360" spans="1:7" ht="15.5" x14ac:dyDescent="0.35">
      <c r="A360" s="373" t="s">
        <v>9914</v>
      </c>
      <c r="B360" s="574" t="s">
        <v>9912</v>
      </c>
      <c r="C360" s="193" t="s">
        <v>7729</v>
      </c>
      <c r="D360" s="309">
        <v>1</v>
      </c>
      <c r="E360" s="309"/>
      <c r="F360" s="393">
        <v>0.57000000000000006</v>
      </c>
      <c r="G360" s="70"/>
    </row>
    <row r="361" spans="1:7" ht="15.5" x14ac:dyDescent="0.35">
      <c r="A361" s="373" t="s">
        <v>9908</v>
      </c>
      <c r="B361" s="574" t="s">
        <v>9909</v>
      </c>
      <c r="C361" s="193" t="s">
        <v>6942</v>
      </c>
      <c r="D361" s="310">
        <v>1</v>
      </c>
      <c r="E361" s="311"/>
      <c r="F361" s="271">
        <v>0.52</v>
      </c>
      <c r="G361" s="70"/>
    </row>
    <row r="362" spans="1:7" ht="31" x14ac:dyDescent="0.35">
      <c r="A362" s="192" t="s">
        <v>161</v>
      </c>
      <c r="B362" s="221" t="s">
        <v>537</v>
      </c>
      <c r="C362" s="247" t="s">
        <v>538</v>
      </c>
      <c r="D362" s="222">
        <v>1</v>
      </c>
      <c r="E362" s="222"/>
      <c r="F362" s="393">
        <v>0</v>
      </c>
      <c r="G362" s="70"/>
    </row>
    <row r="363" spans="1:7" ht="31.5" thickBot="1" x14ac:dyDescent="0.4">
      <c r="A363" s="594" t="s">
        <v>164</v>
      </c>
      <c r="B363" s="565" t="s">
        <v>195</v>
      </c>
      <c r="C363" s="391" t="s">
        <v>196</v>
      </c>
      <c r="D363" s="386">
        <v>1</v>
      </c>
      <c r="E363" s="386"/>
      <c r="F363" s="344">
        <v>0</v>
      </c>
      <c r="G363" s="70"/>
    </row>
    <row r="364" spans="1:7" ht="16" thickBot="1" x14ac:dyDescent="0.4">
      <c r="A364" s="11"/>
      <c r="B364" s="65" t="s">
        <v>141</v>
      </c>
      <c r="C364" s="107" t="s">
        <v>141</v>
      </c>
      <c r="D364" s="27"/>
      <c r="E364" s="27" t="s">
        <v>141</v>
      </c>
      <c r="F364" s="281" t="s">
        <v>141</v>
      </c>
      <c r="G364" s="70"/>
    </row>
    <row r="365" spans="1:7" ht="15.5" x14ac:dyDescent="0.35">
      <c r="A365" s="596" t="s">
        <v>539</v>
      </c>
      <c r="B365" s="3" t="s">
        <v>540</v>
      </c>
      <c r="C365" s="110" t="str">
        <f>LEFT(A365,FIND(" ",SUBSTITUTE(A365," ","",1)))</f>
        <v>Cat2 Conf22</v>
      </c>
      <c r="D365" s="158"/>
      <c r="E365" s="158"/>
      <c r="F365" s="290" t="s">
        <v>141</v>
      </c>
      <c r="G365" s="70"/>
    </row>
    <row r="366" spans="1:7" ht="31" x14ac:dyDescent="0.35">
      <c r="A366" s="72" t="s">
        <v>542</v>
      </c>
      <c r="B366" s="574" t="s">
        <v>543</v>
      </c>
      <c r="C366" s="193" t="s">
        <v>541</v>
      </c>
      <c r="D366" s="309">
        <v>1</v>
      </c>
      <c r="E366" s="309"/>
      <c r="F366" s="393">
        <v>4449.09</v>
      </c>
      <c r="G366" s="70"/>
    </row>
    <row r="367" spans="1:7" ht="15.5" x14ac:dyDescent="0.35">
      <c r="A367" s="373" t="s">
        <v>544</v>
      </c>
      <c r="B367" s="574" t="s">
        <v>545</v>
      </c>
      <c r="C367" s="193" t="s">
        <v>546</v>
      </c>
      <c r="D367" s="309">
        <v>8</v>
      </c>
      <c r="E367" s="309"/>
      <c r="F367" s="393">
        <v>135.68</v>
      </c>
      <c r="G367" s="360"/>
    </row>
    <row r="368" spans="1:7" ht="15.5" x14ac:dyDescent="0.35">
      <c r="A368" s="373" t="s">
        <v>547</v>
      </c>
      <c r="B368" s="574" t="s">
        <v>548</v>
      </c>
      <c r="C368" s="193" t="s">
        <v>549</v>
      </c>
      <c r="D368" s="309">
        <v>1</v>
      </c>
      <c r="E368" s="309"/>
      <c r="F368" s="393">
        <v>184.68</v>
      </c>
      <c r="G368" s="360"/>
    </row>
    <row r="369" spans="1:7" ht="15.5" x14ac:dyDescent="0.35">
      <c r="A369" s="373" t="s">
        <v>180</v>
      </c>
      <c r="B369" s="574" t="s">
        <v>181</v>
      </c>
      <c r="C369" s="193" t="s">
        <v>182</v>
      </c>
      <c r="D369" s="309">
        <v>1</v>
      </c>
      <c r="E369" s="309"/>
      <c r="F369" s="393">
        <v>37.200000000000003</v>
      </c>
      <c r="G369" s="134"/>
    </row>
    <row r="370" spans="1:7" ht="15.5" x14ac:dyDescent="0.35">
      <c r="A370" s="373" t="s">
        <v>191</v>
      </c>
      <c r="B370" s="574" t="s">
        <v>516</v>
      </c>
      <c r="C370" s="193" t="s">
        <v>517</v>
      </c>
      <c r="D370" s="309">
        <v>1</v>
      </c>
      <c r="E370" s="309"/>
      <c r="F370" s="393">
        <v>19.850000000000001</v>
      </c>
      <c r="G370" s="70"/>
    </row>
    <row r="371" spans="1:7" ht="31.5" thickBot="1" x14ac:dyDescent="0.4">
      <c r="A371" s="192" t="s">
        <v>164</v>
      </c>
      <c r="B371" s="221" t="s">
        <v>550</v>
      </c>
      <c r="C371" s="247" t="s">
        <v>551</v>
      </c>
      <c r="D371" s="222">
        <v>1</v>
      </c>
      <c r="E371" s="222"/>
      <c r="F371" s="274">
        <v>0</v>
      </c>
      <c r="G371" s="70"/>
    </row>
    <row r="372" spans="1:7" ht="16" thickBot="1" x14ac:dyDescent="0.4">
      <c r="A372" s="74"/>
      <c r="B372" s="5" t="s">
        <v>141</v>
      </c>
      <c r="C372" s="109" t="s">
        <v>141</v>
      </c>
      <c r="D372" s="94"/>
      <c r="E372" s="94" t="s">
        <v>141</v>
      </c>
      <c r="F372" s="189" t="s">
        <v>141</v>
      </c>
      <c r="G372" s="70"/>
    </row>
    <row r="373" spans="1:7" ht="15.5" x14ac:dyDescent="0.35">
      <c r="A373" s="596" t="s">
        <v>552</v>
      </c>
      <c r="B373" s="3" t="s">
        <v>553</v>
      </c>
      <c r="C373" s="110" t="str">
        <f>LEFT(A373,FIND(" ",SUBSTITUTE(A373," ","",1)))</f>
        <v>Cat2 Conf23</v>
      </c>
      <c r="D373" s="158"/>
      <c r="E373" s="158" t="s">
        <v>141</v>
      </c>
      <c r="F373" s="273" t="s">
        <v>141</v>
      </c>
      <c r="G373" s="70"/>
    </row>
    <row r="374" spans="1:7" ht="15.5" x14ac:dyDescent="0.35">
      <c r="A374" s="72" t="s">
        <v>555</v>
      </c>
      <c r="B374" s="574" t="s">
        <v>556</v>
      </c>
      <c r="C374" s="193" t="s">
        <v>554</v>
      </c>
      <c r="D374" s="309">
        <v>1</v>
      </c>
      <c r="E374" s="309" t="s">
        <v>141</v>
      </c>
      <c r="F374" s="393">
        <v>2803.5299999999997</v>
      </c>
      <c r="G374" s="70"/>
    </row>
    <row r="375" spans="1:7" ht="15.5" x14ac:dyDescent="0.35">
      <c r="A375" s="373" t="s">
        <v>557</v>
      </c>
      <c r="B375" s="574" t="s">
        <v>558</v>
      </c>
      <c r="C375" s="193" t="s">
        <v>559</v>
      </c>
      <c r="D375" s="309">
        <v>1</v>
      </c>
      <c r="E375" s="309" t="s">
        <v>141</v>
      </c>
      <c r="F375" s="393">
        <v>1123.6500000000001</v>
      </c>
      <c r="G375" s="70"/>
    </row>
    <row r="376" spans="1:7" ht="31" x14ac:dyDescent="0.35">
      <c r="A376" s="373" t="s">
        <v>212</v>
      </c>
      <c r="B376" s="574" t="s">
        <v>560</v>
      </c>
      <c r="C376" s="193" t="s">
        <v>561</v>
      </c>
      <c r="D376" s="309">
        <v>1</v>
      </c>
      <c r="E376" s="309" t="s">
        <v>141</v>
      </c>
      <c r="F376" s="393">
        <v>232.32</v>
      </c>
      <c r="G376" s="134"/>
    </row>
    <row r="377" spans="1:7" ht="15.5" x14ac:dyDescent="0.35">
      <c r="A377" s="373" t="s">
        <v>213</v>
      </c>
      <c r="B377" s="574" t="s">
        <v>214</v>
      </c>
      <c r="C377" s="193" t="s">
        <v>402</v>
      </c>
      <c r="D377" s="309">
        <v>2</v>
      </c>
      <c r="E377" s="309" t="s">
        <v>141</v>
      </c>
      <c r="F377" s="393">
        <v>135.68</v>
      </c>
      <c r="G377" s="134"/>
    </row>
    <row r="378" spans="1:7" ht="15.5" x14ac:dyDescent="0.35">
      <c r="A378" s="373" t="s">
        <v>562</v>
      </c>
      <c r="B378" s="574" t="s">
        <v>563</v>
      </c>
      <c r="C378" s="193" t="s">
        <v>564</v>
      </c>
      <c r="D378" s="309">
        <v>1</v>
      </c>
      <c r="E378" s="309" t="s">
        <v>141</v>
      </c>
      <c r="F378" s="393">
        <v>351.9</v>
      </c>
      <c r="G378" s="70"/>
    </row>
    <row r="379" spans="1:7" ht="15.5" x14ac:dyDescent="0.35">
      <c r="A379" s="373" t="s">
        <v>403</v>
      </c>
      <c r="B379" s="574" t="s">
        <v>443</v>
      </c>
      <c r="C379" s="193" t="s">
        <v>444</v>
      </c>
      <c r="D379" s="309">
        <v>1</v>
      </c>
      <c r="E379" s="309" t="s">
        <v>141</v>
      </c>
      <c r="F379" s="393">
        <v>177.6</v>
      </c>
      <c r="G379" s="134"/>
    </row>
    <row r="380" spans="1:7" ht="15.5" x14ac:dyDescent="0.35">
      <c r="A380" s="373" t="s">
        <v>224</v>
      </c>
      <c r="B380" s="574" t="s">
        <v>225</v>
      </c>
      <c r="C380" s="193" t="s">
        <v>226</v>
      </c>
      <c r="D380" s="309">
        <v>1</v>
      </c>
      <c r="E380" s="309" t="s">
        <v>141</v>
      </c>
      <c r="F380" s="393">
        <v>32.68</v>
      </c>
      <c r="G380" s="134"/>
    </row>
    <row r="381" spans="1:7" ht="15.5" x14ac:dyDescent="0.35">
      <c r="A381" s="373" t="s">
        <v>187</v>
      </c>
      <c r="B381" s="574" t="s">
        <v>9089</v>
      </c>
      <c r="C381" s="193" t="s">
        <v>157</v>
      </c>
      <c r="D381" s="309">
        <v>1</v>
      </c>
      <c r="E381" s="309" t="s">
        <v>141</v>
      </c>
      <c r="F381" s="393">
        <v>1.6</v>
      </c>
      <c r="G381" s="134"/>
    </row>
    <row r="382" spans="1:7" ht="15.5" x14ac:dyDescent="0.35">
      <c r="A382" s="373" t="s">
        <v>565</v>
      </c>
      <c r="B382" s="574" t="s">
        <v>566</v>
      </c>
      <c r="C382" s="193" t="s">
        <v>567</v>
      </c>
      <c r="D382" s="309">
        <v>1</v>
      </c>
      <c r="E382" s="309" t="s">
        <v>141</v>
      </c>
      <c r="F382" s="393">
        <v>33.08</v>
      </c>
      <c r="G382" s="134"/>
    </row>
    <row r="383" spans="1:7" ht="15.5" x14ac:dyDescent="0.35">
      <c r="A383" s="373" t="s">
        <v>568</v>
      </c>
      <c r="B383" s="574" t="s">
        <v>569</v>
      </c>
      <c r="C383" s="193" t="s">
        <v>570</v>
      </c>
      <c r="D383" s="309">
        <v>1</v>
      </c>
      <c r="E383" s="309" t="s">
        <v>141</v>
      </c>
      <c r="F383" s="393">
        <v>47.42</v>
      </c>
      <c r="G383" s="134"/>
    </row>
    <row r="384" spans="1:7" ht="15.5" x14ac:dyDescent="0.35">
      <c r="A384" s="373" t="s">
        <v>180</v>
      </c>
      <c r="B384" s="574" t="s">
        <v>181</v>
      </c>
      <c r="C384" s="193" t="s">
        <v>182</v>
      </c>
      <c r="D384" s="309">
        <v>2</v>
      </c>
      <c r="E384" s="309" t="s">
        <v>141</v>
      </c>
      <c r="F384" s="393">
        <v>37.200000000000003</v>
      </c>
      <c r="G384" s="134"/>
    </row>
    <row r="385" spans="1:7" ht="15.5" x14ac:dyDescent="0.35">
      <c r="A385" s="373" t="s">
        <v>188</v>
      </c>
      <c r="B385" s="574" t="s">
        <v>189</v>
      </c>
      <c r="C385" s="193" t="s">
        <v>190</v>
      </c>
      <c r="D385" s="309">
        <v>1</v>
      </c>
      <c r="E385" s="309" t="s">
        <v>141</v>
      </c>
      <c r="F385" s="393">
        <v>0.01</v>
      </c>
      <c r="G385" s="70"/>
    </row>
    <row r="386" spans="1:7" ht="15.5" x14ac:dyDescent="0.35">
      <c r="A386" s="373" t="s">
        <v>191</v>
      </c>
      <c r="B386" s="574" t="s">
        <v>571</v>
      </c>
      <c r="C386" s="193" t="s">
        <v>572</v>
      </c>
      <c r="D386" s="309">
        <v>1</v>
      </c>
      <c r="E386" s="309"/>
      <c r="F386" s="393">
        <v>102.59</v>
      </c>
      <c r="G386" s="70"/>
    </row>
    <row r="387" spans="1:7" ht="15.5" x14ac:dyDescent="0.35">
      <c r="A387" s="373" t="s">
        <v>9914</v>
      </c>
      <c r="B387" s="574" t="s">
        <v>9913</v>
      </c>
      <c r="C387" s="193" t="s">
        <v>7727</v>
      </c>
      <c r="D387" s="309">
        <v>1</v>
      </c>
      <c r="E387" s="309" t="s">
        <v>141</v>
      </c>
      <c r="F387" s="393">
        <v>0.55000000000000004</v>
      </c>
      <c r="G387" s="70"/>
    </row>
    <row r="388" spans="1:7" ht="15.5" x14ac:dyDescent="0.35">
      <c r="A388" s="373" t="s">
        <v>9908</v>
      </c>
      <c r="B388" s="574" t="s">
        <v>9909</v>
      </c>
      <c r="C388" s="193" t="s">
        <v>6942</v>
      </c>
      <c r="D388" s="310">
        <v>1</v>
      </c>
      <c r="E388" s="311"/>
      <c r="F388" s="271">
        <v>0.52</v>
      </c>
      <c r="G388" s="70"/>
    </row>
    <row r="389" spans="1:7" ht="31" x14ac:dyDescent="0.35">
      <c r="A389" s="373" t="s">
        <v>161</v>
      </c>
      <c r="B389" s="574" t="s">
        <v>195</v>
      </c>
      <c r="C389" s="193" t="s">
        <v>196</v>
      </c>
      <c r="D389" s="309">
        <v>1</v>
      </c>
      <c r="E389" s="309" t="s">
        <v>141</v>
      </c>
      <c r="F389" s="393">
        <v>0</v>
      </c>
      <c r="G389" s="134"/>
    </row>
    <row r="390" spans="1:7" ht="31.5" thickBot="1" x14ac:dyDescent="0.4">
      <c r="A390" s="192" t="s">
        <v>164</v>
      </c>
      <c r="B390" s="221" t="s">
        <v>573</v>
      </c>
      <c r="C390" s="247" t="s">
        <v>574</v>
      </c>
      <c r="D390" s="222">
        <v>1</v>
      </c>
      <c r="E390" s="222"/>
      <c r="F390" s="274">
        <v>0</v>
      </c>
      <c r="G390" s="70"/>
    </row>
    <row r="391" spans="1:7" ht="16" thickBot="1" x14ac:dyDescent="0.4">
      <c r="A391" s="74"/>
      <c r="B391" s="5" t="s">
        <v>141</v>
      </c>
      <c r="C391" s="109" t="s">
        <v>141</v>
      </c>
      <c r="D391" s="94"/>
      <c r="E391" s="94"/>
      <c r="F391" s="189" t="s">
        <v>141</v>
      </c>
      <c r="G391" s="70"/>
    </row>
    <row r="392" spans="1:7" ht="15.5" x14ac:dyDescent="0.35">
      <c r="A392" s="596" t="s">
        <v>122</v>
      </c>
      <c r="B392" s="3" t="s">
        <v>575</v>
      </c>
      <c r="C392" s="110" t="str">
        <f>LEFT(A392,FIND(" ",SUBSTITUTE(A392," ","",1)))</f>
        <v>Cat2 Conf24</v>
      </c>
      <c r="D392" s="158"/>
      <c r="E392" s="158"/>
      <c r="F392" s="273" t="s">
        <v>141</v>
      </c>
      <c r="G392" s="70"/>
    </row>
    <row r="393" spans="1:7" ht="15.5" x14ac:dyDescent="0.35">
      <c r="A393" s="72" t="s">
        <v>577</v>
      </c>
      <c r="B393" s="574" t="s">
        <v>578</v>
      </c>
      <c r="C393" s="193" t="s">
        <v>576</v>
      </c>
      <c r="D393" s="309">
        <v>1</v>
      </c>
      <c r="E393" s="309"/>
      <c r="F393" s="393">
        <v>468.28</v>
      </c>
      <c r="G393" s="70"/>
    </row>
    <row r="394" spans="1:7" ht="15.5" x14ac:dyDescent="0.35">
      <c r="A394" s="373" t="s">
        <v>7846</v>
      </c>
      <c r="B394" s="574" t="s">
        <v>7847</v>
      </c>
      <c r="C394" s="193" t="s">
        <v>7062</v>
      </c>
      <c r="D394" s="309">
        <v>1</v>
      </c>
      <c r="E394" s="309"/>
      <c r="F394" s="393">
        <v>130.81</v>
      </c>
      <c r="G394" s="557"/>
    </row>
    <row r="395" spans="1:7" ht="15.5" x14ac:dyDescent="0.35">
      <c r="A395" s="373" t="s">
        <v>221</v>
      </c>
      <c r="B395" s="574" t="s">
        <v>222</v>
      </c>
      <c r="C395" s="193" t="s">
        <v>223</v>
      </c>
      <c r="D395" s="309">
        <v>2</v>
      </c>
      <c r="E395" s="309"/>
      <c r="F395" s="393">
        <v>178.76</v>
      </c>
      <c r="G395" s="70"/>
    </row>
    <row r="396" spans="1:7" ht="15.5" x14ac:dyDescent="0.35">
      <c r="A396" s="373" t="s">
        <v>224</v>
      </c>
      <c r="B396" s="574" t="s">
        <v>225</v>
      </c>
      <c r="C396" s="193" t="s">
        <v>226</v>
      </c>
      <c r="D396" s="309">
        <v>1</v>
      </c>
      <c r="E396" s="309"/>
      <c r="F396" s="393">
        <v>32.68</v>
      </c>
      <c r="G396" s="70"/>
    </row>
    <row r="397" spans="1:7" ht="15.5" x14ac:dyDescent="0.35">
      <c r="A397" s="373" t="s">
        <v>482</v>
      </c>
      <c r="B397" s="574" t="s">
        <v>495</v>
      </c>
      <c r="C397" s="193" t="s">
        <v>496</v>
      </c>
      <c r="D397" s="309">
        <v>1</v>
      </c>
      <c r="E397" s="309"/>
      <c r="F397" s="393">
        <v>47.27</v>
      </c>
      <c r="G397" s="70"/>
    </row>
    <row r="398" spans="1:7" ht="15.5" x14ac:dyDescent="0.35">
      <c r="A398" s="373" t="s">
        <v>227</v>
      </c>
      <c r="B398" s="574" t="s">
        <v>228</v>
      </c>
      <c r="C398" s="193" t="s">
        <v>229</v>
      </c>
      <c r="D398" s="309">
        <v>1</v>
      </c>
      <c r="E398" s="309"/>
      <c r="F398" s="393">
        <v>67.650000000000006</v>
      </c>
      <c r="G398" s="132"/>
    </row>
    <row r="399" spans="1:7" ht="15.5" x14ac:dyDescent="0.35">
      <c r="A399" s="373" t="s">
        <v>187</v>
      </c>
      <c r="B399" s="574" t="s">
        <v>9089</v>
      </c>
      <c r="C399" s="193" t="s">
        <v>157</v>
      </c>
      <c r="D399" s="309">
        <v>1</v>
      </c>
      <c r="E399" s="309"/>
      <c r="F399" s="393">
        <v>1.6</v>
      </c>
      <c r="G399" s="70"/>
    </row>
    <row r="400" spans="1:7" ht="15.5" x14ac:dyDescent="0.35">
      <c r="A400" s="373" t="s">
        <v>232</v>
      </c>
      <c r="B400" s="574" t="s">
        <v>497</v>
      </c>
      <c r="C400" s="193" t="s">
        <v>498</v>
      </c>
      <c r="D400" s="309">
        <v>1</v>
      </c>
      <c r="E400" s="309"/>
      <c r="F400" s="393">
        <v>16.600000000000001</v>
      </c>
      <c r="G400" s="70"/>
    </row>
    <row r="401" spans="1:7" ht="15.5" x14ac:dyDescent="0.35">
      <c r="A401" s="373" t="s">
        <v>188</v>
      </c>
      <c r="B401" s="574" t="s">
        <v>189</v>
      </c>
      <c r="C401" s="193" t="s">
        <v>190</v>
      </c>
      <c r="D401" s="309">
        <v>1</v>
      </c>
      <c r="E401" s="309"/>
      <c r="F401" s="393">
        <v>0.01</v>
      </c>
      <c r="G401" s="70"/>
    </row>
    <row r="402" spans="1:7" ht="15.5" x14ac:dyDescent="0.35">
      <c r="A402" s="373" t="s">
        <v>191</v>
      </c>
      <c r="B402" s="574" t="s">
        <v>579</v>
      </c>
      <c r="C402" s="193" t="s">
        <v>580</v>
      </c>
      <c r="D402" s="309">
        <v>1</v>
      </c>
      <c r="E402" s="309"/>
      <c r="F402" s="393">
        <v>19.850000000000001</v>
      </c>
      <c r="G402" s="70"/>
    </row>
    <row r="403" spans="1:7" ht="15.5" x14ac:dyDescent="0.35">
      <c r="A403" s="373" t="s">
        <v>202</v>
      </c>
      <c r="B403" s="574" t="s">
        <v>203</v>
      </c>
      <c r="C403" s="193" t="s">
        <v>204</v>
      </c>
      <c r="D403" s="309">
        <v>1</v>
      </c>
      <c r="E403" s="309"/>
      <c r="F403" s="393">
        <v>295.25</v>
      </c>
      <c r="G403" s="70"/>
    </row>
    <row r="404" spans="1:7" ht="15.5" x14ac:dyDescent="0.35">
      <c r="A404" s="373" t="s">
        <v>9914</v>
      </c>
      <c r="B404" s="574" t="s">
        <v>9912</v>
      </c>
      <c r="C404" s="193" t="s">
        <v>7729</v>
      </c>
      <c r="D404" s="309">
        <v>1</v>
      </c>
      <c r="E404" s="309"/>
      <c r="F404" s="393">
        <v>0.57000000000000006</v>
      </c>
      <c r="G404" s="70"/>
    </row>
    <row r="405" spans="1:7" ht="15.5" x14ac:dyDescent="0.35">
      <c r="A405" s="373" t="s">
        <v>9908</v>
      </c>
      <c r="B405" s="574" t="s">
        <v>9909</v>
      </c>
      <c r="C405" s="193" t="s">
        <v>6942</v>
      </c>
      <c r="D405" s="310">
        <v>1</v>
      </c>
      <c r="E405" s="311"/>
      <c r="F405" s="271">
        <v>0.52</v>
      </c>
      <c r="G405" s="70"/>
    </row>
    <row r="406" spans="1:7" ht="15.5" x14ac:dyDescent="0.35">
      <c r="A406" s="373" t="s">
        <v>464</v>
      </c>
      <c r="B406" s="574" t="s">
        <v>7833</v>
      </c>
      <c r="C406" s="646" t="s">
        <v>7081</v>
      </c>
      <c r="D406" s="309">
        <v>1</v>
      </c>
      <c r="E406" s="309"/>
      <c r="F406" s="393">
        <v>0.56000000000000005</v>
      </c>
      <c r="G406" s="70"/>
    </row>
    <row r="407" spans="1:7" ht="31" x14ac:dyDescent="0.35">
      <c r="A407" s="373" t="s">
        <v>161</v>
      </c>
      <c r="B407" s="574" t="s">
        <v>581</v>
      </c>
      <c r="C407" s="193" t="s">
        <v>582</v>
      </c>
      <c r="D407" s="309">
        <v>1</v>
      </c>
      <c r="E407" s="309"/>
      <c r="F407" s="393">
        <v>0</v>
      </c>
      <c r="G407" s="70"/>
    </row>
    <row r="408" spans="1:7" ht="31.5" thickBot="1" x14ac:dyDescent="0.4">
      <c r="A408" s="192" t="s">
        <v>164</v>
      </c>
      <c r="B408" s="221" t="s">
        <v>195</v>
      </c>
      <c r="C408" s="247" t="s">
        <v>196</v>
      </c>
      <c r="D408" s="222">
        <v>1</v>
      </c>
      <c r="E408" s="222"/>
      <c r="F408" s="274">
        <v>0</v>
      </c>
      <c r="G408" s="70"/>
    </row>
    <row r="409" spans="1:7" ht="16" thickBot="1" x14ac:dyDescent="0.4">
      <c r="A409" s="74"/>
      <c r="B409" s="5"/>
      <c r="C409" s="109"/>
      <c r="D409" s="94"/>
      <c r="E409" s="94"/>
      <c r="F409" s="189" t="s">
        <v>141</v>
      </c>
      <c r="G409" s="70"/>
    </row>
    <row r="410" spans="1:7" ht="15.5" x14ac:dyDescent="0.35">
      <c r="A410" s="167" t="s">
        <v>123</v>
      </c>
      <c r="B410" s="3" t="s">
        <v>7854</v>
      </c>
      <c r="C410" s="110" t="str">
        <f>LEFT(A410,FIND(" ",SUBSTITUTE(A410," ","",1)))</f>
        <v>Cat2 Conf27</v>
      </c>
      <c r="D410" s="158"/>
      <c r="E410" s="158"/>
      <c r="F410" s="273" t="s">
        <v>141</v>
      </c>
      <c r="G410" s="70"/>
    </row>
    <row r="411" spans="1:7" ht="15.5" x14ac:dyDescent="0.35">
      <c r="A411" s="373" t="s">
        <v>401</v>
      </c>
      <c r="B411" s="574" t="s">
        <v>7854</v>
      </c>
      <c r="C411" s="193" t="s">
        <v>7400</v>
      </c>
      <c r="D411" s="311">
        <v>1</v>
      </c>
      <c r="E411" s="311"/>
      <c r="F411" s="393">
        <v>1659.9099999999999</v>
      </c>
      <c r="G411" s="70"/>
    </row>
    <row r="412" spans="1:7" ht="15.5" x14ac:dyDescent="0.35">
      <c r="A412" s="373" t="s">
        <v>7846</v>
      </c>
      <c r="B412" s="574" t="s">
        <v>7847</v>
      </c>
      <c r="C412" s="193" t="s">
        <v>7063</v>
      </c>
      <c r="D412" s="311">
        <v>1</v>
      </c>
      <c r="E412" s="311"/>
      <c r="F412" s="393">
        <v>130.81</v>
      </c>
      <c r="G412" s="371"/>
    </row>
    <row r="413" spans="1:7" ht="31" x14ac:dyDescent="0.35">
      <c r="A413" s="373" t="s">
        <v>221</v>
      </c>
      <c r="B413" s="574" t="s">
        <v>1861</v>
      </c>
      <c r="C413" s="193" t="s">
        <v>7406</v>
      </c>
      <c r="D413" s="309">
        <v>1</v>
      </c>
      <c r="E413" s="311"/>
      <c r="F413" s="393">
        <v>178.76</v>
      </c>
      <c r="G413" s="70"/>
    </row>
    <row r="414" spans="1:7" ht="15.5" x14ac:dyDescent="0.35">
      <c r="A414" s="373" t="s">
        <v>437</v>
      </c>
      <c r="B414" s="574" t="s">
        <v>7855</v>
      </c>
      <c r="C414" s="193" t="s">
        <v>7318</v>
      </c>
      <c r="D414" s="309">
        <v>1</v>
      </c>
      <c r="E414" s="311"/>
      <c r="F414" s="393">
        <v>97.68</v>
      </c>
      <c r="G414" s="70"/>
    </row>
    <row r="415" spans="1:7" ht="15.5" x14ac:dyDescent="0.35">
      <c r="A415" s="373" t="s">
        <v>7856</v>
      </c>
      <c r="B415" s="574" t="s">
        <v>7857</v>
      </c>
      <c r="C415" s="193" t="s">
        <v>7317</v>
      </c>
      <c r="D415" s="309">
        <v>1</v>
      </c>
      <c r="E415" s="311"/>
      <c r="F415" s="393">
        <v>97.68</v>
      </c>
      <c r="G415" s="70"/>
    </row>
    <row r="416" spans="1:7" ht="31" x14ac:dyDescent="0.35">
      <c r="A416" s="373" t="s">
        <v>7858</v>
      </c>
      <c r="B416" s="574" t="s">
        <v>7859</v>
      </c>
      <c r="C416" s="193" t="s">
        <v>4076</v>
      </c>
      <c r="D416" s="309">
        <v>1</v>
      </c>
      <c r="E416" s="311"/>
      <c r="F416" s="393">
        <v>34.19</v>
      </c>
      <c r="G416" s="70"/>
    </row>
    <row r="417" spans="1:7" ht="31" x14ac:dyDescent="0.35">
      <c r="A417" s="373" t="s">
        <v>7860</v>
      </c>
      <c r="B417" s="574" t="s">
        <v>7861</v>
      </c>
      <c r="C417" s="193" t="s">
        <v>7236</v>
      </c>
      <c r="D417" s="309">
        <v>1</v>
      </c>
      <c r="E417" s="311"/>
      <c r="F417" s="393">
        <v>895.16</v>
      </c>
      <c r="G417" s="70"/>
    </row>
    <row r="418" spans="1:7" ht="31" x14ac:dyDescent="0.35">
      <c r="A418" s="373" t="s">
        <v>224</v>
      </c>
      <c r="B418" s="574" t="s">
        <v>7849</v>
      </c>
      <c r="C418" s="193" t="s">
        <v>226</v>
      </c>
      <c r="D418" s="309">
        <v>1</v>
      </c>
      <c r="E418" s="311"/>
      <c r="F418" s="393">
        <v>32.68</v>
      </c>
      <c r="G418" s="70"/>
    </row>
    <row r="419" spans="1:7" ht="15.5" x14ac:dyDescent="0.35">
      <c r="A419" s="373" t="s">
        <v>227</v>
      </c>
      <c r="B419" s="574" t="s">
        <v>7850</v>
      </c>
      <c r="C419" s="647" t="s">
        <v>229</v>
      </c>
      <c r="D419" s="309">
        <v>2</v>
      </c>
      <c r="E419" s="311"/>
      <c r="F419" s="393">
        <v>67.650000000000006</v>
      </c>
      <c r="G419" s="70"/>
    </row>
    <row r="420" spans="1:7" ht="15.5" x14ac:dyDescent="0.35">
      <c r="A420" s="373" t="s">
        <v>187</v>
      </c>
      <c r="B420" s="574" t="s">
        <v>9090</v>
      </c>
      <c r="C420" s="193" t="s">
        <v>157</v>
      </c>
      <c r="D420" s="309">
        <v>1</v>
      </c>
      <c r="E420" s="311"/>
      <c r="F420" s="393">
        <v>1.6</v>
      </c>
      <c r="G420" s="70"/>
    </row>
    <row r="421" spans="1:7" ht="15.5" x14ac:dyDescent="0.35">
      <c r="A421" s="373" t="s">
        <v>188</v>
      </c>
      <c r="B421" s="574" t="s">
        <v>189</v>
      </c>
      <c r="C421" s="193" t="s">
        <v>190</v>
      </c>
      <c r="D421" s="309">
        <v>1</v>
      </c>
      <c r="E421" s="311"/>
      <c r="F421" s="393">
        <v>0.01</v>
      </c>
      <c r="G421" s="70"/>
    </row>
    <row r="422" spans="1:7" ht="15.5" x14ac:dyDescent="0.35">
      <c r="A422" s="373" t="s">
        <v>191</v>
      </c>
      <c r="B422" s="574" t="s">
        <v>7144</v>
      </c>
      <c r="C422" s="647" t="s">
        <v>7143</v>
      </c>
      <c r="D422" s="309">
        <v>1</v>
      </c>
      <c r="E422" s="311"/>
      <c r="F422" s="393">
        <v>19.95</v>
      </c>
      <c r="G422" s="70"/>
    </row>
    <row r="423" spans="1:7" ht="15.5" x14ac:dyDescent="0.35">
      <c r="A423" s="373" t="s">
        <v>7862</v>
      </c>
      <c r="B423" s="574" t="s">
        <v>7863</v>
      </c>
      <c r="C423" s="193" t="s">
        <v>4013</v>
      </c>
      <c r="D423" s="309">
        <v>1</v>
      </c>
      <c r="E423" s="311"/>
      <c r="F423" s="393">
        <v>16.600000000000001</v>
      </c>
      <c r="G423" s="70"/>
    </row>
    <row r="424" spans="1:7" ht="31" x14ac:dyDescent="0.35">
      <c r="A424" s="373" t="s">
        <v>7864</v>
      </c>
      <c r="B424" s="574" t="s">
        <v>7865</v>
      </c>
      <c r="C424" s="193" t="s">
        <v>7245</v>
      </c>
      <c r="D424" s="309">
        <v>1</v>
      </c>
      <c r="E424" s="311"/>
      <c r="F424" s="393">
        <v>0.41</v>
      </c>
      <c r="G424" s="70"/>
    </row>
    <row r="425" spans="1:7" ht="15.5" x14ac:dyDescent="0.35">
      <c r="A425" s="373" t="s">
        <v>202</v>
      </c>
      <c r="B425" s="574" t="s">
        <v>203</v>
      </c>
      <c r="C425" s="647" t="s">
        <v>7166</v>
      </c>
      <c r="D425" s="309">
        <v>1</v>
      </c>
      <c r="E425" s="311"/>
      <c r="F425" s="393">
        <v>295.25</v>
      </c>
      <c r="G425" s="70"/>
    </row>
    <row r="426" spans="1:7" ht="15.5" x14ac:dyDescent="0.35">
      <c r="A426" s="373" t="s">
        <v>7021</v>
      </c>
      <c r="B426" s="574" t="s">
        <v>7851</v>
      </c>
      <c r="C426" s="193" t="s">
        <v>160</v>
      </c>
      <c r="D426" s="309">
        <v>1</v>
      </c>
      <c r="E426" s="311"/>
      <c r="F426" s="393">
        <v>0</v>
      </c>
      <c r="G426" s="70"/>
    </row>
    <row r="427" spans="1:7" ht="31" x14ac:dyDescent="0.35">
      <c r="A427" s="373" t="s">
        <v>7852</v>
      </c>
      <c r="B427" s="574" t="s">
        <v>4274</v>
      </c>
      <c r="C427" s="193" t="s">
        <v>163</v>
      </c>
      <c r="D427" s="309">
        <v>1</v>
      </c>
      <c r="E427" s="311"/>
      <c r="F427" s="393">
        <v>0</v>
      </c>
      <c r="G427" s="70"/>
    </row>
    <row r="428" spans="1:7" ht="16" thickBot="1" x14ac:dyDescent="0.4">
      <c r="A428" s="192" t="s">
        <v>7853</v>
      </c>
      <c r="B428" s="221" t="s">
        <v>7866</v>
      </c>
      <c r="C428" s="247" t="s">
        <v>7461</v>
      </c>
      <c r="D428" s="222">
        <v>1</v>
      </c>
      <c r="E428" s="223"/>
      <c r="F428" s="274">
        <v>0</v>
      </c>
      <c r="G428" s="70"/>
    </row>
    <row r="429" spans="1:7" ht="16" thickBot="1" x14ac:dyDescent="0.4">
      <c r="A429" s="74"/>
      <c r="B429" s="5" t="s">
        <v>141</v>
      </c>
      <c r="C429" s="109" t="s">
        <v>141</v>
      </c>
      <c r="D429" s="94"/>
      <c r="E429" s="94" t="s">
        <v>141</v>
      </c>
      <c r="F429" s="189" t="s">
        <v>141</v>
      </c>
      <c r="G429" s="70"/>
    </row>
    <row r="430" spans="1:7" ht="38.15" customHeight="1" thickBot="1" x14ac:dyDescent="0.4">
      <c r="A430" s="181" t="s">
        <v>583</v>
      </c>
      <c r="B430" s="746" t="s">
        <v>141</v>
      </c>
      <c r="C430" s="106" t="s">
        <v>141</v>
      </c>
      <c r="D430" s="172"/>
      <c r="E430" s="172" t="s">
        <v>141</v>
      </c>
      <c r="F430" s="287" t="s">
        <v>141</v>
      </c>
      <c r="G430" s="70"/>
    </row>
    <row r="431" spans="1:7" ht="31.5" thickBot="1" x14ac:dyDescent="0.4">
      <c r="A431" s="233" t="s">
        <v>264</v>
      </c>
      <c r="B431" s="747" t="s">
        <v>141</v>
      </c>
      <c r="C431" s="256" t="s">
        <v>141</v>
      </c>
      <c r="D431" s="257"/>
      <c r="E431" s="257" t="s">
        <v>141</v>
      </c>
      <c r="F431" s="291" t="s">
        <v>141</v>
      </c>
      <c r="G431" s="70"/>
    </row>
    <row r="432" spans="1:7" ht="31.5" thickBot="1" x14ac:dyDescent="0.4">
      <c r="A432" s="597" t="s">
        <v>142</v>
      </c>
      <c r="B432" s="207" t="s">
        <v>143</v>
      </c>
      <c r="C432" s="650" t="s">
        <v>144</v>
      </c>
      <c r="D432" s="208" t="s">
        <v>132</v>
      </c>
      <c r="E432" s="208"/>
      <c r="F432" s="572" t="s">
        <v>9087</v>
      </c>
      <c r="G432" s="70"/>
    </row>
    <row r="433" spans="1:7" ht="16" thickBot="1" x14ac:dyDescent="0.4">
      <c r="A433" s="233" t="s">
        <v>584</v>
      </c>
      <c r="B433" s="747" t="s">
        <v>141</v>
      </c>
      <c r="C433" s="256" t="s">
        <v>141</v>
      </c>
      <c r="D433" s="257" t="s">
        <v>141</v>
      </c>
      <c r="E433" s="257" t="s">
        <v>141</v>
      </c>
      <c r="F433" s="291" t="s">
        <v>141</v>
      </c>
      <c r="G433" s="70"/>
    </row>
    <row r="434" spans="1:7" ht="62" x14ac:dyDescent="0.35">
      <c r="A434" s="72" t="s">
        <v>9103</v>
      </c>
      <c r="B434" s="3" t="s">
        <v>585</v>
      </c>
      <c r="C434" s="110" t="s">
        <v>7685</v>
      </c>
      <c r="D434" s="20"/>
      <c r="E434" s="20"/>
      <c r="F434" s="273">
        <v>794.5</v>
      </c>
      <c r="G434" s="70" t="s">
        <v>9928</v>
      </c>
    </row>
    <row r="435" spans="1:7" ht="62" x14ac:dyDescent="0.35">
      <c r="A435" s="373" t="s">
        <v>9104</v>
      </c>
      <c r="B435" s="574" t="s">
        <v>585</v>
      </c>
      <c r="C435" s="193" t="s">
        <v>7685</v>
      </c>
      <c r="D435" s="309"/>
      <c r="E435" s="309"/>
      <c r="F435" s="393">
        <v>794.5</v>
      </c>
      <c r="G435" s="70" t="s">
        <v>9928</v>
      </c>
    </row>
    <row r="436" spans="1:7" ht="62" x14ac:dyDescent="0.35">
      <c r="A436" s="373" t="s">
        <v>9105</v>
      </c>
      <c r="B436" s="574" t="s">
        <v>7868</v>
      </c>
      <c r="C436" s="193" t="s">
        <v>7285</v>
      </c>
      <c r="D436" s="309"/>
      <c r="E436" s="309"/>
      <c r="F436" s="393">
        <v>1122.21</v>
      </c>
      <c r="G436" s="70" t="s">
        <v>9929</v>
      </c>
    </row>
    <row r="437" spans="1:7" ht="62" x14ac:dyDescent="0.35">
      <c r="A437" s="373" t="s">
        <v>9106</v>
      </c>
      <c r="B437" s="574" t="s">
        <v>7869</v>
      </c>
      <c r="C437" s="193" t="s">
        <v>7284</v>
      </c>
      <c r="D437" s="309"/>
      <c r="E437" s="309"/>
      <c r="F437" s="393">
        <v>1379.3799999999999</v>
      </c>
      <c r="G437" s="70" t="s">
        <v>9930</v>
      </c>
    </row>
    <row r="438" spans="1:7" ht="62" x14ac:dyDescent="0.35">
      <c r="A438" s="373" t="s">
        <v>9107</v>
      </c>
      <c r="B438" s="574" t="s">
        <v>7870</v>
      </c>
      <c r="C438" s="193" t="s">
        <v>7238</v>
      </c>
      <c r="D438" s="309"/>
      <c r="E438" s="309"/>
      <c r="F438" s="393">
        <v>1077.02</v>
      </c>
      <c r="G438" s="70" t="s">
        <v>9931</v>
      </c>
    </row>
    <row r="439" spans="1:7" ht="62" x14ac:dyDescent="0.35">
      <c r="A439" s="373" t="s">
        <v>9108</v>
      </c>
      <c r="B439" s="574" t="s">
        <v>586</v>
      </c>
      <c r="C439" s="193" t="s">
        <v>7684</v>
      </c>
      <c r="D439" s="309"/>
      <c r="E439" s="309"/>
      <c r="F439" s="393">
        <v>503.75</v>
      </c>
      <c r="G439" s="70" t="s">
        <v>9932</v>
      </c>
    </row>
    <row r="440" spans="1:7" ht="62" x14ac:dyDescent="0.35">
      <c r="A440" s="373" t="s">
        <v>9109</v>
      </c>
      <c r="B440" s="574" t="s">
        <v>587</v>
      </c>
      <c r="C440" s="193" t="s">
        <v>7683</v>
      </c>
      <c r="D440" s="309"/>
      <c r="E440" s="309"/>
      <c r="F440" s="393">
        <v>542.77</v>
      </c>
      <c r="G440" s="70" t="s">
        <v>9933</v>
      </c>
    </row>
    <row r="441" spans="1:7" ht="62" x14ac:dyDescent="0.35">
      <c r="A441" s="373" t="s">
        <v>9111</v>
      </c>
      <c r="B441" s="574" t="s">
        <v>588</v>
      </c>
      <c r="C441" s="193" t="s">
        <v>7764</v>
      </c>
      <c r="D441" s="309"/>
      <c r="E441" s="309" t="s">
        <v>141</v>
      </c>
      <c r="F441" s="393">
        <v>523.41</v>
      </c>
      <c r="G441" s="70" t="s">
        <v>9934</v>
      </c>
    </row>
    <row r="442" spans="1:7" ht="62" x14ac:dyDescent="0.35">
      <c r="A442" s="373" t="s">
        <v>9112</v>
      </c>
      <c r="B442" s="574" t="s">
        <v>589</v>
      </c>
      <c r="C442" s="193" t="s">
        <v>7763</v>
      </c>
      <c r="D442" s="309"/>
      <c r="E442" s="309" t="s">
        <v>141</v>
      </c>
      <c r="F442" s="393">
        <v>536.02</v>
      </c>
      <c r="G442" s="70" t="s">
        <v>9935</v>
      </c>
    </row>
    <row r="443" spans="1:7" ht="62" x14ac:dyDescent="0.35">
      <c r="A443" s="373" t="s">
        <v>9110</v>
      </c>
      <c r="B443" s="574" t="s">
        <v>590</v>
      </c>
      <c r="C443" s="193" t="s">
        <v>7682</v>
      </c>
      <c r="D443" s="309"/>
      <c r="E443" s="309"/>
      <c r="F443" s="393">
        <v>486.71</v>
      </c>
      <c r="G443" s="70" t="s">
        <v>9936</v>
      </c>
    </row>
    <row r="444" spans="1:7" ht="62" x14ac:dyDescent="0.35">
      <c r="A444" s="377" t="s">
        <v>9113</v>
      </c>
      <c r="B444" s="574" t="s">
        <v>7871</v>
      </c>
      <c r="C444" s="218" t="s">
        <v>7294</v>
      </c>
      <c r="D444" s="312"/>
      <c r="E444" s="312"/>
      <c r="F444" s="393">
        <v>663.82999999999993</v>
      </c>
      <c r="G444" s="70" t="s">
        <v>9937</v>
      </c>
    </row>
    <row r="445" spans="1:7" ht="62" x14ac:dyDescent="0.35">
      <c r="A445" s="377" t="s">
        <v>9114</v>
      </c>
      <c r="B445" s="574" t="s">
        <v>7872</v>
      </c>
      <c r="C445" s="218" t="s">
        <v>7288</v>
      </c>
      <c r="D445" s="312"/>
      <c r="E445" s="312"/>
      <c r="F445" s="393">
        <v>936.05</v>
      </c>
      <c r="G445" s="70" t="s">
        <v>9938</v>
      </c>
    </row>
    <row r="446" spans="1:7" ht="62" x14ac:dyDescent="0.35">
      <c r="A446" s="377" t="s">
        <v>9115</v>
      </c>
      <c r="B446" s="574" t="s">
        <v>7873</v>
      </c>
      <c r="C446" s="218" t="s">
        <v>7287</v>
      </c>
      <c r="D446" s="312"/>
      <c r="E446" s="312"/>
      <c r="F446" s="393">
        <v>1075.3700000000001</v>
      </c>
      <c r="G446" s="70" t="s">
        <v>9939</v>
      </c>
    </row>
    <row r="447" spans="1:7" ht="62" x14ac:dyDescent="0.35">
      <c r="A447" s="377" t="s">
        <v>9116</v>
      </c>
      <c r="B447" s="574" t="s">
        <v>591</v>
      </c>
      <c r="C447" s="218" t="s">
        <v>7692</v>
      </c>
      <c r="D447" s="312"/>
      <c r="E447" s="312"/>
      <c r="F447" s="393">
        <v>339.05</v>
      </c>
      <c r="G447" s="70" t="s">
        <v>9940</v>
      </c>
    </row>
    <row r="448" spans="1:7" ht="62" x14ac:dyDescent="0.35">
      <c r="A448" s="377" t="s">
        <v>9117</v>
      </c>
      <c r="B448" s="574" t="s">
        <v>592</v>
      </c>
      <c r="C448" s="218" t="s">
        <v>7691</v>
      </c>
      <c r="D448" s="312"/>
      <c r="E448" s="312"/>
      <c r="F448" s="393">
        <v>598.01</v>
      </c>
      <c r="G448" s="70" t="s">
        <v>9941</v>
      </c>
    </row>
    <row r="449" spans="1:7" ht="62" x14ac:dyDescent="0.35">
      <c r="A449" s="377" t="s">
        <v>9118</v>
      </c>
      <c r="B449" s="574" t="s">
        <v>7874</v>
      </c>
      <c r="C449" s="218" t="s">
        <v>7293</v>
      </c>
      <c r="D449" s="312"/>
      <c r="E449" s="312"/>
      <c r="F449" s="393">
        <v>832.47</v>
      </c>
      <c r="G449" s="70" t="s">
        <v>9942</v>
      </c>
    </row>
    <row r="450" spans="1:7" ht="62" x14ac:dyDescent="0.35">
      <c r="A450" s="377" t="s">
        <v>9119</v>
      </c>
      <c r="B450" s="574" t="s">
        <v>593</v>
      </c>
      <c r="C450" s="218" t="s">
        <v>7690</v>
      </c>
      <c r="D450" s="312"/>
      <c r="E450" s="312"/>
      <c r="F450" s="393">
        <v>521.94000000000005</v>
      </c>
      <c r="G450" s="70" t="s">
        <v>9943</v>
      </c>
    </row>
    <row r="451" spans="1:7" ht="62" x14ac:dyDescent="0.35">
      <c r="A451" s="373" t="s">
        <v>9120</v>
      </c>
      <c r="B451" s="574" t="s">
        <v>595</v>
      </c>
      <c r="C451" s="193" t="s">
        <v>7767</v>
      </c>
      <c r="D451" s="309"/>
      <c r="E451" s="309" t="s">
        <v>141</v>
      </c>
      <c r="F451" s="393">
        <v>523.44000000000005</v>
      </c>
      <c r="G451" s="70" t="s">
        <v>9944</v>
      </c>
    </row>
    <row r="452" spans="1:7" ht="62" x14ac:dyDescent="0.35">
      <c r="A452" s="373" t="s">
        <v>9121</v>
      </c>
      <c r="B452" s="574" t="s">
        <v>596</v>
      </c>
      <c r="C452" s="193" t="s">
        <v>7766</v>
      </c>
      <c r="D452" s="309"/>
      <c r="E452" s="309" t="s">
        <v>141</v>
      </c>
      <c r="F452" s="393">
        <v>655.73</v>
      </c>
      <c r="G452" s="70" t="s">
        <v>9945</v>
      </c>
    </row>
    <row r="453" spans="1:7" ht="62" x14ac:dyDescent="0.35">
      <c r="A453" s="373" t="s">
        <v>9122</v>
      </c>
      <c r="B453" s="574" t="s">
        <v>597</v>
      </c>
      <c r="C453" s="193" t="s">
        <v>7765</v>
      </c>
      <c r="D453" s="309"/>
      <c r="E453" s="309" t="s">
        <v>141</v>
      </c>
      <c r="F453" s="393">
        <v>486.57</v>
      </c>
      <c r="G453" s="70" t="s">
        <v>9946</v>
      </c>
    </row>
    <row r="454" spans="1:7" ht="62" x14ac:dyDescent="0.35">
      <c r="A454" s="373" t="s">
        <v>9128</v>
      </c>
      <c r="B454" s="574" t="s">
        <v>598</v>
      </c>
      <c r="C454" s="193" t="s">
        <v>7681</v>
      </c>
      <c r="D454" s="309"/>
      <c r="E454" s="309"/>
      <c r="F454" s="393">
        <v>4991.97</v>
      </c>
      <c r="G454" s="70" t="s">
        <v>9947</v>
      </c>
    </row>
    <row r="455" spans="1:7" ht="62" x14ac:dyDescent="0.35">
      <c r="A455" s="373" t="s">
        <v>9123</v>
      </c>
      <c r="B455" s="574" t="s">
        <v>599</v>
      </c>
      <c r="C455" s="193" t="s">
        <v>7680</v>
      </c>
      <c r="D455" s="309"/>
      <c r="E455" s="309"/>
      <c r="F455" s="393">
        <v>4616.12</v>
      </c>
      <c r="G455" s="70" t="s">
        <v>9948</v>
      </c>
    </row>
    <row r="456" spans="1:7" ht="62" x14ac:dyDescent="0.35">
      <c r="A456" s="373" t="s">
        <v>9129</v>
      </c>
      <c r="B456" s="574" t="s">
        <v>600</v>
      </c>
      <c r="C456" s="193" t="s">
        <v>7679</v>
      </c>
      <c r="D456" s="309"/>
      <c r="E456" s="309"/>
      <c r="F456" s="393">
        <v>5335.9400000000005</v>
      </c>
      <c r="G456" s="70" t="s">
        <v>9949</v>
      </c>
    </row>
    <row r="457" spans="1:7" ht="62" x14ac:dyDescent="0.35">
      <c r="A457" s="377" t="s">
        <v>9124</v>
      </c>
      <c r="B457" s="574" t="s">
        <v>601</v>
      </c>
      <c r="C457" s="218" t="s">
        <v>7693</v>
      </c>
      <c r="D457" s="312"/>
      <c r="E457" s="312"/>
      <c r="F457" s="393">
        <v>734.53</v>
      </c>
      <c r="G457" s="70" t="s">
        <v>9950</v>
      </c>
    </row>
    <row r="458" spans="1:7" ht="62" x14ac:dyDescent="0.35">
      <c r="A458" s="377" t="s">
        <v>9125</v>
      </c>
      <c r="B458" s="574" t="s">
        <v>7875</v>
      </c>
      <c r="C458" s="218" t="s">
        <v>7289</v>
      </c>
      <c r="D458" s="312"/>
      <c r="E458" s="312"/>
      <c r="F458" s="393">
        <v>876.55000000000007</v>
      </c>
      <c r="G458" s="70" t="s">
        <v>9951</v>
      </c>
    </row>
    <row r="459" spans="1:7" ht="62" x14ac:dyDescent="0.35">
      <c r="A459" s="377" t="s">
        <v>9126</v>
      </c>
      <c r="B459" s="574" t="s">
        <v>7876</v>
      </c>
      <c r="C459" s="218" t="s">
        <v>7286</v>
      </c>
      <c r="D459" s="312"/>
      <c r="E459" s="312"/>
      <c r="F459" s="393">
        <v>1413.1899999999998</v>
      </c>
      <c r="G459" s="70" t="s">
        <v>9952</v>
      </c>
    </row>
    <row r="460" spans="1:7" ht="62" x14ac:dyDescent="0.35">
      <c r="A460" s="377" t="s">
        <v>9127</v>
      </c>
      <c r="B460" s="574" t="s">
        <v>7254</v>
      </c>
      <c r="C460" s="218" t="s">
        <v>7253</v>
      </c>
      <c r="D460" s="312"/>
      <c r="E460" s="312"/>
      <c r="F460" s="393">
        <v>1216.0300000000002</v>
      </c>
      <c r="G460" s="70" t="s">
        <v>9953</v>
      </c>
    </row>
    <row r="461" spans="1:7" ht="62" x14ac:dyDescent="0.35">
      <c r="A461" s="377" t="s">
        <v>9130</v>
      </c>
      <c r="B461" s="574" t="s">
        <v>7311</v>
      </c>
      <c r="C461" s="218" t="s">
        <v>7310</v>
      </c>
      <c r="D461" s="312"/>
      <c r="E461" s="312"/>
      <c r="F461" s="393">
        <v>3290.6600000000003</v>
      </c>
      <c r="G461" s="70" t="s">
        <v>9954</v>
      </c>
    </row>
    <row r="462" spans="1:7" ht="62.5" thickBot="1" x14ac:dyDescent="0.4">
      <c r="A462" s="377" t="s">
        <v>9131</v>
      </c>
      <c r="B462" s="574" t="s">
        <v>7877</v>
      </c>
      <c r="C462" s="218" t="s">
        <v>7153</v>
      </c>
      <c r="D462" s="312"/>
      <c r="E462" s="312"/>
      <c r="F462" s="393">
        <v>2648.5099999999998</v>
      </c>
      <c r="G462" s="70" t="s">
        <v>9955</v>
      </c>
    </row>
    <row r="463" spans="1:7" ht="16" thickBot="1" x14ac:dyDescent="0.4">
      <c r="A463" s="74"/>
      <c r="B463" s="5"/>
      <c r="C463" s="109"/>
      <c r="D463" s="94"/>
      <c r="E463" s="94"/>
      <c r="F463" s="189" t="s">
        <v>141</v>
      </c>
      <c r="G463" s="134"/>
    </row>
    <row r="464" spans="1:7" ht="16" thickBot="1" x14ac:dyDescent="0.4">
      <c r="A464" s="234" t="s">
        <v>602</v>
      </c>
      <c r="B464" s="748" t="s">
        <v>141</v>
      </c>
      <c r="C464" s="258" t="s">
        <v>141</v>
      </c>
      <c r="D464" s="259"/>
      <c r="E464" s="259" t="s">
        <v>141</v>
      </c>
      <c r="F464" s="279" t="s">
        <v>141</v>
      </c>
      <c r="G464" s="70"/>
    </row>
    <row r="465" spans="1:7" ht="15.5" x14ac:dyDescent="0.35">
      <c r="A465" s="213" t="s">
        <v>7878</v>
      </c>
      <c r="B465" s="742" t="s">
        <v>141</v>
      </c>
      <c r="C465" s="182" t="s">
        <v>141</v>
      </c>
      <c r="D465" s="183"/>
      <c r="E465" s="183"/>
      <c r="F465" s="282" t="s">
        <v>141</v>
      </c>
      <c r="G465" s="134"/>
    </row>
    <row r="466" spans="1:7" ht="15.5" x14ac:dyDescent="0.35">
      <c r="A466" s="373" t="s">
        <v>9830</v>
      </c>
      <c r="B466" s="574" t="s">
        <v>665</v>
      </c>
      <c r="C466" s="193" t="s">
        <v>8914</v>
      </c>
      <c r="D466" s="309"/>
      <c r="E466" s="309"/>
      <c r="F466" s="393">
        <v>0</v>
      </c>
      <c r="G466" s="70" t="s">
        <v>9132</v>
      </c>
    </row>
    <row r="467" spans="1:7" ht="15.5" x14ac:dyDescent="0.35">
      <c r="A467" s="192" t="s">
        <v>9860</v>
      </c>
      <c r="B467" s="574" t="s">
        <v>665</v>
      </c>
      <c r="C467" s="193" t="s">
        <v>8913</v>
      </c>
      <c r="D467" s="309"/>
      <c r="E467" s="309"/>
      <c r="F467" s="393">
        <v>119.69</v>
      </c>
      <c r="G467" s="70" t="s">
        <v>9132</v>
      </c>
    </row>
    <row r="468" spans="1:7" ht="15.5" x14ac:dyDescent="0.35">
      <c r="A468" s="72"/>
      <c r="B468" s="574" t="s">
        <v>666</v>
      </c>
      <c r="C468" s="193" t="s">
        <v>7556</v>
      </c>
      <c r="D468" s="309"/>
      <c r="E468" s="309"/>
      <c r="F468" s="393">
        <v>119.69</v>
      </c>
      <c r="G468" s="70" t="s">
        <v>9132</v>
      </c>
    </row>
    <row r="469" spans="1:7" ht="15.5" x14ac:dyDescent="0.35">
      <c r="A469" s="192" t="s">
        <v>9861</v>
      </c>
      <c r="B469" s="574" t="s">
        <v>665</v>
      </c>
      <c r="C469" s="193" t="s">
        <v>8912</v>
      </c>
      <c r="D469" s="309"/>
      <c r="E469" s="309" t="s">
        <v>141</v>
      </c>
      <c r="F469" s="393">
        <v>170.61</v>
      </c>
      <c r="G469" s="70" t="s">
        <v>9132</v>
      </c>
    </row>
    <row r="470" spans="1:7" ht="15.5" x14ac:dyDescent="0.35">
      <c r="A470" s="72"/>
      <c r="B470" s="574" t="s">
        <v>667</v>
      </c>
      <c r="C470" s="193" t="s">
        <v>7555</v>
      </c>
      <c r="D470" s="309"/>
      <c r="E470" s="309"/>
      <c r="F470" s="393">
        <v>170.61</v>
      </c>
      <c r="G470" s="70" t="s">
        <v>9132</v>
      </c>
    </row>
    <row r="471" spans="1:7" ht="15.5" x14ac:dyDescent="0.35">
      <c r="A471" s="192" t="s">
        <v>9862</v>
      </c>
      <c r="B471" s="574" t="s">
        <v>665</v>
      </c>
      <c r="C471" s="193" t="s">
        <v>8911</v>
      </c>
      <c r="D471" s="309"/>
      <c r="E471" s="309" t="s">
        <v>141</v>
      </c>
      <c r="F471" s="393">
        <v>232.11</v>
      </c>
      <c r="G471" s="70" t="s">
        <v>9132</v>
      </c>
    </row>
    <row r="472" spans="1:7" ht="15.5" x14ac:dyDescent="0.35">
      <c r="A472" s="72"/>
      <c r="B472" s="574" t="s">
        <v>668</v>
      </c>
      <c r="C472" s="193" t="s">
        <v>7554</v>
      </c>
      <c r="D472" s="309"/>
      <c r="E472" s="309"/>
      <c r="F472" s="393">
        <v>232.11</v>
      </c>
      <c r="G472" s="70" t="s">
        <v>9132</v>
      </c>
    </row>
    <row r="473" spans="1:7" ht="15.5" x14ac:dyDescent="0.35">
      <c r="A473" s="192" t="s">
        <v>9863</v>
      </c>
      <c r="B473" s="574" t="s">
        <v>665</v>
      </c>
      <c r="C473" s="193" t="s">
        <v>8910</v>
      </c>
      <c r="D473" s="309"/>
      <c r="E473" s="309" t="s">
        <v>141</v>
      </c>
      <c r="F473" s="393">
        <v>1515.2</v>
      </c>
      <c r="G473" s="70" t="s">
        <v>9132</v>
      </c>
    </row>
    <row r="474" spans="1:7" ht="15.5" x14ac:dyDescent="0.35">
      <c r="A474" s="72"/>
      <c r="B474" s="574" t="s">
        <v>669</v>
      </c>
      <c r="C474" s="193" t="s">
        <v>7553</v>
      </c>
      <c r="D474" s="309"/>
      <c r="E474" s="309"/>
      <c r="F474" s="393">
        <v>1515.2</v>
      </c>
      <c r="G474" s="70" t="s">
        <v>9132</v>
      </c>
    </row>
    <row r="475" spans="1:7" ht="15.5" x14ac:dyDescent="0.35">
      <c r="A475" s="192" t="s">
        <v>9864</v>
      </c>
      <c r="B475" s="574" t="s">
        <v>665</v>
      </c>
      <c r="C475" s="193" t="s">
        <v>8909</v>
      </c>
      <c r="D475" s="309"/>
      <c r="E475" s="309" t="s">
        <v>141</v>
      </c>
      <c r="F475" s="393">
        <v>1571.5800000000002</v>
      </c>
      <c r="G475" s="70" t="s">
        <v>9132</v>
      </c>
    </row>
    <row r="476" spans="1:7" ht="15.5" x14ac:dyDescent="0.35">
      <c r="A476" s="72"/>
      <c r="B476" s="574" t="s">
        <v>670</v>
      </c>
      <c r="C476" s="193" t="s">
        <v>7552</v>
      </c>
      <c r="D476" s="309"/>
      <c r="E476" s="309"/>
      <c r="F476" s="393">
        <v>1571.5800000000002</v>
      </c>
      <c r="G476" s="70" t="s">
        <v>9132</v>
      </c>
    </row>
    <row r="477" spans="1:7" ht="15.5" x14ac:dyDescent="0.35">
      <c r="A477" s="192" t="s">
        <v>9844</v>
      </c>
      <c r="B477" s="574" t="s">
        <v>665</v>
      </c>
      <c r="C477" s="193" t="s">
        <v>8908</v>
      </c>
      <c r="D477" s="309"/>
      <c r="E477" s="309" t="s">
        <v>141</v>
      </c>
      <c r="F477" s="393">
        <v>340.40000000000003</v>
      </c>
      <c r="G477" s="70" t="s">
        <v>9132</v>
      </c>
    </row>
    <row r="478" spans="1:7" ht="15.5" x14ac:dyDescent="0.35">
      <c r="A478" s="72"/>
      <c r="B478" s="574" t="s">
        <v>671</v>
      </c>
      <c r="C478" s="193" t="s">
        <v>7551</v>
      </c>
      <c r="D478" s="309"/>
      <c r="E478" s="309"/>
      <c r="F478" s="393">
        <v>340.40000000000003</v>
      </c>
      <c r="G478" s="70" t="s">
        <v>9132</v>
      </c>
    </row>
    <row r="479" spans="1:7" ht="15.5" x14ac:dyDescent="0.35">
      <c r="A479" s="192" t="s">
        <v>9845</v>
      </c>
      <c r="B479" s="574" t="s">
        <v>665</v>
      </c>
      <c r="C479" s="193" t="s">
        <v>8907</v>
      </c>
      <c r="D479" s="309"/>
      <c r="E479" s="309"/>
      <c r="F479" s="393">
        <v>801.63000000000011</v>
      </c>
      <c r="G479" s="70" t="s">
        <v>9132</v>
      </c>
    </row>
    <row r="480" spans="1:7" ht="15.5" x14ac:dyDescent="0.35">
      <c r="A480" s="72"/>
      <c r="B480" s="574" t="s">
        <v>672</v>
      </c>
      <c r="C480" s="193" t="s">
        <v>7550</v>
      </c>
      <c r="D480" s="309"/>
      <c r="E480" s="309"/>
      <c r="F480" s="393">
        <v>801.63000000000011</v>
      </c>
      <c r="G480" s="70" t="s">
        <v>9132</v>
      </c>
    </row>
    <row r="481" spans="1:7" ht="15.5" x14ac:dyDescent="0.35">
      <c r="A481" s="192" t="s">
        <v>9846</v>
      </c>
      <c r="B481" s="574" t="s">
        <v>665</v>
      </c>
      <c r="C481" s="193" t="s">
        <v>8906</v>
      </c>
      <c r="D481" s="309"/>
      <c r="E481" s="309" t="s">
        <v>141</v>
      </c>
      <c r="F481" s="393">
        <v>500.09</v>
      </c>
      <c r="G481" s="70" t="s">
        <v>9132</v>
      </c>
    </row>
    <row r="482" spans="1:7" ht="15.5" x14ac:dyDescent="0.35">
      <c r="A482" s="72"/>
      <c r="B482" s="574" t="s">
        <v>673</v>
      </c>
      <c r="C482" s="193" t="s">
        <v>7549</v>
      </c>
      <c r="D482" s="309"/>
      <c r="E482" s="309"/>
      <c r="F482" s="393">
        <v>500.09</v>
      </c>
      <c r="G482" s="70" t="s">
        <v>9132</v>
      </c>
    </row>
    <row r="483" spans="1:7" ht="15.5" x14ac:dyDescent="0.35">
      <c r="A483" s="192" t="s">
        <v>9847</v>
      </c>
      <c r="B483" s="574" t="s">
        <v>665</v>
      </c>
      <c r="C483" s="193" t="s">
        <v>8905</v>
      </c>
      <c r="D483" s="309"/>
      <c r="E483" s="309" t="s">
        <v>141</v>
      </c>
      <c r="F483" s="393">
        <v>624.06999999999994</v>
      </c>
      <c r="G483" s="70" t="s">
        <v>9132</v>
      </c>
    </row>
    <row r="484" spans="1:7" ht="16" thickBot="1" x14ac:dyDescent="0.4">
      <c r="A484" s="8"/>
      <c r="B484" s="221" t="s">
        <v>674</v>
      </c>
      <c r="C484" s="247" t="s">
        <v>7548</v>
      </c>
      <c r="D484" s="222"/>
      <c r="E484" s="222"/>
      <c r="F484" s="274">
        <v>624.06999999999994</v>
      </c>
      <c r="G484" s="70" t="s">
        <v>9132</v>
      </c>
    </row>
    <row r="485" spans="1:7" ht="16" thickBot="1" x14ac:dyDescent="0.4">
      <c r="A485" s="74"/>
      <c r="B485" s="5"/>
      <c r="C485" s="109"/>
      <c r="D485" s="94"/>
      <c r="E485" s="94"/>
      <c r="F485" s="189" t="s">
        <v>141</v>
      </c>
      <c r="G485" s="70"/>
    </row>
    <row r="486" spans="1:7" ht="15.5" x14ac:dyDescent="0.35">
      <c r="A486" s="214" t="s">
        <v>7879</v>
      </c>
      <c r="B486" s="749" t="s">
        <v>141</v>
      </c>
      <c r="C486" s="516" t="s">
        <v>141</v>
      </c>
      <c r="D486" s="525"/>
      <c r="E486" s="525" t="s">
        <v>141</v>
      </c>
      <c r="F486" s="292" t="s">
        <v>141</v>
      </c>
      <c r="G486" s="138"/>
    </row>
    <row r="487" spans="1:7" ht="15.5" x14ac:dyDescent="0.35">
      <c r="A487" s="373" t="s">
        <v>9830</v>
      </c>
      <c r="B487" s="574" t="s">
        <v>686</v>
      </c>
      <c r="C487" s="193" t="s">
        <v>8841</v>
      </c>
      <c r="D487" s="309"/>
      <c r="E487" s="309" t="s">
        <v>141</v>
      </c>
      <c r="F487" s="393">
        <v>0</v>
      </c>
      <c r="G487" s="70" t="s">
        <v>9132</v>
      </c>
    </row>
    <row r="488" spans="1:7" ht="15.5" x14ac:dyDescent="0.35">
      <c r="A488" s="192" t="s">
        <v>9860</v>
      </c>
      <c r="B488" s="574" t="s">
        <v>686</v>
      </c>
      <c r="C488" s="193" t="s">
        <v>8950</v>
      </c>
      <c r="D488" s="309"/>
      <c r="E488" s="309" t="s">
        <v>141</v>
      </c>
      <c r="F488" s="393">
        <v>134.77999999999997</v>
      </c>
      <c r="G488" s="70" t="s">
        <v>9132</v>
      </c>
    </row>
    <row r="489" spans="1:7" ht="15.5" x14ac:dyDescent="0.35">
      <c r="A489" s="72"/>
      <c r="B489" s="574" t="s">
        <v>687</v>
      </c>
      <c r="C489" s="193" t="s">
        <v>7543</v>
      </c>
      <c r="D489" s="309"/>
      <c r="E489" s="309"/>
      <c r="F489" s="393">
        <v>134.77999999999997</v>
      </c>
      <c r="G489" s="70" t="s">
        <v>9132</v>
      </c>
    </row>
    <row r="490" spans="1:7" ht="15.5" x14ac:dyDescent="0.35">
      <c r="A490" s="192" t="s">
        <v>9861</v>
      </c>
      <c r="B490" s="574" t="s">
        <v>686</v>
      </c>
      <c r="C490" s="193" t="s">
        <v>9048</v>
      </c>
      <c r="D490" s="309"/>
      <c r="E490" s="309" t="s">
        <v>141</v>
      </c>
      <c r="F490" s="393">
        <v>482.20000000000005</v>
      </c>
      <c r="G490" s="70" t="s">
        <v>9132</v>
      </c>
    </row>
    <row r="491" spans="1:7" ht="15.5" x14ac:dyDescent="0.35">
      <c r="A491" s="72"/>
      <c r="B491" s="574" t="s">
        <v>688</v>
      </c>
      <c r="C491" s="193" t="s">
        <v>7542</v>
      </c>
      <c r="D491" s="309"/>
      <c r="E491" s="309"/>
      <c r="F491" s="393">
        <v>482.20000000000005</v>
      </c>
      <c r="G491" s="70" t="s">
        <v>9132</v>
      </c>
    </row>
    <row r="492" spans="1:7" ht="15.5" x14ac:dyDescent="0.35">
      <c r="A492" s="192" t="s">
        <v>9862</v>
      </c>
      <c r="B492" s="574" t="s">
        <v>686</v>
      </c>
      <c r="C492" s="193" t="s">
        <v>9008</v>
      </c>
      <c r="D492" s="309"/>
      <c r="E492" s="309" t="s">
        <v>141</v>
      </c>
      <c r="F492" s="393">
        <v>531.53</v>
      </c>
      <c r="G492" s="70" t="s">
        <v>9132</v>
      </c>
    </row>
    <row r="493" spans="1:7" ht="15.5" x14ac:dyDescent="0.35">
      <c r="A493" s="72"/>
      <c r="B493" s="574" t="s">
        <v>689</v>
      </c>
      <c r="C493" s="193" t="s">
        <v>7541</v>
      </c>
      <c r="D493" s="309"/>
      <c r="E493" s="309"/>
      <c r="F493" s="393">
        <v>531.53</v>
      </c>
      <c r="G493" s="70" t="s">
        <v>9132</v>
      </c>
    </row>
    <row r="494" spans="1:7" ht="15.5" x14ac:dyDescent="0.35">
      <c r="A494" s="192" t="s">
        <v>9863</v>
      </c>
      <c r="B494" s="574" t="s">
        <v>686</v>
      </c>
      <c r="C494" s="193" t="s">
        <v>9076</v>
      </c>
      <c r="D494" s="309"/>
      <c r="E494" s="309" t="s">
        <v>141</v>
      </c>
      <c r="F494" s="393">
        <v>1074.22</v>
      </c>
      <c r="G494" s="70" t="s">
        <v>9132</v>
      </c>
    </row>
    <row r="495" spans="1:7" ht="15.5" x14ac:dyDescent="0.35">
      <c r="A495" s="72"/>
      <c r="B495" s="574" t="s">
        <v>690</v>
      </c>
      <c r="C495" s="193" t="s">
        <v>7540</v>
      </c>
      <c r="D495" s="309"/>
      <c r="E495" s="309"/>
      <c r="F495" s="393">
        <v>1074.22</v>
      </c>
      <c r="G495" s="70" t="s">
        <v>9132</v>
      </c>
    </row>
    <row r="496" spans="1:7" ht="15.5" x14ac:dyDescent="0.35">
      <c r="A496" s="192" t="s">
        <v>9864</v>
      </c>
      <c r="B496" s="574" t="s">
        <v>686</v>
      </c>
      <c r="C496" s="193" t="s">
        <v>9062</v>
      </c>
      <c r="D496" s="309"/>
      <c r="E496" s="309" t="s">
        <v>141</v>
      </c>
      <c r="F496" s="393">
        <v>1123.56</v>
      </c>
      <c r="G496" s="70" t="s">
        <v>9132</v>
      </c>
    </row>
    <row r="497" spans="1:7" ht="15.5" x14ac:dyDescent="0.35">
      <c r="A497" s="72"/>
      <c r="B497" s="574" t="s">
        <v>691</v>
      </c>
      <c r="C497" s="193" t="s">
        <v>7539</v>
      </c>
      <c r="D497" s="309"/>
      <c r="E497" s="309"/>
      <c r="F497" s="393">
        <v>1123.56</v>
      </c>
      <c r="G497" s="70" t="s">
        <v>9132</v>
      </c>
    </row>
    <row r="498" spans="1:7" ht="15.5" x14ac:dyDescent="0.35">
      <c r="A498" s="192" t="s">
        <v>9844</v>
      </c>
      <c r="B498" s="574" t="s">
        <v>686</v>
      </c>
      <c r="C498" s="193" t="s">
        <v>8918</v>
      </c>
      <c r="D498" s="309"/>
      <c r="E498" s="309" t="s">
        <v>141</v>
      </c>
      <c r="F498" s="393">
        <v>340.4</v>
      </c>
      <c r="G498" s="70" t="s">
        <v>9132</v>
      </c>
    </row>
    <row r="499" spans="1:7" ht="15.5" x14ac:dyDescent="0.35">
      <c r="A499" s="72"/>
      <c r="B499" s="574" t="s">
        <v>692</v>
      </c>
      <c r="C499" s="193" t="s">
        <v>7538</v>
      </c>
      <c r="D499" s="309"/>
      <c r="E499" s="309"/>
      <c r="F499" s="393">
        <v>340.4</v>
      </c>
      <c r="G499" s="70" t="s">
        <v>9132</v>
      </c>
    </row>
    <row r="500" spans="1:7" ht="15.5" x14ac:dyDescent="0.35">
      <c r="A500" s="192" t="s">
        <v>9845</v>
      </c>
      <c r="B500" s="574" t="s">
        <v>686</v>
      </c>
      <c r="C500" s="193" t="s">
        <v>8917</v>
      </c>
      <c r="D500" s="309"/>
      <c r="E500" s="309" t="s">
        <v>141</v>
      </c>
      <c r="F500" s="393">
        <v>441.26</v>
      </c>
      <c r="G500" s="70" t="s">
        <v>9132</v>
      </c>
    </row>
    <row r="501" spans="1:7" ht="15.5" x14ac:dyDescent="0.35">
      <c r="A501" s="72"/>
      <c r="B501" s="574" t="s">
        <v>693</v>
      </c>
      <c r="C501" s="193" t="s">
        <v>7537</v>
      </c>
      <c r="D501" s="309"/>
      <c r="E501" s="309"/>
      <c r="F501" s="393">
        <v>441.26</v>
      </c>
      <c r="G501" s="70" t="s">
        <v>9132</v>
      </c>
    </row>
    <row r="502" spans="1:7" ht="15.5" x14ac:dyDescent="0.35">
      <c r="A502" s="192" t="s">
        <v>9846</v>
      </c>
      <c r="B502" s="574" t="s">
        <v>686</v>
      </c>
      <c r="C502" s="193" t="s">
        <v>8916</v>
      </c>
      <c r="D502" s="309"/>
      <c r="E502" s="309" t="s">
        <v>141</v>
      </c>
      <c r="F502" s="393">
        <v>850.25</v>
      </c>
      <c r="G502" s="70" t="s">
        <v>9132</v>
      </c>
    </row>
    <row r="503" spans="1:7" ht="15.5" x14ac:dyDescent="0.35">
      <c r="A503" s="72"/>
      <c r="B503" s="574" t="s">
        <v>694</v>
      </c>
      <c r="C503" s="193" t="s">
        <v>7536</v>
      </c>
      <c r="D503" s="309"/>
      <c r="E503" s="309"/>
      <c r="F503" s="393">
        <v>850.25</v>
      </c>
      <c r="G503" s="70" t="s">
        <v>9132</v>
      </c>
    </row>
    <row r="504" spans="1:7" ht="15.5" x14ac:dyDescent="0.35">
      <c r="A504" s="192" t="s">
        <v>9847</v>
      </c>
      <c r="B504" s="574" t="s">
        <v>686</v>
      </c>
      <c r="C504" s="193" t="s">
        <v>8915</v>
      </c>
      <c r="D504" s="309"/>
      <c r="E504" s="309" t="s">
        <v>141</v>
      </c>
      <c r="F504" s="393">
        <v>913.68000000000006</v>
      </c>
      <c r="G504" s="70" t="s">
        <v>9132</v>
      </c>
    </row>
    <row r="505" spans="1:7" ht="16" thickBot="1" x14ac:dyDescent="0.4">
      <c r="A505" s="8"/>
      <c r="B505" s="221" t="s">
        <v>695</v>
      </c>
      <c r="C505" s="247" t="s">
        <v>7535</v>
      </c>
      <c r="D505" s="222"/>
      <c r="E505" s="222"/>
      <c r="F505" s="274">
        <v>913.68000000000006</v>
      </c>
      <c r="G505" s="70" t="s">
        <v>9132</v>
      </c>
    </row>
    <row r="506" spans="1:7" ht="16" thickBot="1" x14ac:dyDescent="0.4">
      <c r="A506" s="74"/>
      <c r="B506" s="5"/>
      <c r="C506" s="109"/>
      <c r="D506" s="94"/>
      <c r="E506" s="94"/>
      <c r="F506" s="189" t="s">
        <v>141</v>
      </c>
      <c r="G506" s="120"/>
    </row>
    <row r="507" spans="1:7" ht="16" thickBot="1" x14ac:dyDescent="0.4">
      <c r="A507" s="8"/>
      <c r="B507" s="2"/>
      <c r="C507" s="128"/>
      <c r="D507" s="122"/>
      <c r="E507" s="122"/>
      <c r="F507" s="284" t="s">
        <v>141</v>
      </c>
      <c r="G507" s="120"/>
    </row>
    <row r="508" spans="1:7" ht="15.5" x14ac:dyDescent="0.35">
      <c r="A508" s="213" t="s">
        <v>7880</v>
      </c>
      <c r="B508" s="742" t="s">
        <v>141</v>
      </c>
      <c r="C508" s="182" t="s">
        <v>141</v>
      </c>
      <c r="D508" s="183"/>
      <c r="E508" s="183" t="s">
        <v>141</v>
      </c>
      <c r="F508" s="282" t="s">
        <v>141</v>
      </c>
      <c r="G508" s="134"/>
    </row>
    <row r="509" spans="1:7" ht="15.5" x14ac:dyDescent="0.35">
      <c r="A509" s="373" t="s">
        <v>9830</v>
      </c>
      <c r="B509" s="574" t="s">
        <v>644</v>
      </c>
      <c r="C509" s="193" t="s">
        <v>8904</v>
      </c>
      <c r="D509" s="309"/>
      <c r="E509" s="309" t="s">
        <v>141</v>
      </c>
      <c r="F509" s="393">
        <v>0</v>
      </c>
      <c r="G509" s="70" t="s">
        <v>9132</v>
      </c>
    </row>
    <row r="510" spans="1:7" ht="15.5" x14ac:dyDescent="0.35">
      <c r="A510" s="192" t="s">
        <v>9860</v>
      </c>
      <c r="B510" s="574" t="s">
        <v>644</v>
      </c>
      <c r="C510" s="193" t="s">
        <v>8903</v>
      </c>
      <c r="D510" s="309"/>
      <c r="E510" s="309" t="s">
        <v>141</v>
      </c>
      <c r="F510" s="393">
        <v>355.10999999999996</v>
      </c>
      <c r="G510" s="70" t="s">
        <v>9132</v>
      </c>
    </row>
    <row r="511" spans="1:7" ht="15.5" x14ac:dyDescent="0.35">
      <c r="A511" s="72"/>
      <c r="B511" s="574" t="s">
        <v>645</v>
      </c>
      <c r="C511" s="193" t="s">
        <v>7574</v>
      </c>
      <c r="D511" s="309"/>
      <c r="E511" s="309"/>
      <c r="F511" s="393">
        <v>355.10999999999996</v>
      </c>
      <c r="G511" s="70" t="s">
        <v>9132</v>
      </c>
    </row>
    <row r="512" spans="1:7" ht="15.5" x14ac:dyDescent="0.35">
      <c r="A512" s="192" t="s">
        <v>9861</v>
      </c>
      <c r="B512" s="574" t="s">
        <v>644</v>
      </c>
      <c r="C512" s="193" t="s">
        <v>8902</v>
      </c>
      <c r="D512" s="309"/>
      <c r="E512" s="309" t="s">
        <v>141</v>
      </c>
      <c r="F512" s="393">
        <v>295.66000000000003</v>
      </c>
      <c r="G512" s="70" t="s">
        <v>9132</v>
      </c>
    </row>
    <row r="513" spans="1:7" ht="15.5" x14ac:dyDescent="0.35">
      <c r="A513" s="72"/>
      <c r="B513" s="574" t="s">
        <v>646</v>
      </c>
      <c r="C513" s="193" t="s">
        <v>7573</v>
      </c>
      <c r="D513" s="309"/>
      <c r="E513" s="309"/>
      <c r="F513" s="393">
        <v>295.66000000000003</v>
      </c>
      <c r="G513" s="70" t="s">
        <v>9132</v>
      </c>
    </row>
    <row r="514" spans="1:7" ht="15.5" x14ac:dyDescent="0.35">
      <c r="A514" s="192" t="s">
        <v>9862</v>
      </c>
      <c r="B514" s="574" t="s">
        <v>644</v>
      </c>
      <c r="C514" s="193" t="s">
        <v>8901</v>
      </c>
      <c r="D514" s="309"/>
      <c r="E514" s="309" t="s">
        <v>141</v>
      </c>
      <c r="F514" s="393">
        <v>375.91</v>
      </c>
      <c r="G514" s="70" t="s">
        <v>9132</v>
      </c>
    </row>
    <row r="515" spans="1:7" ht="15.5" x14ac:dyDescent="0.35">
      <c r="A515" s="72"/>
      <c r="B515" s="574" t="s">
        <v>647</v>
      </c>
      <c r="C515" s="193" t="s">
        <v>7572</v>
      </c>
      <c r="D515" s="309"/>
      <c r="E515" s="309"/>
      <c r="F515" s="393">
        <v>375.91</v>
      </c>
      <c r="G515" s="70" t="s">
        <v>9132</v>
      </c>
    </row>
    <row r="516" spans="1:7" ht="15.5" x14ac:dyDescent="0.35">
      <c r="A516" s="192" t="s">
        <v>9863</v>
      </c>
      <c r="B516" s="574" t="s">
        <v>644</v>
      </c>
      <c r="C516" s="193" t="s">
        <v>8900</v>
      </c>
      <c r="D516" s="309"/>
      <c r="E516" s="309" t="s">
        <v>141</v>
      </c>
      <c r="F516" s="393">
        <v>1233.07</v>
      </c>
      <c r="G516" s="70" t="s">
        <v>9132</v>
      </c>
    </row>
    <row r="517" spans="1:7" ht="15.5" x14ac:dyDescent="0.35">
      <c r="A517" s="72"/>
      <c r="B517" s="574" t="s">
        <v>648</v>
      </c>
      <c r="C517" s="193" t="s">
        <v>7571</v>
      </c>
      <c r="D517" s="309"/>
      <c r="E517" s="309"/>
      <c r="F517" s="393">
        <v>1233.07</v>
      </c>
      <c r="G517" s="70" t="s">
        <v>9132</v>
      </c>
    </row>
    <row r="518" spans="1:7" ht="15.5" x14ac:dyDescent="0.35">
      <c r="A518" s="192" t="s">
        <v>9864</v>
      </c>
      <c r="B518" s="574" t="s">
        <v>644</v>
      </c>
      <c r="C518" s="193" t="s">
        <v>8899</v>
      </c>
      <c r="D518" s="309"/>
      <c r="E518" s="309" t="s">
        <v>141</v>
      </c>
      <c r="F518" s="393">
        <v>1382.72</v>
      </c>
      <c r="G518" s="70" t="s">
        <v>9132</v>
      </c>
    </row>
    <row r="519" spans="1:7" ht="15.5" x14ac:dyDescent="0.35">
      <c r="A519" s="72"/>
      <c r="B519" s="574" t="s">
        <v>649</v>
      </c>
      <c r="C519" s="193" t="s">
        <v>7570</v>
      </c>
      <c r="D519" s="309"/>
      <c r="E519" s="309"/>
      <c r="F519" s="393">
        <v>1382.72</v>
      </c>
      <c r="G519" s="70" t="s">
        <v>9132</v>
      </c>
    </row>
    <row r="520" spans="1:7" ht="15.5" x14ac:dyDescent="0.35">
      <c r="A520" s="192" t="s">
        <v>9844</v>
      </c>
      <c r="B520" s="574" t="s">
        <v>644</v>
      </c>
      <c r="C520" s="193" t="s">
        <v>8898</v>
      </c>
      <c r="D520" s="309"/>
      <c r="E520" s="309" t="s">
        <v>141</v>
      </c>
      <c r="F520" s="393">
        <v>343.54</v>
      </c>
      <c r="G520" s="70" t="s">
        <v>9132</v>
      </c>
    </row>
    <row r="521" spans="1:7" ht="15.5" x14ac:dyDescent="0.35">
      <c r="A521" s="72"/>
      <c r="B521" s="574" t="s">
        <v>650</v>
      </c>
      <c r="C521" s="193" t="s">
        <v>7569</v>
      </c>
      <c r="D521" s="309"/>
      <c r="E521" s="309"/>
      <c r="F521" s="393">
        <v>343.54</v>
      </c>
      <c r="G521" s="70" t="s">
        <v>9132</v>
      </c>
    </row>
    <row r="522" spans="1:7" ht="15.5" x14ac:dyDescent="0.35">
      <c r="A522" s="192" t="s">
        <v>9845</v>
      </c>
      <c r="B522" s="574" t="s">
        <v>644</v>
      </c>
      <c r="C522" s="193" t="s">
        <v>8897</v>
      </c>
      <c r="D522" s="309"/>
      <c r="E522" s="309" t="s">
        <v>141</v>
      </c>
      <c r="F522" s="393">
        <v>444.40000000000003</v>
      </c>
      <c r="G522" s="70" t="s">
        <v>9132</v>
      </c>
    </row>
    <row r="523" spans="1:7" ht="15.5" x14ac:dyDescent="0.35">
      <c r="A523" s="72"/>
      <c r="B523" s="574" t="s">
        <v>651</v>
      </c>
      <c r="C523" s="193" t="s">
        <v>7568</v>
      </c>
      <c r="D523" s="309"/>
      <c r="E523" s="309"/>
      <c r="F523" s="393">
        <v>444.40000000000003</v>
      </c>
      <c r="G523" s="70" t="s">
        <v>9132</v>
      </c>
    </row>
    <row r="524" spans="1:7" ht="15.5" x14ac:dyDescent="0.35">
      <c r="A524" s="192" t="s">
        <v>9846</v>
      </c>
      <c r="B524" s="574" t="s">
        <v>644</v>
      </c>
      <c r="C524" s="193" t="s">
        <v>8896</v>
      </c>
      <c r="D524" s="309"/>
      <c r="E524" s="309" t="s">
        <v>141</v>
      </c>
      <c r="F524" s="393">
        <v>564.40000000000009</v>
      </c>
      <c r="G524" s="70" t="s">
        <v>9132</v>
      </c>
    </row>
    <row r="525" spans="1:7" ht="15.5" x14ac:dyDescent="0.35">
      <c r="A525" s="72"/>
      <c r="B525" s="574" t="s">
        <v>652</v>
      </c>
      <c r="C525" s="193" t="s">
        <v>7567</v>
      </c>
      <c r="D525" s="309"/>
      <c r="E525" s="309"/>
      <c r="F525" s="393">
        <v>564.40000000000009</v>
      </c>
      <c r="G525" s="70" t="s">
        <v>9132</v>
      </c>
    </row>
    <row r="526" spans="1:7" ht="15.5" x14ac:dyDescent="0.35">
      <c r="A526" s="192" t="s">
        <v>9847</v>
      </c>
      <c r="B526" s="574" t="s">
        <v>644</v>
      </c>
      <c r="C526" s="193" t="s">
        <v>8895</v>
      </c>
      <c r="D526" s="309"/>
      <c r="E526" s="309" t="s">
        <v>141</v>
      </c>
      <c r="F526" s="393">
        <v>644.78</v>
      </c>
      <c r="G526" s="70" t="s">
        <v>9132</v>
      </c>
    </row>
    <row r="527" spans="1:7" ht="15.5" x14ac:dyDescent="0.35">
      <c r="A527" s="8"/>
      <c r="B527" s="221" t="s">
        <v>653</v>
      </c>
      <c r="C527" s="247" t="s">
        <v>7566</v>
      </c>
      <c r="D527" s="222"/>
      <c r="E527" s="222"/>
      <c r="F527" s="274">
        <v>644.78</v>
      </c>
      <c r="G527" s="70" t="s">
        <v>9132</v>
      </c>
    </row>
    <row r="528" spans="1:7" ht="15.5" x14ac:dyDescent="0.35">
      <c r="A528" s="8"/>
      <c r="B528" s="2"/>
      <c r="C528" s="128"/>
      <c r="D528" s="122"/>
      <c r="E528" s="122"/>
      <c r="F528" s="284" t="s">
        <v>141</v>
      </c>
      <c r="G528" s="70"/>
    </row>
    <row r="529" spans="1:7" ht="16" thickBot="1" x14ac:dyDescent="0.4">
      <c r="A529" s="8"/>
      <c r="B529" s="2"/>
      <c r="C529" s="128"/>
      <c r="D529" s="122"/>
      <c r="E529" s="122"/>
      <c r="F529" s="284" t="s">
        <v>141</v>
      </c>
      <c r="G529" s="120"/>
    </row>
    <row r="530" spans="1:7" ht="15.5" x14ac:dyDescent="0.35">
      <c r="A530" s="213" t="s">
        <v>7881</v>
      </c>
      <c r="B530" s="742" t="s">
        <v>141</v>
      </c>
      <c r="C530" s="182" t="s">
        <v>141</v>
      </c>
      <c r="D530" s="183"/>
      <c r="E530" s="183" t="s">
        <v>141</v>
      </c>
      <c r="F530" s="282" t="s">
        <v>141</v>
      </c>
      <c r="G530" s="138"/>
    </row>
    <row r="531" spans="1:7" ht="15.5" x14ac:dyDescent="0.35">
      <c r="A531" s="373" t="s">
        <v>9830</v>
      </c>
      <c r="B531" s="574" t="s">
        <v>706</v>
      </c>
      <c r="C531" s="193" t="s">
        <v>8977</v>
      </c>
      <c r="D531" s="309"/>
      <c r="E531" s="309"/>
      <c r="F531" s="393">
        <v>0</v>
      </c>
      <c r="G531" s="70" t="s">
        <v>9132</v>
      </c>
    </row>
    <row r="532" spans="1:7" ht="15.5" x14ac:dyDescent="0.35">
      <c r="A532" s="192" t="s">
        <v>9860</v>
      </c>
      <c r="B532" s="574" t="s">
        <v>706</v>
      </c>
      <c r="C532" s="193" t="s">
        <v>8947</v>
      </c>
      <c r="D532" s="309"/>
      <c r="E532" s="309" t="s">
        <v>141</v>
      </c>
      <c r="F532" s="393">
        <v>858.3599999999999</v>
      </c>
      <c r="G532" s="70" t="s">
        <v>9132</v>
      </c>
    </row>
    <row r="533" spans="1:7" ht="15.5" x14ac:dyDescent="0.35">
      <c r="A533" s="192" t="s">
        <v>9861</v>
      </c>
      <c r="B533" s="574" t="s">
        <v>706</v>
      </c>
      <c r="C533" s="193" t="s">
        <v>4416</v>
      </c>
      <c r="D533" s="309"/>
      <c r="E533" s="309" t="s">
        <v>141</v>
      </c>
      <c r="F533" s="393">
        <v>1194.56</v>
      </c>
      <c r="G533" s="70" t="s">
        <v>9132</v>
      </c>
    </row>
    <row r="534" spans="1:7" ht="15.5" x14ac:dyDescent="0.35">
      <c r="A534" s="192" t="s">
        <v>9862</v>
      </c>
      <c r="B534" s="574" t="s">
        <v>706</v>
      </c>
      <c r="C534" s="193" t="s">
        <v>9004</v>
      </c>
      <c r="D534" s="309"/>
      <c r="E534" s="309" t="s">
        <v>141</v>
      </c>
      <c r="F534" s="393">
        <v>1401.53</v>
      </c>
      <c r="G534" s="70" t="s">
        <v>9132</v>
      </c>
    </row>
    <row r="535" spans="1:7" ht="15.5" x14ac:dyDescent="0.35">
      <c r="A535" s="192" t="s">
        <v>9863</v>
      </c>
      <c r="B535" s="574" t="s">
        <v>706</v>
      </c>
      <c r="C535" s="193" t="s">
        <v>9073</v>
      </c>
      <c r="D535" s="309"/>
      <c r="E535" s="309" t="s">
        <v>141</v>
      </c>
      <c r="F535" s="393">
        <v>2384.91</v>
      </c>
      <c r="G535" s="70" t="s">
        <v>9132</v>
      </c>
    </row>
    <row r="536" spans="1:7" ht="15.5" x14ac:dyDescent="0.35">
      <c r="A536" s="192" t="s">
        <v>9864</v>
      </c>
      <c r="B536" s="574" t="s">
        <v>706</v>
      </c>
      <c r="C536" s="193" t="s">
        <v>9059</v>
      </c>
      <c r="D536" s="309"/>
      <c r="E536" s="309" t="s">
        <v>141</v>
      </c>
      <c r="F536" s="393">
        <v>2590.84</v>
      </c>
      <c r="G536" s="70" t="s">
        <v>9132</v>
      </c>
    </row>
    <row r="537" spans="1:7" ht="15.5" x14ac:dyDescent="0.35">
      <c r="A537" s="373" t="s">
        <v>9844</v>
      </c>
      <c r="B537" s="574" t="s">
        <v>706</v>
      </c>
      <c r="C537" s="193" t="s">
        <v>8964</v>
      </c>
      <c r="D537" s="309"/>
      <c r="E537" s="309"/>
      <c r="F537" s="393">
        <v>390.82999999999993</v>
      </c>
      <c r="G537" s="70" t="s">
        <v>9132</v>
      </c>
    </row>
    <row r="538" spans="1:7" ht="15.5" x14ac:dyDescent="0.35">
      <c r="A538" s="373" t="s">
        <v>9845</v>
      </c>
      <c r="B538" s="574" t="s">
        <v>706</v>
      </c>
      <c r="C538" s="193" t="s">
        <v>8934</v>
      </c>
      <c r="D538" s="309"/>
      <c r="E538" s="309"/>
      <c r="F538" s="393">
        <v>491.68999999999994</v>
      </c>
      <c r="G538" s="70" t="s">
        <v>9132</v>
      </c>
    </row>
    <row r="539" spans="1:7" ht="15.5" x14ac:dyDescent="0.35">
      <c r="A539" s="373" t="s">
        <v>9846</v>
      </c>
      <c r="B539" s="574" t="s">
        <v>706</v>
      </c>
      <c r="C539" s="193" t="s">
        <v>9029</v>
      </c>
      <c r="D539" s="309"/>
      <c r="E539" s="309"/>
      <c r="F539" s="393">
        <v>1946.8400000000001</v>
      </c>
      <c r="G539" s="70" t="s">
        <v>9132</v>
      </c>
    </row>
    <row r="540" spans="1:7" ht="16" thickBot="1" x14ac:dyDescent="0.4">
      <c r="A540" s="192" t="s">
        <v>9847</v>
      </c>
      <c r="B540" s="221" t="s">
        <v>706</v>
      </c>
      <c r="C540" s="247" t="s">
        <v>8987</v>
      </c>
      <c r="D540" s="222"/>
      <c r="E540" s="222"/>
      <c r="F540" s="274">
        <v>2633.49</v>
      </c>
      <c r="G540" s="70" t="s">
        <v>9132</v>
      </c>
    </row>
    <row r="541" spans="1:7" ht="16" thickBot="1" x14ac:dyDescent="0.4">
      <c r="A541" s="74"/>
      <c r="B541" s="5"/>
      <c r="C541" s="109"/>
      <c r="D541" s="94"/>
      <c r="E541" s="94"/>
      <c r="F541" s="189" t="s">
        <v>141</v>
      </c>
      <c r="G541" s="120"/>
    </row>
    <row r="542" spans="1:7" ht="15.5" x14ac:dyDescent="0.35">
      <c r="A542" s="213" t="s">
        <v>7882</v>
      </c>
      <c r="B542" s="742" t="s">
        <v>141</v>
      </c>
      <c r="C542" s="182"/>
      <c r="D542" s="183"/>
      <c r="E542" s="183"/>
      <c r="F542" s="282" t="s">
        <v>141</v>
      </c>
      <c r="G542" s="134"/>
    </row>
    <row r="543" spans="1:7" ht="15.5" x14ac:dyDescent="0.35">
      <c r="A543" s="373" t="s">
        <v>9830</v>
      </c>
      <c r="B543" s="574" t="s">
        <v>634</v>
      </c>
      <c r="C543" s="193" t="s">
        <v>7130</v>
      </c>
      <c r="D543" s="309"/>
      <c r="E543" s="309"/>
      <c r="F543" s="393">
        <v>0</v>
      </c>
      <c r="G543" s="70" t="s">
        <v>9132</v>
      </c>
    </row>
    <row r="544" spans="1:7" ht="15.5" x14ac:dyDescent="0.35">
      <c r="A544" s="192" t="s">
        <v>9860</v>
      </c>
      <c r="B544" s="574" t="s">
        <v>634</v>
      </c>
      <c r="C544" s="193" t="s">
        <v>7123</v>
      </c>
      <c r="D544" s="309"/>
      <c r="E544" s="309"/>
      <c r="F544" s="393">
        <v>445.51000000000005</v>
      </c>
      <c r="G544" s="70" t="s">
        <v>9132</v>
      </c>
    </row>
    <row r="545" spans="1:7" ht="15.5" x14ac:dyDescent="0.35">
      <c r="A545" s="72"/>
      <c r="B545" s="574" t="s">
        <v>635</v>
      </c>
      <c r="C545" s="193" t="s">
        <v>7583</v>
      </c>
      <c r="D545" s="309"/>
      <c r="E545" s="309"/>
      <c r="F545" s="393">
        <v>445.51000000000005</v>
      </c>
      <c r="G545" s="70" t="s">
        <v>9132</v>
      </c>
    </row>
    <row r="546" spans="1:7" ht="15.5" x14ac:dyDescent="0.35">
      <c r="A546" s="192" t="s">
        <v>9865</v>
      </c>
      <c r="B546" s="574" t="s">
        <v>634</v>
      </c>
      <c r="C546" s="193" t="s">
        <v>7643</v>
      </c>
      <c r="D546" s="309"/>
      <c r="E546" s="309"/>
      <c r="F546" s="393">
        <v>941.38999999999987</v>
      </c>
      <c r="G546" s="70" t="s">
        <v>9132</v>
      </c>
    </row>
    <row r="547" spans="1:7" ht="15.5" x14ac:dyDescent="0.35">
      <c r="A547" s="72"/>
      <c r="B547" s="574" t="s">
        <v>636</v>
      </c>
      <c r="C547" s="193" t="s">
        <v>7582</v>
      </c>
      <c r="D547" s="309"/>
      <c r="E547" s="309"/>
      <c r="F547" s="393">
        <v>941.38999999999987</v>
      </c>
      <c r="G547" s="70" t="s">
        <v>9132</v>
      </c>
    </row>
    <row r="548" spans="1:7" ht="15.5" x14ac:dyDescent="0.35">
      <c r="A548" s="192" t="s">
        <v>9862</v>
      </c>
      <c r="B548" s="574" t="s">
        <v>634</v>
      </c>
      <c r="C548" s="193" t="s">
        <v>7642</v>
      </c>
      <c r="D548" s="309"/>
      <c r="E548" s="309"/>
      <c r="F548" s="393">
        <v>993.25</v>
      </c>
      <c r="G548" s="70" t="s">
        <v>9132</v>
      </c>
    </row>
    <row r="549" spans="1:7" ht="15.5" x14ac:dyDescent="0.35">
      <c r="A549" s="72"/>
      <c r="B549" s="574" t="s">
        <v>637</v>
      </c>
      <c r="C549" s="193" t="s">
        <v>7581</v>
      </c>
      <c r="D549" s="309"/>
      <c r="E549" s="309"/>
      <c r="F549" s="393">
        <v>993.25</v>
      </c>
      <c r="G549" s="70" t="s">
        <v>9132</v>
      </c>
    </row>
    <row r="550" spans="1:7" ht="15.5" x14ac:dyDescent="0.35">
      <c r="A550" s="192" t="s">
        <v>9863</v>
      </c>
      <c r="B550" s="574" t="s">
        <v>634</v>
      </c>
      <c r="C550" s="193" t="s">
        <v>7641</v>
      </c>
      <c r="D550" s="309"/>
      <c r="E550" s="309"/>
      <c r="F550" s="393">
        <v>1865.9399999999998</v>
      </c>
      <c r="G550" s="70" t="s">
        <v>9132</v>
      </c>
    </row>
    <row r="551" spans="1:7" ht="15.5" x14ac:dyDescent="0.35">
      <c r="A551" s="72"/>
      <c r="B551" s="574" t="s">
        <v>638</v>
      </c>
      <c r="C551" s="193" t="s">
        <v>7580</v>
      </c>
      <c r="D551" s="309"/>
      <c r="E551" s="309"/>
      <c r="F551" s="393">
        <v>1865.9399999999998</v>
      </c>
      <c r="G551" s="70" t="s">
        <v>9132</v>
      </c>
    </row>
    <row r="552" spans="1:7" ht="15.5" x14ac:dyDescent="0.35">
      <c r="A552" s="192" t="s">
        <v>9864</v>
      </c>
      <c r="B552" s="574" t="s">
        <v>634</v>
      </c>
      <c r="C552" s="193" t="s">
        <v>7640</v>
      </c>
      <c r="D552" s="309"/>
      <c r="E552" s="309"/>
      <c r="F552" s="393">
        <v>1902.6899999999998</v>
      </c>
      <c r="G552" s="70" t="s">
        <v>9132</v>
      </c>
    </row>
    <row r="553" spans="1:7" ht="15.5" x14ac:dyDescent="0.35">
      <c r="A553" s="72"/>
      <c r="B553" s="574" t="s">
        <v>639</v>
      </c>
      <c r="C553" s="193" t="s">
        <v>7579</v>
      </c>
      <c r="D553" s="309"/>
      <c r="E553" s="309"/>
      <c r="F553" s="393">
        <v>1902.6899999999998</v>
      </c>
      <c r="G553" s="70" t="s">
        <v>9132</v>
      </c>
    </row>
    <row r="554" spans="1:7" ht="15.5" x14ac:dyDescent="0.35">
      <c r="A554" s="373" t="s">
        <v>9844</v>
      </c>
      <c r="B554" s="574" t="s">
        <v>640</v>
      </c>
      <c r="C554" s="193" t="s">
        <v>7578</v>
      </c>
      <c r="D554" s="309"/>
      <c r="E554" s="309"/>
      <c r="F554" s="393">
        <v>975.77</v>
      </c>
      <c r="G554" s="70" t="s">
        <v>9132</v>
      </c>
    </row>
    <row r="555" spans="1:7" ht="15.5" x14ac:dyDescent="0.35">
      <c r="A555" s="373" t="s">
        <v>9845</v>
      </c>
      <c r="B555" s="574" t="s">
        <v>641</v>
      </c>
      <c r="C555" s="193" t="s">
        <v>7577</v>
      </c>
      <c r="D555" s="309"/>
      <c r="E555" s="309"/>
      <c r="F555" s="393">
        <v>1027.53</v>
      </c>
      <c r="G555" s="70" t="s">
        <v>9132</v>
      </c>
    </row>
    <row r="556" spans="1:7" ht="15.5" x14ac:dyDescent="0.35">
      <c r="A556" s="373" t="s">
        <v>9846</v>
      </c>
      <c r="B556" s="574" t="s">
        <v>642</v>
      </c>
      <c r="C556" s="193" t="s">
        <v>7576</v>
      </c>
      <c r="D556" s="309"/>
      <c r="E556" s="309"/>
      <c r="F556" s="393">
        <v>1820.3799999999999</v>
      </c>
      <c r="G556" s="70" t="s">
        <v>9132</v>
      </c>
    </row>
    <row r="557" spans="1:7" ht="16" thickBot="1" x14ac:dyDescent="0.4">
      <c r="A557" s="594" t="s">
        <v>9847</v>
      </c>
      <c r="B557" s="565" t="s">
        <v>643</v>
      </c>
      <c r="C557" s="391" t="s">
        <v>7575</v>
      </c>
      <c r="D557" s="386"/>
      <c r="E557" s="386"/>
      <c r="F557" s="344">
        <v>1872.14</v>
      </c>
      <c r="G557" s="70" t="s">
        <v>9132</v>
      </c>
    </row>
    <row r="558" spans="1:7" ht="16" thickBot="1" x14ac:dyDescent="0.4">
      <c r="A558" s="8"/>
      <c r="B558" s="2"/>
      <c r="C558" s="128"/>
      <c r="D558" s="122"/>
      <c r="E558" s="122"/>
      <c r="F558" s="284" t="s">
        <v>141</v>
      </c>
      <c r="G558" s="70"/>
    </row>
    <row r="559" spans="1:7" ht="15.5" x14ac:dyDescent="0.35">
      <c r="A559" s="213" t="s">
        <v>7883</v>
      </c>
      <c r="B559" s="742" t="s">
        <v>141</v>
      </c>
      <c r="C559" s="182" t="s">
        <v>141</v>
      </c>
      <c r="D559" s="183"/>
      <c r="E559" s="183" t="s">
        <v>141</v>
      </c>
      <c r="F559" s="282" t="s">
        <v>141</v>
      </c>
      <c r="G559" s="120"/>
    </row>
    <row r="560" spans="1:7" ht="15.5" x14ac:dyDescent="0.35">
      <c r="A560" s="373" t="s">
        <v>9830</v>
      </c>
      <c r="B560" s="574" t="s">
        <v>624</v>
      </c>
      <c r="C560" s="193" t="s">
        <v>7131</v>
      </c>
      <c r="D560" s="309"/>
      <c r="E560" s="309"/>
      <c r="F560" s="393">
        <v>0</v>
      </c>
      <c r="G560" s="70" t="s">
        <v>9132</v>
      </c>
    </row>
    <row r="561" spans="1:7" ht="15.5" x14ac:dyDescent="0.35">
      <c r="A561" s="192" t="s">
        <v>9860</v>
      </c>
      <c r="B561" s="574" t="s">
        <v>624</v>
      </c>
      <c r="C561" s="193" t="s">
        <v>7124</v>
      </c>
      <c r="D561" s="309"/>
      <c r="E561" s="309"/>
      <c r="F561" s="393">
        <v>255.95</v>
      </c>
      <c r="G561" s="70" t="s">
        <v>9132</v>
      </c>
    </row>
    <row r="562" spans="1:7" ht="15.5" x14ac:dyDescent="0.35">
      <c r="A562" s="72"/>
      <c r="B562" s="574" t="s">
        <v>625</v>
      </c>
      <c r="C562" s="193" t="s">
        <v>7592</v>
      </c>
      <c r="D562" s="309"/>
      <c r="E562" s="309"/>
      <c r="F562" s="393">
        <v>255.95</v>
      </c>
      <c r="G562" s="70" t="s">
        <v>9132</v>
      </c>
    </row>
    <row r="563" spans="1:7" ht="15.5" x14ac:dyDescent="0.35">
      <c r="A563" s="192" t="s">
        <v>9865</v>
      </c>
      <c r="B563" s="574" t="s">
        <v>624</v>
      </c>
      <c r="C563" s="193" t="s">
        <v>7647</v>
      </c>
      <c r="D563" s="309"/>
      <c r="E563" s="309"/>
      <c r="F563" s="393">
        <v>609.08000000000004</v>
      </c>
      <c r="G563" s="70" t="s">
        <v>9132</v>
      </c>
    </row>
    <row r="564" spans="1:7" ht="15.5" x14ac:dyDescent="0.35">
      <c r="A564" s="72"/>
      <c r="B564" s="574" t="s">
        <v>626</v>
      </c>
      <c r="C564" s="193" t="s">
        <v>7591</v>
      </c>
      <c r="D564" s="309"/>
      <c r="E564" s="309"/>
      <c r="F564" s="393">
        <v>609.08000000000004</v>
      </c>
      <c r="G564" s="70" t="s">
        <v>9132</v>
      </c>
    </row>
    <row r="565" spans="1:7" ht="15.5" x14ac:dyDescent="0.35">
      <c r="A565" s="192" t="s">
        <v>9866</v>
      </c>
      <c r="B565" s="574" t="s">
        <v>624</v>
      </c>
      <c r="C565" s="193" t="s">
        <v>7646</v>
      </c>
      <c r="D565" s="309"/>
      <c r="E565" s="309"/>
      <c r="F565" s="393">
        <v>655.76</v>
      </c>
      <c r="G565" s="70" t="s">
        <v>9132</v>
      </c>
    </row>
    <row r="566" spans="1:7" ht="15.5" x14ac:dyDescent="0.35">
      <c r="A566" s="72"/>
      <c r="B566" s="574" t="s">
        <v>627</v>
      </c>
      <c r="C566" s="193" t="s">
        <v>7590</v>
      </c>
      <c r="D566" s="309"/>
      <c r="E566" s="309"/>
      <c r="F566" s="393">
        <v>655.76</v>
      </c>
      <c r="G566" s="70" t="s">
        <v>9132</v>
      </c>
    </row>
    <row r="567" spans="1:7" ht="15.5" x14ac:dyDescent="0.35">
      <c r="A567" s="192" t="s">
        <v>9863</v>
      </c>
      <c r="B567" s="574" t="s">
        <v>624</v>
      </c>
      <c r="C567" s="193" t="s">
        <v>7645</v>
      </c>
      <c r="D567" s="309"/>
      <c r="E567" s="309"/>
      <c r="F567" s="393">
        <v>1283.0999999999999</v>
      </c>
      <c r="G567" s="70" t="s">
        <v>9132</v>
      </c>
    </row>
    <row r="568" spans="1:7" ht="15.5" x14ac:dyDescent="0.35">
      <c r="A568" s="72"/>
      <c r="B568" s="574" t="s">
        <v>628</v>
      </c>
      <c r="C568" s="193" t="s">
        <v>7589</v>
      </c>
      <c r="D568" s="309"/>
      <c r="E568" s="309"/>
      <c r="F568" s="393">
        <v>1283.0999999999999</v>
      </c>
      <c r="G568" s="70" t="s">
        <v>9132</v>
      </c>
    </row>
    <row r="569" spans="1:7" ht="15.5" x14ac:dyDescent="0.35">
      <c r="A569" s="192" t="s">
        <v>9864</v>
      </c>
      <c r="B569" s="574" t="s">
        <v>624</v>
      </c>
      <c r="C569" s="193" t="s">
        <v>7644</v>
      </c>
      <c r="D569" s="309"/>
      <c r="E569" s="309"/>
      <c r="F569" s="393">
        <v>1283.0999999999999</v>
      </c>
      <c r="G569" s="70" t="s">
        <v>9132</v>
      </c>
    </row>
    <row r="570" spans="1:7" ht="15.5" x14ac:dyDescent="0.35">
      <c r="A570" s="72"/>
      <c r="B570" s="574" t="s">
        <v>629</v>
      </c>
      <c r="C570" s="193" t="s">
        <v>7588</v>
      </c>
      <c r="D570" s="309"/>
      <c r="E570" s="309"/>
      <c r="F570" s="393">
        <v>1319.8600000000001</v>
      </c>
      <c r="G570" s="70" t="s">
        <v>9132</v>
      </c>
    </row>
    <row r="571" spans="1:7" ht="15.5" x14ac:dyDescent="0.35">
      <c r="A571" s="373" t="s">
        <v>9844</v>
      </c>
      <c r="B571" s="574" t="s">
        <v>630</v>
      </c>
      <c r="C571" s="193" t="s">
        <v>7587</v>
      </c>
      <c r="D571" s="309"/>
      <c r="E571" s="309"/>
      <c r="F571" s="393">
        <v>634.34</v>
      </c>
      <c r="G571" s="70" t="s">
        <v>9132</v>
      </c>
    </row>
    <row r="572" spans="1:7" ht="15.5" x14ac:dyDescent="0.35">
      <c r="A572" s="192" t="s">
        <v>9845</v>
      </c>
      <c r="B572" s="221" t="s">
        <v>631</v>
      </c>
      <c r="C572" s="247" t="s">
        <v>7586</v>
      </c>
      <c r="D572" s="222"/>
      <c r="E572" s="222"/>
      <c r="F572" s="393">
        <v>685.98</v>
      </c>
      <c r="G572" s="70" t="s">
        <v>9132</v>
      </c>
    </row>
    <row r="573" spans="1:7" ht="15.5" x14ac:dyDescent="0.35">
      <c r="A573" s="373" t="s">
        <v>9846</v>
      </c>
      <c r="B573" s="574" t="s">
        <v>632</v>
      </c>
      <c r="C573" s="193" t="s">
        <v>7585</v>
      </c>
      <c r="D573" s="309"/>
      <c r="E573" s="309"/>
      <c r="F573" s="393">
        <v>1251.08</v>
      </c>
      <c r="G573" s="70" t="s">
        <v>9132</v>
      </c>
    </row>
    <row r="574" spans="1:7" ht="16" thickBot="1" x14ac:dyDescent="0.4">
      <c r="A574" s="594" t="s">
        <v>9847</v>
      </c>
      <c r="B574" s="565" t="s">
        <v>633</v>
      </c>
      <c r="C574" s="391" t="s">
        <v>7584</v>
      </c>
      <c r="D574" s="386"/>
      <c r="E574" s="386"/>
      <c r="F574" s="344">
        <v>1302.7199999999998</v>
      </c>
      <c r="G574" s="70" t="s">
        <v>9132</v>
      </c>
    </row>
    <row r="575" spans="1:7" ht="16" thickBot="1" x14ac:dyDescent="0.4">
      <c r="A575" s="8"/>
      <c r="B575" s="2"/>
      <c r="C575" s="128"/>
      <c r="D575" s="122"/>
      <c r="E575" s="122"/>
      <c r="F575" s="284" t="s">
        <v>141</v>
      </c>
      <c r="G575" s="70"/>
    </row>
    <row r="576" spans="1:7" ht="15.5" x14ac:dyDescent="0.35">
      <c r="A576" s="213" t="s">
        <v>654</v>
      </c>
      <c r="B576" s="742" t="s">
        <v>141</v>
      </c>
      <c r="C576" s="182" t="s">
        <v>141</v>
      </c>
      <c r="D576" s="183"/>
      <c r="E576" s="183" t="s">
        <v>141</v>
      </c>
      <c r="F576" s="282" t="s">
        <v>141</v>
      </c>
      <c r="G576" s="134"/>
    </row>
    <row r="577" spans="1:7" ht="15.5" x14ac:dyDescent="0.35">
      <c r="A577" s="373" t="s">
        <v>9830</v>
      </c>
      <c r="B577" s="574" t="s">
        <v>655</v>
      </c>
      <c r="C577" s="193" t="s">
        <v>7132</v>
      </c>
      <c r="D577" s="309"/>
      <c r="E577" s="309"/>
      <c r="F577" s="393">
        <v>274.03999999999996</v>
      </c>
      <c r="G577" s="70" t="s">
        <v>9132</v>
      </c>
    </row>
    <row r="578" spans="1:7" ht="15.5" x14ac:dyDescent="0.35">
      <c r="A578" s="192" t="s">
        <v>9860</v>
      </c>
      <c r="B578" s="574" t="s">
        <v>655</v>
      </c>
      <c r="C578" s="193" t="s">
        <v>7125</v>
      </c>
      <c r="D578" s="309"/>
      <c r="E578" s="309"/>
      <c r="F578" s="393">
        <v>310.67999999999995</v>
      </c>
      <c r="G578" s="70" t="s">
        <v>9132</v>
      </c>
    </row>
    <row r="579" spans="1:7" ht="15.5" x14ac:dyDescent="0.35">
      <c r="A579" s="72"/>
      <c r="B579" s="574" t="s">
        <v>656</v>
      </c>
      <c r="C579" s="193" t="s">
        <v>7565</v>
      </c>
      <c r="D579" s="309"/>
      <c r="E579" s="309"/>
      <c r="F579" s="393">
        <v>310.67999999999995</v>
      </c>
      <c r="G579" s="70" t="s">
        <v>9132</v>
      </c>
    </row>
    <row r="580" spans="1:7" ht="15.5" x14ac:dyDescent="0.35">
      <c r="A580" s="192" t="s">
        <v>9861</v>
      </c>
      <c r="B580" s="574" t="s">
        <v>655</v>
      </c>
      <c r="C580" s="193" t="s">
        <v>7639</v>
      </c>
      <c r="D580" s="309"/>
      <c r="E580" s="309"/>
      <c r="F580" s="393">
        <v>789.76</v>
      </c>
      <c r="G580" s="70" t="s">
        <v>9132</v>
      </c>
    </row>
    <row r="581" spans="1:7" ht="15.5" x14ac:dyDescent="0.35">
      <c r="A581" s="72"/>
      <c r="B581" s="574" t="s">
        <v>657</v>
      </c>
      <c r="C581" s="193" t="s">
        <v>7564</v>
      </c>
      <c r="D581" s="309"/>
      <c r="E581" s="309"/>
      <c r="F581" s="393">
        <v>789.76</v>
      </c>
      <c r="G581" s="70" t="s">
        <v>9132</v>
      </c>
    </row>
    <row r="582" spans="1:7" ht="15.5" x14ac:dyDescent="0.35">
      <c r="A582" s="192" t="s">
        <v>9862</v>
      </c>
      <c r="B582" s="574" t="s">
        <v>655</v>
      </c>
      <c r="C582" s="193" t="s">
        <v>7638</v>
      </c>
      <c r="D582" s="309"/>
      <c r="E582" s="309"/>
      <c r="F582" s="393">
        <v>826.51</v>
      </c>
      <c r="G582" s="70" t="s">
        <v>9132</v>
      </c>
    </row>
    <row r="583" spans="1:7" ht="15.5" x14ac:dyDescent="0.35">
      <c r="A583" s="72"/>
      <c r="B583" s="574" t="s">
        <v>658</v>
      </c>
      <c r="C583" s="193" t="s">
        <v>7563</v>
      </c>
      <c r="D583" s="309"/>
      <c r="E583" s="309"/>
      <c r="F583" s="393">
        <v>826.51</v>
      </c>
      <c r="G583" s="70" t="s">
        <v>9132</v>
      </c>
    </row>
    <row r="584" spans="1:7" ht="15.5" x14ac:dyDescent="0.35">
      <c r="A584" s="192" t="s">
        <v>9863</v>
      </c>
      <c r="B584" s="574" t="s">
        <v>655</v>
      </c>
      <c r="C584" s="193" t="s">
        <v>7637</v>
      </c>
      <c r="D584" s="309"/>
      <c r="E584" s="309"/>
      <c r="F584" s="393">
        <v>1632.56</v>
      </c>
      <c r="G584" s="70" t="s">
        <v>9132</v>
      </c>
    </row>
    <row r="585" spans="1:7" ht="15.5" x14ac:dyDescent="0.35">
      <c r="A585" s="72"/>
      <c r="B585" s="574" t="s">
        <v>659</v>
      </c>
      <c r="C585" s="193" t="s">
        <v>7562</v>
      </c>
      <c r="D585" s="309"/>
      <c r="E585" s="309"/>
      <c r="F585" s="393">
        <v>1632.56</v>
      </c>
      <c r="G585" s="70" t="s">
        <v>9132</v>
      </c>
    </row>
    <row r="586" spans="1:7" ht="15.5" x14ac:dyDescent="0.35">
      <c r="A586" s="192" t="s">
        <v>9864</v>
      </c>
      <c r="B586" s="574" t="s">
        <v>655</v>
      </c>
      <c r="C586" s="193" t="s">
        <v>7636</v>
      </c>
      <c r="D586" s="309"/>
      <c r="E586" s="309"/>
      <c r="F586" s="393">
        <v>1669.21</v>
      </c>
      <c r="G586" s="70" t="s">
        <v>9132</v>
      </c>
    </row>
    <row r="587" spans="1:7" ht="15.5" x14ac:dyDescent="0.35">
      <c r="A587" s="72"/>
      <c r="B587" s="574" t="s">
        <v>660</v>
      </c>
      <c r="C587" s="193" t="s">
        <v>7561</v>
      </c>
      <c r="D587" s="309"/>
      <c r="E587" s="309"/>
      <c r="F587" s="393">
        <v>1669.21</v>
      </c>
      <c r="G587" s="70" t="s">
        <v>9132</v>
      </c>
    </row>
    <row r="588" spans="1:7" ht="15.5" x14ac:dyDescent="0.35">
      <c r="A588" s="373" t="s">
        <v>9844</v>
      </c>
      <c r="B588" s="574" t="s">
        <v>661</v>
      </c>
      <c r="C588" s="193" t="s">
        <v>7560</v>
      </c>
      <c r="D588" s="309"/>
      <c r="E588" s="309"/>
      <c r="F588" s="393">
        <v>675.73</v>
      </c>
      <c r="G588" s="70" t="s">
        <v>9132</v>
      </c>
    </row>
    <row r="589" spans="1:7" ht="15.5" x14ac:dyDescent="0.35">
      <c r="A589" s="192" t="s">
        <v>9845</v>
      </c>
      <c r="B589" s="221" t="s">
        <v>662</v>
      </c>
      <c r="C589" s="247" t="s">
        <v>7559</v>
      </c>
      <c r="D589" s="222"/>
      <c r="E589" s="222"/>
      <c r="F589" s="393">
        <v>722.36</v>
      </c>
      <c r="G589" s="70" t="s">
        <v>9132</v>
      </c>
    </row>
    <row r="590" spans="1:7" ht="15.5" x14ac:dyDescent="0.35">
      <c r="A590" s="373" t="s">
        <v>9846</v>
      </c>
      <c r="B590" s="574" t="s">
        <v>663</v>
      </c>
      <c r="C590" s="193" t="s">
        <v>7558</v>
      </c>
      <c r="D590" s="309"/>
      <c r="E590" s="309"/>
      <c r="F590" s="393">
        <v>1392.51</v>
      </c>
      <c r="G590" s="70" t="s">
        <v>9132</v>
      </c>
    </row>
    <row r="591" spans="1:7" ht="16" thickBot="1" x14ac:dyDescent="0.4">
      <c r="A591" s="594" t="s">
        <v>9847</v>
      </c>
      <c r="B591" s="565" t="s">
        <v>664</v>
      </c>
      <c r="C591" s="391" t="s">
        <v>7557</v>
      </c>
      <c r="D591" s="386"/>
      <c r="E591" s="386"/>
      <c r="F591" s="344">
        <v>1439.04</v>
      </c>
      <c r="G591" s="70" t="s">
        <v>9132</v>
      </c>
    </row>
    <row r="592" spans="1:7" ht="16" thickBot="1" x14ac:dyDescent="0.4">
      <c r="A592" s="8"/>
      <c r="B592" s="2"/>
      <c r="C592" s="128"/>
      <c r="D592" s="122"/>
      <c r="E592" s="122"/>
      <c r="F592" s="284" t="s">
        <v>141</v>
      </c>
      <c r="G592" s="70"/>
    </row>
    <row r="593" spans="1:7" ht="15.5" x14ac:dyDescent="0.35">
      <c r="A593" s="213" t="s">
        <v>7884</v>
      </c>
      <c r="B593" s="742" t="s">
        <v>141</v>
      </c>
      <c r="C593" s="182" t="s">
        <v>141</v>
      </c>
      <c r="D593" s="183"/>
      <c r="E593" s="183" t="s">
        <v>141</v>
      </c>
      <c r="F593" s="282" t="s">
        <v>141</v>
      </c>
      <c r="G593" s="70"/>
    </row>
    <row r="594" spans="1:7" ht="15.5" x14ac:dyDescent="0.35">
      <c r="A594" s="373" t="s">
        <v>9830</v>
      </c>
      <c r="B594" s="574" t="s">
        <v>675</v>
      </c>
      <c r="C594" s="193" t="s">
        <v>7133</v>
      </c>
      <c r="D594" s="309"/>
      <c r="E594" s="309"/>
      <c r="F594" s="393">
        <v>0</v>
      </c>
      <c r="G594" s="70" t="s">
        <v>9132</v>
      </c>
    </row>
    <row r="595" spans="1:7" ht="15.5" x14ac:dyDescent="0.35">
      <c r="A595" s="192" t="s">
        <v>9860</v>
      </c>
      <c r="B595" s="574" t="s">
        <v>675</v>
      </c>
      <c r="C595" s="193" t="s">
        <v>7126</v>
      </c>
      <c r="D595" s="309"/>
      <c r="E595" s="309"/>
      <c r="F595" s="393">
        <v>175.82</v>
      </c>
      <c r="G595" s="70" t="s">
        <v>9132</v>
      </c>
    </row>
    <row r="596" spans="1:7" ht="15.5" x14ac:dyDescent="0.35">
      <c r="A596" s="72"/>
      <c r="B596" s="574" t="s">
        <v>676</v>
      </c>
      <c r="C596" s="193" t="s">
        <v>7547</v>
      </c>
      <c r="D596" s="309"/>
      <c r="E596" s="309"/>
      <c r="F596" s="393">
        <v>175.82</v>
      </c>
      <c r="G596" s="70" t="s">
        <v>9132</v>
      </c>
    </row>
    <row r="597" spans="1:7" ht="15.5" x14ac:dyDescent="0.35">
      <c r="A597" s="192" t="s">
        <v>9861</v>
      </c>
      <c r="B597" s="574" t="s">
        <v>675</v>
      </c>
      <c r="C597" s="193" t="s">
        <v>7635</v>
      </c>
      <c r="D597" s="309"/>
      <c r="E597" s="309"/>
      <c r="F597" s="393">
        <v>506.07</v>
      </c>
      <c r="G597" s="70" t="s">
        <v>9132</v>
      </c>
    </row>
    <row r="598" spans="1:7" ht="15.5" x14ac:dyDescent="0.35">
      <c r="A598" s="72"/>
      <c r="B598" s="574" t="s">
        <v>677</v>
      </c>
      <c r="C598" s="193" t="s">
        <v>7546</v>
      </c>
      <c r="D598" s="309"/>
      <c r="E598" s="309"/>
      <c r="F598" s="393">
        <v>506.07</v>
      </c>
      <c r="G598" s="70" t="s">
        <v>9132</v>
      </c>
    </row>
    <row r="599" spans="1:7" ht="15.5" x14ac:dyDescent="0.35">
      <c r="A599" s="192" t="s">
        <v>9862</v>
      </c>
      <c r="B599" s="574" t="s">
        <v>678</v>
      </c>
      <c r="C599" s="193" t="s">
        <v>7135</v>
      </c>
      <c r="D599" s="309"/>
      <c r="E599" s="309"/>
      <c r="F599" s="393">
        <v>542.81999999999994</v>
      </c>
      <c r="G599" s="70" t="s">
        <v>9132</v>
      </c>
    </row>
    <row r="600" spans="1:7" ht="15.5" x14ac:dyDescent="0.35">
      <c r="A600" s="72"/>
      <c r="B600" s="574" t="s">
        <v>679</v>
      </c>
      <c r="C600" s="193" t="s">
        <v>7136</v>
      </c>
      <c r="D600" s="309"/>
      <c r="E600" s="309"/>
      <c r="F600" s="393">
        <v>542.81999999999994</v>
      </c>
      <c r="G600" s="70" t="s">
        <v>9132</v>
      </c>
    </row>
    <row r="601" spans="1:7" ht="15.5" x14ac:dyDescent="0.35">
      <c r="A601" s="192" t="s">
        <v>9863</v>
      </c>
      <c r="B601" s="574" t="s">
        <v>675</v>
      </c>
      <c r="C601" s="193" t="s">
        <v>7634</v>
      </c>
      <c r="D601" s="309"/>
      <c r="E601" s="309"/>
      <c r="F601" s="393">
        <v>1107.25</v>
      </c>
      <c r="G601" s="70" t="s">
        <v>9132</v>
      </c>
    </row>
    <row r="602" spans="1:7" ht="15.5" x14ac:dyDescent="0.35">
      <c r="A602" s="72"/>
      <c r="B602" s="574" t="s">
        <v>680</v>
      </c>
      <c r="C602" s="193" t="s">
        <v>7545</v>
      </c>
      <c r="D602" s="309"/>
      <c r="E602" s="309"/>
      <c r="F602" s="393">
        <v>1107.25</v>
      </c>
      <c r="G602" s="70" t="s">
        <v>9132</v>
      </c>
    </row>
    <row r="603" spans="1:7" ht="15.5" x14ac:dyDescent="0.35">
      <c r="A603" s="192" t="s">
        <v>9864</v>
      </c>
      <c r="B603" s="574" t="s">
        <v>675</v>
      </c>
      <c r="C603" s="193" t="s">
        <v>7633</v>
      </c>
      <c r="D603" s="309"/>
      <c r="E603" s="309"/>
      <c r="F603" s="393">
        <v>1144.01</v>
      </c>
      <c r="G603" s="70" t="s">
        <v>9132</v>
      </c>
    </row>
    <row r="604" spans="1:7" ht="15.5" x14ac:dyDescent="0.35">
      <c r="A604" s="72"/>
      <c r="B604" s="574" t="s">
        <v>681</v>
      </c>
      <c r="C604" s="193" t="s">
        <v>7544</v>
      </c>
      <c r="D604" s="309"/>
      <c r="E604" s="309"/>
      <c r="F604" s="393">
        <v>1144.01</v>
      </c>
      <c r="G604" s="70" t="s">
        <v>9132</v>
      </c>
    </row>
    <row r="605" spans="1:7" ht="15.5" x14ac:dyDescent="0.35">
      <c r="A605" s="373" t="s">
        <v>9844</v>
      </c>
      <c r="B605" s="574" t="s">
        <v>682</v>
      </c>
      <c r="C605" s="193" t="s">
        <v>7522</v>
      </c>
      <c r="D605" s="309"/>
      <c r="E605" s="309"/>
      <c r="F605" s="393">
        <v>495.92</v>
      </c>
      <c r="G605" s="70" t="s">
        <v>9132</v>
      </c>
    </row>
    <row r="606" spans="1:7" ht="15.5" x14ac:dyDescent="0.35">
      <c r="A606" s="192" t="s">
        <v>9845</v>
      </c>
      <c r="B606" s="221" t="s">
        <v>683</v>
      </c>
      <c r="C606" s="247" t="s">
        <v>7521</v>
      </c>
      <c r="D606" s="222"/>
      <c r="E606" s="222"/>
      <c r="F606" s="393">
        <v>547.1099999999999</v>
      </c>
      <c r="G606" s="70" t="s">
        <v>9132</v>
      </c>
    </row>
    <row r="607" spans="1:7" ht="15.5" x14ac:dyDescent="0.35">
      <c r="A607" s="373" t="s">
        <v>9846</v>
      </c>
      <c r="B607" s="574" t="s">
        <v>684</v>
      </c>
      <c r="C607" s="193" t="s">
        <v>7520</v>
      </c>
      <c r="D607" s="309"/>
      <c r="E607" s="309"/>
      <c r="F607" s="393">
        <v>1057.3</v>
      </c>
      <c r="G607" s="70" t="s">
        <v>9132</v>
      </c>
    </row>
    <row r="608" spans="1:7" ht="16" thickBot="1" x14ac:dyDescent="0.4">
      <c r="A608" s="594" t="s">
        <v>9847</v>
      </c>
      <c r="B608" s="565" t="s">
        <v>685</v>
      </c>
      <c r="C608" s="391" t="s">
        <v>7519</v>
      </c>
      <c r="D608" s="386"/>
      <c r="E608" s="386"/>
      <c r="F608" s="344">
        <v>1108.49</v>
      </c>
      <c r="G608" s="70" t="s">
        <v>9132</v>
      </c>
    </row>
    <row r="609" spans="1:7" ht="16" thickBot="1" x14ac:dyDescent="0.4">
      <c r="A609" s="8"/>
      <c r="B609" s="2"/>
      <c r="C609" s="128"/>
      <c r="D609" s="122"/>
      <c r="E609" s="122"/>
      <c r="F609" s="284" t="s">
        <v>141</v>
      </c>
      <c r="G609" s="70"/>
    </row>
    <row r="610" spans="1:7" ht="15.5" x14ac:dyDescent="0.35">
      <c r="A610" s="184" t="s">
        <v>7885</v>
      </c>
      <c r="B610" s="745" t="s">
        <v>141</v>
      </c>
      <c r="C610" s="209" t="s">
        <v>141</v>
      </c>
      <c r="D610" s="210"/>
      <c r="E610" s="210" t="s">
        <v>141</v>
      </c>
      <c r="F610" s="286" t="s">
        <v>141</v>
      </c>
      <c r="G610" s="356"/>
    </row>
    <row r="611" spans="1:7" ht="15.5" x14ac:dyDescent="0.35">
      <c r="A611" s="373" t="s">
        <v>9830</v>
      </c>
      <c r="B611" s="574" t="s">
        <v>603</v>
      </c>
      <c r="C611" s="193" t="s">
        <v>7134</v>
      </c>
      <c r="D611" s="309"/>
      <c r="E611" s="309"/>
      <c r="F611" s="393">
        <v>0</v>
      </c>
      <c r="G611" s="70" t="s">
        <v>9132</v>
      </c>
    </row>
    <row r="612" spans="1:7" ht="15.5" x14ac:dyDescent="0.35">
      <c r="A612" s="192" t="s">
        <v>9860</v>
      </c>
      <c r="B612" s="574" t="s">
        <v>603</v>
      </c>
      <c r="C612" s="193" t="s">
        <v>7127</v>
      </c>
      <c r="D612" s="309"/>
      <c r="E612" s="309"/>
      <c r="F612" s="393">
        <v>107.14999999999998</v>
      </c>
      <c r="G612" s="70" t="s">
        <v>9132</v>
      </c>
    </row>
    <row r="613" spans="1:7" ht="15.5" x14ac:dyDescent="0.35">
      <c r="A613" s="72"/>
      <c r="B613" s="574" t="s">
        <v>604</v>
      </c>
      <c r="C613" s="193" t="s">
        <v>7601</v>
      </c>
      <c r="D613" s="309"/>
      <c r="E613" s="309"/>
      <c r="F613" s="393">
        <v>107.14999999999998</v>
      </c>
      <c r="G613" s="70" t="s">
        <v>9132</v>
      </c>
    </row>
    <row r="614" spans="1:7" ht="15.5" x14ac:dyDescent="0.35">
      <c r="A614" s="192" t="s">
        <v>9861</v>
      </c>
      <c r="B614" s="574" t="s">
        <v>603</v>
      </c>
      <c r="C614" s="193" t="s">
        <v>7651</v>
      </c>
      <c r="D614" s="309"/>
      <c r="E614" s="309"/>
      <c r="F614" s="393">
        <v>628.32000000000005</v>
      </c>
      <c r="G614" s="70" t="s">
        <v>9132</v>
      </c>
    </row>
    <row r="615" spans="1:7" ht="15.5" x14ac:dyDescent="0.35">
      <c r="A615" s="72"/>
      <c r="B615" s="574" t="s">
        <v>605</v>
      </c>
      <c r="C615" s="193" t="s">
        <v>7600</v>
      </c>
      <c r="D615" s="309"/>
      <c r="E615" s="309"/>
      <c r="F615" s="393">
        <v>628.32000000000005</v>
      </c>
      <c r="G615" s="70" t="s">
        <v>9132</v>
      </c>
    </row>
    <row r="616" spans="1:7" ht="15.5" x14ac:dyDescent="0.35">
      <c r="A616" s="192" t="s">
        <v>9862</v>
      </c>
      <c r="B616" s="574" t="s">
        <v>603</v>
      </c>
      <c r="C616" s="193" t="s">
        <v>7650</v>
      </c>
      <c r="D616" s="309"/>
      <c r="E616" s="309"/>
      <c r="F616" s="393">
        <v>683.92</v>
      </c>
      <c r="G616" s="70" t="s">
        <v>9132</v>
      </c>
    </row>
    <row r="617" spans="1:7" ht="15.5" x14ac:dyDescent="0.35">
      <c r="A617" s="72"/>
      <c r="B617" s="574" t="s">
        <v>606</v>
      </c>
      <c r="C617" s="193" t="s">
        <v>7599</v>
      </c>
      <c r="D617" s="309"/>
      <c r="E617" s="309"/>
      <c r="F617" s="393">
        <v>683.92</v>
      </c>
      <c r="G617" s="70" t="s">
        <v>9132</v>
      </c>
    </row>
    <row r="618" spans="1:7" ht="15.5" x14ac:dyDescent="0.35">
      <c r="A618" s="192" t="s">
        <v>9863</v>
      </c>
      <c r="B618" s="574" t="s">
        <v>603</v>
      </c>
      <c r="C618" s="193" t="s">
        <v>7649</v>
      </c>
      <c r="D618" s="309"/>
      <c r="E618" s="309"/>
      <c r="F618" s="393">
        <v>1059.1300000000001</v>
      </c>
      <c r="G618" s="70" t="s">
        <v>9132</v>
      </c>
    </row>
    <row r="619" spans="1:7" ht="15.5" x14ac:dyDescent="0.35">
      <c r="A619" s="72"/>
      <c r="B619" s="574" t="s">
        <v>607</v>
      </c>
      <c r="C619" s="193" t="s">
        <v>7598</v>
      </c>
      <c r="D619" s="309"/>
      <c r="E619" s="309"/>
      <c r="F619" s="393">
        <v>1059.1300000000001</v>
      </c>
      <c r="G619" s="70" t="s">
        <v>9132</v>
      </c>
    </row>
    <row r="620" spans="1:7" ht="15.5" x14ac:dyDescent="0.35">
      <c r="A620" s="192" t="s">
        <v>9864</v>
      </c>
      <c r="B620" s="574" t="s">
        <v>603</v>
      </c>
      <c r="C620" s="193" t="s">
        <v>7648</v>
      </c>
      <c r="D620" s="309"/>
      <c r="E620" s="309"/>
      <c r="F620" s="393">
        <v>1388.78</v>
      </c>
      <c r="G620" s="70" t="s">
        <v>9132</v>
      </c>
    </row>
    <row r="621" spans="1:7" ht="15.5" x14ac:dyDescent="0.35">
      <c r="A621" s="72"/>
      <c r="B621" s="574" t="s">
        <v>608</v>
      </c>
      <c r="C621" s="193" t="s">
        <v>7597</v>
      </c>
      <c r="D621" s="309"/>
      <c r="E621" s="309"/>
      <c r="F621" s="393">
        <v>1388.78</v>
      </c>
      <c r="G621" s="70" t="s">
        <v>9132</v>
      </c>
    </row>
    <row r="622" spans="1:7" ht="15.5" x14ac:dyDescent="0.35">
      <c r="A622" s="373" t="s">
        <v>9844</v>
      </c>
      <c r="B622" s="574" t="s">
        <v>609</v>
      </c>
      <c r="C622" s="193" t="s">
        <v>7596</v>
      </c>
      <c r="D622" s="309"/>
      <c r="E622" s="309"/>
      <c r="F622" s="393">
        <v>615.77</v>
      </c>
      <c r="G622" s="70" t="s">
        <v>9132</v>
      </c>
    </row>
    <row r="623" spans="1:7" ht="15.5" x14ac:dyDescent="0.35">
      <c r="A623" s="192" t="s">
        <v>9845</v>
      </c>
      <c r="B623" s="221" t="s">
        <v>610</v>
      </c>
      <c r="C623" s="247" t="s">
        <v>7595</v>
      </c>
      <c r="D623" s="222"/>
      <c r="E623" s="222"/>
      <c r="F623" s="393">
        <v>944.06</v>
      </c>
      <c r="G623" s="70" t="s">
        <v>9132</v>
      </c>
    </row>
    <row r="624" spans="1:7" ht="15.5" x14ac:dyDescent="0.35">
      <c r="A624" s="373" t="s">
        <v>9846</v>
      </c>
      <c r="B624" s="574" t="s">
        <v>611</v>
      </c>
      <c r="C624" s="193" t="s">
        <v>7594</v>
      </c>
      <c r="D624" s="309"/>
      <c r="E624" s="309"/>
      <c r="F624" s="393">
        <v>1009.5899999999999</v>
      </c>
      <c r="G624" s="70" t="s">
        <v>9132</v>
      </c>
    </row>
    <row r="625" spans="1:7" ht="16" thickBot="1" x14ac:dyDescent="0.4">
      <c r="A625" s="594" t="s">
        <v>9847</v>
      </c>
      <c r="B625" s="565" t="s">
        <v>612</v>
      </c>
      <c r="C625" s="391" t="s">
        <v>7593</v>
      </c>
      <c r="D625" s="386"/>
      <c r="E625" s="386"/>
      <c r="F625" s="344">
        <v>1350.51</v>
      </c>
      <c r="G625" s="70" t="s">
        <v>9132</v>
      </c>
    </row>
    <row r="626" spans="1:7" ht="15.5" x14ac:dyDescent="0.35">
      <c r="A626" s="8"/>
      <c r="B626" s="2"/>
      <c r="C626" s="128"/>
      <c r="D626" s="122"/>
      <c r="E626" s="122"/>
      <c r="F626" s="284" t="s">
        <v>141</v>
      </c>
      <c r="G626" s="70"/>
    </row>
    <row r="627" spans="1:7" ht="15.5" x14ac:dyDescent="0.35">
      <c r="A627" s="214" t="s">
        <v>7886</v>
      </c>
      <c r="B627" s="749" t="s">
        <v>141</v>
      </c>
      <c r="C627" s="446" t="s">
        <v>141</v>
      </c>
      <c r="D627" s="467"/>
      <c r="E627" s="467" t="s">
        <v>141</v>
      </c>
      <c r="F627" s="292" t="s">
        <v>141</v>
      </c>
      <c r="G627" s="70"/>
    </row>
    <row r="628" spans="1:7" ht="15.5" x14ac:dyDescent="0.35">
      <c r="A628" s="373" t="s">
        <v>9830</v>
      </c>
      <c r="B628" s="574" t="s">
        <v>696</v>
      </c>
      <c r="C628" s="193" t="s">
        <v>7083</v>
      </c>
      <c r="D628" s="309"/>
      <c r="E628" s="309"/>
      <c r="F628" s="393">
        <v>0</v>
      </c>
      <c r="G628" s="70" t="s">
        <v>9132</v>
      </c>
    </row>
    <row r="629" spans="1:7" ht="31" x14ac:dyDescent="0.35">
      <c r="A629" s="192" t="s">
        <v>9831</v>
      </c>
      <c r="B629" s="574" t="s">
        <v>696</v>
      </c>
      <c r="C629" s="193" t="s">
        <v>7128</v>
      </c>
      <c r="D629" s="309"/>
      <c r="E629" s="309"/>
      <c r="F629" s="393">
        <v>55.350000000000023</v>
      </c>
      <c r="G629" s="70" t="s">
        <v>9132</v>
      </c>
    </row>
    <row r="630" spans="1:7" ht="15.5" x14ac:dyDescent="0.35">
      <c r="A630" s="72"/>
      <c r="B630" s="574" t="s">
        <v>697</v>
      </c>
      <c r="C630" s="193" t="s">
        <v>7534</v>
      </c>
      <c r="D630" s="309"/>
      <c r="E630" s="309"/>
      <c r="F630" s="393">
        <v>55.350000000000023</v>
      </c>
      <c r="G630" s="70" t="s">
        <v>9132</v>
      </c>
    </row>
    <row r="631" spans="1:7" ht="15.5" x14ac:dyDescent="0.35">
      <c r="A631" s="192" t="s">
        <v>9865</v>
      </c>
      <c r="B631" s="574" t="s">
        <v>696</v>
      </c>
      <c r="C631" s="193" t="s">
        <v>7632</v>
      </c>
      <c r="D631" s="309"/>
      <c r="E631" s="309"/>
      <c r="F631" s="393">
        <v>446.9</v>
      </c>
      <c r="G631" s="70" t="s">
        <v>9132</v>
      </c>
    </row>
    <row r="632" spans="1:7" ht="15.5" x14ac:dyDescent="0.35">
      <c r="A632" s="72"/>
      <c r="B632" s="574" t="s">
        <v>698</v>
      </c>
      <c r="C632" s="193" t="s">
        <v>7533</v>
      </c>
      <c r="D632" s="309"/>
      <c r="E632" s="309"/>
      <c r="F632" s="393">
        <v>446.9</v>
      </c>
      <c r="G632" s="70" t="s">
        <v>9132</v>
      </c>
    </row>
    <row r="633" spans="1:7" ht="15.5" x14ac:dyDescent="0.35">
      <c r="A633" s="192" t="s">
        <v>9862</v>
      </c>
      <c r="B633" s="574" t="s">
        <v>696</v>
      </c>
      <c r="C633" s="193" t="s">
        <v>7631</v>
      </c>
      <c r="D633" s="309"/>
      <c r="E633" s="309"/>
      <c r="F633" s="393">
        <v>546.31999999999994</v>
      </c>
      <c r="G633" s="70" t="s">
        <v>9132</v>
      </c>
    </row>
    <row r="634" spans="1:7" ht="15.5" x14ac:dyDescent="0.35">
      <c r="A634" s="72"/>
      <c r="B634" s="574" t="s">
        <v>699</v>
      </c>
      <c r="C634" s="193" t="s">
        <v>7532</v>
      </c>
      <c r="D634" s="309"/>
      <c r="E634" s="309"/>
      <c r="F634" s="393">
        <v>546.31999999999994</v>
      </c>
      <c r="G634" s="70" t="s">
        <v>9132</v>
      </c>
    </row>
    <row r="635" spans="1:7" ht="15.5" x14ac:dyDescent="0.35">
      <c r="A635" s="192" t="s">
        <v>9863</v>
      </c>
      <c r="B635" s="574" t="s">
        <v>696</v>
      </c>
      <c r="C635" s="193" t="s">
        <v>7630</v>
      </c>
      <c r="D635" s="309"/>
      <c r="E635" s="309"/>
      <c r="F635" s="393">
        <v>1183.8699999999999</v>
      </c>
      <c r="G635" s="70" t="s">
        <v>9132</v>
      </c>
    </row>
    <row r="636" spans="1:7" ht="15.5" x14ac:dyDescent="0.35">
      <c r="A636" s="72"/>
      <c r="B636" s="574" t="s">
        <v>700</v>
      </c>
      <c r="C636" s="193" t="s">
        <v>7531</v>
      </c>
      <c r="D636" s="309"/>
      <c r="E636" s="309"/>
      <c r="F636" s="393">
        <v>1183.8699999999999</v>
      </c>
      <c r="G636" s="70" t="s">
        <v>9132</v>
      </c>
    </row>
    <row r="637" spans="1:7" ht="15.5" x14ac:dyDescent="0.35">
      <c r="A637" s="192" t="s">
        <v>9864</v>
      </c>
      <c r="B637" s="574" t="s">
        <v>696</v>
      </c>
      <c r="C637" s="193" t="s">
        <v>7629</v>
      </c>
      <c r="D637" s="309"/>
      <c r="E637" s="309"/>
      <c r="F637" s="393">
        <v>1326.35</v>
      </c>
      <c r="G637" s="70" t="s">
        <v>9132</v>
      </c>
    </row>
    <row r="638" spans="1:7" ht="15.5" x14ac:dyDescent="0.35">
      <c r="A638" s="72"/>
      <c r="B638" s="574" t="s">
        <v>701</v>
      </c>
      <c r="C638" s="193" t="s">
        <v>7530</v>
      </c>
      <c r="D638" s="309"/>
      <c r="E638" s="309"/>
      <c r="F638" s="393">
        <v>1326.35</v>
      </c>
      <c r="G638" s="70" t="s">
        <v>9132</v>
      </c>
    </row>
    <row r="639" spans="1:7" ht="15.5" x14ac:dyDescent="0.35">
      <c r="A639" s="373" t="s">
        <v>9844</v>
      </c>
      <c r="B639" s="574" t="s">
        <v>702</v>
      </c>
      <c r="C639" s="193" t="s">
        <v>8963</v>
      </c>
      <c r="D639" s="309"/>
      <c r="E639" s="309"/>
      <c r="F639" s="393">
        <v>385.4</v>
      </c>
      <c r="G639" s="70" t="s">
        <v>9132</v>
      </c>
    </row>
    <row r="640" spans="1:7" ht="15.5" x14ac:dyDescent="0.35">
      <c r="A640" s="192" t="s">
        <v>9845</v>
      </c>
      <c r="B640" s="221" t="s">
        <v>703</v>
      </c>
      <c r="C640" s="247" t="s">
        <v>8933</v>
      </c>
      <c r="D640" s="222"/>
      <c r="E640" s="222"/>
      <c r="F640" s="393">
        <v>479.70000000000005</v>
      </c>
      <c r="G640" s="70" t="s">
        <v>9132</v>
      </c>
    </row>
    <row r="641" spans="1:7" ht="15.5" x14ac:dyDescent="0.35">
      <c r="A641" s="373" t="s">
        <v>9846</v>
      </c>
      <c r="B641" s="574" t="s">
        <v>704</v>
      </c>
      <c r="C641" s="193" t="s">
        <v>9028</v>
      </c>
      <c r="D641" s="309"/>
      <c r="E641" s="309"/>
      <c r="F641" s="393">
        <v>1064.97</v>
      </c>
      <c r="G641" s="70" t="s">
        <v>9132</v>
      </c>
    </row>
    <row r="642" spans="1:7" ht="16" thickBot="1" x14ac:dyDescent="0.4">
      <c r="A642" s="594" t="s">
        <v>9847</v>
      </c>
      <c r="B642" s="565" t="s">
        <v>705</v>
      </c>
      <c r="C642" s="391" t="s">
        <v>8986</v>
      </c>
      <c r="D642" s="386"/>
      <c r="E642" s="386"/>
      <c r="F642" s="344">
        <v>1225.9000000000001</v>
      </c>
      <c r="G642" s="70" t="s">
        <v>9132</v>
      </c>
    </row>
    <row r="643" spans="1:7" ht="16" thickBot="1" x14ac:dyDescent="0.4">
      <c r="A643" s="74"/>
      <c r="B643" s="5"/>
      <c r="C643" s="109"/>
      <c r="D643" s="94"/>
      <c r="E643" s="94"/>
      <c r="F643" s="189" t="s">
        <v>141</v>
      </c>
      <c r="G643" s="70"/>
    </row>
    <row r="644" spans="1:7" ht="15.5" x14ac:dyDescent="0.35">
      <c r="A644" s="225" t="s">
        <v>707</v>
      </c>
      <c r="B644" s="743" t="s">
        <v>141</v>
      </c>
      <c r="C644" s="226" t="s">
        <v>141</v>
      </c>
      <c r="D644" s="227"/>
      <c r="E644" s="227" t="s">
        <v>141</v>
      </c>
      <c r="F644" s="283" t="s">
        <v>141</v>
      </c>
      <c r="G644" s="70"/>
    </row>
    <row r="645" spans="1:7" ht="15.5" x14ac:dyDescent="0.35">
      <c r="A645" s="373" t="s">
        <v>9830</v>
      </c>
      <c r="B645" s="574" t="s">
        <v>708</v>
      </c>
      <c r="C645" s="193" t="s">
        <v>8980</v>
      </c>
      <c r="D645" s="309"/>
      <c r="E645" s="309"/>
      <c r="F645" s="393">
        <v>0</v>
      </c>
      <c r="G645" s="70" t="s">
        <v>9132</v>
      </c>
    </row>
    <row r="646" spans="1:7" ht="15.5" x14ac:dyDescent="0.35">
      <c r="A646" s="192" t="s">
        <v>9860</v>
      </c>
      <c r="B646" s="574" t="s">
        <v>708</v>
      </c>
      <c r="C646" s="193" t="s">
        <v>8955</v>
      </c>
      <c r="D646" s="309"/>
      <c r="E646" s="309" t="s">
        <v>141</v>
      </c>
      <c r="F646" s="393">
        <v>173.87000000000012</v>
      </c>
      <c r="G646" s="70" t="s">
        <v>9132</v>
      </c>
    </row>
    <row r="647" spans="1:7" ht="15.5" x14ac:dyDescent="0.35">
      <c r="A647" s="72"/>
      <c r="B647" s="574" t="s">
        <v>709</v>
      </c>
      <c r="C647" s="193" t="s">
        <v>7529</v>
      </c>
      <c r="D647" s="309"/>
      <c r="E647" s="309"/>
      <c r="F647" s="393">
        <v>173.87000000000012</v>
      </c>
      <c r="G647" s="70" t="s">
        <v>9132</v>
      </c>
    </row>
    <row r="648" spans="1:7" ht="15.5" x14ac:dyDescent="0.35">
      <c r="A648" s="192" t="s">
        <v>9861</v>
      </c>
      <c r="B648" s="574" t="s">
        <v>708</v>
      </c>
      <c r="C648" s="193" t="s">
        <v>9053</v>
      </c>
      <c r="D648" s="309"/>
      <c r="E648" s="309" t="s">
        <v>141</v>
      </c>
      <c r="F648" s="393">
        <v>257.92000000000007</v>
      </c>
      <c r="G648" s="70" t="s">
        <v>9132</v>
      </c>
    </row>
    <row r="649" spans="1:7" ht="15.5" x14ac:dyDescent="0.35">
      <c r="A649" s="72"/>
      <c r="B649" s="574" t="s">
        <v>710</v>
      </c>
      <c r="C649" s="193" t="s">
        <v>7528</v>
      </c>
      <c r="D649" s="309"/>
      <c r="E649" s="309"/>
      <c r="F649" s="393">
        <v>257.92000000000007</v>
      </c>
      <c r="G649" s="70" t="s">
        <v>9132</v>
      </c>
    </row>
    <row r="650" spans="1:7" ht="15.5" x14ac:dyDescent="0.35">
      <c r="A650" s="192" t="s">
        <v>9862</v>
      </c>
      <c r="B650" s="574" t="s">
        <v>708</v>
      </c>
      <c r="C650" s="193" t="s">
        <v>9013</v>
      </c>
      <c r="D650" s="309"/>
      <c r="E650" s="309" t="s">
        <v>141</v>
      </c>
      <c r="F650" s="393">
        <v>687.62999999999988</v>
      </c>
      <c r="G650" s="70" t="s">
        <v>9132</v>
      </c>
    </row>
    <row r="651" spans="1:7" ht="15.5" x14ac:dyDescent="0.35">
      <c r="A651" s="72"/>
      <c r="B651" s="574" t="s">
        <v>711</v>
      </c>
      <c r="C651" s="193" t="s">
        <v>7527</v>
      </c>
      <c r="D651" s="309"/>
      <c r="E651" s="309"/>
      <c r="F651" s="393">
        <v>687.62999999999988</v>
      </c>
      <c r="G651" s="70" t="s">
        <v>9132</v>
      </c>
    </row>
    <row r="652" spans="1:7" ht="15.5" x14ac:dyDescent="0.35">
      <c r="A652" s="192" t="s">
        <v>9863</v>
      </c>
      <c r="B652" s="574" t="s">
        <v>708</v>
      </c>
      <c r="C652" s="193" t="s">
        <v>9081</v>
      </c>
      <c r="D652" s="309"/>
      <c r="E652" s="309"/>
      <c r="F652" s="393">
        <v>1311.5400000000002</v>
      </c>
      <c r="G652" s="70" t="s">
        <v>9132</v>
      </c>
    </row>
    <row r="653" spans="1:7" ht="15.5" x14ac:dyDescent="0.35">
      <c r="A653" s="72"/>
      <c r="B653" s="574" t="s">
        <v>712</v>
      </c>
      <c r="C653" s="193" t="s">
        <v>7526</v>
      </c>
      <c r="D653" s="309"/>
      <c r="E653" s="309"/>
      <c r="F653" s="393">
        <v>1311.5400000000002</v>
      </c>
      <c r="G653" s="70" t="s">
        <v>9132</v>
      </c>
    </row>
    <row r="654" spans="1:7" ht="15.5" x14ac:dyDescent="0.35">
      <c r="A654" s="192" t="s">
        <v>9864</v>
      </c>
      <c r="B654" s="574" t="s">
        <v>708</v>
      </c>
      <c r="C654" s="193" t="s">
        <v>9067</v>
      </c>
      <c r="D654" s="309"/>
      <c r="E654" s="309" t="s">
        <v>141</v>
      </c>
      <c r="F654" s="393">
        <v>771.68000000000006</v>
      </c>
      <c r="G654" s="70" t="s">
        <v>9132</v>
      </c>
    </row>
    <row r="655" spans="1:7" ht="15.5" x14ac:dyDescent="0.35">
      <c r="A655" s="72"/>
      <c r="B655" s="574" t="s">
        <v>713</v>
      </c>
      <c r="C655" s="193" t="s">
        <v>7525</v>
      </c>
      <c r="D655" s="309"/>
      <c r="E655" s="309"/>
      <c r="F655" s="393">
        <v>771.68000000000006</v>
      </c>
      <c r="G655" s="70" t="s">
        <v>9132</v>
      </c>
    </row>
    <row r="656" spans="1:7" ht="15.5" x14ac:dyDescent="0.35">
      <c r="A656" s="373" t="s">
        <v>9844</v>
      </c>
      <c r="B656" s="574" t="s">
        <v>708</v>
      </c>
      <c r="C656" s="193" t="s">
        <v>8970</v>
      </c>
      <c r="D656" s="309"/>
      <c r="E656" s="309" t="s">
        <v>141</v>
      </c>
      <c r="F656" s="393">
        <v>851.52000000000021</v>
      </c>
      <c r="G656" s="70" t="s">
        <v>9132</v>
      </c>
    </row>
    <row r="657" spans="1:7" ht="15.5" x14ac:dyDescent="0.35">
      <c r="A657" s="192" t="s">
        <v>9845</v>
      </c>
      <c r="B657" s="221" t="s">
        <v>708</v>
      </c>
      <c r="C657" s="247" t="s">
        <v>8940</v>
      </c>
      <c r="D657" s="222"/>
      <c r="E657" s="222" t="s">
        <v>141</v>
      </c>
      <c r="F657" s="393">
        <v>901.95</v>
      </c>
      <c r="G657" s="70" t="s">
        <v>9132</v>
      </c>
    </row>
    <row r="658" spans="1:7" ht="15.5" x14ac:dyDescent="0.35">
      <c r="A658" s="373" t="s">
        <v>9846</v>
      </c>
      <c r="B658" s="574" t="s">
        <v>708</v>
      </c>
      <c r="C658" s="193" t="s">
        <v>9035</v>
      </c>
      <c r="D658" s="309"/>
      <c r="E658" s="309" t="s">
        <v>141</v>
      </c>
      <c r="F658" s="393">
        <v>1596.41</v>
      </c>
      <c r="G658" s="70" t="s">
        <v>9132</v>
      </c>
    </row>
    <row r="659" spans="1:7" ht="16" thickBot="1" x14ac:dyDescent="0.4">
      <c r="A659" s="594" t="s">
        <v>9847</v>
      </c>
      <c r="B659" s="565" t="s">
        <v>708</v>
      </c>
      <c r="C659" s="391" t="s">
        <v>8993</v>
      </c>
      <c r="D659" s="386"/>
      <c r="E659" s="386" t="s">
        <v>141</v>
      </c>
      <c r="F659" s="344">
        <v>1646.84</v>
      </c>
      <c r="G659" s="70" t="s">
        <v>9132</v>
      </c>
    </row>
    <row r="660" spans="1:7" ht="16" thickBot="1" x14ac:dyDescent="0.4">
      <c r="A660" s="8"/>
      <c r="B660" s="2"/>
      <c r="C660" s="128"/>
      <c r="D660" s="122"/>
      <c r="E660" s="122"/>
      <c r="F660" s="284" t="s">
        <v>141</v>
      </c>
      <c r="G660" s="120"/>
    </row>
    <row r="661" spans="1:7" ht="15.5" x14ac:dyDescent="0.35">
      <c r="A661" s="184" t="s">
        <v>613</v>
      </c>
      <c r="B661" s="745" t="s">
        <v>141</v>
      </c>
      <c r="C661" s="209" t="s">
        <v>141</v>
      </c>
      <c r="D661" s="210"/>
      <c r="E661" s="210" t="s">
        <v>141</v>
      </c>
      <c r="F661" s="286" t="s">
        <v>141</v>
      </c>
      <c r="G661" s="70"/>
    </row>
    <row r="662" spans="1:7" ht="15.5" x14ac:dyDescent="0.35">
      <c r="A662" s="373" t="s">
        <v>9830</v>
      </c>
      <c r="B662" s="574" t="s">
        <v>614</v>
      </c>
      <c r="C662" s="193" t="s">
        <v>7129</v>
      </c>
      <c r="D662" s="309"/>
      <c r="E662" s="309"/>
      <c r="F662" s="393">
        <v>0</v>
      </c>
      <c r="G662" s="70" t="s">
        <v>9132</v>
      </c>
    </row>
    <row r="663" spans="1:7" ht="15.5" x14ac:dyDescent="0.35">
      <c r="A663" s="192" t="s">
        <v>9832</v>
      </c>
      <c r="B663" s="574" t="s">
        <v>614</v>
      </c>
      <c r="C663" s="193" t="s">
        <v>7122</v>
      </c>
      <c r="D663" s="309"/>
      <c r="E663" s="309"/>
      <c r="F663" s="393">
        <v>62.509999999999991</v>
      </c>
      <c r="G663" s="70" t="s">
        <v>9132</v>
      </c>
    </row>
    <row r="664" spans="1:7" ht="15.5" x14ac:dyDescent="0.35">
      <c r="A664" s="72" t="s">
        <v>7843</v>
      </c>
      <c r="B664" s="574" t="s">
        <v>615</v>
      </c>
      <c r="C664" s="193" t="s">
        <v>7610</v>
      </c>
      <c r="D664" s="309"/>
      <c r="E664" s="309"/>
      <c r="F664" s="393">
        <v>62.509999999999991</v>
      </c>
      <c r="G664" s="70" t="s">
        <v>9132</v>
      </c>
    </row>
    <row r="665" spans="1:7" ht="15.5" x14ac:dyDescent="0.35">
      <c r="A665" s="192" t="s">
        <v>9861</v>
      </c>
      <c r="B665" s="574" t="s">
        <v>614</v>
      </c>
      <c r="C665" s="193" t="s">
        <v>7655</v>
      </c>
      <c r="D665" s="309"/>
      <c r="E665" s="309"/>
      <c r="F665" s="393">
        <v>208.50999999999996</v>
      </c>
      <c r="G665" s="70" t="s">
        <v>9132</v>
      </c>
    </row>
    <row r="666" spans="1:7" ht="15.5" x14ac:dyDescent="0.35">
      <c r="A666" s="72"/>
      <c r="B666" s="574" t="s">
        <v>616</v>
      </c>
      <c r="C666" s="193" t="s">
        <v>7609</v>
      </c>
      <c r="D666" s="309"/>
      <c r="E666" s="309"/>
      <c r="F666" s="393">
        <v>208.50999999999996</v>
      </c>
      <c r="G666" s="70" t="s">
        <v>9132</v>
      </c>
    </row>
    <row r="667" spans="1:7" ht="15.5" x14ac:dyDescent="0.35">
      <c r="A667" s="192" t="s">
        <v>9866</v>
      </c>
      <c r="B667" s="574" t="s">
        <v>614</v>
      </c>
      <c r="C667" s="193" t="s">
        <v>7654</v>
      </c>
      <c r="D667" s="309"/>
      <c r="E667" s="309"/>
      <c r="F667" s="393">
        <v>324.02999999999997</v>
      </c>
      <c r="G667" s="70" t="s">
        <v>9132</v>
      </c>
    </row>
    <row r="668" spans="1:7" ht="15.5" x14ac:dyDescent="0.35">
      <c r="A668" s="72"/>
      <c r="B668" s="574" t="s">
        <v>617</v>
      </c>
      <c r="C668" s="193" t="s">
        <v>7608</v>
      </c>
      <c r="D668" s="309"/>
      <c r="E668" s="309"/>
      <c r="F668" s="393">
        <v>324.02999999999997</v>
      </c>
      <c r="G668" s="70" t="s">
        <v>9132</v>
      </c>
    </row>
    <row r="669" spans="1:7" ht="15.5" x14ac:dyDescent="0.35">
      <c r="A669" s="192" t="s">
        <v>9863</v>
      </c>
      <c r="B669" s="574" t="s">
        <v>614</v>
      </c>
      <c r="C669" s="193" t="s">
        <v>7653</v>
      </c>
      <c r="D669" s="309"/>
      <c r="E669" s="309"/>
      <c r="F669" s="393">
        <v>763.3</v>
      </c>
      <c r="G669" s="70" t="s">
        <v>9132</v>
      </c>
    </row>
    <row r="670" spans="1:7" ht="15.5" x14ac:dyDescent="0.35">
      <c r="A670" s="72"/>
      <c r="B670" s="574" t="s">
        <v>618</v>
      </c>
      <c r="C670" s="193" t="s">
        <v>7607</v>
      </c>
      <c r="D670" s="309"/>
      <c r="E670" s="309"/>
      <c r="F670" s="393">
        <v>763.3</v>
      </c>
      <c r="G670" s="70" t="s">
        <v>9132</v>
      </c>
    </row>
    <row r="671" spans="1:7" ht="15.5" x14ac:dyDescent="0.35">
      <c r="A671" s="192" t="s">
        <v>9867</v>
      </c>
      <c r="B671" s="574" t="s">
        <v>614</v>
      </c>
      <c r="C671" s="193" t="s">
        <v>7652</v>
      </c>
      <c r="D671" s="309"/>
      <c r="E671" s="309"/>
      <c r="F671" s="393">
        <v>913.82</v>
      </c>
      <c r="G671" s="70" t="s">
        <v>9132</v>
      </c>
    </row>
    <row r="672" spans="1:7" ht="15.5" x14ac:dyDescent="0.35">
      <c r="A672" s="72"/>
      <c r="B672" s="574" t="s">
        <v>619</v>
      </c>
      <c r="C672" s="193" t="s">
        <v>7606</v>
      </c>
      <c r="D672" s="309"/>
      <c r="E672" s="309"/>
      <c r="F672" s="393">
        <v>913.82</v>
      </c>
      <c r="G672" s="70" t="s">
        <v>9132</v>
      </c>
    </row>
    <row r="673" spans="1:7" ht="15.5" x14ac:dyDescent="0.35">
      <c r="A673" s="373" t="s">
        <v>9844</v>
      </c>
      <c r="B673" s="574" t="s">
        <v>620</v>
      </c>
      <c r="C673" s="193" t="s">
        <v>7605</v>
      </c>
      <c r="D673" s="309"/>
      <c r="E673" s="309"/>
      <c r="F673" s="393">
        <v>561.75</v>
      </c>
      <c r="G673" s="70" t="s">
        <v>9132</v>
      </c>
    </row>
    <row r="674" spans="1:7" ht="15.5" x14ac:dyDescent="0.35">
      <c r="A674" s="192" t="s">
        <v>9845</v>
      </c>
      <c r="B674" s="221" t="s">
        <v>621</v>
      </c>
      <c r="C674" s="247" t="s">
        <v>7604</v>
      </c>
      <c r="D674" s="222"/>
      <c r="E674" s="222"/>
      <c r="F674" s="393">
        <v>509.08999999999992</v>
      </c>
      <c r="G674" s="70" t="s">
        <v>9132</v>
      </c>
    </row>
    <row r="675" spans="1:7" ht="15.5" x14ac:dyDescent="0.35">
      <c r="A675" s="373" t="s">
        <v>9846</v>
      </c>
      <c r="B675" s="574" t="s">
        <v>622</v>
      </c>
      <c r="C675" s="193" t="s">
        <v>7603</v>
      </c>
      <c r="D675" s="309"/>
      <c r="E675" s="309"/>
      <c r="F675" s="393">
        <v>624.25</v>
      </c>
      <c r="G675" s="70" t="s">
        <v>9132</v>
      </c>
    </row>
    <row r="676" spans="1:7" ht="16" thickBot="1" x14ac:dyDescent="0.4">
      <c r="A676" s="594" t="s">
        <v>9847</v>
      </c>
      <c r="B676" s="565" t="s">
        <v>623</v>
      </c>
      <c r="C676" s="391" t="s">
        <v>7602</v>
      </c>
      <c r="D676" s="386"/>
      <c r="E676" s="386"/>
      <c r="F676" s="344">
        <v>885.95999999999992</v>
      </c>
      <c r="G676" s="70" t="s">
        <v>9132</v>
      </c>
    </row>
    <row r="677" spans="1:7" ht="16" thickBot="1" x14ac:dyDescent="0.4">
      <c r="A677" s="74"/>
      <c r="B677" s="5"/>
      <c r="C677" s="109"/>
      <c r="D677" s="94"/>
      <c r="E677" s="94"/>
      <c r="F677" s="189" t="s">
        <v>141</v>
      </c>
      <c r="G677" s="70"/>
    </row>
    <row r="678" spans="1:7" ht="15.5" x14ac:dyDescent="0.35">
      <c r="A678" s="214" t="s">
        <v>7887</v>
      </c>
      <c r="B678" s="749" t="s">
        <v>141</v>
      </c>
      <c r="C678" s="446" t="s">
        <v>141</v>
      </c>
      <c r="D678" s="467"/>
      <c r="E678" s="467"/>
      <c r="F678" s="292" t="s">
        <v>141</v>
      </c>
      <c r="G678" s="138"/>
    </row>
    <row r="679" spans="1:7" ht="15.5" x14ac:dyDescent="0.35">
      <c r="A679" s="373" t="s">
        <v>9830</v>
      </c>
      <c r="B679" s="574" t="s">
        <v>7888</v>
      </c>
      <c r="C679" s="193" t="s">
        <v>7461</v>
      </c>
      <c r="D679" s="309"/>
      <c r="E679" s="309"/>
      <c r="F679" s="393">
        <v>0</v>
      </c>
      <c r="G679" s="70" t="s">
        <v>9132</v>
      </c>
    </row>
    <row r="680" spans="1:7" ht="15.5" x14ac:dyDescent="0.35">
      <c r="A680" s="373" t="s">
        <v>9860</v>
      </c>
      <c r="B680" s="574" t="s">
        <v>7888</v>
      </c>
      <c r="C680" s="193" t="s">
        <v>7457</v>
      </c>
      <c r="D680" s="309"/>
      <c r="E680" s="309"/>
      <c r="F680" s="393">
        <v>1662.3600000000001</v>
      </c>
      <c r="G680" s="70" t="s">
        <v>9132</v>
      </c>
    </row>
    <row r="681" spans="1:7" ht="15.5" x14ac:dyDescent="0.35">
      <c r="A681" s="373" t="s">
        <v>9861</v>
      </c>
      <c r="B681" s="574" t="s">
        <v>7888</v>
      </c>
      <c r="C681" s="193" t="s">
        <v>7466</v>
      </c>
      <c r="D681" s="309"/>
      <c r="E681" s="309"/>
      <c r="F681" s="393">
        <v>2707.86</v>
      </c>
      <c r="G681" s="70" t="s">
        <v>9132</v>
      </c>
    </row>
    <row r="682" spans="1:7" ht="15.5" x14ac:dyDescent="0.35">
      <c r="A682" s="373" t="s">
        <v>9862</v>
      </c>
      <c r="B682" s="574" t="s">
        <v>7888</v>
      </c>
      <c r="C682" s="193" t="s">
        <v>7463</v>
      </c>
      <c r="D682" s="309"/>
      <c r="E682" s="309"/>
      <c r="F682" s="393">
        <v>2929.11</v>
      </c>
      <c r="G682" s="70" t="s">
        <v>9132</v>
      </c>
    </row>
    <row r="683" spans="1:7" ht="15.5" x14ac:dyDescent="0.35">
      <c r="A683" s="373" t="s">
        <v>9863</v>
      </c>
      <c r="B683" s="574" t="s">
        <v>7888</v>
      </c>
      <c r="C683" s="193" t="s">
        <v>7472</v>
      </c>
      <c r="D683" s="309"/>
      <c r="E683" s="309"/>
      <c r="F683" s="393">
        <v>4900.3599999999997</v>
      </c>
      <c r="G683" s="70" t="s">
        <v>9132</v>
      </c>
    </row>
    <row r="684" spans="1:7" ht="15.5" x14ac:dyDescent="0.35">
      <c r="A684" s="373" t="s">
        <v>9864</v>
      </c>
      <c r="B684" s="574" t="s">
        <v>7888</v>
      </c>
      <c r="C684" s="193" t="s">
        <v>7469</v>
      </c>
      <c r="D684" s="309"/>
      <c r="E684" s="309"/>
      <c r="F684" s="393">
        <v>5285.36</v>
      </c>
      <c r="G684" s="70" t="s">
        <v>9132</v>
      </c>
    </row>
    <row r="685" spans="1:7" ht="15.5" x14ac:dyDescent="0.35">
      <c r="A685" s="373" t="s">
        <v>9844</v>
      </c>
      <c r="B685" s="574" t="s">
        <v>7888</v>
      </c>
      <c r="C685" s="193" t="s">
        <v>8961</v>
      </c>
      <c r="D685" s="309"/>
      <c r="E685" s="309"/>
      <c r="F685" s="393">
        <v>1901.8000000000002</v>
      </c>
      <c r="G685" s="70" t="s">
        <v>9132</v>
      </c>
    </row>
    <row r="686" spans="1:7" ht="15.5" x14ac:dyDescent="0.35">
      <c r="A686" s="373" t="s">
        <v>9845</v>
      </c>
      <c r="B686" s="574" t="s">
        <v>7888</v>
      </c>
      <c r="C686" s="193" t="s">
        <v>8931</v>
      </c>
      <c r="D686" s="309"/>
      <c r="E686" s="309"/>
      <c r="F686" s="393">
        <v>2390.27</v>
      </c>
      <c r="G686" s="70" t="s">
        <v>9132</v>
      </c>
    </row>
    <row r="687" spans="1:7" ht="15.5" x14ac:dyDescent="0.35">
      <c r="A687" s="373" t="s">
        <v>9846</v>
      </c>
      <c r="B687" s="574" t="s">
        <v>7888</v>
      </c>
      <c r="C687" s="193" t="s">
        <v>9024</v>
      </c>
      <c r="D687" s="309"/>
      <c r="E687" s="309"/>
      <c r="F687" s="393">
        <v>3744.3700000000003</v>
      </c>
      <c r="G687" s="70" t="s">
        <v>9132</v>
      </c>
    </row>
    <row r="688" spans="1:7" ht="16" thickBot="1" x14ac:dyDescent="0.4">
      <c r="A688" s="192" t="s">
        <v>9847</v>
      </c>
      <c r="B688" s="221" t="s">
        <v>7888</v>
      </c>
      <c r="C688" s="247" t="s">
        <v>8982</v>
      </c>
      <c r="D688" s="222"/>
      <c r="E688" s="222"/>
      <c r="F688" s="274">
        <v>3806.61</v>
      </c>
      <c r="G688" s="70" t="s">
        <v>9132</v>
      </c>
    </row>
    <row r="689" spans="1:7" ht="16" thickBot="1" x14ac:dyDescent="0.4">
      <c r="A689" s="74"/>
      <c r="B689" s="5"/>
      <c r="C689" s="109"/>
      <c r="D689" s="94"/>
      <c r="E689" s="94"/>
      <c r="F689" s="189" t="s">
        <v>141</v>
      </c>
      <c r="G689" s="120"/>
    </row>
    <row r="690" spans="1:7" ht="16" thickBot="1" x14ac:dyDescent="0.4">
      <c r="A690" s="231" t="s">
        <v>714</v>
      </c>
      <c r="B690" s="739" t="s">
        <v>141</v>
      </c>
      <c r="C690" s="144" t="s">
        <v>141</v>
      </c>
      <c r="D690" s="170"/>
      <c r="E690" s="170" t="s">
        <v>141</v>
      </c>
      <c r="F690" s="188" t="s">
        <v>141</v>
      </c>
      <c r="G690" s="70"/>
    </row>
    <row r="691" spans="1:7" ht="31.5" thickBot="1" x14ac:dyDescent="0.4">
      <c r="A691" s="597" t="s">
        <v>142</v>
      </c>
      <c r="B691" s="207" t="s">
        <v>143</v>
      </c>
      <c r="C691" s="650" t="s">
        <v>144</v>
      </c>
      <c r="D691" s="208" t="s">
        <v>132</v>
      </c>
      <c r="E691" s="208"/>
      <c r="F691" s="572" t="s">
        <v>9087</v>
      </c>
      <c r="G691" s="70"/>
    </row>
    <row r="692" spans="1:7" ht="16" thickBot="1" x14ac:dyDescent="0.4">
      <c r="A692" s="74"/>
      <c r="B692" s="5" t="s">
        <v>141</v>
      </c>
      <c r="C692" s="109" t="s">
        <v>141</v>
      </c>
      <c r="D692" s="94"/>
      <c r="E692" s="94" t="s">
        <v>141</v>
      </c>
      <c r="F692" s="189" t="s">
        <v>141</v>
      </c>
      <c r="G692" s="121"/>
    </row>
    <row r="693" spans="1:7" ht="15.5" x14ac:dyDescent="0.35">
      <c r="A693" s="598" t="s">
        <v>7890</v>
      </c>
      <c r="B693" s="16" t="s">
        <v>728</v>
      </c>
      <c r="C693" s="110" t="str">
        <f>LEFT(A693,FIND(" ",SUBSTITUTE(A693," ","",1)))</f>
        <v>Cat3 Conf8</v>
      </c>
      <c r="D693" s="19"/>
      <c r="E693" s="19"/>
      <c r="F693" s="293" t="s">
        <v>141</v>
      </c>
      <c r="G693" s="70"/>
    </row>
    <row r="694" spans="1:7" ht="15.5" x14ac:dyDescent="0.35">
      <c r="A694" s="72" t="s">
        <v>730</v>
      </c>
      <c r="B694" s="3" t="s">
        <v>731</v>
      </c>
      <c r="C694" s="110" t="s">
        <v>729</v>
      </c>
      <c r="D694" s="20">
        <v>1</v>
      </c>
      <c r="E694" s="158"/>
      <c r="F694" s="393">
        <v>833.07</v>
      </c>
      <c r="G694" s="70"/>
    </row>
    <row r="695" spans="1:7" ht="31" x14ac:dyDescent="0.35">
      <c r="A695" s="373" t="s">
        <v>732</v>
      </c>
      <c r="B695" s="574" t="s">
        <v>733</v>
      </c>
      <c r="C695" s="193" t="s">
        <v>734</v>
      </c>
      <c r="D695" s="309">
        <v>2</v>
      </c>
      <c r="E695" s="311"/>
      <c r="F695" s="393">
        <v>600.79</v>
      </c>
      <c r="G695" s="70"/>
    </row>
    <row r="696" spans="1:7" ht="15.5" x14ac:dyDescent="0.35">
      <c r="A696" s="373" t="s">
        <v>735</v>
      </c>
      <c r="B696" s="574" t="s">
        <v>736</v>
      </c>
      <c r="C696" s="193" t="s">
        <v>737</v>
      </c>
      <c r="D696" s="309">
        <v>1</v>
      </c>
      <c r="E696" s="311"/>
      <c r="F696" s="393">
        <v>47.27</v>
      </c>
      <c r="G696" s="70"/>
    </row>
    <row r="697" spans="1:7" ht="15.5" x14ac:dyDescent="0.35">
      <c r="A697" s="373" t="s">
        <v>738</v>
      </c>
      <c r="B697" s="574" t="s">
        <v>7220</v>
      </c>
      <c r="C697" s="646" t="s">
        <v>7219</v>
      </c>
      <c r="D697" s="309">
        <v>1</v>
      </c>
      <c r="E697" s="311"/>
      <c r="F697" s="393">
        <v>108.1</v>
      </c>
      <c r="G697" s="558"/>
    </row>
    <row r="698" spans="1:7" ht="15.5" x14ac:dyDescent="0.35">
      <c r="A698" s="373" t="s">
        <v>721</v>
      </c>
      <c r="B698" s="574" t="s">
        <v>739</v>
      </c>
      <c r="C698" s="193" t="s">
        <v>740</v>
      </c>
      <c r="D698" s="309">
        <v>1</v>
      </c>
      <c r="E698" s="311"/>
      <c r="F698" s="393">
        <v>17.649999999999999</v>
      </c>
      <c r="G698" s="70"/>
    </row>
    <row r="699" spans="1:7" ht="15.5" x14ac:dyDescent="0.35">
      <c r="A699" s="373" t="s">
        <v>188</v>
      </c>
      <c r="B699" s="574" t="s">
        <v>189</v>
      </c>
      <c r="C699" s="193" t="s">
        <v>190</v>
      </c>
      <c r="D699" s="309">
        <v>1</v>
      </c>
      <c r="E699" s="311"/>
      <c r="F699" s="393">
        <v>0.01</v>
      </c>
      <c r="G699" s="70"/>
    </row>
    <row r="700" spans="1:7" ht="15.5" x14ac:dyDescent="0.35">
      <c r="A700" s="373" t="s">
        <v>9914</v>
      </c>
      <c r="B700" s="574" t="s">
        <v>9912</v>
      </c>
      <c r="C700" s="193" t="s">
        <v>7729</v>
      </c>
      <c r="D700" s="309">
        <v>1</v>
      </c>
      <c r="E700" s="311"/>
      <c r="F700" s="393">
        <v>0.57000000000000006</v>
      </c>
      <c r="G700" s="70"/>
    </row>
    <row r="701" spans="1:7" ht="15.5" x14ac:dyDescent="0.35">
      <c r="A701" s="373" t="s">
        <v>9908</v>
      </c>
      <c r="B701" s="574" t="s">
        <v>9909</v>
      </c>
      <c r="C701" s="193" t="s">
        <v>6942</v>
      </c>
      <c r="D701" s="310">
        <v>1</v>
      </c>
      <c r="E701" s="311"/>
      <c r="F701" s="271">
        <v>0.52</v>
      </c>
      <c r="G701" s="70"/>
    </row>
    <row r="702" spans="1:7" ht="15.5" x14ac:dyDescent="0.35">
      <c r="A702" s="373" t="s">
        <v>724</v>
      </c>
      <c r="B702" s="574" t="s">
        <v>472</v>
      </c>
      <c r="C702" s="193" t="s">
        <v>160</v>
      </c>
      <c r="D702" s="309">
        <v>1</v>
      </c>
      <c r="E702" s="311"/>
      <c r="F702" s="393">
        <v>0</v>
      </c>
      <c r="G702" s="70"/>
    </row>
    <row r="703" spans="1:7" ht="16" thickBot="1" x14ac:dyDescent="0.4">
      <c r="A703" s="594" t="s">
        <v>741</v>
      </c>
      <c r="B703" s="565" t="s">
        <v>742</v>
      </c>
      <c r="C703" s="391" t="s">
        <v>743</v>
      </c>
      <c r="D703" s="386">
        <v>1</v>
      </c>
      <c r="E703" s="386"/>
      <c r="F703" s="344">
        <v>0</v>
      </c>
      <c r="G703" s="70"/>
    </row>
    <row r="704" spans="1:7" ht="16" thickBot="1" x14ac:dyDescent="0.4">
      <c r="A704" s="8"/>
      <c r="B704" s="2"/>
      <c r="C704" s="128"/>
      <c r="D704" s="122"/>
      <c r="E704" s="122"/>
      <c r="F704" s="284" t="s">
        <v>141</v>
      </c>
      <c r="G704" s="70"/>
    </row>
    <row r="705" spans="1:7" ht="15.5" x14ac:dyDescent="0.35">
      <c r="A705" s="598" t="s">
        <v>7891</v>
      </c>
      <c r="B705" s="16" t="s">
        <v>744</v>
      </c>
      <c r="C705" s="110" t="str">
        <f>LEFT(A705,FIND(" ",SUBSTITUTE(A705," ","",1)))</f>
        <v>Cat3 Conf10</v>
      </c>
      <c r="D705" s="19"/>
      <c r="E705" s="19"/>
      <c r="F705" s="276" t="s">
        <v>141</v>
      </c>
      <c r="G705" s="70"/>
    </row>
    <row r="706" spans="1:7" ht="15.5" x14ac:dyDescent="0.35">
      <c r="A706" s="72" t="s">
        <v>746</v>
      </c>
      <c r="B706" s="574" t="s">
        <v>747</v>
      </c>
      <c r="C706" s="218" t="s">
        <v>745</v>
      </c>
      <c r="D706" s="309">
        <v>1</v>
      </c>
      <c r="E706" s="311"/>
      <c r="F706" s="393">
        <v>875.98</v>
      </c>
      <c r="G706" s="70"/>
    </row>
    <row r="707" spans="1:7" ht="15.5" x14ac:dyDescent="0.35">
      <c r="A707" s="373" t="s">
        <v>748</v>
      </c>
      <c r="B707" s="574" t="s">
        <v>749</v>
      </c>
      <c r="C707" s="193" t="s">
        <v>750</v>
      </c>
      <c r="D707" s="309">
        <v>1</v>
      </c>
      <c r="E707" s="311"/>
      <c r="F707" s="393">
        <v>360.12</v>
      </c>
      <c r="G707" s="70"/>
    </row>
    <row r="708" spans="1:7" ht="15.5" x14ac:dyDescent="0.35">
      <c r="A708" s="373" t="s">
        <v>748</v>
      </c>
      <c r="B708" s="574" t="s">
        <v>751</v>
      </c>
      <c r="C708" s="193" t="s">
        <v>752</v>
      </c>
      <c r="D708" s="309">
        <v>1</v>
      </c>
      <c r="E708" s="311"/>
      <c r="F708" s="393">
        <v>360.12</v>
      </c>
      <c r="G708" s="121"/>
    </row>
    <row r="709" spans="1:7" ht="15.5" x14ac:dyDescent="0.35">
      <c r="A709" s="373" t="s">
        <v>244</v>
      </c>
      <c r="B709" s="574" t="s">
        <v>245</v>
      </c>
      <c r="C709" s="193" t="s">
        <v>753</v>
      </c>
      <c r="D709" s="309">
        <v>4</v>
      </c>
      <c r="E709" s="311"/>
      <c r="F709" s="393">
        <v>135.68</v>
      </c>
      <c r="G709" s="121"/>
    </row>
    <row r="710" spans="1:7" ht="15.5" x14ac:dyDescent="0.35">
      <c r="A710" s="373" t="s">
        <v>754</v>
      </c>
      <c r="B710" s="574" t="s">
        <v>755</v>
      </c>
      <c r="C710" s="193" t="s">
        <v>756</v>
      </c>
      <c r="D710" s="309">
        <v>1</v>
      </c>
      <c r="E710" s="311"/>
      <c r="F710" s="393">
        <v>70.599999999999994</v>
      </c>
      <c r="G710" s="121"/>
    </row>
    <row r="711" spans="1:7" ht="15.5" x14ac:dyDescent="0.35">
      <c r="A711" s="373" t="s">
        <v>757</v>
      </c>
      <c r="B711" s="574" t="s">
        <v>225</v>
      </c>
      <c r="C711" s="193" t="s">
        <v>226</v>
      </c>
      <c r="D711" s="309">
        <v>1</v>
      </c>
      <c r="E711" s="311"/>
      <c r="F711" s="393">
        <v>32.68</v>
      </c>
      <c r="G711" s="121"/>
    </row>
    <row r="712" spans="1:7" ht="15.5" x14ac:dyDescent="0.35">
      <c r="A712" s="373" t="s">
        <v>187</v>
      </c>
      <c r="B712" s="574" t="s">
        <v>9089</v>
      </c>
      <c r="C712" s="193" t="s">
        <v>157</v>
      </c>
      <c r="D712" s="309">
        <v>1</v>
      </c>
      <c r="E712" s="311"/>
      <c r="F712" s="393">
        <v>1.6</v>
      </c>
      <c r="G712" s="121"/>
    </row>
    <row r="713" spans="1:7" ht="15.5" x14ac:dyDescent="0.35">
      <c r="A713" s="373" t="s">
        <v>476</v>
      </c>
      <c r="B713" s="574" t="s">
        <v>758</v>
      </c>
      <c r="C713" s="193" t="s">
        <v>759</v>
      </c>
      <c r="D713" s="309">
        <v>1</v>
      </c>
      <c r="E713" s="311"/>
      <c r="F713" s="393">
        <v>9.92</v>
      </c>
      <c r="G713" s="121"/>
    </row>
    <row r="714" spans="1:7" ht="15.5" x14ac:dyDescent="0.35">
      <c r="A714" s="373" t="s">
        <v>726</v>
      </c>
      <c r="B714" s="574" t="s">
        <v>195</v>
      </c>
      <c r="C714" s="193" t="s">
        <v>196</v>
      </c>
      <c r="D714" s="309">
        <v>1</v>
      </c>
      <c r="E714" s="311"/>
      <c r="F714" s="393">
        <v>0</v>
      </c>
      <c r="G714" s="121"/>
    </row>
    <row r="715" spans="1:7" ht="31.5" thickBot="1" x14ac:dyDescent="0.4">
      <c r="A715" s="192" t="s">
        <v>760</v>
      </c>
      <c r="B715" s="221" t="s">
        <v>761</v>
      </c>
      <c r="C715" s="247" t="s">
        <v>762</v>
      </c>
      <c r="D715" s="222">
        <v>1</v>
      </c>
      <c r="E715" s="222"/>
      <c r="F715" s="274">
        <v>0</v>
      </c>
      <c r="G715" s="121"/>
    </row>
    <row r="716" spans="1:7" ht="16" thickBot="1" x14ac:dyDescent="0.4">
      <c r="A716" s="74"/>
      <c r="B716" s="5" t="s">
        <v>141</v>
      </c>
      <c r="C716" s="109" t="s">
        <v>141</v>
      </c>
      <c r="D716" s="94"/>
      <c r="E716" s="94" t="s">
        <v>141</v>
      </c>
      <c r="F716" s="189" t="s">
        <v>141</v>
      </c>
      <c r="G716" s="121"/>
    </row>
    <row r="717" spans="1:7" ht="15.5" x14ac:dyDescent="0.35">
      <c r="A717" s="235" t="s">
        <v>763</v>
      </c>
      <c r="B717" s="3" t="s">
        <v>764</v>
      </c>
      <c r="C717" s="110" t="str">
        <f>LEFT(A717,FIND(" ",SUBSTITUTE(A717," ","",1)))</f>
        <v>Cat3 Conf15</v>
      </c>
      <c r="D717" s="211"/>
      <c r="E717" s="211"/>
      <c r="F717" s="273" t="s">
        <v>141</v>
      </c>
      <c r="G717" s="70"/>
    </row>
    <row r="718" spans="1:7" ht="15.5" x14ac:dyDescent="0.35">
      <c r="A718" s="379" t="s">
        <v>766</v>
      </c>
      <c r="B718" s="574" t="s">
        <v>767</v>
      </c>
      <c r="C718" s="218" t="s">
        <v>765</v>
      </c>
      <c r="D718" s="325">
        <v>1</v>
      </c>
      <c r="E718" s="315"/>
      <c r="F718" s="393">
        <v>1379.94</v>
      </c>
      <c r="G718" s="121"/>
    </row>
    <row r="719" spans="1:7" ht="15.5" x14ac:dyDescent="0.35">
      <c r="A719" s="379" t="s">
        <v>768</v>
      </c>
      <c r="B719" s="574" t="s">
        <v>769</v>
      </c>
      <c r="C719" s="218" t="s">
        <v>770</v>
      </c>
      <c r="D719" s="325">
        <v>1</v>
      </c>
      <c r="E719" s="315"/>
      <c r="F719" s="393">
        <v>1114.8800000000001</v>
      </c>
      <c r="G719" s="121"/>
    </row>
    <row r="720" spans="1:7" ht="15.5" x14ac:dyDescent="0.35">
      <c r="A720" s="380" t="s">
        <v>771</v>
      </c>
      <c r="B720" s="574" t="s">
        <v>772</v>
      </c>
      <c r="C720" s="218" t="s">
        <v>773</v>
      </c>
      <c r="D720" s="325">
        <v>1</v>
      </c>
      <c r="E720" s="315"/>
      <c r="F720" s="393">
        <v>0.51</v>
      </c>
      <c r="G720" s="121"/>
    </row>
    <row r="721" spans="1:7" ht="15.5" x14ac:dyDescent="0.35">
      <c r="A721" s="379" t="s">
        <v>218</v>
      </c>
      <c r="B721" s="574" t="s">
        <v>774</v>
      </c>
      <c r="C721" s="651" t="s">
        <v>775</v>
      </c>
      <c r="D721" s="315">
        <v>2</v>
      </c>
      <c r="E721" s="315"/>
      <c r="F721" s="393">
        <v>380.86</v>
      </c>
      <c r="G721" s="121"/>
    </row>
    <row r="722" spans="1:7" ht="15.5" x14ac:dyDescent="0.35">
      <c r="A722" s="379" t="s">
        <v>221</v>
      </c>
      <c r="B722" s="574" t="s">
        <v>776</v>
      </c>
      <c r="C722" s="218" t="s">
        <v>777</v>
      </c>
      <c r="D722" s="325">
        <v>4</v>
      </c>
      <c r="E722" s="315"/>
      <c r="F722" s="393">
        <v>178.76</v>
      </c>
      <c r="G722" s="70"/>
    </row>
    <row r="723" spans="1:7" ht="15.5" x14ac:dyDescent="0.35">
      <c r="A723" s="379" t="s">
        <v>224</v>
      </c>
      <c r="B723" s="574" t="s">
        <v>225</v>
      </c>
      <c r="C723" s="218" t="s">
        <v>226</v>
      </c>
      <c r="D723" s="325">
        <v>1</v>
      </c>
      <c r="E723" s="315"/>
      <c r="F723" s="393">
        <v>32.68</v>
      </c>
      <c r="G723" s="70"/>
    </row>
    <row r="724" spans="1:7" ht="15.5" x14ac:dyDescent="0.35">
      <c r="A724" s="380" t="s">
        <v>778</v>
      </c>
      <c r="B724" s="574" t="s">
        <v>779</v>
      </c>
      <c r="C724" s="218" t="s">
        <v>780</v>
      </c>
      <c r="D724" s="325">
        <v>1</v>
      </c>
      <c r="E724" s="315"/>
      <c r="F724" s="393">
        <v>54.46</v>
      </c>
      <c r="G724" s="70"/>
    </row>
    <row r="725" spans="1:7" ht="15.5" x14ac:dyDescent="0.35">
      <c r="A725" s="380" t="s">
        <v>781</v>
      </c>
      <c r="B725" s="574" t="s">
        <v>782</v>
      </c>
      <c r="C725" s="218" t="s">
        <v>783</v>
      </c>
      <c r="D725" s="325">
        <v>1</v>
      </c>
      <c r="E725" s="315"/>
      <c r="F725" s="393">
        <v>61.32</v>
      </c>
      <c r="G725" s="70"/>
    </row>
    <row r="726" spans="1:7" ht="31" x14ac:dyDescent="0.35">
      <c r="A726" s="379" t="s">
        <v>784</v>
      </c>
      <c r="B726" s="574" t="s">
        <v>785</v>
      </c>
      <c r="C726" s="652" t="s">
        <v>786</v>
      </c>
      <c r="D726" s="325">
        <v>2</v>
      </c>
      <c r="E726" s="315"/>
      <c r="F726" s="393">
        <v>759.19</v>
      </c>
      <c r="G726" s="70"/>
    </row>
    <row r="727" spans="1:7" ht="15.5" x14ac:dyDescent="0.35">
      <c r="A727" s="380" t="s">
        <v>787</v>
      </c>
      <c r="B727" s="574" t="s">
        <v>788</v>
      </c>
      <c r="C727" s="218" t="s">
        <v>789</v>
      </c>
      <c r="D727" s="325">
        <v>2</v>
      </c>
      <c r="E727" s="315"/>
      <c r="F727" s="393">
        <v>18.91</v>
      </c>
      <c r="G727" s="70"/>
    </row>
    <row r="728" spans="1:7" ht="15.5" x14ac:dyDescent="0.35">
      <c r="A728" s="373" t="s">
        <v>721</v>
      </c>
      <c r="B728" s="574" t="s">
        <v>790</v>
      </c>
      <c r="C728" s="653" t="s">
        <v>791</v>
      </c>
      <c r="D728" s="309">
        <v>1</v>
      </c>
      <c r="E728" s="315"/>
      <c r="F728" s="393">
        <v>86.01</v>
      </c>
      <c r="G728" s="70"/>
    </row>
    <row r="729" spans="1:7" ht="15.5" x14ac:dyDescent="0.35">
      <c r="A729" s="373" t="s">
        <v>792</v>
      </c>
      <c r="B729" s="574" t="s">
        <v>793</v>
      </c>
      <c r="C729" s="193" t="s">
        <v>794</v>
      </c>
      <c r="D729" s="309">
        <v>2</v>
      </c>
      <c r="E729" s="315"/>
      <c r="F729" s="393">
        <v>9.92</v>
      </c>
      <c r="G729" s="70"/>
    </row>
    <row r="730" spans="1:7" ht="15.5" x14ac:dyDescent="0.35">
      <c r="A730" s="379" t="s">
        <v>9914</v>
      </c>
      <c r="B730" s="574" t="s">
        <v>6943</v>
      </c>
      <c r="C730" s="218" t="s">
        <v>7729</v>
      </c>
      <c r="D730" s="325">
        <v>1</v>
      </c>
      <c r="E730" s="315"/>
      <c r="F730" s="393">
        <v>0.57000000000000006</v>
      </c>
      <c r="G730" s="70"/>
    </row>
    <row r="731" spans="1:7" ht="15.5" x14ac:dyDescent="0.35">
      <c r="A731" s="373" t="s">
        <v>9908</v>
      </c>
      <c r="B731" s="574" t="s">
        <v>9909</v>
      </c>
      <c r="C731" s="193" t="s">
        <v>6942</v>
      </c>
      <c r="D731" s="310">
        <v>1</v>
      </c>
      <c r="E731" s="311"/>
      <c r="F731" s="271">
        <v>0.52</v>
      </c>
      <c r="G731" s="70"/>
    </row>
    <row r="732" spans="1:7" ht="15.5" x14ac:dyDescent="0.35">
      <c r="A732" s="379" t="s">
        <v>724</v>
      </c>
      <c r="B732" s="574" t="s">
        <v>7892</v>
      </c>
      <c r="C732" s="218" t="s">
        <v>160</v>
      </c>
      <c r="D732" s="325">
        <v>1</v>
      </c>
      <c r="E732" s="315"/>
      <c r="F732" s="393">
        <v>0</v>
      </c>
      <c r="G732" s="559"/>
    </row>
    <row r="733" spans="1:7" ht="15.5" x14ac:dyDescent="0.35">
      <c r="A733" s="379" t="s">
        <v>727</v>
      </c>
      <c r="B733" s="574" t="s">
        <v>797</v>
      </c>
      <c r="C733" s="218" t="s">
        <v>7054</v>
      </c>
      <c r="D733" s="325">
        <v>1</v>
      </c>
      <c r="E733" s="309"/>
      <c r="F733" s="393">
        <v>0</v>
      </c>
      <c r="G733" s="559"/>
    </row>
    <row r="734" spans="1:7" ht="16" thickBot="1" x14ac:dyDescent="0.4">
      <c r="A734" s="212" t="s">
        <v>725</v>
      </c>
      <c r="B734" s="221" t="s">
        <v>799</v>
      </c>
      <c r="C734" s="649" t="s">
        <v>7055</v>
      </c>
      <c r="D734" s="260">
        <v>1</v>
      </c>
      <c r="E734" s="222"/>
      <c r="F734" s="274">
        <v>0</v>
      </c>
      <c r="G734" s="559"/>
    </row>
    <row r="735" spans="1:7" ht="16" thickBot="1" x14ac:dyDescent="0.4">
      <c r="A735" s="10"/>
      <c r="B735" s="68" t="s">
        <v>141</v>
      </c>
      <c r="C735" s="163"/>
      <c r="D735" s="26"/>
      <c r="E735" s="26"/>
      <c r="F735" s="275" t="s">
        <v>141</v>
      </c>
      <c r="G735" s="70"/>
    </row>
    <row r="736" spans="1:7" ht="15.5" x14ac:dyDescent="0.35">
      <c r="A736" s="599" t="s">
        <v>801</v>
      </c>
      <c r="B736" s="16" t="s">
        <v>802</v>
      </c>
      <c r="C736" s="110" t="str">
        <f>LEFT(A736,FIND(" ",SUBSTITUTE(A736," ","",1)))</f>
        <v>Cat3 Conf16</v>
      </c>
      <c r="D736" s="50"/>
      <c r="E736" s="50"/>
      <c r="F736" s="276" t="s">
        <v>141</v>
      </c>
      <c r="G736" s="70"/>
    </row>
    <row r="737" spans="1:7" ht="15.5" x14ac:dyDescent="0.35">
      <c r="A737" s="379" t="s">
        <v>768</v>
      </c>
      <c r="B737" s="574" t="s">
        <v>769</v>
      </c>
      <c r="C737" s="218" t="s">
        <v>770</v>
      </c>
      <c r="D737" s="325">
        <v>1</v>
      </c>
      <c r="E737" s="315"/>
      <c r="F737" s="393">
        <v>1114.8800000000001</v>
      </c>
      <c r="G737" s="121"/>
    </row>
    <row r="738" spans="1:7" ht="15.5" x14ac:dyDescent="0.35">
      <c r="A738" s="380" t="s">
        <v>771</v>
      </c>
      <c r="B738" s="574" t="s">
        <v>772</v>
      </c>
      <c r="C738" s="218" t="s">
        <v>773</v>
      </c>
      <c r="D738" s="325">
        <v>1</v>
      </c>
      <c r="E738" s="315"/>
      <c r="F738" s="393">
        <v>0.51</v>
      </c>
      <c r="G738" s="121"/>
    </row>
    <row r="739" spans="1:7" ht="15.5" x14ac:dyDescent="0.35">
      <c r="A739" s="379" t="s">
        <v>218</v>
      </c>
      <c r="B739" s="574" t="s">
        <v>774</v>
      </c>
      <c r="C739" s="651" t="s">
        <v>775</v>
      </c>
      <c r="D739" s="325">
        <v>2</v>
      </c>
      <c r="E739" s="315"/>
      <c r="F739" s="393">
        <v>380.86</v>
      </c>
      <c r="G739" s="121"/>
    </row>
    <row r="740" spans="1:7" ht="15.5" x14ac:dyDescent="0.35">
      <c r="A740" s="379" t="s">
        <v>221</v>
      </c>
      <c r="B740" s="574" t="s">
        <v>776</v>
      </c>
      <c r="C740" s="651" t="s">
        <v>777</v>
      </c>
      <c r="D740" s="315">
        <v>4</v>
      </c>
      <c r="E740" s="315"/>
      <c r="F740" s="393">
        <v>178.76</v>
      </c>
      <c r="G740" s="121"/>
    </row>
    <row r="741" spans="1:7" ht="15.5" x14ac:dyDescent="0.35">
      <c r="A741" s="379" t="s">
        <v>224</v>
      </c>
      <c r="B741" s="574" t="s">
        <v>225</v>
      </c>
      <c r="C741" s="218" t="s">
        <v>226</v>
      </c>
      <c r="D741" s="325">
        <v>1</v>
      </c>
      <c r="E741" s="315"/>
      <c r="F741" s="393">
        <v>32.68</v>
      </c>
      <c r="G741" s="70"/>
    </row>
    <row r="742" spans="1:7" ht="15.5" x14ac:dyDescent="0.35">
      <c r="A742" s="380" t="s">
        <v>778</v>
      </c>
      <c r="B742" s="574" t="s">
        <v>779</v>
      </c>
      <c r="C742" s="218" t="s">
        <v>780</v>
      </c>
      <c r="D742" s="325">
        <v>1</v>
      </c>
      <c r="E742" s="315"/>
      <c r="F742" s="393">
        <v>54.46</v>
      </c>
      <c r="G742" s="70"/>
    </row>
    <row r="743" spans="1:7" ht="15.5" x14ac:dyDescent="0.35">
      <c r="A743" s="380" t="s">
        <v>781</v>
      </c>
      <c r="B743" s="574" t="s">
        <v>782</v>
      </c>
      <c r="C743" s="218" t="s">
        <v>783</v>
      </c>
      <c r="D743" s="325">
        <v>1</v>
      </c>
      <c r="E743" s="315"/>
      <c r="F743" s="393">
        <v>61.32</v>
      </c>
      <c r="G743" s="70"/>
    </row>
    <row r="744" spans="1:7" ht="15.5" x14ac:dyDescent="0.35">
      <c r="A744" s="379" t="s">
        <v>9914</v>
      </c>
      <c r="B744" s="574" t="s">
        <v>6943</v>
      </c>
      <c r="C744" s="218" t="s">
        <v>7729</v>
      </c>
      <c r="D744" s="325">
        <v>1</v>
      </c>
      <c r="E744" s="315"/>
      <c r="F744" s="393">
        <v>0.57000000000000006</v>
      </c>
      <c r="G744" s="70"/>
    </row>
    <row r="745" spans="1:7" ht="15.5" x14ac:dyDescent="0.35">
      <c r="A745" s="373" t="s">
        <v>9908</v>
      </c>
      <c r="B745" s="574" t="s">
        <v>9909</v>
      </c>
      <c r="C745" s="193" t="s">
        <v>6942</v>
      </c>
      <c r="D745" s="310">
        <v>1</v>
      </c>
      <c r="E745" s="311"/>
      <c r="F745" s="271">
        <v>0.52</v>
      </c>
      <c r="G745" s="70"/>
    </row>
    <row r="746" spans="1:7" ht="15.5" x14ac:dyDescent="0.35">
      <c r="A746" s="379" t="s">
        <v>724</v>
      </c>
      <c r="B746" s="574" t="s">
        <v>7892</v>
      </c>
      <c r="C746" s="218" t="s">
        <v>160</v>
      </c>
      <c r="D746" s="325">
        <v>1</v>
      </c>
      <c r="E746" s="315"/>
      <c r="F746" s="393">
        <v>0</v>
      </c>
      <c r="G746" s="559"/>
    </row>
    <row r="747" spans="1:7" ht="16" thickBot="1" x14ac:dyDescent="0.4">
      <c r="A747" s="600" t="s">
        <v>727</v>
      </c>
      <c r="B747" s="221" t="s">
        <v>797</v>
      </c>
      <c r="C747" s="649" t="s">
        <v>7054</v>
      </c>
      <c r="D747" s="260">
        <v>1</v>
      </c>
      <c r="E747" s="222"/>
      <c r="F747" s="274">
        <v>0</v>
      </c>
      <c r="G747" s="559"/>
    </row>
    <row r="748" spans="1:7" ht="16" thickBot="1" x14ac:dyDescent="0.4">
      <c r="A748" s="74"/>
      <c r="B748" s="5" t="s">
        <v>141</v>
      </c>
      <c r="C748" s="109" t="s">
        <v>141</v>
      </c>
      <c r="D748" s="94"/>
      <c r="E748" s="94"/>
      <c r="F748" s="189" t="s">
        <v>141</v>
      </c>
      <c r="G748" s="70"/>
    </row>
    <row r="749" spans="1:7" ht="15.5" x14ac:dyDescent="0.35">
      <c r="A749" s="167" t="s">
        <v>7894</v>
      </c>
      <c r="B749" s="3" t="s">
        <v>594</v>
      </c>
      <c r="C749" s="110" t="str">
        <f>LEFT(A749,FIND(" ",SUBSTITUTE(A749," ","",1)))</f>
        <v>Cat3 Conf23</v>
      </c>
      <c r="D749" s="158">
        <v>1</v>
      </c>
      <c r="E749" s="158"/>
      <c r="F749" s="273" t="s">
        <v>141</v>
      </c>
      <c r="G749" s="70"/>
    </row>
    <row r="750" spans="1:7" ht="15.5" x14ac:dyDescent="0.35">
      <c r="A750" s="373" t="s">
        <v>235</v>
      </c>
      <c r="B750" s="3" t="s">
        <v>594</v>
      </c>
      <c r="C750" s="193" t="s">
        <v>7678</v>
      </c>
      <c r="D750" s="311">
        <v>1</v>
      </c>
      <c r="E750" s="311"/>
      <c r="F750" s="393">
        <v>1337.48</v>
      </c>
      <c r="G750" s="371"/>
    </row>
    <row r="751" spans="1:7" ht="31" x14ac:dyDescent="0.35">
      <c r="A751" s="373" t="s">
        <v>7895</v>
      </c>
      <c r="B751" s="574" t="s">
        <v>7896</v>
      </c>
      <c r="C751" s="193" t="s">
        <v>1300</v>
      </c>
      <c r="D751" s="309">
        <v>2</v>
      </c>
      <c r="E751" s="311"/>
      <c r="F751" s="393">
        <v>1554.92</v>
      </c>
      <c r="G751" s="70"/>
    </row>
    <row r="752" spans="1:7" ht="31" x14ac:dyDescent="0.35">
      <c r="A752" s="373" t="s">
        <v>221</v>
      </c>
      <c r="B752" s="574" t="s">
        <v>1861</v>
      </c>
      <c r="C752" s="193" t="s">
        <v>223</v>
      </c>
      <c r="D752" s="309">
        <v>2</v>
      </c>
      <c r="E752" s="311"/>
      <c r="F752" s="393">
        <v>178.76</v>
      </c>
      <c r="G752" s="161"/>
    </row>
    <row r="753" spans="1:7" ht="31" x14ac:dyDescent="0.35">
      <c r="A753" s="373" t="s">
        <v>7897</v>
      </c>
      <c r="B753" s="574" t="s">
        <v>7898</v>
      </c>
      <c r="C753" s="193" t="s">
        <v>3185</v>
      </c>
      <c r="D753" s="309">
        <v>1</v>
      </c>
      <c r="E753" s="311"/>
      <c r="F753" s="393">
        <v>212.02</v>
      </c>
      <c r="G753" s="134"/>
    </row>
    <row r="754" spans="1:7" ht="31" x14ac:dyDescent="0.35">
      <c r="A754" s="373" t="s">
        <v>757</v>
      </c>
      <c r="B754" s="574" t="s">
        <v>7849</v>
      </c>
      <c r="C754" s="193" t="s">
        <v>226</v>
      </c>
      <c r="D754" s="309">
        <v>1</v>
      </c>
      <c r="E754" s="311"/>
      <c r="F754" s="393">
        <v>32.68</v>
      </c>
      <c r="G754" s="70"/>
    </row>
    <row r="755" spans="1:7" ht="15.5" x14ac:dyDescent="0.35">
      <c r="A755" s="373" t="s">
        <v>7899</v>
      </c>
      <c r="B755" s="574" t="s">
        <v>7900</v>
      </c>
      <c r="C755" s="193" t="s">
        <v>2885</v>
      </c>
      <c r="D755" s="309">
        <v>2</v>
      </c>
      <c r="E755" s="311"/>
      <c r="F755" s="393">
        <v>5235.1400000000003</v>
      </c>
      <c r="G755" s="70"/>
    </row>
    <row r="756" spans="1:7" ht="31" x14ac:dyDescent="0.35">
      <c r="A756" s="373" t="s">
        <v>7901</v>
      </c>
      <c r="B756" s="574" t="s">
        <v>7902</v>
      </c>
      <c r="C756" s="193" t="s">
        <v>427</v>
      </c>
      <c r="D756" s="309">
        <v>4</v>
      </c>
      <c r="E756" s="311"/>
      <c r="F756" s="393">
        <v>263.64999999999998</v>
      </c>
      <c r="G756" s="134"/>
    </row>
    <row r="757" spans="1:7" ht="15.5" x14ac:dyDescent="0.35">
      <c r="A757" s="373" t="s">
        <v>187</v>
      </c>
      <c r="B757" s="574" t="s">
        <v>9088</v>
      </c>
      <c r="C757" s="647" t="s">
        <v>157</v>
      </c>
      <c r="D757" s="309">
        <v>1</v>
      </c>
      <c r="E757" s="311"/>
      <c r="F757" s="393">
        <v>1.6</v>
      </c>
      <c r="G757" s="134"/>
    </row>
    <row r="758" spans="1:7" ht="29.15" customHeight="1" x14ac:dyDescent="0.35">
      <c r="A758" s="373" t="s">
        <v>464</v>
      </c>
      <c r="B758" s="574" t="s">
        <v>7833</v>
      </c>
      <c r="C758" s="193" t="s">
        <v>7081</v>
      </c>
      <c r="D758" s="309">
        <v>1</v>
      </c>
      <c r="E758" s="311"/>
      <c r="F758" s="393">
        <v>0.56000000000000005</v>
      </c>
      <c r="G758" s="134"/>
    </row>
    <row r="759" spans="1:7" ht="15.5" x14ac:dyDescent="0.35">
      <c r="A759" s="373" t="s">
        <v>7903</v>
      </c>
      <c r="B759" s="574" t="s">
        <v>7686</v>
      </c>
      <c r="C759" s="193" t="s">
        <v>3813</v>
      </c>
      <c r="D759" s="309">
        <v>1</v>
      </c>
      <c r="E759" s="311"/>
      <c r="F759" s="393">
        <v>197.45</v>
      </c>
      <c r="G759" s="134"/>
    </row>
    <row r="760" spans="1:7" ht="23.15" customHeight="1" x14ac:dyDescent="0.35">
      <c r="A760" s="373" t="s">
        <v>7904</v>
      </c>
      <c r="B760" s="574" t="s">
        <v>7863</v>
      </c>
      <c r="C760" s="647" t="s">
        <v>4013</v>
      </c>
      <c r="D760" s="309">
        <v>2</v>
      </c>
      <c r="E760" s="311"/>
      <c r="F760" s="393">
        <v>16.600000000000001</v>
      </c>
      <c r="G760" s="134"/>
    </row>
    <row r="761" spans="1:7" ht="15.5" x14ac:dyDescent="0.35">
      <c r="A761" s="373" t="s">
        <v>188</v>
      </c>
      <c r="B761" s="574" t="s">
        <v>189</v>
      </c>
      <c r="C761" s="193" t="s">
        <v>190</v>
      </c>
      <c r="D761" s="309">
        <v>1</v>
      </c>
      <c r="E761" s="311"/>
      <c r="F761" s="393">
        <v>0.01</v>
      </c>
      <c r="G761" s="70"/>
    </row>
    <row r="762" spans="1:7" ht="15.5" x14ac:dyDescent="0.35">
      <c r="A762" s="72" t="s">
        <v>191</v>
      </c>
      <c r="B762" s="574" t="s">
        <v>7905</v>
      </c>
      <c r="C762" s="193" t="s">
        <v>7628</v>
      </c>
      <c r="D762" s="309">
        <v>1</v>
      </c>
      <c r="E762" s="311"/>
      <c r="F762" s="393">
        <v>61.77</v>
      </c>
      <c r="G762" s="134"/>
    </row>
    <row r="763" spans="1:7" ht="31" x14ac:dyDescent="0.35">
      <c r="A763" s="373" t="s">
        <v>202</v>
      </c>
      <c r="B763" s="574" t="s">
        <v>7906</v>
      </c>
      <c r="C763" s="193" t="s">
        <v>204</v>
      </c>
      <c r="D763" s="309">
        <v>1</v>
      </c>
      <c r="E763" s="311"/>
      <c r="F763" s="393">
        <v>295.25</v>
      </c>
      <c r="G763" s="70"/>
    </row>
    <row r="764" spans="1:7" ht="15.5" x14ac:dyDescent="0.35">
      <c r="A764" s="373" t="s">
        <v>9914</v>
      </c>
      <c r="B764" s="574" t="s">
        <v>6943</v>
      </c>
      <c r="C764" s="110" t="s">
        <v>7729</v>
      </c>
      <c r="D764" s="20">
        <v>1</v>
      </c>
      <c r="E764" s="158"/>
      <c r="F764" s="393">
        <v>0.57000000000000006</v>
      </c>
      <c r="G764" s="134"/>
    </row>
    <row r="765" spans="1:7" ht="15.5" x14ac:dyDescent="0.35">
      <c r="A765" s="373" t="s">
        <v>9908</v>
      </c>
      <c r="B765" s="574" t="s">
        <v>9909</v>
      </c>
      <c r="C765" s="193" t="s">
        <v>6942</v>
      </c>
      <c r="D765" s="310">
        <v>1</v>
      </c>
      <c r="E765" s="311"/>
      <c r="F765" s="271">
        <v>0.52</v>
      </c>
      <c r="G765" s="70"/>
    </row>
    <row r="766" spans="1:7" ht="15.5" x14ac:dyDescent="0.35">
      <c r="A766" s="373" t="s">
        <v>741</v>
      </c>
      <c r="B766" s="574" t="s">
        <v>7907</v>
      </c>
      <c r="C766" s="647" t="s">
        <v>7501</v>
      </c>
      <c r="D766" s="309">
        <v>1</v>
      </c>
      <c r="E766" s="311"/>
      <c r="F766" s="393">
        <v>0</v>
      </c>
      <c r="G766" s="70"/>
    </row>
    <row r="767" spans="1:7" ht="31.5" thickBot="1" x14ac:dyDescent="0.4">
      <c r="A767" s="594" t="s">
        <v>726</v>
      </c>
      <c r="B767" s="565" t="s">
        <v>162</v>
      </c>
      <c r="C767" s="654" t="s">
        <v>196</v>
      </c>
      <c r="D767" s="386">
        <v>1</v>
      </c>
      <c r="E767" s="385"/>
      <c r="F767" s="344">
        <v>0</v>
      </c>
      <c r="G767" s="70"/>
    </row>
    <row r="768" spans="1:7" ht="16" thickBot="1" x14ac:dyDescent="0.4">
      <c r="A768" s="74"/>
      <c r="B768" s="5" t="s">
        <v>141</v>
      </c>
      <c r="C768" s="109" t="s">
        <v>141</v>
      </c>
      <c r="D768" s="94"/>
      <c r="E768" s="94"/>
      <c r="F768" s="189" t="s">
        <v>141</v>
      </c>
      <c r="G768" s="70"/>
    </row>
    <row r="769" spans="1:7" ht="15.5" x14ac:dyDescent="0.35">
      <c r="A769" s="82" t="s">
        <v>7908</v>
      </c>
      <c r="B769" s="16" t="s">
        <v>7283</v>
      </c>
      <c r="C769" s="110" t="str">
        <f>LEFT(A769,FIND(" ",SUBSTITUTE(A769," ","",1)))</f>
        <v>Cat3 Conf24</v>
      </c>
      <c r="D769" s="21"/>
      <c r="E769" s="19"/>
      <c r="F769" s="276" t="s">
        <v>141</v>
      </c>
      <c r="G769" s="70"/>
    </row>
    <row r="770" spans="1:7" ht="15.5" x14ac:dyDescent="0.35">
      <c r="A770" s="373" t="s">
        <v>235</v>
      </c>
      <c r="B770" s="3" t="s">
        <v>7283</v>
      </c>
      <c r="C770" s="193" t="s">
        <v>7282</v>
      </c>
      <c r="D770" s="312">
        <v>1</v>
      </c>
      <c r="E770" s="311"/>
      <c r="F770" s="393">
        <v>2428.5099999999998</v>
      </c>
      <c r="G770" s="371"/>
    </row>
    <row r="771" spans="1:7" ht="31" x14ac:dyDescent="0.35">
      <c r="A771" s="373" t="s">
        <v>7895</v>
      </c>
      <c r="B771" s="574" t="s">
        <v>7896</v>
      </c>
      <c r="C771" s="193" t="s">
        <v>1300</v>
      </c>
      <c r="D771" s="309">
        <v>2</v>
      </c>
      <c r="E771" s="311"/>
      <c r="F771" s="393">
        <v>1554.92</v>
      </c>
      <c r="G771" s="70"/>
    </row>
    <row r="772" spans="1:7" ht="31" x14ac:dyDescent="0.35">
      <c r="A772" s="373" t="s">
        <v>221</v>
      </c>
      <c r="B772" s="574" t="s">
        <v>1861</v>
      </c>
      <c r="C772" s="193" t="s">
        <v>223</v>
      </c>
      <c r="D772" s="309">
        <v>2</v>
      </c>
      <c r="E772" s="311"/>
      <c r="F772" s="393">
        <v>178.76</v>
      </c>
      <c r="G772" s="161"/>
    </row>
    <row r="773" spans="1:7" ht="31" x14ac:dyDescent="0.35">
      <c r="A773" s="373" t="s">
        <v>7897</v>
      </c>
      <c r="B773" s="574" t="s">
        <v>7898</v>
      </c>
      <c r="C773" s="193" t="s">
        <v>3185</v>
      </c>
      <c r="D773" s="309">
        <v>1</v>
      </c>
      <c r="E773" s="311"/>
      <c r="F773" s="393">
        <v>212.02</v>
      </c>
      <c r="G773" s="134"/>
    </row>
    <row r="774" spans="1:7" ht="31" x14ac:dyDescent="0.35">
      <c r="A774" s="373" t="s">
        <v>757</v>
      </c>
      <c r="B774" s="574" t="s">
        <v>7849</v>
      </c>
      <c r="C774" s="193" t="s">
        <v>226</v>
      </c>
      <c r="D774" s="309">
        <v>1</v>
      </c>
      <c r="E774" s="311"/>
      <c r="F774" s="393">
        <v>32.68</v>
      </c>
      <c r="G774" s="70"/>
    </row>
    <row r="775" spans="1:7" ht="15.5" x14ac:dyDescent="0.35">
      <c r="A775" s="373" t="s">
        <v>7909</v>
      </c>
      <c r="B775" s="574" t="s">
        <v>2856</v>
      </c>
      <c r="C775" s="193" t="s">
        <v>2857</v>
      </c>
      <c r="D775" s="309">
        <v>8</v>
      </c>
      <c r="E775" s="311"/>
      <c r="F775" s="393">
        <v>2047.7</v>
      </c>
      <c r="G775" s="70"/>
    </row>
    <row r="776" spans="1:7" ht="31" x14ac:dyDescent="0.35">
      <c r="A776" s="373" t="s">
        <v>7901</v>
      </c>
      <c r="B776" s="574" t="s">
        <v>7902</v>
      </c>
      <c r="C776" s="193" t="s">
        <v>427</v>
      </c>
      <c r="D776" s="309">
        <v>2</v>
      </c>
      <c r="E776" s="311"/>
      <c r="F776" s="393">
        <v>263.64999999999998</v>
      </c>
      <c r="G776" s="134"/>
    </row>
    <row r="777" spans="1:7" ht="15.5" x14ac:dyDescent="0.35">
      <c r="A777" s="373" t="s">
        <v>187</v>
      </c>
      <c r="B777" s="574" t="s">
        <v>9088</v>
      </c>
      <c r="C777" s="647" t="s">
        <v>157</v>
      </c>
      <c r="D777" s="309">
        <v>1</v>
      </c>
      <c r="E777" s="311"/>
      <c r="F777" s="393">
        <v>1.6</v>
      </c>
      <c r="G777" s="134"/>
    </row>
    <row r="778" spans="1:7" ht="29.15" customHeight="1" x14ac:dyDescent="0.35">
      <c r="A778" s="373" t="s">
        <v>464</v>
      </c>
      <c r="B778" s="574" t="s">
        <v>7833</v>
      </c>
      <c r="C778" s="193" t="s">
        <v>7081</v>
      </c>
      <c r="D778" s="309">
        <v>1</v>
      </c>
      <c r="E778" s="311"/>
      <c r="F778" s="393">
        <v>0.56000000000000005</v>
      </c>
      <c r="G778" s="134"/>
    </row>
    <row r="779" spans="1:7" ht="15.5" x14ac:dyDescent="0.35">
      <c r="A779" s="373" t="s">
        <v>7903</v>
      </c>
      <c r="B779" s="574" t="s">
        <v>7686</v>
      </c>
      <c r="C779" s="193" t="s">
        <v>3813</v>
      </c>
      <c r="D779" s="309">
        <v>1</v>
      </c>
      <c r="E779" s="311"/>
      <c r="F779" s="393">
        <v>197.45</v>
      </c>
      <c r="G779" s="134"/>
    </row>
    <row r="780" spans="1:7" ht="23.15" customHeight="1" x14ac:dyDescent="0.35">
      <c r="A780" s="373" t="s">
        <v>7904</v>
      </c>
      <c r="B780" s="574" t="s">
        <v>7863</v>
      </c>
      <c r="C780" s="647" t="s">
        <v>4013</v>
      </c>
      <c r="D780" s="309">
        <v>2</v>
      </c>
      <c r="E780" s="311"/>
      <c r="F780" s="393">
        <v>16.600000000000001</v>
      </c>
      <c r="G780" s="134"/>
    </row>
    <row r="781" spans="1:7" ht="15.5" x14ac:dyDescent="0.35">
      <c r="A781" s="373" t="s">
        <v>188</v>
      </c>
      <c r="B781" s="574" t="s">
        <v>189</v>
      </c>
      <c r="C781" s="193" t="s">
        <v>190</v>
      </c>
      <c r="D781" s="309">
        <v>1</v>
      </c>
      <c r="E781" s="311"/>
      <c r="F781" s="393">
        <v>0.01</v>
      </c>
      <c r="G781" s="70"/>
    </row>
    <row r="782" spans="1:7" ht="15.5" x14ac:dyDescent="0.35">
      <c r="A782" s="72" t="s">
        <v>191</v>
      </c>
      <c r="B782" s="574" t="s">
        <v>7905</v>
      </c>
      <c r="C782" s="193" t="s">
        <v>7628</v>
      </c>
      <c r="D782" s="309">
        <v>1</v>
      </c>
      <c r="E782" s="311"/>
      <c r="F782" s="393">
        <v>61.77</v>
      </c>
      <c r="G782" s="134"/>
    </row>
    <row r="783" spans="1:7" ht="31" x14ac:dyDescent="0.35">
      <c r="A783" s="373" t="s">
        <v>202</v>
      </c>
      <c r="B783" s="574" t="s">
        <v>7906</v>
      </c>
      <c r="C783" s="193" t="s">
        <v>204</v>
      </c>
      <c r="D783" s="309">
        <v>1</v>
      </c>
      <c r="E783" s="311"/>
      <c r="F783" s="393">
        <v>295.25</v>
      </c>
      <c r="G783" s="70"/>
    </row>
    <row r="784" spans="1:7" ht="15.5" x14ac:dyDescent="0.35">
      <c r="A784" s="373" t="s">
        <v>9914</v>
      </c>
      <c r="B784" s="574" t="s">
        <v>6943</v>
      </c>
      <c r="C784" s="110" t="s">
        <v>7729</v>
      </c>
      <c r="D784" s="20">
        <v>1</v>
      </c>
      <c r="E784" s="158"/>
      <c r="F784" s="393">
        <v>0.57000000000000006</v>
      </c>
      <c r="G784" s="134"/>
    </row>
    <row r="785" spans="1:7" ht="15.5" x14ac:dyDescent="0.35">
      <c r="A785" s="373" t="s">
        <v>9908</v>
      </c>
      <c r="B785" s="574" t="s">
        <v>9909</v>
      </c>
      <c r="C785" s="193" t="s">
        <v>6942</v>
      </c>
      <c r="D785" s="310">
        <v>1</v>
      </c>
      <c r="E785" s="311"/>
      <c r="F785" s="271">
        <v>0.52</v>
      </c>
      <c r="G785" s="70"/>
    </row>
    <row r="786" spans="1:7" ht="15.5" x14ac:dyDescent="0.35">
      <c r="A786" s="373" t="s">
        <v>741</v>
      </c>
      <c r="B786" s="574" t="s">
        <v>7907</v>
      </c>
      <c r="C786" s="647" t="s">
        <v>7501</v>
      </c>
      <c r="D786" s="309">
        <v>1</v>
      </c>
      <c r="E786" s="311"/>
      <c r="F786" s="393">
        <v>0</v>
      </c>
      <c r="G786" s="70"/>
    </row>
    <row r="787" spans="1:7" ht="31.5" thickBot="1" x14ac:dyDescent="0.4">
      <c r="A787" s="601" t="s">
        <v>726</v>
      </c>
      <c r="B787" s="565" t="s">
        <v>162</v>
      </c>
      <c r="C787" s="654" t="s">
        <v>196</v>
      </c>
      <c r="D787" s="386">
        <v>1</v>
      </c>
      <c r="E787" s="385"/>
      <c r="F787" s="344">
        <v>0</v>
      </c>
      <c r="G787" s="70"/>
    </row>
    <row r="788" spans="1:7" ht="16" thickBot="1" x14ac:dyDescent="0.4">
      <c r="A788" s="74"/>
      <c r="B788" s="5" t="s">
        <v>141</v>
      </c>
      <c r="C788" s="109"/>
      <c r="D788" s="94"/>
      <c r="E788" s="94"/>
      <c r="F788" s="189" t="s">
        <v>141</v>
      </c>
      <c r="G788" s="70"/>
    </row>
    <row r="789" spans="1:7" ht="31.5" thickBot="1" x14ac:dyDescent="0.4">
      <c r="A789" s="602" t="s">
        <v>142</v>
      </c>
      <c r="B789" s="66" t="s">
        <v>143</v>
      </c>
      <c r="C789" s="655" t="s">
        <v>144</v>
      </c>
      <c r="D789" s="171" t="s">
        <v>132</v>
      </c>
      <c r="E789" s="171"/>
      <c r="F789" s="572" t="s">
        <v>9087</v>
      </c>
      <c r="G789" s="70"/>
    </row>
    <row r="790" spans="1:7" ht="31.5" thickBot="1" x14ac:dyDescent="0.4">
      <c r="A790" s="219" t="s">
        <v>264</v>
      </c>
      <c r="B790" s="741" t="s">
        <v>141</v>
      </c>
      <c r="C790" s="252" t="s">
        <v>141</v>
      </c>
      <c r="D790" s="253"/>
      <c r="E790" s="253" t="s">
        <v>141</v>
      </c>
      <c r="F790" s="279" t="s">
        <v>141</v>
      </c>
      <c r="G790" s="70"/>
    </row>
    <row r="791" spans="1:7" ht="16" thickBot="1" x14ac:dyDescent="0.4">
      <c r="A791" s="10"/>
      <c r="B791" s="68"/>
      <c r="C791" s="163"/>
      <c r="D791" s="26"/>
      <c r="E791" s="26"/>
      <c r="F791" s="275" t="s">
        <v>141</v>
      </c>
      <c r="G791" s="70"/>
    </row>
    <row r="792" spans="1:7" ht="15.5" x14ac:dyDescent="0.35">
      <c r="A792" s="219" t="s">
        <v>584</v>
      </c>
      <c r="B792" s="431" t="s">
        <v>141</v>
      </c>
      <c r="C792" s="250" t="s">
        <v>141</v>
      </c>
      <c r="D792" s="251" t="s">
        <v>141</v>
      </c>
      <c r="E792" s="251" t="s">
        <v>141</v>
      </c>
      <c r="F792" s="277" t="s">
        <v>141</v>
      </c>
      <c r="G792" s="70"/>
    </row>
    <row r="793" spans="1:7" ht="62" x14ac:dyDescent="0.35">
      <c r="A793" s="72" t="s">
        <v>9133</v>
      </c>
      <c r="B793" s="3" t="s">
        <v>809</v>
      </c>
      <c r="C793" s="110" t="s">
        <v>7762</v>
      </c>
      <c r="D793" s="20"/>
      <c r="E793" s="20"/>
      <c r="F793" s="273">
        <v>833.07</v>
      </c>
      <c r="G793" s="70" t="s">
        <v>9956</v>
      </c>
    </row>
    <row r="794" spans="1:7" ht="15.5" x14ac:dyDescent="0.35">
      <c r="A794" s="373" t="s">
        <v>9341</v>
      </c>
      <c r="B794" s="574" t="s">
        <v>2486</v>
      </c>
      <c r="C794" s="193" t="s">
        <v>2487</v>
      </c>
      <c r="D794" s="309"/>
      <c r="E794" s="309" t="s">
        <v>141</v>
      </c>
      <c r="F794" s="393">
        <v>551.57000000000005</v>
      </c>
      <c r="G794" s="70"/>
    </row>
    <row r="795" spans="1:7" ht="15.5" x14ac:dyDescent="0.35">
      <c r="A795" s="373" t="s">
        <v>9464</v>
      </c>
      <c r="B795" s="574" t="s">
        <v>810</v>
      </c>
      <c r="C795" s="193" t="s">
        <v>811</v>
      </c>
      <c r="D795" s="309"/>
      <c r="E795" s="309" t="s">
        <v>141</v>
      </c>
      <c r="F795" s="393">
        <v>933.26</v>
      </c>
      <c r="G795" s="70"/>
    </row>
    <row r="796" spans="1:7" ht="15.5" x14ac:dyDescent="0.35">
      <c r="A796" s="373" t="s">
        <v>9465</v>
      </c>
      <c r="B796" s="574" t="s">
        <v>812</v>
      </c>
      <c r="C796" s="193" t="s">
        <v>813</v>
      </c>
      <c r="D796" s="309"/>
      <c r="E796" s="309" t="s">
        <v>141</v>
      </c>
      <c r="F796" s="393">
        <v>106.99</v>
      </c>
      <c r="G796" s="70"/>
    </row>
    <row r="797" spans="1:7" ht="15.5" x14ac:dyDescent="0.35">
      <c r="A797" s="373" t="s">
        <v>9466</v>
      </c>
      <c r="B797" s="574" t="s">
        <v>814</v>
      </c>
      <c r="C797" s="193" t="s">
        <v>815</v>
      </c>
      <c r="D797" s="309"/>
      <c r="E797" s="309" t="s">
        <v>141</v>
      </c>
      <c r="F797" s="393">
        <v>59.56</v>
      </c>
      <c r="G797" s="70"/>
    </row>
    <row r="798" spans="1:7" ht="16" thickBot="1" x14ac:dyDescent="0.4">
      <c r="A798" s="373" t="s">
        <v>9467</v>
      </c>
      <c r="B798" s="574" t="s">
        <v>816</v>
      </c>
      <c r="C798" s="193" t="s">
        <v>817</v>
      </c>
      <c r="D798" s="309"/>
      <c r="E798" s="309" t="s">
        <v>141</v>
      </c>
      <c r="F798" s="393">
        <v>36.39</v>
      </c>
      <c r="G798" s="70"/>
    </row>
    <row r="799" spans="1:7" ht="16" thickBot="1" x14ac:dyDescent="0.4">
      <c r="A799" s="10"/>
      <c r="B799" s="68" t="s">
        <v>141</v>
      </c>
      <c r="C799" s="163" t="s">
        <v>141</v>
      </c>
      <c r="D799" s="26"/>
      <c r="E799" s="26"/>
      <c r="F799" s="275" t="s">
        <v>141</v>
      </c>
      <c r="G799" s="70"/>
    </row>
    <row r="800" spans="1:7" ht="15.5" x14ac:dyDescent="0.35">
      <c r="A800" s="224" t="s">
        <v>602</v>
      </c>
      <c r="B800" s="741" t="s">
        <v>141</v>
      </c>
      <c r="C800" s="252" t="s">
        <v>141</v>
      </c>
      <c r="D800" s="253"/>
      <c r="E800" s="253" t="s">
        <v>141</v>
      </c>
      <c r="F800" s="279" t="s">
        <v>141</v>
      </c>
      <c r="G800" s="70"/>
    </row>
    <row r="801" spans="1:7" ht="16" thickBot="1" x14ac:dyDescent="0.4">
      <c r="A801" s="8"/>
      <c r="B801" s="2"/>
      <c r="C801" s="128"/>
      <c r="D801" s="122"/>
      <c r="E801" s="122"/>
      <c r="F801" s="284" t="s">
        <v>141</v>
      </c>
      <c r="G801" s="70"/>
    </row>
    <row r="802" spans="1:7" ht="15.5" x14ac:dyDescent="0.35">
      <c r="A802" s="184" t="s">
        <v>7910</v>
      </c>
      <c r="B802" s="742" t="s">
        <v>141</v>
      </c>
      <c r="C802" s="182" t="s">
        <v>141</v>
      </c>
      <c r="D802" s="183"/>
      <c r="E802" s="183" t="s">
        <v>141</v>
      </c>
      <c r="F802" s="282" t="s">
        <v>141</v>
      </c>
      <c r="G802" s="70"/>
    </row>
    <row r="803" spans="1:7" ht="15.5" x14ac:dyDescent="0.35">
      <c r="A803" s="72" t="s">
        <v>818</v>
      </c>
      <c r="B803" s="574" t="s">
        <v>7911</v>
      </c>
      <c r="C803" s="261" t="s">
        <v>141</v>
      </c>
      <c r="D803" s="262"/>
      <c r="E803" s="262" t="s">
        <v>141</v>
      </c>
      <c r="F803" s="271" t="s">
        <v>141</v>
      </c>
      <c r="G803" s="70"/>
    </row>
    <row r="804" spans="1:7" ht="15.5" x14ac:dyDescent="0.35">
      <c r="A804" s="373" t="s">
        <v>9861</v>
      </c>
      <c r="B804" s="574" t="s">
        <v>742</v>
      </c>
      <c r="C804" s="193" t="s">
        <v>9054</v>
      </c>
      <c r="D804" s="309"/>
      <c r="E804" s="309" t="s">
        <v>141</v>
      </c>
      <c r="F804" s="393">
        <v>42.019999999999982</v>
      </c>
      <c r="G804" s="70" t="s">
        <v>9132</v>
      </c>
    </row>
    <row r="805" spans="1:7" ht="15.5" x14ac:dyDescent="0.35">
      <c r="A805" s="373" t="s">
        <v>9862</v>
      </c>
      <c r="B805" s="574" t="s">
        <v>742</v>
      </c>
      <c r="C805" s="193" t="s">
        <v>9014</v>
      </c>
      <c r="D805" s="309"/>
      <c r="E805" s="309" t="s">
        <v>141</v>
      </c>
      <c r="F805" s="393">
        <v>42.019999999999982</v>
      </c>
      <c r="G805" s="70" t="s">
        <v>9132</v>
      </c>
    </row>
    <row r="806" spans="1:7" ht="15.5" x14ac:dyDescent="0.35">
      <c r="A806" s="373" t="s">
        <v>9863</v>
      </c>
      <c r="B806" s="574" t="s">
        <v>742</v>
      </c>
      <c r="C806" s="193" t="s">
        <v>9082</v>
      </c>
      <c r="D806" s="309"/>
      <c r="E806" s="309" t="s">
        <v>141</v>
      </c>
      <c r="F806" s="393">
        <v>115.55999999999995</v>
      </c>
      <c r="G806" s="70" t="s">
        <v>9132</v>
      </c>
    </row>
    <row r="807" spans="1:7" ht="15.5" x14ac:dyDescent="0.35">
      <c r="A807" s="373" t="s">
        <v>9864</v>
      </c>
      <c r="B807" s="574" t="s">
        <v>742</v>
      </c>
      <c r="C807" s="193" t="s">
        <v>9068</v>
      </c>
      <c r="D807" s="309"/>
      <c r="E807" s="309" t="s">
        <v>141</v>
      </c>
      <c r="F807" s="393">
        <v>115.55999999999995</v>
      </c>
      <c r="G807" s="70" t="s">
        <v>9132</v>
      </c>
    </row>
    <row r="808" spans="1:7" ht="15.5" x14ac:dyDescent="0.35">
      <c r="A808" s="381" t="s">
        <v>9844</v>
      </c>
      <c r="B808" s="574" t="s">
        <v>742</v>
      </c>
      <c r="C808" s="193" t="s">
        <v>8971</v>
      </c>
      <c r="D808" s="309"/>
      <c r="E808" s="309" t="s">
        <v>141</v>
      </c>
      <c r="F808" s="393">
        <v>383.48</v>
      </c>
      <c r="G808" s="70" t="s">
        <v>9132</v>
      </c>
    </row>
    <row r="809" spans="1:7" ht="15.5" x14ac:dyDescent="0.35">
      <c r="A809" s="9" t="s">
        <v>9845</v>
      </c>
      <c r="B809" s="574" t="s">
        <v>742</v>
      </c>
      <c r="C809" s="193" t="s">
        <v>8941</v>
      </c>
      <c r="D809" s="309"/>
      <c r="E809" s="309" t="s">
        <v>141</v>
      </c>
      <c r="F809" s="393">
        <v>383.48</v>
      </c>
      <c r="G809" s="70" t="s">
        <v>9132</v>
      </c>
    </row>
    <row r="810" spans="1:7" ht="15.5" x14ac:dyDescent="0.35">
      <c r="A810" s="381" t="s">
        <v>9846</v>
      </c>
      <c r="B810" s="574" t="s">
        <v>742</v>
      </c>
      <c r="C810" s="193" t="s">
        <v>9036</v>
      </c>
      <c r="D810" s="309"/>
      <c r="E810" s="309" t="s">
        <v>141</v>
      </c>
      <c r="F810" s="393">
        <v>2650.4399999999996</v>
      </c>
      <c r="G810" s="70" t="s">
        <v>9132</v>
      </c>
    </row>
    <row r="811" spans="1:7" ht="16" thickBot="1" x14ac:dyDescent="0.4">
      <c r="A811" s="7" t="s">
        <v>9847</v>
      </c>
      <c r="B811" s="565" t="s">
        <v>742</v>
      </c>
      <c r="C811" s="391" t="s">
        <v>8994</v>
      </c>
      <c r="D811" s="386"/>
      <c r="E811" s="386" t="s">
        <v>141</v>
      </c>
      <c r="F811" s="344">
        <v>2650.4399999999996</v>
      </c>
      <c r="G811" s="70" t="s">
        <v>9132</v>
      </c>
    </row>
    <row r="812" spans="1:7" ht="16" thickBot="1" x14ac:dyDescent="0.4">
      <c r="A812" s="9"/>
      <c r="B812" s="2"/>
      <c r="C812" s="128"/>
      <c r="D812" s="122"/>
      <c r="E812" s="122"/>
      <c r="F812" s="284" t="s">
        <v>141</v>
      </c>
      <c r="G812" s="120"/>
    </row>
    <row r="813" spans="1:7" ht="15.5" x14ac:dyDescent="0.35">
      <c r="A813" s="184" t="s">
        <v>7912</v>
      </c>
      <c r="B813" s="745" t="s">
        <v>141</v>
      </c>
      <c r="C813" s="209" t="s">
        <v>141</v>
      </c>
      <c r="D813" s="210"/>
      <c r="E813" s="210" t="s">
        <v>141</v>
      </c>
      <c r="F813" s="286" t="s">
        <v>141</v>
      </c>
      <c r="G813" s="70"/>
    </row>
    <row r="814" spans="1:7" ht="15.5" x14ac:dyDescent="0.35">
      <c r="A814" s="72" t="s">
        <v>818</v>
      </c>
      <c r="B814" s="3" t="s">
        <v>819</v>
      </c>
      <c r="C814" s="110" t="s">
        <v>141</v>
      </c>
      <c r="D814" s="20"/>
      <c r="E814" s="20" t="s">
        <v>141</v>
      </c>
      <c r="F814" s="273" t="s">
        <v>141</v>
      </c>
      <c r="G814" s="120"/>
    </row>
    <row r="815" spans="1:7" ht="15.5" x14ac:dyDescent="0.35">
      <c r="A815" s="373" t="s">
        <v>9860</v>
      </c>
      <c r="B815" s="574" t="s">
        <v>761</v>
      </c>
      <c r="C815" s="193" t="s">
        <v>8954</v>
      </c>
      <c r="D815" s="309"/>
      <c r="E815" s="309"/>
      <c r="F815" s="393">
        <v>539.71</v>
      </c>
      <c r="G815" s="70" t="s">
        <v>9132</v>
      </c>
    </row>
    <row r="816" spans="1:7" ht="15.5" x14ac:dyDescent="0.35">
      <c r="A816" s="373" t="s">
        <v>9861</v>
      </c>
      <c r="B816" s="574" t="s">
        <v>761</v>
      </c>
      <c r="C816" s="193" t="s">
        <v>9052</v>
      </c>
      <c r="D816" s="309"/>
      <c r="E816" s="309" t="s">
        <v>141</v>
      </c>
      <c r="F816" s="393">
        <v>434.95000000000005</v>
      </c>
      <c r="G816" s="70" t="s">
        <v>9132</v>
      </c>
    </row>
    <row r="817" spans="1:7" ht="15.5" x14ac:dyDescent="0.35">
      <c r="A817" s="373" t="s">
        <v>9862</v>
      </c>
      <c r="B817" s="574" t="s">
        <v>761</v>
      </c>
      <c r="C817" s="193" t="s">
        <v>9012</v>
      </c>
      <c r="D817" s="309"/>
      <c r="E817" s="309" t="s">
        <v>141</v>
      </c>
      <c r="F817" s="393">
        <v>517.96</v>
      </c>
      <c r="G817" s="70" t="s">
        <v>9132</v>
      </c>
    </row>
    <row r="818" spans="1:7" ht="15.5" x14ac:dyDescent="0.35">
      <c r="A818" s="373" t="s">
        <v>9863</v>
      </c>
      <c r="B818" s="574" t="s">
        <v>761</v>
      </c>
      <c r="C818" s="193" t="s">
        <v>9080</v>
      </c>
      <c r="D818" s="309"/>
      <c r="E818" s="309" t="s">
        <v>141</v>
      </c>
      <c r="F818" s="393">
        <v>715.48</v>
      </c>
      <c r="G818" s="70" t="s">
        <v>9132</v>
      </c>
    </row>
    <row r="819" spans="1:7" ht="15.5" x14ac:dyDescent="0.35">
      <c r="A819" s="381" t="s">
        <v>9864</v>
      </c>
      <c r="B819" s="574" t="s">
        <v>761</v>
      </c>
      <c r="C819" s="193" t="s">
        <v>9066</v>
      </c>
      <c r="D819" s="309"/>
      <c r="E819" s="309" t="s">
        <v>141</v>
      </c>
      <c r="F819" s="393">
        <v>940.31</v>
      </c>
      <c r="G819" s="70" t="s">
        <v>9132</v>
      </c>
    </row>
    <row r="820" spans="1:7" ht="15.5" x14ac:dyDescent="0.35">
      <c r="A820" s="9" t="s">
        <v>9844</v>
      </c>
      <c r="B820" s="574" t="s">
        <v>761</v>
      </c>
      <c r="C820" s="193" t="s">
        <v>8969</v>
      </c>
      <c r="D820" s="309"/>
      <c r="E820" s="309"/>
      <c r="F820" s="393">
        <v>100.90999999999997</v>
      </c>
      <c r="G820" s="70" t="s">
        <v>9132</v>
      </c>
    </row>
    <row r="821" spans="1:7" ht="15.5" x14ac:dyDescent="0.35">
      <c r="A821" s="381" t="s">
        <v>9845</v>
      </c>
      <c r="B821" s="574" t="s">
        <v>761</v>
      </c>
      <c r="C821" s="193" t="s">
        <v>8939</v>
      </c>
      <c r="D821" s="309"/>
      <c r="E821" s="309"/>
      <c r="F821" s="393">
        <v>932.06999999999994</v>
      </c>
      <c r="G821" s="70" t="s">
        <v>9132</v>
      </c>
    </row>
    <row r="822" spans="1:7" ht="16" thickBot="1" x14ac:dyDescent="0.4">
      <c r="A822" s="7" t="s">
        <v>9846</v>
      </c>
      <c r="B822" s="565" t="s">
        <v>761</v>
      </c>
      <c r="C822" s="391" t="s">
        <v>9034</v>
      </c>
      <c r="D822" s="386"/>
      <c r="E822" s="386"/>
      <c r="F822" s="344">
        <v>1713.57</v>
      </c>
      <c r="G822" s="70" t="s">
        <v>9132</v>
      </c>
    </row>
    <row r="823" spans="1:7" ht="16" thickBot="1" x14ac:dyDescent="0.4">
      <c r="A823" s="603" t="s">
        <v>9847</v>
      </c>
      <c r="B823" s="565" t="s">
        <v>761</v>
      </c>
      <c r="C823" s="391" t="s">
        <v>8992</v>
      </c>
      <c r="D823" s="386"/>
      <c r="E823" s="386"/>
      <c r="F823" s="344">
        <v>1797.62</v>
      </c>
      <c r="G823" s="70" t="s">
        <v>9132</v>
      </c>
    </row>
    <row r="824" spans="1:7" ht="15.5" x14ac:dyDescent="0.35">
      <c r="A824" s="9"/>
      <c r="B824" s="2"/>
      <c r="C824" s="128"/>
      <c r="D824" s="122"/>
      <c r="E824" s="122"/>
      <c r="F824" s="284" t="s">
        <v>141</v>
      </c>
      <c r="G824" s="120"/>
    </row>
    <row r="825" spans="1:7" ht="16" thickBot="1" x14ac:dyDescent="0.4">
      <c r="A825" s="9"/>
      <c r="B825" s="2"/>
      <c r="C825" s="128"/>
      <c r="D825" s="122"/>
      <c r="E825" s="122"/>
      <c r="F825" s="284" t="s">
        <v>141</v>
      </c>
      <c r="G825" s="120"/>
    </row>
    <row r="826" spans="1:7" ht="108" customHeight="1" x14ac:dyDescent="0.35">
      <c r="A826" s="184" t="s">
        <v>7913</v>
      </c>
      <c r="B826" s="745" t="s">
        <v>141</v>
      </c>
      <c r="C826" s="209" t="s">
        <v>141</v>
      </c>
      <c r="D826" s="210"/>
      <c r="E826" s="210"/>
      <c r="F826" s="286" t="s">
        <v>141</v>
      </c>
      <c r="G826" s="356"/>
    </row>
    <row r="827" spans="1:7" ht="15.5" x14ac:dyDescent="0.35">
      <c r="A827" s="72" t="s">
        <v>818</v>
      </c>
      <c r="B827" s="574" t="s">
        <v>7914</v>
      </c>
      <c r="C827" s="193"/>
      <c r="D827" s="309"/>
      <c r="E827" s="309"/>
      <c r="F827" s="393" t="s">
        <v>141</v>
      </c>
      <c r="G827" s="70"/>
    </row>
    <row r="828" spans="1:7" ht="15.5" x14ac:dyDescent="0.35">
      <c r="A828" s="373" t="s">
        <v>9865</v>
      </c>
      <c r="B828" s="574" t="s">
        <v>799</v>
      </c>
      <c r="C828" s="193" t="s">
        <v>800</v>
      </c>
      <c r="D828" s="309"/>
      <c r="E828" s="309"/>
      <c r="F828" s="393">
        <v>72.699999999999932</v>
      </c>
      <c r="G828" s="70" t="s">
        <v>9132</v>
      </c>
    </row>
    <row r="829" spans="1:7" ht="15.5" x14ac:dyDescent="0.35">
      <c r="A829" s="373" t="s">
        <v>9862</v>
      </c>
      <c r="B829" s="574" t="s">
        <v>799</v>
      </c>
      <c r="C829" s="193" t="s">
        <v>7665</v>
      </c>
      <c r="D829" s="309"/>
      <c r="E829" s="309"/>
      <c r="F829" s="393">
        <v>74.509999999999991</v>
      </c>
      <c r="G829" s="70" t="s">
        <v>9132</v>
      </c>
    </row>
    <row r="830" spans="1:7" ht="15.5" x14ac:dyDescent="0.35">
      <c r="A830" s="373" t="s">
        <v>9863</v>
      </c>
      <c r="B830" s="574" t="s">
        <v>799</v>
      </c>
      <c r="C830" s="193" t="s">
        <v>7664</v>
      </c>
      <c r="D830" s="309"/>
      <c r="E830" s="309"/>
      <c r="F830" s="393">
        <v>496.09999999999991</v>
      </c>
      <c r="G830" s="70" t="s">
        <v>9132</v>
      </c>
    </row>
    <row r="831" spans="1:7" ht="15.5" x14ac:dyDescent="0.35">
      <c r="A831" s="373" t="s">
        <v>9864</v>
      </c>
      <c r="B831" s="574" t="s">
        <v>799</v>
      </c>
      <c r="C831" s="193" t="s">
        <v>7663</v>
      </c>
      <c r="D831" s="309"/>
      <c r="E831" s="309"/>
      <c r="F831" s="393">
        <v>496.09999999999991</v>
      </c>
      <c r="G831" s="70" t="s">
        <v>9132</v>
      </c>
    </row>
    <row r="832" spans="1:7" ht="15.5" x14ac:dyDescent="0.35">
      <c r="A832" s="381" t="s">
        <v>9846</v>
      </c>
      <c r="B832" s="574" t="s">
        <v>799</v>
      </c>
      <c r="C832" s="193" t="s">
        <v>9027</v>
      </c>
      <c r="D832" s="309"/>
      <c r="E832" s="309"/>
      <c r="F832" s="393">
        <v>756.14999999999986</v>
      </c>
      <c r="G832" s="70" t="s">
        <v>9132</v>
      </c>
    </row>
    <row r="833" spans="1:7" ht="16" thickBot="1" x14ac:dyDescent="0.4">
      <c r="A833" s="7" t="s">
        <v>9847</v>
      </c>
      <c r="B833" s="565" t="s">
        <v>799</v>
      </c>
      <c r="C833" s="391" t="s">
        <v>8985</v>
      </c>
      <c r="D833" s="386"/>
      <c r="E833" s="386"/>
      <c r="F833" s="344">
        <v>756.14999999999986</v>
      </c>
      <c r="G833" s="70" t="s">
        <v>9132</v>
      </c>
    </row>
    <row r="834" spans="1:7" ht="16" thickBot="1" x14ac:dyDescent="0.4">
      <c r="A834" s="9"/>
      <c r="B834" s="2"/>
      <c r="C834" s="128"/>
      <c r="D834" s="122"/>
      <c r="E834" s="122"/>
      <c r="F834" s="284" t="s">
        <v>141</v>
      </c>
      <c r="G834" s="70"/>
    </row>
    <row r="835" spans="1:7" ht="15.5" x14ac:dyDescent="0.35">
      <c r="A835" s="184" t="s">
        <v>7915</v>
      </c>
      <c r="B835" s="745" t="s">
        <v>141</v>
      </c>
      <c r="C835" s="209" t="s">
        <v>141</v>
      </c>
      <c r="D835" s="210"/>
      <c r="E835" s="210"/>
      <c r="F835" s="286" t="s">
        <v>141</v>
      </c>
      <c r="G835" s="356"/>
    </row>
    <row r="836" spans="1:7" ht="15.5" x14ac:dyDescent="0.35">
      <c r="A836" s="72" t="s">
        <v>818</v>
      </c>
      <c r="B836" s="3" t="s">
        <v>820</v>
      </c>
      <c r="C836" s="110" t="s">
        <v>141</v>
      </c>
      <c r="D836" s="20"/>
      <c r="E836" s="20"/>
      <c r="F836" s="273" t="s">
        <v>141</v>
      </c>
      <c r="G836" s="70"/>
    </row>
    <row r="837" spans="1:7" ht="15.5" x14ac:dyDescent="0.35">
      <c r="A837" s="373" t="s">
        <v>9861</v>
      </c>
      <c r="B837" s="574" t="s">
        <v>797</v>
      </c>
      <c r="C837" s="193" t="s">
        <v>798</v>
      </c>
      <c r="D837" s="309"/>
      <c r="E837" s="309"/>
      <c r="F837" s="393">
        <v>720.93999999999994</v>
      </c>
      <c r="G837" s="70" t="s">
        <v>9132</v>
      </c>
    </row>
    <row r="838" spans="1:7" ht="15.5" x14ac:dyDescent="0.35">
      <c r="A838" s="373" t="s">
        <v>9862</v>
      </c>
      <c r="B838" s="574" t="s">
        <v>797</v>
      </c>
      <c r="C838" s="193" t="s">
        <v>7662</v>
      </c>
      <c r="D838" s="309"/>
      <c r="E838" s="309"/>
      <c r="F838" s="393">
        <v>800.58</v>
      </c>
      <c r="G838" s="70" t="s">
        <v>9132</v>
      </c>
    </row>
    <row r="839" spans="1:7" ht="15.5" x14ac:dyDescent="0.35">
      <c r="A839" s="373" t="s">
        <v>9863</v>
      </c>
      <c r="B839" s="574" t="s">
        <v>797</v>
      </c>
      <c r="C839" s="193" t="s">
        <v>7661</v>
      </c>
      <c r="D839" s="309"/>
      <c r="E839" s="309"/>
      <c r="F839" s="393">
        <v>1244.49</v>
      </c>
      <c r="G839" s="70" t="s">
        <v>9132</v>
      </c>
    </row>
    <row r="840" spans="1:7" ht="15.5" x14ac:dyDescent="0.35">
      <c r="A840" s="373" t="s">
        <v>9864</v>
      </c>
      <c r="B840" s="574" t="s">
        <v>797</v>
      </c>
      <c r="C840" s="193" t="s">
        <v>7660</v>
      </c>
      <c r="D840" s="309"/>
      <c r="E840" s="309"/>
      <c r="F840" s="393">
        <v>1306.3</v>
      </c>
      <c r="G840" s="70" t="s">
        <v>9132</v>
      </c>
    </row>
    <row r="841" spans="1:7" ht="15.5" x14ac:dyDescent="0.35">
      <c r="A841" s="381" t="s">
        <v>9846</v>
      </c>
      <c r="B841" s="574" t="s">
        <v>797</v>
      </c>
      <c r="C841" s="193" t="s">
        <v>9026</v>
      </c>
      <c r="D841" s="309"/>
      <c r="E841" s="309"/>
      <c r="F841" s="393">
        <v>1556.92</v>
      </c>
      <c r="G841" s="70" t="s">
        <v>9132</v>
      </c>
    </row>
    <row r="842" spans="1:7" ht="16" thickBot="1" x14ac:dyDescent="0.4">
      <c r="A842" s="7" t="s">
        <v>9847</v>
      </c>
      <c r="B842" s="565" t="s">
        <v>797</v>
      </c>
      <c r="C842" s="391" t="s">
        <v>8984</v>
      </c>
      <c r="D842" s="386"/>
      <c r="E842" s="386"/>
      <c r="F842" s="344">
        <v>1674</v>
      </c>
      <c r="G842" s="70" t="s">
        <v>9132</v>
      </c>
    </row>
    <row r="843" spans="1:7" ht="15.5" x14ac:dyDescent="0.35">
      <c r="A843" s="9"/>
      <c r="B843" s="2"/>
      <c r="C843" s="128"/>
      <c r="D843" s="122"/>
      <c r="E843" s="122"/>
      <c r="F843" s="284" t="s">
        <v>141</v>
      </c>
      <c r="G843" s="70"/>
    </row>
    <row r="844" spans="1:7" ht="15.5" x14ac:dyDescent="0.35">
      <c r="A844" s="214" t="s">
        <v>7916</v>
      </c>
      <c r="B844" s="749" t="s">
        <v>141</v>
      </c>
      <c r="C844" s="446" t="s">
        <v>141</v>
      </c>
      <c r="D844" s="467"/>
      <c r="E844" s="467" t="s">
        <v>141</v>
      </c>
      <c r="F844" s="292" t="s">
        <v>141</v>
      </c>
      <c r="G844" s="356"/>
    </row>
    <row r="845" spans="1:7" ht="15.5" x14ac:dyDescent="0.35">
      <c r="A845" s="192" t="s">
        <v>9830</v>
      </c>
      <c r="B845" s="574" t="s">
        <v>7456</v>
      </c>
      <c r="C845" s="193" t="s">
        <v>7460</v>
      </c>
      <c r="D845" s="309"/>
      <c r="E845" s="309"/>
      <c r="F845" s="393">
        <v>0</v>
      </c>
      <c r="G845" s="70" t="s">
        <v>9132</v>
      </c>
    </row>
    <row r="846" spans="1:7" ht="15.5" x14ac:dyDescent="0.35">
      <c r="A846" s="72"/>
      <c r="B846" s="574" t="s">
        <v>7917</v>
      </c>
      <c r="C846" s="193" t="s">
        <v>7501</v>
      </c>
      <c r="D846" s="309"/>
      <c r="E846" s="309"/>
      <c r="F846" s="393">
        <v>0</v>
      </c>
      <c r="G846" s="70" t="s">
        <v>9132</v>
      </c>
    </row>
    <row r="847" spans="1:7" ht="15.5" x14ac:dyDescent="0.35">
      <c r="A847" s="192" t="s">
        <v>9860</v>
      </c>
      <c r="B847" s="574" t="s">
        <v>7456</v>
      </c>
      <c r="C847" s="193" t="s">
        <v>7455</v>
      </c>
      <c r="D847" s="309"/>
      <c r="E847" s="309"/>
      <c r="F847" s="393">
        <v>1685.6600000000003</v>
      </c>
      <c r="G847" s="70" t="s">
        <v>9132</v>
      </c>
    </row>
    <row r="848" spans="1:7" ht="15.5" x14ac:dyDescent="0.35">
      <c r="A848" s="72"/>
      <c r="B848" s="574" t="s">
        <v>7918</v>
      </c>
      <c r="C848" s="193" t="s">
        <v>7500</v>
      </c>
      <c r="D848" s="309"/>
      <c r="E848" s="309"/>
      <c r="F848" s="393">
        <v>1685.6600000000003</v>
      </c>
      <c r="G848" s="70" t="s">
        <v>9132</v>
      </c>
    </row>
    <row r="849" spans="1:7" ht="15.5" x14ac:dyDescent="0.35">
      <c r="A849" s="192" t="s">
        <v>9861</v>
      </c>
      <c r="B849" s="574" t="s">
        <v>7456</v>
      </c>
      <c r="C849" s="193" t="s">
        <v>7465</v>
      </c>
      <c r="D849" s="309"/>
      <c r="E849" s="309"/>
      <c r="F849" s="393">
        <v>3896.22</v>
      </c>
      <c r="G849" s="70" t="s">
        <v>9132</v>
      </c>
    </row>
    <row r="850" spans="1:7" ht="15.5" x14ac:dyDescent="0.35">
      <c r="A850" s="72"/>
      <c r="B850" s="574" t="s">
        <v>7919</v>
      </c>
      <c r="C850" s="193" t="s">
        <v>7499</v>
      </c>
      <c r="D850" s="309"/>
      <c r="E850" s="309"/>
      <c r="F850" s="393">
        <v>3896.22</v>
      </c>
      <c r="G850" s="70" t="s">
        <v>9132</v>
      </c>
    </row>
    <row r="851" spans="1:7" ht="15.5" x14ac:dyDescent="0.35">
      <c r="A851" s="192" t="s">
        <v>9862</v>
      </c>
      <c r="B851" s="574" t="s">
        <v>7456</v>
      </c>
      <c r="C851" s="193" t="s">
        <v>7462</v>
      </c>
      <c r="D851" s="309"/>
      <c r="E851" s="309"/>
      <c r="F851" s="393">
        <v>3896.22</v>
      </c>
      <c r="G851" s="70" t="s">
        <v>9132</v>
      </c>
    </row>
    <row r="852" spans="1:7" ht="15.5" x14ac:dyDescent="0.35">
      <c r="A852" s="72"/>
      <c r="B852" s="574" t="s">
        <v>7920</v>
      </c>
      <c r="C852" s="193" t="s">
        <v>7498</v>
      </c>
      <c r="D852" s="309"/>
      <c r="E852" s="309"/>
      <c r="F852" s="393">
        <v>3896.22</v>
      </c>
      <c r="G852" s="70" t="s">
        <v>9132</v>
      </c>
    </row>
    <row r="853" spans="1:7" ht="15.5" x14ac:dyDescent="0.35">
      <c r="A853" s="192" t="s">
        <v>9863</v>
      </c>
      <c r="B853" s="574" t="s">
        <v>7456</v>
      </c>
      <c r="C853" s="193" t="s">
        <v>7471</v>
      </c>
      <c r="D853" s="309"/>
      <c r="E853" s="309"/>
      <c r="F853" s="393">
        <v>6609.79</v>
      </c>
      <c r="G853" s="70" t="s">
        <v>9132</v>
      </c>
    </row>
    <row r="854" spans="1:7" ht="15.5" x14ac:dyDescent="0.35">
      <c r="A854" s="72"/>
      <c r="B854" s="574" t="s">
        <v>7921</v>
      </c>
      <c r="C854" s="193" t="s">
        <v>7497</v>
      </c>
      <c r="D854" s="309"/>
      <c r="E854" s="309"/>
      <c r="F854" s="393">
        <v>6609.79</v>
      </c>
      <c r="G854" s="70" t="s">
        <v>9132</v>
      </c>
    </row>
    <row r="855" spans="1:7" ht="15.5" x14ac:dyDescent="0.35">
      <c r="A855" s="192" t="s">
        <v>9864</v>
      </c>
      <c r="B855" s="574" t="s">
        <v>7456</v>
      </c>
      <c r="C855" s="193" t="s">
        <v>7468</v>
      </c>
      <c r="D855" s="309"/>
      <c r="E855" s="309"/>
      <c r="F855" s="393">
        <v>6645.61</v>
      </c>
      <c r="G855" s="70" t="s">
        <v>9132</v>
      </c>
    </row>
    <row r="856" spans="1:7" ht="15.5" x14ac:dyDescent="0.35">
      <c r="A856" s="72"/>
      <c r="B856" s="574" t="s">
        <v>7922</v>
      </c>
      <c r="C856" s="193" t="s">
        <v>7496</v>
      </c>
      <c r="D856" s="309"/>
      <c r="E856" s="309"/>
      <c r="F856" s="393">
        <v>6645.61</v>
      </c>
      <c r="G856" s="70" t="s">
        <v>9132</v>
      </c>
    </row>
    <row r="857" spans="1:7" ht="15.5" x14ac:dyDescent="0.35">
      <c r="A857" s="373" t="s">
        <v>9844</v>
      </c>
      <c r="B857" s="574" t="s">
        <v>7495</v>
      </c>
      <c r="C857" s="193" t="s">
        <v>7494</v>
      </c>
      <c r="D857" s="309"/>
      <c r="E857" s="309"/>
      <c r="F857" s="393">
        <v>6489.0199999999995</v>
      </c>
      <c r="G857" s="70" t="s">
        <v>9132</v>
      </c>
    </row>
    <row r="858" spans="1:7" ht="15.5" x14ac:dyDescent="0.35">
      <c r="A858" s="373" t="s">
        <v>9845</v>
      </c>
      <c r="B858" s="574" t="s">
        <v>7493</v>
      </c>
      <c r="C858" s="193" t="s">
        <v>7492</v>
      </c>
      <c r="D858" s="309"/>
      <c r="E858" s="309"/>
      <c r="F858" s="393">
        <v>6660.45</v>
      </c>
      <c r="G858" s="70" t="s">
        <v>9132</v>
      </c>
    </row>
    <row r="859" spans="1:7" ht="15.5" x14ac:dyDescent="0.35">
      <c r="A859" s="373" t="s">
        <v>9846</v>
      </c>
      <c r="B859" s="574" t="s">
        <v>7491</v>
      </c>
      <c r="C859" s="193" t="s">
        <v>7490</v>
      </c>
      <c r="D859" s="309"/>
      <c r="E859" s="309"/>
      <c r="F859" s="393">
        <v>11078.99</v>
      </c>
      <c r="G859" s="70" t="s">
        <v>9132</v>
      </c>
    </row>
    <row r="860" spans="1:7" ht="16" thickBot="1" x14ac:dyDescent="0.4">
      <c r="A860" s="594" t="s">
        <v>9847</v>
      </c>
      <c r="B860" s="565" t="s">
        <v>7489</v>
      </c>
      <c r="C860" s="391" t="s">
        <v>7488</v>
      </c>
      <c r="D860" s="386"/>
      <c r="E860" s="386"/>
      <c r="F860" s="344">
        <v>11180.63</v>
      </c>
      <c r="G860" s="70" t="s">
        <v>9132</v>
      </c>
    </row>
    <row r="861" spans="1:7" ht="16" thickBot="1" x14ac:dyDescent="0.4">
      <c r="A861" s="236"/>
      <c r="B861" s="5"/>
      <c r="C861" s="109"/>
      <c r="D861" s="94"/>
      <c r="E861" s="94"/>
      <c r="F861" s="189" t="s">
        <v>141</v>
      </c>
      <c r="G861" s="70"/>
    </row>
    <row r="862" spans="1:7" ht="16" thickBot="1" x14ac:dyDescent="0.4">
      <c r="A862" s="4" t="s">
        <v>821</v>
      </c>
      <c r="B862" s="746" t="s">
        <v>141</v>
      </c>
      <c r="C862" s="106" t="s">
        <v>141</v>
      </c>
      <c r="D862" s="172"/>
      <c r="E862" s="172" t="s">
        <v>141</v>
      </c>
      <c r="F862" s="287" t="s">
        <v>141</v>
      </c>
      <c r="G862" s="70"/>
    </row>
    <row r="863" spans="1:7" ht="31.5" thickBot="1" x14ac:dyDescent="0.4">
      <c r="A863" s="597" t="s">
        <v>142</v>
      </c>
      <c r="B863" s="207" t="s">
        <v>143</v>
      </c>
      <c r="C863" s="650" t="s">
        <v>144</v>
      </c>
      <c r="D863" s="208" t="s">
        <v>132</v>
      </c>
      <c r="E863" s="208"/>
      <c r="F863" s="572" t="s">
        <v>9087</v>
      </c>
      <c r="G863" s="70"/>
    </row>
    <row r="864" spans="1:7" ht="16" thickBot="1" x14ac:dyDescent="0.4">
      <c r="A864" s="74"/>
      <c r="B864" s="5" t="s">
        <v>141</v>
      </c>
      <c r="C864" s="109" t="s">
        <v>141</v>
      </c>
      <c r="D864" s="94"/>
      <c r="E864" s="94" t="s">
        <v>141</v>
      </c>
      <c r="F864" s="189" t="s">
        <v>141</v>
      </c>
      <c r="G864" s="70"/>
    </row>
    <row r="865" spans="1:7" ht="15.5" x14ac:dyDescent="0.35">
      <c r="A865" s="167" t="s">
        <v>822</v>
      </c>
      <c r="B865" s="3" t="s">
        <v>823</v>
      </c>
      <c r="C865" s="110" t="str">
        <f>LEFT(A865,FIND(" ",SUBSTITUTE(A865," ","",1)))</f>
        <v>Cat4 Conf1</v>
      </c>
      <c r="D865" s="158"/>
      <c r="E865" s="158" t="s">
        <v>141</v>
      </c>
      <c r="F865" s="276" t="s">
        <v>141</v>
      </c>
      <c r="G865" s="70"/>
    </row>
    <row r="866" spans="1:7" ht="31" x14ac:dyDescent="0.35">
      <c r="A866" s="373" t="s">
        <v>825</v>
      </c>
      <c r="B866" s="574" t="s">
        <v>826</v>
      </c>
      <c r="C866" s="193" t="s">
        <v>824</v>
      </c>
      <c r="D866" s="309">
        <v>1</v>
      </c>
      <c r="E866" s="309" t="s">
        <v>141</v>
      </c>
      <c r="F866" s="393">
        <v>2485.46</v>
      </c>
      <c r="G866" s="70"/>
    </row>
    <row r="867" spans="1:7" ht="15.5" x14ac:dyDescent="0.35">
      <c r="A867" s="373" t="s">
        <v>827</v>
      </c>
      <c r="B867" s="574" t="s">
        <v>828</v>
      </c>
      <c r="C867" s="193" t="s">
        <v>829</v>
      </c>
      <c r="D867" s="309">
        <v>2</v>
      </c>
      <c r="E867" s="309" t="s">
        <v>141</v>
      </c>
      <c r="F867" s="393">
        <v>209.59</v>
      </c>
      <c r="G867" s="70"/>
    </row>
    <row r="868" spans="1:7" ht="15.5" x14ac:dyDescent="0.35">
      <c r="A868" s="373" t="s">
        <v>9468</v>
      </c>
      <c r="B868" s="574" t="s">
        <v>830</v>
      </c>
      <c r="C868" s="193" t="s">
        <v>831</v>
      </c>
      <c r="D868" s="309">
        <v>1</v>
      </c>
      <c r="E868" s="309"/>
      <c r="F868" s="393">
        <v>61.77</v>
      </c>
      <c r="G868" s="70"/>
    </row>
    <row r="869" spans="1:7" ht="15.5" x14ac:dyDescent="0.35">
      <c r="A869" s="373" t="s">
        <v>9914</v>
      </c>
      <c r="B869" s="574" t="s">
        <v>9913</v>
      </c>
      <c r="C869" s="193" t="s">
        <v>7727</v>
      </c>
      <c r="D869" s="309">
        <v>1</v>
      </c>
      <c r="E869" s="309" t="s">
        <v>141</v>
      </c>
      <c r="F869" s="393">
        <v>0.55000000000000004</v>
      </c>
      <c r="G869" s="70"/>
    </row>
    <row r="870" spans="1:7" ht="15.5" x14ac:dyDescent="0.35">
      <c r="A870" s="373" t="s">
        <v>9908</v>
      </c>
      <c r="B870" s="574" t="s">
        <v>9909</v>
      </c>
      <c r="C870" s="193" t="s">
        <v>6942</v>
      </c>
      <c r="D870" s="310">
        <v>1</v>
      </c>
      <c r="E870" s="311"/>
      <c r="F870" s="271">
        <v>0.52</v>
      </c>
      <c r="G870" s="70"/>
    </row>
    <row r="871" spans="1:7" ht="15.5" x14ac:dyDescent="0.35">
      <c r="A871" s="373" t="s">
        <v>725</v>
      </c>
      <c r="B871" s="574" t="s">
        <v>472</v>
      </c>
      <c r="C871" s="193" t="s">
        <v>160</v>
      </c>
      <c r="D871" s="309">
        <v>1</v>
      </c>
      <c r="E871" s="309" t="s">
        <v>141</v>
      </c>
      <c r="F871" s="393">
        <v>0</v>
      </c>
      <c r="G871" s="70"/>
    </row>
    <row r="872" spans="1:7" ht="16" thickBot="1" x14ac:dyDescent="0.4">
      <c r="A872" s="192" t="s">
        <v>725</v>
      </c>
      <c r="B872" s="221" t="s">
        <v>832</v>
      </c>
      <c r="C872" s="247" t="s">
        <v>833</v>
      </c>
      <c r="D872" s="222">
        <v>1</v>
      </c>
      <c r="E872" s="222"/>
      <c r="F872" s="344">
        <v>0</v>
      </c>
      <c r="G872" s="70"/>
    </row>
    <row r="873" spans="1:7" ht="16" thickBot="1" x14ac:dyDescent="0.4">
      <c r="A873" s="74"/>
      <c r="B873" s="5" t="s">
        <v>141</v>
      </c>
      <c r="C873" s="109" t="s">
        <v>141</v>
      </c>
      <c r="D873" s="94"/>
      <c r="E873" s="94" t="s">
        <v>141</v>
      </c>
      <c r="F873" s="189" t="s">
        <v>141</v>
      </c>
      <c r="G873" s="70"/>
    </row>
    <row r="874" spans="1:7" ht="15.5" x14ac:dyDescent="0.35">
      <c r="A874" s="167" t="s">
        <v>7923</v>
      </c>
      <c r="B874" s="3" t="s">
        <v>834</v>
      </c>
      <c r="C874" s="110" t="str">
        <f>LEFT(A874,FIND(" ",SUBSTITUTE(A874," ","",1)))</f>
        <v>Cat4 Conf4</v>
      </c>
      <c r="D874" s="158"/>
      <c r="E874" s="158" t="s">
        <v>141</v>
      </c>
      <c r="F874" s="276" t="s">
        <v>141</v>
      </c>
      <c r="G874" s="70"/>
    </row>
    <row r="875" spans="1:7" ht="15.5" x14ac:dyDescent="0.35">
      <c r="A875" s="373" t="s">
        <v>836</v>
      </c>
      <c r="B875" s="574" t="s">
        <v>837</v>
      </c>
      <c r="C875" s="193" t="s">
        <v>835</v>
      </c>
      <c r="D875" s="309">
        <v>1</v>
      </c>
      <c r="E875" s="309" t="s">
        <v>141</v>
      </c>
      <c r="F875" s="393">
        <v>248.09</v>
      </c>
      <c r="G875" s="70"/>
    </row>
    <row r="876" spans="1:7" ht="31" x14ac:dyDescent="0.35">
      <c r="A876" s="373" t="s">
        <v>838</v>
      </c>
      <c r="B876" s="574" t="s">
        <v>355</v>
      </c>
      <c r="C876" s="193" t="s">
        <v>356</v>
      </c>
      <c r="D876" s="309">
        <v>1</v>
      </c>
      <c r="E876" s="309" t="s">
        <v>141</v>
      </c>
      <c r="F876" s="393">
        <v>360.12</v>
      </c>
      <c r="G876" s="70"/>
    </row>
    <row r="877" spans="1:7" ht="15.5" x14ac:dyDescent="0.35">
      <c r="A877" s="373" t="s">
        <v>244</v>
      </c>
      <c r="B877" s="574" t="s">
        <v>245</v>
      </c>
      <c r="C877" s="193" t="s">
        <v>357</v>
      </c>
      <c r="D877" s="309">
        <v>2</v>
      </c>
      <c r="E877" s="309" t="s">
        <v>141</v>
      </c>
      <c r="F877" s="393">
        <v>135.68</v>
      </c>
      <c r="G877" s="70"/>
    </row>
    <row r="878" spans="1:7" ht="15.5" x14ac:dyDescent="0.35">
      <c r="A878" s="373" t="s">
        <v>839</v>
      </c>
      <c r="B878" s="574" t="s">
        <v>840</v>
      </c>
      <c r="C878" s="193" t="s">
        <v>841</v>
      </c>
      <c r="D878" s="309">
        <v>1</v>
      </c>
      <c r="E878" s="309" t="s">
        <v>141</v>
      </c>
      <c r="F878" s="393">
        <v>9.92</v>
      </c>
      <c r="G878" s="70"/>
    </row>
    <row r="879" spans="1:7" ht="15.5" x14ac:dyDescent="0.35">
      <c r="A879" s="373" t="s">
        <v>842</v>
      </c>
      <c r="B879" s="574" t="s">
        <v>843</v>
      </c>
      <c r="C879" s="193" t="s">
        <v>844</v>
      </c>
      <c r="D879" s="309">
        <v>1</v>
      </c>
      <c r="E879" s="309" t="s">
        <v>141</v>
      </c>
      <c r="F879" s="393">
        <v>176.28</v>
      </c>
      <c r="G879" s="70"/>
    </row>
    <row r="880" spans="1:7" ht="15.5" x14ac:dyDescent="0.35">
      <c r="A880" s="373" t="s">
        <v>845</v>
      </c>
      <c r="B880" s="574" t="s">
        <v>846</v>
      </c>
      <c r="C880" s="193" t="s">
        <v>847</v>
      </c>
      <c r="D880" s="309">
        <v>1</v>
      </c>
      <c r="E880" s="309" t="s">
        <v>141</v>
      </c>
      <c r="F880" s="393">
        <v>16.600000000000001</v>
      </c>
      <c r="G880" s="70"/>
    </row>
    <row r="881" spans="1:7" ht="15.5" x14ac:dyDescent="0.35">
      <c r="A881" s="373" t="s">
        <v>9914</v>
      </c>
      <c r="B881" s="574" t="s">
        <v>9911</v>
      </c>
      <c r="C881" s="193" t="s">
        <v>7728</v>
      </c>
      <c r="D881" s="309">
        <v>1</v>
      </c>
      <c r="E881" s="309" t="s">
        <v>141</v>
      </c>
      <c r="F881" s="393">
        <v>0.57000000000000006</v>
      </c>
      <c r="G881" s="70"/>
    </row>
    <row r="882" spans="1:7" ht="15.5" x14ac:dyDescent="0.35">
      <c r="A882" s="373" t="s">
        <v>9908</v>
      </c>
      <c r="B882" s="574" t="s">
        <v>9909</v>
      </c>
      <c r="C882" s="193" t="s">
        <v>6942</v>
      </c>
      <c r="D882" s="310">
        <v>1</v>
      </c>
      <c r="E882" s="311"/>
      <c r="F882" s="271">
        <v>0.52</v>
      </c>
      <c r="G882" s="70"/>
    </row>
    <row r="883" spans="1:7" ht="15.5" x14ac:dyDescent="0.35">
      <c r="A883" s="373" t="s">
        <v>724</v>
      </c>
      <c r="B883" s="574" t="s">
        <v>472</v>
      </c>
      <c r="C883" s="193" t="s">
        <v>160</v>
      </c>
      <c r="D883" s="309">
        <v>1</v>
      </c>
      <c r="E883" s="309" t="s">
        <v>141</v>
      </c>
      <c r="F883" s="393">
        <v>0</v>
      </c>
      <c r="G883" s="70"/>
    </row>
    <row r="884" spans="1:7" ht="16" thickBot="1" x14ac:dyDescent="0.4">
      <c r="A884" s="594" t="s">
        <v>727</v>
      </c>
      <c r="B884" s="565" t="s">
        <v>848</v>
      </c>
      <c r="C884" s="391" t="s">
        <v>849</v>
      </c>
      <c r="D884" s="386">
        <v>1</v>
      </c>
      <c r="E884" s="386"/>
      <c r="F884" s="344">
        <v>0</v>
      </c>
      <c r="G884" s="70"/>
    </row>
    <row r="885" spans="1:7" ht="16" thickBot="1" x14ac:dyDescent="0.4">
      <c r="A885" s="74"/>
      <c r="B885" s="5" t="s">
        <v>141</v>
      </c>
      <c r="C885" s="109" t="s">
        <v>141</v>
      </c>
      <c r="D885" s="94"/>
      <c r="E885" s="94" t="s">
        <v>141</v>
      </c>
      <c r="F885" s="189" t="s">
        <v>141</v>
      </c>
      <c r="G885" s="70"/>
    </row>
    <row r="886" spans="1:7" ht="15.5" x14ac:dyDescent="0.35">
      <c r="A886" s="82" t="s">
        <v>850</v>
      </c>
      <c r="B886" s="16" t="s">
        <v>851</v>
      </c>
      <c r="C886" s="110" t="str">
        <f>LEFT(A886,FIND(" ",SUBSTITUTE(A886," ","",1)))</f>
        <v>Cat4 Conf5</v>
      </c>
      <c r="D886" s="18"/>
      <c r="E886" s="52"/>
      <c r="F886" s="276" t="s">
        <v>141</v>
      </c>
      <c r="G886" s="70"/>
    </row>
    <row r="887" spans="1:7" ht="15.5" x14ac:dyDescent="0.35">
      <c r="A887" s="373" t="s">
        <v>836</v>
      </c>
      <c r="B887" s="574" t="s">
        <v>853</v>
      </c>
      <c r="C887" s="193" t="s">
        <v>852</v>
      </c>
      <c r="D887" s="309">
        <v>1</v>
      </c>
      <c r="E887" s="310"/>
      <c r="F887" s="393">
        <v>309.57</v>
      </c>
      <c r="G887" s="70"/>
    </row>
    <row r="888" spans="1:7" ht="15.5" x14ac:dyDescent="0.35">
      <c r="A888" s="373" t="s">
        <v>218</v>
      </c>
      <c r="B888" s="574" t="s">
        <v>219</v>
      </c>
      <c r="C888" s="193" t="s">
        <v>220</v>
      </c>
      <c r="D888" s="309">
        <v>1</v>
      </c>
      <c r="E888" s="310"/>
      <c r="F888" s="393">
        <v>380.86</v>
      </c>
      <c r="G888" s="70"/>
    </row>
    <row r="889" spans="1:7" ht="15.5" x14ac:dyDescent="0.35">
      <c r="A889" s="373" t="s">
        <v>221</v>
      </c>
      <c r="B889" s="574" t="s">
        <v>222</v>
      </c>
      <c r="C889" s="193" t="s">
        <v>223</v>
      </c>
      <c r="D889" s="309">
        <v>2</v>
      </c>
      <c r="E889" s="310"/>
      <c r="F889" s="393">
        <v>178.76</v>
      </c>
      <c r="G889" s="70"/>
    </row>
    <row r="890" spans="1:7" ht="15.5" x14ac:dyDescent="0.35">
      <c r="A890" s="373" t="s">
        <v>839</v>
      </c>
      <c r="B890" s="574" t="s">
        <v>854</v>
      </c>
      <c r="C890" s="193" t="s">
        <v>855</v>
      </c>
      <c r="D890" s="309">
        <v>1</v>
      </c>
      <c r="E890" s="310"/>
      <c r="F890" s="393">
        <v>16.399999999999999</v>
      </c>
      <c r="G890" s="70"/>
    </row>
    <row r="891" spans="1:7" ht="15.5" x14ac:dyDescent="0.35">
      <c r="A891" s="373" t="s">
        <v>842</v>
      </c>
      <c r="B891" s="574" t="s">
        <v>843</v>
      </c>
      <c r="C891" s="193" t="s">
        <v>844</v>
      </c>
      <c r="D891" s="309">
        <v>1</v>
      </c>
      <c r="E891" s="310"/>
      <c r="F891" s="393">
        <v>176.28</v>
      </c>
      <c r="G891" s="70"/>
    </row>
    <row r="892" spans="1:7" ht="15.5" x14ac:dyDescent="0.35">
      <c r="A892" s="373" t="s">
        <v>845</v>
      </c>
      <c r="B892" s="574" t="s">
        <v>856</v>
      </c>
      <c r="C892" s="193" t="s">
        <v>857</v>
      </c>
      <c r="D892" s="309">
        <v>1</v>
      </c>
      <c r="E892" s="310"/>
      <c r="F892" s="393">
        <v>38.950000000000003</v>
      </c>
      <c r="G892" s="70"/>
    </row>
    <row r="893" spans="1:7" ht="15.5" x14ac:dyDescent="0.35">
      <c r="A893" s="373" t="s">
        <v>9914</v>
      </c>
      <c r="B893" s="574" t="s">
        <v>9911</v>
      </c>
      <c r="C893" s="193" t="s">
        <v>7728</v>
      </c>
      <c r="D893" s="309">
        <v>1</v>
      </c>
      <c r="E893" s="310"/>
      <c r="F893" s="393">
        <v>0.57000000000000006</v>
      </c>
      <c r="G893" s="70"/>
    </row>
    <row r="894" spans="1:7" ht="15.5" x14ac:dyDescent="0.35">
      <c r="A894" s="373" t="s">
        <v>9908</v>
      </c>
      <c r="B894" s="574" t="s">
        <v>9909</v>
      </c>
      <c r="C894" s="193" t="s">
        <v>6942</v>
      </c>
      <c r="D894" s="310">
        <v>1</v>
      </c>
      <c r="E894" s="311"/>
      <c r="F894" s="271">
        <v>0.52</v>
      </c>
      <c r="G894" s="70"/>
    </row>
    <row r="895" spans="1:7" ht="15.5" x14ac:dyDescent="0.35">
      <c r="A895" s="373" t="s">
        <v>724</v>
      </c>
      <c r="B895" s="574" t="s">
        <v>472</v>
      </c>
      <c r="C895" s="193" t="s">
        <v>160</v>
      </c>
      <c r="D895" s="309">
        <v>1</v>
      </c>
      <c r="E895" s="310"/>
      <c r="F895" s="393">
        <v>0</v>
      </c>
      <c r="G895" s="70"/>
    </row>
    <row r="896" spans="1:7" ht="16" thickBot="1" x14ac:dyDescent="0.4">
      <c r="A896" s="192" t="s">
        <v>727</v>
      </c>
      <c r="B896" s="221" t="s">
        <v>858</v>
      </c>
      <c r="C896" s="247" t="s">
        <v>859</v>
      </c>
      <c r="D896" s="222">
        <v>1</v>
      </c>
      <c r="E896" s="222"/>
      <c r="F896" s="274">
        <v>0</v>
      </c>
      <c r="G896" s="70"/>
    </row>
    <row r="897" spans="1:7" ht="16" thickBot="1" x14ac:dyDescent="0.4">
      <c r="A897" s="74"/>
      <c r="B897" s="5" t="s">
        <v>141</v>
      </c>
      <c r="C897" s="109" t="s">
        <v>141</v>
      </c>
      <c r="D897" s="94"/>
      <c r="E897" s="94"/>
      <c r="F897" s="189" t="s">
        <v>141</v>
      </c>
      <c r="G897" s="70"/>
    </row>
    <row r="898" spans="1:7" ht="37.15" customHeight="1" thickBot="1" x14ac:dyDescent="0.4">
      <c r="A898" s="231" t="s">
        <v>860</v>
      </c>
      <c r="B898" s="739" t="s">
        <v>141</v>
      </c>
      <c r="C898" s="144" t="s">
        <v>141</v>
      </c>
      <c r="D898" s="170"/>
      <c r="E898" s="170" t="s">
        <v>141</v>
      </c>
      <c r="F898" s="188" t="s">
        <v>141</v>
      </c>
      <c r="G898" s="70"/>
    </row>
    <row r="899" spans="1:7" ht="31.5" thickBot="1" x14ac:dyDescent="0.4">
      <c r="A899" s="219" t="s">
        <v>264</v>
      </c>
      <c r="B899" s="431" t="s">
        <v>141</v>
      </c>
      <c r="C899" s="250" t="s">
        <v>141</v>
      </c>
      <c r="D899" s="251"/>
      <c r="E899" s="251" t="s">
        <v>141</v>
      </c>
      <c r="F899" s="277" t="s">
        <v>141</v>
      </c>
      <c r="G899" s="70"/>
    </row>
    <row r="900" spans="1:7" ht="31.5" thickBot="1" x14ac:dyDescent="0.4">
      <c r="A900" s="597" t="s">
        <v>142</v>
      </c>
      <c r="B900" s="207" t="s">
        <v>143</v>
      </c>
      <c r="C900" s="650" t="s">
        <v>144</v>
      </c>
      <c r="D900" s="208" t="s">
        <v>132</v>
      </c>
      <c r="E900" s="208"/>
      <c r="F900" s="572" t="s">
        <v>9087</v>
      </c>
      <c r="G900" s="70"/>
    </row>
    <row r="901" spans="1:7" customFormat="1" ht="15.5" x14ac:dyDescent="0.35">
      <c r="A901" s="219" t="s">
        <v>7924</v>
      </c>
      <c r="B901" s="431" t="s">
        <v>141</v>
      </c>
      <c r="C901" s="250" t="s">
        <v>141</v>
      </c>
      <c r="D901" s="251"/>
      <c r="E901" s="251" t="s">
        <v>141</v>
      </c>
      <c r="F901" s="277" t="s">
        <v>141</v>
      </c>
      <c r="G901" s="70"/>
    </row>
    <row r="902" spans="1:7" customFormat="1" ht="15.5" x14ac:dyDescent="0.35">
      <c r="A902" s="72" t="s">
        <v>9342</v>
      </c>
      <c r="B902" s="3" t="s">
        <v>862</v>
      </c>
      <c r="C902" s="110" t="s">
        <v>864</v>
      </c>
      <c r="D902" s="20"/>
      <c r="E902" s="20" t="s">
        <v>141</v>
      </c>
      <c r="F902" s="273">
        <v>245.22</v>
      </c>
      <c r="G902" s="70"/>
    </row>
    <row r="903" spans="1:7" customFormat="1" ht="15.5" x14ac:dyDescent="0.35">
      <c r="A903" s="373" t="s">
        <v>9343</v>
      </c>
      <c r="B903" s="574" t="s">
        <v>863</v>
      </c>
      <c r="C903" s="193" t="s">
        <v>865</v>
      </c>
      <c r="D903" s="309"/>
      <c r="E903" s="309" t="s">
        <v>141</v>
      </c>
      <c r="F903" s="393">
        <v>282.39999999999998</v>
      </c>
      <c r="G903" s="70"/>
    </row>
    <row r="904" spans="1:7" customFormat="1" ht="16" thickBot="1" x14ac:dyDescent="0.4">
      <c r="A904" s="192" t="s">
        <v>9344</v>
      </c>
      <c r="B904" s="221" t="s">
        <v>843</v>
      </c>
      <c r="C904" s="247" t="s">
        <v>844</v>
      </c>
      <c r="D904" s="222"/>
      <c r="E904" s="222" t="s">
        <v>141</v>
      </c>
      <c r="F904" s="274">
        <v>176.28</v>
      </c>
      <c r="G904" s="70"/>
    </row>
    <row r="905" spans="1:7" customFormat="1" ht="15.5" x14ac:dyDescent="0.35">
      <c r="A905" s="219" t="s">
        <v>866</v>
      </c>
      <c r="B905" s="431" t="s">
        <v>141</v>
      </c>
      <c r="C905" s="250" t="s">
        <v>141</v>
      </c>
      <c r="D905" s="251"/>
      <c r="E905" s="251" t="s">
        <v>141</v>
      </c>
      <c r="F905" s="277" t="s">
        <v>141</v>
      </c>
      <c r="G905" s="70"/>
    </row>
    <row r="906" spans="1:7" customFormat="1" ht="15.5" x14ac:dyDescent="0.35">
      <c r="A906" s="72" t="s">
        <v>867</v>
      </c>
      <c r="B906" s="3" t="s">
        <v>868</v>
      </c>
      <c r="C906" s="110" t="s">
        <v>869</v>
      </c>
      <c r="D906" s="20"/>
      <c r="E906" s="20" t="s">
        <v>141</v>
      </c>
      <c r="F906" s="273">
        <v>141.19999999999999</v>
      </c>
      <c r="G906" s="70"/>
    </row>
    <row r="907" spans="1:7" customFormat="1" ht="15.5" x14ac:dyDescent="0.35">
      <c r="A907" s="373" t="s">
        <v>870</v>
      </c>
      <c r="B907" s="574" t="s">
        <v>141</v>
      </c>
      <c r="C907" s="193" t="s">
        <v>141</v>
      </c>
      <c r="D907" s="309"/>
      <c r="E907" s="309" t="s">
        <v>141</v>
      </c>
      <c r="F907" s="393" t="s">
        <v>141</v>
      </c>
      <c r="G907" s="70"/>
    </row>
    <row r="908" spans="1:7" customFormat="1" ht="15.5" x14ac:dyDescent="0.35">
      <c r="A908" s="373" t="s">
        <v>9345</v>
      </c>
      <c r="B908" s="574" t="s">
        <v>871</v>
      </c>
      <c r="C908" s="193" t="s">
        <v>872</v>
      </c>
      <c r="D908" s="309"/>
      <c r="E908" s="309" t="s">
        <v>141</v>
      </c>
      <c r="F908" s="393">
        <v>267.82</v>
      </c>
      <c r="G908" s="70"/>
    </row>
    <row r="909" spans="1:7" customFormat="1" ht="31" x14ac:dyDescent="0.35">
      <c r="A909" s="373" t="s">
        <v>9346</v>
      </c>
      <c r="B909" s="574" t="s">
        <v>7925</v>
      </c>
      <c r="C909" s="193" t="s">
        <v>7507</v>
      </c>
      <c r="D909" s="309"/>
      <c r="E909" s="309"/>
      <c r="F909" s="393">
        <v>265.54000000000002</v>
      </c>
      <c r="G909" s="70"/>
    </row>
    <row r="910" spans="1:7" customFormat="1" ht="16" thickBot="1" x14ac:dyDescent="0.4">
      <c r="A910" s="192" t="s">
        <v>9347</v>
      </c>
      <c r="B910" s="221" t="s">
        <v>873</v>
      </c>
      <c r="C910" s="247" t="s">
        <v>874</v>
      </c>
      <c r="D910" s="222"/>
      <c r="E910" s="222" t="s">
        <v>141</v>
      </c>
      <c r="F910" s="274">
        <v>329.97</v>
      </c>
      <c r="G910" s="70"/>
    </row>
    <row r="911" spans="1:7" customFormat="1" ht="15.5" x14ac:dyDescent="0.35">
      <c r="A911" s="219" t="s">
        <v>875</v>
      </c>
      <c r="B911" s="431" t="s">
        <v>141</v>
      </c>
      <c r="C911" s="250" t="s">
        <v>141</v>
      </c>
      <c r="D911" s="251"/>
      <c r="E911" s="251" t="s">
        <v>141</v>
      </c>
      <c r="F911" s="277" t="s">
        <v>141</v>
      </c>
      <c r="G911" s="70"/>
    </row>
    <row r="912" spans="1:7" customFormat="1" ht="15.5" x14ac:dyDescent="0.35">
      <c r="A912" s="72" t="s">
        <v>9469</v>
      </c>
      <c r="B912" s="3" t="s">
        <v>876</v>
      </c>
      <c r="C912" s="110" t="s">
        <v>877</v>
      </c>
      <c r="D912" s="20"/>
      <c r="E912" s="20" t="s">
        <v>141</v>
      </c>
      <c r="F912" s="273">
        <v>388.3</v>
      </c>
      <c r="G912" s="70"/>
    </row>
    <row r="913" spans="1:7" customFormat="1" ht="15.5" x14ac:dyDescent="0.35">
      <c r="A913" s="373" t="s">
        <v>9348</v>
      </c>
      <c r="B913" s="574" t="s">
        <v>7926</v>
      </c>
      <c r="C913" s="193" t="s">
        <v>7508</v>
      </c>
      <c r="D913" s="309"/>
      <c r="E913" s="309"/>
      <c r="F913" s="393">
        <v>121.2</v>
      </c>
      <c r="G913" s="70"/>
    </row>
    <row r="914" spans="1:7" customFormat="1" ht="16" thickBot="1" x14ac:dyDescent="0.4">
      <c r="A914" s="192" t="s">
        <v>9470</v>
      </c>
      <c r="B914" s="221" t="s">
        <v>878</v>
      </c>
      <c r="C914" s="247" t="s">
        <v>879</v>
      </c>
      <c r="D914" s="222"/>
      <c r="E914" s="222" t="s">
        <v>141</v>
      </c>
      <c r="F914" s="274">
        <v>61.77</v>
      </c>
      <c r="G914" s="70"/>
    </row>
    <row r="915" spans="1:7" customFormat="1" ht="15.5" x14ac:dyDescent="0.35">
      <c r="A915" s="219" t="s">
        <v>880</v>
      </c>
      <c r="B915" s="431" t="s">
        <v>141</v>
      </c>
      <c r="C915" s="250" t="s">
        <v>141</v>
      </c>
      <c r="D915" s="251"/>
      <c r="E915" s="251" t="s">
        <v>141</v>
      </c>
      <c r="F915" s="277" t="s">
        <v>141</v>
      </c>
      <c r="G915" s="70"/>
    </row>
    <row r="916" spans="1:7" customFormat="1" ht="62" x14ac:dyDescent="0.35">
      <c r="A916" s="72" t="s">
        <v>9134</v>
      </c>
      <c r="B916" s="3" t="s">
        <v>7927</v>
      </c>
      <c r="C916" s="110" t="s">
        <v>7509</v>
      </c>
      <c r="D916" s="20"/>
      <c r="E916" s="20"/>
      <c r="F916" s="273">
        <v>1544.11</v>
      </c>
      <c r="G916" s="70" t="s">
        <v>9957</v>
      </c>
    </row>
    <row r="917" spans="1:7" customFormat="1" ht="16" thickBot="1" x14ac:dyDescent="0.4">
      <c r="A917" s="192" t="s">
        <v>9349</v>
      </c>
      <c r="B917" s="221" t="s">
        <v>828</v>
      </c>
      <c r="C917" s="247" t="s">
        <v>829</v>
      </c>
      <c r="D917" s="222"/>
      <c r="E917" s="222" t="s">
        <v>141</v>
      </c>
      <c r="F917" s="274">
        <v>209.59</v>
      </c>
      <c r="G917" s="70"/>
    </row>
    <row r="918" spans="1:7" customFormat="1" ht="15.5" x14ac:dyDescent="0.35">
      <c r="A918" s="219" t="s">
        <v>881</v>
      </c>
      <c r="B918" s="431" t="s">
        <v>141</v>
      </c>
      <c r="C918" s="250" t="s">
        <v>141</v>
      </c>
      <c r="D918" s="251"/>
      <c r="E918" s="251" t="s">
        <v>141</v>
      </c>
      <c r="F918" s="277" t="s">
        <v>141</v>
      </c>
      <c r="G918" s="70"/>
    </row>
    <row r="919" spans="1:7" customFormat="1" ht="15.5" x14ac:dyDescent="0.35">
      <c r="A919" s="72" t="s">
        <v>9471</v>
      </c>
      <c r="B919" s="3" t="s">
        <v>882</v>
      </c>
      <c r="C919" s="110" t="s">
        <v>883</v>
      </c>
      <c r="D919" s="20"/>
      <c r="E919" s="20" t="s">
        <v>141</v>
      </c>
      <c r="F919" s="273">
        <v>9739.2899999999991</v>
      </c>
      <c r="G919" s="70"/>
    </row>
    <row r="920" spans="1:7" customFormat="1" ht="15.5" x14ac:dyDescent="0.35">
      <c r="A920" s="373" t="s">
        <v>9830</v>
      </c>
      <c r="B920" s="3" t="s">
        <v>884</v>
      </c>
      <c r="C920" s="110" t="s">
        <v>885</v>
      </c>
      <c r="D920" s="20"/>
      <c r="E920" s="20" t="s">
        <v>141</v>
      </c>
      <c r="F920" s="273">
        <v>0</v>
      </c>
      <c r="G920" s="70"/>
    </row>
    <row r="921" spans="1:7" customFormat="1" ht="15.5" x14ac:dyDescent="0.35">
      <c r="A921" s="373" t="s">
        <v>9860</v>
      </c>
      <c r="B921" s="574" t="s">
        <v>884</v>
      </c>
      <c r="C921" s="193" t="s">
        <v>886</v>
      </c>
      <c r="D921" s="309"/>
      <c r="E921" s="309" t="s">
        <v>141</v>
      </c>
      <c r="F921" s="393">
        <v>0</v>
      </c>
      <c r="G921" s="70"/>
    </row>
    <row r="922" spans="1:7" customFormat="1" ht="15.5" x14ac:dyDescent="0.35">
      <c r="A922" s="373" t="s">
        <v>9861</v>
      </c>
      <c r="B922" s="574" t="s">
        <v>884</v>
      </c>
      <c r="C922" s="193" t="s">
        <v>887</v>
      </c>
      <c r="D922" s="309"/>
      <c r="E922" s="309" t="s">
        <v>141</v>
      </c>
      <c r="F922" s="393">
        <v>438.09999999999991</v>
      </c>
      <c r="G922" s="70"/>
    </row>
    <row r="923" spans="1:7" customFormat="1" ht="15.5" x14ac:dyDescent="0.35">
      <c r="A923" s="373" t="s">
        <v>9862</v>
      </c>
      <c r="B923" s="574" t="s">
        <v>884</v>
      </c>
      <c r="C923" s="193" t="s">
        <v>888</v>
      </c>
      <c r="D923" s="309"/>
      <c r="E923" s="309" t="s">
        <v>141</v>
      </c>
      <c r="F923" s="393">
        <v>438.09999999999991</v>
      </c>
      <c r="G923" s="70"/>
    </row>
    <row r="924" spans="1:7" customFormat="1" ht="15.5" x14ac:dyDescent="0.35">
      <c r="A924" s="373" t="s">
        <v>9863</v>
      </c>
      <c r="B924" s="574" t="s">
        <v>884</v>
      </c>
      <c r="C924" s="193" t="s">
        <v>889</v>
      </c>
      <c r="D924" s="309"/>
      <c r="E924" s="309" t="s">
        <v>141</v>
      </c>
      <c r="F924" s="393">
        <v>1149.3799999999999</v>
      </c>
      <c r="G924" s="70"/>
    </row>
    <row r="925" spans="1:7" customFormat="1" ht="15.5" x14ac:dyDescent="0.35">
      <c r="A925" s="373" t="s">
        <v>9864</v>
      </c>
      <c r="B925" s="574" t="s">
        <v>884</v>
      </c>
      <c r="C925" s="193" t="s">
        <v>890</v>
      </c>
      <c r="D925" s="309"/>
      <c r="E925" s="309" t="s">
        <v>141</v>
      </c>
      <c r="F925" s="393">
        <v>1149.3799999999999</v>
      </c>
      <c r="G925" s="70"/>
    </row>
    <row r="926" spans="1:7" customFormat="1" ht="15.5" x14ac:dyDescent="0.35">
      <c r="A926" s="373" t="s">
        <v>9844</v>
      </c>
      <c r="B926" s="3" t="s">
        <v>884</v>
      </c>
      <c r="C926" s="193" t="s">
        <v>7928</v>
      </c>
      <c r="D926" s="309"/>
      <c r="E926" s="309"/>
      <c r="F926" s="393">
        <v>424.34999999999991</v>
      </c>
      <c r="G926" s="70"/>
    </row>
    <row r="927" spans="1:7" customFormat="1" ht="15.5" x14ac:dyDescent="0.35">
      <c r="A927" s="373" t="s">
        <v>9845</v>
      </c>
      <c r="B927" s="3" t="s">
        <v>884</v>
      </c>
      <c r="C927" s="193" t="s">
        <v>7929</v>
      </c>
      <c r="D927" s="309"/>
      <c r="E927" s="309"/>
      <c r="F927" s="393">
        <v>424.34999999999991</v>
      </c>
      <c r="G927" s="70"/>
    </row>
    <row r="928" spans="1:7" customFormat="1" ht="15.5" x14ac:dyDescent="0.35">
      <c r="A928" s="373" t="s">
        <v>9846</v>
      </c>
      <c r="B928" s="3" t="s">
        <v>884</v>
      </c>
      <c r="C928" s="193" t="s">
        <v>7930</v>
      </c>
      <c r="D928" s="309"/>
      <c r="E928" s="309"/>
      <c r="F928" s="393">
        <v>1275.92</v>
      </c>
      <c r="G928" s="70"/>
    </row>
    <row r="929" spans="1:7" customFormat="1" ht="16" thickBot="1" x14ac:dyDescent="0.4">
      <c r="A929" s="594" t="s">
        <v>9847</v>
      </c>
      <c r="B929" s="565" t="s">
        <v>884</v>
      </c>
      <c r="C929" s="391" t="s">
        <v>7931</v>
      </c>
      <c r="D929" s="386"/>
      <c r="E929" s="386"/>
      <c r="F929" s="344">
        <v>1275.92</v>
      </c>
      <c r="G929" s="70"/>
    </row>
    <row r="930" spans="1:7" customFormat="1" ht="31" x14ac:dyDescent="0.35">
      <c r="A930" s="71" t="s">
        <v>9472</v>
      </c>
      <c r="B930" s="16" t="s">
        <v>7932</v>
      </c>
      <c r="C930" s="108" t="s">
        <v>7510</v>
      </c>
      <c r="D930" s="18"/>
      <c r="E930" s="18"/>
      <c r="F930" s="276">
        <v>753.11</v>
      </c>
      <c r="G930" s="70"/>
    </row>
    <row r="931" spans="1:7" customFormat="1" ht="15.5" x14ac:dyDescent="0.35">
      <c r="A931" s="373" t="s">
        <v>9830</v>
      </c>
      <c r="B931" s="3" t="s">
        <v>7459</v>
      </c>
      <c r="C931" s="110" t="s">
        <v>7933</v>
      </c>
      <c r="D931" s="20"/>
      <c r="E931" s="20"/>
      <c r="F931" s="273">
        <v>0</v>
      </c>
      <c r="G931" s="70"/>
    </row>
    <row r="932" spans="1:7" customFormat="1" ht="15.5" x14ac:dyDescent="0.35">
      <c r="A932" s="373" t="s">
        <v>9860</v>
      </c>
      <c r="B932" s="574" t="s">
        <v>7459</v>
      </c>
      <c r="C932" s="193" t="s">
        <v>7934</v>
      </c>
      <c r="D932" s="309"/>
      <c r="E932" s="309"/>
      <c r="F932" s="393">
        <v>0</v>
      </c>
      <c r="G932" s="70"/>
    </row>
    <row r="933" spans="1:7" customFormat="1" ht="15.5" x14ac:dyDescent="0.35">
      <c r="A933" s="373" t="s">
        <v>9861</v>
      </c>
      <c r="B933" s="574" t="s">
        <v>7459</v>
      </c>
      <c r="C933" s="193" t="s">
        <v>7935</v>
      </c>
      <c r="D933" s="309"/>
      <c r="E933" s="309"/>
      <c r="F933" s="393">
        <v>94.9</v>
      </c>
      <c r="G933" s="70"/>
    </row>
    <row r="934" spans="1:7" customFormat="1" ht="15.5" x14ac:dyDescent="0.35">
      <c r="A934" s="373" t="s">
        <v>9862</v>
      </c>
      <c r="B934" s="574" t="s">
        <v>7459</v>
      </c>
      <c r="C934" s="193" t="s">
        <v>7936</v>
      </c>
      <c r="D934" s="309"/>
      <c r="E934" s="309"/>
      <c r="F934" s="393">
        <v>108.54999999999998</v>
      </c>
      <c r="G934" s="70"/>
    </row>
    <row r="935" spans="1:7" customFormat="1" ht="15.5" x14ac:dyDescent="0.35">
      <c r="A935" s="373" t="s">
        <v>9863</v>
      </c>
      <c r="B935" s="574" t="s">
        <v>7459</v>
      </c>
      <c r="C935" s="193" t="s">
        <v>7937</v>
      </c>
      <c r="D935" s="309"/>
      <c r="E935" s="309"/>
      <c r="F935" s="393">
        <v>223.6</v>
      </c>
      <c r="G935" s="70"/>
    </row>
    <row r="936" spans="1:7" customFormat="1" ht="15.5" x14ac:dyDescent="0.35">
      <c r="A936" s="373" t="s">
        <v>9864</v>
      </c>
      <c r="B936" s="574" t="s">
        <v>7459</v>
      </c>
      <c r="C936" s="193" t="s">
        <v>7938</v>
      </c>
      <c r="D936" s="309"/>
      <c r="E936" s="309"/>
      <c r="F936" s="393">
        <v>223.6</v>
      </c>
      <c r="G936" s="70"/>
    </row>
    <row r="937" spans="1:7" customFormat="1" ht="15.5" x14ac:dyDescent="0.35">
      <c r="A937" s="373" t="s">
        <v>9844</v>
      </c>
      <c r="B937" s="574" t="s">
        <v>7459</v>
      </c>
      <c r="C937" s="193" t="s">
        <v>7939</v>
      </c>
      <c r="D937" s="309"/>
      <c r="E937" s="309"/>
      <c r="F937" s="393">
        <v>114.91999999999999</v>
      </c>
      <c r="G937" s="70"/>
    </row>
    <row r="938" spans="1:7" customFormat="1" ht="15.5" x14ac:dyDescent="0.35">
      <c r="A938" s="373" t="s">
        <v>9845</v>
      </c>
      <c r="B938" s="574" t="s">
        <v>7459</v>
      </c>
      <c r="C938" s="193" t="s">
        <v>7940</v>
      </c>
      <c r="D938" s="309"/>
      <c r="E938" s="309"/>
      <c r="F938" s="393">
        <v>114.91999999999999</v>
      </c>
      <c r="G938" s="70"/>
    </row>
    <row r="939" spans="1:7" customFormat="1" ht="15.5" x14ac:dyDescent="0.35">
      <c r="A939" s="373" t="s">
        <v>9846</v>
      </c>
      <c r="B939" s="574" t="s">
        <v>7459</v>
      </c>
      <c r="C939" s="193" t="s">
        <v>7941</v>
      </c>
      <c r="D939" s="309"/>
      <c r="E939" s="309"/>
      <c r="F939" s="393">
        <v>285.74</v>
      </c>
      <c r="G939" s="70"/>
    </row>
    <row r="940" spans="1:7" customFormat="1" ht="16" thickBot="1" x14ac:dyDescent="0.4">
      <c r="A940" s="594" t="s">
        <v>9847</v>
      </c>
      <c r="B940" s="565" t="s">
        <v>7459</v>
      </c>
      <c r="C940" s="391" t="s">
        <v>7942</v>
      </c>
      <c r="D940" s="386"/>
      <c r="E940" s="386"/>
      <c r="F940" s="393">
        <v>285.74</v>
      </c>
      <c r="G940" s="70"/>
    </row>
    <row r="941" spans="1:7" customFormat="1" ht="31" x14ac:dyDescent="0.35">
      <c r="A941" s="71" t="s">
        <v>9473</v>
      </c>
      <c r="B941" s="16" t="s">
        <v>7943</v>
      </c>
      <c r="C941" s="108" t="s">
        <v>7504</v>
      </c>
      <c r="D941" s="18"/>
      <c r="E941" s="18"/>
      <c r="F941" s="276">
        <v>7686.83</v>
      </c>
      <c r="G941" s="70"/>
    </row>
    <row r="942" spans="1:7" customFormat="1" ht="15.5" x14ac:dyDescent="0.35">
      <c r="A942" s="373" t="s">
        <v>9830</v>
      </c>
      <c r="B942" s="3" t="s">
        <v>7458</v>
      </c>
      <c r="C942" s="110" t="s">
        <v>7944</v>
      </c>
      <c r="D942" s="20"/>
      <c r="E942" s="20"/>
      <c r="F942" s="273">
        <v>0</v>
      </c>
      <c r="G942" s="70"/>
    </row>
    <row r="943" spans="1:7" customFormat="1" ht="15.5" x14ac:dyDescent="0.35">
      <c r="A943" s="373" t="s">
        <v>9860</v>
      </c>
      <c r="B943" s="3" t="s">
        <v>7458</v>
      </c>
      <c r="C943" s="193" t="s">
        <v>7945</v>
      </c>
      <c r="D943" s="309"/>
      <c r="E943" s="309"/>
      <c r="F943" s="393">
        <v>0</v>
      </c>
      <c r="G943" s="70"/>
    </row>
    <row r="944" spans="1:7" customFormat="1" ht="15.5" x14ac:dyDescent="0.35">
      <c r="A944" s="373" t="s">
        <v>9861</v>
      </c>
      <c r="B944" s="3" t="s">
        <v>7458</v>
      </c>
      <c r="C944" s="193" t="s">
        <v>7946</v>
      </c>
      <c r="D944" s="309"/>
      <c r="E944" s="309"/>
      <c r="F944" s="393">
        <v>508.44000000000005</v>
      </c>
      <c r="G944" s="70"/>
    </row>
    <row r="945" spans="1:7" customFormat="1" ht="15.5" x14ac:dyDescent="0.35">
      <c r="A945" s="373" t="s">
        <v>9862</v>
      </c>
      <c r="B945" s="3" t="s">
        <v>7458</v>
      </c>
      <c r="C945" s="193" t="s">
        <v>7947</v>
      </c>
      <c r="D945" s="309"/>
      <c r="E945" s="309"/>
      <c r="F945" s="393">
        <v>508.44000000000005</v>
      </c>
      <c r="G945" s="70"/>
    </row>
    <row r="946" spans="1:7" customFormat="1" ht="15.5" x14ac:dyDescent="0.35">
      <c r="A946" s="373" t="s">
        <v>9863</v>
      </c>
      <c r="B946" s="574" t="s">
        <v>7458</v>
      </c>
      <c r="C946" s="193" t="s">
        <v>7948</v>
      </c>
      <c r="D946" s="309"/>
      <c r="E946" s="309"/>
      <c r="F946" s="393">
        <v>1272.27</v>
      </c>
      <c r="G946" s="70"/>
    </row>
    <row r="947" spans="1:7" customFormat="1" ht="15.5" x14ac:dyDescent="0.35">
      <c r="A947" s="373" t="s">
        <v>9864</v>
      </c>
      <c r="B947" s="574" t="s">
        <v>7458</v>
      </c>
      <c r="C947" s="193" t="s">
        <v>7949</v>
      </c>
      <c r="D947" s="309"/>
      <c r="E947" s="309"/>
      <c r="F947" s="393">
        <v>1272.27</v>
      </c>
      <c r="G947" s="70"/>
    </row>
    <row r="948" spans="1:7" customFormat="1" ht="15.5" x14ac:dyDescent="0.35">
      <c r="A948" s="373" t="s">
        <v>9844</v>
      </c>
      <c r="B948" s="3" t="s">
        <v>7458</v>
      </c>
      <c r="C948" s="193" t="s">
        <v>7950</v>
      </c>
      <c r="D948" s="309"/>
      <c r="E948" s="309"/>
      <c r="F948" s="393">
        <v>568.71</v>
      </c>
      <c r="G948" s="70"/>
    </row>
    <row r="949" spans="1:7" customFormat="1" ht="15.5" x14ac:dyDescent="0.35">
      <c r="A949" s="373" t="s">
        <v>9845</v>
      </c>
      <c r="B949" s="3" t="s">
        <v>7458</v>
      </c>
      <c r="C949" s="193" t="s">
        <v>7951</v>
      </c>
      <c r="D949" s="309"/>
      <c r="E949" s="309"/>
      <c r="F949" s="393">
        <v>568.71</v>
      </c>
      <c r="G949" s="70"/>
    </row>
    <row r="950" spans="1:7" customFormat="1" ht="15.5" x14ac:dyDescent="0.35">
      <c r="A950" s="373" t="s">
        <v>9846</v>
      </c>
      <c r="B950" s="3" t="s">
        <v>7458</v>
      </c>
      <c r="C950" s="193" t="s">
        <v>7952</v>
      </c>
      <c r="D950" s="309"/>
      <c r="E950" s="309"/>
      <c r="F950" s="393">
        <v>1147.54</v>
      </c>
      <c r="G950" s="70"/>
    </row>
    <row r="951" spans="1:7" customFormat="1" ht="16" thickBot="1" x14ac:dyDescent="0.4">
      <c r="A951" s="594" t="s">
        <v>9847</v>
      </c>
      <c r="B951" s="565" t="s">
        <v>7458</v>
      </c>
      <c r="C951" s="391" t="s">
        <v>7953</v>
      </c>
      <c r="D951" s="386"/>
      <c r="E951" s="386"/>
      <c r="F951" s="344">
        <v>1147.54</v>
      </c>
      <c r="G951" s="70"/>
    </row>
    <row r="952" spans="1:7" customFormat="1" ht="15.5" x14ac:dyDescent="0.35">
      <c r="A952" s="72" t="s">
        <v>9474</v>
      </c>
      <c r="B952" s="3" t="s">
        <v>891</v>
      </c>
      <c r="C952" s="110" t="s">
        <v>892</v>
      </c>
      <c r="D952" s="309"/>
      <c r="E952" s="309" t="s">
        <v>141</v>
      </c>
      <c r="F952" s="393">
        <v>2072.5500000000002</v>
      </c>
      <c r="G952" s="70"/>
    </row>
    <row r="953" spans="1:7" customFormat="1" ht="15.5" x14ac:dyDescent="0.35">
      <c r="A953" s="373" t="s">
        <v>9830</v>
      </c>
      <c r="B953" s="574" t="s">
        <v>893</v>
      </c>
      <c r="C953" s="193" t="s">
        <v>894</v>
      </c>
      <c r="D953" s="309"/>
      <c r="E953" s="309" t="s">
        <v>141</v>
      </c>
      <c r="F953" s="393">
        <v>0</v>
      </c>
      <c r="G953" s="70"/>
    </row>
    <row r="954" spans="1:7" customFormat="1" ht="15.5" x14ac:dyDescent="0.35">
      <c r="A954" s="373" t="s">
        <v>9860</v>
      </c>
      <c r="B954" s="574" t="s">
        <v>893</v>
      </c>
      <c r="C954" s="193" t="s">
        <v>895</v>
      </c>
      <c r="D954" s="309"/>
      <c r="E954" s="309" t="s">
        <v>141</v>
      </c>
      <c r="F954" s="393">
        <v>0</v>
      </c>
      <c r="G954" s="70"/>
    </row>
    <row r="955" spans="1:7" customFormat="1" ht="15.5" x14ac:dyDescent="0.35">
      <c r="A955" s="373" t="s">
        <v>9861</v>
      </c>
      <c r="B955" s="574" t="s">
        <v>893</v>
      </c>
      <c r="C955" s="193" t="s">
        <v>896</v>
      </c>
      <c r="D955" s="309"/>
      <c r="E955" s="309" t="s">
        <v>141</v>
      </c>
      <c r="F955" s="393">
        <v>211.14999999999998</v>
      </c>
      <c r="G955" s="70"/>
    </row>
    <row r="956" spans="1:7" customFormat="1" ht="15.5" x14ac:dyDescent="0.35">
      <c r="A956" s="373" t="s">
        <v>9862</v>
      </c>
      <c r="B956" s="574" t="s">
        <v>893</v>
      </c>
      <c r="C956" s="193" t="s">
        <v>897</v>
      </c>
      <c r="D956" s="309"/>
      <c r="E956" s="309" t="s">
        <v>141</v>
      </c>
      <c r="F956" s="393">
        <v>211.14999999999998</v>
      </c>
      <c r="G956" s="70"/>
    </row>
    <row r="957" spans="1:7" customFormat="1" ht="15.5" x14ac:dyDescent="0.35">
      <c r="A957" s="373" t="s">
        <v>9863</v>
      </c>
      <c r="B957" s="574" t="s">
        <v>893</v>
      </c>
      <c r="C957" s="193" t="s">
        <v>898</v>
      </c>
      <c r="D957" s="309"/>
      <c r="E957" s="309" t="s">
        <v>141</v>
      </c>
      <c r="F957" s="393">
        <v>547.35</v>
      </c>
      <c r="G957" s="70"/>
    </row>
    <row r="958" spans="1:7" customFormat="1" ht="15.5" x14ac:dyDescent="0.35">
      <c r="A958" s="373" t="s">
        <v>9864</v>
      </c>
      <c r="B958" s="574" t="s">
        <v>893</v>
      </c>
      <c r="C958" s="193" t="s">
        <v>899</v>
      </c>
      <c r="D958" s="309"/>
      <c r="E958" s="309" t="s">
        <v>141</v>
      </c>
      <c r="F958" s="393">
        <v>547.35</v>
      </c>
      <c r="G958" s="70"/>
    </row>
    <row r="959" spans="1:7" customFormat="1" ht="15.5" x14ac:dyDescent="0.35">
      <c r="A959" s="373" t="s">
        <v>9844</v>
      </c>
      <c r="B959" s="3" t="s">
        <v>893</v>
      </c>
      <c r="C959" s="193" t="s">
        <v>7954</v>
      </c>
      <c r="D959" s="309"/>
      <c r="E959" s="309"/>
      <c r="F959" s="393">
        <v>209.79999999999995</v>
      </c>
      <c r="G959" s="70"/>
    </row>
    <row r="960" spans="1:7" customFormat="1" ht="15.5" x14ac:dyDescent="0.35">
      <c r="A960" s="373" t="s">
        <v>9845</v>
      </c>
      <c r="B960" s="3" t="s">
        <v>893</v>
      </c>
      <c r="C960" s="193" t="s">
        <v>7955</v>
      </c>
      <c r="D960" s="309"/>
      <c r="E960" s="309"/>
      <c r="F960" s="393">
        <v>209.79999999999995</v>
      </c>
      <c r="G960" s="70"/>
    </row>
    <row r="961" spans="1:7" customFormat="1" ht="15.5" x14ac:dyDescent="0.35">
      <c r="A961" s="373" t="s">
        <v>9846</v>
      </c>
      <c r="B961" s="3" t="s">
        <v>893</v>
      </c>
      <c r="C961" s="193" t="s">
        <v>7956</v>
      </c>
      <c r="D961" s="309"/>
      <c r="E961" s="309"/>
      <c r="F961" s="393">
        <v>551.4</v>
      </c>
      <c r="G961" s="70"/>
    </row>
    <row r="962" spans="1:7" customFormat="1" ht="16" thickBot="1" x14ac:dyDescent="0.4">
      <c r="A962" s="594" t="s">
        <v>9847</v>
      </c>
      <c r="B962" s="565" t="s">
        <v>893</v>
      </c>
      <c r="C962" s="391" t="s">
        <v>7957</v>
      </c>
      <c r="D962" s="386"/>
      <c r="E962" s="386"/>
      <c r="F962" s="344">
        <v>606</v>
      </c>
      <c r="G962" s="70"/>
    </row>
    <row r="963" spans="1:7" customFormat="1" ht="15.5" x14ac:dyDescent="0.35">
      <c r="A963" s="373" t="s">
        <v>900</v>
      </c>
      <c r="B963" s="574" t="s">
        <v>901</v>
      </c>
      <c r="C963" s="193" t="s">
        <v>902</v>
      </c>
      <c r="D963" s="309"/>
      <c r="E963" s="309" t="s">
        <v>141</v>
      </c>
      <c r="F963" s="393">
        <v>2241.39</v>
      </c>
      <c r="G963" s="70"/>
    </row>
    <row r="964" spans="1:7" customFormat="1" ht="15.5" x14ac:dyDescent="0.35">
      <c r="A964" s="373" t="s">
        <v>903</v>
      </c>
      <c r="B964" s="574" t="s">
        <v>904</v>
      </c>
      <c r="C964" s="193" t="s">
        <v>905</v>
      </c>
      <c r="D964" s="309"/>
      <c r="E964" s="309" t="s">
        <v>141</v>
      </c>
      <c r="F964" s="393">
        <v>2330.5100000000002</v>
      </c>
      <c r="G964" s="70"/>
    </row>
    <row r="965" spans="1:7" customFormat="1" ht="16" thickBot="1" x14ac:dyDescent="0.4">
      <c r="A965" s="192" t="s">
        <v>906</v>
      </c>
      <c r="B965" s="221" t="s">
        <v>907</v>
      </c>
      <c r="C965" s="247" t="s">
        <v>908</v>
      </c>
      <c r="D965" s="222"/>
      <c r="E965" s="222" t="s">
        <v>141</v>
      </c>
      <c r="F965" s="274">
        <v>1804.87</v>
      </c>
      <c r="G965" s="70"/>
    </row>
    <row r="966" spans="1:7" customFormat="1" ht="15.5" x14ac:dyDescent="0.35">
      <c r="A966" s="219" t="s">
        <v>909</v>
      </c>
      <c r="B966" s="431" t="s">
        <v>141</v>
      </c>
      <c r="C966" s="250" t="s">
        <v>141</v>
      </c>
      <c r="D966" s="251"/>
      <c r="E966" s="251" t="s">
        <v>141</v>
      </c>
      <c r="F966" s="277" t="s">
        <v>141</v>
      </c>
      <c r="G966" s="70"/>
    </row>
    <row r="967" spans="1:7" customFormat="1" ht="15.5" x14ac:dyDescent="0.35">
      <c r="A967" s="72" t="s">
        <v>9475</v>
      </c>
      <c r="B967" s="3" t="s">
        <v>910</v>
      </c>
      <c r="C967" s="110" t="s">
        <v>911</v>
      </c>
      <c r="D967" s="20"/>
      <c r="E967" s="20" t="s">
        <v>141</v>
      </c>
      <c r="F967" s="273">
        <v>2074.98</v>
      </c>
      <c r="G967" s="70"/>
    </row>
    <row r="968" spans="1:7" customFormat="1" ht="15.5" x14ac:dyDescent="0.35">
      <c r="A968" s="381" t="s">
        <v>9830</v>
      </c>
      <c r="B968" s="574" t="s">
        <v>912</v>
      </c>
      <c r="C968" s="193" t="s">
        <v>913</v>
      </c>
      <c r="D968" s="309"/>
      <c r="E968" s="309" t="s">
        <v>141</v>
      </c>
      <c r="F968" s="393">
        <v>0</v>
      </c>
      <c r="G968" s="70"/>
    </row>
    <row r="969" spans="1:7" customFormat="1" ht="15.5" x14ac:dyDescent="0.35">
      <c r="A969" s="381" t="s">
        <v>9860</v>
      </c>
      <c r="B969" s="574" t="s">
        <v>912</v>
      </c>
      <c r="C969" s="193" t="s">
        <v>914</v>
      </c>
      <c r="D969" s="309"/>
      <c r="E969" s="309" t="s">
        <v>141</v>
      </c>
      <c r="F969" s="393">
        <v>78.799999999999955</v>
      </c>
      <c r="G969" s="70"/>
    </row>
    <row r="970" spans="1:7" customFormat="1" ht="15.5" x14ac:dyDescent="0.35">
      <c r="A970" s="381" t="s">
        <v>9861</v>
      </c>
      <c r="B970" s="574" t="s">
        <v>912</v>
      </c>
      <c r="C970" s="193" t="s">
        <v>915</v>
      </c>
      <c r="D970" s="309"/>
      <c r="E970" s="309" t="s">
        <v>141</v>
      </c>
      <c r="F970" s="393">
        <v>179.65999999999997</v>
      </c>
      <c r="G970" s="70"/>
    </row>
    <row r="971" spans="1:7" customFormat="1" ht="15.5" x14ac:dyDescent="0.35">
      <c r="A971" s="381" t="s">
        <v>9862</v>
      </c>
      <c r="B971" s="574" t="s">
        <v>912</v>
      </c>
      <c r="C971" s="193" t="s">
        <v>916</v>
      </c>
      <c r="D971" s="309"/>
      <c r="E971" s="309" t="s">
        <v>141</v>
      </c>
      <c r="F971" s="393">
        <v>260.54999999999995</v>
      </c>
      <c r="G971" s="70"/>
    </row>
    <row r="972" spans="1:7" customFormat="1" ht="15.5" x14ac:dyDescent="0.35">
      <c r="A972" s="604" t="s">
        <v>9863</v>
      </c>
      <c r="B972" s="574" t="s">
        <v>912</v>
      </c>
      <c r="C972" s="193" t="s">
        <v>917</v>
      </c>
      <c r="D972" s="309"/>
      <c r="E972" s="309" t="s">
        <v>141</v>
      </c>
      <c r="F972" s="393">
        <v>471.73</v>
      </c>
      <c r="G972" s="70"/>
    </row>
    <row r="973" spans="1:7" customFormat="1" ht="15.5" x14ac:dyDescent="0.35">
      <c r="A973" s="604" t="s">
        <v>9864</v>
      </c>
      <c r="B973" s="574" t="s">
        <v>912</v>
      </c>
      <c r="C973" s="193" t="s">
        <v>918</v>
      </c>
      <c r="D973" s="309"/>
      <c r="E973" s="309" t="s">
        <v>141</v>
      </c>
      <c r="F973" s="274">
        <v>551.57999999999993</v>
      </c>
      <c r="G973" s="70"/>
    </row>
    <row r="974" spans="1:7" customFormat="1" ht="15.5" x14ac:dyDescent="0.35">
      <c r="A974" s="373" t="s">
        <v>9844</v>
      </c>
      <c r="B974" s="3" t="s">
        <v>912</v>
      </c>
      <c r="C974" s="193" t="s">
        <v>7958</v>
      </c>
      <c r="D974" s="309"/>
      <c r="E974" s="309"/>
      <c r="F974" s="393">
        <v>132.39999999999998</v>
      </c>
      <c r="G974" s="70"/>
    </row>
    <row r="975" spans="1:7" customFormat="1" ht="15.5" x14ac:dyDescent="0.35">
      <c r="A975" s="373" t="s">
        <v>9845</v>
      </c>
      <c r="B975" s="3" t="s">
        <v>912</v>
      </c>
      <c r="C975" s="193" t="s">
        <v>7959</v>
      </c>
      <c r="D975" s="309"/>
      <c r="E975" s="309"/>
      <c r="F975" s="393">
        <v>237.69999999999993</v>
      </c>
      <c r="G975" s="70"/>
    </row>
    <row r="976" spans="1:7" customFormat="1" ht="15.5" x14ac:dyDescent="0.35">
      <c r="A976" s="373" t="s">
        <v>9846</v>
      </c>
      <c r="B976" s="3" t="s">
        <v>912</v>
      </c>
      <c r="C976" s="193" t="s">
        <v>7960</v>
      </c>
      <c r="D976" s="309"/>
      <c r="E976" s="309"/>
      <c r="F976" s="393">
        <v>476.19999999999993</v>
      </c>
      <c r="G976" s="70"/>
    </row>
    <row r="977" spans="1:7" customFormat="1" ht="16" thickBot="1" x14ac:dyDescent="0.4">
      <c r="A977" s="192" t="s">
        <v>9847</v>
      </c>
      <c r="B977" s="221" t="s">
        <v>912</v>
      </c>
      <c r="C977" s="247" t="s">
        <v>7961</v>
      </c>
      <c r="D977" s="222"/>
      <c r="E977" s="222"/>
      <c r="F977" s="274">
        <v>581.19999999999993</v>
      </c>
      <c r="G977" s="70"/>
    </row>
    <row r="978" spans="1:7" customFormat="1" ht="15.5" x14ac:dyDescent="0.35">
      <c r="A978" s="219" t="s">
        <v>919</v>
      </c>
      <c r="B978" s="431" t="s">
        <v>141</v>
      </c>
      <c r="C978" s="250" t="s">
        <v>141</v>
      </c>
      <c r="D978" s="251"/>
      <c r="E978" s="251" t="s">
        <v>141</v>
      </c>
      <c r="F978" s="277" t="s">
        <v>141</v>
      </c>
      <c r="G978" s="70"/>
    </row>
    <row r="979" spans="1:7" customFormat="1" ht="15.5" x14ac:dyDescent="0.35">
      <c r="A979" s="72" t="s">
        <v>9476</v>
      </c>
      <c r="B979" s="3" t="s">
        <v>920</v>
      </c>
      <c r="C979" s="110" t="s">
        <v>921</v>
      </c>
      <c r="D979" s="20"/>
      <c r="E979" s="20" t="s">
        <v>141</v>
      </c>
      <c r="F979" s="273">
        <v>2515.3199999999997</v>
      </c>
      <c r="G979" s="70"/>
    </row>
    <row r="980" spans="1:7" customFormat="1" ht="15.5" x14ac:dyDescent="0.35">
      <c r="A980" s="381" t="s">
        <v>9830</v>
      </c>
      <c r="B980" s="574" t="s">
        <v>922</v>
      </c>
      <c r="C980" s="193" t="s">
        <v>923</v>
      </c>
      <c r="D980" s="309"/>
      <c r="E980" s="309" t="s">
        <v>141</v>
      </c>
      <c r="F980" s="393">
        <v>0</v>
      </c>
      <c r="G980" s="70"/>
    </row>
    <row r="981" spans="1:7" customFormat="1" ht="15.5" x14ac:dyDescent="0.35">
      <c r="A981" s="381" t="s">
        <v>9860</v>
      </c>
      <c r="B981" s="574" t="s">
        <v>922</v>
      </c>
      <c r="C981" s="193" t="s">
        <v>924</v>
      </c>
      <c r="D981" s="309"/>
      <c r="E981" s="309" t="s">
        <v>141</v>
      </c>
      <c r="F981" s="393">
        <v>0</v>
      </c>
      <c r="G981" s="70"/>
    </row>
    <row r="982" spans="1:7" customFormat="1" ht="15.5" x14ac:dyDescent="0.35">
      <c r="A982" s="381" t="s">
        <v>9861</v>
      </c>
      <c r="B982" s="574" t="s">
        <v>922</v>
      </c>
      <c r="C982" s="193" t="s">
        <v>925</v>
      </c>
      <c r="D982" s="309"/>
      <c r="E982" s="309" t="s">
        <v>141</v>
      </c>
      <c r="F982" s="393">
        <v>736.48</v>
      </c>
      <c r="G982" s="70"/>
    </row>
    <row r="983" spans="1:7" customFormat="1" ht="15.5" x14ac:dyDescent="0.35">
      <c r="A983" s="381" t="s">
        <v>9862</v>
      </c>
      <c r="B983" s="574" t="s">
        <v>922</v>
      </c>
      <c r="C983" s="193" t="s">
        <v>926</v>
      </c>
      <c r="D983" s="309"/>
      <c r="E983" s="309" t="s">
        <v>141</v>
      </c>
      <c r="F983" s="393">
        <v>736.48</v>
      </c>
      <c r="G983" s="560"/>
    </row>
    <row r="984" spans="1:7" customFormat="1" ht="15.5" x14ac:dyDescent="0.35">
      <c r="A984" s="604" t="s">
        <v>9863</v>
      </c>
      <c r="B984" s="574" t="s">
        <v>922</v>
      </c>
      <c r="C984" s="193" t="s">
        <v>927</v>
      </c>
      <c r="D984" s="309"/>
      <c r="E984" s="309" t="s">
        <v>141</v>
      </c>
      <c r="F984" s="393">
        <v>2022.44</v>
      </c>
      <c r="G984" s="371"/>
    </row>
    <row r="985" spans="1:7" customFormat="1" ht="15.5" x14ac:dyDescent="0.35">
      <c r="A985" s="604" t="s">
        <v>9864</v>
      </c>
      <c r="B985" s="574" t="s">
        <v>922</v>
      </c>
      <c r="C985" s="193" t="s">
        <v>928</v>
      </c>
      <c r="D985" s="309"/>
      <c r="E985" s="309" t="s">
        <v>141</v>
      </c>
      <c r="F985" s="393">
        <v>2022.44</v>
      </c>
      <c r="G985" s="560"/>
    </row>
    <row r="986" spans="1:7" customFormat="1" ht="15.5" x14ac:dyDescent="0.35">
      <c r="A986" s="373" t="s">
        <v>9844</v>
      </c>
      <c r="B986" s="3" t="s">
        <v>922</v>
      </c>
      <c r="C986" s="193" t="s">
        <v>7962</v>
      </c>
      <c r="D986" s="309"/>
      <c r="E986" s="309"/>
      <c r="F986" s="393">
        <v>2227.02</v>
      </c>
      <c r="G986" s="70"/>
    </row>
    <row r="987" spans="1:7" customFormat="1" ht="15.5" x14ac:dyDescent="0.35">
      <c r="A987" s="373" t="s">
        <v>9845</v>
      </c>
      <c r="B987" s="3" t="s">
        <v>922</v>
      </c>
      <c r="C987" s="193" t="s">
        <v>7963</v>
      </c>
      <c r="D987" s="309"/>
      <c r="E987" s="309"/>
      <c r="F987" s="393">
        <v>2753.77</v>
      </c>
      <c r="G987" s="70"/>
    </row>
    <row r="988" spans="1:7" customFormat="1" ht="15.5" x14ac:dyDescent="0.35">
      <c r="A988" s="373" t="s">
        <v>9846</v>
      </c>
      <c r="B988" s="3" t="s">
        <v>922</v>
      </c>
      <c r="C988" s="193" t="s">
        <v>7964</v>
      </c>
      <c r="D988" s="309"/>
      <c r="E988" s="309"/>
      <c r="F988" s="393">
        <v>4594.2700000000004</v>
      </c>
      <c r="G988" s="70"/>
    </row>
    <row r="989" spans="1:7" customFormat="1" ht="16" thickBot="1" x14ac:dyDescent="0.4">
      <c r="A989" s="192" t="s">
        <v>9847</v>
      </c>
      <c r="B989" s="221" t="s">
        <v>922</v>
      </c>
      <c r="C989" s="247" t="s">
        <v>7965</v>
      </c>
      <c r="D989" s="222"/>
      <c r="E989" s="222"/>
      <c r="F989" s="274">
        <v>5121.0200000000004</v>
      </c>
      <c r="G989" s="70"/>
    </row>
    <row r="990" spans="1:7" customFormat="1" ht="15.5" x14ac:dyDescent="0.35">
      <c r="A990" s="219" t="s">
        <v>929</v>
      </c>
      <c r="B990" s="431" t="s">
        <v>141</v>
      </c>
      <c r="C990" s="250" t="s">
        <v>141</v>
      </c>
      <c r="D990" s="251"/>
      <c r="E990" s="251" t="s">
        <v>141</v>
      </c>
      <c r="F990" s="277" t="s">
        <v>141</v>
      </c>
      <c r="G990" s="70"/>
    </row>
    <row r="991" spans="1:7" customFormat="1" ht="15.5" x14ac:dyDescent="0.35">
      <c r="A991" s="72" t="s">
        <v>930</v>
      </c>
      <c r="B991" s="3" t="s">
        <v>141</v>
      </c>
      <c r="C991" s="110" t="s">
        <v>141</v>
      </c>
      <c r="D991" s="20"/>
      <c r="E991" s="20" t="s">
        <v>141</v>
      </c>
      <c r="F991" s="273" t="s">
        <v>141</v>
      </c>
      <c r="G991" s="70"/>
    </row>
    <row r="992" spans="1:7" customFormat="1" ht="16" thickBot="1" x14ac:dyDescent="0.4">
      <c r="A992" s="192" t="s">
        <v>9477</v>
      </c>
      <c r="B992" s="221" t="s">
        <v>931</v>
      </c>
      <c r="C992" s="247" t="s">
        <v>932</v>
      </c>
      <c r="D992" s="222"/>
      <c r="E992" s="222" t="s">
        <v>141</v>
      </c>
      <c r="F992" s="274">
        <v>169.17</v>
      </c>
      <c r="G992" s="70"/>
    </row>
    <row r="993" spans="1:7" customFormat="1" ht="15.5" x14ac:dyDescent="0.35">
      <c r="A993" s="219" t="s">
        <v>274</v>
      </c>
      <c r="B993" s="431" t="s">
        <v>141</v>
      </c>
      <c r="C993" s="250" t="s">
        <v>141</v>
      </c>
      <c r="D993" s="251"/>
      <c r="E993" s="251" t="s">
        <v>141</v>
      </c>
      <c r="F993" s="277" t="s">
        <v>141</v>
      </c>
      <c r="G993" s="70"/>
    </row>
    <row r="994" spans="1:7" customFormat="1" ht="15.5" x14ac:dyDescent="0.35">
      <c r="A994" s="72" t="s">
        <v>9257</v>
      </c>
      <c r="B994" s="3" t="s">
        <v>933</v>
      </c>
      <c r="C994" s="110" t="s">
        <v>934</v>
      </c>
      <c r="D994" s="20"/>
      <c r="E994" s="20" t="s">
        <v>141</v>
      </c>
      <c r="F994" s="273">
        <v>41.91</v>
      </c>
      <c r="G994" s="70"/>
    </row>
    <row r="995" spans="1:7" customFormat="1" ht="15.5" x14ac:dyDescent="0.35">
      <c r="A995" s="373" t="s">
        <v>7966</v>
      </c>
      <c r="B995" s="574" t="s">
        <v>7967</v>
      </c>
      <c r="C995" s="193" t="s">
        <v>7309</v>
      </c>
      <c r="D995" s="309"/>
      <c r="E995" s="309"/>
      <c r="F995" s="393">
        <v>142</v>
      </c>
      <c r="G995" s="70"/>
    </row>
    <row r="996" spans="1:7" customFormat="1" ht="15.5" x14ac:dyDescent="0.35">
      <c r="A996" s="373" t="s">
        <v>7968</v>
      </c>
      <c r="B996" s="574" t="s">
        <v>7969</v>
      </c>
      <c r="C996" s="193" t="s">
        <v>7402</v>
      </c>
      <c r="D996" s="309"/>
      <c r="E996" s="309"/>
      <c r="F996" s="393">
        <v>132</v>
      </c>
      <c r="G996" s="70"/>
    </row>
    <row r="997" spans="1:7" customFormat="1" ht="16" thickBot="1" x14ac:dyDescent="0.4">
      <c r="A997" s="192" t="s">
        <v>7970</v>
      </c>
      <c r="B997" s="221" t="s">
        <v>7971</v>
      </c>
      <c r="C997" s="247" t="s">
        <v>7432</v>
      </c>
      <c r="D997" s="222"/>
      <c r="E997" s="222"/>
      <c r="F997" s="274">
        <v>46.12</v>
      </c>
      <c r="G997" s="70"/>
    </row>
    <row r="998" spans="1:7" customFormat="1" ht="16" thickBot="1" x14ac:dyDescent="0.4">
      <c r="A998" s="10"/>
      <c r="B998" s="68" t="s">
        <v>141</v>
      </c>
      <c r="C998" s="163" t="s">
        <v>141</v>
      </c>
      <c r="D998" s="26"/>
      <c r="E998" s="26" t="s">
        <v>141</v>
      </c>
      <c r="F998" s="275" t="s">
        <v>141</v>
      </c>
      <c r="G998" s="70"/>
    </row>
    <row r="999" spans="1:7" customFormat="1" ht="16" thickBot="1" x14ac:dyDescent="0.4">
      <c r="A999" s="224" t="s">
        <v>602</v>
      </c>
      <c r="B999" s="741" t="s">
        <v>141</v>
      </c>
      <c r="C999" s="252" t="s">
        <v>141</v>
      </c>
      <c r="D999" s="253"/>
      <c r="E999" s="253" t="s">
        <v>141</v>
      </c>
      <c r="F999" s="279" t="s">
        <v>141</v>
      </c>
      <c r="G999" s="70"/>
    </row>
    <row r="1000" spans="1:7" customFormat="1" ht="15.5" x14ac:dyDescent="0.35">
      <c r="A1000" s="184" t="s">
        <v>7972</v>
      </c>
      <c r="B1000" s="745" t="s">
        <v>141</v>
      </c>
      <c r="C1000" s="209" t="s">
        <v>141</v>
      </c>
      <c r="D1000" s="210"/>
      <c r="E1000" s="210" t="s">
        <v>141</v>
      </c>
      <c r="F1000" s="286" t="s">
        <v>141</v>
      </c>
      <c r="G1000" s="356"/>
    </row>
    <row r="1001" spans="1:7" customFormat="1" ht="15.5" x14ac:dyDescent="0.35">
      <c r="A1001" s="72" t="s">
        <v>818</v>
      </c>
      <c r="B1001" s="3" t="s">
        <v>141</v>
      </c>
      <c r="C1001" s="110" t="s">
        <v>141</v>
      </c>
      <c r="D1001" s="20"/>
      <c r="E1001" s="20" t="s">
        <v>141</v>
      </c>
      <c r="F1001" s="273" t="s">
        <v>141</v>
      </c>
      <c r="G1001" s="70"/>
    </row>
    <row r="1002" spans="1:7" customFormat="1" ht="15.5" x14ac:dyDescent="0.35">
      <c r="A1002" s="373" t="s">
        <v>9860</v>
      </c>
      <c r="B1002" s="574" t="s">
        <v>832</v>
      </c>
      <c r="C1002" s="193" t="s">
        <v>8957</v>
      </c>
      <c r="D1002" s="309"/>
      <c r="E1002" s="309" t="s">
        <v>141</v>
      </c>
      <c r="F1002" s="393">
        <v>0</v>
      </c>
      <c r="G1002" s="70" t="s">
        <v>9132</v>
      </c>
    </row>
    <row r="1003" spans="1:7" customFormat="1" ht="15.5" x14ac:dyDescent="0.35">
      <c r="A1003" s="373" t="s">
        <v>9861</v>
      </c>
      <c r="B1003" s="574" t="s">
        <v>832</v>
      </c>
      <c r="C1003" s="193" t="s">
        <v>9056</v>
      </c>
      <c r="D1003" s="309"/>
      <c r="E1003" s="309" t="s">
        <v>141</v>
      </c>
      <c r="F1003" s="393">
        <v>168.09999999999997</v>
      </c>
      <c r="G1003" s="70" t="s">
        <v>9132</v>
      </c>
    </row>
    <row r="1004" spans="1:7" customFormat="1" ht="15.5" x14ac:dyDescent="0.35">
      <c r="A1004" s="373" t="s">
        <v>9862</v>
      </c>
      <c r="B1004" s="574" t="s">
        <v>832</v>
      </c>
      <c r="C1004" s="193" t="s">
        <v>9019</v>
      </c>
      <c r="D1004" s="309"/>
      <c r="E1004" s="309" t="s">
        <v>141</v>
      </c>
      <c r="F1004" s="393">
        <v>168.09999999999997</v>
      </c>
      <c r="G1004" s="70" t="s">
        <v>9132</v>
      </c>
    </row>
    <row r="1005" spans="1:7" customFormat="1" ht="15.5" x14ac:dyDescent="0.35">
      <c r="A1005" s="373" t="s">
        <v>9863</v>
      </c>
      <c r="B1005" s="574" t="s">
        <v>832</v>
      </c>
      <c r="C1005" s="193" t="s">
        <v>9083</v>
      </c>
      <c r="D1005" s="309"/>
      <c r="E1005" s="309" t="s">
        <v>141</v>
      </c>
      <c r="F1005" s="393">
        <v>478.03000000000003</v>
      </c>
      <c r="G1005" s="70" t="s">
        <v>9132</v>
      </c>
    </row>
    <row r="1006" spans="1:7" customFormat="1" ht="15.5" x14ac:dyDescent="0.35">
      <c r="A1006" s="192" t="s">
        <v>9864</v>
      </c>
      <c r="B1006" s="574" t="s">
        <v>832</v>
      </c>
      <c r="C1006" s="193" t="s">
        <v>9069</v>
      </c>
      <c r="D1006" s="309"/>
      <c r="E1006" s="309" t="s">
        <v>141</v>
      </c>
      <c r="F1006" s="393">
        <v>478.03000000000003</v>
      </c>
      <c r="G1006" s="70" t="s">
        <v>9132</v>
      </c>
    </row>
    <row r="1007" spans="1:7" customFormat="1" ht="15.5" x14ac:dyDescent="0.35">
      <c r="A1007" s="381" t="s">
        <v>9844</v>
      </c>
      <c r="B1007" s="574" t="s">
        <v>832</v>
      </c>
      <c r="C1007" s="193" t="s">
        <v>8973</v>
      </c>
      <c r="D1007" s="309"/>
      <c r="E1007" s="309" t="s">
        <v>141</v>
      </c>
      <c r="F1007" s="393">
        <v>150.24</v>
      </c>
      <c r="G1007" s="70" t="s">
        <v>9132</v>
      </c>
    </row>
    <row r="1008" spans="1:7" customFormat="1" ht="15.5" x14ac:dyDescent="0.35">
      <c r="A1008" s="9" t="s">
        <v>9845</v>
      </c>
      <c r="B1008" s="574" t="s">
        <v>832</v>
      </c>
      <c r="C1008" s="193" t="s">
        <v>8943</v>
      </c>
      <c r="D1008" s="309"/>
      <c r="E1008" s="309" t="s">
        <v>141</v>
      </c>
      <c r="F1008" s="393">
        <v>150.24</v>
      </c>
      <c r="G1008" s="70" t="s">
        <v>9132</v>
      </c>
    </row>
    <row r="1009" spans="1:7" customFormat="1" ht="15.5" x14ac:dyDescent="0.35">
      <c r="A1009" s="381" t="s">
        <v>9846</v>
      </c>
      <c r="B1009" s="574" t="s">
        <v>832</v>
      </c>
      <c r="C1009" s="193" t="s">
        <v>9041</v>
      </c>
      <c r="D1009" s="309"/>
      <c r="E1009" s="309" t="s">
        <v>141</v>
      </c>
      <c r="F1009" s="393">
        <v>1100</v>
      </c>
      <c r="G1009" s="70" t="s">
        <v>9132</v>
      </c>
    </row>
    <row r="1010" spans="1:7" customFormat="1" ht="16" thickBot="1" x14ac:dyDescent="0.4">
      <c r="A1010" s="7" t="s">
        <v>9847</v>
      </c>
      <c r="B1010" s="565" t="s">
        <v>832</v>
      </c>
      <c r="C1010" s="391" t="s">
        <v>8999</v>
      </c>
      <c r="D1010" s="386"/>
      <c r="E1010" s="386" t="s">
        <v>141</v>
      </c>
      <c r="F1010" s="344">
        <v>1100</v>
      </c>
      <c r="G1010" s="70" t="s">
        <v>9132</v>
      </c>
    </row>
    <row r="1011" spans="1:7" customFormat="1" ht="16" thickBot="1" x14ac:dyDescent="0.4">
      <c r="A1011" s="9"/>
      <c r="B1011" s="2"/>
      <c r="C1011" s="128"/>
      <c r="D1011" s="122"/>
      <c r="E1011" s="122"/>
      <c r="F1011" s="284" t="s">
        <v>141</v>
      </c>
      <c r="G1011" s="70"/>
    </row>
    <row r="1012" spans="1:7" customFormat="1" ht="15.5" x14ac:dyDescent="0.35">
      <c r="A1012" s="184" t="s">
        <v>7973</v>
      </c>
      <c r="B1012" s="745" t="s">
        <v>141</v>
      </c>
      <c r="C1012" s="209" t="s">
        <v>141</v>
      </c>
      <c r="D1012" s="210"/>
      <c r="E1012" s="210" t="s">
        <v>141</v>
      </c>
      <c r="F1012" s="286" t="s">
        <v>141</v>
      </c>
      <c r="G1012" s="70"/>
    </row>
    <row r="1013" spans="1:7" customFormat="1" ht="15.5" x14ac:dyDescent="0.35">
      <c r="A1013" s="72" t="s">
        <v>818</v>
      </c>
      <c r="B1013" s="3" t="s">
        <v>935</v>
      </c>
      <c r="C1013" s="110" t="s">
        <v>141</v>
      </c>
      <c r="D1013" s="20"/>
      <c r="E1013" s="20" t="s">
        <v>141</v>
      </c>
      <c r="F1013" s="273" t="s">
        <v>141</v>
      </c>
      <c r="G1013" s="70"/>
    </row>
    <row r="1014" spans="1:7" customFormat="1" ht="15.5" x14ac:dyDescent="0.35">
      <c r="A1014" s="373" t="s">
        <v>9860</v>
      </c>
      <c r="B1014" s="574" t="s">
        <v>848</v>
      </c>
      <c r="C1014" s="193" t="s">
        <v>8948</v>
      </c>
      <c r="D1014" s="309"/>
      <c r="E1014" s="309" t="s">
        <v>141</v>
      </c>
      <c r="F1014" s="393">
        <v>106.00999999999999</v>
      </c>
      <c r="G1014" s="70" t="s">
        <v>9132</v>
      </c>
    </row>
    <row r="1015" spans="1:7" customFormat="1" ht="15.5" x14ac:dyDescent="0.35">
      <c r="A1015" s="373" t="s">
        <v>9861</v>
      </c>
      <c r="B1015" s="574" t="s">
        <v>848</v>
      </c>
      <c r="C1015" s="193" t="s">
        <v>9046</v>
      </c>
      <c r="D1015" s="309"/>
      <c r="E1015" s="309" t="s">
        <v>141</v>
      </c>
      <c r="F1015" s="393">
        <v>299.33</v>
      </c>
      <c r="G1015" s="70" t="s">
        <v>9132</v>
      </c>
    </row>
    <row r="1016" spans="1:7" customFormat="1" ht="15.5" x14ac:dyDescent="0.35">
      <c r="A1016" s="373" t="s">
        <v>9862</v>
      </c>
      <c r="B1016" s="574" t="s">
        <v>848</v>
      </c>
      <c r="C1016" s="193" t="s">
        <v>9006</v>
      </c>
      <c r="D1016" s="309"/>
      <c r="E1016" s="309" t="s">
        <v>141</v>
      </c>
      <c r="F1016" s="393">
        <v>320.33999999999997</v>
      </c>
      <c r="G1016" s="70" t="s">
        <v>9132</v>
      </c>
    </row>
    <row r="1017" spans="1:7" customFormat="1" ht="15.5" x14ac:dyDescent="0.35">
      <c r="A1017" s="373" t="s">
        <v>9863</v>
      </c>
      <c r="B1017" s="574" t="s">
        <v>848</v>
      </c>
      <c r="C1017" s="193" t="s">
        <v>9075</v>
      </c>
      <c r="D1017" s="309"/>
      <c r="E1017" s="309" t="s">
        <v>141</v>
      </c>
      <c r="F1017" s="393">
        <v>693.31</v>
      </c>
      <c r="G1017" s="70" t="s">
        <v>9132</v>
      </c>
    </row>
    <row r="1018" spans="1:7" customFormat="1" ht="15.5" x14ac:dyDescent="0.35">
      <c r="A1018" s="192" t="s">
        <v>9864</v>
      </c>
      <c r="B1018" s="574" t="s">
        <v>848</v>
      </c>
      <c r="C1018" s="193" t="s">
        <v>9061</v>
      </c>
      <c r="D1018" s="309"/>
      <c r="E1018" s="309" t="s">
        <v>141</v>
      </c>
      <c r="F1018" s="393">
        <v>762.65</v>
      </c>
      <c r="G1018" s="70" t="s">
        <v>9132</v>
      </c>
    </row>
    <row r="1019" spans="1:7" customFormat="1" ht="15.5" x14ac:dyDescent="0.35">
      <c r="A1019" s="381" t="s">
        <v>9844</v>
      </c>
      <c r="B1019" s="574" t="s">
        <v>848</v>
      </c>
      <c r="C1019" s="193" t="s">
        <v>8965</v>
      </c>
      <c r="D1019" s="309"/>
      <c r="E1019" s="309" t="s">
        <v>141</v>
      </c>
      <c r="F1019" s="393">
        <v>180.60000000000002</v>
      </c>
      <c r="G1019" s="70" t="s">
        <v>9132</v>
      </c>
    </row>
    <row r="1020" spans="1:7" customFormat="1" ht="15.5" x14ac:dyDescent="0.35">
      <c r="A1020" s="9" t="s">
        <v>9845</v>
      </c>
      <c r="B1020" s="574" t="s">
        <v>848</v>
      </c>
      <c r="C1020" s="193" t="s">
        <v>8935</v>
      </c>
      <c r="D1020" s="309"/>
      <c r="E1020" s="309" t="s">
        <v>141</v>
      </c>
      <c r="F1020" s="393">
        <v>204.76999999999998</v>
      </c>
      <c r="G1020" s="70" t="s">
        <v>9132</v>
      </c>
    </row>
    <row r="1021" spans="1:7" customFormat="1" ht="15.5" x14ac:dyDescent="0.35">
      <c r="A1021" s="381" t="s">
        <v>9846</v>
      </c>
      <c r="B1021" s="574" t="s">
        <v>848</v>
      </c>
      <c r="C1021" s="193" t="s">
        <v>9030</v>
      </c>
      <c r="D1021" s="309"/>
      <c r="E1021" s="309" t="s">
        <v>141</v>
      </c>
      <c r="F1021" s="393">
        <v>1754.44</v>
      </c>
      <c r="G1021" s="70" t="s">
        <v>9132</v>
      </c>
    </row>
    <row r="1022" spans="1:7" customFormat="1" ht="16" thickBot="1" x14ac:dyDescent="0.4">
      <c r="A1022" s="7" t="s">
        <v>9847</v>
      </c>
      <c r="B1022" s="565" t="s">
        <v>848</v>
      </c>
      <c r="C1022" s="391" t="s">
        <v>8988</v>
      </c>
      <c r="D1022" s="386"/>
      <c r="E1022" s="386" t="s">
        <v>141</v>
      </c>
      <c r="F1022" s="344">
        <v>1778.61</v>
      </c>
      <c r="G1022" s="70" t="s">
        <v>9132</v>
      </c>
    </row>
    <row r="1023" spans="1:7" customFormat="1" ht="16" thickBot="1" x14ac:dyDescent="0.4">
      <c r="A1023" s="9"/>
      <c r="B1023" s="2"/>
      <c r="C1023" s="128"/>
      <c r="D1023" s="122"/>
      <c r="E1023" s="122"/>
      <c r="F1023" s="284" t="s">
        <v>141</v>
      </c>
      <c r="G1023" s="120"/>
    </row>
    <row r="1024" spans="1:7" customFormat="1" ht="15.5" x14ac:dyDescent="0.35">
      <c r="A1024" s="184" t="s">
        <v>850</v>
      </c>
      <c r="B1024" s="745" t="s">
        <v>141</v>
      </c>
      <c r="C1024" s="209" t="s">
        <v>141</v>
      </c>
      <c r="D1024" s="210"/>
      <c r="E1024" s="210"/>
      <c r="F1024" s="286" t="s">
        <v>141</v>
      </c>
      <c r="G1024" s="70"/>
    </row>
    <row r="1025" spans="1:7" customFormat="1" ht="15.5" x14ac:dyDescent="0.35">
      <c r="A1025" s="72" t="s">
        <v>818</v>
      </c>
      <c r="B1025" s="3" t="s">
        <v>936</v>
      </c>
      <c r="C1025" s="110" t="s">
        <v>141</v>
      </c>
      <c r="D1025" s="20"/>
      <c r="E1025" s="20"/>
      <c r="F1025" s="273" t="s">
        <v>141</v>
      </c>
      <c r="G1025" s="70"/>
    </row>
    <row r="1026" spans="1:7" customFormat="1" ht="15.5" x14ac:dyDescent="0.35">
      <c r="A1026" s="373" t="s">
        <v>9860</v>
      </c>
      <c r="B1026" s="574" t="s">
        <v>858</v>
      </c>
      <c r="C1026" s="193" t="s">
        <v>7121</v>
      </c>
      <c r="D1026" s="309"/>
      <c r="E1026" s="309"/>
      <c r="F1026" s="393">
        <v>741.31</v>
      </c>
      <c r="G1026" s="70" t="s">
        <v>9132</v>
      </c>
    </row>
    <row r="1027" spans="1:7" customFormat="1" ht="15.5" x14ac:dyDescent="0.35">
      <c r="A1027" s="373" t="s">
        <v>9861</v>
      </c>
      <c r="B1027" s="574" t="s">
        <v>858</v>
      </c>
      <c r="C1027" s="193" t="s">
        <v>7659</v>
      </c>
      <c r="D1027" s="309"/>
      <c r="E1027" s="309"/>
      <c r="F1027" s="393">
        <v>400.77</v>
      </c>
      <c r="G1027" s="70" t="s">
        <v>9132</v>
      </c>
    </row>
    <row r="1028" spans="1:7" customFormat="1" ht="15.5" x14ac:dyDescent="0.35">
      <c r="A1028" s="373" t="s">
        <v>9862</v>
      </c>
      <c r="B1028" s="574" t="s">
        <v>858</v>
      </c>
      <c r="C1028" s="193" t="s">
        <v>7658</v>
      </c>
      <c r="D1028" s="309"/>
      <c r="E1028" s="309"/>
      <c r="F1028" s="393">
        <v>741.31</v>
      </c>
      <c r="G1028" s="70" t="s">
        <v>9132</v>
      </c>
    </row>
    <row r="1029" spans="1:7" customFormat="1" ht="15.5" x14ac:dyDescent="0.35">
      <c r="A1029" s="373" t="s">
        <v>9863</v>
      </c>
      <c r="B1029" s="574" t="s">
        <v>858</v>
      </c>
      <c r="C1029" s="193" t="s">
        <v>7657</v>
      </c>
      <c r="D1029" s="309"/>
      <c r="E1029" s="309"/>
      <c r="F1029" s="393">
        <v>2394.12</v>
      </c>
      <c r="G1029" s="70" t="s">
        <v>9132</v>
      </c>
    </row>
    <row r="1030" spans="1:7" customFormat="1" ht="15.5" x14ac:dyDescent="0.35">
      <c r="A1030" s="192" t="s">
        <v>9864</v>
      </c>
      <c r="B1030" s="574" t="s">
        <v>858</v>
      </c>
      <c r="C1030" s="193" t="s">
        <v>7656</v>
      </c>
      <c r="D1030" s="309"/>
      <c r="E1030" s="309"/>
      <c r="F1030" s="393">
        <v>3087.27</v>
      </c>
      <c r="G1030" s="70" t="s">
        <v>9132</v>
      </c>
    </row>
    <row r="1031" spans="1:7" customFormat="1" ht="15.5" x14ac:dyDescent="0.35">
      <c r="A1031" s="381" t="s">
        <v>9844</v>
      </c>
      <c r="B1031" s="574" t="s">
        <v>858</v>
      </c>
      <c r="C1031" s="193" t="s">
        <v>8962</v>
      </c>
      <c r="D1031" s="309"/>
      <c r="E1031" s="309"/>
      <c r="F1031" s="393">
        <v>416.52</v>
      </c>
      <c r="G1031" s="70" t="s">
        <v>9132</v>
      </c>
    </row>
    <row r="1032" spans="1:7" customFormat="1" ht="15.5" x14ac:dyDescent="0.35">
      <c r="A1032" s="9" t="s">
        <v>9845</v>
      </c>
      <c r="B1032" s="574" t="s">
        <v>858</v>
      </c>
      <c r="C1032" s="193" t="s">
        <v>8932</v>
      </c>
      <c r="D1032" s="309"/>
      <c r="E1032" s="309"/>
      <c r="F1032" s="393">
        <v>1271.24</v>
      </c>
      <c r="G1032" s="70" t="s">
        <v>9132</v>
      </c>
    </row>
    <row r="1033" spans="1:7" customFormat="1" ht="15.5" x14ac:dyDescent="0.35">
      <c r="A1033" s="381" t="s">
        <v>9846</v>
      </c>
      <c r="B1033" s="574" t="s">
        <v>858</v>
      </c>
      <c r="C1033" s="193" t="s">
        <v>9025</v>
      </c>
      <c r="D1033" s="309"/>
      <c r="E1033" s="309"/>
      <c r="F1033" s="393">
        <v>740</v>
      </c>
      <c r="G1033" s="70" t="s">
        <v>9132</v>
      </c>
    </row>
    <row r="1034" spans="1:7" customFormat="1" ht="16" thickBot="1" x14ac:dyDescent="0.4">
      <c r="A1034" s="7" t="s">
        <v>9847</v>
      </c>
      <c r="B1034" s="565" t="s">
        <v>858</v>
      </c>
      <c r="C1034" s="391" t="s">
        <v>8983</v>
      </c>
      <c r="D1034" s="386"/>
      <c r="E1034" s="386"/>
      <c r="F1034" s="344">
        <v>1384.8</v>
      </c>
      <c r="G1034" s="70" t="s">
        <v>9132</v>
      </c>
    </row>
    <row r="1035" spans="1:7" customFormat="1" ht="16" thickBot="1" x14ac:dyDescent="0.4">
      <c r="A1035" s="74"/>
      <c r="B1035" s="5" t="s">
        <v>141</v>
      </c>
      <c r="C1035" s="109"/>
      <c r="D1035" s="94"/>
      <c r="E1035" s="94"/>
      <c r="F1035" s="189" t="s">
        <v>141</v>
      </c>
      <c r="G1035" s="70"/>
    </row>
    <row r="1036" spans="1:7" customFormat="1" ht="31.5" thickBot="1" x14ac:dyDescent="0.4">
      <c r="A1036" s="592" t="s">
        <v>142</v>
      </c>
      <c r="B1036" s="204" t="s">
        <v>143</v>
      </c>
      <c r="C1036" s="643" t="s">
        <v>144</v>
      </c>
      <c r="D1036" s="205" t="s">
        <v>132</v>
      </c>
      <c r="E1036" s="205"/>
      <c r="F1036" s="572" t="s">
        <v>9087</v>
      </c>
      <c r="G1036" s="138"/>
    </row>
    <row r="1037" spans="1:7" customFormat="1" ht="62" x14ac:dyDescent="0.35">
      <c r="A1037" s="10" t="s">
        <v>9179</v>
      </c>
      <c r="B1037" s="16" t="s">
        <v>969</v>
      </c>
      <c r="C1037" s="108" t="s">
        <v>8887</v>
      </c>
      <c r="D1037" s="18"/>
      <c r="E1037" s="18"/>
      <c r="F1037" s="276">
        <v>5116.45</v>
      </c>
      <c r="G1037" s="70" t="s">
        <v>9201</v>
      </c>
    </row>
    <row r="1038" spans="1:7" customFormat="1" ht="62.5" thickBot="1" x14ac:dyDescent="0.4">
      <c r="A1038" s="8"/>
      <c r="B1038" s="574" t="s">
        <v>969</v>
      </c>
      <c r="C1038" s="193" t="s">
        <v>7771</v>
      </c>
      <c r="D1038" s="309"/>
      <c r="E1038" s="309"/>
      <c r="F1038" s="393">
        <v>5116.45</v>
      </c>
      <c r="G1038" s="70" t="s">
        <v>9202</v>
      </c>
    </row>
    <row r="1039" spans="1:7" customFormat="1" ht="62" x14ac:dyDescent="0.35">
      <c r="A1039" s="10" t="s">
        <v>9173</v>
      </c>
      <c r="B1039" s="16" t="s">
        <v>970</v>
      </c>
      <c r="C1039" s="108" t="s">
        <v>8894</v>
      </c>
      <c r="D1039" s="18"/>
      <c r="E1039" s="18"/>
      <c r="F1039" s="276">
        <v>569.21</v>
      </c>
      <c r="G1039" s="70" t="s">
        <v>9958</v>
      </c>
    </row>
    <row r="1040" spans="1:7" customFormat="1" ht="62" x14ac:dyDescent="0.35">
      <c r="A1040" s="8"/>
      <c r="B1040" s="221" t="s">
        <v>971</v>
      </c>
      <c r="C1040" s="247" t="s">
        <v>7782</v>
      </c>
      <c r="D1040" s="222"/>
      <c r="E1040" s="222"/>
      <c r="F1040" s="274">
        <v>569.21</v>
      </c>
      <c r="G1040" s="70" t="s">
        <v>9959</v>
      </c>
    </row>
    <row r="1041" spans="1:7" customFormat="1" ht="62.5" thickBot="1" x14ac:dyDescent="0.4">
      <c r="A1041" s="11"/>
      <c r="B1041" s="565" t="s">
        <v>972</v>
      </c>
      <c r="C1041" s="391" t="s">
        <v>7781</v>
      </c>
      <c r="D1041" s="386"/>
      <c r="E1041" s="386"/>
      <c r="F1041" s="344">
        <v>569.21</v>
      </c>
      <c r="G1041" s="70" t="s">
        <v>9960</v>
      </c>
    </row>
    <row r="1042" spans="1:7" customFormat="1" ht="62" x14ac:dyDescent="0.35">
      <c r="A1042" s="8" t="s">
        <v>9174</v>
      </c>
      <c r="B1042" s="3" t="s">
        <v>958</v>
      </c>
      <c r="C1042" s="110" t="s">
        <v>8892</v>
      </c>
      <c r="D1042" s="20"/>
      <c r="E1042" s="20"/>
      <c r="F1042" s="273">
        <v>1310.24</v>
      </c>
      <c r="G1042" s="70" t="s">
        <v>9961</v>
      </c>
    </row>
    <row r="1043" spans="1:7" customFormat="1" ht="62" x14ac:dyDescent="0.35">
      <c r="A1043" s="8"/>
      <c r="B1043" s="221" t="s">
        <v>973</v>
      </c>
      <c r="C1043" s="247" t="s">
        <v>7780</v>
      </c>
      <c r="D1043" s="222"/>
      <c r="E1043" s="222"/>
      <c r="F1043" s="274">
        <v>1310.24</v>
      </c>
      <c r="G1043" s="70" t="s">
        <v>9962</v>
      </c>
    </row>
    <row r="1044" spans="1:7" customFormat="1" ht="62.5" thickBot="1" x14ac:dyDescent="0.4">
      <c r="A1044" s="11"/>
      <c r="B1044" s="565" t="s">
        <v>959</v>
      </c>
      <c r="C1044" s="391" t="s">
        <v>7779</v>
      </c>
      <c r="D1044" s="386"/>
      <c r="E1044" s="386"/>
      <c r="F1044" s="344">
        <v>1310.24</v>
      </c>
      <c r="G1044" s="70" t="s">
        <v>9963</v>
      </c>
    </row>
    <row r="1045" spans="1:7" customFormat="1" ht="62" x14ac:dyDescent="0.35">
      <c r="A1045" s="8" t="s">
        <v>9175</v>
      </c>
      <c r="B1045" s="3" t="s">
        <v>960</v>
      </c>
      <c r="C1045" s="110" t="s">
        <v>8890</v>
      </c>
      <c r="D1045" s="20"/>
      <c r="E1045" s="20"/>
      <c r="F1045" s="273">
        <v>2384.15</v>
      </c>
      <c r="G1045" s="70" t="s">
        <v>9964</v>
      </c>
    </row>
    <row r="1046" spans="1:7" customFormat="1" ht="62" x14ac:dyDescent="0.35">
      <c r="A1046" s="8"/>
      <c r="B1046" s="574" t="s">
        <v>961</v>
      </c>
      <c r="C1046" s="193" t="s">
        <v>7778</v>
      </c>
      <c r="D1046" s="309"/>
      <c r="E1046" s="309"/>
      <c r="F1046" s="393">
        <v>2384.15</v>
      </c>
      <c r="G1046" s="70" t="s">
        <v>9965</v>
      </c>
    </row>
    <row r="1047" spans="1:7" customFormat="1" ht="62" x14ac:dyDescent="0.35">
      <c r="A1047" s="8"/>
      <c r="B1047" s="221" t="s">
        <v>962</v>
      </c>
      <c r="C1047" s="247" t="s">
        <v>7777</v>
      </c>
      <c r="D1047" s="222"/>
      <c r="E1047" s="222"/>
      <c r="F1047" s="274">
        <v>2384.15</v>
      </c>
      <c r="G1047" s="70" t="s">
        <v>9966</v>
      </c>
    </row>
    <row r="1048" spans="1:7" customFormat="1" ht="62.5" thickBot="1" x14ac:dyDescent="0.4">
      <c r="A1048" s="11"/>
      <c r="B1048" s="565" t="s">
        <v>963</v>
      </c>
      <c r="C1048" s="391" t="s">
        <v>7776</v>
      </c>
      <c r="D1048" s="386"/>
      <c r="E1048" s="386"/>
      <c r="F1048" s="344">
        <v>2384.15</v>
      </c>
      <c r="G1048" s="70" t="s">
        <v>9967</v>
      </c>
    </row>
    <row r="1049" spans="1:7" customFormat="1" ht="62" x14ac:dyDescent="0.35">
      <c r="A1049" s="8" t="s">
        <v>9176</v>
      </c>
      <c r="B1049" s="3" t="s">
        <v>964</v>
      </c>
      <c r="C1049" s="110" t="s">
        <v>8888</v>
      </c>
      <c r="D1049" s="20"/>
      <c r="E1049" s="20"/>
      <c r="F1049" s="273">
        <v>4729.43</v>
      </c>
      <c r="G1049" s="70" t="s">
        <v>9968</v>
      </c>
    </row>
    <row r="1050" spans="1:7" customFormat="1" ht="62" x14ac:dyDescent="0.35">
      <c r="A1050" s="8"/>
      <c r="B1050" s="221" t="s">
        <v>965</v>
      </c>
      <c r="C1050" s="247" t="s">
        <v>7775</v>
      </c>
      <c r="D1050" s="222"/>
      <c r="E1050" s="222"/>
      <c r="F1050" s="274">
        <v>4729.43</v>
      </c>
      <c r="G1050" s="70" t="s">
        <v>9969</v>
      </c>
    </row>
    <row r="1051" spans="1:7" customFormat="1" ht="62" x14ac:dyDescent="0.35">
      <c r="A1051" s="347" t="s">
        <v>9177</v>
      </c>
      <c r="B1051" s="574" t="s">
        <v>7974</v>
      </c>
      <c r="C1051" s="193" t="s">
        <v>8031</v>
      </c>
      <c r="D1051" s="577"/>
      <c r="E1051" s="577"/>
      <c r="F1051" s="585">
        <v>427.74</v>
      </c>
      <c r="G1051" s="70" t="s">
        <v>9970</v>
      </c>
    </row>
    <row r="1052" spans="1:7" customFormat="1" ht="62" x14ac:dyDescent="0.35">
      <c r="A1052" s="586"/>
      <c r="B1052" s="574" t="s">
        <v>7975</v>
      </c>
      <c r="C1052" s="193" t="s">
        <v>8032</v>
      </c>
      <c r="D1052" s="577"/>
      <c r="E1052" s="577"/>
      <c r="F1052" s="585">
        <v>427.74</v>
      </c>
      <c r="G1052" s="70" t="s">
        <v>9971</v>
      </c>
    </row>
    <row r="1053" spans="1:7" customFormat="1" ht="62" x14ac:dyDescent="0.35">
      <c r="A1053" s="8" t="s">
        <v>9178</v>
      </c>
      <c r="B1053" s="3" t="s">
        <v>966</v>
      </c>
      <c r="C1053" s="110" t="s">
        <v>8893</v>
      </c>
      <c r="D1053" s="20"/>
      <c r="E1053" s="20"/>
      <c r="F1053" s="273">
        <v>785.4</v>
      </c>
      <c r="G1053" s="70" t="s">
        <v>9972</v>
      </c>
    </row>
    <row r="1054" spans="1:7" customFormat="1" ht="62" x14ac:dyDescent="0.35">
      <c r="A1054" s="8"/>
      <c r="B1054" s="221" t="s">
        <v>966</v>
      </c>
      <c r="C1054" s="247" t="s">
        <v>7774</v>
      </c>
      <c r="D1054" s="222"/>
      <c r="E1054" s="222"/>
      <c r="F1054" s="274">
        <v>785.4</v>
      </c>
      <c r="G1054" s="70" t="s">
        <v>9973</v>
      </c>
    </row>
    <row r="1055" spans="1:7" customFormat="1" ht="62" x14ac:dyDescent="0.35">
      <c r="A1055" s="347" t="s">
        <v>9171</v>
      </c>
      <c r="B1055" s="574" t="s">
        <v>967</v>
      </c>
      <c r="C1055" s="193" t="s">
        <v>8891</v>
      </c>
      <c r="D1055" s="577"/>
      <c r="E1055" s="577"/>
      <c r="F1055" s="585">
        <v>1132.23</v>
      </c>
      <c r="G1055" s="70" t="s">
        <v>9974</v>
      </c>
    </row>
    <row r="1056" spans="1:7" customFormat="1" ht="62" x14ac:dyDescent="0.35">
      <c r="A1056" s="587"/>
      <c r="B1056" s="574" t="s">
        <v>967</v>
      </c>
      <c r="C1056" s="193" t="s">
        <v>7773</v>
      </c>
      <c r="D1056" s="577"/>
      <c r="E1056" s="577"/>
      <c r="F1056" s="585">
        <v>1132.23</v>
      </c>
      <c r="G1056" s="70" t="s">
        <v>9975</v>
      </c>
    </row>
    <row r="1057" spans="1:7" customFormat="1" ht="62" x14ac:dyDescent="0.35">
      <c r="A1057" s="8" t="s">
        <v>9172</v>
      </c>
      <c r="B1057" s="3" t="s">
        <v>968</v>
      </c>
      <c r="C1057" s="110" t="s">
        <v>8889</v>
      </c>
      <c r="D1057" s="20"/>
      <c r="E1057" s="20"/>
      <c r="F1057" s="273">
        <v>2547.1799999999998</v>
      </c>
      <c r="G1057" s="70" t="s">
        <v>9976</v>
      </c>
    </row>
    <row r="1058" spans="1:7" customFormat="1" ht="62.5" thickBot="1" x14ac:dyDescent="0.4">
      <c r="A1058" s="588"/>
      <c r="B1058" s="565" t="s">
        <v>968</v>
      </c>
      <c r="C1058" s="391" t="s">
        <v>7772</v>
      </c>
      <c r="D1058" s="386"/>
      <c r="E1058" s="386"/>
      <c r="F1058" s="344">
        <v>2547.1799999999998</v>
      </c>
      <c r="G1058" s="70" t="s">
        <v>9977</v>
      </c>
    </row>
    <row r="1059" spans="1:7" customFormat="1" ht="44.15" customHeight="1" thickBot="1" x14ac:dyDescent="0.4">
      <c r="A1059" s="237" t="s">
        <v>9170</v>
      </c>
      <c r="B1059" s="750" t="s">
        <v>141</v>
      </c>
      <c r="C1059" s="263" t="s">
        <v>141</v>
      </c>
      <c r="D1059" s="264" t="s">
        <v>141</v>
      </c>
      <c r="E1059" s="264" t="s">
        <v>141</v>
      </c>
      <c r="F1059" s="294" t="s">
        <v>141</v>
      </c>
      <c r="G1059" s="138"/>
    </row>
    <row r="1060" spans="1:7" customFormat="1" ht="62.5" thickBot="1" x14ac:dyDescent="0.4">
      <c r="A1060" s="8" t="s">
        <v>9135</v>
      </c>
      <c r="B1060" s="3" t="s">
        <v>974</v>
      </c>
      <c r="C1060" s="110" t="s">
        <v>8878</v>
      </c>
      <c r="D1060" s="20"/>
      <c r="E1060" s="20"/>
      <c r="F1060" s="273">
        <v>1218.77</v>
      </c>
      <c r="G1060" s="70" t="s">
        <v>9978</v>
      </c>
    </row>
    <row r="1061" spans="1:7" customFormat="1" ht="62.5" thickBot="1" x14ac:dyDescent="0.4">
      <c r="A1061" s="10" t="s">
        <v>9136</v>
      </c>
      <c r="B1061" s="16" t="s">
        <v>975</v>
      </c>
      <c r="C1061" s="108" t="s">
        <v>8869</v>
      </c>
      <c r="D1061" s="18"/>
      <c r="E1061" s="18"/>
      <c r="F1061" s="276">
        <v>1412.05</v>
      </c>
      <c r="G1061" s="70" t="s">
        <v>9979</v>
      </c>
    </row>
    <row r="1062" spans="1:7" customFormat="1" ht="62" x14ac:dyDescent="0.35">
      <c r="A1062" s="10" t="s">
        <v>9137</v>
      </c>
      <c r="B1062" s="16" t="s">
        <v>976</v>
      </c>
      <c r="C1062" s="108" t="s">
        <v>8872</v>
      </c>
      <c r="D1062" s="18"/>
      <c r="E1062" s="18"/>
      <c r="F1062" s="276">
        <v>974.35</v>
      </c>
      <c r="G1062" s="70" t="s">
        <v>9980</v>
      </c>
    </row>
    <row r="1063" spans="1:7" customFormat="1" ht="62.5" thickBot="1" x14ac:dyDescent="0.4">
      <c r="A1063" s="8"/>
      <c r="B1063" s="574" t="s">
        <v>977</v>
      </c>
      <c r="C1063" s="193" t="s">
        <v>7677</v>
      </c>
      <c r="D1063" s="309"/>
      <c r="E1063" s="309"/>
      <c r="F1063" s="393">
        <v>974.35</v>
      </c>
      <c r="G1063" s="70" t="s">
        <v>9981</v>
      </c>
    </row>
    <row r="1064" spans="1:7" customFormat="1" ht="62" x14ac:dyDescent="0.35">
      <c r="A1064" s="10" t="s">
        <v>10070</v>
      </c>
      <c r="B1064" s="16" t="s">
        <v>979</v>
      </c>
      <c r="C1064" s="108" t="s">
        <v>8883</v>
      </c>
      <c r="D1064" s="18"/>
      <c r="E1064" s="18"/>
      <c r="F1064" s="276">
        <v>444.14</v>
      </c>
      <c r="G1064" s="70" t="s">
        <v>9982</v>
      </c>
    </row>
    <row r="1065" spans="1:7" customFormat="1" ht="62.5" thickBot="1" x14ac:dyDescent="0.4">
      <c r="A1065" s="11"/>
      <c r="B1065" s="565" t="s">
        <v>980</v>
      </c>
      <c r="C1065" s="391" t="s">
        <v>7761</v>
      </c>
      <c r="D1065" s="386"/>
      <c r="E1065" s="386" t="s">
        <v>141</v>
      </c>
      <c r="F1065" s="344">
        <v>444.14</v>
      </c>
      <c r="G1065" s="70" t="s">
        <v>9983</v>
      </c>
    </row>
    <row r="1066" spans="1:7" customFormat="1" ht="62" x14ac:dyDescent="0.35">
      <c r="A1066" s="10" t="s">
        <v>9138</v>
      </c>
      <c r="B1066" s="16" t="s">
        <v>981</v>
      </c>
      <c r="C1066" s="108" t="s">
        <v>8882</v>
      </c>
      <c r="D1066" s="18"/>
      <c r="E1066" s="18"/>
      <c r="F1066" s="276">
        <v>629.87</v>
      </c>
      <c r="G1066" s="70" t="s">
        <v>9984</v>
      </c>
    </row>
    <row r="1067" spans="1:7" customFormat="1" ht="62" x14ac:dyDescent="0.35">
      <c r="A1067" s="8"/>
      <c r="B1067" s="574" t="s">
        <v>982</v>
      </c>
      <c r="C1067" s="193" t="s">
        <v>7689</v>
      </c>
      <c r="D1067" s="309"/>
      <c r="E1067" s="309"/>
      <c r="F1067" s="393">
        <v>629.87</v>
      </c>
      <c r="G1067" s="70" t="s">
        <v>9985</v>
      </c>
    </row>
    <row r="1068" spans="1:7" customFormat="1" ht="62" x14ac:dyDescent="0.35">
      <c r="A1068" s="8"/>
      <c r="B1068" s="574" t="s">
        <v>983</v>
      </c>
      <c r="C1068" s="193" t="s">
        <v>7760</v>
      </c>
      <c r="D1068" s="309"/>
      <c r="E1068" s="309" t="s">
        <v>141</v>
      </c>
      <c r="F1068" s="393">
        <v>629.87</v>
      </c>
      <c r="G1068" s="70" t="s">
        <v>9986</v>
      </c>
    </row>
    <row r="1069" spans="1:7" customFormat="1" ht="62.5" thickBot="1" x14ac:dyDescent="0.4">
      <c r="A1069" s="11"/>
      <c r="B1069" s="565" t="s">
        <v>984</v>
      </c>
      <c r="C1069" s="391" t="s">
        <v>7759</v>
      </c>
      <c r="D1069" s="386"/>
      <c r="E1069" s="386" t="s">
        <v>141</v>
      </c>
      <c r="F1069" s="344">
        <v>629.87</v>
      </c>
      <c r="G1069" s="70" t="s">
        <v>9987</v>
      </c>
    </row>
    <row r="1070" spans="1:7" customFormat="1" ht="62" x14ac:dyDescent="0.35">
      <c r="A1070" s="8" t="s">
        <v>9139</v>
      </c>
      <c r="B1070" s="3" t="s">
        <v>985</v>
      </c>
      <c r="C1070" s="110" t="s">
        <v>8881</v>
      </c>
      <c r="D1070" s="20"/>
      <c r="E1070" s="20"/>
      <c r="F1070" s="273">
        <v>678.15</v>
      </c>
      <c r="G1070" s="70" t="s">
        <v>9988</v>
      </c>
    </row>
    <row r="1071" spans="1:7" customFormat="1" ht="62.5" thickBot="1" x14ac:dyDescent="0.4">
      <c r="A1071" s="8"/>
      <c r="B1071" s="574" t="s">
        <v>986</v>
      </c>
      <c r="C1071" s="193" t="s">
        <v>7758</v>
      </c>
      <c r="D1071" s="309"/>
      <c r="E1071" s="309" t="s">
        <v>141</v>
      </c>
      <c r="F1071" s="393">
        <v>678.15</v>
      </c>
      <c r="G1071" s="70" t="s">
        <v>9989</v>
      </c>
    </row>
    <row r="1072" spans="1:7" customFormat="1" ht="62" x14ac:dyDescent="0.35">
      <c r="A1072" s="10" t="s">
        <v>9140</v>
      </c>
      <c r="B1072" s="16" t="s">
        <v>987</v>
      </c>
      <c r="C1072" s="108" t="s">
        <v>8880</v>
      </c>
      <c r="D1072" s="18"/>
      <c r="E1072" s="18"/>
      <c r="F1072" s="276">
        <v>1147.93</v>
      </c>
      <c r="G1072" s="70" t="s">
        <v>9990</v>
      </c>
    </row>
    <row r="1073" spans="1:7" customFormat="1" ht="62.5" thickBot="1" x14ac:dyDescent="0.4">
      <c r="A1073" s="8"/>
      <c r="B1073" s="574" t="s">
        <v>988</v>
      </c>
      <c r="C1073" s="193" t="s">
        <v>7757</v>
      </c>
      <c r="D1073" s="316"/>
      <c r="E1073" s="316" t="s">
        <v>141</v>
      </c>
      <c r="F1073" s="393">
        <v>1147.93</v>
      </c>
      <c r="G1073" s="70" t="s">
        <v>9991</v>
      </c>
    </row>
    <row r="1074" spans="1:7" customFormat="1" ht="62.5" thickBot="1" x14ac:dyDescent="0.4">
      <c r="A1074" s="10" t="s">
        <v>9141</v>
      </c>
      <c r="B1074" s="16" t="s">
        <v>989</v>
      </c>
      <c r="C1074" s="108" t="s">
        <v>8879</v>
      </c>
      <c r="D1074" s="18"/>
      <c r="E1074" s="18"/>
      <c r="F1074" s="276">
        <v>1488.46</v>
      </c>
      <c r="G1074" s="70" t="s">
        <v>9992</v>
      </c>
    </row>
    <row r="1075" spans="1:7" customFormat="1" ht="62" x14ac:dyDescent="0.35">
      <c r="A1075" s="10" t="s">
        <v>9142</v>
      </c>
      <c r="B1075" s="16" t="s">
        <v>990</v>
      </c>
      <c r="C1075" s="108" t="s">
        <v>8877</v>
      </c>
      <c r="D1075" s="18"/>
      <c r="E1075" s="18"/>
      <c r="F1075" s="276">
        <v>1227.5899999999999</v>
      </c>
      <c r="G1075" s="70" t="s">
        <v>9993</v>
      </c>
    </row>
    <row r="1076" spans="1:7" customFormat="1" ht="62.5" thickBot="1" x14ac:dyDescent="0.4">
      <c r="A1076" s="11"/>
      <c r="B1076" s="565" t="s">
        <v>991</v>
      </c>
      <c r="C1076" s="391" t="s">
        <v>7756</v>
      </c>
      <c r="D1076" s="386"/>
      <c r="E1076" s="386" t="s">
        <v>141</v>
      </c>
      <c r="F1076" s="344">
        <v>1227.5899999999999</v>
      </c>
      <c r="G1076" s="70" t="s">
        <v>9994</v>
      </c>
    </row>
    <row r="1077" spans="1:7" customFormat="1" ht="62" x14ac:dyDescent="0.35">
      <c r="A1077" s="10" t="s">
        <v>9143</v>
      </c>
      <c r="B1077" s="16" t="s">
        <v>992</v>
      </c>
      <c r="C1077" s="108" t="s">
        <v>8876</v>
      </c>
      <c r="D1077" s="18"/>
      <c r="E1077" s="18"/>
      <c r="F1077" s="276">
        <v>1101.67</v>
      </c>
      <c r="G1077" s="70" t="s">
        <v>9995</v>
      </c>
    </row>
    <row r="1078" spans="1:7" customFormat="1" ht="62" x14ac:dyDescent="0.35">
      <c r="A1078" s="8"/>
      <c r="B1078" s="574" t="s">
        <v>993</v>
      </c>
      <c r="C1078" s="193" t="s">
        <v>7755</v>
      </c>
      <c r="D1078" s="316"/>
      <c r="E1078" s="316" t="s">
        <v>141</v>
      </c>
      <c r="F1078" s="393">
        <v>1101.67</v>
      </c>
      <c r="G1078" s="70" t="s">
        <v>9996</v>
      </c>
    </row>
    <row r="1079" spans="1:7" customFormat="1" ht="62" x14ac:dyDescent="0.35">
      <c r="A1079" s="8"/>
      <c r="B1079" s="574" t="s">
        <v>994</v>
      </c>
      <c r="C1079" s="193" t="s">
        <v>7754</v>
      </c>
      <c r="D1079" s="316"/>
      <c r="E1079" s="316" t="s">
        <v>141</v>
      </c>
      <c r="F1079" s="393">
        <v>1101.67</v>
      </c>
      <c r="G1079" s="70" t="s">
        <v>9997</v>
      </c>
    </row>
    <row r="1080" spans="1:7" customFormat="1" ht="62.5" thickBot="1" x14ac:dyDescent="0.4">
      <c r="A1080" s="8"/>
      <c r="B1080" s="221" t="s">
        <v>995</v>
      </c>
      <c r="C1080" s="247" t="s">
        <v>7753</v>
      </c>
      <c r="D1080" s="241"/>
      <c r="E1080" s="241" t="s">
        <v>141</v>
      </c>
      <c r="F1080" s="274">
        <v>1101.67</v>
      </c>
      <c r="G1080" s="70" t="s">
        <v>9998</v>
      </c>
    </row>
    <row r="1081" spans="1:7" customFormat="1" ht="62" x14ac:dyDescent="0.35">
      <c r="A1081" s="10" t="s">
        <v>9144</v>
      </c>
      <c r="B1081" s="16" t="s">
        <v>996</v>
      </c>
      <c r="C1081" s="108" t="s">
        <v>8875</v>
      </c>
      <c r="D1081" s="18"/>
      <c r="E1081" s="18"/>
      <c r="F1081" s="276">
        <v>1569.83</v>
      </c>
      <c r="G1081" s="70" t="s">
        <v>9999</v>
      </c>
    </row>
    <row r="1082" spans="1:7" customFormat="1" ht="62" x14ac:dyDescent="0.35">
      <c r="A1082" s="8"/>
      <c r="B1082" s="574" t="s">
        <v>997</v>
      </c>
      <c r="C1082" s="193" t="s">
        <v>7752</v>
      </c>
      <c r="D1082" s="309"/>
      <c r="E1082" s="309" t="s">
        <v>141</v>
      </c>
      <c r="F1082" s="393">
        <v>1569.83</v>
      </c>
      <c r="G1082" s="70" t="s">
        <v>10000</v>
      </c>
    </row>
    <row r="1083" spans="1:7" customFormat="1" ht="62" x14ac:dyDescent="0.35">
      <c r="A1083" s="8" t="s">
        <v>9145</v>
      </c>
      <c r="B1083" s="574" t="s">
        <v>998</v>
      </c>
      <c r="C1083" s="193" t="s">
        <v>8874</v>
      </c>
      <c r="D1083" s="309"/>
      <c r="E1083" s="309"/>
      <c r="F1083" s="393">
        <v>1419.16</v>
      </c>
      <c r="G1083" s="70" t="s">
        <v>10001</v>
      </c>
    </row>
    <row r="1084" spans="1:7" customFormat="1" ht="62.5" thickBot="1" x14ac:dyDescent="0.4">
      <c r="A1084" s="11"/>
      <c r="B1084" s="565" t="s">
        <v>999</v>
      </c>
      <c r="C1084" s="391" t="s">
        <v>7676</v>
      </c>
      <c r="D1084" s="388"/>
      <c r="E1084" s="388"/>
      <c r="F1084" s="344">
        <v>1419.16</v>
      </c>
      <c r="G1084" s="70" t="s">
        <v>10002</v>
      </c>
    </row>
    <row r="1085" spans="1:7" customFormat="1" ht="62" x14ac:dyDescent="0.35">
      <c r="A1085" s="8"/>
      <c r="B1085" s="3" t="s">
        <v>1000</v>
      </c>
      <c r="C1085" s="110" t="s">
        <v>7751</v>
      </c>
      <c r="D1085" s="25"/>
      <c r="E1085" s="25" t="s">
        <v>141</v>
      </c>
      <c r="F1085" s="273">
        <v>1419.16</v>
      </c>
      <c r="G1085" s="70" t="s">
        <v>10003</v>
      </c>
    </row>
    <row r="1086" spans="1:7" customFormat="1" ht="62" x14ac:dyDescent="0.35">
      <c r="A1086" s="8"/>
      <c r="B1086" s="574" t="s">
        <v>1001</v>
      </c>
      <c r="C1086" s="193" t="s">
        <v>7750</v>
      </c>
      <c r="D1086" s="316"/>
      <c r="E1086" s="316" t="s">
        <v>141</v>
      </c>
      <c r="F1086" s="393">
        <v>1419.16</v>
      </c>
      <c r="G1086" s="70" t="s">
        <v>10004</v>
      </c>
    </row>
    <row r="1087" spans="1:7" customFormat="1" ht="62" x14ac:dyDescent="0.35">
      <c r="A1087" s="8"/>
      <c r="B1087" s="574" t="s">
        <v>1002</v>
      </c>
      <c r="C1087" s="193" t="s">
        <v>7749</v>
      </c>
      <c r="D1087" s="316"/>
      <c r="E1087" s="316" t="s">
        <v>141</v>
      </c>
      <c r="F1087" s="393">
        <v>1419.16</v>
      </c>
      <c r="G1087" s="70" t="s">
        <v>10005</v>
      </c>
    </row>
    <row r="1088" spans="1:7" customFormat="1" ht="62" x14ac:dyDescent="0.35">
      <c r="A1088" s="8" t="s">
        <v>9146</v>
      </c>
      <c r="B1088" s="574" t="s">
        <v>1003</v>
      </c>
      <c r="C1088" s="193" t="s">
        <v>8873</v>
      </c>
      <c r="D1088" s="309"/>
      <c r="E1088" s="309"/>
      <c r="F1088" s="393">
        <v>1204.21</v>
      </c>
      <c r="G1088" s="70" t="s">
        <v>10006</v>
      </c>
    </row>
    <row r="1089" spans="1:7" customFormat="1" ht="62" x14ac:dyDescent="0.35">
      <c r="A1089" s="8" t="s">
        <v>9147</v>
      </c>
      <c r="B1089" s="574" t="s">
        <v>1004</v>
      </c>
      <c r="C1089" s="193" t="s">
        <v>8871</v>
      </c>
      <c r="D1089" s="309"/>
      <c r="E1089" s="309"/>
      <c r="F1089" s="393">
        <v>1839.97</v>
      </c>
      <c r="G1089" s="70" t="s">
        <v>10007</v>
      </c>
    </row>
    <row r="1090" spans="1:7" customFormat="1" ht="62" x14ac:dyDescent="0.35">
      <c r="A1090" s="8"/>
      <c r="B1090" s="574" t="s">
        <v>1005</v>
      </c>
      <c r="C1090" s="193" t="s">
        <v>7688</v>
      </c>
      <c r="D1090" s="309"/>
      <c r="E1090" s="309"/>
      <c r="F1090" s="393">
        <v>1839.97</v>
      </c>
      <c r="G1090" s="70" t="s">
        <v>10008</v>
      </c>
    </row>
    <row r="1091" spans="1:7" customFormat="1" ht="62.5" thickBot="1" x14ac:dyDescent="0.4">
      <c r="A1091" s="8"/>
      <c r="B1091" s="221" t="s">
        <v>1006</v>
      </c>
      <c r="C1091" s="247" t="s">
        <v>7748</v>
      </c>
      <c r="D1091" s="222"/>
      <c r="E1091" s="222" t="s">
        <v>141</v>
      </c>
      <c r="F1091" s="274">
        <v>1839.97</v>
      </c>
      <c r="G1091" s="70" t="s">
        <v>10009</v>
      </c>
    </row>
    <row r="1092" spans="1:7" customFormat="1" ht="62" x14ac:dyDescent="0.35">
      <c r="A1092" s="589" t="s">
        <v>9148</v>
      </c>
      <c r="B1092" s="16" t="s">
        <v>1007</v>
      </c>
      <c r="C1092" s="108" t="s">
        <v>8870</v>
      </c>
      <c r="D1092" s="18"/>
      <c r="E1092" s="18"/>
      <c r="F1092" s="276">
        <v>1431</v>
      </c>
      <c r="G1092" s="70" t="s">
        <v>10010</v>
      </c>
    </row>
    <row r="1093" spans="1:7" customFormat="1" ht="62.5" thickBot="1" x14ac:dyDescent="0.4">
      <c r="A1093" s="79"/>
      <c r="B1093" s="221" t="s">
        <v>1008</v>
      </c>
      <c r="C1093" s="247" t="s">
        <v>7675</v>
      </c>
      <c r="D1093" s="222"/>
      <c r="E1093" s="222"/>
      <c r="F1093" s="274">
        <v>1431</v>
      </c>
      <c r="G1093" s="70" t="s">
        <v>10011</v>
      </c>
    </row>
    <row r="1094" spans="1:7" customFormat="1" ht="62" x14ac:dyDescent="0.35">
      <c r="A1094" s="589"/>
      <c r="B1094" s="16" t="s">
        <v>1009</v>
      </c>
      <c r="C1094" s="108" t="s">
        <v>7822</v>
      </c>
      <c r="D1094" s="18"/>
      <c r="E1094" s="18" t="s">
        <v>141</v>
      </c>
      <c r="F1094" s="276">
        <v>1431</v>
      </c>
      <c r="G1094" s="70" t="s">
        <v>10012</v>
      </c>
    </row>
    <row r="1095" spans="1:7" customFormat="1" ht="62" x14ac:dyDescent="0.35">
      <c r="A1095" s="79"/>
      <c r="B1095" s="574" t="s">
        <v>1010</v>
      </c>
      <c r="C1095" s="193" t="s">
        <v>7821</v>
      </c>
      <c r="D1095" s="309"/>
      <c r="E1095" s="309" t="s">
        <v>141</v>
      </c>
      <c r="F1095" s="393">
        <v>1431</v>
      </c>
      <c r="G1095" s="70" t="s">
        <v>10013</v>
      </c>
    </row>
    <row r="1096" spans="1:7" customFormat="1" ht="62" x14ac:dyDescent="0.35">
      <c r="A1096" s="8" t="s">
        <v>9149</v>
      </c>
      <c r="B1096" s="574" t="s">
        <v>1011</v>
      </c>
      <c r="C1096" s="193" t="s">
        <v>8868</v>
      </c>
      <c r="D1096" s="309"/>
      <c r="E1096" s="309"/>
      <c r="F1096" s="393">
        <v>1947.6</v>
      </c>
      <c r="G1096" s="70" t="s">
        <v>10014</v>
      </c>
    </row>
    <row r="1097" spans="1:7" customFormat="1" ht="62.5" thickBot="1" x14ac:dyDescent="0.4">
      <c r="A1097" s="11"/>
      <c r="B1097" s="565" t="s">
        <v>1012</v>
      </c>
      <c r="C1097" s="391" t="s">
        <v>7747</v>
      </c>
      <c r="D1097" s="386"/>
      <c r="E1097" s="386" t="s">
        <v>141</v>
      </c>
      <c r="F1097" s="344">
        <v>1947.6</v>
      </c>
      <c r="G1097" s="70" t="s">
        <v>10015</v>
      </c>
    </row>
    <row r="1098" spans="1:7" customFormat="1" ht="62" x14ac:dyDescent="0.35">
      <c r="A1098" s="10" t="s">
        <v>9150</v>
      </c>
      <c r="B1098" s="16" t="s">
        <v>1013</v>
      </c>
      <c r="C1098" s="108" t="s">
        <v>8867</v>
      </c>
      <c r="D1098" s="18"/>
      <c r="E1098" s="18"/>
      <c r="F1098" s="276">
        <v>1954.06</v>
      </c>
      <c r="G1098" s="70" t="s">
        <v>10016</v>
      </c>
    </row>
    <row r="1099" spans="1:7" customFormat="1" ht="62" x14ac:dyDescent="0.35">
      <c r="A1099" s="8"/>
      <c r="B1099" s="574" t="s">
        <v>1014</v>
      </c>
      <c r="C1099" s="193" t="s">
        <v>7674</v>
      </c>
      <c r="D1099" s="309"/>
      <c r="E1099" s="309"/>
      <c r="F1099" s="393">
        <v>1954.06</v>
      </c>
      <c r="G1099" s="70" t="s">
        <v>10017</v>
      </c>
    </row>
    <row r="1100" spans="1:7" customFormat="1" ht="62" x14ac:dyDescent="0.35">
      <c r="A1100" s="8"/>
      <c r="B1100" s="574" t="s">
        <v>1015</v>
      </c>
      <c r="C1100" s="193" t="s">
        <v>7746</v>
      </c>
      <c r="D1100" s="309"/>
      <c r="E1100" s="309" t="s">
        <v>141</v>
      </c>
      <c r="F1100" s="393">
        <v>1954.06</v>
      </c>
      <c r="G1100" s="70" t="s">
        <v>10018</v>
      </c>
    </row>
    <row r="1101" spans="1:7" customFormat="1" ht="62" x14ac:dyDescent="0.35">
      <c r="A1101" s="8"/>
      <c r="B1101" s="574" t="s">
        <v>1016</v>
      </c>
      <c r="C1101" s="193" t="s">
        <v>7745</v>
      </c>
      <c r="D1101" s="309"/>
      <c r="E1101" s="309" t="s">
        <v>141</v>
      </c>
      <c r="F1101" s="393">
        <v>1954.06</v>
      </c>
      <c r="G1101" s="70" t="s">
        <v>10019</v>
      </c>
    </row>
    <row r="1102" spans="1:7" customFormat="1" ht="62.5" thickBot="1" x14ac:dyDescent="0.4">
      <c r="A1102" s="8" t="s">
        <v>9151</v>
      </c>
      <c r="B1102" s="221" t="s">
        <v>1017</v>
      </c>
      <c r="C1102" s="247" t="s">
        <v>8866</v>
      </c>
      <c r="D1102" s="222"/>
      <c r="E1102" s="222"/>
      <c r="F1102" s="274">
        <v>2304.91</v>
      </c>
      <c r="G1102" s="70" t="s">
        <v>10020</v>
      </c>
    </row>
    <row r="1103" spans="1:7" customFormat="1" ht="62" x14ac:dyDescent="0.35">
      <c r="A1103" s="10"/>
      <c r="B1103" s="16" t="s">
        <v>1018</v>
      </c>
      <c r="C1103" s="108" t="s">
        <v>7673</v>
      </c>
      <c r="D1103" s="18"/>
      <c r="E1103" s="18"/>
      <c r="F1103" s="276">
        <v>2304.91</v>
      </c>
      <c r="G1103" s="70" t="s">
        <v>10021</v>
      </c>
    </row>
    <row r="1104" spans="1:7" customFormat="1" ht="62" x14ac:dyDescent="0.35">
      <c r="A1104" s="8"/>
      <c r="B1104" s="574" t="s">
        <v>1019</v>
      </c>
      <c r="C1104" s="193" t="s">
        <v>7744</v>
      </c>
      <c r="D1104" s="309"/>
      <c r="E1104" s="309" t="s">
        <v>141</v>
      </c>
      <c r="F1104" s="393">
        <v>2304.91</v>
      </c>
      <c r="G1104" s="70" t="s">
        <v>10022</v>
      </c>
    </row>
    <row r="1105" spans="1:7" customFormat="1" ht="62.5" thickBot="1" x14ac:dyDescent="0.4">
      <c r="A1105" s="8" t="s">
        <v>9152</v>
      </c>
      <c r="B1105" s="221" t="s">
        <v>1020</v>
      </c>
      <c r="C1105" s="247" t="s">
        <v>8865</v>
      </c>
      <c r="D1105" s="222"/>
      <c r="E1105" s="222"/>
      <c r="F1105" s="274">
        <v>2772.01</v>
      </c>
      <c r="G1105" s="70" t="s">
        <v>10023</v>
      </c>
    </row>
    <row r="1106" spans="1:7" customFormat="1" ht="62" x14ac:dyDescent="0.35">
      <c r="A1106" s="10" t="s">
        <v>9153</v>
      </c>
      <c r="B1106" s="16" t="s">
        <v>1021</v>
      </c>
      <c r="C1106" s="108" t="s">
        <v>8864</v>
      </c>
      <c r="D1106" s="18"/>
      <c r="E1106" s="18"/>
      <c r="F1106" s="276">
        <v>2772.01</v>
      </c>
      <c r="G1106" s="70" t="s">
        <v>10024</v>
      </c>
    </row>
    <row r="1107" spans="1:7" customFormat="1" ht="62" x14ac:dyDescent="0.35">
      <c r="A1107" s="8"/>
      <c r="B1107" s="574" t="s">
        <v>1022</v>
      </c>
      <c r="C1107" s="193" t="s">
        <v>7672</v>
      </c>
      <c r="D1107" s="309"/>
      <c r="E1107" s="309"/>
      <c r="F1107" s="393">
        <v>2772.01</v>
      </c>
      <c r="G1107" s="70" t="s">
        <v>10025</v>
      </c>
    </row>
    <row r="1108" spans="1:7" customFormat="1" ht="62" x14ac:dyDescent="0.35">
      <c r="A1108" s="8"/>
      <c r="B1108" s="574" t="s">
        <v>1023</v>
      </c>
      <c r="C1108" s="193" t="s">
        <v>7743</v>
      </c>
      <c r="D1108" s="309"/>
      <c r="E1108" s="309" t="s">
        <v>141</v>
      </c>
      <c r="F1108" s="393">
        <v>2772.01</v>
      </c>
      <c r="G1108" s="70" t="s">
        <v>10026</v>
      </c>
    </row>
    <row r="1109" spans="1:7" customFormat="1" ht="62" x14ac:dyDescent="0.35">
      <c r="A1109" s="8" t="s">
        <v>9154</v>
      </c>
      <c r="B1109" s="574" t="s">
        <v>1024</v>
      </c>
      <c r="C1109" s="193" t="s">
        <v>8863</v>
      </c>
      <c r="D1109" s="309"/>
      <c r="E1109" s="309"/>
      <c r="F1109" s="393">
        <v>2623.83</v>
      </c>
      <c r="G1109" s="70" t="s">
        <v>10027</v>
      </c>
    </row>
    <row r="1110" spans="1:7" customFormat="1" ht="62.5" thickBot="1" x14ac:dyDescent="0.4">
      <c r="A1110" s="8"/>
      <c r="B1110" s="221" t="s">
        <v>1025</v>
      </c>
      <c r="C1110" s="247" t="s">
        <v>7742</v>
      </c>
      <c r="D1110" s="222"/>
      <c r="E1110" s="222" t="s">
        <v>141</v>
      </c>
      <c r="F1110" s="274">
        <v>2623.83</v>
      </c>
      <c r="G1110" s="70" t="s">
        <v>10028</v>
      </c>
    </row>
    <row r="1111" spans="1:7" customFormat="1" ht="62" x14ac:dyDescent="0.35">
      <c r="A1111" s="10" t="s">
        <v>9155</v>
      </c>
      <c r="B1111" s="16" t="s">
        <v>1026</v>
      </c>
      <c r="C1111" s="108" t="s">
        <v>8862</v>
      </c>
      <c r="D1111" s="18"/>
      <c r="E1111" s="18"/>
      <c r="F1111" s="276">
        <v>2125.34</v>
      </c>
      <c r="G1111" s="70" t="s">
        <v>10029</v>
      </c>
    </row>
    <row r="1112" spans="1:7" customFormat="1" ht="62" x14ac:dyDescent="0.35">
      <c r="A1112" s="8"/>
      <c r="B1112" s="574" t="s">
        <v>1027</v>
      </c>
      <c r="C1112" s="193" t="s">
        <v>7671</v>
      </c>
      <c r="D1112" s="316"/>
      <c r="E1112" s="316"/>
      <c r="F1112" s="393">
        <v>2125.34</v>
      </c>
      <c r="G1112" s="70" t="s">
        <v>10030</v>
      </c>
    </row>
    <row r="1113" spans="1:7" customFormat="1" ht="62" x14ac:dyDescent="0.35">
      <c r="A1113" s="8"/>
      <c r="B1113" s="574" t="s">
        <v>1028</v>
      </c>
      <c r="C1113" s="193" t="s">
        <v>7741</v>
      </c>
      <c r="D1113" s="316"/>
      <c r="E1113" s="316" t="s">
        <v>141</v>
      </c>
      <c r="F1113" s="393">
        <v>2125.34</v>
      </c>
      <c r="G1113" s="70" t="s">
        <v>10031</v>
      </c>
    </row>
    <row r="1114" spans="1:7" customFormat="1" ht="62" x14ac:dyDescent="0.35">
      <c r="A1114" s="8"/>
      <c r="B1114" s="574" t="s">
        <v>1029</v>
      </c>
      <c r="C1114" s="193" t="s">
        <v>7740</v>
      </c>
      <c r="D1114" s="316"/>
      <c r="E1114" s="316" t="s">
        <v>141</v>
      </c>
      <c r="F1114" s="393">
        <v>2125.34</v>
      </c>
      <c r="G1114" s="70" t="s">
        <v>10032</v>
      </c>
    </row>
    <row r="1115" spans="1:7" customFormat="1" ht="62.5" thickBot="1" x14ac:dyDescent="0.4">
      <c r="A1115" s="11" t="s">
        <v>9156</v>
      </c>
      <c r="B1115" s="565" t="s">
        <v>1030</v>
      </c>
      <c r="C1115" s="391" t="s">
        <v>8858</v>
      </c>
      <c r="D1115" s="386"/>
      <c r="E1115" s="386"/>
      <c r="F1115" s="344">
        <v>3852.73</v>
      </c>
      <c r="G1115" s="70" t="s">
        <v>10033</v>
      </c>
    </row>
    <row r="1116" spans="1:7" customFormat="1" ht="62" x14ac:dyDescent="0.35">
      <c r="A1116" s="10" t="s">
        <v>9157</v>
      </c>
      <c r="B1116" s="16" t="s">
        <v>1031</v>
      </c>
      <c r="C1116" s="108" t="s">
        <v>8860</v>
      </c>
      <c r="D1116" s="18"/>
      <c r="E1116" s="18"/>
      <c r="F1116" s="276">
        <v>2746.28</v>
      </c>
      <c r="G1116" s="70" t="s">
        <v>10034</v>
      </c>
    </row>
    <row r="1117" spans="1:7" customFormat="1" ht="62.5" thickBot="1" x14ac:dyDescent="0.4">
      <c r="A1117" s="11"/>
      <c r="B1117" s="565" t="s">
        <v>1032</v>
      </c>
      <c r="C1117" s="391" t="s">
        <v>7670</v>
      </c>
      <c r="D1117" s="386"/>
      <c r="E1117" s="386"/>
      <c r="F1117" s="344">
        <v>2746.28</v>
      </c>
      <c r="G1117" s="70" t="s">
        <v>10035</v>
      </c>
    </row>
    <row r="1118" spans="1:7" customFormat="1" ht="62" x14ac:dyDescent="0.35">
      <c r="A1118" s="8" t="s">
        <v>9158</v>
      </c>
      <c r="B1118" s="3" t="s">
        <v>1033</v>
      </c>
      <c r="C1118" s="110" t="s">
        <v>8861</v>
      </c>
      <c r="D1118" s="20"/>
      <c r="E1118" s="20"/>
      <c r="F1118" s="276">
        <v>2746.28</v>
      </c>
      <c r="G1118" s="70" t="s">
        <v>10036</v>
      </c>
    </row>
    <row r="1119" spans="1:7" customFormat="1" ht="62" x14ac:dyDescent="0.35">
      <c r="A1119" s="8"/>
      <c r="B1119" s="574" t="s">
        <v>1034</v>
      </c>
      <c r="C1119" s="193" t="s">
        <v>7739</v>
      </c>
      <c r="D1119" s="309"/>
      <c r="E1119" s="309" t="s">
        <v>141</v>
      </c>
      <c r="F1119" s="393">
        <v>2746.28</v>
      </c>
      <c r="G1119" s="70" t="s">
        <v>10037</v>
      </c>
    </row>
    <row r="1120" spans="1:7" customFormat="1" ht="62.5" thickBot="1" x14ac:dyDescent="0.4">
      <c r="A1120" s="8" t="s">
        <v>9159</v>
      </c>
      <c r="B1120" s="221" t="s">
        <v>1035</v>
      </c>
      <c r="C1120" s="247" t="s">
        <v>8859</v>
      </c>
      <c r="D1120" s="222"/>
      <c r="E1120" s="222"/>
      <c r="F1120" s="344">
        <v>3197.47</v>
      </c>
      <c r="G1120" s="70" t="s">
        <v>10038</v>
      </c>
    </row>
    <row r="1121" spans="1:7" customFormat="1" ht="62" x14ac:dyDescent="0.35">
      <c r="A1121" s="10" t="s">
        <v>9160</v>
      </c>
      <c r="B1121" s="16" t="s">
        <v>1036</v>
      </c>
      <c r="C1121" s="108" t="s">
        <v>8857</v>
      </c>
      <c r="D1121" s="18"/>
      <c r="E1121" s="18"/>
      <c r="F1121" s="276">
        <v>3251.52</v>
      </c>
      <c r="G1121" s="70" t="s">
        <v>10039</v>
      </c>
    </row>
    <row r="1122" spans="1:7" customFormat="1" ht="62" x14ac:dyDescent="0.35">
      <c r="A1122" s="8"/>
      <c r="B1122" s="574" t="s">
        <v>1037</v>
      </c>
      <c r="C1122" s="193" t="s">
        <v>7669</v>
      </c>
      <c r="D1122" s="316"/>
      <c r="E1122" s="316"/>
      <c r="F1122" s="393">
        <v>3251.52</v>
      </c>
      <c r="G1122" s="70" t="s">
        <v>10040</v>
      </c>
    </row>
    <row r="1123" spans="1:7" customFormat="1" ht="62" x14ac:dyDescent="0.35">
      <c r="A1123" s="8"/>
      <c r="B1123" s="574" t="s">
        <v>1038</v>
      </c>
      <c r="C1123" s="193" t="s">
        <v>7738</v>
      </c>
      <c r="D1123" s="316"/>
      <c r="E1123" s="316" t="s">
        <v>141</v>
      </c>
      <c r="F1123" s="393">
        <v>3251.52</v>
      </c>
      <c r="G1123" s="70" t="s">
        <v>10041</v>
      </c>
    </row>
    <row r="1124" spans="1:7" customFormat="1" ht="62.5" thickBot="1" x14ac:dyDescent="0.4">
      <c r="A1124" s="11" t="s">
        <v>9161</v>
      </c>
      <c r="B1124" s="565" t="s">
        <v>1039</v>
      </c>
      <c r="C1124" s="391" t="s">
        <v>8855</v>
      </c>
      <c r="D1124" s="386"/>
      <c r="E1124" s="386"/>
      <c r="F1124" s="344">
        <v>2720.91</v>
      </c>
      <c r="G1124" s="70" t="s">
        <v>10042</v>
      </c>
    </row>
    <row r="1125" spans="1:7" customFormat="1" ht="62" x14ac:dyDescent="0.35">
      <c r="A1125" s="10"/>
      <c r="B1125" s="16" t="s">
        <v>1040</v>
      </c>
      <c r="C1125" s="108" t="s">
        <v>7668</v>
      </c>
      <c r="D1125" s="18"/>
      <c r="E1125" s="18"/>
      <c r="F1125" s="276">
        <v>2720.91</v>
      </c>
      <c r="G1125" s="70" t="s">
        <v>10043</v>
      </c>
    </row>
    <row r="1126" spans="1:7" customFormat="1" ht="62" x14ac:dyDescent="0.35">
      <c r="A1126" s="8" t="s">
        <v>9162</v>
      </c>
      <c r="B1126" s="574" t="s">
        <v>1041</v>
      </c>
      <c r="C1126" s="193" t="s">
        <v>8856</v>
      </c>
      <c r="D1126" s="309"/>
      <c r="E1126" s="309"/>
      <c r="F1126" s="393">
        <v>3069.5</v>
      </c>
      <c r="G1126" s="70" t="s">
        <v>10044</v>
      </c>
    </row>
    <row r="1127" spans="1:7" customFormat="1" ht="62" x14ac:dyDescent="0.35">
      <c r="A1127" s="8"/>
      <c r="B1127" s="574" t="s">
        <v>1042</v>
      </c>
      <c r="C1127" s="193" t="s">
        <v>7737</v>
      </c>
      <c r="D1127" s="309"/>
      <c r="E1127" s="309" t="s">
        <v>141</v>
      </c>
      <c r="F1127" s="393">
        <v>3069.5</v>
      </c>
      <c r="G1127" s="70" t="s">
        <v>10045</v>
      </c>
    </row>
    <row r="1128" spans="1:7" customFormat="1" ht="62.5" thickBot="1" x14ac:dyDescent="0.4">
      <c r="A1128" s="11" t="s">
        <v>9163</v>
      </c>
      <c r="B1128" s="565" t="s">
        <v>1043</v>
      </c>
      <c r="C1128" s="391" t="s">
        <v>8854</v>
      </c>
      <c r="D1128" s="386"/>
      <c r="E1128" s="386"/>
      <c r="F1128" s="344">
        <v>3269.17</v>
      </c>
      <c r="G1128" s="70" t="s">
        <v>10046</v>
      </c>
    </row>
    <row r="1129" spans="1:7" customFormat="1" ht="62.5" thickBot="1" x14ac:dyDescent="0.4">
      <c r="A1129" s="10"/>
      <c r="B1129" s="68" t="s">
        <v>1044</v>
      </c>
      <c r="C1129" s="656" t="s">
        <v>7667</v>
      </c>
      <c r="D1129" s="28"/>
      <c r="E1129" s="28"/>
      <c r="F1129" s="298">
        <v>3269.17</v>
      </c>
      <c r="G1129" s="70" t="s">
        <v>10047</v>
      </c>
    </row>
    <row r="1130" spans="1:7" customFormat="1" ht="62" x14ac:dyDescent="0.35">
      <c r="A1130" s="10" t="s">
        <v>9164</v>
      </c>
      <c r="B1130" s="16" t="s">
        <v>1045</v>
      </c>
      <c r="C1130" s="108" t="s">
        <v>8853</v>
      </c>
      <c r="D1130" s="18"/>
      <c r="E1130" s="18"/>
      <c r="F1130" s="276">
        <v>3509.8</v>
      </c>
      <c r="G1130" s="70" t="s">
        <v>10048</v>
      </c>
    </row>
    <row r="1131" spans="1:7" customFormat="1" ht="62.5" thickBot="1" x14ac:dyDescent="0.4">
      <c r="A1131" s="11"/>
      <c r="B1131" s="565" t="s">
        <v>1046</v>
      </c>
      <c r="C1131" s="391" t="s">
        <v>7736</v>
      </c>
      <c r="D1131" s="386"/>
      <c r="E1131" s="386" t="s">
        <v>141</v>
      </c>
      <c r="F1131" s="344">
        <v>3509.8</v>
      </c>
      <c r="G1131" s="70" t="s">
        <v>10049</v>
      </c>
    </row>
    <row r="1132" spans="1:7" customFormat="1" ht="62" x14ac:dyDescent="0.35">
      <c r="A1132" s="8" t="s">
        <v>9165</v>
      </c>
      <c r="B1132" s="3" t="s">
        <v>1047</v>
      </c>
      <c r="C1132" s="110" t="s">
        <v>8852</v>
      </c>
      <c r="D1132" s="20"/>
      <c r="E1132" s="20"/>
      <c r="F1132" s="273">
        <v>3707.31</v>
      </c>
      <c r="G1132" s="70" t="s">
        <v>10050</v>
      </c>
    </row>
    <row r="1133" spans="1:7" customFormat="1" ht="62" x14ac:dyDescent="0.35">
      <c r="A1133" s="8" t="s">
        <v>9166</v>
      </c>
      <c r="B1133" s="574" t="s">
        <v>1048</v>
      </c>
      <c r="C1133" s="193" t="s">
        <v>8851</v>
      </c>
      <c r="D1133" s="309"/>
      <c r="E1133" s="309"/>
      <c r="F1133" s="393">
        <v>3727.13</v>
      </c>
      <c r="G1133" s="70" t="s">
        <v>10051</v>
      </c>
    </row>
    <row r="1134" spans="1:7" customFormat="1" ht="62" x14ac:dyDescent="0.35">
      <c r="A1134" s="8"/>
      <c r="B1134" s="574" t="s">
        <v>1049</v>
      </c>
      <c r="C1134" s="193" t="s">
        <v>7687</v>
      </c>
      <c r="D1134" s="309"/>
      <c r="E1134" s="309"/>
      <c r="F1134" s="393">
        <v>3727.13</v>
      </c>
      <c r="G1134" s="70" t="s">
        <v>10052</v>
      </c>
    </row>
    <row r="1135" spans="1:7" customFormat="1" ht="62.5" thickBot="1" x14ac:dyDescent="0.4">
      <c r="A1135" s="11" t="s">
        <v>9167</v>
      </c>
      <c r="B1135" s="565" t="s">
        <v>1050</v>
      </c>
      <c r="C1135" s="391" t="s">
        <v>8850</v>
      </c>
      <c r="D1135" s="386"/>
      <c r="E1135" s="386"/>
      <c r="F1135" s="344">
        <v>3896.87</v>
      </c>
      <c r="G1135" s="70" t="s">
        <v>10053</v>
      </c>
    </row>
    <row r="1136" spans="1:7" customFormat="1" ht="62" x14ac:dyDescent="0.35">
      <c r="A1136" s="10"/>
      <c r="B1136" s="16" t="s">
        <v>1051</v>
      </c>
      <c r="C1136" s="108" t="s">
        <v>7666</v>
      </c>
      <c r="D1136" s="24"/>
      <c r="E1136" s="24"/>
      <c r="F1136" s="276">
        <v>3896.87</v>
      </c>
      <c r="G1136" s="70" t="s">
        <v>10054</v>
      </c>
    </row>
    <row r="1137" spans="1:7" customFormat="1" ht="62.5" thickBot="1" x14ac:dyDescent="0.4">
      <c r="A1137" s="11"/>
      <c r="B1137" s="565" t="s">
        <v>1052</v>
      </c>
      <c r="C1137" s="391" t="s">
        <v>7735</v>
      </c>
      <c r="D1137" s="388"/>
      <c r="E1137" s="388" t="s">
        <v>141</v>
      </c>
      <c r="F1137" s="344">
        <v>3896.87</v>
      </c>
      <c r="G1137" s="70" t="s">
        <v>10055</v>
      </c>
    </row>
    <row r="1138" spans="1:7" customFormat="1" ht="62" x14ac:dyDescent="0.35">
      <c r="A1138" s="10" t="s">
        <v>9168</v>
      </c>
      <c r="B1138" s="16" t="s">
        <v>1053</v>
      </c>
      <c r="C1138" s="108" t="s">
        <v>8849</v>
      </c>
      <c r="D1138" s="18"/>
      <c r="E1138" s="18"/>
      <c r="F1138" s="276">
        <v>4817.91</v>
      </c>
      <c r="G1138" s="70" t="s">
        <v>10056</v>
      </c>
    </row>
    <row r="1139" spans="1:7" customFormat="1" ht="62" x14ac:dyDescent="0.35">
      <c r="A1139" s="8"/>
      <c r="B1139" s="3" t="s">
        <v>1054</v>
      </c>
      <c r="C1139" s="110" t="s">
        <v>7734</v>
      </c>
      <c r="D1139" s="25"/>
      <c r="E1139" s="25" t="s">
        <v>141</v>
      </c>
      <c r="F1139" s="273">
        <v>4817.91</v>
      </c>
      <c r="G1139" s="70" t="s">
        <v>10057</v>
      </c>
    </row>
    <row r="1140" spans="1:7" customFormat="1" ht="62.5" thickBot="1" x14ac:dyDescent="0.4">
      <c r="A1140" s="8" t="s">
        <v>9169</v>
      </c>
      <c r="B1140" s="221" t="s">
        <v>1055</v>
      </c>
      <c r="C1140" s="247" t="s">
        <v>8848</v>
      </c>
      <c r="D1140" s="222"/>
      <c r="E1140" s="222"/>
      <c r="F1140" s="274">
        <v>8654.67</v>
      </c>
      <c r="G1140" s="70" t="s">
        <v>10058</v>
      </c>
    </row>
    <row r="1141" spans="1:7" customFormat="1" ht="62" x14ac:dyDescent="0.35">
      <c r="A1141" s="10"/>
      <c r="B1141" s="16" t="s">
        <v>1056</v>
      </c>
      <c r="C1141" s="108" t="s">
        <v>7733</v>
      </c>
      <c r="D1141" s="24"/>
      <c r="E1141" s="24" t="s">
        <v>141</v>
      </c>
      <c r="F1141" s="276">
        <v>8654.67</v>
      </c>
      <c r="G1141" s="70" t="s">
        <v>10059</v>
      </c>
    </row>
    <row r="1142" spans="1:7" customFormat="1" ht="31.5" thickBot="1" x14ac:dyDescent="0.4">
      <c r="A1142" s="7" t="s">
        <v>9258</v>
      </c>
      <c r="B1142" s="565" t="s">
        <v>7978</v>
      </c>
      <c r="C1142" s="391" t="s">
        <v>8000</v>
      </c>
      <c r="D1142" s="388"/>
      <c r="E1142" s="388"/>
      <c r="F1142" s="344">
        <v>15697.16</v>
      </c>
      <c r="G1142" s="70"/>
    </row>
    <row r="1143" spans="1:7" customFormat="1" ht="15.5" x14ac:dyDescent="0.35">
      <c r="A1143" s="9"/>
      <c r="B1143" s="3" t="s">
        <v>7979</v>
      </c>
      <c r="C1143" s="110" t="s">
        <v>7324</v>
      </c>
      <c r="D1143" s="20"/>
      <c r="E1143" s="130"/>
      <c r="F1143" s="273">
        <v>15697.16</v>
      </c>
      <c r="G1143" s="70"/>
    </row>
    <row r="1144" spans="1:7" customFormat="1" ht="31" x14ac:dyDescent="0.35">
      <c r="A1144" s="8" t="s">
        <v>9259</v>
      </c>
      <c r="B1144" s="2" t="s">
        <v>7980</v>
      </c>
      <c r="C1144" s="111" t="s">
        <v>8001</v>
      </c>
      <c r="D1144" s="17"/>
      <c r="E1144" s="191"/>
      <c r="F1144" s="296">
        <v>12676.52</v>
      </c>
      <c r="G1144" s="70"/>
    </row>
    <row r="1145" spans="1:7" customFormat="1" ht="16" thickBot="1" x14ac:dyDescent="0.4">
      <c r="A1145" s="8"/>
      <c r="B1145" s="221" t="s">
        <v>7358</v>
      </c>
      <c r="C1145" s="247" t="s">
        <v>7357</v>
      </c>
      <c r="D1145" s="222"/>
      <c r="E1145" s="245"/>
      <c r="F1145" s="274">
        <v>12676.52</v>
      </c>
      <c r="G1145" s="70"/>
    </row>
    <row r="1146" spans="1:7" customFormat="1" ht="15.5" x14ac:dyDescent="0.35">
      <c r="A1146" s="10"/>
      <c r="B1146" s="16" t="s">
        <v>7981</v>
      </c>
      <c r="C1146" s="108" t="s">
        <v>7321</v>
      </c>
      <c r="D1146" s="18"/>
      <c r="E1146" s="24"/>
      <c r="F1146" s="276">
        <v>12676.52</v>
      </c>
      <c r="G1146" s="70"/>
    </row>
    <row r="1147" spans="1:7" customFormat="1" ht="31" x14ac:dyDescent="0.35">
      <c r="A1147" s="9" t="s">
        <v>9260</v>
      </c>
      <c r="B1147" s="574" t="s">
        <v>7982</v>
      </c>
      <c r="C1147" s="193" t="s">
        <v>8002</v>
      </c>
      <c r="D1147" s="316"/>
      <c r="E1147" s="316"/>
      <c r="F1147" s="393">
        <v>13873.74</v>
      </c>
      <c r="G1147" s="70"/>
    </row>
    <row r="1148" spans="1:7" customFormat="1" ht="16" thickBot="1" x14ac:dyDescent="0.4">
      <c r="A1148" s="9"/>
      <c r="B1148" s="221" t="s">
        <v>7983</v>
      </c>
      <c r="C1148" s="247" t="s">
        <v>7320</v>
      </c>
      <c r="D1148" s="222"/>
      <c r="E1148" s="241"/>
      <c r="F1148" s="274">
        <v>13873.74</v>
      </c>
      <c r="G1148" s="70"/>
    </row>
    <row r="1149" spans="1:7" customFormat="1" ht="31" x14ac:dyDescent="0.35">
      <c r="A1149" s="10" t="s">
        <v>9261</v>
      </c>
      <c r="B1149" s="16" t="s">
        <v>8003</v>
      </c>
      <c r="C1149" s="108" t="s">
        <v>8004</v>
      </c>
      <c r="D1149" s="18"/>
      <c r="E1149" s="21"/>
      <c r="F1149" s="276">
        <v>18474.45</v>
      </c>
      <c r="G1149" s="70"/>
    </row>
    <row r="1150" spans="1:7" customFormat="1" ht="15.5" x14ac:dyDescent="0.35">
      <c r="A1150" s="8"/>
      <c r="B1150" s="221" t="s">
        <v>7360</v>
      </c>
      <c r="C1150" s="247" t="s">
        <v>7359</v>
      </c>
      <c r="D1150" s="222"/>
      <c r="E1150" s="232"/>
      <c r="F1150" s="274">
        <v>18474.45</v>
      </c>
      <c r="G1150" s="70"/>
    </row>
    <row r="1151" spans="1:7" customFormat="1" ht="31.5" thickBot="1" x14ac:dyDescent="0.4">
      <c r="A1151" s="9" t="s">
        <v>9262</v>
      </c>
      <c r="B1151" s="221" t="s">
        <v>1170</v>
      </c>
      <c r="C1151" s="247" t="s">
        <v>1225</v>
      </c>
      <c r="D1151" s="241"/>
      <c r="E1151" s="241"/>
      <c r="F1151" s="274">
        <v>11268.1</v>
      </c>
      <c r="G1151" s="70"/>
    </row>
    <row r="1152" spans="1:7" customFormat="1" ht="15.5" x14ac:dyDescent="0.35">
      <c r="A1152" s="69"/>
      <c r="B1152" s="16" t="s">
        <v>1171</v>
      </c>
      <c r="C1152" s="108" t="s">
        <v>1226</v>
      </c>
      <c r="D1152" s="18"/>
      <c r="E1152" s="24"/>
      <c r="F1152" s="276">
        <v>11268.1</v>
      </c>
      <c r="G1152" s="70"/>
    </row>
    <row r="1153" spans="1:7" customFormat="1" ht="15.5" x14ac:dyDescent="0.35">
      <c r="A1153" s="9"/>
      <c r="B1153" s="574" t="s">
        <v>1172</v>
      </c>
      <c r="C1153" s="193" t="s">
        <v>1227</v>
      </c>
      <c r="D1153" s="316"/>
      <c r="E1153" s="316"/>
      <c r="F1153" s="393">
        <v>11268.1</v>
      </c>
      <c r="G1153" s="70"/>
    </row>
    <row r="1154" spans="1:7" customFormat="1" ht="31.5" thickBot="1" x14ac:dyDescent="0.4">
      <c r="A1154" s="8" t="s">
        <v>9263</v>
      </c>
      <c r="B1154" s="221" t="s">
        <v>1228</v>
      </c>
      <c r="C1154" s="247" t="s">
        <v>1229</v>
      </c>
      <c r="D1154" s="222"/>
      <c r="E1154" s="232"/>
      <c r="F1154" s="274">
        <v>5300.27</v>
      </c>
      <c r="G1154" s="70"/>
    </row>
    <row r="1155" spans="1:7" customFormat="1" ht="15.5" x14ac:dyDescent="0.35">
      <c r="A1155" s="10"/>
      <c r="B1155" s="16" t="s">
        <v>1230</v>
      </c>
      <c r="C1155" s="108" t="s">
        <v>1231</v>
      </c>
      <c r="D1155" s="18"/>
      <c r="E1155" s="21"/>
      <c r="F1155" s="276">
        <v>5300.27</v>
      </c>
      <c r="G1155" s="70"/>
    </row>
    <row r="1156" spans="1:7" customFormat="1" ht="31.5" thickBot="1" x14ac:dyDescent="0.4">
      <c r="A1156" s="7" t="s">
        <v>9264</v>
      </c>
      <c r="B1156" s="565" t="s">
        <v>1174</v>
      </c>
      <c r="C1156" s="391" t="s">
        <v>1232</v>
      </c>
      <c r="D1156" s="388"/>
      <c r="E1156" s="388"/>
      <c r="F1156" s="344">
        <v>9833.3700000000008</v>
      </c>
      <c r="G1156" s="70"/>
    </row>
    <row r="1157" spans="1:7" customFormat="1" ht="15.5" x14ac:dyDescent="0.35">
      <c r="A1157" s="69"/>
      <c r="B1157" s="16" t="s">
        <v>1175</v>
      </c>
      <c r="C1157" s="108" t="s">
        <v>1233</v>
      </c>
      <c r="D1157" s="18"/>
      <c r="E1157" s="157"/>
      <c r="F1157" s="298">
        <v>9833.3700000000008</v>
      </c>
      <c r="G1157" s="70"/>
    </row>
    <row r="1158" spans="1:7" customFormat="1" ht="16" thickBot="1" x14ac:dyDescent="0.4">
      <c r="A1158" s="9"/>
      <c r="B1158" s="221" t="s">
        <v>1176</v>
      </c>
      <c r="C1158" s="247" t="s">
        <v>1234</v>
      </c>
      <c r="D1158" s="245"/>
      <c r="E1158" s="241"/>
      <c r="F1158" s="274">
        <v>9833.3700000000008</v>
      </c>
      <c r="G1158" s="70"/>
    </row>
    <row r="1159" spans="1:7" customFormat="1" ht="31" x14ac:dyDescent="0.35">
      <c r="A1159" s="10" t="s">
        <v>9265</v>
      </c>
      <c r="B1159" s="16" t="s">
        <v>1235</v>
      </c>
      <c r="C1159" s="108" t="s">
        <v>1236</v>
      </c>
      <c r="D1159" s="52"/>
      <c r="E1159" s="21"/>
      <c r="F1159" s="276">
        <v>10371.790000000001</v>
      </c>
      <c r="G1159" s="70"/>
    </row>
    <row r="1160" spans="1:7" customFormat="1" ht="15.5" x14ac:dyDescent="0.35">
      <c r="A1160" s="8"/>
      <c r="B1160" s="2" t="s">
        <v>1177</v>
      </c>
      <c r="C1160" s="111" t="s">
        <v>1237</v>
      </c>
      <c r="D1160" s="41"/>
      <c r="E1160" s="312"/>
      <c r="F1160" s="393">
        <v>10371.790000000001</v>
      </c>
      <c r="G1160" s="70"/>
    </row>
    <row r="1161" spans="1:7" customFormat="1" ht="31.5" thickBot="1" x14ac:dyDescent="0.4">
      <c r="A1161" s="8" t="s">
        <v>9266</v>
      </c>
      <c r="B1161" s="221" t="s">
        <v>1178</v>
      </c>
      <c r="C1161" s="247" t="s">
        <v>1238</v>
      </c>
      <c r="D1161" s="242"/>
      <c r="E1161" s="232"/>
      <c r="F1161" s="274">
        <v>9847.23</v>
      </c>
      <c r="G1161" s="70"/>
    </row>
    <row r="1162" spans="1:7" customFormat="1" ht="15.5" x14ac:dyDescent="0.35">
      <c r="A1162" s="10"/>
      <c r="B1162" s="16" t="s">
        <v>1179</v>
      </c>
      <c r="C1162" s="108" t="s">
        <v>1239</v>
      </c>
      <c r="D1162" s="52"/>
      <c r="E1162" s="21"/>
      <c r="F1162" s="276">
        <v>9847.23</v>
      </c>
      <c r="G1162" s="70"/>
    </row>
    <row r="1163" spans="1:7" customFormat="1" ht="15.5" x14ac:dyDescent="0.35">
      <c r="A1163" s="8"/>
      <c r="B1163" s="2" t="s">
        <v>1180</v>
      </c>
      <c r="C1163" s="111" t="s">
        <v>1240</v>
      </c>
      <c r="D1163" s="41"/>
      <c r="E1163" s="312"/>
      <c r="F1163" s="393">
        <v>9847.23</v>
      </c>
      <c r="G1163" s="70"/>
    </row>
    <row r="1164" spans="1:7" customFormat="1" ht="31.5" thickBot="1" x14ac:dyDescent="0.4">
      <c r="A1164" s="11" t="s">
        <v>9267</v>
      </c>
      <c r="B1164" s="565" t="s">
        <v>1181</v>
      </c>
      <c r="C1164" s="391" t="s">
        <v>1241</v>
      </c>
      <c r="D1164" s="386"/>
      <c r="E1164" s="477"/>
      <c r="F1164" s="297">
        <v>7820.14</v>
      </c>
      <c r="G1164" s="70"/>
    </row>
    <row r="1165" spans="1:7" customFormat="1" ht="15.5" x14ac:dyDescent="0.35">
      <c r="A1165" s="8"/>
      <c r="B1165" s="3" t="s">
        <v>1182</v>
      </c>
      <c r="C1165" s="110" t="s">
        <v>1242</v>
      </c>
      <c r="D1165" s="20"/>
      <c r="E1165" s="22"/>
      <c r="F1165" s="273">
        <v>7820.14</v>
      </c>
      <c r="G1165" s="70"/>
    </row>
    <row r="1166" spans="1:7" customFormat="1" ht="31" x14ac:dyDescent="0.35">
      <c r="A1166" s="8" t="s">
        <v>9268</v>
      </c>
      <c r="B1166" s="574" t="s">
        <v>8005</v>
      </c>
      <c r="C1166" s="193" t="s">
        <v>8006</v>
      </c>
      <c r="D1166" s="309"/>
      <c r="E1166" s="312"/>
      <c r="F1166" s="393">
        <v>15131.12</v>
      </c>
      <c r="G1166" s="70"/>
    </row>
    <row r="1167" spans="1:7" customFormat="1" ht="15.5" x14ac:dyDescent="0.35">
      <c r="A1167" s="8"/>
      <c r="B1167" s="574" t="s">
        <v>7362</v>
      </c>
      <c r="C1167" s="193" t="s">
        <v>7361</v>
      </c>
      <c r="D1167" s="309"/>
      <c r="E1167" s="312"/>
      <c r="F1167" s="393">
        <v>15131.12</v>
      </c>
      <c r="G1167" s="70"/>
    </row>
    <row r="1168" spans="1:7" customFormat="1" ht="31.5" thickBot="1" x14ac:dyDescent="0.4">
      <c r="A1168" s="11" t="s">
        <v>9269</v>
      </c>
      <c r="B1168" s="565" t="s">
        <v>1183</v>
      </c>
      <c r="C1168" s="391" t="s">
        <v>1243</v>
      </c>
      <c r="D1168" s="386"/>
      <c r="E1168" s="387"/>
      <c r="F1168" s="344">
        <v>6944.67</v>
      </c>
      <c r="G1168" s="70"/>
    </row>
    <row r="1169" spans="1:7" customFormat="1" ht="15.5" x14ac:dyDescent="0.35">
      <c r="A1169" s="8"/>
      <c r="B1169" s="3" t="s">
        <v>7984</v>
      </c>
      <c r="C1169" s="110" t="s">
        <v>7297</v>
      </c>
      <c r="D1169" s="20"/>
      <c r="E1169" s="22"/>
      <c r="F1169" s="273">
        <v>6944.67</v>
      </c>
      <c r="G1169" s="70"/>
    </row>
    <row r="1170" spans="1:7" customFormat="1" ht="15.5" x14ac:dyDescent="0.35">
      <c r="A1170" s="8"/>
      <c r="B1170" s="574" t="s">
        <v>1184</v>
      </c>
      <c r="C1170" s="193" t="s">
        <v>1244</v>
      </c>
      <c r="D1170" s="309"/>
      <c r="E1170" s="312"/>
      <c r="F1170" s="393">
        <v>6944.67</v>
      </c>
      <c r="G1170" s="70"/>
    </row>
    <row r="1171" spans="1:7" customFormat="1" ht="15.5" x14ac:dyDescent="0.35">
      <c r="A1171" s="8"/>
      <c r="B1171" s="574" t="s">
        <v>1185</v>
      </c>
      <c r="C1171" s="193" t="s">
        <v>1245</v>
      </c>
      <c r="D1171" s="309"/>
      <c r="E1171" s="312"/>
      <c r="F1171" s="393">
        <v>6944.67</v>
      </c>
      <c r="G1171" s="70"/>
    </row>
    <row r="1172" spans="1:7" customFormat="1" ht="16" thickBot="1" x14ac:dyDescent="0.4">
      <c r="A1172" s="8" t="s">
        <v>9270</v>
      </c>
      <c r="B1172" s="221" t="s">
        <v>1246</v>
      </c>
      <c r="C1172" s="247" t="s">
        <v>1247</v>
      </c>
      <c r="D1172" s="222"/>
      <c r="E1172" s="232"/>
      <c r="F1172" s="274">
        <v>6093.62</v>
      </c>
      <c r="G1172" s="70"/>
    </row>
    <row r="1173" spans="1:7" customFormat="1" ht="15.5" x14ac:dyDescent="0.35">
      <c r="A1173" s="10"/>
      <c r="B1173" s="16" t="s">
        <v>7985</v>
      </c>
      <c r="C1173" s="108" t="s">
        <v>7335</v>
      </c>
      <c r="D1173" s="52"/>
      <c r="E1173" s="21"/>
      <c r="F1173" s="276">
        <v>6093.62</v>
      </c>
      <c r="G1173" s="70"/>
    </row>
    <row r="1174" spans="1:7" customFormat="1" ht="16" thickBot="1" x14ac:dyDescent="0.4">
      <c r="A1174" s="11"/>
      <c r="B1174" s="565" t="s">
        <v>1248</v>
      </c>
      <c r="C1174" s="391" t="s">
        <v>1249</v>
      </c>
      <c r="D1174" s="384"/>
      <c r="E1174" s="387"/>
      <c r="F1174" s="344">
        <v>6093.62</v>
      </c>
      <c r="G1174" s="70"/>
    </row>
    <row r="1175" spans="1:7" customFormat="1" ht="31" x14ac:dyDescent="0.35">
      <c r="A1175" s="10" t="s">
        <v>9271</v>
      </c>
      <c r="B1175" s="16" t="s">
        <v>1250</v>
      </c>
      <c r="C1175" s="108" t="s">
        <v>1251</v>
      </c>
      <c r="D1175" s="52"/>
      <c r="E1175" s="21"/>
      <c r="F1175" s="276">
        <v>4603.2700000000004</v>
      </c>
      <c r="G1175" s="70"/>
    </row>
    <row r="1176" spans="1:7" customFormat="1" ht="15.5" x14ac:dyDescent="0.35">
      <c r="A1176" s="8"/>
      <c r="B1176" s="2" t="s">
        <v>1252</v>
      </c>
      <c r="C1176" s="111" t="s">
        <v>1253</v>
      </c>
      <c r="D1176" s="41"/>
      <c r="E1176" s="312"/>
      <c r="F1176" s="393">
        <v>4603.2700000000004</v>
      </c>
      <c r="G1176" s="70"/>
    </row>
    <row r="1177" spans="1:7" customFormat="1" ht="31.5" thickBot="1" x14ac:dyDescent="0.4">
      <c r="A1177" s="11" t="s">
        <v>9272</v>
      </c>
      <c r="B1177" s="565" t="s">
        <v>1186</v>
      </c>
      <c r="C1177" s="391" t="s">
        <v>1254</v>
      </c>
      <c r="D1177" s="386"/>
      <c r="E1177" s="93"/>
      <c r="F1177" s="297">
        <v>5852.14</v>
      </c>
      <c r="G1177" s="70"/>
    </row>
    <row r="1178" spans="1:7" customFormat="1" ht="15.5" x14ac:dyDescent="0.35">
      <c r="A1178" s="10"/>
      <c r="B1178" s="16" t="s">
        <v>8007</v>
      </c>
      <c r="C1178" s="108" t="s">
        <v>7334</v>
      </c>
      <c r="D1178" s="18"/>
      <c r="E1178" s="21"/>
      <c r="F1178" s="276">
        <v>5852.14</v>
      </c>
      <c r="G1178" s="70"/>
    </row>
    <row r="1179" spans="1:7" customFormat="1" ht="15.5" x14ac:dyDescent="0.35">
      <c r="A1179" s="8"/>
      <c r="B1179" s="574" t="s">
        <v>1187</v>
      </c>
      <c r="C1179" s="193" t="s">
        <v>1255</v>
      </c>
      <c r="D1179" s="309"/>
      <c r="E1179" s="312"/>
      <c r="F1179" s="393">
        <v>5852.14</v>
      </c>
      <c r="G1179" s="70"/>
    </row>
    <row r="1180" spans="1:7" customFormat="1" ht="16" thickBot="1" x14ac:dyDescent="0.4">
      <c r="A1180" s="11"/>
      <c r="B1180" s="565" t="s">
        <v>1188</v>
      </c>
      <c r="C1180" s="391" t="s">
        <v>1256</v>
      </c>
      <c r="D1180" s="386"/>
      <c r="E1180" s="387"/>
      <c r="F1180" s="344">
        <v>5852.14</v>
      </c>
      <c r="G1180" s="70"/>
    </row>
    <row r="1181" spans="1:7" customFormat="1" ht="31" x14ac:dyDescent="0.35">
      <c r="A1181" s="10" t="s">
        <v>9273</v>
      </c>
      <c r="B1181" s="16" t="s">
        <v>8008</v>
      </c>
      <c r="C1181" s="108" t="s">
        <v>8009</v>
      </c>
      <c r="D1181" s="18"/>
      <c r="E1181" s="21"/>
      <c r="F1181" s="276">
        <v>11914.24</v>
      </c>
      <c r="G1181" s="70"/>
    </row>
    <row r="1182" spans="1:7" customFormat="1" ht="15.5" x14ac:dyDescent="0.35">
      <c r="A1182" s="8"/>
      <c r="B1182" s="574" t="s">
        <v>7364</v>
      </c>
      <c r="C1182" s="193" t="s">
        <v>7363</v>
      </c>
      <c r="D1182" s="309"/>
      <c r="E1182" s="312"/>
      <c r="F1182" s="393">
        <v>11914.24</v>
      </c>
      <c r="G1182" s="70"/>
    </row>
    <row r="1183" spans="1:7" customFormat="1" ht="31.5" thickBot="1" x14ac:dyDescent="0.4">
      <c r="A1183" s="11" t="s">
        <v>9274</v>
      </c>
      <c r="B1183" s="565" t="s">
        <v>1189</v>
      </c>
      <c r="C1183" s="391" t="s">
        <v>1257</v>
      </c>
      <c r="D1183" s="386"/>
      <c r="E1183" s="387"/>
      <c r="F1183" s="344">
        <v>7390.85</v>
      </c>
      <c r="G1183" s="70"/>
    </row>
    <row r="1184" spans="1:7" customFormat="1" ht="15.5" x14ac:dyDescent="0.35">
      <c r="A1184" s="10"/>
      <c r="B1184" s="16" t="s">
        <v>1190</v>
      </c>
      <c r="C1184" s="108" t="s">
        <v>1258</v>
      </c>
      <c r="D1184" s="18"/>
      <c r="E1184" s="21"/>
      <c r="F1184" s="276">
        <v>7390.85</v>
      </c>
      <c r="G1184" s="70"/>
    </row>
    <row r="1185" spans="1:7" customFormat="1" ht="31.5" thickBot="1" x14ac:dyDescent="0.4">
      <c r="A1185" s="11" t="s">
        <v>9275</v>
      </c>
      <c r="B1185" s="565" t="s">
        <v>1191</v>
      </c>
      <c r="C1185" s="391" t="s">
        <v>1259</v>
      </c>
      <c r="D1185" s="386"/>
      <c r="E1185" s="387"/>
      <c r="F1185" s="344">
        <v>3255.88</v>
      </c>
      <c r="G1185" s="70"/>
    </row>
    <row r="1186" spans="1:7" customFormat="1" ht="15.5" x14ac:dyDescent="0.35">
      <c r="A1186" s="10"/>
      <c r="B1186" s="16" t="s">
        <v>7987</v>
      </c>
      <c r="C1186" s="108" t="s">
        <v>7327</v>
      </c>
      <c r="D1186" s="18"/>
      <c r="E1186" s="21"/>
      <c r="F1186" s="276">
        <v>3255.88</v>
      </c>
      <c r="G1186" s="70"/>
    </row>
    <row r="1187" spans="1:7" customFormat="1" ht="15.5" x14ac:dyDescent="0.35">
      <c r="A1187" s="8"/>
      <c r="B1187" s="574" t="s">
        <v>1192</v>
      </c>
      <c r="C1187" s="193" t="s">
        <v>1260</v>
      </c>
      <c r="D1187" s="309"/>
      <c r="E1187" s="312"/>
      <c r="F1187" s="393">
        <v>3255.88</v>
      </c>
      <c r="G1187" s="70"/>
    </row>
    <row r="1188" spans="1:7" customFormat="1" ht="16" thickBot="1" x14ac:dyDescent="0.4">
      <c r="A1188" s="11"/>
      <c r="B1188" s="565" t="s">
        <v>1193</v>
      </c>
      <c r="C1188" s="391" t="s">
        <v>1261</v>
      </c>
      <c r="D1188" s="386"/>
      <c r="E1188" s="387"/>
      <c r="F1188" s="344">
        <v>3255.88</v>
      </c>
      <c r="G1188" s="70"/>
    </row>
    <row r="1189" spans="1:7" customFormat="1" ht="31" x14ac:dyDescent="0.35">
      <c r="A1189" s="10" t="s">
        <v>9276</v>
      </c>
      <c r="B1189" s="16" t="s">
        <v>8010</v>
      </c>
      <c r="C1189" s="108" t="s">
        <v>8011</v>
      </c>
      <c r="D1189" s="18"/>
      <c r="E1189" s="21"/>
      <c r="F1189" s="276">
        <v>5359.6</v>
      </c>
      <c r="G1189" s="70"/>
    </row>
    <row r="1190" spans="1:7" customFormat="1" ht="15.5" x14ac:dyDescent="0.35">
      <c r="A1190" s="8"/>
      <c r="B1190" s="574" t="s">
        <v>7366</v>
      </c>
      <c r="C1190" s="193" t="s">
        <v>7365</v>
      </c>
      <c r="D1190" s="309"/>
      <c r="E1190" s="312"/>
      <c r="F1190" s="393">
        <v>5359.6</v>
      </c>
      <c r="G1190" s="70"/>
    </row>
    <row r="1191" spans="1:7" customFormat="1" ht="31.5" thickBot="1" x14ac:dyDescent="0.4">
      <c r="A1191" s="11" t="s">
        <v>9277</v>
      </c>
      <c r="B1191" s="565" t="s">
        <v>8012</v>
      </c>
      <c r="C1191" s="391" t="s">
        <v>8013</v>
      </c>
      <c r="D1191" s="386"/>
      <c r="E1191" s="387"/>
      <c r="F1191" s="344">
        <v>4030.72</v>
      </c>
      <c r="G1191" s="70"/>
    </row>
    <row r="1192" spans="1:7" customFormat="1" ht="15.5" x14ac:dyDescent="0.35">
      <c r="A1192" s="10"/>
      <c r="B1192" s="16" t="s">
        <v>7368</v>
      </c>
      <c r="C1192" s="108" t="s">
        <v>7367</v>
      </c>
      <c r="D1192" s="18"/>
      <c r="E1192" s="21"/>
      <c r="F1192" s="276">
        <v>4030.72</v>
      </c>
      <c r="G1192" s="70"/>
    </row>
    <row r="1193" spans="1:7" customFormat="1" ht="15.5" x14ac:dyDescent="0.35">
      <c r="A1193" s="8" t="s">
        <v>9278</v>
      </c>
      <c r="B1193" s="2" t="s">
        <v>1262</v>
      </c>
      <c r="C1193" s="111" t="s">
        <v>1263</v>
      </c>
      <c r="D1193" s="17"/>
      <c r="E1193" s="49"/>
      <c r="F1193" s="296">
        <v>6576.4</v>
      </c>
      <c r="G1193" s="70"/>
    </row>
    <row r="1194" spans="1:7" customFormat="1" ht="16" thickBot="1" x14ac:dyDescent="0.4">
      <c r="A1194" s="11"/>
      <c r="B1194" s="565" t="s">
        <v>1264</v>
      </c>
      <c r="C1194" s="391" t="s">
        <v>1265</v>
      </c>
      <c r="D1194" s="386"/>
      <c r="E1194" s="387"/>
      <c r="F1194" s="344">
        <v>6576.4</v>
      </c>
      <c r="G1194" s="70"/>
    </row>
    <row r="1195" spans="1:7" customFormat="1" ht="31" x14ac:dyDescent="0.35">
      <c r="A1195" s="10" t="s">
        <v>9279</v>
      </c>
      <c r="B1195" s="16" t="s">
        <v>1194</v>
      </c>
      <c r="C1195" s="108" t="s">
        <v>1266</v>
      </c>
      <c r="D1195" s="18"/>
      <c r="E1195" s="21"/>
      <c r="F1195" s="276">
        <v>3456.05</v>
      </c>
      <c r="G1195" s="70"/>
    </row>
    <row r="1196" spans="1:7" customFormat="1" ht="16" thickBot="1" x14ac:dyDescent="0.4">
      <c r="A1196" s="8"/>
      <c r="B1196" s="221" t="s">
        <v>7988</v>
      </c>
      <c r="C1196" s="247" t="s">
        <v>7325</v>
      </c>
      <c r="D1196" s="222"/>
      <c r="E1196" s="232"/>
      <c r="F1196" s="274">
        <v>3456.05</v>
      </c>
      <c r="G1196" s="70"/>
    </row>
    <row r="1197" spans="1:7" customFormat="1" ht="15.5" x14ac:dyDescent="0.35">
      <c r="A1197" s="71"/>
      <c r="B1197" s="16" t="s">
        <v>1195</v>
      </c>
      <c r="C1197" s="108" t="s">
        <v>1267</v>
      </c>
      <c r="D1197" s="18"/>
      <c r="E1197" s="21"/>
      <c r="F1197" s="276">
        <v>3456.05</v>
      </c>
      <c r="G1197" s="70"/>
    </row>
    <row r="1198" spans="1:7" customFormat="1" ht="15.5" x14ac:dyDescent="0.35">
      <c r="A1198" s="192" t="s">
        <v>9280</v>
      </c>
      <c r="B1198" s="574" t="s">
        <v>7986</v>
      </c>
      <c r="C1198" s="193" t="s">
        <v>8014</v>
      </c>
      <c r="D1198" s="577"/>
      <c r="E1198" s="579"/>
      <c r="F1198" s="578">
        <v>4286.91</v>
      </c>
      <c r="G1198" s="70"/>
    </row>
    <row r="1199" spans="1:7" customFormat="1" ht="15.5" x14ac:dyDescent="0.35">
      <c r="A1199" s="8"/>
      <c r="B1199" s="574" t="s">
        <v>7378</v>
      </c>
      <c r="C1199" s="193" t="s">
        <v>7377</v>
      </c>
      <c r="D1199" s="577"/>
      <c r="E1199" s="579"/>
      <c r="F1199" s="578">
        <v>4286.91</v>
      </c>
      <c r="G1199" s="70"/>
    </row>
    <row r="1200" spans="1:7" customFormat="1" ht="55.5" customHeight="1" thickBot="1" x14ac:dyDescent="0.4">
      <c r="A1200" s="11"/>
      <c r="B1200" s="565" t="s">
        <v>7990</v>
      </c>
      <c r="C1200" s="391" t="s">
        <v>7337</v>
      </c>
      <c r="D1200" s="563"/>
      <c r="E1200" s="590"/>
      <c r="F1200" s="564">
        <v>4286.91</v>
      </c>
      <c r="G1200" s="70"/>
    </row>
    <row r="1201" spans="1:7" customFormat="1" ht="15.5" x14ac:dyDescent="0.35">
      <c r="A1201" s="8" t="s">
        <v>9281</v>
      </c>
      <c r="B1201" s="3" t="s">
        <v>1268</v>
      </c>
      <c r="C1201" s="110" t="s">
        <v>1269</v>
      </c>
      <c r="D1201" s="53"/>
      <c r="E1201" s="56"/>
      <c r="F1201" s="273">
        <v>3712.55</v>
      </c>
      <c r="G1201" s="70"/>
    </row>
    <row r="1202" spans="1:7" customFormat="1" ht="16" thickBot="1" x14ac:dyDescent="0.4">
      <c r="A1202" s="11"/>
      <c r="B1202" s="565" t="s">
        <v>7989</v>
      </c>
      <c r="C1202" s="391" t="s">
        <v>7336</v>
      </c>
      <c r="D1202" s="386"/>
      <c r="E1202" s="93"/>
      <c r="F1202" s="344">
        <v>3712.55</v>
      </c>
      <c r="G1202" s="70"/>
    </row>
    <row r="1203" spans="1:7" customFormat="1" ht="15.5" x14ac:dyDescent="0.35">
      <c r="A1203" s="8"/>
      <c r="B1203" s="3" t="s">
        <v>1270</v>
      </c>
      <c r="C1203" s="110" t="s">
        <v>1271</v>
      </c>
      <c r="D1203" s="53"/>
      <c r="E1203" s="56"/>
      <c r="F1203" s="273">
        <v>3712.55</v>
      </c>
      <c r="G1203" s="70"/>
    </row>
    <row r="1204" spans="1:7" customFormat="1" ht="16" thickBot="1" x14ac:dyDescent="0.4">
      <c r="A1204" s="8" t="s">
        <v>9282</v>
      </c>
      <c r="B1204" s="221" t="s">
        <v>1272</v>
      </c>
      <c r="C1204" s="247" t="s">
        <v>1273</v>
      </c>
      <c r="D1204" s="222"/>
      <c r="E1204" s="61"/>
      <c r="F1204" s="274">
        <v>2949.95</v>
      </c>
      <c r="G1204" s="70"/>
    </row>
    <row r="1205" spans="1:7" customFormat="1" ht="15.5" x14ac:dyDescent="0.35">
      <c r="A1205" s="10"/>
      <c r="B1205" s="16" t="s">
        <v>7991</v>
      </c>
      <c r="C1205" s="108" t="s">
        <v>7338</v>
      </c>
      <c r="D1205" s="52"/>
      <c r="E1205" s="51"/>
      <c r="F1205" s="276">
        <v>2949.95</v>
      </c>
      <c r="G1205" s="70"/>
    </row>
    <row r="1206" spans="1:7" customFormat="1" ht="16" thickBot="1" x14ac:dyDescent="0.4">
      <c r="A1206" s="11"/>
      <c r="B1206" s="565" t="s">
        <v>1274</v>
      </c>
      <c r="C1206" s="391" t="s">
        <v>1275</v>
      </c>
      <c r="D1206" s="386"/>
      <c r="E1206" s="93"/>
      <c r="F1206" s="344">
        <v>2949.95</v>
      </c>
      <c r="G1206" s="70"/>
    </row>
    <row r="1207" spans="1:7" customFormat="1" ht="15.5" x14ac:dyDescent="0.35">
      <c r="A1207" s="8" t="s">
        <v>9283</v>
      </c>
      <c r="B1207" s="3" t="s">
        <v>1276</v>
      </c>
      <c r="C1207" s="110" t="s">
        <v>1277</v>
      </c>
      <c r="D1207" s="53"/>
      <c r="E1207" s="56"/>
      <c r="F1207" s="273">
        <v>3354.82</v>
      </c>
      <c r="G1207" s="70"/>
    </row>
    <row r="1208" spans="1:7" customFormat="1" ht="16" thickBot="1" x14ac:dyDescent="0.4">
      <c r="A1208" s="8"/>
      <c r="B1208" s="221" t="s">
        <v>1278</v>
      </c>
      <c r="C1208" s="247" t="s">
        <v>1279</v>
      </c>
      <c r="D1208" s="222"/>
      <c r="E1208" s="61"/>
      <c r="F1208" s="274">
        <v>3354.82</v>
      </c>
      <c r="G1208" s="70"/>
    </row>
    <row r="1209" spans="1:7" customFormat="1" ht="15.5" x14ac:dyDescent="0.35">
      <c r="A1209" s="10" t="s">
        <v>9284</v>
      </c>
      <c r="B1209" s="16" t="s">
        <v>1280</v>
      </c>
      <c r="C1209" s="108" t="s">
        <v>1281</v>
      </c>
      <c r="D1209" s="52"/>
      <c r="E1209" s="51"/>
      <c r="F1209" s="276">
        <v>3434.77</v>
      </c>
      <c r="G1209" s="70"/>
    </row>
    <row r="1210" spans="1:7" customFormat="1" ht="16" thickBot="1" x14ac:dyDescent="0.4">
      <c r="A1210" s="11"/>
      <c r="B1210" s="565" t="s">
        <v>1282</v>
      </c>
      <c r="C1210" s="391" t="s">
        <v>1283</v>
      </c>
      <c r="D1210" s="386"/>
      <c r="E1210" s="93"/>
      <c r="F1210" s="344">
        <v>3434.77</v>
      </c>
      <c r="G1210" s="70"/>
    </row>
    <row r="1211" spans="1:7" customFormat="1" ht="15.5" x14ac:dyDescent="0.35">
      <c r="A1211" s="8" t="s">
        <v>9285</v>
      </c>
      <c r="B1211" s="3" t="s">
        <v>1284</v>
      </c>
      <c r="C1211" s="110" t="s">
        <v>1285</v>
      </c>
      <c r="D1211" s="53"/>
      <c r="E1211" s="56"/>
      <c r="F1211" s="273">
        <v>3219.52</v>
      </c>
      <c r="G1211" s="70"/>
    </row>
    <row r="1212" spans="1:7" customFormat="1" ht="16" thickBot="1" x14ac:dyDescent="0.4">
      <c r="A1212" s="8"/>
      <c r="B1212" s="221" t="s">
        <v>7992</v>
      </c>
      <c r="C1212" s="247" t="s">
        <v>7328</v>
      </c>
      <c r="D1212" s="222"/>
      <c r="E1212" s="61"/>
      <c r="F1212" s="274">
        <v>3219.52</v>
      </c>
      <c r="G1212" s="70"/>
    </row>
    <row r="1213" spans="1:7" customFormat="1" ht="15.5" x14ac:dyDescent="0.35">
      <c r="A1213" s="10"/>
      <c r="B1213" s="16" t="s">
        <v>1286</v>
      </c>
      <c r="C1213" s="108" t="s">
        <v>1287</v>
      </c>
      <c r="D1213" s="52"/>
      <c r="E1213" s="51"/>
      <c r="F1213" s="276">
        <v>3219.52</v>
      </c>
      <c r="G1213" s="70"/>
    </row>
    <row r="1214" spans="1:7" customFormat="1" ht="31.5" thickBot="1" x14ac:dyDescent="0.4">
      <c r="A1214" s="11" t="s">
        <v>9286</v>
      </c>
      <c r="B1214" s="565" t="s">
        <v>8015</v>
      </c>
      <c r="C1214" s="391" t="s">
        <v>8016</v>
      </c>
      <c r="D1214" s="386"/>
      <c r="E1214" s="93"/>
      <c r="F1214" s="344">
        <v>3316.55</v>
      </c>
      <c r="G1214" s="70"/>
    </row>
    <row r="1215" spans="1:7" customFormat="1" ht="15.5" x14ac:dyDescent="0.35">
      <c r="A1215" s="8"/>
      <c r="B1215" s="3" t="s">
        <v>7370</v>
      </c>
      <c r="C1215" s="110" t="s">
        <v>7369</v>
      </c>
      <c r="D1215" s="53"/>
      <c r="E1215" s="56"/>
      <c r="F1215" s="273">
        <v>3316.55</v>
      </c>
      <c r="G1215" s="70"/>
    </row>
    <row r="1216" spans="1:7" customFormat="1" ht="16" thickBot="1" x14ac:dyDescent="0.4">
      <c r="A1216" s="8" t="s">
        <v>9287</v>
      </c>
      <c r="B1216" s="221" t="s">
        <v>1288</v>
      </c>
      <c r="C1216" s="247" t="s">
        <v>1289</v>
      </c>
      <c r="D1216" s="222"/>
      <c r="E1216" s="61"/>
      <c r="F1216" s="274">
        <v>2672.17</v>
      </c>
      <c r="G1216" s="70"/>
    </row>
    <row r="1217" spans="1:7" customFormat="1" ht="15.5" x14ac:dyDescent="0.35">
      <c r="A1217" s="10"/>
      <c r="B1217" s="16" t="s">
        <v>1290</v>
      </c>
      <c r="C1217" s="108" t="s">
        <v>7092</v>
      </c>
      <c r="D1217" s="52"/>
      <c r="E1217" s="51"/>
      <c r="F1217" s="276">
        <v>2607</v>
      </c>
      <c r="G1217" s="70"/>
    </row>
    <row r="1218" spans="1:7" customFormat="1" ht="16" thickBot="1" x14ac:dyDescent="0.4">
      <c r="A1218" s="11"/>
      <c r="B1218" s="565" t="s">
        <v>1290</v>
      </c>
      <c r="C1218" s="391" t="s">
        <v>1291</v>
      </c>
      <c r="D1218" s="386"/>
      <c r="E1218" s="93"/>
      <c r="F1218" s="344">
        <v>2672.17</v>
      </c>
      <c r="G1218" s="70"/>
    </row>
    <row r="1219" spans="1:7" customFormat="1" ht="31" x14ac:dyDescent="0.35">
      <c r="A1219" s="8" t="s">
        <v>9288</v>
      </c>
      <c r="B1219" s="3" t="s">
        <v>1292</v>
      </c>
      <c r="C1219" s="110" t="s">
        <v>1293</v>
      </c>
      <c r="D1219" s="53"/>
      <c r="E1219" s="56"/>
      <c r="F1219" s="273">
        <v>1678.43</v>
      </c>
      <c r="G1219" s="70"/>
    </row>
    <row r="1220" spans="1:7" customFormat="1" ht="16" thickBot="1" x14ac:dyDescent="0.4">
      <c r="A1220" s="8"/>
      <c r="B1220" s="221" t="s">
        <v>8017</v>
      </c>
      <c r="C1220" s="247" t="s">
        <v>7329</v>
      </c>
      <c r="D1220" s="222"/>
      <c r="E1220" s="61"/>
      <c r="F1220" s="274">
        <v>1678.43</v>
      </c>
      <c r="G1220" s="70"/>
    </row>
    <row r="1221" spans="1:7" customFormat="1" ht="15.5" x14ac:dyDescent="0.35">
      <c r="A1221" s="10"/>
      <c r="B1221" s="16" t="s">
        <v>1294</v>
      </c>
      <c r="C1221" s="108" t="s">
        <v>1295</v>
      </c>
      <c r="D1221" s="52"/>
      <c r="E1221" s="51"/>
      <c r="F1221" s="276">
        <v>1678.43</v>
      </c>
      <c r="G1221" s="70"/>
    </row>
    <row r="1222" spans="1:7" customFormat="1" ht="16" thickBot="1" x14ac:dyDescent="0.4">
      <c r="A1222" s="11"/>
      <c r="B1222" s="565" t="s">
        <v>1173</v>
      </c>
      <c r="C1222" s="391" t="s">
        <v>1296</v>
      </c>
      <c r="D1222" s="386"/>
      <c r="E1222" s="93"/>
      <c r="F1222" s="344">
        <v>1678.43</v>
      </c>
      <c r="G1222" s="70"/>
    </row>
    <row r="1223" spans="1:7" customFormat="1" ht="15.5" x14ac:dyDescent="0.35">
      <c r="A1223" s="8" t="s">
        <v>9289</v>
      </c>
      <c r="B1223" s="3" t="s">
        <v>1297</v>
      </c>
      <c r="C1223" s="110" t="s">
        <v>1298</v>
      </c>
      <c r="D1223" s="53"/>
      <c r="E1223" s="56"/>
      <c r="F1223" s="273">
        <v>1554.92</v>
      </c>
      <c r="G1223" s="70"/>
    </row>
    <row r="1224" spans="1:7" customFormat="1" ht="16" thickBot="1" x14ac:dyDescent="0.4">
      <c r="A1224" s="8"/>
      <c r="B1224" s="221" t="s">
        <v>7993</v>
      </c>
      <c r="C1224" s="247" t="s">
        <v>7339</v>
      </c>
      <c r="D1224" s="222"/>
      <c r="E1224" s="61"/>
      <c r="F1224" s="274">
        <v>1554.92</v>
      </c>
      <c r="G1224" s="70"/>
    </row>
    <row r="1225" spans="1:7" customFormat="1" ht="15.5" x14ac:dyDescent="0.35">
      <c r="A1225" s="10"/>
      <c r="B1225" s="16" t="s">
        <v>1299</v>
      </c>
      <c r="C1225" s="108" t="s">
        <v>1300</v>
      </c>
      <c r="D1225" s="52"/>
      <c r="E1225" s="51"/>
      <c r="F1225" s="276">
        <v>1554.92</v>
      </c>
      <c r="G1225" s="70"/>
    </row>
    <row r="1226" spans="1:7" customFormat="1" ht="16" thickBot="1" x14ac:dyDescent="0.4">
      <c r="A1226" s="11"/>
      <c r="B1226" s="565" t="s">
        <v>1301</v>
      </c>
      <c r="C1226" s="391" t="s">
        <v>1302</v>
      </c>
      <c r="D1226" s="386"/>
      <c r="E1226" s="93"/>
      <c r="F1226" s="344">
        <v>1554.92</v>
      </c>
      <c r="G1226" s="556"/>
    </row>
    <row r="1227" spans="1:7" customFormat="1" ht="15.5" x14ac:dyDescent="0.35">
      <c r="A1227" s="8" t="s">
        <v>9290</v>
      </c>
      <c r="B1227" s="3" t="s">
        <v>1303</v>
      </c>
      <c r="C1227" s="110" t="s">
        <v>1304</v>
      </c>
      <c r="D1227" s="20"/>
      <c r="E1227" s="56"/>
      <c r="F1227" s="273">
        <v>2427.1999999999998</v>
      </c>
      <c r="G1227" s="70"/>
    </row>
    <row r="1228" spans="1:7" customFormat="1" ht="16" thickBot="1" x14ac:dyDescent="0.4">
      <c r="A1228" s="11"/>
      <c r="B1228" s="221" t="s">
        <v>1305</v>
      </c>
      <c r="C1228" s="391" t="s">
        <v>1306</v>
      </c>
      <c r="D1228" s="386"/>
      <c r="E1228" s="390"/>
      <c r="F1228" s="297">
        <v>2427.1999999999998</v>
      </c>
      <c r="G1228" s="70"/>
    </row>
    <row r="1229" spans="1:7" customFormat="1" ht="47.15" customHeight="1" thickBot="1" x14ac:dyDescent="0.4">
      <c r="A1229" s="74" t="s">
        <v>9291</v>
      </c>
      <c r="B1229" s="574" t="s">
        <v>8018</v>
      </c>
      <c r="C1229" s="109" t="s">
        <v>8019</v>
      </c>
      <c r="D1229" s="94"/>
      <c r="E1229" s="159"/>
      <c r="F1229" s="189">
        <v>2006.85</v>
      </c>
      <c r="G1229" s="70"/>
    </row>
    <row r="1230" spans="1:7" customFormat="1" ht="15.5" x14ac:dyDescent="0.35">
      <c r="A1230" s="10"/>
      <c r="B1230" s="3" t="s">
        <v>7372</v>
      </c>
      <c r="C1230" s="108" t="s">
        <v>7371</v>
      </c>
      <c r="D1230" s="52"/>
      <c r="E1230" s="21"/>
      <c r="F1230" s="275">
        <v>2006.85</v>
      </c>
      <c r="G1230" s="70"/>
    </row>
    <row r="1231" spans="1:7" customFormat="1" ht="31.5" thickBot="1" x14ac:dyDescent="0.4">
      <c r="A1231" s="8" t="s">
        <v>9292</v>
      </c>
      <c r="B1231" s="221" t="s">
        <v>7867</v>
      </c>
      <c r="C1231" s="247" t="s">
        <v>8020</v>
      </c>
      <c r="D1231" s="222"/>
      <c r="E1231" s="56"/>
      <c r="F1231" s="274">
        <v>1056.79</v>
      </c>
      <c r="G1231" s="70"/>
    </row>
    <row r="1232" spans="1:7" customFormat="1" ht="15.5" x14ac:dyDescent="0.35">
      <c r="A1232" s="10"/>
      <c r="B1232" s="16" t="s">
        <v>7374</v>
      </c>
      <c r="C1232" s="108" t="s">
        <v>7373</v>
      </c>
      <c r="D1232" s="52"/>
      <c r="E1232" s="21"/>
      <c r="F1232" s="299">
        <v>1056.79</v>
      </c>
      <c r="G1232" s="70"/>
    </row>
    <row r="1233" spans="1:7" customFormat="1" ht="31.5" thickBot="1" x14ac:dyDescent="0.4">
      <c r="A1233" s="11" t="s">
        <v>9293</v>
      </c>
      <c r="B1233" s="565" t="s">
        <v>1196</v>
      </c>
      <c r="C1233" s="391" t="s">
        <v>1307</v>
      </c>
      <c r="D1233" s="386"/>
      <c r="E1233" s="56"/>
      <c r="F1233" s="344">
        <v>2443.69</v>
      </c>
      <c r="G1233" s="70"/>
    </row>
    <row r="1234" spans="1:7" customFormat="1" ht="15.5" x14ac:dyDescent="0.35">
      <c r="A1234" s="8"/>
      <c r="B1234" s="3" t="s">
        <v>7994</v>
      </c>
      <c r="C1234" s="110" t="s">
        <v>7322</v>
      </c>
      <c r="D1234" s="53"/>
      <c r="E1234" s="21"/>
      <c r="F1234" s="206">
        <v>2443.69</v>
      </c>
      <c r="G1234" s="70"/>
    </row>
    <row r="1235" spans="1:7" customFormat="1" ht="16" thickBot="1" x14ac:dyDescent="0.4">
      <c r="A1235" s="8"/>
      <c r="B1235" s="221" t="s">
        <v>1197</v>
      </c>
      <c r="C1235" s="247" t="s">
        <v>1308</v>
      </c>
      <c r="D1235" s="222"/>
      <c r="E1235" s="56"/>
      <c r="F1235" s="274">
        <v>2443.69</v>
      </c>
      <c r="G1235" s="70"/>
    </row>
    <row r="1236" spans="1:7" customFormat="1" ht="15.5" x14ac:dyDescent="0.35">
      <c r="A1236" s="10" t="s">
        <v>9294</v>
      </c>
      <c r="B1236" s="16" t="s">
        <v>1309</v>
      </c>
      <c r="C1236" s="108" t="s">
        <v>1310</v>
      </c>
      <c r="D1236" s="52"/>
      <c r="E1236" s="21"/>
      <c r="F1236" s="299">
        <v>1894.2</v>
      </c>
      <c r="G1236" s="70"/>
    </row>
    <row r="1237" spans="1:7" customFormat="1" ht="16" thickBot="1" x14ac:dyDescent="0.4">
      <c r="A1237" s="11"/>
      <c r="B1237" s="565" t="s">
        <v>7995</v>
      </c>
      <c r="C1237" s="391" t="s">
        <v>7330</v>
      </c>
      <c r="D1237" s="386"/>
      <c r="E1237" s="56"/>
      <c r="F1237" s="344">
        <v>1894.2</v>
      </c>
      <c r="G1237" s="70"/>
    </row>
    <row r="1238" spans="1:7" customFormat="1" ht="15.5" x14ac:dyDescent="0.35">
      <c r="A1238" s="8"/>
      <c r="B1238" s="3" t="s">
        <v>1311</v>
      </c>
      <c r="C1238" s="110" t="s">
        <v>1312</v>
      </c>
      <c r="D1238" s="53"/>
      <c r="E1238" s="21"/>
      <c r="F1238" s="206">
        <v>1894.2</v>
      </c>
      <c r="G1238" s="70"/>
    </row>
    <row r="1239" spans="1:7" customFormat="1" ht="16" thickBot="1" x14ac:dyDescent="0.4">
      <c r="A1239" s="8" t="s">
        <v>9295</v>
      </c>
      <c r="B1239" s="221" t="s">
        <v>1313</v>
      </c>
      <c r="C1239" s="247" t="s">
        <v>1314</v>
      </c>
      <c r="D1239" s="222"/>
      <c r="E1239" s="56"/>
      <c r="F1239" s="274">
        <v>1705.6</v>
      </c>
      <c r="G1239" s="70"/>
    </row>
    <row r="1240" spans="1:7" customFormat="1" ht="15.5" x14ac:dyDescent="0.35">
      <c r="A1240" s="10"/>
      <c r="B1240" s="16" t="s">
        <v>1315</v>
      </c>
      <c r="C1240" s="108" t="s">
        <v>7319</v>
      </c>
      <c r="D1240" s="52"/>
      <c r="E1240" s="21"/>
      <c r="F1240" s="299">
        <v>1705.6</v>
      </c>
      <c r="G1240" s="70"/>
    </row>
    <row r="1241" spans="1:7" customFormat="1" ht="16" thickBot="1" x14ac:dyDescent="0.4">
      <c r="A1241" s="11"/>
      <c r="B1241" s="565" t="s">
        <v>1315</v>
      </c>
      <c r="C1241" s="391" t="s">
        <v>1316</v>
      </c>
      <c r="D1241" s="386"/>
      <c r="E1241" s="56"/>
      <c r="F1241" s="344">
        <v>1705.6</v>
      </c>
      <c r="G1241" s="70"/>
    </row>
    <row r="1242" spans="1:7" customFormat="1" ht="15.5" x14ac:dyDescent="0.35">
      <c r="A1242" s="10" t="s">
        <v>9296</v>
      </c>
      <c r="B1242" s="16" t="s">
        <v>1317</v>
      </c>
      <c r="C1242" s="108" t="s">
        <v>1318</v>
      </c>
      <c r="D1242" s="52"/>
      <c r="E1242" s="21"/>
      <c r="F1242" s="299">
        <v>1856.98</v>
      </c>
      <c r="G1242" s="560"/>
    </row>
    <row r="1243" spans="1:7" customFormat="1" ht="16" thickBot="1" x14ac:dyDescent="0.4">
      <c r="A1243" s="8"/>
      <c r="B1243" s="565" t="s">
        <v>7996</v>
      </c>
      <c r="C1243" s="391" t="s">
        <v>7331</v>
      </c>
      <c r="D1243" s="386"/>
      <c r="E1243" s="56"/>
      <c r="F1243" s="344">
        <v>1811.69</v>
      </c>
      <c r="G1243" s="70"/>
    </row>
    <row r="1244" spans="1:7" customFormat="1" ht="16" thickBot="1" x14ac:dyDescent="0.4">
      <c r="A1244" s="8"/>
      <c r="B1244" s="2" t="s">
        <v>7376</v>
      </c>
      <c r="C1244" s="111" t="s">
        <v>7375</v>
      </c>
      <c r="D1244" s="41"/>
      <c r="E1244" s="28"/>
      <c r="F1244" s="284">
        <v>1811.69</v>
      </c>
      <c r="G1244" s="70"/>
    </row>
    <row r="1245" spans="1:7" customFormat="1" ht="15.5" x14ac:dyDescent="0.35">
      <c r="A1245" s="71" t="s">
        <v>9297</v>
      </c>
      <c r="B1245" s="16" t="s">
        <v>1319</v>
      </c>
      <c r="C1245" s="108" t="s">
        <v>1320</v>
      </c>
      <c r="D1245" s="18"/>
      <c r="E1245" s="21"/>
      <c r="F1245" s="276">
        <v>967.6</v>
      </c>
      <c r="G1245" s="70"/>
    </row>
    <row r="1246" spans="1:7" customFormat="1" ht="50.15" customHeight="1" thickBot="1" x14ac:dyDescent="0.4">
      <c r="A1246" s="594"/>
      <c r="B1246" s="565" t="s">
        <v>1321</v>
      </c>
      <c r="C1246" s="391" t="s">
        <v>7326</v>
      </c>
      <c r="D1246" s="563"/>
      <c r="E1246" s="590"/>
      <c r="F1246" s="564">
        <v>967.6</v>
      </c>
      <c r="G1246" s="70"/>
    </row>
    <row r="1247" spans="1:7" customFormat="1" ht="15.5" x14ac:dyDescent="0.35">
      <c r="A1247" s="8"/>
      <c r="B1247" s="3" t="s">
        <v>1321</v>
      </c>
      <c r="C1247" s="110" t="s">
        <v>1322</v>
      </c>
      <c r="D1247" s="53"/>
      <c r="E1247" s="22"/>
      <c r="F1247" s="284">
        <v>967.6</v>
      </c>
      <c r="G1247" s="70"/>
    </row>
    <row r="1248" spans="1:7" customFormat="1" ht="16" thickBot="1" x14ac:dyDescent="0.4">
      <c r="A1248" s="8" t="s">
        <v>9298</v>
      </c>
      <c r="B1248" s="221" t="s">
        <v>1323</v>
      </c>
      <c r="C1248" s="247" t="s">
        <v>1324</v>
      </c>
      <c r="D1248" s="222"/>
      <c r="E1248" s="56"/>
      <c r="F1248" s="274">
        <v>1092.6500000000001</v>
      </c>
      <c r="G1248" s="70"/>
    </row>
    <row r="1249" spans="1:7" customFormat="1" ht="15.5" x14ac:dyDescent="0.35">
      <c r="A1249" s="10"/>
      <c r="B1249" s="16" t="s">
        <v>7997</v>
      </c>
      <c r="C1249" s="108" t="s">
        <v>7340</v>
      </c>
      <c r="D1249" s="52"/>
      <c r="E1249" s="21"/>
      <c r="F1249" s="299">
        <v>1092.6500000000001</v>
      </c>
      <c r="G1249" s="70"/>
    </row>
    <row r="1250" spans="1:7" customFormat="1" ht="16" thickBot="1" x14ac:dyDescent="0.4">
      <c r="A1250" s="11"/>
      <c r="B1250" s="565" t="s">
        <v>1325</v>
      </c>
      <c r="C1250" s="391" t="s">
        <v>1326</v>
      </c>
      <c r="D1250" s="386"/>
      <c r="E1250" s="56"/>
      <c r="F1250" s="344">
        <v>1092.6500000000001</v>
      </c>
      <c r="G1250" s="70"/>
    </row>
    <row r="1251" spans="1:7" customFormat="1" ht="15.5" x14ac:dyDescent="0.35">
      <c r="A1251" s="8" t="s">
        <v>9299</v>
      </c>
      <c r="B1251" s="3" t="s">
        <v>1327</v>
      </c>
      <c r="C1251" s="110" t="s">
        <v>1328</v>
      </c>
      <c r="D1251" s="53"/>
      <c r="E1251" s="21"/>
      <c r="F1251" s="206">
        <v>1140.82</v>
      </c>
      <c r="G1251" s="70"/>
    </row>
    <row r="1252" spans="1:7" customFormat="1" ht="16" thickBot="1" x14ac:dyDescent="0.4">
      <c r="A1252" s="8"/>
      <c r="B1252" s="221" t="s">
        <v>7998</v>
      </c>
      <c r="C1252" s="247" t="s">
        <v>7323</v>
      </c>
      <c r="D1252" s="222"/>
      <c r="E1252" s="56"/>
      <c r="F1252" s="274">
        <v>1140.82</v>
      </c>
      <c r="G1252" s="70"/>
    </row>
    <row r="1253" spans="1:7" customFormat="1" ht="15.5" x14ac:dyDescent="0.35">
      <c r="A1253" s="10"/>
      <c r="B1253" s="16" t="s">
        <v>1329</v>
      </c>
      <c r="C1253" s="108" t="s">
        <v>1330</v>
      </c>
      <c r="D1253" s="52"/>
      <c r="E1253" s="21"/>
      <c r="F1253" s="299">
        <v>1140.82</v>
      </c>
      <c r="G1253" s="70"/>
    </row>
    <row r="1254" spans="1:7" customFormat="1" ht="16" thickBot="1" x14ac:dyDescent="0.4">
      <c r="A1254" s="11" t="s">
        <v>9300</v>
      </c>
      <c r="B1254" s="565" t="s">
        <v>1331</v>
      </c>
      <c r="C1254" s="391" t="s">
        <v>1332</v>
      </c>
      <c r="D1254" s="386"/>
      <c r="E1254" s="56"/>
      <c r="F1254" s="344">
        <v>1422.7</v>
      </c>
      <c r="G1254" s="70"/>
    </row>
    <row r="1255" spans="1:7" customFormat="1" ht="15.5" x14ac:dyDescent="0.35">
      <c r="A1255" s="8"/>
      <c r="B1255" s="3" t="s">
        <v>1333</v>
      </c>
      <c r="C1255" s="110" t="s">
        <v>1334</v>
      </c>
      <c r="D1255" s="53"/>
      <c r="E1255" s="21"/>
      <c r="F1255" s="206">
        <v>1422.7</v>
      </c>
      <c r="G1255" s="70"/>
    </row>
    <row r="1256" spans="1:7" customFormat="1" ht="16" thickBot="1" x14ac:dyDescent="0.4">
      <c r="A1256" s="8" t="s">
        <v>9301</v>
      </c>
      <c r="B1256" s="221" t="s">
        <v>8021</v>
      </c>
      <c r="C1256" s="247" t="s">
        <v>1335</v>
      </c>
      <c r="D1256" s="222"/>
      <c r="E1256" s="56"/>
      <c r="F1256" s="274">
        <v>1205.4000000000001</v>
      </c>
      <c r="G1256" s="560"/>
    </row>
    <row r="1257" spans="1:7" customFormat="1" ht="15.5" x14ac:dyDescent="0.35">
      <c r="A1257" s="10"/>
      <c r="B1257" s="16" t="s">
        <v>7999</v>
      </c>
      <c r="C1257" s="108" t="s">
        <v>7332</v>
      </c>
      <c r="D1257" s="52"/>
      <c r="E1257" s="21"/>
      <c r="F1257" s="299">
        <v>1205.4000000000001</v>
      </c>
      <c r="G1257" s="70"/>
    </row>
    <row r="1258" spans="1:7" customFormat="1" ht="16" thickBot="1" x14ac:dyDescent="0.4">
      <c r="A1258" s="11"/>
      <c r="B1258" s="565" t="s">
        <v>1336</v>
      </c>
      <c r="C1258" s="391" t="s">
        <v>1337</v>
      </c>
      <c r="D1258" s="386"/>
      <c r="E1258" s="56"/>
      <c r="F1258" s="344">
        <v>1205.4000000000001</v>
      </c>
      <c r="G1258" s="70"/>
    </row>
    <row r="1259" spans="1:7" customFormat="1" ht="15.5" x14ac:dyDescent="0.35">
      <c r="A1259" s="8" t="s">
        <v>9302</v>
      </c>
      <c r="B1259" s="3" t="s">
        <v>8022</v>
      </c>
      <c r="C1259" s="110" t="s">
        <v>1338</v>
      </c>
      <c r="D1259" s="53"/>
      <c r="E1259" s="21"/>
      <c r="F1259" s="206">
        <v>380.86</v>
      </c>
      <c r="G1259" s="560"/>
    </row>
    <row r="1260" spans="1:7" customFormat="1" ht="16" thickBot="1" x14ac:dyDescent="0.4">
      <c r="A1260" s="11"/>
      <c r="B1260" s="565" t="s">
        <v>8023</v>
      </c>
      <c r="C1260" s="391" t="s">
        <v>7333</v>
      </c>
      <c r="D1260" s="386"/>
      <c r="E1260" s="56"/>
      <c r="F1260" s="297">
        <v>380.86</v>
      </c>
      <c r="G1260" s="70"/>
    </row>
    <row r="1261" spans="1:7" customFormat="1" ht="47.15" customHeight="1" thickBot="1" x14ac:dyDescent="0.4">
      <c r="A1261" s="74"/>
      <c r="B1261" s="5" t="s">
        <v>219</v>
      </c>
      <c r="C1261" s="109" t="s">
        <v>220</v>
      </c>
      <c r="D1261" s="94"/>
      <c r="E1261" s="159"/>
      <c r="F1261" s="189">
        <v>380.86</v>
      </c>
      <c r="G1261" s="70"/>
    </row>
    <row r="1262" spans="1:7" customFormat="1" ht="15.5" x14ac:dyDescent="0.35">
      <c r="A1262" s="10" t="s">
        <v>9303</v>
      </c>
      <c r="B1262" s="16" t="s">
        <v>8024</v>
      </c>
      <c r="C1262" s="108" t="s">
        <v>8025</v>
      </c>
      <c r="D1262" s="18"/>
      <c r="E1262" s="105"/>
      <c r="F1262" s="298">
        <v>130.81</v>
      </c>
      <c r="G1262" s="70"/>
    </row>
    <row r="1263" spans="1:7" customFormat="1" ht="15.5" x14ac:dyDescent="0.35">
      <c r="A1263" s="8"/>
      <c r="B1263" s="574" t="s">
        <v>7847</v>
      </c>
      <c r="C1263" s="193" t="s">
        <v>7062</v>
      </c>
      <c r="D1263" s="310"/>
      <c r="E1263" s="312"/>
      <c r="F1263" s="393">
        <v>130.81</v>
      </c>
      <c r="G1263" s="70"/>
    </row>
    <row r="1264" spans="1:7" customFormat="1" ht="16" thickBot="1" x14ac:dyDescent="0.4">
      <c r="A1264" s="8"/>
      <c r="B1264" s="221" t="s">
        <v>7847</v>
      </c>
      <c r="C1264" s="247" t="s">
        <v>7063</v>
      </c>
      <c r="D1264" s="242"/>
      <c r="E1264" s="232"/>
      <c r="F1264" s="274">
        <v>130.81</v>
      </c>
      <c r="G1264" s="70"/>
    </row>
    <row r="1265" spans="1:7" customFormat="1" ht="31" x14ac:dyDescent="0.35">
      <c r="A1265" s="10" t="s">
        <v>9304</v>
      </c>
      <c r="B1265" s="16" t="s">
        <v>1198</v>
      </c>
      <c r="C1265" s="108" t="s">
        <v>1339</v>
      </c>
      <c r="D1265" s="52"/>
      <c r="E1265" s="21"/>
      <c r="F1265" s="276">
        <v>10381.23</v>
      </c>
      <c r="G1265" s="70"/>
    </row>
    <row r="1266" spans="1:7" customFormat="1" ht="15.5" x14ac:dyDescent="0.35">
      <c r="A1266" s="8"/>
      <c r="B1266" s="574" t="s">
        <v>1199</v>
      </c>
      <c r="C1266" s="193" t="s">
        <v>1340</v>
      </c>
      <c r="D1266" s="310"/>
      <c r="E1266" s="232"/>
      <c r="F1266" s="393">
        <v>10381.23</v>
      </c>
      <c r="G1266" s="70"/>
    </row>
    <row r="1267" spans="1:7" customFormat="1" ht="31.5" thickBot="1" x14ac:dyDescent="0.4">
      <c r="A1267" s="11" t="s">
        <v>9305</v>
      </c>
      <c r="B1267" s="565" t="s">
        <v>1200</v>
      </c>
      <c r="C1267" s="391" t="s">
        <v>1341</v>
      </c>
      <c r="D1267" s="384"/>
      <c r="E1267" s="387"/>
      <c r="F1267" s="398">
        <v>12781.9</v>
      </c>
      <c r="G1267" s="70"/>
    </row>
    <row r="1268" spans="1:7" customFormat="1" ht="15.5" x14ac:dyDescent="0.35">
      <c r="A1268" s="8"/>
      <c r="B1268" s="3" t="s">
        <v>1201</v>
      </c>
      <c r="C1268" s="110" t="s">
        <v>1342</v>
      </c>
      <c r="D1268" s="53"/>
      <c r="E1268" s="22"/>
      <c r="F1268" s="273">
        <v>12781.9</v>
      </c>
      <c r="G1268" s="70"/>
    </row>
    <row r="1269" spans="1:7" customFormat="1" ht="31" x14ac:dyDescent="0.35">
      <c r="A1269" s="8" t="s">
        <v>9306</v>
      </c>
      <c r="B1269" s="574" t="s">
        <v>1202</v>
      </c>
      <c r="C1269" s="193" t="s">
        <v>1343</v>
      </c>
      <c r="D1269" s="310"/>
      <c r="E1269" s="312"/>
      <c r="F1269" s="393">
        <v>9212.93</v>
      </c>
      <c r="G1269" s="70"/>
    </row>
    <row r="1270" spans="1:7" customFormat="1" ht="16" thickBot="1" x14ac:dyDescent="0.4">
      <c r="A1270" s="8"/>
      <c r="B1270" s="221" t="s">
        <v>1203</v>
      </c>
      <c r="C1270" s="247" t="s">
        <v>1344</v>
      </c>
      <c r="D1270" s="242"/>
      <c r="E1270" s="232"/>
      <c r="F1270" s="274">
        <v>9212.93</v>
      </c>
      <c r="G1270" s="70"/>
    </row>
    <row r="1271" spans="1:7" customFormat="1" ht="31" x14ac:dyDescent="0.35">
      <c r="A1271" s="10" t="s">
        <v>9307</v>
      </c>
      <c r="B1271" s="16" t="s">
        <v>1204</v>
      </c>
      <c r="C1271" s="108" t="s">
        <v>1345</v>
      </c>
      <c r="D1271" s="52"/>
      <c r="E1271" s="21"/>
      <c r="F1271" s="276">
        <v>11670.34</v>
      </c>
      <c r="G1271" s="70"/>
    </row>
    <row r="1272" spans="1:7" customFormat="1" ht="15.5" x14ac:dyDescent="0.35">
      <c r="A1272" s="8"/>
      <c r="B1272" s="574" t="s">
        <v>1205</v>
      </c>
      <c r="C1272" s="193" t="s">
        <v>1346</v>
      </c>
      <c r="D1272" s="310"/>
      <c r="E1272" s="232"/>
      <c r="F1272" s="393">
        <v>11670.34</v>
      </c>
      <c r="G1272" s="70"/>
    </row>
    <row r="1273" spans="1:7" customFormat="1" ht="31.5" thickBot="1" x14ac:dyDescent="0.4">
      <c r="A1273" s="11" t="s">
        <v>9308</v>
      </c>
      <c r="B1273" s="565" t="s">
        <v>1206</v>
      </c>
      <c r="C1273" s="391" t="s">
        <v>1347</v>
      </c>
      <c r="D1273" s="384"/>
      <c r="E1273" s="387"/>
      <c r="F1273" s="398">
        <v>4538.7</v>
      </c>
      <c r="G1273" s="70"/>
    </row>
    <row r="1274" spans="1:7" customFormat="1" ht="15.5" x14ac:dyDescent="0.35">
      <c r="A1274" s="8"/>
      <c r="B1274" s="3" t="s">
        <v>1207</v>
      </c>
      <c r="C1274" s="110" t="s">
        <v>1348</v>
      </c>
      <c r="D1274" s="53"/>
      <c r="E1274" s="22"/>
      <c r="F1274" s="273">
        <v>4538.7</v>
      </c>
      <c r="G1274" s="70"/>
    </row>
    <row r="1275" spans="1:7" customFormat="1" ht="31" x14ac:dyDescent="0.35">
      <c r="A1275" s="8" t="s">
        <v>9309</v>
      </c>
      <c r="B1275" s="574" t="s">
        <v>1349</v>
      </c>
      <c r="C1275" s="193" t="s">
        <v>1350</v>
      </c>
      <c r="D1275" s="310"/>
      <c r="E1275" s="312"/>
      <c r="F1275" s="393">
        <v>7048.63</v>
      </c>
      <c r="G1275" s="70"/>
    </row>
    <row r="1276" spans="1:7" customFormat="1" ht="16" thickBot="1" x14ac:dyDescent="0.4">
      <c r="A1276" s="8"/>
      <c r="B1276" s="221" t="s">
        <v>1208</v>
      </c>
      <c r="C1276" s="247" t="s">
        <v>1351</v>
      </c>
      <c r="D1276" s="242"/>
      <c r="E1276" s="232"/>
      <c r="F1276" s="274">
        <v>7048.63</v>
      </c>
      <c r="G1276" s="70"/>
    </row>
    <row r="1277" spans="1:7" customFormat="1" ht="31" x14ac:dyDescent="0.35">
      <c r="A1277" s="10" t="s">
        <v>9310</v>
      </c>
      <c r="B1277" s="16" t="s">
        <v>1209</v>
      </c>
      <c r="C1277" s="108" t="s">
        <v>1352</v>
      </c>
      <c r="D1277" s="52"/>
      <c r="E1277" s="21"/>
      <c r="F1277" s="276">
        <v>3620.45</v>
      </c>
      <c r="G1277" s="70"/>
    </row>
    <row r="1278" spans="1:7" customFormat="1" ht="15.5" x14ac:dyDescent="0.35">
      <c r="A1278" s="8"/>
      <c r="B1278" s="574" t="s">
        <v>1210</v>
      </c>
      <c r="C1278" s="193" t="s">
        <v>1353</v>
      </c>
      <c r="D1278" s="310"/>
      <c r="E1278" s="312"/>
      <c r="F1278" s="393">
        <v>3620.45</v>
      </c>
      <c r="G1278" s="70"/>
    </row>
    <row r="1279" spans="1:7" customFormat="1" ht="31.5" thickBot="1" x14ac:dyDescent="0.4">
      <c r="A1279" s="11" t="s">
        <v>9311</v>
      </c>
      <c r="B1279" s="565" t="s">
        <v>1211</v>
      </c>
      <c r="C1279" s="391" t="s">
        <v>1354</v>
      </c>
      <c r="D1279" s="384"/>
      <c r="E1279" s="387"/>
      <c r="F1279" s="344">
        <v>3726.56</v>
      </c>
      <c r="G1279" s="70"/>
    </row>
    <row r="1280" spans="1:7" customFormat="1" ht="15.5" x14ac:dyDescent="0.35">
      <c r="A1280" s="8"/>
      <c r="B1280" s="3" t="s">
        <v>1212</v>
      </c>
      <c r="C1280" s="110" t="s">
        <v>1355</v>
      </c>
      <c r="D1280" s="53"/>
      <c r="E1280" s="22"/>
      <c r="F1280" s="273">
        <v>3726.56</v>
      </c>
      <c r="G1280" s="70"/>
    </row>
    <row r="1281" spans="1:7" customFormat="1" ht="31" x14ac:dyDescent="0.35">
      <c r="A1281" s="8" t="s">
        <v>9312</v>
      </c>
      <c r="B1281" s="574" t="s">
        <v>1213</v>
      </c>
      <c r="C1281" s="193" t="s">
        <v>1356</v>
      </c>
      <c r="D1281" s="310"/>
      <c r="E1281" s="312"/>
      <c r="F1281" s="393">
        <v>3204.4</v>
      </c>
      <c r="G1281" s="70"/>
    </row>
    <row r="1282" spans="1:7" customFormat="1" ht="16" thickBot="1" x14ac:dyDescent="0.4">
      <c r="A1282" s="8"/>
      <c r="B1282" s="221" t="s">
        <v>1214</v>
      </c>
      <c r="C1282" s="247" t="s">
        <v>1357</v>
      </c>
      <c r="D1282" s="242"/>
      <c r="E1282" s="232"/>
      <c r="F1282" s="274">
        <v>3204.4</v>
      </c>
      <c r="G1282" s="70"/>
    </row>
    <row r="1283" spans="1:7" customFormat="1" ht="31" x14ac:dyDescent="0.35">
      <c r="A1283" s="10" t="s">
        <v>9313</v>
      </c>
      <c r="B1283" s="16" t="s">
        <v>1215</v>
      </c>
      <c r="C1283" s="108" t="s">
        <v>1358</v>
      </c>
      <c r="D1283" s="52"/>
      <c r="E1283" s="21"/>
      <c r="F1283" s="276">
        <v>2984.82</v>
      </c>
      <c r="G1283" s="70"/>
    </row>
    <row r="1284" spans="1:7" customFormat="1" ht="15.5" x14ac:dyDescent="0.35">
      <c r="A1284" s="8"/>
      <c r="B1284" s="574" t="s">
        <v>1216</v>
      </c>
      <c r="C1284" s="193" t="s">
        <v>1359</v>
      </c>
      <c r="D1284" s="310"/>
      <c r="E1284" s="312"/>
      <c r="F1284" s="393">
        <v>2984.82</v>
      </c>
      <c r="G1284" s="70"/>
    </row>
    <row r="1285" spans="1:7" customFormat="1" ht="31.5" thickBot="1" x14ac:dyDescent="0.4">
      <c r="A1285" s="11" t="s">
        <v>9314</v>
      </c>
      <c r="B1285" s="565" t="s">
        <v>1217</v>
      </c>
      <c r="C1285" s="391" t="s">
        <v>1360</v>
      </c>
      <c r="D1285" s="384"/>
      <c r="E1285" s="387"/>
      <c r="F1285" s="344">
        <v>2055.02</v>
      </c>
      <c r="G1285" s="70"/>
    </row>
    <row r="1286" spans="1:7" customFormat="1" ht="15.5" x14ac:dyDescent="0.35">
      <c r="A1286" s="8"/>
      <c r="B1286" s="3" t="s">
        <v>1218</v>
      </c>
      <c r="C1286" s="110" t="s">
        <v>1361</v>
      </c>
      <c r="D1286" s="53"/>
      <c r="E1286" s="22"/>
      <c r="F1286" s="273">
        <v>2055.02</v>
      </c>
      <c r="G1286" s="70"/>
    </row>
    <row r="1287" spans="1:7" customFormat="1" ht="31" x14ac:dyDescent="0.35">
      <c r="A1287" s="8" t="s">
        <v>9315</v>
      </c>
      <c r="B1287" s="574" t="s">
        <v>1219</v>
      </c>
      <c r="C1287" s="193" t="s">
        <v>1362</v>
      </c>
      <c r="D1287" s="310"/>
      <c r="E1287" s="312"/>
      <c r="F1287" s="393">
        <v>2003.53</v>
      </c>
      <c r="G1287" s="70"/>
    </row>
    <row r="1288" spans="1:7" customFormat="1" ht="16" thickBot="1" x14ac:dyDescent="0.4">
      <c r="A1288" s="8"/>
      <c r="B1288" s="221" t="s">
        <v>1220</v>
      </c>
      <c r="C1288" s="247" t="s">
        <v>1363</v>
      </c>
      <c r="D1288" s="242"/>
      <c r="E1288" s="232"/>
      <c r="F1288" s="274">
        <v>2003.53</v>
      </c>
      <c r="G1288" s="70"/>
    </row>
    <row r="1289" spans="1:7" customFormat="1" ht="31" x14ac:dyDescent="0.35">
      <c r="A1289" s="10" t="s">
        <v>9316</v>
      </c>
      <c r="B1289" s="16" t="s">
        <v>1221</v>
      </c>
      <c r="C1289" s="108" t="s">
        <v>1364</v>
      </c>
      <c r="D1289" s="18"/>
      <c r="E1289" s="21"/>
      <c r="F1289" s="276">
        <v>4459.8900000000003</v>
      </c>
      <c r="G1289" s="70"/>
    </row>
    <row r="1290" spans="1:7" customFormat="1" ht="15.5" x14ac:dyDescent="0.35">
      <c r="A1290" s="8"/>
      <c r="B1290" s="574" t="s">
        <v>1222</v>
      </c>
      <c r="C1290" s="193" t="s">
        <v>1365</v>
      </c>
      <c r="D1290" s="309"/>
      <c r="E1290" s="312"/>
      <c r="F1290" s="393">
        <v>4459.8900000000003</v>
      </c>
      <c r="G1290" s="70"/>
    </row>
    <row r="1291" spans="1:7" customFormat="1" ht="31.5" thickBot="1" x14ac:dyDescent="0.4">
      <c r="A1291" s="11" t="s">
        <v>9317</v>
      </c>
      <c r="B1291" s="565" t="s">
        <v>1223</v>
      </c>
      <c r="C1291" s="391" t="s">
        <v>1366</v>
      </c>
      <c r="D1291" s="386"/>
      <c r="E1291" s="387"/>
      <c r="F1291" s="344">
        <v>1738.77</v>
      </c>
      <c r="G1291" s="70"/>
    </row>
    <row r="1292" spans="1:7" customFormat="1" ht="15.5" x14ac:dyDescent="0.35">
      <c r="A1292" s="8"/>
      <c r="B1292" s="3" t="s">
        <v>1224</v>
      </c>
      <c r="C1292" s="110" t="s">
        <v>1367</v>
      </c>
      <c r="D1292" s="53"/>
      <c r="E1292" s="22"/>
      <c r="F1292" s="273">
        <v>1738.77</v>
      </c>
      <c r="G1292" s="70"/>
    </row>
    <row r="1293" spans="1:7" customFormat="1" ht="16.899999999999999" customHeight="1" x14ac:dyDescent="0.35">
      <c r="A1293" s="8" t="s">
        <v>9318</v>
      </c>
      <c r="B1293" s="574" t="s">
        <v>1368</v>
      </c>
      <c r="C1293" s="193" t="s">
        <v>1369</v>
      </c>
      <c r="D1293" s="310"/>
      <c r="E1293" s="312"/>
      <c r="F1293" s="393">
        <v>1430.95</v>
      </c>
      <c r="G1293" s="70"/>
    </row>
    <row r="1294" spans="1:7" customFormat="1" ht="16" thickBot="1" x14ac:dyDescent="0.4">
      <c r="A1294" s="8"/>
      <c r="B1294" s="221" t="s">
        <v>466</v>
      </c>
      <c r="C1294" s="247" t="s">
        <v>467</v>
      </c>
      <c r="D1294" s="242"/>
      <c r="E1294" s="232"/>
      <c r="F1294" s="274">
        <v>1430.95</v>
      </c>
      <c r="G1294" s="70"/>
    </row>
    <row r="1295" spans="1:7" customFormat="1" ht="15.5" x14ac:dyDescent="0.35">
      <c r="A1295" s="238" t="s">
        <v>1370</v>
      </c>
      <c r="B1295" s="305" t="s">
        <v>141</v>
      </c>
      <c r="C1295" s="657" t="s">
        <v>141</v>
      </c>
      <c r="D1295" s="463"/>
      <c r="E1295" s="306" t="s">
        <v>141</v>
      </c>
      <c r="F1295" s="307" t="s">
        <v>141</v>
      </c>
      <c r="G1295" s="70"/>
    </row>
    <row r="1296" spans="1:7" customFormat="1" ht="15.5" x14ac:dyDescent="0.35">
      <c r="A1296" s="8" t="s">
        <v>9478</v>
      </c>
      <c r="B1296" s="221" t="s">
        <v>1371</v>
      </c>
      <c r="C1296" s="247" t="s">
        <v>1372</v>
      </c>
      <c r="D1296" s="242"/>
      <c r="E1296" s="309"/>
      <c r="F1296" s="393">
        <v>454.49</v>
      </c>
      <c r="G1296" s="70"/>
    </row>
    <row r="1297" spans="1:7" customFormat="1" ht="16" thickBot="1" x14ac:dyDescent="0.4">
      <c r="A1297" s="11"/>
      <c r="B1297" s="565" t="s">
        <v>1373</v>
      </c>
      <c r="C1297" s="391" t="s">
        <v>1374</v>
      </c>
      <c r="D1297" s="384"/>
      <c r="E1297" s="386"/>
      <c r="F1297" s="344">
        <v>454.49</v>
      </c>
      <c r="G1297" s="70"/>
    </row>
    <row r="1298" spans="1:7" customFormat="1" ht="15.5" x14ac:dyDescent="0.35">
      <c r="A1298" s="8"/>
      <c r="B1298" s="3" t="s">
        <v>1375</v>
      </c>
      <c r="C1298" s="110" t="s">
        <v>1376</v>
      </c>
      <c r="D1298" s="53"/>
      <c r="E1298" s="20" t="s">
        <v>141</v>
      </c>
      <c r="F1298" s="273">
        <v>454.49</v>
      </c>
      <c r="G1298" s="70"/>
    </row>
    <row r="1299" spans="1:7" customFormat="1" ht="15.5" x14ac:dyDescent="0.35">
      <c r="A1299" s="8"/>
      <c r="B1299" s="574" t="s">
        <v>1377</v>
      </c>
      <c r="C1299" s="193" t="s">
        <v>1378</v>
      </c>
      <c r="D1299" s="310"/>
      <c r="E1299" s="309" t="s">
        <v>141</v>
      </c>
      <c r="F1299" s="393">
        <v>454.49</v>
      </c>
      <c r="G1299" s="70"/>
    </row>
    <row r="1300" spans="1:7" customFormat="1" ht="16" thickBot="1" x14ac:dyDescent="0.4">
      <c r="A1300" s="8" t="s">
        <v>9479</v>
      </c>
      <c r="B1300" s="221" t="s">
        <v>974</v>
      </c>
      <c r="C1300" s="247" t="s">
        <v>1379</v>
      </c>
      <c r="D1300" s="242"/>
      <c r="E1300" s="222"/>
      <c r="F1300" s="274">
        <v>1418.65</v>
      </c>
      <c r="G1300" s="70"/>
    </row>
    <row r="1301" spans="1:7" customFormat="1" ht="15.5" x14ac:dyDescent="0.35">
      <c r="A1301" s="10"/>
      <c r="B1301" s="16" t="s">
        <v>1380</v>
      </c>
      <c r="C1301" s="108" t="s">
        <v>1381</v>
      </c>
      <c r="D1301" s="18"/>
      <c r="E1301" s="18" t="s">
        <v>141</v>
      </c>
      <c r="F1301" s="276">
        <v>1418.65</v>
      </c>
      <c r="G1301" s="70"/>
    </row>
    <row r="1302" spans="1:7" customFormat="1" ht="15.5" x14ac:dyDescent="0.35">
      <c r="A1302" s="8" t="s">
        <v>9480</v>
      </c>
      <c r="B1302" s="574" t="s">
        <v>975</v>
      </c>
      <c r="C1302" s="193" t="s">
        <v>1382</v>
      </c>
      <c r="D1302" s="309"/>
      <c r="E1302" s="309"/>
      <c r="F1302" s="393">
        <v>1692.23</v>
      </c>
      <c r="G1302" s="70"/>
    </row>
    <row r="1303" spans="1:7" customFormat="1" ht="16" thickBot="1" x14ac:dyDescent="0.4">
      <c r="A1303" s="11"/>
      <c r="B1303" s="565" t="s">
        <v>1057</v>
      </c>
      <c r="C1303" s="391" t="s">
        <v>1383</v>
      </c>
      <c r="D1303" s="386"/>
      <c r="E1303" s="386" t="s">
        <v>141</v>
      </c>
      <c r="F1303" s="344">
        <v>1692.23</v>
      </c>
      <c r="G1303" s="70"/>
    </row>
    <row r="1304" spans="1:7" customFormat="1" ht="15.5" x14ac:dyDescent="0.35">
      <c r="A1304" s="8" t="s">
        <v>9481</v>
      </c>
      <c r="B1304" s="3" t="s">
        <v>976</v>
      </c>
      <c r="C1304" s="110" t="s">
        <v>1384</v>
      </c>
      <c r="D1304" s="53"/>
      <c r="E1304" s="20"/>
      <c r="F1304" s="273">
        <v>1191.4000000000001</v>
      </c>
      <c r="G1304" s="70"/>
    </row>
    <row r="1305" spans="1:7" customFormat="1" ht="15.5" x14ac:dyDescent="0.35">
      <c r="A1305" s="8"/>
      <c r="B1305" s="574" t="s">
        <v>1385</v>
      </c>
      <c r="C1305" s="193" t="s">
        <v>1386</v>
      </c>
      <c r="D1305" s="310"/>
      <c r="E1305" s="309" t="s">
        <v>141</v>
      </c>
      <c r="F1305" s="393">
        <v>1191.4000000000001</v>
      </c>
      <c r="G1305" s="70"/>
    </row>
    <row r="1306" spans="1:7" customFormat="1" ht="16" thickBot="1" x14ac:dyDescent="0.4">
      <c r="A1306" s="8" t="s">
        <v>9482</v>
      </c>
      <c r="B1306" s="221" t="s">
        <v>979</v>
      </c>
      <c r="C1306" s="247" t="s">
        <v>1387</v>
      </c>
      <c r="D1306" s="242"/>
      <c r="E1306" s="222"/>
      <c r="F1306" s="274">
        <v>666.31</v>
      </c>
      <c r="G1306" s="70"/>
    </row>
    <row r="1307" spans="1:7" customFormat="1" ht="15.5" x14ac:dyDescent="0.35">
      <c r="A1307" s="10"/>
      <c r="B1307" s="16" t="s">
        <v>1388</v>
      </c>
      <c r="C1307" s="108" t="s">
        <v>1389</v>
      </c>
      <c r="D1307" s="18"/>
      <c r="E1307" s="18" t="s">
        <v>141</v>
      </c>
      <c r="F1307" s="276">
        <v>666.31</v>
      </c>
      <c r="G1307" s="70"/>
    </row>
    <row r="1308" spans="1:7" customFormat="1" ht="15.5" x14ac:dyDescent="0.35">
      <c r="A1308" s="8" t="s">
        <v>9483</v>
      </c>
      <c r="B1308" s="221" t="s">
        <v>1390</v>
      </c>
      <c r="C1308" s="247" t="s">
        <v>1391</v>
      </c>
      <c r="D1308" s="222"/>
      <c r="E1308" s="309"/>
      <c r="F1308" s="393">
        <v>800.88</v>
      </c>
      <c r="G1308" s="70"/>
    </row>
    <row r="1309" spans="1:7" customFormat="1" ht="16" thickBot="1" x14ac:dyDescent="0.4">
      <c r="A1309" s="11"/>
      <c r="B1309" s="565" t="s">
        <v>1392</v>
      </c>
      <c r="C1309" s="391" t="s">
        <v>1393</v>
      </c>
      <c r="D1309" s="386"/>
      <c r="E1309" s="386"/>
      <c r="F1309" s="344">
        <v>800.88</v>
      </c>
      <c r="G1309" s="70"/>
    </row>
    <row r="1310" spans="1:7" customFormat="1" ht="15.5" x14ac:dyDescent="0.35">
      <c r="A1310" s="8"/>
      <c r="B1310" s="3" t="s">
        <v>1394</v>
      </c>
      <c r="C1310" s="110" t="s">
        <v>1395</v>
      </c>
      <c r="D1310" s="53"/>
      <c r="E1310" s="20" t="s">
        <v>141</v>
      </c>
      <c r="F1310" s="273">
        <v>800.88</v>
      </c>
      <c r="G1310" s="70"/>
    </row>
    <row r="1311" spans="1:7" customFormat="1" ht="15.5" x14ac:dyDescent="0.35">
      <c r="A1311" s="8" t="s">
        <v>9484</v>
      </c>
      <c r="B1311" s="574" t="s">
        <v>981</v>
      </c>
      <c r="C1311" s="193" t="s">
        <v>1396</v>
      </c>
      <c r="D1311" s="310"/>
      <c r="E1311" s="309"/>
      <c r="F1311" s="393">
        <v>851.63</v>
      </c>
      <c r="G1311" s="70"/>
    </row>
    <row r="1312" spans="1:7" customFormat="1" ht="16" thickBot="1" x14ac:dyDescent="0.4">
      <c r="A1312" s="11"/>
      <c r="B1312" s="565" t="s">
        <v>1397</v>
      </c>
      <c r="C1312" s="391" t="s">
        <v>1398</v>
      </c>
      <c r="D1312" s="386"/>
      <c r="E1312" s="40"/>
      <c r="F1312" s="297">
        <v>851.63</v>
      </c>
      <c r="G1312" s="70"/>
    </row>
    <row r="1313" spans="1:7" customFormat="1" ht="52.15" customHeight="1" thickBot="1" x14ac:dyDescent="0.4">
      <c r="A1313" s="74"/>
      <c r="B1313" s="5" t="s">
        <v>1399</v>
      </c>
      <c r="C1313" s="109" t="s">
        <v>1400</v>
      </c>
      <c r="D1313" s="94"/>
      <c r="E1313" s="94" t="s">
        <v>141</v>
      </c>
      <c r="F1313" s="189">
        <v>851.63</v>
      </c>
      <c r="G1313" s="70"/>
    </row>
    <row r="1314" spans="1:7" customFormat="1" ht="15.5" x14ac:dyDescent="0.35">
      <c r="A1314" s="10" t="s">
        <v>9485</v>
      </c>
      <c r="B1314" s="16" t="s">
        <v>1401</v>
      </c>
      <c r="C1314" s="108" t="s">
        <v>1402</v>
      </c>
      <c r="D1314" s="52"/>
      <c r="E1314" s="45"/>
      <c r="F1314" s="275">
        <v>897.96</v>
      </c>
      <c r="G1314" s="70"/>
    </row>
    <row r="1315" spans="1:7" customFormat="1" ht="16" thickBot="1" x14ac:dyDescent="0.4">
      <c r="A1315" s="8"/>
      <c r="B1315" s="221" t="s">
        <v>1403</v>
      </c>
      <c r="C1315" s="247" t="s">
        <v>1404</v>
      </c>
      <c r="D1315" s="222"/>
      <c r="E1315" s="53"/>
      <c r="F1315" s="274">
        <v>897.96</v>
      </c>
      <c r="G1315" s="70"/>
    </row>
    <row r="1316" spans="1:7" customFormat="1" ht="15.5" x14ac:dyDescent="0.35">
      <c r="A1316" s="10"/>
      <c r="B1316" s="16" t="s">
        <v>1405</v>
      </c>
      <c r="C1316" s="108" t="s">
        <v>1406</v>
      </c>
      <c r="D1316" s="52"/>
      <c r="E1316" s="18" t="s">
        <v>141</v>
      </c>
      <c r="F1316" s="299">
        <v>897.96</v>
      </c>
      <c r="G1316" s="70"/>
    </row>
    <row r="1317" spans="1:7" customFormat="1" ht="16" thickBot="1" x14ac:dyDescent="0.4">
      <c r="A1317" s="11"/>
      <c r="B1317" s="565" t="s">
        <v>1407</v>
      </c>
      <c r="C1317" s="391" t="s">
        <v>1408</v>
      </c>
      <c r="D1317" s="386"/>
      <c r="E1317" s="53" t="s">
        <v>141</v>
      </c>
      <c r="F1317" s="344">
        <v>897.96</v>
      </c>
      <c r="G1317" s="70"/>
    </row>
    <row r="1318" spans="1:7" customFormat="1" ht="15.5" x14ac:dyDescent="0.35">
      <c r="A1318" s="8" t="s">
        <v>9486</v>
      </c>
      <c r="B1318" s="3" t="s">
        <v>987</v>
      </c>
      <c r="C1318" s="110" t="s">
        <v>1409</v>
      </c>
      <c r="D1318" s="53"/>
      <c r="E1318" s="45"/>
      <c r="F1318" s="206">
        <v>1370.11</v>
      </c>
      <c r="G1318" s="70"/>
    </row>
    <row r="1319" spans="1:7" customFormat="1" ht="16" thickBot="1" x14ac:dyDescent="0.4">
      <c r="A1319" s="8"/>
      <c r="B1319" s="221" t="s">
        <v>1410</v>
      </c>
      <c r="C1319" s="247" t="s">
        <v>1411</v>
      </c>
      <c r="D1319" s="222"/>
      <c r="E1319" s="53"/>
      <c r="F1319" s="274">
        <v>1370.11</v>
      </c>
      <c r="G1319" s="70"/>
    </row>
    <row r="1320" spans="1:7" customFormat="1" ht="15.5" x14ac:dyDescent="0.35">
      <c r="A1320" s="10"/>
      <c r="B1320" s="16" t="s">
        <v>1412</v>
      </c>
      <c r="C1320" s="108" t="s">
        <v>1413</v>
      </c>
      <c r="D1320" s="52"/>
      <c r="E1320" s="18" t="s">
        <v>141</v>
      </c>
      <c r="F1320" s="299">
        <v>1370.11</v>
      </c>
      <c r="G1320" s="70"/>
    </row>
    <row r="1321" spans="1:7" customFormat="1" ht="16" thickBot="1" x14ac:dyDescent="0.4">
      <c r="A1321" s="11"/>
      <c r="B1321" s="565" t="s">
        <v>1414</v>
      </c>
      <c r="C1321" s="391" t="s">
        <v>1415</v>
      </c>
      <c r="D1321" s="386"/>
      <c r="E1321" s="53" t="s">
        <v>141</v>
      </c>
      <c r="F1321" s="344">
        <v>1370.11</v>
      </c>
      <c r="G1321" s="70"/>
    </row>
    <row r="1322" spans="1:7" customFormat="1" ht="15.5" x14ac:dyDescent="0.35">
      <c r="A1322" s="8"/>
      <c r="B1322" s="3" t="s">
        <v>1416</v>
      </c>
      <c r="C1322" s="110" t="s">
        <v>1417</v>
      </c>
      <c r="D1322" s="53"/>
      <c r="E1322" s="18" t="s">
        <v>141</v>
      </c>
      <c r="F1322" s="206">
        <v>1370.11</v>
      </c>
      <c r="G1322" s="70"/>
    </row>
    <row r="1323" spans="1:7" customFormat="1" ht="16" thickBot="1" x14ac:dyDescent="0.4">
      <c r="A1323" s="8" t="s">
        <v>9487</v>
      </c>
      <c r="B1323" s="221" t="s">
        <v>1418</v>
      </c>
      <c r="C1323" s="247" t="s">
        <v>1419</v>
      </c>
      <c r="D1323" s="222"/>
      <c r="E1323" s="53"/>
      <c r="F1323" s="274">
        <v>1770.56</v>
      </c>
      <c r="G1323" s="70"/>
    </row>
    <row r="1324" spans="1:7" customFormat="1" ht="15.5" x14ac:dyDescent="0.35">
      <c r="A1324" s="10"/>
      <c r="B1324" s="16" t="s">
        <v>1058</v>
      </c>
      <c r="C1324" s="108" t="s">
        <v>1420</v>
      </c>
      <c r="D1324" s="52"/>
      <c r="E1324" s="18" t="s">
        <v>141</v>
      </c>
      <c r="F1324" s="299">
        <v>1770.56</v>
      </c>
      <c r="G1324" s="70"/>
    </row>
    <row r="1325" spans="1:7" customFormat="1" ht="16" thickBot="1" x14ac:dyDescent="0.4">
      <c r="A1325" s="11" t="s">
        <v>9488</v>
      </c>
      <c r="B1325" s="565" t="s">
        <v>990</v>
      </c>
      <c r="C1325" s="391" t="s">
        <v>1421</v>
      </c>
      <c r="D1325" s="386"/>
      <c r="E1325" s="53"/>
      <c r="F1325" s="344">
        <v>1451.75</v>
      </c>
      <c r="G1325" s="70"/>
    </row>
    <row r="1326" spans="1:7" customFormat="1" ht="15.5" x14ac:dyDescent="0.35">
      <c r="A1326" s="8"/>
      <c r="B1326" s="3" t="s">
        <v>1422</v>
      </c>
      <c r="C1326" s="110" t="s">
        <v>1423</v>
      </c>
      <c r="D1326" s="53"/>
      <c r="E1326" s="18" t="s">
        <v>141</v>
      </c>
      <c r="F1326" s="206">
        <v>1451.75</v>
      </c>
      <c r="G1326" s="70"/>
    </row>
    <row r="1327" spans="1:7" customFormat="1" ht="16" thickBot="1" x14ac:dyDescent="0.4">
      <c r="A1327" s="8"/>
      <c r="B1327" s="221" t="s">
        <v>1424</v>
      </c>
      <c r="C1327" s="247" t="s">
        <v>1425</v>
      </c>
      <c r="D1327" s="222"/>
      <c r="E1327" s="53" t="s">
        <v>141</v>
      </c>
      <c r="F1327" s="274">
        <v>1451.75</v>
      </c>
      <c r="G1327" s="70"/>
    </row>
    <row r="1328" spans="1:7" customFormat="1" ht="15.5" x14ac:dyDescent="0.35">
      <c r="A1328" s="10" t="s">
        <v>9489</v>
      </c>
      <c r="B1328" s="16" t="s">
        <v>1426</v>
      </c>
      <c r="C1328" s="108" t="s">
        <v>1427</v>
      </c>
      <c r="D1328" s="117"/>
      <c r="E1328" s="24" t="s">
        <v>141</v>
      </c>
      <c r="F1328" s="299">
        <v>1322.68</v>
      </c>
      <c r="G1328" s="70"/>
    </row>
    <row r="1329" spans="1:7" customFormat="1" ht="16" thickBot="1" x14ac:dyDescent="0.4">
      <c r="A1329" s="11"/>
      <c r="B1329" s="565" t="s">
        <v>1428</v>
      </c>
      <c r="C1329" s="391" t="s">
        <v>1429</v>
      </c>
      <c r="D1329" s="386"/>
      <c r="E1329" s="53"/>
      <c r="F1329" s="344">
        <v>1322.68</v>
      </c>
      <c r="G1329" s="70"/>
    </row>
    <row r="1330" spans="1:7" customFormat="1" ht="15.5" x14ac:dyDescent="0.35">
      <c r="A1330" s="8"/>
      <c r="B1330" s="3" t="s">
        <v>1430</v>
      </c>
      <c r="C1330" s="110" t="s">
        <v>1431</v>
      </c>
      <c r="D1330" s="130"/>
      <c r="E1330" s="24" t="s">
        <v>141</v>
      </c>
      <c r="F1330" s="206">
        <v>1322.68</v>
      </c>
      <c r="G1330" s="70"/>
    </row>
    <row r="1331" spans="1:7" customFormat="1" ht="16" thickBot="1" x14ac:dyDescent="0.4">
      <c r="A1331" s="8" t="s">
        <v>9490</v>
      </c>
      <c r="B1331" s="221" t="s">
        <v>996</v>
      </c>
      <c r="C1331" s="247" t="s">
        <v>1432</v>
      </c>
      <c r="D1331" s="222"/>
      <c r="E1331" s="53"/>
      <c r="F1331" s="274">
        <v>1802.55</v>
      </c>
      <c r="G1331" s="70"/>
    </row>
    <row r="1332" spans="1:7" customFormat="1" ht="15.5" x14ac:dyDescent="0.35">
      <c r="A1332" s="10"/>
      <c r="B1332" s="16" t="s">
        <v>1433</v>
      </c>
      <c r="C1332" s="108" t="s">
        <v>1434</v>
      </c>
      <c r="D1332" s="52"/>
      <c r="E1332" s="18" t="s">
        <v>141</v>
      </c>
      <c r="F1332" s="299">
        <v>1802.55</v>
      </c>
      <c r="G1332" s="70"/>
    </row>
    <row r="1333" spans="1:7" customFormat="1" ht="16" thickBot="1" x14ac:dyDescent="0.4">
      <c r="A1333" s="11"/>
      <c r="B1333" s="565" t="s">
        <v>1059</v>
      </c>
      <c r="C1333" s="391" t="s">
        <v>1435</v>
      </c>
      <c r="D1333" s="386"/>
      <c r="E1333" s="53" t="s">
        <v>141</v>
      </c>
      <c r="F1333" s="344">
        <v>1802.55</v>
      </c>
      <c r="G1333" s="70"/>
    </row>
    <row r="1334" spans="1:7" customFormat="1" ht="15.5" x14ac:dyDescent="0.35">
      <c r="A1334" s="8" t="s">
        <v>9491</v>
      </c>
      <c r="B1334" s="3" t="s">
        <v>998</v>
      </c>
      <c r="C1334" s="110" t="s">
        <v>1436</v>
      </c>
      <c r="D1334" s="53"/>
      <c r="E1334" s="18"/>
      <c r="F1334" s="206">
        <v>1648.11</v>
      </c>
      <c r="G1334" s="70"/>
    </row>
    <row r="1335" spans="1:7" customFormat="1" ht="16" thickBot="1" x14ac:dyDescent="0.4">
      <c r="A1335" s="8"/>
      <c r="B1335" s="221" t="s">
        <v>1437</v>
      </c>
      <c r="C1335" s="247" t="s">
        <v>1438</v>
      </c>
      <c r="D1335" s="222"/>
      <c r="E1335" s="53"/>
      <c r="F1335" s="274">
        <v>1648.11</v>
      </c>
      <c r="G1335" s="70"/>
    </row>
    <row r="1336" spans="1:7" customFormat="1" ht="15.5" x14ac:dyDescent="0.35">
      <c r="A1336" s="10"/>
      <c r="B1336" s="16" t="s">
        <v>1439</v>
      </c>
      <c r="C1336" s="108" t="s">
        <v>1440</v>
      </c>
      <c r="D1336" s="117"/>
      <c r="E1336" s="24" t="s">
        <v>141</v>
      </c>
      <c r="F1336" s="299">
        <v>1648.11</v>
      </c>
      <c r="G1336" s="70"/>
    </row>
    <row r="1337" spans="1:7" customFormat="1" ht="16" thickBot="1" x14ac:dyDescent="0.4">
      <c r="A1337" s="11" t="s">
        <v>9492</v>
      </c>
      <c r="B1337" s="565" t="s">
        <v>1003</v>
      </c>
      <c r="C1337" s="391" t="s">
        <v>1441</v>
      </c>
      <c r="D1337" s="386"/>
      <c r="E1337" s="53"/>
      <c r="F1337" s="297">
        <v>1426.37</v>
      </c>
      <c r="G1337" s="70"/>
    </row>
    <row r="1338" spans="1:7" customFormat="1" ht="16" thickBot="1" x14ac:dyDescent="0.4">
      <c r="A1338" s="8"/>
      <c r="B1338" s="2" t="s">
        <v>1442</v>
      </c>
      <c r="C1338" s="128" t="s">
        <v>1443</v>
      </c>
      <c r="D1338" s="122"/>
      <c r="E1338" s="122"/>
      <c r="F1338" s="284">
        <v>1426.37</v>
      </c>
      <c r="G1338" s="70"/>
    </row>
    <row r="1339" spans="1:7" customFormat="1" ht="40.15" customHeight="1" thickBot="1" x14ac:dyDescent="0.4">
      <c r="A1339" s="74" t="s">
        <v>9493</v>
      </c>
      <c r="B1339" s="5" t="s">
        <v>1004</v>
      </c>
      <c r="C1339" s="109" t="s">
        <v>1444</v>
      </c>
      <c r="D1339" s="94"/>
      <c r="E1339" s="94"/>
      <c r="F1339" s="189">
        <v>2079.44</v>
      </c>
      <c r="G1339" s="70"/>
    </row>
    <row r="1340" spans="1:7" customFormat="1" ht="15.5" x14ac:dyDescent="0.35">
      <c r="A1340" s="10"/>
      <c r="B1340" s="16" t="s">
        <v>1445</v>
      </c>
      <c r="C1340" s="108" t="s">
        <v>1446</v>
      </c>
      <c r="D1340" s="18"/>
      <c r="E1340" s="28"/>
      <c r="F1340" s="298">
        <v>2079.44</v>
      </c>
      <c r="G1340" s="70"/>
    </row>
    <row r="1341" spans="1:7" customFormat="1" ht="16" thickBot="1" x14ac:dyDescent="0.4">
      <c r="A1341" s="8"/>
      <c r="B1341" s="2" t="s">
        <v>1447</v>
      </c>
      <c r="C1341" s="247" t="s">
        <v>1448</v>
      </c>
      <c r="D1341" s="242"/>
      <c r="E1341" s="222" t="s">
        <v>141</v>
      </c>
      <c r="F1341" s="274">
        <v>2079.44</v>
      </c>
      <c r="G1341" s="70"/>
    </row>
    <row r="1342" spans="1:7" customFormat="1" ht="15.5" x14ac:dyDescent="0.35">
      <c r="A1342" s="10"/>
      <c r="B1342" s="16" t="s">
        <v>1060</v>
      </c>
      <c r="C1342" s="108" t="s">
        <v>1449</v>
      </c>
      <c r="D1342" s="18"/>
      <c r="E1342" s="18" t="s">
        <v>141</v>
      </c>
      <c r="F1342" s="276">
        <v>2079.44</v>
      </c>
      <c r="G1342" s="70"/>
    </row>
    <row r="1343" spans="1:7" customFormat="1" ht="15.5" x14ac:dyDescent="0.35">
      <c r="A1343" s="79" t="s">
        <v>9494</v>
      </c>
      <c r="B1343" s="574" t="s">
        <v>1007</v>
      </c>
      <c r="C1343" s="193" t="s">
        <v>1450</v>
      </c>
      <c r="D1343" s="309"/>
      <c r="E1343" s="309"/>
      <c r="F1343" s="393">
        <v>1537.79</v>
      </c>
      <c r="G1343" s="70"/>
    </row>
    <row r="1344" spans="1:7" customFormat="1" ht="16" thickBot="1" x14ac:dyDescent="0.4">
      <c r="A1344" s="605"/>
      <c r="B1344" s="565" t="s">
        <v>1451</v>
      </c>
      <c r="C1344" s="391" t="s">
        <v>1452</v>
      </c>
      <c r="D1344" s="386"/>
      <c r="E1344" s="386"/>
      <c r="F1344" s="344">
        <v>1537.79</v>
      </c>
      <c r="G1344" s="70"/>
    </row>
    <row r="1345" spans="1:7" customFormat="1" ht="15.5" x14ac:dyDescent="0.35">
      <c r="A1345" s="79"/>
      <c r="B1345" s="3" t="s">
        <v>1453</v>
      </c>
      <c r="C1345" s="110" t="s">
        <v>1454</v>
      </c>
      <c r="D1345" s="53"/>
      <c r="E1345" s="20"/>
      <c r="F1345" s="273">
        <v>1537.79</v>
      </c>
      <c r="G1345" s="70"/>
    </row>
    <row r="1346" spans="1:7" customFormat="1" ht="16" thickBot="1" x14ac:dyDescent="0.4">
      <c r="A1346" s="11" t="s">
        <v>9495</v>
      </c>
      <c r="B1346" s="65" t="s">
        <v>1455</v>
      </c>
      <c r="C1346" s="391" t="s">
        <v>1456</v>
      </c>
      <c r="D1346" s="386"/>
      <c r="E1346" s="40"/>
      <c r="F1346" s="297">
        <v>2189.75</v>
      </c>
      <c r="G1346" s="70"/>
    </row>
    <row r="1347" spans="1:7" customFormat="1" ht="15.5" x14ac:dyDescent="0.35">
      <c r="A1347" s="10"/>
      <c r="B1347" s="16" t="s">
        <v>1457</v>
      </c>
      <c r="C1347" s="108" t="s">
        <v>1458</v>
      </c>
      <c r="D1347" s="18"/>
      <c r="E1347" s="52"/>
      <c r="F1347" s="276">
        <v>2189.75</v>
      </c>
      <c r="G1347" s="70"/>
    </row>
    <row r="1348" spans="1:7" customFormat="1" ht="16" thickBot="1" x14ac:dyDescent="0.4">
      <c r="A1348" s="11"/>
      <c r="B1348" s="221" t="s">
        <v>1459</v>
      </c>
      <c r="C1348" s="391" t="s">
        <v>1460</v>
      </c>
      <c r="D1348" s="386"/>
      <c r="E1348" s="384" t="s">
        <v>141</v>
      </c>
      <c r="F1348" s="273">
        <v>2189.75</v>
      </c>
      <c r="G1348" s="70"/>
    </row>
    <row r="1349" spans="1:7" customFormat="1" ht="15.5" x14ac:dyDescent="0.35">
      <c r="A1349" s="10"/>
      <c r="B1349" s="16" t="s">
        <v>1061</v>
      </c>
      <c r="C1349" s="108" t="s">
        <v>1461</v>
      </c>
      <c r="D1349" s="18"/>
      <c r="E1349" s="28" t="s">
        <v>141</v>
      </c>
      <c r="F1349" s="298">
        <v>2189.75</v>
      </c>
      <c r="G1349" s="70"/>
    </row>
    <row r="1350" spans="1:7" customFormat="1" ht="15.5" x14ac:dyDescent="0.35">
      <c r="A1350" s="8" t="s">
        <v>9496</v>
      </c>
      <c r="B1350" s="3" t="s">
        <v>1013</v>
      </c>
      <c r="C1350" s="193" t="s">
        <v>1462</v>
      </c>
      <c r="D1350" s="310"/>
      <c r="E1350" s="309"/>
      <c r="F1350" s="393">
        <v>2196.38</v>
      </c>
      <c r="G1350" s="70"/>
    </row>
    <row r="1351" spans="1:7" customFormat="1" ht="16" thickBot="1" x14ac:dyDescent="0.4">
      <c r="A1351" s="8"/>
      <c r="B1351" s="2" t="s">
        <v>1463</v>
      </c>
      <c r="C1351" s="247" t="s">
        <v>1464</v>
      </c>
      <c r="D1351" s="242"/>
      <c r="E1351" s="222"/>
      <c r="F1351" s="274">
        <v>2196.38</v>
      </c>
      <c r="G1351" s="70"/>
    </row>
    <row r="1352" spans="1:7" customFormat="1" ht="15.5" x14ac:dyDescent="0.35">
      <c r="A1352" s="10"/>
      <c r="B1352" s="16" t="s">
        <v>1465</v>
      </c>
      <c r="C1352" s="108" t="s">
        <v>1466</v>
      </c>
      <c r="D1352" s="52"/>
      <c r="E1352" s="18" t="s">
        <v>141</v>
      </c>
      <c r="F1352" s="276">
        <v>2196.38</v>
      </c>
      <c r="G1352" s="70"/>
    </row>
    <row r="1353" spans="1:7" customFormat="1" ht="16" thickBot="1" x14ac:dyDescent="0.4">
      <c r="A1353" s="8" t="s">
        <v>9497</v>
      </c>
      <c r="B1353" s="221" t="s">
        <v>1467</v>
      </c>
      <c r="C1353" s="247" t="s">
        <v>1468</v>
      </c>
      <c r="D1353" s="242"/>
      <c r="E1353" s="222" t="s">
        <v>141</v>
      </c>
      <c r="F1353" s="274">
        <v>2556.0100000000002</v>
      </c>
      <c r="G1353" s="70"/>
    </row>
    <row r="1354" spans="1:7" customFormat="1" ht="15.5" x14ac:dyDescent="0.35">
      <c r="A1354" s="10"/>
      <c r="B1354" s="16" t="s">
        <v>1469</v>
      </c>
      <c r="C1354" s="108" t="s">
        <v>1470</v>
      </c>
      <c r="D1354" s="52"/>
      <c r="E1354" s="18"/>
      <c r="F1354" s="276">
        <v>2556.0100000000002</v>
      </c>
      <c r="G1354" s="70"/>
    </row>
    <row r="1355" spans="1:7" customFormat="1" ht="15.5" x14ac:dyDescent="0.35">
      <c r="A1355" s="8"/>
      <c r="B1355" s="3" t="s">
        <v>1062</v>
      </c>
      <c r="C1355" s="193" t="s">
        <v>1471</v>
      </c>
      <c r="D1355" s="310"/>
      <c r="E1355" s="309" t="s">
        <v>141</v>
      </c>
      <c r="F1355" s="393">
        <v>2556.0100000000002</v>
      </c>
      <c r="G1355" s="70"/>
    </row>
    <row r="1356" spans="1:7" customFormat="1" ht="16" thickBot="1" x14ac:dyDescent="0.4">
      <c r="A1356" s="11"/>
      <c r="B1356" s="65" t="s">
        <v>1472</v>
      </c>
      <c r="C1356" s="391" t="s">
        <v>1473</v>
      </c>
      <c r="D1356" s="384"/>
      <c r="E1356" s="386" t="s">
        <v>141</v>
      </c>
      <c r="F1356" s="344">
        <v>2556.0100000000002</v>
      </c>
      <c r="G1356" s="70"/>
    </row>
    <row r="1357" spans="1:7" customFormat="1" ht="15.5" x14ac:dyDescent="0.35">
      <c r="A1357" s="8" t="s">
        <v>9498</v>
      </c>
      <c r="B1357" s="3" t="s">
        <v>1020</v>
      </c>
      <c r="C1357" s="110" t="s">
        <v>1474</v>
      </c>
      <c r="D1357" s="53"/>
      <c r="E1357" s="20"/>
      <c r="F1357" s="273">
        <v>3034.77</v>
      </c>
      <c r="G1357" s="70"/>
    </row>
    <row r="1358" spans="1:7" customFormat="1" ht="16" thickBot="1" x14ac:dyDescent="0.4">
      <c r="A1358" s="8"/>
      <c r="B1358" s="221" t="s">
        <v>1063</v>
      </c>
      <c r="C1358" s="247" t="s">
        <v>1475</v>
      </c>
      <c r="D1358" s="242"/>
      <c r="E1358" s="222" t="s">
        <v>141</v>
      </c>
      <c r="F1358" s="274">
        <v>3034.77</v>
      </c>
      <c r="G1358" s="70"/>
    </row>
    <row r="1359" spans="1:7" customFormat="1" ht="15.5" x14ac:dyDescent="0.35">
      <c r="A1359" s="10" t="s">
        <v>9499</v>
      </c>
      <c r="B1359" s="16" t="s">
        <v>1021</v>
      </c>
      <c r="C1359" s="108" t="s">
        <v>1476</v>
      </c>
      <c r="D1359" s="52"/>
      <c r="E1359" s="18"/>
      <c r="F1359" s="276">
        <v>3035.88</v>
      </c>
      <c r="G1359" s="70"/>
    </row>
    <row r="1360" spans="1:7" customFormat="1" ht="15.5" x14ac:dyDescent="0.35">
      <c r="A1360" s="8"/>
      <c r="B1360" s="574" t="s">
        <v>1477</v>
      </c>
      <c r="C1360" s="193" t="s">
        <v>1478</v>
      </c>
      <c r="D1360" s="310"/>
      <c r="E1360" s="309"/>
      <c r="F1360" s="393">
        <v>3035.88</v>
      </c>
      <c r="G1360" s="70"/>
    </row>
    <row r="1361" spans="1:7" customFormat="1" ht="16" thickBot="1" x14ac:dyDescent="0.4">
      <c r="A1361" s="11" t="s">
        <v>9500</v>
      </c>
      <c r="B1361" s="565" t="s">
        <v>1024</v>
      </c>
      <c r="C1361" s="391" t="s">
        <v>1479</v>
      </c>
      <c r="D1361" s="384"/>
      <c r="E1361" s="386"/>
      <c r="F1361" s="344">
        <v>2818.55</v>
      </c>
      <c r="G1361" s="70"/>
    </row>
    <row r="1362" spans="1:7" customFormat="1" ht="15.5" x14ac:dyDescent="0.35">
      <c r="A1362" s="8"/>
      <c r="B1362" s="3" t="s">
        <v>1480</v>
      </c>
      <c r="C1362" s="110" t="s">
        <v>1481</v>
      </c>
      <c r="D1362" s="53"/>
      <c r="E1362" s="20" t="s">
        <v>141</v>
      </c>
      <c r="F1362" s="273">
        <v>2818.55</v>
      </c>
      <c r="G1362" s="70"/>
    </row>
    <row r="1363" spans="1:7" customFormat="1" ht="16" thickBot="1" x14ac:dyDescent="0.4">
      <c r="A1363" s="8"/>
      <c r="B1363" s="221" t="s">
        <v>1064</v>
      </c>
      <c r="C1363" s="247" t="s">
        <v>1482</v>
      </c>
      <c r="D1363" s="242"/>
      <c r="E1363" s="222" t="s">
        <v>141</v>
      </c>
      <c r="F1363" s="274">
        <v>2818.55</v>
      </c>
      <c r="G1363" s="70"/>
    </row>
    <row r="1364" spans="1:7" customFormat="1" ht="15.5" x14ac:dyDescent="0.35">
      <c r="A1364" s="10" t="s">
        <v>9501</v>
      </c>
      <c r="B1364" s="16" t="s">
        <v>1026</v>
      </c>
      <c r="C1364" s="108" t="s">
        <v>1483</v>
      </c>
      <c r="D1364" s="52"/>
      <c r="E1364" s="18"/>
      <c r="F1364" s="276">
        <v>2347.5100000000002</v>
      </c>
      <c r="G1364" s="70"/>
    </row>
    <row r="1365" spans="1:7" customFormat="1" ht="16" thickBot="1" x14ac:dyDescent="0.4">
      <c r="A1365" s="11"/>
      <c r="B1365" s="565" t="s">
        <v>1484</v>
      </c>
      <c r="C1365" s="391" t="s">
        <v>1485</v>
      </c>
      <c r="D1365" s="397"/>
      <c r="E1365" s="388"/>
      <c r="F1365" s="344">
        <v>2347.5100000000002</v>
      </c>
      <c r="G1365" s="70"/>
    </row>
    <row r="1366" spans="1:7" customFormat="1" ht="15.5" x14ac:dyDescent="0.35">
      <c r="A1366" s="8"/>
      <c r="B1366" s="3" t="s">
        <v>1486</v>
      </c>
      <c r="C1366" s="110" t="s">
        <v>1487</v>
      </c>
      <c r="D1366" s="130"/>
      <c r="E1366" s="25" t="s">
        <v>141</v>
      </c>
      <c r="F1366" s="273">
        <v>2347.5100000000002</v>
      </c>
      <c r="G1366" s="70"/>
    </row>
    <row r="1367" spans="1:7" customFormat="1" ht="15.5" x14ac:dyDescent="0.35">
      <c r="A1367" s="8" t="s">
        <v>9502</v>
      </c>
      <c r="B1367" s="574" t="s">
        <v>1030</v>
      </c>
      <c r="C1367" s="193" t="s">
        <v>1488</v>
      </c>
      <c r="D1367" s="310"/>
      <c r="E1367" s="309"/>
      <c r="F1367" s="393">
        <v>3802.57</v>
      </c>
      <c r="G1367" s="70"/>
    </row>
    <row r="1368" spans="1:7" customFormat="1" ht="15.5" x14ac:dyDescent="0.35">
      <c r="A1368" s="8"/>
      <c r="B1368" s="574" t="s">
        <v>1065</v>
      </c>
      <c r="C1368" s="193" t="s">
        <v>1489</v>
      </c>
      <c r="D1368" s="310"/>
      <c r="E1368" s="309" t="s">
        <v>141</v>
      </c>
      <c r="F1368" s="393">
        <v>3802.57</v>
      </c>
      <c r="G1368" s="70"/>
    </row>
    <row r="1369" spans="1:7" customFormat="1" ht="16" thickBot="1" x14ac:dyDescent="0.4">
      <c r="A1369" s="8" t="s">
        <v>9503</v>
      </c>
      <c r="B1369" s="221" t="s">
        <v>1031</v>
      </c>
      <c r="C1369" s="247" t="s">
        <v>1490</v>
      </c>
      <c r="D1369" s="242"/>
      <c r="E1369" s="222"/>
      <c r="F1369" s="274">
        <v>2941.01</v>
      </c>
      <c r="G1369" s="70"/>
    </row>
    <row r="1370" spans="1:7" customFormat="1" ht="15.5" x14ac:dyDescent="0.35">
      <c r="A1370" s="10"/>
      <c r="B1370" s="16" t="s">
        <v>1491</v>
      </c>
      <c r="C1370" s="108" t="s">
        <v>1492</v>
      </c>
      <c r="D1370" s="52"/>
      <c r="E1370" s="18"/>
      <c r="F1370" s="276">
        <v>2941.01</v>
      </c>
      <c r="G1370" s="70"/>
    </row>
    <row r="1371" spans="1:7" customFormat="1" ht="15.5" x14ac:dyDescent="0.35">
      <c r="A1371" s="8" t="s">
        <v>9504</v>
      </c>
      <c r="B1371" s="2" t="s">
        <v>1493</v>
      </c>
      <c r="C1371" s="111" t="s">
        <v>1494</v>
      </c>
      <c r="D1371" s="41"/>
      <c r="E1371" s="309"/>
      <c r="F1371" s="393">
        <v>2941.01</v>
      </c>
      <c r="G1371" s="70"/>
    </row>
    <row r="1372" spans="1:7" customFormat="1" ht="16" thickBot="1" x14ac:dyDescent="0.4">
      <c r="A1372" s="11"/>
      <c r="B1372" s="565" t="s">
        <v>1495</v>
      </c>
      <c r="C1372" s="391" t="s">
        <v>1496</v>
      </c>
      <c r="D1372" s="384"/>
      <c r="E1372" s="386"/>
      <c r="F1372" s="344">
        <v>2941.01</v>
      </c>
      <c r="G1372" s="70"/>
    </row>
    <row r="1373" spans="1:7" customFormat="1" ht="15.5" x14ac:dyDescent="0.35">
      <c r="A1373" s="8"/>
      <c r="B1373" s="3" t="s">
        <v>1497</v>
      </c>
      <c r="C1373" s="110" t="s">
        <v>1498</v>
      </c>
      <c r="D1373" s="53"/>
      <c r="E1373" s="20" t="s">
        <v>141</v>
      </c>
      <c r="F1373" s="273">
        <v>2941.01</v>
      </c>
      <c r="G1373" s="70"/>
    </row>
    <row r="1374" spans="1:7" customFormat="1" ht="16" thickBot="1" x14ac:dyDescent="0.4">
      <c r="A1374" s="8"/>
      <c r="B1374" s="221" t="s">
        <v>1499</v>
      </c>
      <c r="C1374" s="247" t="s">
        <v>1500</v>
      </c>
      <c r="D1374" s="242"/>
      <c r="E1374" s="222" t="s">
        <v>141</v>
      </c>
      <c r="F1374" s="274">
        <v>2941.01</v>
      </c>
      <c r="G1374" s="70"/>
    </row>
    <row r="1375" spans="1:7" customFormat="1" ht="15.5" x14ac:dyDescent="0.35">
      <c r="A1375" s="10"/>
      <c r="B1375" s="16" t="s">
        <v>1066</v>
      </c>
      <c r="C1375" s="108" t="s">
        <v>1501</v>
      </c>
      <c r="D1375" s="52"/>
      <c r="E1375" s="18" t="s">
        <v>141</v>
      </c>
      <c r="F1375" s="276">
        <v>2941.01</v>
      </c>
      <c r="G1375" s="70"/>
    </row>
    <row r="1376" spans="1:7" customFormat="1" ht="15.5" x14ac:dyDescent="0.35">
      <c r="A1376" s="8" t="s">
        <v>9505</v>
      </c>
      <c r="B1376" s="3" t="s">
        <v>1035</v>
      </c>
      <c r="C1376" s="110" t="s">
        <v>1502</v>
      </c>
      <c r="D1376" s="53"/>
      <c r="E1376" s="309"/>
      <c r="F1376" s="393">
        <v>3392.19</v>
      </c>
      <c r="G1376" s="70"/>
    </row>
    <row r="1377" spans="1:7" customFormat="1" ht="15.5" x14ac:dyDescent="0.35">
      <c r="A1377" s="8"/>
      <c r="B1377" s="574" t="s">
        <v>1503</v>
      </c>
      <c r="C1377" s="193" t="s">
        <v>1504</v>
      </c>
      <c r="D1377" s="310"/>
      <c r="E1377" s="309"/>
      <c r="F1377" s="393">
        <v>3392.19</v>
      </c>
      <c r="G1377" s="70"/>
    </row>
    <row r="1378" spans="1:7" customFormat="1" ht="16" thickBot="1" x14ac:dyDescent="0.4">
      <c r="A1378" s="11"/>
      <c r="B1378" s="565" t="s">
        <v>1067</v>
      </c>
      <c r="C1378" s="391" t="s">
        <v>1505</v>
      </c>
      <c r="D1378" s="384"/>
      <c r="E1378" s="386" t="s">
        <v>141</v>
      </c>
      <c r="F1378" s="344">
        <v>3392.19</v>
      </c>
      <c r="G1378" s="70"/>
    </row>
    <row r="1379" spans="1:7" customFormat="1" ht="15.5" x14ac:dyDescent="0.35">
      <c r="A1379" s="8" t="s">
        <v>9506</v>
      </c>
      <c r="B1379" s="3" t="s">
        <v>1036</v>
      </c>
      <c r="C1379" s="110" t="s">
        <v>1506</v>
      </c>
      <c r="D1379" s="53"/>
      <c r="E1379" s="20"/>
      <c r="F1379" s="273">
        <v>3446.26</v>
      </c>
      <c r="G1379" s="70"/>
    </row>
    <row r="1380" spans="1:7" customFormat="1" ht="16" thickBot="1" x14ac:dyDescent="0.4">
      <c r="A1380" s="8"/>
      <c r="B1380" s="221" t="s">
        <v>1507</v>
      </c>
      <c r="C1380" s="247" t="s">
        <v>1508</v>
      </c>
      <c r="D1380" s="242"/>
      <c r="E1380" s="222"/>
      <c r="F1380" s="274">
        <v>3446.26</v>
      </c>
      <c r="G1380" s="70"/>
    </row>
    <row r="1381" spans="1:7" customFormat="1" ht="15.5" x14ac:dyDescent="0.35">
      <c r="A1381" s="10"/>
      <c r="B1381" s="16" t="s">
        <v>1509</v>
      </c>
      <c r="C1381" s="108" t="s">
        <v>1510</v>
      </c>
      <c r="D1381" s="117"/>
      <c r="E1381" s="24" t="s">
        <v>141</v>
      </c>
      <c r="F1381" s="276">
        <v>3446.26</v>
      </c>
      <c r="G1381" s="70"/>
    </row>
    <row r="1382" spans="1:7" customFormat="1" ht="16" thickBot="1" x14ac:dyDescent="0.4">
      <c r="A1382" s="11" t="s">
        <v>9507</v>
      </c>
      <c r="B1382" s="565" t="s">
        <v>1039</v>
      </c>
      <c r="C1382" s="391" t="s">
        <v>1511</v>
      </c>
      <c r="D1382" s="384"/>
      <c r="E1382" s="386"/>
      <c r="F1382" s="344">
        <v>2915.63</v>
      </c>
      <c r="G1382" s="70"/>
    </row>
    <row r="1383" spans="1:7" customFormat="1" ht="15.5" x14ac:dyDescent="0.35">
      <c r="A1383" s="8"/>
      <c r="B1383" s="3" t="s">
        <v>1512</v>
      </c>
      <c r="C1383" s="110" t="s">
        <v>1513</v>
      </c>
      <c r="D1383" s="53"/>
      <c r="E1383" s="20"/>
      <c r="F1383" s="273">
        <v>2915.63</v>
      </c>
      <c r="G1383" s="70"/>
    </row>
    <row r="1384" spans="1:7" customFormat="1" ht="15.5" x14ac:dyDescent="0.35">
      <c r="A1384" s="8" t="s">
        <v>9508</v>
      </c>
      <c r="B1384" s="3" t="s">
        <v>1041</v>
      </c>
      <c r="C1384" s="110" t="s">
        <v>1514</v>
      </c>
      <c r="D1384" s="53"/>
      <c r="E1384" s="309"/>
      <c r="F1384" s="393">
        <v>3264.23</v>
      </c>
      <c r="G1384" s="70"/>
    </row>
    <row r="1385" spans="1:7" customFormat="1" ht="15.5" x14ac:dyDescent="0.35">
      <c r="A1385" s="8"/>
      <c r="B1385" s="574" t="s">
        <v>1515</v>
      </c>
      <c r="C1385" s="193" t="s">
        <v>1516</v>
      </c>
      <c r="D1385" s="310"/>
      <c r="E1385" s="309" t="s">
        <v>141</v>
      </c>
      <c r="F1385" s="393">
        <v>3264.23</v>
      </c>
      <c r="G1385" s="70"/>
    </row>
    <row r="1386" spans="1:7" customFormat="1" ht="16" thickBot="1" x14ac:dyDescent="0.4">
      <c r="A1386" s="11"/>
      <c r="B1386" s="565" t="s">
        <v>1068</v>
      </c>
      <c r="C1386" s="391" t="s">
        <v>1517</v>
      </c>
      <c r="D1386" s="386"/>
      <c r="E1386" s="44" t="s">
        <v>141</v>
      </c>
      <c r="F1386" s="297">
        <v>3264.23</v>
      </c>
      <c r="G1386" s="70"/>
    </row>
    <row r="1387" spans="1:7" customFormat="1" ht="15.5" x14ac:dyDescent="0.35">
      <c r="A1387" s="8" t="s">
        <v>9509</v>
      </c>
      <c r="B1387" s="3" t="s">
        <v>1043</v>
      </c>
      <c r="C1387" s="110" t="s">
        <v>1518</v>
      </c>
      <c r="D1387" s="20"/>
      <c r="E1387" s="53"/>
      <c r="F1387" s="273">
        <v>3566.4</v>
      </c>
      <c r="G1387" s="70"/>
    </row>
    <row r="1388" spans="1:7" customFormat="1" ht="16" thickBot="1" x14ac:dyDescent="0.4">
      <c r="A1388" s="11"/>
      <c r="B1388" s="221" t="s">
        <v>1519</v>
      </c>
      <c r="C1388" s="391" t="s">
        <v>1520</v>
      </c>
      <c r="D1388" s="386"/>
      <c r="E1388" s="384"/>
      <c r="F1388" s="273">
        <v>3566.4</v>
      </c>
      <c r="G1388" s="70"/>
    </row>
    <row r="1389" spans="1:7" customFormat="1" ht="15.5" x14ac:dyDescent="0.35">
      <c r="A1389" s="10" t="s">
        <v>9510</v>
      </c>
      <c r="B1389" s="16" t="s">
        <v>1045</v>
      </c>
      <c r="C1389" s="108" t="s">
        <v>1521</v>
      </c>
      <c r="D1389" s="18"/>
      <c r="E1389" s="52"/>
      <c r="F1389" s="276">
        <v>3731.97</v>
      </c>
      <c r="G1389" s="70"/>
    </row>
    <row r="1390" spans="1:7" customFormat="1" ht="16" thickBot="1" x14ac:dyDescent="0.4">
      <c r="A1390" s="8"/>
      <c r="B1390" s="221" t="s">
        <v>1522</v>
      </c>
      <c r="C1390" s="247" t="s">
        <v>1523</v>
      </c>
      <c r="D1390" s="222"/>
      <c r="E1390" s="242" t="s">
        <v>141</v>
      </c>
      <c r="F1390" s="296">
        <v>3731.97</v>
      </c>
      <c r="G1390" s="70"/>
    </row>
    <row r="1391" spans="1:7" customFormat="1" ht="15.5" x14ac:dyDescent="0.35">
      <c r="A1391" s="10"/>
      <c r="B1391" s="16" t="s">
        <v>1069</v>
      </c>
      <c r="C1391" s="108" t="s">
        <v>1524</v>
      </c>
      <c r="D1391" s="18"/>
      <c r="E1391" s="52" t="s">
        <v>141</v>
      </c>
      <c r="F1391" s="298">
        <v>3731.97</v>
      </c>
      <c r="G1391" s="70"/>
    </row>
    <row r="1392" spans="1:7" customFormat="1" ht="16" thickBot="1" x14ac:dyDescent="0.4">
      <c r="A1392" s="11" t="s">
        <v>9511</v>
      </c>
      <c r="B1392" s="565" t="s">
        <v>1047</v>
      </c>
      <c r="C1392" s="391" t="s">
        <v>1525</v>
      </c>
      <c r="D1392" s="386"/>
      <c r="E1392" s="384"/>
      <c r="F1392" s="344">
        <v>3862.14</v>
      </c>
      <c r="G1392" s="70"/>
    </row>
    <row r="1393" spans="1:7" customFormat="1" ht="15.5" x14ac:dyDescent="0.35">
      <c r="A1393" s="8"/>
      <c r="B1393" s="3" t="s">
        <v>1070</v>
      </c>
      <c r="C1393" s="110" t="s">
        <v>1526</v>
      </c>
      <c r="D1393" s="20"/>
      <c r="E1393" s="53" t="s">
        <v>141</v>
      </c>
      <c r="F1393" s="273">
        <v>3862.14</v>
      </c>
      <c r="G1393" s="70"/>
    </row>
    <row r="1394" spans="1:7" customFormat="1" ht="15.5" x14ac:dyDescent="0.35">
      <c r="A1394" s="8" t="s">
        <v>9512</v>
      </c>
      <c r="B1394" s="2" t="s">
        <v>1048</v>
      </c>
      <c r="C1394" s="111" t="s">
        <v>1527</v>
      </c>
      <c r="D1394" s="17"/>
      <c r="E1394" s="41"/>
      <c r="F1394" s="393">
        <v>3949.3</v>
      </c>
      <c r="G1394" s="70"/>
    </row>
    <row r="1395" spans="1:7" customFormat="1" ht="16" thickBot="1" x14ac:dyDescent="0.4">
      <c r="A1395" s="11"/>
      <c r="B1395" s="565" t="s">
        <v>1528</v>
      </c>
      <c r="C1395" s="391" t="s">
        <v>1529</v>
      </c>
      <c r="D1395" s="386"/>
      <c r="E1395" s="384"/>
      <c r="F1395" s="297">
        <v>3949.3</v>
      </c>
      <c r="G1395" s="70"/>
    </row>
    <row r="1396" spans="1:7" customFormat="1" ht="15.5" x14ac:dyDescent="0.35">
      <c r="A1396" s="10"/>
      <c r="B1396" s="16" t="s">
        <v>1071</v>
      </c>
      <c r="C1396" s="108" t="s">
        <v>1530</v>
      </c>
      <c r="D1396" s="18"/>
      <c r="E1396" s="18" t="s">
        <v>141</v>
      </c>
      <c r="F1396" s="276">
        <v>3949.3</v>
      </c>
      <c r="G1396" s="70"/>
    </row>
    <row r="1397" spans="1:7" customFormat="1" ht="15.5" x14ac:dyDescent="0.35">
      <c r="A1397" s="8" t="s">
        <v>9513</v>
      </c>
      <c r="B1397" s="221" t="s">
        <v>1050</v>
      </c>
      <c r="C1397" s="247" t="s">
        <v>1531</v>
      </c>
      <c r="D1397" s="222"/>
      <c r="E1397" s="222"/>
      <c r="F1397" s="274">
        <v>4091.6</v>
      </c>
      <c r="G1397" s="70"/>
    </row>
    <row r="1398" spans="1:7" customFormat="1" ht="16" thickBot="1" x14ac:dyDescent="0.4">
      <c r="A1398" s="8"/>
      <c r="B1398" s="221" t="s">
        <v>1532</v>
      </c>
      <c r="C1398" s="247" t="s">
        <v>1533</v>
      </c>
      <c r="D1398" s="222"/>
      <c r="E1398" s="222"/>
      <c r="F1398" s="274">
        <v>4091.6</v>
      </c>
      <c r="G1398" s="70"/>
    </row>
    <row r="1399" spans="1:7" customFormat="1" ht="15.5" x14ac:dyDescent="0.35">
      <c r="A1399" s="10"/>
      <c r="B1399" s="16" t="s">
        <v>1534</v>
      </c>
      <c r="C1399" s="108" t="s">
        <v>1535</v>
      </c>
      <c r="D1399" s="24"/>
      <c r="E1399" s="24" t="s">
        <v>141</v>
      </c>
      <c r="F1399" s="276">
        <v>4091.6</v>
      </c>
      <c r="G1399" s="70"/>
    </row>
    <row r="1400" spans="1:7" customFormat="1" ht="15.5" x14ac:dyDescent="0.35">
      <c r="A1400" s="8"/>
      <c r="B1400" s="574" t="s">
        <v>1536</v>
      </c>
      <c r="C1400" s="193" t="s">
        <v>1537</v>
      </c>
      <c r="D1400" s="316"/>
      <c r="E1400" s="316" t="s">
        <v>141</v>
      </c>
      <c r="F1400" s="393">
        <v>4091.6</v>
      </c>
      <c r="G1400" s="70"/>
    </row>
    <row r="1401" spans="1:7" customFormat="1" ht="16" thickBot="1" x14ac:dyDescent="0.4">
      <c r="A1401" s="8" t="s">
        <v>9514</v>
      </c>
      <c r="B1401" s="221" t="s">
        <v>1538</v>
      </c>
      <c r="C1401" s="247" t="s">
        <v>1539</v>
      </c>
      <c r="D1401" s="222"/>
      <c r="E1401" s="222"/>
      <c r="F1401" s="274">
        <v>3091.04</v>
      </c>
      <c r="G1401" s="70"/>
    </row>
    <row r="1402" spans="1:7" customFormat="1" ht="15.5" x14ac:dyDescent="0.35">
      <c r="A1402" s="10"/>
      <c r="B1402" s="16" t="s">
        <v>1540</v>
      </c>
      <c r="C1402" s="108" t="s">
        <v>1541</v>
      </c>
      <c r="D1402" s="24"/>
      <c r="E1402" s="24" t="s">
        <v>141</v>
      </c>
      <c r="F1402" s="276">
        <v>3091.04</v>
      </c>
      <c r="G1402" s="70"/>
    </row>
    <row r="1403" spans="1:7" customFormat="1" ht="15.5" x14ac:dyDescent="0.35">
      <c r="A1403" s="8" t="s">
        <v>9515</v>
      </c>
      <c r="B1403" s="574" t="s">
        <v>1053</v>
      </c>
      <c r="C1403" s="193" t="s">
        <v>1542</v>
      </c>
      <c r="D1403" s="309"/>
      <c r="E1403" s="309"/>
      <c r="F1403" s="393">
        <v>4665.24</v>
      </c>
      <c r="G1403" s="70"/>
    </row>
    <row r="1404" spans="1:7" customFormat="1" ht="16" thickBot="1" x14ac:dyDescent="0.4">
      <c r="A1404" s="11"/>
      <c r="B1404" s="565" t="s">
        <v>1543</v>
      </c>
      <c r="C1404" s="391" t="s">
        <v>1544</v>
      </c>
      <c r="D1404" s="386"/>
      <c r="E1404" s="386"/>
      <c r="F1404" s="344">
        <v>4665.24</v>
      </c>
      <c r="G1404" s="70"/>
    </row>
    <row r="1405" spans="1:7" customFormat="1" ht="15.5" x14ac:dyDescent="0.35">
      <c r="A1405" s="8"/>
      <c r="B1405" s="3" t="s">
        <v>1545</v>
      </c>
      <c r="C1405" s="110" t="s">
        <v>1546</v>
      </c>
      <c r="D1405" s="25"/>
      <c r="E1405" s="25" t="s">
        <v>141</v>
      </c>
      <c r="F1405" s="273">
        <v>4665.24</v>
      </c>
      <c r="G1405" s="70"/>
    </row>
    <row r="1406" spans="1:7" customFormat="1" ht="16" thickBot="1" x14ac:dyDescent="0.4">
      <c r="A1406" s="8"/>
      <c r="B1406" s="221" t="s">
        <v>1547</v>
      </c>
      <c r="C1406" s="247" t="s">
        <v>1548</v>
      </c>
      <c r="D1406" s="241"/>
      <c r="E1406" s="241" t="s">
        <v>141</v>
      </c>
      <c r="F1406" s="274">
        <v>4665.24</v>
      </c>
      <c r="G1406" s="70"/>
    </row>
    <row r="1407" spans="1:7" customFormat="1" ht="15.5" x14ac:dyDescent="0.35">
      <c r="A1407" s="10" t="s">
        <v>9516</v>
      </c>
      <c r="B1407" s="16" t="s">
        <v>1055</v>
      </c>
      <c r="C1407" s="108" t="s">
        <v>1549</v>
      </c>
      <c r="D1407" s="18"/>
      <c r="E1407" s="18"/>
      <c r="F1407" s="276">
        <v>8502.02</v>
      </c>
      <c r="G1407" s="70"/>
    </row>
    <row r="1408" spans="1:7" customFormat="1" ht="16" thickBot="1" x14ac:dyDescent="0.4">
      <c r="A1408" s="8"/>
      <c r="B1408" s="221" t="s">
        <v>1550</v>
      </c>
      <c r="C1408" s="247" t="s">
        <v>1551</v>
      </c>
      <c r="D1408" s="241"/>
      <c r="E1408" s="241" t="s">
        <v>141</v>
      </c>
      <c r="F1408" s="274">
        <v>8502.02</v>
      </c>
      <c r="G1408" s="70"/>
    </row>
    <row r="1409" spans="1:7" customFormat="1" ht="15.5" x14ac:dyDescent="0.35">
      <c r="A1409" s="10"/>
      <c r="B1409" s="16" t="s">
        <v>1552</v>
      </c>
      <c r="C1409" s="108" t="s">
        <v>1553</v>
      </c>
      <c r="D1409" s="24"/>
      <c r="E1409" s="24" t="s">
        <v>141</v>
      </c>
      <c r="F1409" s="276">
        <v>8502.02</v>
      </c>
      <c r="G1409" s="70"/>
    </row>
    <row r="1410" spans="1:7" customFormat="1" ht="15.5" x14ac:dyDescent="0.35">
      <c r="A1410" s="8" t="s">
        <v>9517</v>
      </c>
      <c r="B1410" s="574" t="s">
        <v>1072</v>
      </c>
      <c r="C1410" s="193" t="s">
        <v>1554</v>
      </c>
      <c r="D1410" s="309"/>
      <c r="E1410" s="309"/>
      <c r="F1410" s="393">
        <v>5404.35</v>
      </c>
      <c r="G1410" s="70"/>
    </row>
    <row r="1411" spans="1:7" customFormat="1" ht="16" thickBot="1" x14ac:dyDescent="0.4">
      <c r="A1411" s="8"/>
      <c r="B1411" s="221" t="s">
        <v>1555</v>
      </c>
      <c r="C1411" s="247" t="s">
        <v>1556</v>
      </c>
      <c r="D1411" s="222"/>
      <c r="E1411" s="222" t="s">
        <v>141</v>
      </c>
      <c r="F1411" s="274">
        <v>5404.35</v>
      </c>
      <c r="G1411" s="70"/>
    </row>
    <row r="1412" spans="1:7" customFormat="1" ht="15.5" x14ac:dyDescent="0.35">
      <c r="A1412" s="10" t="s">
        <v>9518</v>
      </c>
      <c r="B1412" s="16" t="s">
        <v>1557</v>
      </c>
      <c r="C1412" s="108" t="s">
        <v>1558</v>
      </c>
      <c r="D1412" s="18"/>
      <c r="E1412" s="18"/>
      <c r="F1412" s="276">
        <v>7406.65</v>
      </c>
      <c r="G1412" s="70"/>
    </row>
    <row r="1413" spans="1:7" customFormat="1" ht="16" thickBot="1" x14ac:dyDescent="0.4">
      <c r="A1413" s="11"/>
      <c r="B1413" s="565" t="s">
        <v>1557</v>
      </c>
      <c r="C1413" s="391" t="s">
        <v>1559</v>
      </c>
      <c r="D1413" s="386"/>
      <c r="E1413" s="386"/>
      <c r="F1413" s="344">
        <v>7406.65</v>
      </c>
      <c r="G1413" s="70"/>
    </row>
    <row r="1414" spans="1:7" customFormat="1" ht="15.5" x14ac:dyDescent="0.35">
      <c r="A1414" s="404" t="s">
        <v>1560</v>
      </c>
      <c r="B1414" s="430" t="s">
        <v>141</v>
      </c>
      <c r="C1414" s="658" t="s">
        <v>141</v>
      </c>
      <c r="D1414" s="450"/>
      <c r="E1414" s="450" t="s">
        <v>141</v>
      </c>
      <c r="F1414" s="481" t="s">
        <v>141</v>
      </c>
      <c r="G1414" s="70"/>
    </row>
    <row r="1415" spans="1:7" customFormat="1" ht="15.5" x14ac:dyDescent="0.35">
      <c r="A1415" s="8" t="s">
        <v>9519</v>
      </c>
      <c r="B1415" s="574" t="s">
        <v>1561</v>
      </c>
      <c r="C1415" s="193" t="s">
        <v>1562</v>
      </c>
      <c r="D1415" s="309"/>
      <c r="E1415" s="309" t="s">
        <v>141</v>
      </c>
      <c r="F1415" s="393">
        <v>360.12</v>
      </c>
      <c r="G1415" s="140"/>
    </row>
    <row r="1416" spans="1:7" customFormat="1" ht="16" thickBot="1" x14ac:dyDescent="0.4">
      <c r="A1416" s="8"/>
      <c r="B1416" s="221" t="s">
        <v>355</v>
      </c>
      <c r="C1416" s="247" t="s">
        <v>356</v>
      </c>
      <c r="D1416" s="222"/>
      <c r="E1416" s="222"/>
      <c r="F1416" s="274">
        <v>360.12</v>
      </c>
      <c r="G1416" s="140"/>
    </row>
    <row r="1417" spans="1:7" customFormat="1" ht="15.5" x14ac:dyDescent="0.35">
      <c r="A1417" s="10"/>
      <c r="B1417" s="16" t="s">
        <v>434</v>
      </c>
      <c r="C1417" s="108" t="s">
        <v>435</v>
      </c>
      <c r="D1417" s="18"/>
      <c r="E1417" s="52" t="s">
        <v>141</v>
      </c>
      <c r="F1417" s="298">
        <v>360.12</v>
      </c>
      <c r="G1417" s="140"/>
    </row>
    <row r="1418" spans="1:7" customFormat="1" ht="15.5" x14ac:dyDescent="0.35">
      <c r="A1418" s="8" t="s">
        <v>9520</v>
      </c>
      <c r="B1418" s="3" t="s">
        <v>7976</v>
      </c>
      <c r="C1418" s="110" t="s">
        <v>8026</v>
      </c>
      <c r="D1418" s="20"/>
      <c r="E1418" s="53"/>
      <c r="F1418" s="393">
        <v>1877.36</v>
      </c>
      <c r="G1418" s="70"/>
    </row>
    <row r="1419" spans="1:7" customFormat="1" ht="15.5" x14ac:dyDescent="0.35">
      <c r="A1419" s="8"/>
      <c r="B1419" s="574" t="s">
        <v>7438</v>
      </c>
      <c r="C1419" s="193" t="s">
        <v>7437</v>
      </c>
      <c r="D1419" s="309"/>
      <c r="E1419" s="310"/>
      <c r="F1419" s="393">
        <v>1877.36</v>
      </c>
      <c r="G1419" s="70"/>
    </row>
    <row r="1420" spans="1:7" customFormat="1" ht="16" thickBot="1" x14ac:dyDescent="0.4">
      <c r="A1420" s="11" t="s">
        <v>9521</v>
      </c>
      <c r="B1420" s="565" t="s">
        <v>8027</v>
      </c>
      <c r="C1420" s="391" t="s">
        <v>8028</v>
      </c>
      <c r="D1420" s="386"/>
      <c r="E1420" s="384"/>
      <c r="F1420" s="344">
        <v>4268</v>
      </c>
      <c r="G1420" s="70"/>
    </row>
    <row r="1421" spans="1:7" customFormat="1" ht="15.5" x14ac:dyDescent="0.35">
      <c r="A1421" s="8"/>
      <c r="B1421" s="3" t="s">
        <v>8029</v>
      </c>
      <c r="C1421" s="110" t="s">
        <v>7439</v>
      </c>
      <c r="D1421" s="20"/>
      <c r="E1421" s="53"/>
      <c r="F1421" s="273">
        <v>4268</v>
      </c>
      <c r="G1421" s="70"/>
    </row>
    <row r="1422" spans="1:7" customFormat="1" ht="15.5" x14ac:dyDescent="0.35">
      <c r="A1422" s="8" t="s">
        <v>9522</v>
      </c>
      <c r="B1422" s="574" t="s">
        <v>1073</v>
      </c>
      <c r="C1422" s="193" t="s">
        <v>1563</v>
      </c>
      <c r="D1422" s="309"/>
      <c r="E1422" s="310" t="s">
        <v>141</v>
      </c>
      <c r="F1422" s="393">
        <v>3206.86</v>
      </c>
      <c r="G1422" s="70"/>
    </row>
    <row r="1423" spans="1:7" customFormat="1" ht="15.5" x14ac:dyDescent="0.35">
      <c r="A1423" s="8"/>
      <c r="B1423" s="574" t="s">
        <v>1074</v>
      </c>
      <c r="C1423" s="193" t="s">
        <v>1564</v>
      </c>
      <c r="D1423" s="309"/>
      <c r="E1423" s="310"/>
      <c r="F1423" s="393">
        <v>3206.86</v>
      </c>
      <c r="G1423" s="70"/>
    </row>
    <row r="1424" spans="1:7" customFormat="1" ht="16" thickBot="1" x14ac:dyDescent="0.4">
      <c r="A1424" s="11" t="s">
        <v>9523</v>
      </c>
      <c r="B1424" s="565" t="s">
        <v>1075</v>
      </c>
      <c r="C1424" s="391" t="s">
        <v>1565</v>
      </c>
      <c r="D1424" s="386"/>
      <c r="E1424" s="384" t="s">
        <v>141</v>
      </c>
      <c r="F1424" s="344">
        <v>3446.25</v>
      </c>
      <c r="G1424" s="70"/>
    </row>
    <row r="1425" spans="1:7" customFormat="1" ht="15.5" x14ac:dyDescent="0.35">
      <c r="A1425" s="10"/>
      <c r="B1425" s="16" t="s">
        <v>1076</v>
      </c>
      <c r="C1425" s="108" t="s">
        <v>1566</v>
      </c>
      <c r="D1425" s="18"/>
      <c r="E1425" s="52"/>
      <c r="F1425" s="276">
        <v>3446.25</v>
      </c>
      <c r="G1425" s="70"/>
    </row>
    <row r="1426" spans="1:7" customFormat="1" ht="16" thickBot="1" x14ac:dyDescent="0.4">
      <c r="A1426" s="11" t="s">
        <v>9524</v>
      </c>
      <c r="B1426" s="565" t="s">
        <v>1567</v>
      </c>
      <c r="C1426" s="391" t="s">
        <v>1568</v>
      </c>
      <c r="D1426" s="386"/>
      <c r="E1426" s="384"/>
      <c r="F1426" s="297">
        <v>1769.36</v>
      </c>
      <c r="G1426" s="70"/>
    </row>
    <row r="1427" spans="1:7" customFormat="1" ht="15.5" x14ac:dyDescent="0.35">
      <c r="A1427" s="10"/>
      <c r="B1427" s="16" t="s">
        <v>1077</v>
      </c>
      <c r="C1427" s="108" t="s">
        <v>1569</v>
      </c>
      <c r="D1427" s="18"/>
      <c r="E1427" s="52" t="s">
        <v>141</v>
      </c>
      <c r="F1427" s="276">
        <v>1769.36</v>
      </c>
      <c r="G1427" s="70"/>
    </row>
    <row r="1428" spans="1:7" customFormat="1" ht="16" thickBot="1" x14ac:dyDescent="0.4">
      <c r="A1428" s="11"/>
      <c r="B1428" s="221" t="s">
        <v>1570</v>
      </c>
      <c r="C1428" s="391" t="s">
        <v>1571</v>
      </c>
      <c r="D1428" s="386"/>
      <c r="E1428" s="384"/>
      <c r="F1428" s="273">
        <v>1769.36</v>
      </c>
      <c r="G1428" s="70"/>
    </row>
    <row r="1429" spans="1:7" customFormat="1" ht="15.5" x14ac:dyDescent="0.35">
      <c r="A1429" s="10" t="s">
        <v>9525</v>
      </c>
      <c r="B1429" s="16" t="s">
        <v>1572</v>
      </c>
      <c r="C1429" s="108" t="s">
        <v>1573</v>
      </c>
      <c r="D1429" s="18"/>
      <c r="E1429" s="52"/>
      <c r="F1429" s="276">
        <v>2986.23</v>
      </c>
      <c r="G1429" s="70"/>
    </row>
    <row r="1430" spans="1:7" customFormat="1" ht="16" thickBot="1" x14ac:dyDescent="0.4">
      <c r="A1430" s="11"/>
      <c r="B1430" s="565" t="s">
        <v>1078</v>
      </c>
      <c r="C1430" s="391" t="s">
        <v>1574</v>
      </c>
      <c r="D1430" s="386"/>
      <c r="E1430" s="384" t="s">
        <v>141</v>
      </c>
      <c r="F1430" s="273">
        <v>2986.23</v>
      </c>
      <c r="G1430" s="70"/>
    </row>
    <row r="1431" spans="1:7" customFormat="1" ht="15.5" x14ac:dyDescent="0.35">
      <c r="A1431" s="10"/>
      <c r="B1431" s="16" t="s">
        <v>1575</v>
      </c>
      <c r="C1431" s="108" t="s">
        <v>1576</v>
      </c>
      <c r="D1431" s="18"/>
      <c r="E1431" s="52"/>
      <c r="F1431" s="298">
        <v>2986.23</v>
      </c>
      <c r="G1431" s="70"/>
    </row>
    <row r="1432" spans="1:7" customFormat="1" ht="15.5" x14ac:dyDescent="0.35">
      <c r="A1432" s="8" t="s">
        <v>9526</v>
      </c>
      <c r="B1432" s="2" t="s">
        <v>1577</v>
      </c>
      <c r="C1432" s="111" t="s">
        <v>1578</v>
      </c>
      <c r="D1432" s="17"/>
      <c r="E1432" s="41"/>
      <c r="F1432" s="393">
        <v>686.8</v>
      </c>
      <c r="G1432" s="70"/>
    </row>
    <row r="1433" spans="1:7" customFormat="1" ht="16" thickBot="1" x14ac:dyDescent="0.4">
      <c r="A1433" s="11"/>
      <c r="B1433" s="565" t="s">
        <v>1079</v>
      </c>
      <c r="C1433" s="391" t="s">
        <v>1579</v>
      </c>
      <c r="D1433" s="386"/>
      <c r="E1433" s="384" t="s">
        <v>141</v>
      </c>
      <c r="F1433" s="297">
        <v>686.8</v>
      </c>
      <c r="G1433" s="70"/>
    </row>
    <row r="1434" spans="1:7" customFormat="1" ht="15.5" x14ac:dyDescent="0.35">
      <c r="A1434" s="8"/>
      <c r="B1434" s="3" t="s">
        <v>1580</v>
      </c>
      <c r="C1434" s="110" t="s">
        <v>1581</v>
      </c>
      <c r="D1434" s="20"/>
      <c r="E1434" s="53"/>
      <c r="F1434" s="296">
        <v>686.8</v>
      </c>
      <c r="G1434" s="70"/>
    </row>
    <row r="1435" spans="1:7" customFormat="1" ht="15.5" x14ac:dyDescent="0.35">
      <c r="A1435" s="8" t="s">
        <v>9527</v>
      </c>
      <c r="B1435" s="2" t="s">
        <v>1582</v>
      </c>
      <c r="C1435" s="111" t="s">
        <v>1583</v>
      </c>
      <c r="D1435" s="17"/>
      <c r="E1435" s="41"/>
      <c r="F1435" s="393">
        <v>1067.8499999999999</v>
      </c>
      <c r="G1435" s="70"/>
    </row>
    <row r="1436" spans="1:7" customFormat="1" ht="16" thickBot="1" x14ac:dyDescent="0.4">
      <c r="A1436" s="11"/>
      <c r="B1436" s="565" t="s">
        <v>1080</v>
      </c>
      <c r="C1436" s="391" t="s">
        <v>1584</v>
      </c>
      <c r="D1436" s="386"/>
      <c r="E1436" s="384" t="s">
        <v>141</v>
      </c>
      <c r="F1436" s="297">
        <v>1067.8499999999999</v>
      </c>
      <c r="G1436" s="70"/>
    </row>
    <row r="1437" spans="1:7" customFormat="1" ht="15.5" x14ac:dyDescent="0.35">
      <c r="A1437" s="8"/>
      <c r="B1437" s="3" t="s">
        <v>1083</v>
      </c>
      <c r="C1437" s="110" t="s">
        <v>1585</v>
      </c>
      <c r="D1437" s="20"/>
      <c r="E1437" s="53"/>
      <c r="F1437" s="296">
        <v>1067.8499999999999</v>
      </c>
      <c r="G1437" s="70"/>
    </row>
    <row r="1438" spans="1:7" customFormat="1" ht="15.5" x14ac:dyDescent="0.35">
      <c r="A1438" s="8"/>
      <c r="B1438" s="3" t="s">
        <v>1081</v>
      </c>
      <c r="C1438" s="110" t="s">
        <v>7820</v>
      </c>
      <c r="D1438" s="20"/>
      <c r="E1438" s="53" t="s">
        <v>186</v>
      </c>
      <c r="F1438" s="296">
        <v>1067.8499999999999</v>
      </c>
      <c r="G1438" s="70"/>
    </row>
    <row r="1439" spans="1:7" customFormat="1" ht="15.5" x14ac:dyDescent="0.35">
      <c r="A1439" s="8"/>
      <c r="B1439" s="3" t="s">
        <v>1082</v>
      </c>
      <c r="C1439" s="110" t="s">
        <v>7819</v>
      </c>
      <c r="D1439" s="20"/>
      <c r="E1439" s="53" t="s">
        <v>186</v>
      </c>
      <c r="F1439" s="296">
        <v>1067.8499999999999</v>
      </c>
      <c r="G1439" s="70"/>
    </row>
    <row r="1440" spans="1:7" customFormat="1" ht="15.5" x14ac:dyDescent="0.35">
      <c r="A1440" s="8" t="s">
        <v>9528</v>
      </c>
      <c r="B1440" s="2" t="s">
        <v>1084</v>
      </c>
      <c r="C1440" s="111" t="s">
        <v>1586</v>
      </c>
      <c r="D1440" s="17"/>
      <c r="E1440" s="41" t="s">
        <v>141</v>
      </c>
      <c r="F1440" s="393">
        <v>1017.1</v>
      </c>
      <c r="G1440" s="70"/>
    </row>
    <row r="1441" spans="1:7" customFormat="1" ht="16" thickBot="1" x14ac:dyDescent="0.4">
      <c r="A1441" s="11"/>
      <c r="B1441" s="565" t="s">
        <v>1085</v>
      </c>
      <c r="C1441" s="391" t="s">
        <v>1587</v>
      </c>
      <c r="D1441" s="386"/>
      <c r="E1441" s="384"/>
      <c r="F1441" s="297">
        <v>1017.1</v>
      </c>
      <c r="G1441" s="70"/>
    </row>
    <row r="1442" spans="1:7" customFormat="1" ht="15.5" x14ac:dyDescent="0.35">
      <c r="A1442" s="8"/>
      <c r="B1442" s="2" t="s">
        <v>1085</v>
      </c>
      <c r="C1442" s="110" t="s">
        <v>1588</v>
      </c>
      <c r="D1442" s="20"/>
      <c r="E1442" s="53"/>
      <c r="F1442" s="273">
        <v>1017.1</v>
      </c>
      <c r="G1442" s="70"/>
    </row>
    <row r="1443" spans="1:7" customFormat="1" ht="15.5" x14ac:dyDescent="0.35">
      <c r="A1443" s="8"/>
      <c r="B1443" s="2" t="s">
        <v>1086</v>
      </c>
      <c r="C1443" s="110" t="s">
        <v>7818</v>
      </c>
      <c r="D1443" s="20"/>
      <c r="E1443" s="53" t="s">
        <v>186</v>
      </c>
      <c r="F1443" s="273">
        <v>1017.1</v>
      </c>
      <c r="G1443" s="70"/>
    </row>
    <row r="1444" spans="1:7" customFormat="1" ht="15.5" x14ac:dyDescent="0.35">
      <c r="A1444" s="8"/>
      <c r="B1444" s="2" t="s">
        <v>1087</v>
      </c>
      <c r="C1444" s="110" t="s">
        <v>7817</v>
      </c>
      <c r="D1444" s="20"/>
      <c r="E1444" s="53" t="s">
        <v>186</v>
      </c>
      <c r="F1444" s="273">
        <v>1017.1</v>
      </c>
      <c r="G1444" s="70"/>
    </row>
    <row r="1445" spans="1:7" customFormat="1" ht="15.5" x14ac:dyDescent="0.35">
      <c r="A1445" s="8" t="s">
        <v>9529</v>
      </c>
      <c r="B1445" s="574" t="s">
        <v>1088</v>
      </c>
      <c r="C1445" s="247" t="s">
        <v>1589</v>
      </c>
      <c r="D1445" s="222"/>
      <c r="E1445" s="222" t="s">
        <v>141</v>
      </c>
      <c r="F1445" s="296">
        <v>1079.98</v>
      </c>
      <c r="G1445" s="70"/>
    </row>
    <row r="1446" spans="1:7" customFormat="1" ht="16" thickBot="1" x14ac:dyDescent="0.4">
      <c r="A1446" s="11"/>
      <c r="B1446" s="565" t="s">
        <v>1089</v>
      </c>
      <c r="C1446" s="391" t="s">
        <v>1590</v>
      </c>
      <c r="D1446" s="386"/>
      <c r="E1446" s="386"/>
      <c r="F1446" s="344">
        <v>1079.98</v>
      </c>
      <c r="G1446" s="70"/>
    </row>
    <row r="1447" spans="1:7" customFormat="1" ht="16" thickBot="1" x14ac:dyDescent="0.4">
      <c r="A1447" s="11"/>
      <c r="B1447" s="565" t="s">
        <v>1090</v>
      </c>
      <c r="C1447" s="391" t="s">
        <v>7816</v>
      </c>
      <c r="D1447" s="386"/>
      <c r="E1447" s="386" t="s">
        <v>186</v>
      </c>
      <c r="F1447" s="344">
        <v>1079.98</v>
      </c>
      <c r="G1447" s="70"/>
    </row>
    <row r="1448" spans="1:7" customFormat="1" ht="16" thickBot="1" x14ac:dyDescent="0.4">
      <c r="A1448" s="11"/>
      <c r="B1448" s="565" t="s">
        <v>1091</v>
      </c>
      <c r="C1448" s="391" t="s">
        <v>7815</v>
      </c>
      <c r="D1448" s="386"/>
      <c r="E1448" s="386" t="s">
        <v>186</v>
      </c>
      <c r="F1448" s="344">
        <v>1079.98</v>
      </c>
      <c r="G1448" s="70"/>
    </row>
    <row r="1449" spans="1:7" customFormat="1" ht="15.5" x14ac:dyDescent="0.35">
      <c r="A1449" s="8"/>
      <c r="B1449" s="3" t="s">
        <v>1092</v>
      </c>
      <c r="C1449" s="110" t="s">
        <v>1591</v>
      </c>
      <c r="D1449" s="20"/>
      <c r="E1449" s="20"/>
      <c r="F1449" s="273">
        <v>1079.98</v>
      </c>
      <c r="G1449" s="70"/>
    </row>
    <row r="1450" spans="1:7" customFormat="1" ht="15.5" x14ac:dyDescent="0.35">
      <c r="A1450" s="8" t="s">
        <v>9530</v>
      </c>
      <c r="B1450" s="574" t="s">
        <v>1592</v>
      </c>
      <c r="C1450" s="193" t="s">
        <v>1593</v>
      </c>
      <c r="D1450" s="309"/>
      <c r="E1450" s="309"/>
      <c r="F1450" s="393">
        <v>1438.51</v>
      </c>
      <c r="G1450" s="70"/>
    </row>
    <row r="1451" spans="1:7" customFormat="1" ht="16" thickBot="1" x14ac:dyDescent="0.4">
      <c r="A1451" s="11"/>
      <c r="B1451" s="65" t="s">
        <v>1093</v>
      </c>
      <c r="C1451" s="391" t="s">
        <v>1594</v>
      </c>
      <c r="D1451" s="386"/>
      <c r="E1451" s="386" t="s">
        <v>141</v>
      </c>
      <c r="F1451" s="344">
        <v>1438.51</v>
      </c>
      <c r="G1451" s="70"/>
    </row>
    <row r="1452" spans="1:7" customFormat="1" ht="16" thickBot="1" x14ac:dyDescent="0.4">
      <c r="A1452" s="10"/>
      <c r="B1452" s="16" t="s">
        <v>1096</v>
      </c>
      <c r="C1452" s="108" t="s">
        <v>1595</v>
      </c>
      <c r="D1452" s="18"/>
      <c r="E1452" s="18"/>
      <c r="F1452" s="276">
        <v>1438.51</v>
      </c>
      <c r="G1452" s="70"/>
    </row>
    <row r="1453" spans="1:7" customFormat="1" ht="16" thickBot="1" x14ac:dyDescent="0.4">
      <c r="A1453" s="10"/>
      <c r="B1453" s="16" t="s">
        <v>1094</v>
      </c>
      <c r="C1453" s="108" t="s">
        <v>7814</v>
      </c>
      <c r="D1453" s="18"/>
      <c r="E1453" s="18" t="s">
        <v>186</v>
      </c>
      <c r="F1453" s="276">
        <v>1438.51</v>
      </c>
      <c r="G1453" s="70"/>
    </row>
    <row r="1454" spans="1:7" customFormat="1" ht="15.5" x14ac:dyDescent="0.35">
      <c r="A1454" s="10"/>
      <c r="B1454" s="16" t="s">
        <v>1095</v>
      </c>
      <c r="C1454" s="108" t="s">
        <v>7813</v>
      </c>
      <c r="D1454" s="18"/>
      <c r="E1454" s="18" t="s">
        <v>186</v>
      </c>
      <c r="F1454" s="276">
        <v>1438.51</v>
      </c>
      <c r="G1454" s="70"/>
    </row>
    <row r="1455" spans="1:7" customFormat="1" ht="15.5" x14ac:dyDescent="0.35">
      <c r="A1455" s="8" t="s">
        <v>9531</v>
      </c>
      <c r="B1455" s="574" t="s">
        <v>1097</v>
      </c>
      <c r="C1455" s="193" t="s">
        <v>1596</v>
      </c>
      <c r="D1455" s="309"/>
      <c r="E1455" s="309" t="s">
        <v>141</v>
      </c>
      <c r="F1455" s="393">
        <v>1891.9</v>
      </c>
      <c r="G1455" s="70"/>
    </row>
    <row r="1456" spans="1:7" customFormat="1" ht="16" thickBot="1" x14ac:dyDescent="0.4">
      <c r="A1456" s="11"/>
      <c r="B1456" s="565" t="s">
        <v>1098</v>
      </c>
      <c r="C1456" s="391" t="s">
        <v>1597</v>
      </c>
      <c r="D1456" s="386"/>
      <c r="E1456" s="386"/>
      <c r="F1456" s="344">
        <v>1891.9</v>
      </c>
      <c r="G1456" s="70"/>
    </row>
    <row r="1457" spans="1:7" customFormat="1" ht="15.5" x14ac:dyDescent="0.35">
      <c r="A1457" s="8" t="s">
        <v>9532</v>
      </c>
      <c r="B1457" s="3" t="s">
        <v>1099</v>
      </c>
      <c r="C1457" s="110" t="s">
        <v>1598</v>
      </c>
      <c r="D1457" s="20"/>
      <c r="E1457" s="20" t="s">
        <v>141</v>
      </c>
      <c r="F1457" s="273">
        <v>1802.55</v>
      </c>
      <c r="G1457" s="70"/>
    </row>
    <row r="1458" spans="1:7" customFormat="1" ht="15.5" x14ac:dyDescent="0.35">
      <c r="A1458" s="8"/>
      <c r="B1458" s="574" t="s">
        <v>1100</v>
      </c>
      <c r="C1458" s="193" t="s">
        <v>1599</v>
      </c>
      <c r="D1458" s="309"/>
      <c r="E1458" s="309"/>
      <c r="F1458" s="393">
        <v>1802.55</v>
      </c>
      <c r="G1458" s="70"/>
    </row>
    <row r="1459" spans="1:7" customFormat="1" ht="15.5" x14ac:dyDescent="0.35">
      <c r="A1459" s="8"/>
      <c r="B1459" s="221" t="s">
        <v>1103</v>
      </c>
      <c r="C1459" s="247" t="s">
        <v>1600</v>
      </c>
      <c r="D1459" s="222"/>
      <c r="E1459" s="222"/>
      <c r="F1459" s="274">
        <v>1802.55</v>
      </c>
      <c r="G1459" s="70"/>
    </row>
    <row r="1460" spans="1:7" customFormat="1" ht="15.5" x14ac:dyDescent="0.35">
      <c r="A1460" s="8"/>
      <c r="B1460" s="221" t="s">
        <v>1101</v>
      </c>
      <c r="C1460" s="247" t="s">
        <v>7812</v>
      </c>
      <c r="D1460" s="222"/>
      <c r="E1460" s="222" t="s">
        <v>186</v>
      </c>
      <c r="F1460" s="274">
        <v>1802.55</v>
      </c>
      <c r="G1460" s="70"/>
    </row>
    <row r="1461" spans="1:7" customFormat="1" ht="16" thickBot="1" x14ac:dyDescent="0.4">
      <c r="A1461" s="8"/>
      <c r="B1461" s="221" t="s">
        <v>1102</v>
      </c>
      <c r="C1461" s="247" t="s">
        <v>7811</v>
      </c>
      <c r="D1461" s="222"/>
      <c r="E1461" s="222" t="s">
        <v>186</v>
      </c>
      <c r="F1461" s="274">
        <v>1802.55</v>
      </c>
      <c r="G1461" s="70"/>
    </row>
    <row r="1462" spans="1:7" customFormat="1" ht="15.5" x14ac:dyDescent="0.35">
      <c r="A1462" s="10" t="s">
        <v>9533</v>
      </c>
      <c r="B1462" s="16" t="s">
        <v>1104</v>
      </c>
      <c r="C1462" s="108" t="s">
        <v>1601</v>
      </c>
      <c r="D1462" s="18"/>
      <c r="E1462" s="18" t="s">
        <v>141</v>
      </c>
      <c r="F1462" s="276">
        <v>1638.18</v>
      </c>
      <c r="G1462" s="70"/>
    </row>
    <row r="1463" spans="1:7" customFormat="1" ht="16" thickBot="1" x14ac:dyDescent="0.4">
      <c r="A1463" s="8"/>
      <c r="B1463" s="221" t="s">
        <v>1105</v>
      </c>
      <c r="C1463" s="247" t="s">
        <v>1602</v>
      </c>
      <c r="D1463" s="222"/>
      <c r="E1463" s="222"/>
      <c r="F1463" s="274">
        <v>1638.18</v>
      </c>
      <c r="G1463" s="70"/>
    </row>
    <row r="1464" spans="1:7" customFormat="1" ht="16" thickBot="1" x14ac:dyDescent="0.4">
      <c r="A1464" s="10"/>
      <c r="B1464" s="16" t="s">
        <v>1108</v>
      </c>
      <c r="C1464" s="108" t="s">
        <v>1603</v>
      </c>
      <c r="D1464" s="18"/>
      <c r="E1464" s="18"/>
      <c r="F1464" s="276">
        <v>1638.18</v>
      </c>
      <c r="G1464" s="70"/>
    </row>
    <row r="1465" spans="1:7" customFormat="1" ht="16" thickBot="1" x14ac:dyDescent="0.4">
      <c r="A1465" s="10"/>
      <c r="B1465" s="16" t="s">
        <v>1106</v>
      </c>
      <c r="C1465" s="108" t="s">
        <v>7723</v>
      </c>
      <c r="D1465" s="18"/>
      <c r="E1465" s="18" t="s">
        <v>186</v>
      </c>
      <c r="F1465" s="276">
        <v>1638.18</v>
      </c>
      <c r="G1465" s="70"/>
    </row>
    <row r="1466" spans="1:7" customFormat="1" ht="15.5" x14ac:dyDescent="0.35">
      <c r="A1466" s="10"/>
      <c r="B1466" s="16" t="s">
        <v>1107</v>
      </c>
      <c r="C1466" s="108" t="s">
        <v>7722</v>
      </c>
      <c r="D1466" s="18"/>
      <c r="E1466" s="18" t="s">
        <v>186</v>
      </c>
      <c r="F1466" s="276">
        <v>1638.18</v>
      </c>
      <c r="G1466" s="70"/>
    </row>
    <row r="1467" spans="1:7" customFormat="1" ht="15.5" x14ac:dyDescent="0.35">
      <c r="A1467" s="8" t="s">
        <v>9534</v>
      </c>
      <c r="B1467" s="574" t="s">
        <v>1109</v>
      </c>
      <c r="C1467" s="193" t="s">
        <v>1604</v>
      </c>
      <c r="D1467" s="309"/>
      <c r="E1467" s="309" t="s">
        <v>141</v>
      </c>
      <c r="F1467" s="393">
        <v>1709.08</v>
      </c>
      <c r="G1467" s="140"/>
    </row>
    <row r="1468" spans="1:7" customFormat="1" ht="16" thickBot="1" x14ac:dyDescent="0.4">
      <c r="A1468" s="8"/>
      <c r="B1468" s="221" t="s">
        <v>1110</v>
      </c>
      <c r="C1468" s="247" t="s">
        <v>1605</v>
      </c>
      <c r="D1468" s="222"/>
      <c r="E1468" s="222"/>
      <c r="F1468" s="274">
        <v>1709.08</v>
      </c>
      <c r="G1468" s="140"/>
    </row>
    <row r="1469" spans="1:7" customFormat="1" ht="16" thickBot="1" x14ac:dyDescent="0.4">
      <c r="A1469" s="10"/>
      <c r="B1469" s="16" t="s">
        <v>1113</v>
      </c>
      <c r="C1469" s="108" t="s">
        <v>1606</v>
      </c>
      <c r="D1469" s="18"/>
      <c r="E1469" s="18"/>
      <c r="F1469" s="276">
        <v>1709.08</v>
      </c>
      <c r="G1469" s="140"/>
    </row>
    <row r="1470" spans="1:7" customFormat="1" ht="16" thickBot="1" x14ac:dyDescent="0.4">
      <c r="A1470" s="10"/>
      <c r="B1470" s="16" t="s">
        <v>1111</v>
      </c>
      <c r="C1470" s="108" t="s">
        <v>7810</v>
      </c>
      <c r="D1470" s="18"/>
      <c r="E1470" s="18" t="s">
        <v>186</v>
      </c>
      <c r="F1470" s="276">
        <v>1709.08</v>
      </c>
      <c r="G1470" s="140"/>
    </row>
    <row r="1471" spans="1:7" customFormat="1" ht="15.5" x14ac:dyDescent="0.35">
      <c r="A1471" s="10"/>
      <c r="B1471" s="16" t="s">
        <v>1112</v>
      </c>
      <c r="C1471" s="108" t="s">
        <v>7809</v>
      </c>
      <c r="D1471" s="18"/>
      <c r="E1471" s="18" t="s">
        <v>186</v>
      </c>
      <c r="F1471" s="276">
        <v>1709.08</v>
      </c>
      <c r="G1471" s="140"/>
    </row>
    <row r="1472" spans="1:7" customFormat="1" ht="15.5" x14ac:dyDescent="0.35">
      <c r="A1472" s="8" t="s">
        <v>9535</v>
      </c>
      <c r="B1472" s="574" t="s">
        <v>1114</v>
      </c>
      <c r="C1472" s="193" t="s">
        <v>1607</v>
      </c>
      <c r="D1472" s="309"/>
      <c r="E1472" s="309" t="s">
        <v>141</v>
      </c>
      <c r="F1472" s="393">
        <v>2509.6799999999998</v>
      </c>
      <c r="G1472" s="70"/>
    </row>
    <row r="1473" spans="1:7" customFormat="1" ht="16" thickBot="1" x14ac:dyDescent="0.4">
      <c r="A1473" s="11"/>
      <c r="B1473" s="565" t="s">
        <v>1115</v>
      </c>
      <c r="C1473" s="391" t="s">
        <v>1608</v>
      </c>
      <c r="D1473" s="386"/>
      <c r="E1473" s="386"/>
      <c r="F1473" s="344">
        <v>2509.6799999999998</v>
      </c>
      <c r="G1473" s="70"/>
    </row>
    <row r="1474" spans="1:7" customFormat="1" ht="16" thickBot="1" x14ac:dyDescent="0.4">
      <c r="A1474" s="11"/>
      <c r="B1474" s="565" t="s">
        <v>1116</v>
      </c>
      <c r="C1474" s="391" t="s">
        <v>7808</v>
      </c>
      <c r="D1474" s="386"/>
      <c r="E1474" s="386" t="s">
        <v>186</v>
      </c>
      <c r="F1474" s="344">
        <v>2509.6799999999998</v>
      </c>
      <c r="G1474" s="70"/>
    </row>
    <row r="1475" spans="1:7" customFormat="1" ht="16" thickBot="1" x14ac:dyDescent="0.4">
      <c r="A1475" s="11"/>
      <c r="B1475" s="565" t="s">
        <v>1117</v>
      </c>
      <c r="C1475" s="391" t="s">
        <v>7807</v>
      </c>
      <c r="D1475" s="386"/>
      <c r="E1475" s="386" t="s">
        <v>186</v>
      </c>
      <c r="F1475" s="344">
        <v>2509.6799999999998</v>
      </c>
      <c r="G1475" s="70"/>
    </row>
    <row r="1476" spans="1:7" customFormat="1" ht="15.5" x14ac:dyDescent="0.35">
      <c r="A1476" s="10"/>
      <c r="B1476" s="16" t="s">
        <v>1118</v>
      </c>
      <c r="C1476" s="108" t="s">
        <v>1609</v>
      </c>
      <c r="D1476" s="18"/>
      <c r="E1476" s="18"/>
      <c r="F1476" s="276">
        <v>2509.6799999999998</v>
      </c>
      <c r="G1476" s="70"/>
    </row>
    <row r="1477" spans="1:7" customFormat="1" ht="15.5" x14ac:dyDescent="0.35">
      <c r="A1477" s="8" t="s">
        <v>9536</v>
      </c>
      <c r="B1477" s="574" t="s">
        <v>1119</v>
      </c>
      <c r="C1477" s="193" t="s">
        <v>1610</v>
      </c>
      <c r="D1477" s="309"/>
      <c r="E1477" s="309" t="s">
        <v>141</v>
      </c>
      <c r="F1477" s="393">
        <v>2369.4699999999998</v>
      </c>
      <c r="G1477" s="140"/>
    </row>
    <row r="1478" spans="1:7" customFormat="1" ht="16" thickBot="1" x14ac:dyDescent="0.4">
      <c r="A1478" s="11"/>
      <c r="B1478" s="565" t="s">
        <v>1120</v>
      </c>
      <c r="C1478" s="391" t="s">
        <v>1611</v>
      </c>
      <c r="D1478" s="386"/>
      <c r="E1478" s="386"/>
      <c r="F1478" s="344">
        <v>2369.4699999999998</v>
      </c>
      <c r="G1478" s="140"/>
    </row>
    <row r="1479" spans="1:7" customFormat="1" ht="15.5" x14ac:dyDescent="0.35">
      <c r="A1479" s="8"/>
      <c r="B1479" s="3" t="s">
        <v>1123</v>
      </c>
      <c r="C1479" s="110" t="s">
        <v>1612</v>
      </c>
      <c r="D1479" s="20"/>
      <c r="E1479" s="20"/>
      <c r="F1479" s="273">
        <v>2369.4699999999998</v>
      </c>
      <c r="G1479" s="140"/>
    </row>
    <row r="1480" spans="1:7" customFormat="1" ht="15.5" x14ac:dyDescent="0.35">
      <c r="A1480" s="8"/>
      <c r="B1480" s="3" t="s">
        <v>1121</v>
      </c>
      <c r="C1480" s="110" t="s">
        <v>7806</v>
      </c>
      <c r="D1480" s="20"/>
      <c r="E1480" s="20" t="s">
        <v>186</v>
      </c>
      <c r="F1480" s="273">
        <v>2369.4699999999998</v>
      </c>
      <c r="G1480" s="140"/>
    </row>
    <row r="1481" spans="1:7" customFormat="1" ht="15.5" x14ac:dyDescent="0.35">
      <c r="A1481" s="8"/>
      <c r="B1481" s="3" t="s">
        <v>1122</v>
      </c>
      <c r="C1481" s="110" t="s">
        <v>7805</v>
      </c>
      <c r="D1481" s="20"/>
      <c r="E1481" s="20" t="s">
        <v>186</v>
      </c>
      <c r="F1481" s="273">
        <v>2369.4699999999998</v>
      </c>
      <c r="G1481" s="140"/>
    </row>
    <row r="1482" spans="1:7" customFormat="1" ht="16" thickBot="1" x14ac:dyDescent="0.4">
      <c r="A1482" s="8" t="s">
        <v>9537</v>
      </c>
      <c r="B1482" s="221" t="s">
        <v>1124</v>
      </c>
      <c r="C1482" s="247" t="s">
        <v>1613</v>
      </c>
      <c r="D1482" s="222"/>
      <c r="E1482" s="222" t="s">
        <v>141</v>
      </c>
      <c r="F1482" s="274">
        <v>2891.37</v>
      </c>
      <c r="G1482" s="70"/>
    </row>
    <row r="1483" spans="1:7" customFormat="1" ht="16" thickBot="1" x14ac:dyDescent="0.4">
      <c r="A1483" s="10"/>
      <c r="B1483" s="16" t="s">
        <v>1127</v>
      </c>
      <c r="C1483" s="108" t="s">
        <v>1614</v>
      </c>
      <c r="D1483" s="18"/>
      <c r="E1483" s="18"/>
      <c r="F1483" s="276">
        <v>2891.37</v>
      </c>
      <c r="G1483" s="70"/>
    </row>
    <row r="1484" spans="1:7" customFormat="1" ht="16" thickBot="1" x14ac:dyDescent="0.4">
      <c r="A1484" s="10"/>
      <c r="B1484" s="16" t="s">
        <v>1125</v>
      </c>
      <c r="C1484" s="108" t="s">
        <v>7804</v>
      </c>
      <c r="D1484" s="18"/>
      <c r="E1484" s="18" t="s">
        <v>186</v>
      </c>
      <c r="F1484" s="276">
        <v>2891.37</v>
      </c>
      <c r="G1484" s="70"/>
    </row>
    <row r="1485" spans="1:7" customFormat="1" ht="15.5" x14ac:dyDescent="0.35">
      <c r="A1485" s="10"/>
      <c r="B1485" s="16" t="s">
        <v>1126</v>
      </c>
      <c r="C1485" s="108" t="s">
        <v>7803</v>
      </c>
      <c r="D1485" s="18"/>
      <c r="E1485" s="18" t="s">
        <v>186</v>
      </c>
      <c r="F1485" s="276">
        <v>2891.37</v>
      </c>
      <c r="G1485" s="70"/>
    </row>
    <row r="1486" spans="1:7" customFormat="1" ht="16" thickBot="1" x14ac:dyDescent="0.4">
      <c r="A1486" s="8" t="s">
        <v>9538</v>
      </c>
      <c r="B1486" s="221" t="s">
        <v>1128</v>
      </c>
      <c r="C1486" s="247" t="s">
        <v>1615</v>
      </c>
      <c r="D1486" s="222"/>
      <c r="E1486" s="222" t="s">
        <v>141</v>
      </c>
      <c r="F1486" s="274">
        <v>2237.1999999999998</v>
      </c>
      <c r="G1486" s="70"/>
    </row>
    <row r="1487" spans="1:7" customFormat="1" ht="15.5" x14ac:dyDescent="0.35">
      <c r="A1487" s="10"/>
      <c r="B1487" s="16" t="s">
        <v>1129</v>
      </c>
      <c r="C1487" s="108" t="s">
        <v>1616</v>
      </c>
      <c r="D1487" s="18"/>
      <c r="E1487" s="18"/>
      <c r="F1487" s="276">
        <v>2237.1999999999998</v>
      </c>
      <c r="G1487" s="70"/>
    </row>
    <row r="1488" spans="1:7" customFormat="1" ht="16" thickBot="1" x14ac:dyDescent="0.4">
      <c r="A1488" s="11"/>
      <c r="B1488" s="565" t="s">
        <v>1132</v>
      </c>
      <c r="C1488" s="391" t="s">
        <v>1617</v>
      </c>
      <c r="D1488" s="386"/>
      <c r="E1488" s="386"/>
      <c r="F1488" s="344">
        <v>2237.1999999999998</v>
      </c>
      <c r="G1488" s="70"/>
    </row>
    <row r="1489" spans="1:7" customFormat="1" ht="16" thickBot="1" x14ac:dyDescent="0.4">
      <c r="A1489" s="11"/>
      <c r="B1489" s="565" t="s">
        <v>1130</v>
      </c>
      <c r="C1489" s="391" t="s">
        <v>7802</v>
      </c>
      <c r="D1489" s="386"/>
      <c r="E1489" s="386" t="s">
        <v>186</v>
      </c>
      <c r="F1489" s="344">
        <v>2237.1999999999998</v>
      </c>
      <c r="G1489" s="70"/>
    </row>
    <row r="1490" spans="1:7" customFormat="1" ht="16" thickBot="1" x14ac:dyDescent="0.4">
      <c r="A1490" s="11"/>
      <c r="B1490" s="565" t="s">
        <v>1131</v>
      </c>
      <c r="C1490" s="391" t="s">
        <v>7801</v>
      </c>
      <c r="D1490" s="386"/>
      <c r="E1490" s="386" t="s">
        <v>186</v>
      </c>
      <c r="F1490" s="344">
        <v>2237.1999999999998</v>
      </c>
      <c r="G1490" s="70"/>
    </row>
    <row r="1491" spans="1:7" customFormat="1" ht="15.5" x14ac:dyDescent="0.35">
      <c r="A1491" s="8" t="s">
        <v>9539</v>
      </c>
      <c r="B1491" s="3" t="s">
        <v>1133</v>
      </c>
      <c r="C1491" s="110" t="s">
        <v>1618</v>
      </c>
      <c r="D1491" s="20"/>
      <c r="E1491" s="20" t="s">
        <v>141</v>
      </c>
      <c r="F1491" s="273">
        <v>2574.75</v>
      </c>
      <c r="G1491" s="70"/>
    </row>
    <row r="1492" spans="1:7" customFormat="1" ht="16" thickBot="1" x14ac:dyDescent="0.4">
      <c r="A1492" s="11"/>
      <c r="B1492" s="565" t="s">
        <v>1134</v>
      </c>
      <c r="C1492" s="391" t="s">
        <v>1619</v>
      </c>
      <c r="D1492" s="386"/>
      <c r="E1492" s="386"/>
      <c r="F1492" s="344">
        <v>2574.75</v>
      </c>
      <c r="G1492" s="70"/>
    </row>
    <row r="1493" spans="1:7" customFormat="1" ht="16" thickBot="1" x14ac:dyDescent="0.4">
      <c r="A1493" s="11"/>
      <c r="B1493" s="565" t="s">
        <v>1135</v>
      </c>
      <c r="C1493" s="391" t="s">
        <v>7800</v>
      </c>
      <c r="D1493" s="386"/>
      <c r="E1493" s="386" t="s">
        <v>186</v>
      </c>
      <c r="F1493" s="344">
        <v>2574.75</v>
      </c>
      <c r="G1493" s="70"/>
    </row>
    <row r="1494" spans="1:7" customFormat="1" ht="16" thickBot="1" x14ac:dyDescent="0.4">
      <c r="A1494" s="11"/>
      <c r="B1494" s="565" t="s">
        <v>1136</v>
      </c>
      <c r="C1494" s="391" t="s">
        <v>7799</v>
      </c>
      <c r="D1494" s="386"/>
      <c r="E1494" s="386" t="s">
        <v>186</v>
      </c>
      <c r="F1494" s="344">
        <v>2574.75</v>
      </c>
      <c r="G1494" s="70"/>
    </row>
    <row r="1495" spans="1:7" customFormat="1" ht="15.5" x14ac:dyDescent="0.35">
      <c r="A1495" s="8"/>
      <c r="B1495" s="3" t="s">
        <v>1137</v>
      </c>
      <c r="C1495" s="110" t="s">
        <v>1620</v>
      </c>
      <c r="D1495" s="20"/>
      <c r="E1495" s="20"/>
      <c r="F1495" s="273">
        <v>2574.75</v>
      </c>
      <c r="G1495" s="70"/>
    </row>
    <row r="1496" spans="1:7" customFormat="1" ht="16" thickBot="1" x14ac:dyDescent="0.4">
      <c r="A1496" s="8" t="s">
        <v>9540</v>
      </c>
      <c r="B1496" s="221" t="s">
        <v>1138</v>
      </c>
      <c r="C1496" s="247" t="s">
        <v>1621</v>
      </c>
      <c r="D1496" s="222"/>
      <c r="E1496" s="222" t="s">
        <v>141</v>
      </c>
      <c r="F1496" s="274">
        <v>2784.36</v>
      </c>
      <c r="G1496" s="70"/>
    </row>
    <row r="1497" spans="1:7" customFormat="1" ht="15.5" x14ac:dyDescent="0.35">
      <c r="A1497" s="10"/>
      <c r="B1497" s="16" t="s">
        <v>1141</v>
      </c>
      <c r="C1497" s="108" t="s">
        <v>1622</v>
      </c>
      <c r="D1497" s="18"/>
      <c r="E1497" s="18"/>
      <c r="F1497" s="276">
        <v>2784.36</v>
      </c>
      <c r="G1497" s="70"/>
    </row>
    <row r="1498" spans="1:7" customFormat="1" ht="16" thickBot="1" x14ac:dyDescent="0.4">
      <c r="A1498" s="11"/>
      <c r="B1498" s="565" t="s">
        <v>1139</v>
      </c>
      <c r="C1498" s="391" t="s">
        <v>7798</v>
      </c>
      <c r="D1498" s="386"/>
      <c r="E1498" s="386" t="s">
        <v>186</v>
      </c>
      <c r="F1498" s="344">
        <v>2784.36</v>
      </c>
      <c r="G1498" s="70"/>
    </row>
    <row r="1499" spans="1:7" customFormat="1" ht="15.5" x14ac:dyDescent="0.35">
      <c r="A1499" s="10"/>
      <c r="B1499" s="16" t="s">
        <v>1142</v>
      </c>
      <c r="C1499" s="108" t="s">
        <v>1623</v>
      </c>
      <c r="D1499" s="18"/>
      <c r="E1499" s="18"/>
      <c r="F1499" s="276">
        <v>2784.36</v>
      </c>
      <c r="G1499" s="70"/>
    </row>
    <row r="1500" spans="1:7" customFormat="1" ht="16" thickBot="1" x14ac:dyDescent="0.4">
      <c r="A1500" s="11"/>
      <c r="B1500" s="565" t="s">
        <v>1140</v>
      </c>
      <c r="C1500" s="391" t="s">
        <v>7797</v>
      </c>
      <c r="D1500" s="386"/>
      <c r="E1500" s="386" t="s">
        <v>186</v>
      </c>
      <c r="F1500" s="344">
        <v>2784.36</v>
      </c>
      <c r="G1500" s="70"/>
    </row>
    <row r="1501" spans="1:7" customFormat="1" ht="15.5" x14ac:dyDescent="0.35">
      <c r="A1501" s="10" t="s">
        <v>9541</v>
      </c>
      <c r="B1501" s="16" t="s">
        <v>1143</v>
      </c>
      <c r="C1501" s="108" t="s">
        <v>1624</v>
      </c>
      <c r="D1501" s="18"/>
      <c r="E1501" s="18" t="s">
        <v>141</v>
      </c>
      <c r="F1501" s="276">
        <v>3207.12</v>
      </c>
      <c r="G1501" s="140"/>
    </row>
    <row r="1502" spans="1:7" customFormat="1" ht="16" thickBot="1" x14ac:dyDescent="0.4">
      <c r="A1502" s="11"/>
      <c r="B1502" s="565" t="s">
        <v>1146</v>
      </c>
      <c r="C1502" s="391" t="s">
        <v>1625</v>
      </c>
      <c r="D1502" s="386"/>
      <c r="E1502" s="386"/>
      <c r="F1502" s="344">
        <v>3207.12</v>
      </c>
      <c r="G1502" s="140"/>
    </row>
    <row r="1503" spans="1:7" customFormat="1" ht="16" thickBot="1" x14ac:dyDescent="0.4">
      <c r="A1503" s="11"/>
      <c r="B1503" s="565" t="s">
        <v>1144</v>
      </c>
      <c r="C1503" s="391" t="s">
        <v>7796</v>
      </c>
      <c r="D1503" s="386"/>
      <c r="E1503" s="386" t="s">
        <v>186</v>
      </c>
      <c r="F1503" s="344">
        <v>3207.12</v>
      </c>
      <c r="G1503" s="140"/>
    </row>
    <row r="1504" spans="1:7" customFormat="1" ht="16" thickBot="1" x14ac:dyDescent="0.4">
      <c r="A1504" s="11"/>
      <c r="B1504" s="565" t="s">
        <v>1145</v>
      </c>
      <c r="C1504" s="391" t="s">
        <v>7795</v>
      </c>
      <c r="D1504" s="386"/>
      <c r="E1504" s="386" t="s">
        <v>186</v>
      </c>
      <c r="F1504" s="344">
        <v>3207.12</v>
      </c>
      <c r="G1504" s="140"/>
    </row>
    <row r="1505" spans="1:7" customFormat="1" ht="15.5" x14ac:dyDescent="0.35">
      <c r="A1505" s="10" t="s">
        <v>9542</v>
      </c>
      <c r="B1505" s="16" t="s">
        <v>1147</v>
      </c>
      <c r="C1505" s="108" t="s">
        <v>1626</v>
      </c>
      <c r="D1505" s="18"/>
      <c r="E1505" s="18" t="s">
        <v>141</v>
      </c>
      <c r="F1505" s="276">
        <v>3708.8</v>
      </c>
      <c r="G1505" s="70"/>
    </row>
    <row r="1506" spans="1:7" customFormat="1" ht="16" thickBot="1" x14ac:dyDescent="0.4">
      <c r="A1506" s="11"/>
      <c r="B1506" s="565" t="s">
        <v>1148</v>
      </c>
      <c r="C1506" s="391" t="s">
        <v>1627</v>
      </c>
      <c r="D1506" s="386"/>
      <c r="E1506" s="386"/>
      <c r="F1506" s="344">
        <v>3708.8</v>
      </c>
      <c r="G1506" s="70"/>
    </row>
    <row r="1507" spans="1:7" customFormat="1" ht="15.5" x14ac:dyDescent="0.35">
      <c r="A1507" s="10" t="s">
        <v>9543</v>
      </c>
      <c r="B1507" s="16" t="s">
        <v>1149</v>
      </c>
      <c r="C1507" s="108" t="s">
        <v>1628</v>
      </c>
      <c r="D1507" s="18"/>
      <c r="E1507" s="18" t="s">
        <v>141</v>
      </c>
      <c r="F1507" s="276">
        <v>3708.8</v>
      </c>
      <c r="G1507" s="70"/>
    </row>
    <row r="1508" spans="1:7" customFormat="1" ht="16" thickBot="1" x14ac:dyDescent="0.4">
      <c r="A1508" s="8"/>
      <c r="B1508" s="221" t="s">
        <v>1150</v>
      </c>
      <c r="C1508" s="247" t="s">
        <v>1629</v>
      </c>
      <c r="D1508" s="222"/>
      <c r="E1508" s="222"/>
      <c r="F1508" s="274">
        <v>3708.8</v>
      </c>
      <c r="G1508" s="70"/>
    </row>
    <row r="1509" spans="1:7" customFormat="1" ht="16" thickBot="1" x14ac:dyDescent="0.4">
      <c r="A1509" s="10"/>
      <c r="B1509" s="16" t="s">
        <v>1630</v>
      </c>
      <c r="C1509" s="108" t="s">
        <v>1631</v>
      </c>
      <c r="D1509" s="18"/>
      <c r="E1509" s="18"/>
      <c r="F1509" s="276">
        <v>3708.8</v>
      </c>
      <c r="G1509" s="70"/>
    </row>
    <row r="1510" spans="1:7" customFormat="1" ht="16" thickBot="1" x14ac:dyDescent="0.4">
      <c r="A1510" s="10"/>
      <c r="B1510" s="16" t="s">
        <v>1151</v>
      </c>
      <c r="C1510" s="108" t="s">
        <v>7794</v>
      </c>
      <c r="D1510" s="18"/>
      <c r="E1510" s="18" t="s">
        <v>186</v>
      </c>
      <c r="F1510" s="276">
        <v>3708.8</v>
      </c>
      <c r="G1510" s="70"/>
    </row>
    <row r="1511" spans="1:7" customFormat="1" ht="15.5" x14ac:dyDescent="0.35">
      <c r="A1511" s="10"/>
      <c r="B1511" s="16" t="s">
        <v>1152</v>
      </c>
      <c r="C1511" s="108" t="s">
        <v>7793</v>
      </c>
      <c r="D1511" s="18"/>
      <c r="E1511" s="18" t="s">
        <v>186</v>
      </c>
      <c r="F1511" s="276">
        <v>3708.8</v>
      </c>
      <c r="G1511" s="70"/>
    </row>
    <row r="1512" spans="1:7" customFormat="1" ht="16" thickBot="1" x14ac:dyDescent="0.4">
      <c r="A1512" s="8" t="s">
        <v>9544</v>
      </c>
      <c r="B1512" s="221" t="s">
        <v>1153</v>
      </c>
      <c r="C1512" s="247" t="s">
        <v>1632</v>
      </c>
      <c r="D1512" s="222"/>
      <c r="E1512" s="222" t="s">
        <v>141</v>
      </c>
      <c r="F1512" s="274">
        <v>4328.78</v>
      </c>
      <c r="G1512" s="70"/>
    </row>
    <row r="1513" spans="1:7" customFormat="1" ht="15.5" x14ac:dyDescent="0.35">
      <c r="A1513" s="10"/>
      <c r="B1513" s="16" t="s">
        <v>1154</v>
      </c>
      <c r="C1513" s="108" t="s">
        <v>1633</v>
      </c>
      <c r="D1513" s="18"/>
      <c r="E1513" s="18"/>
      <c r="F1513" s="276">
        <v>4328.78</v>
      </c>
      <c r="G1513" s="70"/>
    </row>
    <row r="1514" spans="1:7" customFormat="1" ht="16" thickBot="1" x14ac:dyDescent="0.4">
      <c r="A1514" s="8" t="s">
        <v>9545</v>
      </c>
      <c r="B1514" s="221" t="s">
        <v>1634</v>
      </c>
      <c r="C1514" s="247" t="s">
        <v>1635</v>
      </c>
      <c r="D1514" s="222"/>
      <c r="E1514" s="222" t="s">
        <v>141</v>
      </c>
      <c r="F1514" s="274">
        <v>4115.87</v>
      </c>
      <c r="G1514" s="70"/>
    </row>
    <row r="1515" spans="1:7" customFormat="1" ht="15.5" x14ac:dyDescent="0.35">
      <c r="A1515" s="10"/>
      <c r="B1515" s="16" t="s">
        <v>1636</v>
      </c>
      <c r="C1515" s="108" t="s">
        <v>1637</v>
      </c>
      <c r="D1515" s="18"/>
      <c r="E1515" s="18"/>
      <c r="F1515" s="276">
        <v>4115.87</v>
      </c>
      <c r="G1515" s="70"/>
    </row>
    <row r="1516" spans="1:7" customFormat="1" ht="16" thickBot="1" x14ac:dyDescent="0.4">
      <c r="A1516" s="8"/>
      <c r="B1516" s="221" t="s">
        <v>1155</v>
      </c>
      <c r="C1516" s="247" t="s">
        <v>1638</v>
      </c>
      <c r="D1516" s="222"/>
      <c r="E1516" s="222"/>
      <c r="F1516" s="274">
        <v>4115.87</v>
      </c>
      <c r="G1516" s="70"/>
    </row>
    <row r="1517" spans="1:7" customFormat="1" ht="15.5" x14ac:dyDescent="0.35">
      <c r="A1517" s="10" t="s">
        <v>9546</v>
      </c>
      <c r="B1517" s="16" t="s">
        <v>1156</v>
      </c>
      <c r="C1517" s="108" t="s">
        <v>1639</v>
      </c>
      <c r="D1517" s="18"/>
      <c r="E1517" s="18" t="s">
        <v>141</v>
      </c>
      <c r="F1517" s="276">
        <v>4227.29</v>
      </c>
      <c r="G1517" s="70"/>
    </row>
    <row r="1518" spans="1:7" customFormat="1" ht="15.5" x14ac:dyDescent="0.35">
      <c r="A1518" s="8"/>
      <c r="B1518" s="221" t="s">
        <v>1159</v>
      </c>
      <c r="C1518" s="247" t="s">
        <v>1640</v>
      </c>
      <c r="D1518" s="222"/>
      <c r="E1518" s="222"/>
      <c r="F1518" s="274">
        <v>4227.29</v>
      </c>
      <c r="G1518" s="70"/>
    </row>
    <row r="1519" spans="1:7" customFormat="1" ht="15.5" x14ac:dyDescent="0.35">
      <c r="A1519" s="8"/>
      <c r="B1519" s="221" t="s">
        <v>1157</v>
      </c>
      <c r="C1519" s="247" t="s">
        <v>7792</v>
      </c>
      <c r="D1519" s="222"/>
      <c r="E1519" s="222" t="s">
        <v>186</v>
      </c>
      <c r="F1519" s="274">
        <v>4227.29</v>
      </c>
      <c r="G1519" s="70"/>
    </row>
    <row r="1520" spans="1:7" customFormat="1" ht="16" thickBot="1" x14ac:dyDescent="0.4">
      <c r="A1520" s="8"/>
      <c r="B1520" s="221" t="s">
        <v>1158</v>
      </c>
      <c r="C1520" s="247" t="s">
        <v>7791</v>
      </c>
      <c r="D1520" s="222"/>
      <c r="E1520" s="222" t="s">
        <v>186</v>
      </c>
      <c r="F1520" s="274">
        <v>4227.29</v>
      </c>
      <c r="G1520" s="70"/>
    </row>
    <row r="1521" spans="1:7" customFormat="1" ht="15.5" x14ac:dyDescent="0.35">
      <c r="A1521" s="10" t="s">
        <v>9547</v>
      </c>
      <c r="B1521" s="16" t="s">
        <v>1160</v>
      </c>
      <c r="C1521" s="108" t="s">
        <v>1641</v>
      </c>
      <c r="D1521" s="18"/>
      <c r="E1521" s="18" t="s">
        <v>141</v>
      </c>
      <c r="F1521" s="276">
        <v>4329.79</v>
      </c>
      <c r="G1521" s="140"/>
    </row>
    <row r="1522" spans="1:7" customFormat="1" ht="16" thickBot="1" x14ac:dyDescent="0.4">
      <c r="A1522" s="11"/>
      <c r="B1522" s="565" t="s">
        <v>1161</v>
      </c>
      <c r="C1522" s="391" t="s">
        <v>1642</v>
      </c>
      <c r="D1522" s="386"/>
      <c r="E1522" s="386"/>
      <c r="F1522" s="344">
        <v>4329.79</v>
      </c>
      <c r="G1522" s="140"/>
    </row>
    <row r="1523" spans="1:7" customFormat="1" ht="15.5" x14ac:dyDescent="0.35">
      <c r="A1523" s="8" t="s">
        <v>9548</v>
      </c>
      <c r="B1523" s="3" t="s">
        <v>7977</v>
      </c>
      <c r="C1523" s="110" t="s">
        <v>8030</v>
      </c>
      <c r="D1523" s="20"/>
      <c r="E1523" s="20"/>
      <c r="F1523" s="273">
        <v>6439.94</v>
      </c>
      <c r="G1523" s="70"/>
    </row>
    <row r="1524" spans="1:7" customFormat="1" ht="16" thickBot="1" x14ac:dyDescent="0.4">
      <c r="A1524" s="11"/>
      <c r="B1524" s="565" t="s">
        <v>7441</v>
      </c>
      <c r="C1524" s="391" t="s">
        <v>7440</v>
      </c>
      <c r="D1524" s="386"/>
      <c r="E1524" s="386"/>
      <c r="F1524" s="344">
        <v>6439.94</v>
      </c>
      <c r="G1524" s="70"/>
    </row>
    <row r="1525" spans="1:7" customFormat="1" ht="31.15" customHeight="1" thickBot="1" x14ac:dyDescent="0.4">
      <c r="A1525" s="74" t="s">
        <v>9549</v>
      </c>
      <c r="B1525" s="5" t="s">
        <v>1162</v>
      </c>
      <c r="C1525" s="109" t="s">
        <v>1643</v>
      </c>
      <c r="D1525" s="94"/>
      <c r="E1525" s="94" t="s">
        <v>141</v>
      </c>
      <c r="F1525" s="189">
        <v>5720.96</v>
      </c>
      <c r="G1525" s="70"/>
    </row>
    <row r="1526" spans="1:7" customFormat="1" ht="15.5" x14ac:dyDescent="0.35">
      <c r="A1526" s="8"/>
      <c r="B1526" s="3" t="s">
        <v>1163</v>
      </c>
      <c r="C1526" s="110" t="s">
        <v>1644</v>
      </c>
      <c r="D1526" s="20"/>
      <c r="E1526" s="53"/>
      <c r="F1526" s="273">
        <v>5720.96</v>
      </c>
      <c r="G1526" s="70"/>
    </row>
    <row r="1527" spans="1:7" customFormat="1" ht="15.5" x14ac:dyDescent="0.35">
      <c r="A1527" s="8" t="s">
        <v>9550</v>
      </c>
      <c r="B1527" s="574" t="s">
        <v>1164</v>
      </c>
      <c r="C1527" s="193" t="s">
        <v>1645</v>
      </c>
      <c r="D1527" s="309"/>
      <c r="E1527" s="310" t="s">
        <v>141</v>
      </c>
      <c r="F1527" s="393">
        <v>6444.63</v>
      </c>
      <c r="G1527" s="70"/>
    </row>
    <row r="1528" spans="1:7" customFormat="1" ht="15.5" x14ac:dyDescent="0.35">
      <c r="A1528" s="8"/>
      <c r="B1528" s="574" t="s">
        <v>1165</v>
      </c>
      <c r="C1528" s="193" t="s">
        <v>1646</v>
      </c>
      <c r="D1528" s="309"/>
      <c r="E1528" s="310"/>
      <c r="F1528" s="393">
        <v>6444.63</v>
      </c>
      <c r="G1528" s="70"/>
    </row>
    <row r="1529" spans="1:7" customFormat="1" ht="15.5" x14ac:dyDescent="0.35">
      <c r="A1529" s="8" t="s">
        <v>9551</v>
      </c>
      <c r="B1529" s="574" t="s">
        <v>1166</v>
      </c>
      <c r="C1529" s="193" t="s">
        <v>1647</v>
      </c>
      <c r="D1529" s="309"/>
      <c r="E1529" s="310" t="s">
        <v>141</v>
      </c>
      <c r="F1529" s="393">
        <v>8439.0499999999993</v>
      </c>
      <c r="G1529" s="140"/>
    </row>
    <row r="1530" spans="1:7" customFormat="1" ht="15.5" x14ac:dyDescent="0.35">
      <c r="A1530" s="8"/>
      <c r="B1530" s="574" t="s">
        <v>1169</v>
      </c>
      <c r="C1530" s="193" t="s">
        <v>1648</v>
      </c>
      <c r="D1530" s="309"/>
      <c r="E1530" s="310"/>
      <c r="F1530" s="393">
        <v>8439.0499999999993</v>
      </c>
      <c r="G1530" s="140"/>
    </row>
    <row r="1531" spans="1:7" customFormat="1" ht="15.5" x14ac:dyDescent="0.35">
      <c r="A1531" s="8"/>
      <c r="B1531" s="574" t="s">
        <v>1167</v>
      </c>
      <c r="C1531" s="193" t="s">
        <v>7790</v>
      </c>
      <c r="D1531" s="309"/>
      <c r="E1531" s="310" t="s">
        <v>186</v>
      </c>
      <c r="F1531" s="393">
        <v>8439.0499999999993</v>
      </c>
      <c r="G1531" s="140"/>
    </row>
    <row r="1532" spans="1:7" customFormat="1" ht="15.5" x14ac:dyDescent="0.35">
      <c r="A1532" s="8"/>
      <c r="B1532" s="574" t="s">
        <v>1168</v>
      </c>
      <c r="C1532" s="193" t="s">
        <v>7789</v>
      </c>
      <c r="D1532" s="309"/>
      <c r="E1532" s="310" t="s">
        <v>186</v>
      </c>
      <c r="F1532" s="393">
        <v>8439.0499999999993</v>
      </c>
      <c r="G1532" s="140"/>
    </row>
    <row r="1533" spans="1:7" customFormat="1" ht="15.5" x14ac:dyDescent="0.35">
      <c r="A1533" s="404" t="s">
        <v>1649</v>
      </c>
      <c r="B1533" s="751" t="s">
        <v>141</v>
      </c>
      <c r="C1533" s="659" t="s">
        <v>141</v>
      </c>
      <c r="D1533" s="447"/>
      <c r="E1533" s="469" t="s">
        <v>141</v>
      </c>
      <c r="F1533" s="478" t="s">
        <v>141</v>
      </c>
      <c r="G1533" s="70"/>
    </row>
    <row r="1534" spans="1:7" customFormat="1" ht="16" thickBot="1" x14ac:dyDescent="0.4">
      <c r="A1534" s="8" t="s">
        <v>9552</v>
      </c>
      <c r="B1534" s="221" t="s">
        <v>1650</v>
      </c>
      <c r="C1534" s="247" t="s">
        <v>1651</v>
      </c>
      <c r="D1534" s="241"/>
      <c r="E1534" s="245"/>
      <c r="F1534" s="274">
        <v>463.83</v>
      </c>
      <c r="G1534" s="140"/>
    </row>
    <row r="1535" spans="1:7" customFormat="1" ht="15.5" x14ac:dyDescent="0.35">
      <c r="A1535" s="10"/>
      <c r="B1535" s="16" t="s">
        <v>369</v>
      </c>
      <c r="C1535" s="108" t="s">
        <v>370</v>
      </c>
      <c r="D1535" s="24"/>
      <c r="E1535" s="117"/>
      <c r="F1535" s="276">
        <v>463.83</v>
      </c>
      <c r="G1535" s="140"/>
    </row>
    <row r="1536" spans="1:7" customFormat="1" ht="16" thickBot="1" x14ac:dyDescent="0.4">
      <c r="A1536" s="11" t="s">
        <v>9553</v>
      </c>
      <c r="B1536" s="565" t="s">
        <v>1652</v>
      </c>
      <c r="C1536" s="391" t="s">
        <v>1653</v>
      </c>
      <c r="D1536" s="388"/>
      <c r="E1536" s="397"/>
      <c r="F1536" s="344">
        <v>533.32000000000005</v>
      </c>
      <c r="G1536" s="140"/>
    </row>
    <row r="1537" spans="1:7" customFormat="1" ht="15.5" x14ac:dyDescent="0.35">
      <c r="A1537" s="8" t="s">
        <v>9554</v>
      </c>
      <c r="B1537" s="3" t="s">
        <v>937</v>
      </c>
      <c r="C1537" s="110" t="s">
        <v>1654</v>
      </c>
      <c r="D1537" s="20"/>
      <c r="E1537" s="53"/>
      <c r="F1537" s="273">
        <v>878.44</v>
      </c>
      <c r="G1537" s="140"/>
    </row>
    <row r="1538" spans="1:7" customFormat="1" ht="16" thickBot="1" x14ac:dyDescent="0.4">
      <c r="A1538" s="12"/>
      <c r="B1538" s="565" t="s">
        <v>1655</v>
      </c>
      <c r="C1538" s="193" t="s">
        <v>1656</v>
      </c>
      <c r="D1538" s="316"/>
      <c r="E1538" s="326"/>
      <c r="F1538" s="344">
        <v>878.44</v>
      </c>
      <c r="G1538" s="140"/>
    </row>
    <row r="1539" spans="1:7" customFormat="1" ht="15.5" x14ac:dyDescent="0.35">
      <c r="A1539" s="8"/>
      <c r="B1539" s="3" t="s">
        <v>1657</v>
      </c>
      <c r="C1539" s="108" t="s">
        <v>1658</v>
      </c>
      <c r="D1539" s="24"/>
      <c r="E1539" s="117"/>
      <c r="F1539" s="273">
        <v>878.44</v>
      </c>
      <c r="G1539" s="140"/>
    </row>
    <row r="1540" spans="1:7" customFormat="1" ht="16" thickBot="1" x14ac:dyDescent="0.4">
      <c r="A1540" s="8"/>
      <c r="B1540" s="221" t="s">
        <v>938</v>
      </c>
      <c r="C1540" s="247" t="s">
        <v>1659</v>
      </c>
      <c r="D1540" s="222"/>
      <c r="E1540" s="242"/>
      <c r="F1540" s="274">
        <v>878.44</v>
      </c>
      <c r="G1540" s="140"/>
    </row>
    <row r="1541" spans="1:7" customFormat="1" ht="15.5" x14ac:dyDescent="0.35">
      <c r="A1541" s="10" t="s">
        <v>9555</v>
      </c>
      <c r="B1541" s="16" t="s">
        <v>1660</v>
      </c>
      <c r="C1541" s="108" t="s">
        <v>1661</v>
      </c>
      <c r="D1541" s="24"/>
      <c r="E1541" s="117"/>
      <c r="F1541" s="276">
        <v>1214.24</v>
      </c>
      <c r="G1541" s="140"/>
    </row>
    <row r="1542" spans="1:7" customFormat="1" ht="15.5" x14ac:dyDescent="0.35">
      <c r="A1542" s="8" t="s">
        <v>9556</v>
      </c>
      <c r="B1542" s="574" t="s">
        <v>1662</v>
      </c>
      <c r="C1542" s="193" t="s">
        <v>1663</v>
      </c>
      <c r="D1542" s="310"/>
      <c r="E1542" s="309"/>
      <c r="F1542" s="271">
        <v>2425.83</v>
      </c>
      <c r="G1542" s="70"/>
    </row>
    <row r="1543" spans="1:7" customFormat="1" ht="15.5" x14ac:dyDescent="0.35">
      <c r="A1543" s="8"/>
      <c r="B1543" s="574" t="s">
        <v>1664</v>
      </c>
      <c r="C1543" s="193" t="s">
        <v>1665</v>
      </c>
      <c r="D1543" s="309"/>
      <c r="E1543" s="53"/>
      <c r="F1543" s="393">
        <v>2425.83</v>
      </c>
      <c r="G1543" s="70"/>
    </row>
    <row r="1544" spans="1:7" customFormat="1" ht="16" thickBot="1" x14ac:dyDescent="0.4">
      <c r="A1544" s="11"/>
      <c r="B1544" s="565" t="s">
        <v>1664</v>
      </c>
      <c r="C1544" s="391" t="s">
        <v>1666</v>
      </c>
      <c r="D1544" s="386"/>
      <c r="E1544" s="384"/>
      <c r="F1544" s="344">
        <v>2425.83</v>
      </c>
      <c r="G1544" s="70"/>
    </row>
    <row r="1545" spans="1:7" customFormat="1" ht="15.5" x14ac:dyDescent="0.35">
      <c r="A1545" s="8" t="s">
        <v>9557</v>
      </c>
      <c r="B1545" s="3" t="s">
        <v>1667</v>
      </c>
      <c r="C1545" s="110" t="s">
        <v>1668</v>
      </c>
      <c r="D1545" s="20"/>
      <c r="E1545" s="53"/>
      <c r="F1545" s="273">
        <v>3474.93</v>
      </c>
      <c r="G1545" s="70"/>
    </row>
    <row r="1546" spans="1:7" customFormat="1" ht="15.5" x14ac:dyDescent="0.35">
      <c r="A1546" s="8"/>
      <c r="B1546" s="574" t="s">
        <v>1669</v>
      </c>
      <c r="C1546" s="193" t="s">
        <v>1670</v>
      </c>
      <c r="D1546" s="309"/>
      <c r="E1546" s="310"/>
      <c r="F1546" s="393">
        <v>3474.93</v>
      </c>
      <c r="G1546" s="70"/>
    </row>
    <row r="1547" spans="1:7" customFormat="1" ht="15.5" x14ac:dyDescent="0.35">
      <c r="A1547" s="8" t="s">
        <v>9558</v>
      </c>
      <c r="B1547" s="574" t="s">
        <v>1671</v>
      </c>
      <c r="C1547" s="193" t="s">
        <v>1672</v>
      </c>
      <c r="D1547" s="310"/>
      <c r="E1547" s="309"/>
      <c r="F1547" s="271">
        <v>2036.41</v>
      </c>
      <c r="G1547" s="70"/>
    </row>
    <row r="1548" spans="1:7" customFormat="1" ht="15.5" x14ac:dyDescent="0.35">
      <c r="A1548" s="8"/>
      <c r="B1548" s="574" t="s">
        <v>1673</v>
      </c>
      <c r="C1548" s="193" t="s">
        <v>1674</v>
      </c>
      <c r="D1548" s="309"/>
      <c r="E1548" s="53"/>
      <c r="F1548" s="393">
        <v>2036.41</v>
      </c>
      <c r="G1548" s="70"/>
    </row>
    <row r="1549" spans="1:7" customFormat="1" ht="16" thickBot="1" x14ac:dyDescent="0.4">
      <c r="A1549" s="8"/>
      <c r="B1549" s="221" t="s">
        <v>1673</v>
      </c>
      <c r="C1549" s="247" t="s">
        <v>1675</v>
      </c>
      <c r="D1549" s="222"/>
      <c r="E1549" s="242"/>
      <c r="F1549" s="274">
        <v>2036.41</v>
      </c>
      <c r="G1549" s="70"/>
    </row>
    <row r="1550" spans="1:7" customFormat="1" ht="15.5" x14ac:dyDescent="0.35">
      <c r="A1550" s="10" t="s">
        <v>9559</v>
      </c>
      <c r="B1550" s="16" t="s">
        <v>1676</v>
      </c>
      <c r="C1550" s="108" t="s">
        <v>1677</v>
      </c>
      <c r="D1550" s="18"/>
      <c r="E1550" s="52"/>
      <c r="F1550" s="276">
        <v>2792.07</v>
      </c>
      <c r="G1550" s="70"/>
    </row>
    <row r="1551" spans="1:7" customFormat="1" ht="15.5" x14ac:dyDescent="0.35">
      <c r="A1551" s="8"/>
      <c r="B1551" s="574" t="s">
        <v>1678</v>
      </c>
      <c r="C1551" s="193" t="s">
        <v>1679</v>
      </c>
      <c r="D1551" s="310"/>
      <c r="E1551" s="309"/>
      <c r="F1551" s="271">
        <v>2792.07</v>
      </c>
      <c r="G1551" s="70"/>
    </row>
    <row r="1552" spans="1:7" customFormat="1" ht="15.5" x14ac:dyDescent="0.35">
      <c r="A1552" s="8" t="s">
        <v>9560</v>
      </c>
      <c r="B1552" s="574" t="s">
        <v>1680</v>
      </c>
      <c r="C1552" s="193" t="s">
        <v>1681</v>
      </c>
      <c r="D1552" s="309"/>
      <c r="E1552" s="53"/>
      <c r="F1552" s="393">
        <v>2655.04</v>
      </c>
      <c r="G1552" s="140"/>
    </row>
    <row r="1553" spans="1:7" customFormat="1" ht="15.5" x14ac:dyDescent="0.35">
      <c r="A1553" s="8"/>
      <c r="B1553" s="574" t="s">
        <v>939</v>
      </c>
      <c r="C1553" s="193" t="s">
        <v>1682</v>
      </c>
      <c r="D1553" s="316"/>
      <c r="E1553" s="326"/>
      <c r="F1553" s="393">
        <v>2655.04</v>
      </c>
      <c r="G1553" s="70"/>
    </row>
    <row r="1554" spans="1:7" customFormat="1" ht="16" thickBot="1" x14ac:dyDescent="0.4">
      <c r="A1554" s="11"/>
      <c r="B1554" s="565" t="s">
        <v>940</v>
      </c>
      <c r="C1554" s="391" t="s">
        <v>1683</v>
      </c>
      <c r="D1554" s="386"/>
      <c r="E1554" s="384"/>
      <c r="F1554" s="344">
        <v>2655.04</v>
      </c>
      <c r="G1554" s="140"/>
    </row>
    <row r="1555" spans="1:7" customFormat="1" ht="15.5" x14ac:dyDescent="0.35">
      <c r="A1555" s="8" t="s">
        <v>9561</v>
      </c>
      <c r="B1555" s="3" t="s">
        <v>1684</v>
      </c>
      <c r="C1555" s="110" t="s">
        <v>1685</v>
      </c>
      <c r="D1555" s="20"/>
      <c r="E1555" s="53"/>
      <c r="F1555" s="273">
        <v>4445.71</v>
      </c>
      <c r="G1555" s="70"/>
    </row>
    <row r="1556" spans="1:7" customFormat="1" ht="15.5" x14ac:dyDescent="0.35">
      <c r="A1556" s="8"/>
      <c r="B1556" s="574" t="s">
        <v>1686</v>
      </c>
      <c r="C1556" s="193" t="s">
        <v>1687</v>
      </c>
      <c r="D1556" s="309"/>
      <c r="E1556" s="310"/>
      <c r="F1556" s="393">
        <v>4445.71</v>
      </c>
      <c r="G1556" s="70"/>
    </row>
    <row r="1557" spans="1:7" customFormat="1" ht="15.5" x14ac:dyDescent="0.35">
      <c r="A1557" s="8" t="s">
        <v>9562</v>
      </c>
      <c r="B1557" s="574" t="s">
        <v>1688</v>
      </c>
      <c r="C1557" s="193" t="s">
        <v>1689</v>
      </c>
      <c r="D1557" s="309"/>
      <c r="E1557" s="310"/>
      <c r="F1557" s="393">
        <v>4732.58</v>
      </c>
      <c r="G1557" s="140"/>
    </row>
    <row r="1558" spans="1:7" customFormat="1" ht="15.5" x14ac:dyDescent="0.35">
      <c r="A1558" s="8"/>
      <c r="B1558" s="574" t="s">
        <v>1690</v>
      </c>
      <c r="C1558" s="193" t="s">
        <v>1691</v>
      </c>
      <c r="D1558" s="309"/>
      <c r="E1558" s="310"/>
      <c r="F1558" s="393">
        <v>4732.58</v>
      </c>
      <c r="G1558" s="70"/>
    </row>
    <row r="1559" spans="1:7" customFormat="1" ht="15.5" x14ac:dyDescent="0.35">
      <c r="A1559" s="8" t="s">
        <v>9563</v>
      </c>
      <c r="B1559" s="574" t="s">
        <v>941</v>
      </c>
      <c r="C1559" s="193" t="s">
        <v>1692</v>
      </c>
      <c r="D1559" s="316"/>
      <c r="E1559" s="326"/>
      <c r="F1559" s="393">
        <v>6579.28</v>
      </c>
      <c r="G1559" s="140"/>
    </row>
    <row r="1560" spans="1:7" customFormat="1" ht="15.5" x14ac:dyDescent="0.35">
      <c r="A1560" s="8"/>
      <c r="B1560" s="574" t="s">
        <v>1693</v>
      </c>
      <c r="C1560" s="193" t="s">
        <v>1694</v>
      </c>
      <c r="D1560" s="310"/>
      <c r="E1560" s="309"/>
      <c r="F1560" s="271">
        <v>6579.28</v>
      </c>
      <c r="G1560" s="140"/>
    </row>
    <row r="1561" spans="1:7" customFormat="1" ht="16" thickBot="1" x14ac:dyDescent="0.4">
      <c r="A1561" s="8"/>
      <c r="B1561" s="221" t="s">
        <v>1693</v>
      </c>
      <c r="C1561" s="247" t="s">
        <v>1695</v>
      </c>
      <c r="D1561" s="222"/>
      <c r="E1561" s="41"/>
      <c r="F1561" s="274">
        <v>6579.28</v>
      </c>
      <c r="G1561" s="140"/>
    </row>
    <row r="1562" spans="1:7" customFormat="1" ht="15.5" x14ac:dyDescent="0.35">
      <c r="A1562" s="10"/>
      <c r="B1562" s="16" t="s">
        <v>942</v>
      </c>
      <c r="C1562" s="108" t="s">
        <v>1696</v>
      </c>
      <c r="D1562" s="24"/>
      <c r="E1562" s="117"/>
      <c r="F1562" s="276">
        <v>6579.28</v>
      </c>
      <c r="G1562" s="140"/>
    </row>
    <row r="1563" spans="1:7" customFormat="1" ht="15.5" x14ac:dyDescent="0.35">
      <c r="A1563" s="8" t="s">
        <v>9564</v>
      </c>
      <c r="B1563" s="574" t="s">
        <v>1697</v>
      </c>
      <c r="C1563" s="193" t="s">
        <v>1698</v>
      </c>
      <c r="D1563" s="316"/>
      <c r="E1563" s="326"/>
      <c r="F1563" s="393">
        <v>7907.42</v>
      </c>
      <c r="G1563" s="70"/>
    </row>
    <row r="1564" spans="1:7" customFormat="1" ht="15.5" x14ac:dyDescent="0.35">
      <c r="A1564" s="8"/>
      <c r="B1564" s="574" t="s">
        <v>1699</v>
      </c>
      <c r="C1564" s="193" t="s">
        <v>1700</v>
      </c>
      <c r="D1564" s="309"/>
      <c r="E1564" s="310"/>
      <c r="F1564" s="393">
        <v>7907.42</v>
      </c>
      <c r="G1564" s="70"/>
    </row>
    <row r="1565" spans="1:7" customFormat="1" ht="15.5" x14ac:dyDescent="0.35">
      <c r="A1565" s="404" t="s">
        <v>1701</v>
      </c>
      <c r="B1565" s="751" t="s">
        <v>141</v>
      </c>
      <c r="C1565" s="659" t="s">
        <v>141</v>
      </c>
      <c r="D1565" s="447"/>
      <c r="E1565" s="469" t="s">
        <v>141</v>
      </c>
      <c r="F1565" s="478" t="s">
        <v>141</v>
      </c>
      <c r="G1565" s="70"/>
    </row>
    <row r="1566" spans="1:7" customFormat="1" ht="15.5" x14ac:dyDescent="0.35">
      <c r="A1566" s="8" t="s">
        <v>9565</v>
      </c>
      <c r="B1566" s="574" t="s">
        <v>1702</v>
      </c>
      <c r="C1566" s="193" t="s">
        <v>1703</v>
      </c>
      <c r="D1566" s="316"/>
      <c r="E1566" s="326" t="s">
        <v>141</v>
      </c>
      <c r="F1566" s="393">
        <v>878.45</v>
      </c>
      <c r="G1566" s="140"/>
    </row>
    <row r="1567" spans="1:7" customFormat="1" ht="15.5" x14ac:dyDescent="0.35">
      <c r="A1567" s="8"/>
      <c r="B1567" s="574" t="s">
        <v>943</v>
      </c>
      <c r="C1567" s="193" t="s">
        <v>418</v>
      </c>
      <c r="D1567" s="309"/>
      <c r="E1567" s="310"/>
      <c r="F1567" s="393">
        <v>878.45</v>
      </c>
      <c r="G1567" s="140"/>
    </row>
    <row r="1568" spans="1:7" customFormat="1" ht="15.5" x14ac:dyDescent="0.35">
      <c r="A1568" s="8" t="s">
        <v>9566</v>
      </c>
      <c r="B1568" s="574" t="s">
        <v>944</v>
      </c>
      <c r="C1568" s="193" t="s">
        <v>1704</v>
      </c>
      <c r="D1568" s="316"/>
      <c r="E1568" s="326" t="s">
        <v>141</v>
      </c>
      <c r="F1568" s="393">
        <v>1476.19</v>
      </c>
      <c r="G1568" s="140"/>
    </row>
    <row r="1569" spans="1:7" customFormat="1" ht="16" thickBot="1" x14ac:dyDescent="0.4">
      <c r="A1569" s="11"/>
      <c r="B1569" s="565" t="s">
        <v>944</v>
      </c>
      <c r="C1569" s="391" t="s">
        <v>1705</v>
      </c>
      <c r="D1569" s="386"/>
      <c r="E1569" s="384"/>
      <c r="F1569" s="344">
        <v>1476.19</v>
      </c>
      <c r="G1569" s="140"/>
    </row>
    <row r="1570" spans="1:7" customFormat="1" ht="15.5" x14ac:dyDescent="0.35">
      <c r="A1570" s="8"/>
      <c r="B1570" s="3" t="s">
        <v>1706</v>
      </c>
      <c r="C1570" s="110" t="s">
        <v>1707</v>
      </c>
      <c r="D1570" s="25"/>
      <c r="E1570" s="130"/>
      <c r="F1570" s="273">
        <v>1476.19</v>
      </c>
      <c r="G1570" s="140"/>
    </row>
    <row r="1571" spans="1:7" customFormat="1" ht="16" thickBot="1" x14ac:dyDescent="0.4">
      <c r="A1571" s="8" t="s">
        <v>9567</v>
      </c>
      <c r="B1571" s="221" t="s">
        <v>945</v>
      </c>
      <c r="C1571" s="247" t="s">
        <v>1708</v>
      </c>
      <c r="D1571" s="241"/>
      <c r="E1571" s="245" t="s">
        <v>141</v>
      </c>
      <c r="F1571" s="274">
        <v>2636.55</v>
      </c>
      <c r="G1571" s="140"/>
    </row>
    <row r="1572" spans="1:7" customFormat="1" ht="15.5" x14ac:dyDescent="0.35">
      <c r="A1572" s="10"/>
      <c r="B1572" s="16" t="s">
        <v>945</v>
      </c>
      <c r="C1572" s="108" t="s">
        <v>1709</v>
      </c>
      <c r="D1572" s="18"/>
      <c r="E1572" s="52"/>
      <c r="F1572" s="276">
        <v>2636.55</v>
      </c>
      <c r="G1572" s="140"/>
    </row>
    <row r="1573" spans="1:7" customFormat="1" ht="15.5" x14ac:dyDescent="0.35">
      <c r="A1573" s="8"/>
      <c r="B1573" s="574" t="s">
        <v>1710</v>
      </c>
      <c r="C1573" s="193" t="s">
        <v>1711</v>
      </c>
      <c r="D1573" s="326"/>
      <c r="E1573" s="316"/>
      <c r="F1573" s="271">
        <v>2636.55</v>
      </c>
      <c r="G1573" s="140"/>
    </row>
    <row r="1574" spans="1:7" customFormat="1" ht="15.5" x14ac:dyDescent="0.35">
      <c r="A1574" s="8" t="s">
        <v>9568</v>
      </c>
      <c r="B1574" s="574" t="s">
        <v>946</v>
      </c>
      <c r="C1574" s="193" t="s">
        <v>1712</v>
      </c>
      <c r="D1574" s="316"/>
      <c r="E1574" s="130" t="s">
        <v>141</v>
      </c>
      <c r="F1574" s="393">
        <v>3761.77</v>
      </c>
      <c r="G1574" s="140"/>
    </row>
    <row r="1575" spans="1:7" customFormat="1" ht="15.5" x14ac:dyDescent="0.35">
      <c r="A1575" s="8"/>
      <c r="B1575" s="574" t="s">
        <v>946</v>
      </c>
      <c r="C1575" s="193" t="s">
        <v>1713</v>
      </c>
      <c r="D1575" s="309"/>
      <c r="E1575" s="310"/>
      <c r="F1575" s="393">
        <v>3761.77</v>
      </c>
      <c r="G1575" s="140"/>
    </row>
    <row r="1576" spans="1:7" customFormat="1" ht="16" thickBot="1" x14ac:dyDescent="0.4">
      <c r="A1576" s="11"/>
      <c r="B1576" s="565" t="s">
        <v>1714</v>
      </c>
      <c r="C1576" s="391" t="s">
        <v>1715</v>
      </c>
      <c r="D1576" s="388"/>
      <c r="E1576" s="397"/>
      <c r="F1576" s="344">
        <v>3761.77</v>
      </c>
      <c r="G1576" s="140"/>
    </row>
    <row r="1577" spans="1:7" customFormat="1" ht="15.5" x14ac:dyDescent="0.35">
      <c r="A1577" s="8" t="s">
        <v>9569</v>
      </c>
      <c r="B1577" s="3" t="s">
        <v>947</v>
      </c>
      <c r="C1577" s="110" t="s">
        <v>1716</v>
      </c>
      <c r="D1577" s="25"/>
      <c r="E1577" s="130" t="s">
        <v>141</v>
      </c>
      <c r="F1577" s="273">
        <v>1633.11</v>
      </c>
      <c r="G1577" s="140"/>
    </row>
    <row r="1578" spans="1:7" customFormat="1" ht="15.5" x14ac:dyDescent="0.35">
      <c r="A1578" s="8"/>
      <c r="B1578" s="574" t="s">
        <v>947</v>
      </c>
      <c r="C1578" s="193" t="s">
        <v>1717</v>
      </c>
      <c r="D1578" s="309"/>
      <c r="E1578" s="310"/>
      <c r="F1578" s="393">
        <v>1633.11</v>
      </c>
      <c r="G1578" s="140"/>
    </row>
    <row r="1579" spans="1:7" customFormat="1" ht="15.5" x14ac:dyDescent="0.35">
      <c r="A1579" s="8" t="s">
        <v>9570</v>
      </c>
      <c r="B1579" s="574" t="s">
        <v>948</v>
      </c>
      <c r="C1579" s="193" t="s">
        <v>1718</v>
      </c>
      <c r="D1579" s="316"/>
      <c r="E1579" s="326" t="s">
        <v>141</v>
      </c>
      <c r="F1579" s="393">
        <v>1883.01</v>
      </c>
      <c r="G1579" s="140"/>
    </row>
    <row r="1580" spans="1:7" customFormat="1" ht="15.5" x14ac:dyDescent="0.35">
      <c r="A1580" s="8"/>
      <c r="B1580" s="574" t="s">
        <v>948</v>
      </c>
      <c r="C1580" s="193" t="s">
        <v>1719</v>
      </c>
      <c r="D1580" s="309"/>
      <c r="E1580" s="310"/>
      <c r="F1580" s="393">
        <v>1883.01</v>
      </c>
      <c r="G1580" s="140"/>
    </row>
    <row r="1581" spans="1:7" customFormat="1" ht="15.5" x14ac:dyDescent="0.35">
      <c r="A1581" s="8" t="s">
        <v>9571</v>
      </c>
      <c r="B1581" s="574" t="s">
        <v>949</v>
      </c>
      <c r="C1581" s="193" t="s">
        <v>1720</v>
      </c>
      <c r="D1581" s="316"/>
      <c r="E1581" s="245" t="s">
        <v>141</v>
      </c>
      <c r="F1581" s="393">
        <v>1745.19</v>
      </c>
      <c r="G1581" s="140"/>
    </row>
    <row r="1582" spans="1:7" customFormat="1" ht="16" thickBot="1" x14ac:dyDescent="0.4">
      <c r="A1582" s="8"/>
      <c r="B1582" s="565" t="s">
        <v>949</v>
      </c>
      <c r="C1582" s="391" t="s">
        <v>1721</v>
      </c>
      <c r="D1582" s="384"/>
      <c r="E1582" s="384"/>
      <c r="F1582" s="344">
        <v>1745.19</v>
      </c>
      <c r="G1582" s="140"/>
    </row>
    <row r="1583" spans="1:7" customFormat="1" ht="15.5" x14ac:dyDescent="0.35">
      <c r="A1583" s="10" t="s">
        <v>9572</v>
      </c>
      <c r="B1583" s="16" t="s">
        <v>950</v>
      </c>
      <c r="C1583" s="108" t="s">
        <v>1722</v>
      </c>
      <c r="D1583" s="24"/>
      <c r="E1583" s="117" t="s">
        <v>141</v>
      </c>
      <c r="F1583" s="276">
        <v>3098.78</v>
      </c>
      <c r="G1583" s="140"/>
    </row>
    <row r="1584" spans="1:7" customFormat="1" ht="15.5" x14ac:dyDescent="0.35">
      <c r="A1584" s="8"/>
      <c r="B1584" s="574" t="s">
        <v>950</v>
      </c>
      <c r="C1584" s="193" t="s">
        <v>1723</v>
      </c>
      <c r="D1584" s="310"/>
      <c r="E1584" s="309"/>
      <c r="F1584" s="271">
        <v>3098.78</v>
      </c>
      <c r="G1584" s="140"/>
    </row>
    <row r="1585" spans="1:7" customFormat="1" ht="15.5" x14ac:dyDescent="0.35">
      <c r="A1585" s="8" t="s">
        <v>9573</v>
      </c>
      <c r="B1585" s="574" t="s">
        <v>951</v>
      </c>
      <c r="C1585" s="193" t="s">
        <v>1724</v>
      </c>
      <c r="D1585" s="316"/>
      <c r="E1585" s="25" t="s">
        <v>141</v>
      </c>
      <c r="F1585" s="393">
        <v>2967.49</v>
      </c>
      <c r="G1585" s="70"/>
    </row>
    <row r="1586" spans="1:7" customFormat="1" ht="15.5" x14ac:dyDescent="0.35">
      <c r="A1586" s="8"/>
      <c r="B1586" s="574" t="s">
        <v>951</v>
      </c>
      <c r="C1586" s="193" t="s">
        <v>1725</v>
      </c>
      <c r="D1586" s="309"/>
      <c r="E1586" s="310"/>
      <c r="F1586" s="393">
        <v>2967.49</v>
      </c>
      <c r="G1586" s="70"/>
    </row>
    <row r="1587" spans="1:7" customFormat="1" ht="16" thickBot="1" x14ac:dyDescent="0.4">
      <c r="A1587" s="11" t="s">
        <v>9574</v>
      </c>
      <c r="B1587" s="565" t="s">
        <v>952</v>
      </c>
      <c r="C1587" s="391" t="s">
        <v>1726</v>
      </c>
      <c r="D1587" s="388"/>
      <c r="E1587" s="397" t="s">
        <v>141</v>
      </c>
      <c r="F1587" s="344">
        <v>5626.59</v>
      </c>
      <c r="G1587" s="140"/>
    </row>
    <row r="1588" spans="1:7" customFormat="1" ht="15.5" x14ac:dyDescent="0.35">
      <c r="A1588" s="8"/>
      <c r="B1588" s="3" t="s">
        <v>952</v>
      </c>
      <c r="C1588" s="110" t="s">
        <v>1727</v>
      </c>
      <c r="D1588" s="20"/>
      <c r="E1588" s="53"/>
      <c r="F1588" s="273">
        <v>5626.59</v>
      </c>
      <c r="G1588" s="140"/>
    </row>
    <row r="1589" spans="1:7" customFormat="1" ht="15.5" x14ac:dyDescent="0.35">
      <c r="A1589" s="8" t="s">
        <v>9575</v>
      </c>
      <c r="B1589" s="574" t="s">
        <v>953</v>
      </c>
      <c r="C1589" s="193" t="s">
        <v>1728</v>
      </c>
      <c r="D1589" s="316"/>
      <c r="E1589" s="326" t="s">
        <v>141</v>
      </c>
      <c r="F1589" s="393">
        <v>3651.72</v>
      </c>
      <c r="G1589" s="140"/>
    </row>
    <row r="1590" spans="1:7" customFormat="1" ht="15.5" x14ac:dyDescent="0.35">
      <c r="A1590" s="8"/>
      <c r="B1590" s="574" t="s">
        <v>953</v>
      </c>
      <c r="C1590" s="193" t="s">
        <v>1729</v>
      </c>
      <c r="D1590" s="309"/>
      <c r="E1590" s="310"/>
      <c r="F1590" s="393">
        <v>3651.72</v>
      </c>
      <c r="G1590" s="140"/>
    </row>
    <row r="1591" spans="1:7" customFormat="1" ht="15.5" x14ac:dyDescent="0.35">
      <c r="A1591" s="8"/>
      <c r="B1591" s="574" t="s">
        <v>953</v>
      </c>
      <c r="C1591" s="193" t="s">
        <v>1730</v>
      </c>
      <c r="D1591" s="309"/>
      <c r="E1591" s="310"/>
      <c r="F1591" s="393">
        <v>3651.72</v>
      </c>
      <c r="G1591" s="140"/>
    </row>
    <row r="1592" spans="1:7" customFormat="1" ht="15.5" x14ac:dyDescent="0.35">
      <c r="A1592" s="8" t="s">
        <v>9576</v>
      </c>
      <c r="B1592" s="574" t="s">
        <v>954</v>
      </c>
      <c r="C1592" s="193" t="s">
        <v>1731</v>
      </c>
      <c r="D1592" s="316"/>
      <c r="E1592" s="326" t="s">
        <v>141</v>
      </c>
      <c r="F1592" s="393">
        <v>5219.03</v>
      </c>
      <c r="G1592" s="70"/>
    </row>
    <row r="1593" spans="1:7" customFormat="1" ht="16" thickBot="1" x14ac:dyDescent="0.4">
      <c r="A1593" s="11"/>
      <c r="B1593" s="565" t="s">
        <v>954</v>
      </c>
      <c r="C1593" s="391" t="s">
        <v>1732</v>
      </c>
      <c r="D1593" s="386"/>
      <c r="E1593" s="384"/>
      <c r="F1593" s="344">
        <v>5219.03</v>
      </c>
      <c r="G1593" s="70"/>
    </row>
    <row r="1594" spans="1:7" customFormat="1" ht="15.5" x14ac:dyDescent="0.35">
      <c r="A1594" s="8" t="s">
        <v>9577</v>
      </c>
      <c r="B1594" s="3" t="s">
        <v>955</v>
      </c>
      <c r="C1594" s="110" t="s">
        <v>1733</v>
      </c>
      <c r="D1594" s="25"/>
      <c r="E1594" s="130" t="s">
        <v>141</v>
      </c>
      <c r="F1594" s="273">
        <v>7021.59</v>
      </c>
      <c r="G1594" s="70"/>
    </row>
    <row r="1595" spans="1:7" customFormat="1" ht="15.5" x14ac:dyDescent="0.35">
      <c r="A1595" s="8"/>
      <c r="B1595" s="574" t="s">
        <v>955</v>
      </c>
      <c r="C1595" s="193" t="s">
        <v>1734</v>
      </c>
      <c r="D1595" s="309"/>
      <c r="E1595" s="310"/>
      <c r="F1595" s="393">
        <v>7021.59</v>
      </c>
      <c r="G1595" s="70"/>
    </row>
    <row r="1596" spans="1:7" customFormat="1" ht="16" thickBot="1" x14ac:dyDescent="0.4">
      <c r="A1596" s="11" t="s">
        <v>9578</v>
      </c>
      <c r="B1596" s="565" t="s">
        <v>956</v>
      </c>
      <c r="C1596" s="391" t="s">
        <v>1735</v>
      </c>
      <c r="D1596" s="388"/>
      <c r="E1596" s="397" t="s">
        <v>141</v>
      </c>
      <c r="F1596" s="344">
        <v>7572.07</v>
      </c>
      <c r="G1596" s="70"/>
    </row>
    <row r="1597" spans="1:7" customFormat="1" ht="15.5" x14ac:dyDescent="0.35">
      <c r="A1597" s="8"/>
      <c r="B1597" s="3" t="s">
        <v>956</v>
      </c>
      <c r="C1597" s="110" t="s">
        <v>1736</v>
      </c>
      <c r="D1597" s="20"/>
      <c r="E1597" s="53"/>
      <c r="F1597" s="273">
        <v>7572.07</v>
      </c>
      <c r="G1597" s="70"/>
    </row>
    <row r="1598" spans="1:7" customFormat="1" ht="15.5" x14ac:dyDescent="0.35">
      <c r="A1598" s="8"/>
      <c r="B1598" s="574" t="s">
        <v>956</v>
      </c>
      <c r="C1598" s="193" t="s">
        <v>1737</v>
      </c>
      <c r="D1598" s="309"/>
      <c r="E1598" s="310"/>
      <c r="F1598" s="393">
        <v>7572.07</v>
      </c>
      <c r="G1598" s="70"/>
    </row>
    <row r="1599" spans="1:7" customFormat="1" ht="15.5" x14ac:dyDescent="0.35">
      <c r="A1599" s="8" t="s">
        <v>9579</v>
      </c>
      <c r="B1599" s="574" t="s">
        <v>957</v>
      </c>
      <c r="C1599" s="193" t="s">
        <v>1738</v>
      </c>
      <c r="D1599" s="326"/>
      <c r="E1599" s="316" t="s">
        <v>141</v>
      </c>
      <c r="F1599" s="393">
        <v>8690.19</v>
      </c>
      <c r="G1599" s="140"/>
    </row>
    <row r="1600" spans="1:7" customFormat="1" ht="15.5" x14ac:dyDescent="0.35">
      <c r="A1600" s="8"/>
      <c r="B1600" s="574" t="s">
        <v>957</v>
      </c>
      <c r="C1600" s="193" t="s">
        <v>1739</v>
      </c>
      <c r="D1600" s="309"/>
      <c r="E1600" s="53"/>
      <c r="F1600" s="273">
        <v>8690.19</v>
      </c>
      <c r="G1600" s="140"/>
    </row>
    <row r="1601" spans="1:7" customFormat="1" ht="15.5" x14ac:dyDescent="0.35">
      <c r="A1601" s="404" t="s">
        <v>8033</v>
      </c>
      <c r="B1601" s="751" t="s">
        <v>141</v>
      </c>
      <c r="C1601" s="659" t="s">
        <v>141</v>
      </c>
      <c r="D1601" s="447"/>
      <c r="E1601" s="469" t="s">
        <v>141</v>
      </c>
      <c r="F1601" s="478" t="s">
        <v>141</v>
      </c>
      <c r="G1601" s="70"/>
    </row>
    <row r="1602" spans="1:7" customFormat="1" ht="16" thickBot="1" x14ac:dyDescent="0.4">
      <c r="A1602" s="8" t="s">
        <v>9580</v>
      </c>
      <c r="B1602" s="221" t="s">
        <v>506</v>
      </c>
      <c r="C1602" s="247" t="s">
        <v>1740</v>
      </c>
      <c r="D1602" s="241"/>
      <c r="E1602" s="245"/>
      <c r="F1602" s="274">
        <v>811.39</v>
      </c>
      <c r="G1602" s="70"/>
    </row>
    <row r="1603" spans="1:7" customFormat="1" ht="15.5" x14ac:dyDescent="0.35">
      <c r="A1603" s="10"/>
      <c r="B1603" s="16" t="s">
        <v>506</v>
      </c>
      <c r="C1603" s="108" t="s">
        <v>507</v>
      </c>
      <c r="D1603" s="18"/>
      <c r="E1603" s="52"/>
      <c r="F1603" s="276">
        <v>803.06</v>
      </c>
      <c r="G1603" s="70"/>
    </row>
    <row r="1604" spans="1:7" customFormat="1" ht="15.5" x14ac:dyDescent="0.35">
      <c r="A1604" s="8"/>
      <c r="B1604" s="574" t="s">
        <v>803</v>
      </c>
      <c r="C1604" s="193" t="s">
        <v>804</v>
      </c>
      <c r="D1604" s="316"/>
      <c r="E1604" s="326"/>
      <c r="F1604" s="393">
        <v>811.39</v>
      </c>
      <c r="G1604" s="70"/>
    </row>
    <row r="1605" spans="1:7" customFormat="1" ht="15.5" x14ac:dyDescent="0.35">
      <c r="A1605" s="8" t="s">
        <v>9581</v>
      </c>
      <c r="B1605" s="574" t="s">
        <v>1741</v>
      </c>
      <c r="C1605" s="193" t="s">
        <v>1742</v>
      </c>
      <c r="D1605" s="316"/>
      <c r="E1605" s="326"/>
      <c r="F1605" s="393">
        <v>1654.23</v>
      </c>
      <c r="G1605" s="70"/>
    </row>
    <row r="1606" spans="1:7" customFormat="1" ht="15.5" x14ac:dyDescent="0.35">
      <c r="A1606" s="8"/>
      <c r="B1606" s="574" t="s">
        <v>1741</v>
      </c>
      <c r="C1606" s="193" t="s">
        <v>1743</v>
      </c>
      <c r="D1606" s="310"/>
      <c r="E1606" s="309"/>
      <c r="F1606" s="271">
        <v>1654.23</v>
      </c>
      <c r="G1606" s="70"/>
    </row>
    <row r="1607" spans="1:7" customFormat="1" ht="16" thickBot="1" x14ac:dyDescent="0.4">
      <c r="A1607" s="11"/>
      <c r="B1607" s="565" t="s">
        <v>1744</v>
      </c>
      <c r="C1607" s="391" t="s">
        <v>1745</v>
      </c>
      <c r="D1607" s="397"/>
      <c r="E1607" s="67"/>
      <c r="F1607" s="344">
        <v>1654.23</v>
      </c>
      <c r="G1607" s="70"/>
    </row>
    <row r="1608" spans="1:7" customFormat="1" ht="15.5" x14ac:dyDescent="0.35">
      <c r="A1608" s="8" t="s">
        <v>9582</v>
      </c>
      <c r="B1608" s="3" t="s">
        <v>1746</v>
      </c>
      <c r="C1608" s="110" t="s">
        <v>1747</v>
      </c>
      <c r="D1608" s="25"/>
      <c r="E1608" s="130"/>
      <c r="F1608" s="273">
        <v>3110.28</v>
      </c>
      <c r="G1608" s="70"/>
    </row>
    <row r="1609" spans="1:7" customFormat="1" ht="15.5" x14ac:dyDescent="0.35">
      <c r="A1609" s="8"/>
      <c r="B1609" s="574" t="s">
        <v>1746</v>
      </c>
      <c r="C1609" s="193" t="s">
        <v>1748</v>
      </c>
      <c r="D1609" s="309"/>
      <c r="E1609" s="310"/>
      <c r="F1609" s="393">
        <v>3110.28</v>
      </c>
      <c r="G1609" s="70"/>
    </row>
    <row r="1610" spans="1:7" customFormat="1" ht="15.5" x14ac:dyDescent="0.35">
      <c r="A1610" s="8"/>
      <c r="B1610" s="574" t="s">
        <v>1749</v>
      </c>
      <c r="C1610" s="193" t="s">
        <v>1750</v>
      </c>
      <c r="D1610" s="316"/>
      <c r="E1610" s="326"/>
      <c r="F1610" s="393">
        <v>3110.28</v>
      </c>
      <c r="G1610" s="70"/>
    </row>
    <row r="1611" spans="1:7" customFormat="1" ht="15.5" x14ac:dyDescent="0.35">
      <c r="A1611" s="8" t="s">
        <v>9583</v>
      </c>
      <c r="B1611" s="574" t="s">
        <v>1751</v>
      </c>
      <c r="C1611" s="193" t="s">
        <v>1752</v>
      </c>
      <c r="D1611" s="316"/>
      <c r="E1611" s="326"/>
      <c r="F1611" s="393">
        <v>3975.62</v>
      </c>
      <c r="G1611" s="70"/>
    </row>
    <row r="1612" spans="1:7" customFormat="1" ht="16" thickBot="1" x14ac:dyDescent="0.4">
      <c r="A1612" s="8"/>
      <c r="B1612" s="221" t="s">
        <v>1751</v>
      </c>
      <c r="C1612" s="247" t="s">
        <v>1753</v>
      </c>
      <c r="D1612" s="222"/>
      <c r="E1612" s="242"/>
      <c r="F1612" s="274">
        <v>3975.62</v>
      </c>
      <c r="G1612" s="70"/>
    </row>
    <row r="1613" spans="1:7" customFormat="1" ht="15.5" x14ac:dyDescent="0.35">
      <c r="A1613" s="10"/>
      <c r="B1613" s="16" t="s">
        <v>1754</v>
      </c>
      <c r="C1613" s="108" t="s">
        <v>1755</v>
      </c>
      <c r="D1613" s="24"/>
      <c r="E1613" s="117"/>
      <c r="F1613" s="276">
        <v>3975.62</v>
      </c>
      <c r="G1613" s="70"/>
    </row>
    <row r="1614" spans="1:7" customFormat="1" ht="15.5" x14ac:dyDescent="0.35">
      <c r="A1614" s="8" t="s">
        <v>9584</v>
      </c>
      <c r="B1614" s="574" t="s">
        <v>1756</v>
      </c>
      <c r="C1614" s="193" t="s">
        <v>1757</v>
      </c>
      <c r="D1614" s="316"/>
      <c r="E1614" s="326"/>
      <c r="F1614" s="393">
        <v>5340.58</v>
      </c>
      <c r="G1614" s="70"/>
    </row>
    <row r="1615" spans="1:7" customFormat="1" ht="15.5" x14ac:dyDescent="0.35">
      <c r="A1615" s="8"/>
      <c r="B1615" s="574" t="s">
        <v>1756</v>
      </c>
      <c r="C1615" s="193" t="s">
        <v>1758</v>
      </c>
      <c r="D1615" s="310"/>
      <c r="E1615" s="309"/>
      <c r="F1615" s="271">
        <v>5340.58</v>
      </c>
      <c r="G1615" s="70"/>
    </row>
    <row r="1616" spans="1:7" customFormat="1" ht="15.5" x14ac:dyDescent="0.35">
      <c r="A1616" s="8"/>
      <c r="B1616" s="574" t="s">
        <v>1759</v>
      </c>
      <c r="C1616" s="193" t="s">
        <v>1760</v>
      </c>
      <c r="D1616" s="316"/>
      <c r="E1616" s="130"/>
      <c r="F1616" s="393">
        <v>5340.58</v>
      </c>
      <c r="G1616" s="70"/>
    </row>
    <row r="1617" spans="1:7" customFormat="1" ht="16" thickBot="1" x14ac:dyDescent="0.4">
      <c r="A1617" s="11" t="s">
        <v>9585</v>
      </c>
      <c r="B1617" s="565" t="s">
        <v>1761</v>
      </c>
      <c r="C1617" s="391" t="s">
        <v>1762</v>
      </c>
      <c r="D1617" s="388"/>
      <c r="E1617" s="397"/>
      <c r="F1617" s="344">
        <v>7250.59</v>
      </c>
      <c r="G1617" s="70"/>
    </row>
    <row r="1618" spans="1:7" customFormat="1" ht="15.5" x14ac:dyDescent="0.35">
      <c r="A1618" s="8"/>
      <c r="B1618" s="3" t="s">
        <v>1761</v>
      </c>
      <c r="C1618" s="110" t="s">
        <v>1763</v>
      </c>
      <c r="D1618" s="20"/>
      <c r="E1618" s="53"/>
      <c r="F1618" s="273">
        <v>7250.59</v>
      </c>
      <c r="G1618" s="70"/>
    </row>
    <row r="1619" spans="1:7" customFormat="1" ht="15.5" x14ac:dyDescent="0.35">
      <c r="A1619" s="8"/>
      <c r="B1619" s="574" t="s">
        <v>1764</v>
      </c>
      <c r="C1619" s="193" t="s">
        <v>1765</v>
      </c>
      <c r="D1619" s="326"/>
      <c r="E1619" s="316"/>
      <c r="F1619" s="271">
        <v>7250.59</v>
      </c>
      <c r="G1619" s="70"/>
    </row>
    <row r="1620" spans="1:7" customFormat="1" ht="15.5" x14ac:dyDescent="0.35">
      <c r="A1620" s="8" t="s">
        <v>9586</v>
      </c>
      <c r="B1620" s="574" t="s">
        <v>1766</v>
      </c>
      <c r="C1620" s="193" t="s">
        <v>1767</v>
      </c>
      <c r="D1620" s="316"/>
      <c r="E1620" s="130"/>
      <c r="F1620" s="393">
        <v>9417.7000000000007</v>
      </c>
      <c r="G1620" s="70"/>
    </row>
    <row r="1621" spans="1:7" customFormat="1" ht="15.5" x14ac:dyDescent="0.35">
      <c r="A1621" s="8"/>
      <c r="B1621" s="574" t="s">
        <v>1766</v>
      </c>
      <c r="C1621" s="193" t="s">
        <v>1768</v>
      </c>
      <c r="D1621" s="309"/>
      <c r="E1621" s="310"/>
      <c r="F1621" s="393">
        <v>9417.7000000000007</v>
      </c>
      <c r="G1621" s="70"/>
    </row>
    <row r="1622" spans="1:7" customFormat="1" ht="15.5" x14ac:dyDescent="0.35">
      <c r="A1622" s="8"/>
      <c r="B1622" s="574" t="s">
        <v>1769</v>
      </c>
      <c r="C1622" s="193" t="s">
        <v>1770</v>
      </c>
      <c r="D1622" s="316"/>
      <c r="E1622" s="326"/>
      <c r="F1622" s="393">
        <v>9417.7000000000007</v>
      </c>
      <c r="G1622" s="70"/>
    </row>
    <row r="1623" spans="1:7" customFormat="1" ht="16" thickBot="1" x14ac:dyDescent="0.4">
      <c r="A1623" s="8" t="s">
        <v>9587</v>
      </c>
      <c r="B1623" s="221" t="s">
        <v>1771</v>
      </c>
      <c r="C1623" s="247" t="s">
        <v>1772</v>
      </c>
      <c r="D1623" s="241"/>
      <c r="E1623" s="245"/>
      <c r="F1623" s="274">
        <v>7844.39</v>
      </c>
      <c r="G1623" s="70"/>
    </row>
    <row r="1624" spans="1:7" customFormat="1" ht="15.5" x14ac:dyDescent="0.35">
      <c r="A1624" s="10"/>
      <c r="B1624" s="16" t="s">
        <v>1771</v>
      </c>
      <c r="C1624" s="108" t="s">
        <v>1773</v>
      </c>
      <c r="D1624" s="18"/>
      <c r="E1624" s="52"/>
      <c r="F1624" s="276">
        <v>7844.39</v>
      </c>
      <c r="G1624" s="70"/>
    </row>
    <row r="1625" spans="1:7" customFormat="1" ht="15.5" x14ac:dyDescent="0.35">
      <c r="A1625" s="8"/>
      <c r="B1625" s="574" t="s">
        <v>1774</v>
      </c>
      <c r="C1625" s="193" t="s">
        <v>1775</v>
      </c>
      <c r="D1625" s="316"/>
      <c r="E1625" s="326"/>
      <c r="F1625" s="393">
        <v>7844.39</v>
      </c>
      <c r="G1625" s="70"/>
    </row>
    <row r="1626" spans="1:7" customFormat="1" ht="16" thickBot="1" x14ac:dyDescent="0.4">
      <c r="A1626" s="11" t="s">
        <v>9588</v>
      </c>
      <c r="B1626" s="565" t="s">
        <v>1776</v>
      </c>
      <c r="C1626" s="391" t="s">
        <v>1777</v>
      </c>
      <c r="D1626" s="388"/>
      <c r="E1626" s="397"/>
      <c r="F1626" s="344">
        <v>5245.96</v>
      </c>
      <c r="G1626" s="70"/>
    </row>
    <row r="1627" spans="1:7" customFormat="1" ht="15.5" x14ac:dyDescent="0.35">
      <c r="A1627" s="8"/>
      <c r="B1627" s="3" t="s">
        <v>1776</v>
      </c>
      <c r="C1627" s="110" t="s">
        <v>1778</v>
      </c>
      <c r="D1627" s="20"/>
      <c r="E1627" s="53"/>
      <c r="F1627" s="273">
        <v>5245.96</v>
      </c>
      <c r="G1627" s="70"/>
    </row>
    <row r="1628" spans="1:7" customFormat="1" ht="15.5" x14ac:dyDescent="0.35">
      <c r="A1628" s="8"/>
      <c r="B1628" s="574" t="s">
        <v>1779</v>
      </c>
      <c r="C1628" s="193" t="s">
        <v>1780</v>
      </c>
      <c r="D1628" s="316"/>
      <c r="E1628" s="326"/>
      <c r="F1628" s="393">
        <v>5245.96</v>
      </c>
      <c r="G1628" s="70"/>
    </row>
    <row r="1629" spans="1:7" customFormat="1" ht="16" thickBot="1" x14ac:dyDescent="0.4">
      <c r="A1629" s="8" t="s">
        <v>9589</v>
      </c>
      <c r="B1629" s="221" t="s">
        <v>1781</v>
      </c>
      <c r="C1629" s="247" t="s">
        <v>1782</v>
      </c>
      <c r="D1629" s="241"/>
      <c r="E1629" s="245"/>
      <c r="F1629" s="274">
        <v>2689.09</v>
      </c>
      <c r="G1629" s="70"/>
    </row>
    <row r="1630" spans="1:7" customFormat="1" ht="15.5" x14ac:dyDescent="0.35">
      <c r="A1630" s="10"/>
      <c r="B1630" s="16" t="s">
        <v>1781</v>
      </c>
      <c r="C1630" s="108" t="s">
        <v>1783</v>
      </c>
      <c r="D1630" s="18"/>
      <c r="E1630" s="52"/>
      <c r="F1630" s="276">
        <v>2689.09</v>
      </c>
      <c r="G1630" s="70"/>
    </row>
    <row r="1631" spans="1:7" customFormat="1" ht="15.5" x14ac:dyDescent="0.35">
      <c r="A1631" s="8"/>
      <c r="B1631" s="574" t="s">
        <v>1784</v>
      </c>
      <c r="C1631" s="193" t="s">
        <v>1785</v>
      </c>
      <c r="D1631" s="326"/>
      <c r="E1631" s="316"/>
      <c r="F1631" s="271">
        <v>2689.09</v>
      </c>
      <c r="G1631" s="70"/>
    </row>
    <row r="1632" spans="1:7" customFormat="1" ht="15.5" x14ac:dyDescent="0.35">
      <c r="A1632" s="8" t="s">
        <v>9590</v>
      </c>
      <c r="B1632" s="574" t="s">
        <v>1786</v>
      </c>
      <c r="C1632" s="193" t="s">
        <v>1787</v>
      </c>
      <c r="D1632" s="316"/>
      <c r="E1632" s="130"/>
      <c r="F1632" s="393">
        <v>7120.97</v>
      </c>
      <c r="G1632" s="70"/>
    </row>
    <row r="1633" spans="1:7" customFormat="1" ht="15.5" x14ac:dyDescent="0.35">
      <c r="A1633" s="8"/>
      <c r="B1633" s="574" t="s">
        <v>1788</v>
      </c>
      <c r="C1633" s="193" t="s">
        <v>1789</v>
      </c>
      <c r="D1633" s="309"/>
      <c r="E1633" s="310"/>
      <c r="F1633" s="393">
        <v>7120.97</v>
      </c>
      <c r="G1633" s="70"/>
    </row>
    <row r="1634" spans="1:7" customFormat="1" ht="16" thickBot="1" x14ac:dyDescent="0.4">
      <c r="A1634" s="11"/>
      <c r="B1634" s="565" t="s">
        <v>1790</v>
      </c>
      <c r="C1634" s="391" t="s">
        <v>1791</v>
      </c>
      <c r="D1634" s="386"/>
      <c r="E1634" s="384"/>
      <c r="F1634" s="344">
        <v>7120.97</v>
      </c>
      <c r="G1634" s="70"/>
    </row>
    <row r="1635" spans="1:7" customFormat="1" ht="15.5" x14ac:dyDescent="0.35">
      <c r="A1635" s="8" t="s">
        <v>9591</v>
      </c>
      <c r="B1635" s="3" t="s">
        <v>1792</v>
      </c>
      <c r="C1635" s="110" t="s">
        <v>1793</v>
      </c>
      <c r="D1635" s="25"/>
      <c r="E1635" s="130"/>
      <c r="F1635" s="273">
        <v>7260.98</v>
      </c>
      <c r="G1635" s="70"/>
    </row>
    <row r="1636" spans="1:7" customFormat="1" ht="15.5" x14ac:dyDescent="0.35">
      <c r="A1636" s="8"/>
      <c r="B1636" s="574" t="s">
        <v>1794</v>
      </c>
      <c r="C1636" s="193" t="s">
        <v>1795</v>
      </c>
      <c r="D1636" s="316"/>
      <c r="E1636" s="326"/>
      <c r="F1636" s="393">
        <v>7260.98</v>
      </c>
      <c r="G1636" s="70"/>
    </row>
    <row r="1637" spans="1:7" customFormat="1" ht="15.5" x14ac:dyDescent="0.35">
      <c r="A1637" s="8"/>
      <c r="B1637" s="574" t="s">
        <v>1796</v>
      </c>
      <c r="C1637" s="193" t="s">
        <v>1797</v>
      </c>
      <c r="D1637" s="316"/>
      <c r="E1637" s="326"/>
      <c r="F1637" s="393">
        <v>7260.98</v>
      </c>
      <c r="G1637" s="70"/>
    </row>
    <row r="1638" spans="1:7" customFormat="1" ht="16" thickBot="1" x14ac:dyDescent="0.4">
      <c r="A1638" s="8" t="s">
        <v>9592</v>
      </c>
      <c r="B1638" s="221" t="s">
        <v>1798</v>
      </c>
      <c r="C1638" s="247" t="s">
        <v>1799</v>
      </c>
      <c r="D1638" s="222"/>
      <c r="E1638" s="242"/>
      <c r="F1638" s="274">
        <v>8354.75</v>
      </c>
      <c r="G1638" s="70"/>
    </row>
    <row r="1639" spans="1:7" customFormat="1" ht="15.5" x14ac:dyDescent="0.35">
      <c r="A1639" s="10"/>
      <c r="B1639" s="16" t="s">
        <v>1800</v>
      </c>
      <c r="C1639" s="108" t="s">
        <v>1801</v>
      </c>
      <c r="D1639" s="24"/>
      <c r="E1639" s="117"/>
      <c r="F1639" s="276">
        <v>8354.75</v>
      </c>
      <c r="G1639" s="70"/>
    </row>
    <row r="1640" spans="1:7" customFormat="1" ht="16" thickBot="1" x14ac:dyDescent="0.4">
      <c r="A1640" s="8"/>
      <c r="B1640" s="221" t="s">
        <v>1802</v>
      </c>
      <c r="C1640" s="247" t="s">
        <v>1803</v>
      </c>
      <c r="D1640" s="241"/>
      <c r="E1640" s="245"/>
      <c r="F1640" s="274">
        <v>8354.75</v>
      </c>
      <c r="G1640" s="70"/>
    </row>
    <row r="1641" spans="1:7" customFormat="1" ht="15.5" x14ac:dyDescent="0.35">
      <c r="A1641" s="10" t="s">
        <v>9593</v>
      </c>
      <c r="B1641" s="16" t="s">
        <v>1804</v>
      </c>
      <c r="C1641" s="656" t="s">
        <v>1805</v>
      </c>
      <c r="D1641" s="157"/>
      <c r="E1641" s="470"/>
      <c r="F1641" s="276">
        <v>2253.11</v>
      </c>
      <c r="G1641" s="70"/>
    </row>
    <row r="1642" spans="1:7" customFormat="1" ht="16" thickBot="1" x14ac:dyDescent="0.4">
      <c r="A1642" s="11"/>
      <c r="B1642" s="565" t="s">
        <v>1806</v>
      </c>
      <c r="C1642" s="391" t="s">
        <v>1807</v>
      </c>
      <c r="D1642" s="386"/>
      <c r="E1642" s="384"/>
      <c r="F1642" s="344">
        <v>2253.11</v>
      </c>
      <c r="G1642" s="70"/>
    </row>
    <row r="1643" spans="1:7" customFormat="1" ht="15.5" x14ac:dyDescent="0.35">
      <c r="A1643" s="8" t="s">
        <v>9594</v>
      </c>
      <c r="B1643" s="3" t="s">
        <v>1808</v>
      </c>
      <c r="C1643" s="110" t="s">
        <v>1809</v>
      </c>
      <c r="D1643" s="20"/>
      <c r="E1643" s="53"/>
      <c r="F1643" s="273">
        <v>2253.11</v>
      </c>
      <c r="G1643" s="70"/>
    </row>
    <row r="1644" spans="1:7" customFormat="1" ht="15.5" x14ac:dyDescent="0.35">
      <c r="A1644" s="131"/>
      <c r="B1644" s="574" t="s">
        <v>1810</v>
      </c>
      <c r="C1644" s="193" t="s">
        <v>1811</v>
      </c>
      <c r="D1644" s="316"/>
      <c r="E1644" s="326"/>
      <c r="F1644" s="393">
        <v>5174.6899999999996</v>
      </c>
      <c r="G1644" s="70"/>
    </row>
    <row r="1645" spans="1:7" customFormat="1" ht="15.5" x14ac:dyDescent="0.35">
      <c r="A1645" s="8"/>
      <c r="B1645" s="574" t="s">
        <v>1812</v>
      </c>
      <c r="C1645" s="193" t="s">
        <v>1813</v>
      </c>
      <c r="D1645" s="316"/>
      <c r="E1645" s="326"/>
      <c r="F1645" s="393">
        <v>5174.6899999999996</v>
      </c>
      <c r="G1645" s="70"/>
    </row>
    <row r="1646" spans="1:7" customFormat="1" ht="16" thickBot="1" x14ac:dyDescent="0.4">
      <c r="A1646" s="8"/>
      <c r="B1646" s="221" t="s">
        <v>1814</v>
      </c>
      <c r="C1646" s="247" t="s">
        <v>1815</v>
      </c>
      <c r="D1646" s="245"/>
      <c r="E1646" s="241"/>
      <c r="F1646" s="272">
        <v>5174.6899999999996</v>
      </c>
      <c r="G1646" s="70"/>
    </row>
    <row r="1647" spans="1:7" customFormat="1" ht="15.5" x14ac:dyDescent="0.35">
      <c r="A1647" s="10" t="s">
        <v>9595</v>
      </c>
      <c r="B1647" s="16" t="s">
        <v>1816</v>
      </c>
      <c r="C1647" s="108" t="s">
        <v>1817</v>
      </c>
      <c r="D1647" s="18"/>
      <c r="E1647" s="52"/>
      <c r="F1647" s="276">
        <v>4502.63</v>
      </c>
      <c r="G1647" s="70"/>
    </row>
    <row r="1648" spans="1:7" customFormat="1" ht="15.5" x14ac:dyDescent="0.35">
      <c r="A1648" s="8"/>
      <c r="B1648" s="574" t="s">
        <v>1818</v>
      </c>
      <c r="C1648" s="193" t="s">
        <v>1819</v>
      </c>
      <c r="D1648" s="767"/>
      <c r="E1648" s="768"/>
      <c r="F1648" s="578">
        <v>4502.63</v>
      </c>
      <c r="G1648" s="70"/>
    </row>
    <row r="1649" spans="1:7" customFormat="1" ht="16" thickBot="1" x14ac:dyDescent="0.4">
      <c r="A1649" s="11"/>
      <c r="B1649" s="565" t="s">
        <v>1820</v>
      </c>
      <c r="C1649" s="391" t="s">
        <v>1821</v>
      </c>
      <c r="D1649" s="769"/>
      <c r="E1649" s="397"/>
      <c r="F1649" s="564">
        <v>4502.63</v>
      </c>
      <c r="G1649" s="70"/>
    </row>
    <row r="1650" spans="1:7" customFormat="1" ht="15.5" x14ac:dyDescent="0.35">
      <c r="A1650" s="10" t="s">
        <v>9596</v>
      </c>
      <c r="B1650" s="16" t="s">
        <v>1822</v>
      </c>
      <c r="C1650" s="108" t="s">
        <v>1823</v>
      </c>
      <c r="D1650" s="24"/>
      <c r="E1650" s="117"/>
      <c r="F1650" s="276">
        <v>3196.17</v>
      </c>
      <c r="G1650" s="70"/>
    </row>
    <row r="1651" spans="1:7" customFormat="1" ht="15.5" x14ac:dyDescent="0.35">
      <c r="A1651" s="8"/>
      <c r="B1651" s="574" t="s">
        <v>1824</v>
      </c>
      <c r="C1651" s="193" t="s">
        <v>1825</v>
      </c>
      <c r="D1651" s="309"/>
      <c r="E1651" s="310"/>
      <c r="F1651" s="393">
        <v>3196.17</v>
      </c>
      <c r="G1651" s="70"/>
    </row>
    <row r="1652" spans="1:7" customFormat="1" ht="15.5" x14ac:dyDescent="0.35">
      <c r="A1652" s="8"/>
      <c r="B1652" s="574" t="s">
        <v>1826</v>
      </c>
      <c r="C1652" s="193" t="s">
        <v>1827</v>
      </c>
      <c r="D1652" s="310"/>
      <c r="E1652" s="309"/>
      <c r="F1652" s="271">
        <v>3196.17</v>
      </c>
      <c r="G1652" s="70"/>
    </row>
    <row r="1653" spans="1:7" customFormat="1" ht="16" thickBot="1" x14ac:dyDescent="0.4">
      <c r="A1653" s="8" t="s">
        <v>9597</v>
      </c>
      <c r="B1653" s="221" t="s">
        <v>1828</v>
      </c>
      <c r="C1653" s="247" t="s">
        <v>1829</v>
      </c>
      <c r="D1653" s="241"/>
      <c r="E1653" s="191"/>
      <c r="F1653" s="274">
        <v>3078.87</v>
      </c>
      <c r="G1653" s="70"/>
    </row>
    <row r="1654" spans="1:7" customFormat="1" ht="15.5" x14ac:dyDescent="0.35">
      <c r="A1654" s="10"/>
      <c r="B1654" s="16" t="s">
        <v>1830</v>
      </c>
      <c r="C1654" s="108" t="s">
        <v>1831</v>
      </c>
      <c r="D1654" s="24"/>
      <c r="E1654" s="117"/>
      <c r="F1654" s="298">
        <v>3078.87</v>
      </c>
      <c r="G1654" s="70"/>
    </row>
    <row r="1655" spans="1:7" customFormat="1" ht="15.5" x14ac:dyDescent="0.35">
      <c r="A1655" s="8"/>
      <c r="B1655" s="574" t="s">
        <v>1832</v>
      </c>
      <c r="C1655" s="193" t="s">
        <v>1833</v>
      </c>
      <c r="D1655" s="316"/>
      <c r="E1655" s="326"/>
      <c r="F1655" s="393">
        <v>3078.87</v>
      </c>
      <c r="G1655" s="70"/>
    </row>
    <row r="1656" spans="1:7" customFormat="1" ht="16" thickBot="1" x14ac:dyDescent="0.4">
      <c r="A1656" s="11" t="s">
        <v>9598</v>
      </c>
      <c r="B1656" s="565" t="s">
        <v>8034</v>
      </c>
      <c r="C1656" s="391" t="s">
        <v>8035</v>
      </c>
      <c r="D1656" s="388"/>
      <c r="E1656" s="397"/>
      <c r="F1656" s="344">
        <v>6198.45</v>
      </c>
      <c r="G1656" s="70"/>
    </row>
    <row r="1657" spans="1:7" customFormat="1" ht="15.5" x14ac:dyDescent="0.35">
      <c r="A1657" s="8"/>
      <c r="B1657" s="3" t="s">
        <v>8034</v>
      </c>
      <c r="C1657" s="110" t="s">
        <v>7241</v>
      </c>
      <c r="D1657" s="25"/>
      <c r="E1657" s="130"/>
      <c r="F1657" s="273">
        <v>6198.45</v>
      </c>
      <c r="G1657" s="70"/>
    </row>
    <row r="1658" spans="1:7" customFormat="1" ht="16" thickBot="1" x14ac:dyDescent="0.4">
      <c r="A1658" s="8" t="s">
        <v>9599</v>
      </c>
      <c r="B1658" s="221" t="s">
        <v>8036</v>
      </c>
      <c r="C1658" s="247" t="s">
        <v>8037</v>
      </c>
      <c r="D1658" s="241"/>
      <c r="E1658" s="245"/>
      <c r="F1658" s="274">
        <v>7555.01</v>
      </c>
      <c r="G1658" s="70"/>
    </row>
    <row r="1659" spans="1:7" customFormat="1" ht="15.5" x14ac:dyDescent="0.35">
      <c r="A1659" s="10"/>
      <c r="B1659" s="16" t="s">
        <v>8036</v>
      </c>
      <c r="C1659" s="108" t="s">
        <v>7242</v>
      </c>
      <c r="D1659" s="24"/>
      <c r="E1659" s="117"/>
      <c r="F1659" s="276">
        <v>7555.01</v>
      </c>
      <c r="G1659" s="70"/>
    </row>
    <row r="1660" spans="1:7" customFormat="1" ht="15.5" x14ac:dyDescent="0.35">
      <c r="A1660" s="8"/>
      <c r="B1660" s="574"/>
      <c r="C1660" s="193"/>
      <c r="D1660" s="326"/>
      <c r="E1660" s="326"/>
      <c r="F1660" s="393" t="s">
        <v>141</v>
      </c>
      <c r="G1660" s="70"/>
    </row>
    <row r="1661" spans="1:7" customFormat="1" ht="15.5" x14ac:dyDescent="0.35">
      <c r="A1661" s="404" t="s">
        <v>10066</v>
      </c>
      <c r="B1661" s="430" t="s">
        <v>141</v>
      </c>
      <c r="C1661" s="658" t="s">
        <v>141</v>
      </c>
      <c r="D1661" s="450"/>
      <c r="E1661" s="530" t="s">
        <v>141</v>
      </c>
      <c r="F1661" s="481" t="s">
        <v>141</v>
      </c>
      <c r="G1661" s="70"/>
    </row>
    <row r="1662" spans="1:7" customFormat="1" ht="15.5" x14ac:dyDescent="0.35">
      <c r="A1662" s="8" t="s">
        <v>9350</v>
      </c>
      <c r="B1662" s="574" t="s">
        <v>1834</v>
      </c>
      <c r="C1662" s="193" t="s">
        <v>1856</v>
      </c>
      <c r="D1662" s="309"/>
      <c r="E1662" s="310"/>
      <c r="F1662" s="393">
        <v>109.06</v>
      </c>
      <c r="G1662" s="70"/>
    </row>
    <row r="1663" spans="1:7" customFormat="1" ht="16" thickBot="1" x14ac:dyDescent="0.4">
      <c r="A1663" s="8"/>
      <c r="B1663" s="221" t="s">
        <v>1834</v>
      </c>
      <c r="C1663" s="247" t="s">
        <v>1857</v>
      </c>
      <c r="D1663" s="222"/>
      <c r="E1663" s="242"/>
      <c r="F1663" s="274">
        <v>109.06</v>
      </c>
      <c r="G1663" s="70"/>
    </row>
    <row r="1664" spans="1:7" customFormat="1" ht="15.5" x14ac:dyDescent="0.35">
      <c r="A1664" s="10"/>
      <c r="B1664" s="16" t="s">
        <v>1834</v>
      </c>
      <c r="C1664" s="108" t="s">
        <v>1858</v>
      </c>
      <c r="D1664" s="18"/>
      <c r="E1664" s="52"/>
      <c r="F1664" s="276">
        <v>109.06</v>
      </c>
      <c r="G1664" s="70"/>
    </row>
    <row r="1665" spans="1:7" customFormat="1" ht="16" thickBot="1" x14ac:dyDescent="0.4">
      <c r="A1665" s="11"/>
      <c r="B1665" s="565" t="s">
        <v>1834</v>
      </c>
      <c r="C1665" s="391" t="s">
        <v>7407</v>
      </c>
      <c r="D1665" s="386"/>
      <c r="E1665" s="384"/>
      <c r="F1665" s="344">
        <v>109.06</v>
      </c>
      <c r="G1665" s="70"/>
    </row>
    <row r="1666" spans="1:7" customFormat="1" ht="15.5" x14ac:dyDescent="0.35">
      <c r="A1666" s="8"/>
      <c r="B1666" s="3" t="s">
        <v>1835</v>
      </c>
      <c r="C1666" s="110" t="s">
        <v>1859</v>
      </c>
      <c r="D1666" s="20"/>
      <c r="E1666" s="53"/>
      <c r="F1666" s="273">
        <v>109.06</v>
      </c>
      <c r="G1666" s="70"/>
    </row>
    <row r="1667" spans="1:7" customFormat="1" ht="15.5" x14ac:dyDescent="0.35">
      <c r="A1667" s="8"/>
      <c r="B1667" s="574" t="s">
        <v>1835</v>
      </c>
      <c r="C1667" s="193" t="s">
        <v>1860</v>
      </c>
      <c r="D1667" s="309"/>
      <c r="E1667" s="310"/>
      <c r="F1667" s="393">
        <v>109.06</v>
      </c>
      <c r="G1667" s="70"/>
    </row>
    <row r="1668" spans="1:7" customFormat="1" ht="31.5" thickBot="1" x14ac:dyDescent="0.4">
      <c r="A1668" s="8" t="s">
        <v>9351</v>
      </c>
      <c r="B1668" s="221" t="s">
        <v>1861</v>
      </c>
      <c r="C1668" s="247" t="s">
        <v>1862</v>
      </c>
      <c r="D1668" s="222"/>
      <c r="E1668" s="242"/>
      <c r="F1668" s="274">
        <v>178.76</v>
      </c>
      <c r="G1668" s="70"/>
    </row>
    <row r="1669" spans="1:7" customFormat="1" ht="15.5" x14ac:dyDescent="0.35">
      <c r="A1669" s="10"/>
      <c r="B1669" s="16" t="s">
        <v>222</v>
      </c>
      <c r="C1669" s="108" t="s">
        <v>508</v>
      </c>
      <c r="D1669" s="18"/>
      <c r="E1669" s="52"/>
      <c r="F1669" s="276">
        <v>178.76</v>
      </c>
      <c r="G1669" s="70"/>
    </row>
    <row r="1670" spans="1:7" customFormat="1" ht="15.5" x14ac:dyDescent="0.35">
      <c r="A1670" s="8"/>
      <c r="B1670" s="574" t="s">
        <v>222</v>
      </c>
      <c r="C1670" s="193" t="s">
        <v>223</v>
      </c>
      <c r="D1670" s="309"/>
      <c r="E1670" s="310"/>
      <c r="F1670" s="393">
        <v>178.76</v>
      </c>
      <c r="G1670" s="70"/>
    </row>
    <row r="1671" spans="1:7" customFormat="1" ht="16" thickBot="1" x14ac:dyDescent="0.4">
      <c r="A1671" s="11"/>
      <c r="B1671" s="565" t="s">
        <v>222</v>
      </c>
      <c r="C1671" s="391" t="s">
        <v>7406</v>
      </c>
      <c r="D1671" s="386"/>
      <c r="E1671" s="384"/>
      <c r="F1671" s="344">
        <v>178.76</v>
      </c>
      <c r="G1671" s="70"/>
    </row>
    <row r="1672" spans="1:7" customFormat="1" ht="15.5" x14ac:dyDescent="0.35">
      <c r="A1672" s="8"/>
      <c r="B1672" s="3" t="s">
        <v>776</v>
      </c>
      <c r="C1672" s="110" t="s">
        <v>777</v>
      </c>
      <c r="D1672" s="20"/>
      <c r="E1672" s="53"/>
      <c r="F1672" s="273">
        <v>178.76</v>
      </c>
      <c r="G1672" s="70"/>
    </row>
    <row r="1673" spans="1:7" customFormat="1" ht="15.5" x14ac:dyDescent="0.35">
      <c r="A1673" s="8"/>
      <c r="B1673" s="574" t="s">
        <v>776</v>
      </c>
      <c r="C1673" s="193" t="s">
        <v>805</v>
      </c>
      <c r="D1673" s="309"/>
      <c r="E1673" s="310"/>
      <c r="F1673" s="393">
        <v>178.76</v>
      </c>
      <c r="G1673" s="70"/>
    </row>
    <row r="1674" spans="1:7" customFormat="1" ht="31.5" thickBot="1" x14ac:dyDescent="0.4">
      <c r="A1674" s="8" t="s">
        <v>9352</v>
      </c>
      <c r="B1674" s="221" t="s">
        <v>1836</v>
      </c>
      <c r="C1674" s="247" t="s">
        <v>1863</v>
      </c>
      <c r="D1674" s="222"/>
      <c r="E1674" s="242"/>
      <c r="F1674" s="274">
        <v>345.11</v>
      </c>
      <c r="G1674" s="70"/>
    </row>
    <row r="1675" spans="1:7" customFormat="1" ht="15.5" x14ac:dyDescent="0.35">
      <c r="A1675" s="10"/>
      <c r="B1675" s="16" t="s">
        <v>1837</v>
      </c>
      <c r="C1675" s="108" t="s">
        <v>1864</v>
      </c>
      <c r="D1675" s="18"/>
      <c r="E1675" s="52"/>
      <c r="F1675" s="276">
        <v>345.11</v>
      </c>
      <c r="G1675" s="70"/>
    </row>
    <row r="1676" spans="1:7" customFormat="1" ht="15.5" x14ac:dyDescent="0.35">
      <c r="A1676" s="8"/>
      <c r="B1676" s="740" t="s">
        <v>1837</v>
      </c>
      <c r="C1676" s="660" t="s">
        <v>1865</v>
      </c>
      <c r="D1676" s="324"/>
      <c r="E1676" s="328"/>
      <c r="F1676" s="394">
        <v>345.11</v>
      </c>
      <c r="G1676" s="70"/>
    </row>
    <row r="1677" spans="1:7" customFormat="1" ht="16" thickBot="1" x14ac:dyDescent="0.4">
      <c r="A1677" s="11"/>
      <c r="B1677" s="565" t="s">
        <v>1837</v>
      </c>
      <c r="C1677" s="391" t="s">
        <v>7191</v>
      </c>
      <c r="D1677" s="386"/>
      <c r="E1677" s="384"/>
      <c r="F1677" s="344">
        <v>345.11</v>
      </c>
      <c r="G1677" s="70"/>
    </row>
    <row r="1678" spans="1:7" customFormat="1" ht="15.5" x14ac:dyDescent="0.35">
      <c r="A1678" s="8"/>
      <c r="B1678" s="3" t="s">
        <v>1837</v>
      </c>
      <c r="C1678" s="110" t="s">
        <v>7405</v>
      </c>
      <c r="D1678" s="20"/>
      <c r="E1678" s="53"/>
      <c r="F1678" s="273">
        <v>345.11</v>
      </c>
      <c r="G1678" s="70"/>
    </row>
    <row r="1679" spans="1:7" customFormat="1" ht="15.5" x14ac:dyDescent="0.35">
      <c r="A1679" s="8"/>
      <c r="B1679" s="574" t="s">
        <v>1838</v>
      </c>
      <c r="C1679" s="193" t="s">
        <v>1866</v>
      </c>
      <c r="D1679" s="309"/>
      <c r="E1679" s="310"/>
      <c r="F1679" s="393">
        <v>345.11</v>
      </c>
      <c r="G1679" s="70"/>
    </row>
    <row r="1680" spans="1:7" customFormat="1" ht="16" thickBot="1" x14ac:dyDescent="0.4">
      <c r="A1680" s="8"/>
      <c r="B1680" s="221" t="s">
        <v>1839</v>
      </c>
      <c r="C1680" s="247" t="s">
        <v>1867</v>
      </c>
      <c r="D1680" s="222"/>
      <c r="E1680" s="242"/>
      <c r="F1680" s="274">
        <v>345.11</v>
      </c>
      <c r="G1680" s="70"/>
    </row>
    <row r="1681" spans="1:7" customFormat="1" ht="15.5" x14ac:dyDescent="0.35">
      <c r="A1681" s="10" t="s">
        <v>9353</v>
      </c>
      <c r="B1681" s="16" t="s">
        <v>8040</v>
      </c>
      <c r="C1681" s="108" t="s">
        <v>8041</v>
      </c>
      <c r="D1681" s="18"/>
      <c r="E1681" s="52"/>
      <c r="F1681" s="276">
        <v>1382.7</v>
      </c>
      <c r="G1681" s="70"/>
    </row>
    <row r="1682" spans="1:7" customFormat="1" ht="16" thickBot="1" x14ac:dyDescent="0.4">
      <c r="A1682" s="11"/>
      <c r="B1682" s="565" t="s">
        <v>7193</v>
      </c>
      <c r="C1682" s="391" t="s">
        <v>7194</v>
      </c>
      <c r="D1682" s="386"/>
      <c r="E1682" s="384"/>
      <c r="F1682" s="344">
        <v>1382.7</v>
      </c>
      <c r="G1682" s="70"/>
    </row>
    <row r="1683" spans="1:7" customFormat="1" ht="15.5" x14ac:dyDescent="0.35">
      <c r="A1683" s="8"/>
      <c r="B1683" s="3" t="s">
        <v>7193</v>
      </c>
      <c r="C1683" s="110" t="s">
        <v>7192</v>
      </c>
      <c r="D1683" s="20"/>
      <c r="E1683" s="53"/>
      <c r="F1683" s="273">
        <v>1382.7</v>
      </c>
      <c r="G1683" s="70"/>
    </row>
    <row r="1684" spans="1:7" customFormat="1" ht="31" x14ac:dyDescent="0.35">
      <c r="A1684" s="8" t="s">
        <v>9354</v>
      </c>
      <c r="B1684" s="574" t="s">
        <v>1840</v>
      </c>
      <c r="C1684" s="193" t="s">
        <v>1868</v>
      </c>
      <c r="D1684" s="309"/>
      <c r="E1684" s="310"/>
      <c r="F1684" s="393">
        <v>2392.2800000000002</v>
      </c>
      <c r="G1684" s="70"/>
    </row>
    <row r="1685" spans="1:7" customFormat="1" ht="16" thickBot="1" x14ac:dyDescent="0.4">
      <c r="A1685" s="8"/>
      <c r="B1685" s="221" t="s">
        <v>1841</v>
      </c>
      <c r="C1685" s="247" t="s">
        <v>1869</v>
      </c>
      <c r="D1685" s="222"/>
      <c r="E1685" s="242"/>
      <c r="F1685" s="274">
        <v>2392.2800000000002</v>
      </c>
      <c r="G1685" s="70"/>
    </row>
    <row r="1686" spans="1:7" customFormat="1" ht="15.5" x14ac:dyDescent="0.35">
      <c r="A1686" s="10"/>
      <c r="B1686" s="16" t="s">
        <v>1841</v>
      </c>
      <c r="C1686" s="108" t="s">
        <v>7404</v>
      </c>
      <c r="D1686" s="18"/>
      <c r="E1686" s="52"/>
      <c r="F1686" s="276">
        <v>2392.2800000000002</v>
      </c>
      <c r="G1686" s="70"/>
    </row>
    <row r="1687" spans="1:7" customFormat="1" ht="15.5" x14ac:dyDescent="0.35">
      <c r="A1687" s="8"/>
      <c r="B1687" s="574" t="s">
        <v>1841</v>
      </c>
      <c r="C1687" s="193" t="s">
        <v>1870</v>
      </c>
      <c r="D1687" s="309"/>
      <c r="E1687" s="310"/>
      <c r="F1687" s="393">
        <v>2392.2800000000002</v>
      </c>
      <c r="G1687" s="70"/>
    </row>
    <row r="1688" spans="1:7" customFormat="1" ht="31.5" thickBot="1" x14ac:dyDescent="0.4">
      <c r="A1688" s="11"/>
      <c r="B1688" s="565" t="s">
        <v>8039</v>
      </c>
      <c r="C1688" s="391" t="s">
        <v>7190</v>
      </c>
      <c r="D1688" s="386"/>
      <c r="E1688" s="384"/>
      <c r="F1688" s="344">
        <v>2392.2800000000002</v>
      </c>
      <c r="G1688" s="70"/>
    </row>
    <row r="1689" spans="1:7" customFormat="1" ht="31" x14ac:dyDescent="0.35">
      <c r="A1689" s="10"/>
      <c r="B1689" s="16" t="s">
        <v>8038</v>
      </c>
      <c r="C1689" s="108" t="s">
        <v>7399</v>
      </c>
      <c r="D1689" s="18"/>
      <c r="E1689" s="52"/>
      <c r="F1689" s="276">
        <v>2392.2800000000002</v>
      </c>
      <c r="G1689" s="70"/>
    </row>
    <row r="1690" spans="1:7" customFormat="1" ht="31" x14ac:dyDescent="0.35">
      <c r="A1690" s="8"/>
      <c r="B1690" s="574" t="s">
        <v>1840</v>
      </c>
      <c r="C1690" s="193" t="s">
        <v>7223</v>
      </c>
      <c r="D1690" s="309"/>
      <c r="E1690" s="310"/>
      <c r="F1690" s="393">
        <v>2392.2800000000002</v>
      </c>
      <c r="G1690" s="70"/>
    </row>
    <row r="1691" spans="1:7" customFormat="1" ht="16" thickBot="1" x14ac:dyDescent="0.4">
      <c r="A1691" s="11"/>
      <c r="B1691" s="565" t="s">
        <v>1842</v>
      </c>
      <c r="C1691" s="391" t="s">
        <v>1871</v>
      </c>
      <c r="D1691" s="386"/>
      <c r="E1691" s="384"/>
      <c r="F1691" s="344">
        <v>2392.2800000000002</v>
      </c>
      <c r="G1691" s="70"/>
    </row>
    <row r="1692" spans="1:7" customFormat="1" ht="31" x14ac:dyDescent="0.35">
      <c r="A1692" s="8" t="s">
        <v>9355</v>
      </c>
      <c r="B1692" s="3" t="s">
        <v>1843</v>
      </c>
      <c r="C1692" s="110" t="s">
        <v>1872</v>
      </c>
      <c r="D1692" s="20"/>
      <c r="E1692" s="53"/>
      <c r="F1692" s="273">
        <v>5343.42</v>
      </c>
      <c r="G1692" s="70"/>
    </row>
    <row r="1693" spans="1:7" customFormat="1" ht="16" thickBot="1" x14ac:dyDescent="0.4">
      <c r="A1693" s="11"/>
      <c r="B1693" s="565" t="s">
        <v>1844</v>
      </c>
      <c r="C1693" s="391" t="s">
        <v>7403</v>
      </c>
      <c r="D1693" s="386"/>
      <c r="E1693" s="384"/>
      <c r="F1693" s="344">
        <v>5343.42</v>
      </c>
      <c r="G1693" s="70"/>
    </row>
    <row r="1694" spans="1:7" customFormat="1" ht="15.5" x14ac:dyDescent="0.35">
      <c r="A1694" s="8"/>
      <c r="B1694" s="3" t="s">
        <v>1844</v>
      </c>
      <c r="C1694" s="110" t="s">
        <v>1873</v>
      </c>
      <c r="D1694" s="20"/>
      <c r="E1694" s="53"/>
      <c r="F1694" s="273">
        <v>5343.42</v>
      </c>
      <c r="G1694" s="70"/>
    </row>
    <row r="1695" spans="1:7" customFormat="1" ht="16" thickBot="1" x14ac:dyDescent="0.4">
      <c r="A1695" s="8"/>
      <c r="B1695" s="221" t="s">
        <v>1844</v>
      </c>
      <c r="C1695" s="247" t="s">
        <v>1874</v>
      </c>
      <c r="D1695" s="222"/>
      <c r="E1695" s="242"/>
      <c r="F1695" s="274">
        <v>5343.42</v>
      </c>
      <c r="G1695" s="70"/>
    </row>
    <row r="1696" spans="1:7" customFormat="1" ht="15.5" x14ac:dyDescent="0.35">
      <c r="A1696" s="10" t="s">
        <v>9356</v>
      </c>
      <c r="B1696" s="16" t="s">
        <v>1855</v>
      </c>
      <c r="C1696" s="108" t="s">
        <v>1875</v>
      </c>
      <c r="D1696" s="18"/>
      <c r="E1696" s="52"/>
      <c r="F1696" s="276">
        <v>4301.8900000000003</v>
      </c>
      <c r="G1696" s="70"/>
    </row>
    <row r="1697" spans="1:7" customFormat="1" ht="15.5" x14ac:dyDescent="0.35">
      <c r="A1697" s="8"/>
      <c r="B1697" s="574" t="s">
        <v>1855</v>
      </c>
      <c r="C1697" s="193" t="s">
        <v>1876</v>
      </c>
      <c r="D1697" s="309"/>
      <c r="E1697" s="310"/>
      <c r="F1697" s="393">
        <v>4301.8900000000003</v>
      </c>
      <c r="G1697" s="70"/>
    </row>
    <row r="1698" spans="1:7" customFormat="1" ht="16" thickBot="1" x14ac:dyDescent="0.4">
      <c r="A1698" s="11" t="s">
        <v>9357</v>
      </c>
      <c r="B1698" s="565" t="s">
        <v>1845</v>
      </c>
      <c r="C1698" s="391" t="s">
        <v>1877</v>
      </c>
      <c r="D1698" s="386"/>
      <c r="E1698" s="384"/>
      <c r="F1698" s="344">
        <v>83.84</v>
      </c>
      <c r="G1698" s="70"/>
    </row>
    <row r="1699" spans="1:7" customFormat="1" ht="15.5" x14ac:dyDescent="0.35">
      <c r="A1699" s="8"/>
      <c r="B1699" s="3" t="s">
        <v>1846</v>
      </c>
      <c r="C1699" s="110" t="s">
        <v>1878</v>
      </c>
      <c r="D1699" s="20"/>
      <c r="E1699" s="53"/>
      <c r="F1699" s="273">
        <v>83.84</v>
      </c>
      <c r="G1699" s="70"/>
    </row>
    <row r="1700" spans="1:7" customFormat="1" ht="16" thickBot="1" x14ac:dyDescent="0.4">
      <c r="A1700" s="8"/>
      <c r="B1700" s="221" t="s">
        <v>1846</v>
      </c>
      <c r="C1700" s="247" t="s">
        <v>1879</v>
      </c>
      <c r="D1700" s="222"/>
      <c r="E1700" s="242"/>
      <c r="F1700" s="274">
        <v>83.84</v>
      </c>
      <c r="G1700" s="70"/>
    </row>
    <row r="1701" spans="1:7" customFormat="1" ht="15.5" x14ac:dyDescent="0.35">
      <c r="A1701" s="10"/>
      <c r="B1701" s="16" t="s">
        <v>1846</v>
      </c>
      <c r="C1701" s="108" t="s">
        <v>1880</v>
      </c>
      <c r="D1701" s="18"/>
      <c r="E1701" s="52"/>
      <c r="F1701" s="276">
        <v>83.84</v>
      </c>
      <c r="G1701" s="70"/>
    </row>
    <row r="1702" spans="1:7" customFormat="1" ht="15.5" x14ac:dyDescent="0.35">
      <c r="A1702" s="8"/>
      <c r="B1702" s="574" t="s">
        <v>1845</v>
      </c>
      <c r="C1702" s="193" t="s">
        <v>1881</v>
      </c>
      <c r="D1702" s="309"/>
      <c r="E1702" s="310"/>
      <c r="F1702" s="393">
        <v>83.84</v>
      </c>
      <c r="G1702" s="70"/>
    </row>
    <row r="1703" spans="1:7" customFormat="1" ht="16" thickBot="1" x14ac:dyDescent="0.4">
      <c r="A1703" s="11"/>
      <c r="B1703" s="565" t="s">
        <v>1845</v>
      </c>
      <c r="C1703" s="391" t="s">
        <v>1882</v>
      </c>
      <c r="D1703" s="386"/>
      <c r="E1703" s="384"/>
      <c r="F1703" s="344">
        <v>83.84</v>
      </c>
      <c r="G1703" s="70"/>
    </row>
    <row r="1704" spans="1:7" customFormat="1" ht="15.5" x14ac:dyDescent="0.35">
      <c r="A1704" s="8"/>
      <c r="B1704" s="3" t="s">
        <v>1847</v>
      </c>
      <c r="C1704" s="110" t="s">
        <v>1883</v>
      </c>
      <c r="D1704" s="20"/>
      <c r="E1704" s="53"/>
      <c r="F1704" s="273">
        <v>83.84</v>
      </c>
      <c r="G1704" s="70"/>
    </row>
    <row r="1705" spans="1:7" customFormat="1" ht="16" thickBot="1" x14ac:dyDescent="0.4">
      <c r="A1705" s="8"/>
      <c r="B1705" s="221" t="s">
        <v>1845</v>
      </c>
      <c r="C1705" s="247" t="s">
        <v>1884</v>
      </c>
      <c r="D1705" s="222"/>
      <c r="E1705" s="242"/>
      <c r="F1705" s="274">
        <v>83.84</v>
      </c>
      <c r="G1705" s="70"/>
    </row>
    <row r="1706" spans="1:7" customFormat="1" ht="15.5" x14ac:dyDescent="0.35">
      <c r="A1706" s="10"/>
      <c r="B1706" s="16" t="s">
        <v>1885</v>
      </c>
      <c r="C1706" s="108" t="s">
        <v>1886</v>
      </c>
      <c r="D1706" s="18"/>
      <c r="E1706" s="52"/>
      <c r="F1706" s="276">
        <v>83.84</v>
      </c>
      <c r="G1706" s="70"/>
    </row>
    <row r="1707" spans="1:7" customFormat="1" ht="16" thickBot="1" x14ac:dyDescent="0.4">
      <c r="A1707" s="11"/>
      <c r="B1707" s="565" t="s">
        <v>1847</v>
      </c>
      <c r="C1707" s="391" t="s">
        <v>1887</v>
      </c>
      <c r="D1707" s="386"/>
      <c r="E1707" s="384"/>
      <c r="F1707" s="344">
        <v>83.84</v>
      </c>
      <c r="G1707" s="70"/>
    </row>
    <row r="1708" spans="1:7" customFormat="1" ht="15.5" x14ac:dyDescent="0.35">
      <c r="A1708" s="8"/>
      <c r="B1708" s="3" t="s">
        <v>1845</v>
      </c>
      <c r="C1708" s="110" t="s">
        <v>1888</v>
      </c>
      <c r="D1708" s="20"/>
      <c r="E1708" s="53"/>
      <c r="F1708" s="273">
        <v>83.84</v>
      </c>
      <c r="G1708" s="70"/>
    </row>
    <row r="1709" spans="1:7" customFormat="1" ht="16" thickBot="1" x14ac:dyDescent="0.4">
      <c r="A1709" s="8"/>
      <c r="B1709" s="221" t="s">
        <v>1845</v>
      </c>
      <c r="C1709" s="247" t="s">
        <v>1882</v>
      </c>
      <c r="D1709" s="222"/>
      <c r="E1709" s="242"/>
      <c r="F1709" s="274">
        <v>83.84</v>
      </c>
      <c r="G1709" s="70"/>
    </row>
    <row r="1710" spans="1:7" customFormat="1" ht="15.5" x14ac:dyDescent="0.35">
      <c r="A1710" s="10" t="s">
        <v>9358</v>
      </c>
      <c r="B1710" s="16" t="s">
        <v>245</v>
      </c>
      <c r="C1710" s="108" t="s">
        <v>1889</v>
      </c>
      <c r="D1710" s="18"/>
      <c r="E1710" s="52" t="s">
        <v>141</v>
      </c>
      <c r="F1710" s="276">
        <v>135.68</v>
      </c>
      <c r="G1710" s="70"/>
    </row>
    <row r="1711" spans="1:7" customFormat="1" ht="16" thickBot="1" x14ac:dyDescent="0.4">
      <c r="A1711" s="11"/>
      <c r="B1711" s="565" t="s">
        <v>245</v>
      </c>
      <c r="C1711" s="391" t="s">
        <v>246</v>
      </c>
      <c r="D1711" s="386"/>
      <c r="E1711" s="384"/>
      <c r="F1711" s="344">
        <v>135.68</v>
      </c>
      <c r="G1711" s="70"/>
    </row>
    <row r="1712" spans="1:7" customFormat="1" ht="15.5" x14ac:dyDescent="0.35">
      <c r="A1712" s="8"/>
      <c r="B1712" s="3" t="s">
        <v>214</v>
      </c>
      <c r="C1712" s="110" t="s">
        <v>215</v>
      </c>
      <c r="D1712" s="20"/>
      <c r="E1712" s="53" t="s">
        <v>141</v>
      </c>
      <c r="F1712" s="273">
        <v>135.68</v>
      </c>
      <c r="G1712" s="70"/>
    </row>
    <row r="1713" spans="1:7" customFormat="1" ht="16" thickBot="1" x14ac:dyDescent="0.4">
      <c r="A1713" s="8"/>
      <c r="B1713" s="221" t="s">
        <v>545</v>
      </c>
      <c r="C1713" s="247" t="s">
        <v>546</v>
      </c>
      <c r="D1713" s="222"/>
      <c r="E1713" s="242"/>
      <c r="F1713" s="274">
        <v>135.68</v>
      </c>
      <c r="G1713" s="70"/>
    </row>
    <row r="1714" spans="1:7" customFormat="1" ht="15.5" x14ac:dyDescent="0.35">
      <c r="A1714" s="10"/>
      <c r="B1714" s="16" t="s">
        <v>1890</v>
      </c>
      <c r="C1714" s="108" t="s">
        <v>1891</v>
      </c>
      <c r="D1714" s="18"/>
      <c r="E1714" s="52"/>
      <c r="F1714" s="276">
        <v>135.68</v>
      </c>
      <c r="G1714" s="70"/>
    </row>
    <row r="1715" spans="1:7" customFormat="1" ht="16" thickBot="1" x14ac:dyDescent="0.4">
      <c r="A1715" s="11"/>
      <c r="B1715" s="565" t="s">
        <v>214</v>
      </c>
      <c r="C1715" s="391" t="s">
        <v>402</v>
      </c>
      <c r="D1715" s="386"/>
      <c r="E1715" s="384" t="s">
        <v>141</v>
      </c>
      <c r="F1715" s="344">
        <v>135.68</v>
      </c>
      <c r="G1715" s="70"/>
    </row>
    <row r="1716" spans="1:7" customFormat="1" ht="46.15" customHeight="1" thickBot="1" x14ac:dyDescent="0.4">
      <c r="A1716" s="74"/>
      <c r="B1716" s="5" t="s">
        <v>214</v>
      </c>
      <c r="C1716" s="109" t="s">
        <v>1892</v>
      </c>
      <c r="D1716" s="94"/>
      <c r="E1716" s="94" t="s">
        <v>141</v>
      </c>
      <c r="F1716" s="189">
        <v>135.68</v>
      </c>
      <c r="G1716" s="70"/>
    </row>
    <row r="1717" spans="1:7" customFormat="1" ht="15.5" x14ac:dyDescent="0.35">
      <c r="A1717" s="8"/>
      <c r="B1717" s="3" t="s">
        <v>245</v>
      </c>
      <c r="C1717" s="110" t="s">
        <v>753</v>
      </c>
      <c r="D1717" s="20"/>
      <c r="E1717" s="53" t="s">
        <v>141</v>
      </c>
      <c r="F1717" s="276">
        <v>135.68</v>
      </c>
      <c r="G1717" s="70"/>
    </row>
    <row r="1718" spans="1:7" customFormat="1" ht="16" thickBot="1" x14ac:dyDescent="0.4">
      <c r="A1718" s="8"/>
      <c r="B1718" s="565" t="s">
        <v>245</v>
      </c>
      <c r="C1718" s="391" t="s">
        <v>436</v>
      </c>
      <c r="D1718" s="386"/>
      <c r="E1718" s="384" t="s">
        <v>141</v>
      </c>
      <c r="F1718" s="393">
        <v>135.68</v>
      </c>
      <c r="G1718" s="70"/>
    </row>
    <row r="1719" spans="1:7" customFormat="1" ht="40.15" customHeight="1" thickBot="1" x14ac:dyDescent="0.4">
      <c r="A1719" s="74"/>
      <c r="B1719" s="5" t="s">
        <v>245</v>
      </c>
      <c r="C1719" s="109" t="s">
        <v>715</v>
      </c>
      <c r="D1719" s="94"/>
      <c r="E1719" s="94" t="s">
        <v>141</v>
      </c>
      <c r="F1719" s="189">
        <v>135.68</v>
      </c>
      <c r="G1719" s="70"/>
    </row>
    <row r="1720" spans="1:7" customFormat="1" ht="15.5" x14ac:dyDescent="0.35">
      <c r="A1720" s="8"/>
      <c r="B1720" s="3" t="s">
        <v>1893</v>
      </c>
      <c r="C1720" s="110" t="s">
        <v>1894</v>
      </c>
      <c r="D1720" s="20"/>
      <c r="E1720" s="53" t="s">
        <v>141</v>
      </c>
      <c r="F1720" s="276">
        <v>135.68</v>
      </c>
      <c r="G1720" s="70"/>
    </row>
    <row r="1721" spans="1:7" customFormat="1" ht="16" thickBot="1" x14ac:dyDescent="0.4">
      <c r="A1721" s="8"/>
      <c r="B1721" s="221" t="s">
        <v>1893</v>
      </c>
      <c r="C1721" s="247" t="s">
        <v>1895</v>
      </c>
      <c r="D1721" s="222"/>
      <c r="E1721" s="242" t="s">
        <v>141</v>
      </c>
      <c r="F1721" s="274">
        <v>135.68</v>
      </c>
      <c r="G1721" s="70"/>
    </row>
    <row r="1722" spans="1:7" customFormat="1" ht="15.5" x14ac:dyDescent="0.35">
      <c r="A1722" s="10"/>
      <c r="B1722" s="16" t="s">
        <v>245</v>
      </c>
      <c r="C1722" s="108" t="s">
        <v>357</v>
      </c>
      <c r="D1722" s="18"/>
      <c r="E1722" s="52" t="s">
        <v>141</v>
      </c>
      <c r="F1722" s="276">
        <v>135.68</v>
      </c>
      <c r="G1722" s="70"/>
    </row>
    <row r="1723" spans="1:7" customFormat="1" ht="31.5" thickBot="1" x14ac:dyDescent="0.4">
      <c r="A1723" s="11" t="s">
        <v>9359</v>
      </c>
      <c r="B1723" s="565" t="s">
        <v>1896</v>
      </c>
      <c r="C1723" s="391" t="s">
        <v>1897</v>
      </c>
      <c r="D1723" s="386"/>
      <c r="E1723" s="384"/>
      <c r="F1723" s="344">
        <v>194.37</v>
      </c>
      <c r="G1723" s="70"/>
    </row>
    <row r="1724" spans="1:7" customFormat="1" ht="16" thickBot="1" x14ac:dyDescent="0.4">
      <c r="A1724" s="8"/>
      <c r="B1724" s="2" t="s">
        <v>468</v>
      </c>
      <c r="C1724" s="111" t="s">
        <v>469</v>
      </c>
      <c r="D1724" s="17"/>
      <c r="E1724" s="41"/>
      <c r="F1724" s="296">
        <v>194.37</v>
      </c>
      <c r="G1724" s="70"/>
    </row>
    <row r="1725" spans="1:7" customFormat="1" ht="15.5" x14ac:dyDescent="0.35">
      <c r="A1725" s="10" t="s">
        <v>9360</v>
      </c>
      <c r="B1725" s="16" t="s">
        <v>1848</v>
      </c>
      <c r="C1725" s="108" t="s">
        <v>1898</v>
      </c>
      <c r="D1725" s="18"/>
      <c r="E1725" s="52" t="s">
        <v>141</v>
      </c>
      <c r="F1725" s="276">
        <v>262.55</v>
      </c>
      <c r="G1725" s="70"/>
    </row>
    <row r="1726" spans="1:7" customFormat="1" ht="15.5" x14ac:dyDescent="0.35">
      <c r="A1726" s="8"/>
      <c r="B1726" s="574" t="s">
        <v>1849</v>
      </c>
      <c r="C1726" s="193" t="s">
        <v>1899</v>
      </c>
      <c r="D1726" s="309"/>
      <c r="E1726" s="310" t="s">
        <v>141</v>
      </c>
      <c r="F1726" s="393">
        <v>262.55</v>
      </c>
      <c r="G1726" s="70"/>
    </row>
    <row r="1727" spans="1:7" customFormat="1" ht="15.5" x14ac:dyDescent="0.35">
      <c r="A1727" s="8"/>
      <c r="B1727" s="574" t="s">
        <v>1849</v>
      </c>
      <c r="C1727" s="193" t="s">
        <v>1900</v>
      </c>
      <c r="D1727" s="309"/>
      <c r="E1727" s="310" t="s">
        <v>141</v>
      </c>
      <c r="F1727" s="393">
        <v>262.55</v>
      </c>
      <c r="G1727" s="70"/>
    </row>
    <row r="1728" spans="1:7" customFormat="1" ht="16" thickBot="1" x14ac:dyDescent="0.4">
      <c r="A1728" s="11"/>
      <c r="B1728" s="565" t="s">
        <v>1850</v>
      </c>
      <c r="C1728" s="391" t="s">
        <v>1901</v>
      </c>
      <c r="D1728" s="386"/>
      <c r="E1728" s="384" t="s">
        <v>141</v>
      </c>
      <c r="F1728" s="344">
        <v>262.55</v>
      </c>
      <c r="G1728" s="70"/>
    </row>
    <row r="1729" spans="1:7" customFormat="1" ht="16" thickBot="1" x14ac:dyDescent="0.4">
      <c r="A1729" s="8"/>
      <c r="B1729" s="2" t="s">
        <v>1850</v>
      </c>
      <c r="C1729" s="111" t="s">
        <v>1902</v>
      </c>
      <c r="D1729" s="17"/>
      <c r="E1729" s="41" t="s">
        <v>141</v>
      </c>
      <c r="F1729" s="296">
        <v>262.55</v>
      </c>
      <c r="G1729" s="70"/>
    </row>
    <row r="1730" spans="1:7" customFormat="1" ht="15.5" x14ac:dyDescent="0.35">
      <c r="A1730" s="10"/>
      <c r="B1730" s="16" t="s">
        <v>1849</v>
      </c>
      <c r="C1730" s="108" t="s">
        <v>1903</v>
      </c>
      <c r="D1730" s="18"/>
      <c r="E1730" s="52"/>
      <c r="F1730" s="276">
        <v>262.55</v>
      </c>
      <c r="G1730" s="70"/>
    </row>
    <row r="1731" spans="1:7" customFormat="1" ht="15.5" x14ac:dyDescent="0.35">
      <c r="A1731" s="8"/>
      <c r="B1731" s="574" t="s">
        <v>1851</v>
      </c>
      <c r="C1731" s="193" t="s">
        <v>1904</v>
      </c>
      <c r="D1731" s="309"/>
      <c r="E1731" s="310"/>
      <c r="F1731" s="393">
        <v>262.55</v>
      </c>
      <c r="G1731" s="70"/>
    </row>
    <row r="1732" spans="1:7" customFormat="1" ht="16" thickBot="1" x14ac:dyDescent="0.4">
      <c r="A1732" s="11"/>
      <c r="B1732" s="565" t="s">
        <v>1850</v>
      </c>
      <c r="C1732" s="391" t="s">
        <v>1905</v>
      </c>
      <c r="D1732" s="386"/>
      <c r="E1732" s="384" t="s">
        <v>141</v>
      </c>
      <c r="F1732" s="344">
        <v>262.55</v>
      </c>
      <c r="G1732" s="70"/>
    </row>
    <row r="1733" spans="1:7" customFormat="1" ht="15.5" x14ac:dyDescent="0.35">
      <c r="A1733" s="8"/>
      <c r="B1733" s="3" t="s">
        <v>1849</v>
      </c>
      <c r="C1733" s="110" t="s">
        <v>1906</v>
      </c>
      <c r="D1733" s="20"/>
      <c r="E1733" s="53" t="s">
        <v>141</v>
      </c>
      <c r="F1733" s="273">
        <v>262.55</v>
      </c>
      <c r="G1733" s="70"/>
    </row>
    <row r="1734" spans="1:7" customFormat="1" ht="16" thickBot="1" x14ac:dyDescent="0.4">
      <c r="A1734" s="8"/>
      <c r="B1734" s="221" t="s">
        <v>1849</v>
      </c>
      <c r="C1734" s="247" t="s">
        <v>1907</v>
      </c>
      <c r="D1734" s="222"/>
      <c r="E1734" s="242" t="s">
        <v>141</v>
      </c>
      <c r="F1734" s="274">
        <v>262.55</v>
      </c>
      <c r="G1734" s="70"/>
    </row>
    <row r="1735" spans="1:7" customFormat="1" ht="31" x14ac:dyDescent="0.35">
      <c r="A1735" s="10" t="s">
        <v>9361</v>
      </c>
      <c r="B1735" s="16" t="s">
        <v>1908</v>
      </c>
      <c r="C1735" s="108" t="s">
        <v>1909</v>
      </c>
      <c r="D1735" s="18"/>
      <c r="E1735" s="52"/>
      <c r="F1735" s="276">
        <v>375.07</v>
      </c>
      <c r="G1735" s="70"/>
    </row>
    <row r="1736" spans="1:7" customFormat="1" ht="15.5" x14ac:dyDescent="0.35">
      <c r="A1736" s="8"/>
      <c r="B1736" s="574" t="s">
        <v>1910</v>
      </c>
      <c r="C1736" s="193" t="s">
        <v>1911</v>
      </c>
      <c r="D1736" s="309"/>
      <c r="E1736" s="310"/>
      <c r="F1736" s="393">
        <v>375.07</v>
      </c>
      <c r="G1736" s="70"/>
    </row>
    <row r="1737" spans="1:7" customFormat="1" ht="31.5" thickBot="1" x14ac:dyDescent="0.4">
      <c r="A1737" s="11" t="s">
        <v>9362</v>
      </c>
      <c r="B1737" s="565" t="s">
        <v>1912</v>
      </c>
      <c r="C1737" s="391" t="s">
        <v>1913</v>
      </c>
      <c r="D1737" s="386"/>
      <c r="E1737" s="384"/>
      <c r="F1737" s="344">
        <v>668.19</v>
      </c>
      <c r="G1737" s="70"/>
    </row>
    <row r="1738" spans="1:7" customFormat="1" ht="15.5" x14ac:dyDescent="0.35">
      <c r="A1738" s="8"/>
      <c r="B1738" s="3" t="s">
        <v>1914</v>
      </c>
      <c r="C1738" s="110" t="s">
        <v>1915</v>
      </c>
      <c r="D1738" s="20"/>
      <c r="E1738" s="53"/>
      <c r="F1738" s="273">
        <v>668.19</v>
      </c>
      <c r="G1738" s="70"/>
    </row>
    <row r="1739" spans="1:7" customFormat="1" ht="16" thickBot="1" x14ac:dyDescent="0.4">
      <c r="A1739" s="8" t="s">
        <v>9363</v>
      </c>
      <c r="B1739" s="221" t="s">
        <v>1852</v>
      </c>
      <c r="C1739" s="247" t="s">
        <v>1916</v>
      </c>
      <c r="D1739" s="222"/>
      <c r="E1739" s="242" t="s">
        <v>141</v>
      </c>
      <c r="F1739" s="274">
        <v>868.18</v>
      </c>
      <c r="G1739" s="70"/>
    </row>
    <row r="1740" spans="1:7" customFormat="1" ht="15.5" x14ac:dyDescent="0.35">
      <c r="A1740" s="10"/>
      <c r="B1740" s="16" t="s">
        <v>1852</v>
      </c>
      <c r="C1740" s="108" t="s">
        <v>1917</v>
      </c>
      <c r="D1740" s="18"/>
      <c r="E1740" s="52"/>
      <c r="F1740" s="276">
        <v>868.18</v>
      </c>
      <c r="G1740" s="70"/>
    </row>
    <row r="1741" spans="1:7" customFormat="1" ht="15.5" x14ac:dyDescent="0.35">
      <c r="A1741" s="8"/>
      <c r="B1741" s="574" t="s">
        <v>1853</v>
      </c>
      <c r="C1741" s="193" t="s">
        <v>1918</v>
      </c>
      <c r="D1741" s="309"/>
      <c r="E1741" s="310" t="s">
        <v>141</v>
      </c>
      <c r="F1741" s="393">
        <v>868.18</v>
      </c>
      <c r="G1741" s="70"/>
    </row>
    <row r="1742" spans="1:7" customFormat="1" ht="16" thickBot="1" x14ac:dyDescent="0.4">
      <c r="A1742" s="11"/>
      <c r="B1742" s="565" t="s">
        <v>1853</v>
      </c>
      <c r="C1742" s="391" t="s">
        <v>1919</v>
      </c>
      <c r="D1742" s="386"/>
      <c r="E1742" s="384" t="s">
        <v>141</v>
      </c>
      <c r="F1742" s="344">
        <v>868.18</v>
      </c>
      <c r="G1742" s="70"/>
    </row>
    <row r="1743" spans="1:7" customFormat="1" ht="15.5" x14ac:dyDescent="0.35">
      <c r="A1743" s="8"/>
      <c r="B1743" s="3" t="s">
        <v>1852</v>
      </c>
      <c r="C1743" s="110" t="s">
        <v>1920</v>
      </c>
      <c r="D1743" s="20"/>
      <c r="E1743" s="53" t="s">
        <v>141</v>
      </c>
      <c r="F1743" s="273">
        <v>868.18</v>
      </c>
      <c r="G1743" s="70"/>
    </row>
    <row r="1744" spans="1:7" customFormat="1" ht="16" thickBot="1" x14ac:dyDescent="0.4">
      <c r="A1744" s="8"/>
      <c r="B1744" s="221" t="s">
        <v>1854</v>
      </c>
      <c r="C1744" s="247" t="s">
        <v>1921</v>
      </c>
      <c r="D1744" s="222"/>
      <c r="E1744" s="242" t="s">
        <v>141</v>
      </c>
      <c r="F1744" s="274">
        <v>868.18</v>
      </c>
      <c r="G1744" s="70"/>
    </row>
    <row r="1745" spans="1:7" customFormat="1" ht="15.5" x14ac:dyDescent="0.35">
      <c r="A1745" s="10"/>
      <c r="B1745" s="16" t="s">
        <v>1854</v>
      </c>
      <c r="C1745" s="108" t="s">
        <v>1922</v>
      </c>
      <c r="D1745" s="18"/>
      <c r="E1745" s="52"/>
      <c r="F1745" s="276">
        <v>868.18</v>
      </c>
      <c r="G1745" s="70"/>
    </row>
    <row r="1746" spans="1:7" customFormat="1" ht="16" thickBot="1" x14ac:dyDescent="0.4">
      <c r="A1746" s="11"/>
      <c r="B1746" s="565" t="s">
        <v>1853</v>
      </c>
      <c r="C1746" s="391" t="s">
        <v>1923</v>
      </c>
      <c r="D1746" s="386"/>
      <c r="E1746" s="384" t="s">
        <v>141</v>
      </c>
      <c r="F1746" s="344">
        <v>868.18</v>
      </c>
      <c r="G1746" s="70"/>
    </row>
    <row r="1747" spans="1:7" customFormat="1" ht="31" x14ac:dyDescent="0.35">
      <c r="A1747" s="8" t="s">
        <v>9364</v>
      </c>
      <c r="B1747" s="3" t="s">
        <v>1924</v>
      </c>
      <c r="C1747" s="110" t="s">
        <v>1925</v>
      </c>
      <c r="D1747" s="20"/>
      <c r="E1747" s="53"/>
      <c r="F1747" s="273">
        <v>1240.79</v>
      </c>
      <c r="G1747" s="70"/>
    </row>
    <row r="1748" spans="1:7" customFormat="1" ht="15.5" x14ac:dyDescent="0.35">
      <c r="A1748" s="8"/>
      <c r="B1748" s="574" t="s">
        <v>1926</v>
      </c>
      <c r="C1748" s="193" t="s">
        <v>1927</v>
      </c>
      <c r="D1748" s="309"/>
      <c r="E1748" s="310"/>
      <c r="F1748" s="393">
        <v>1240.79</v>
      </c>
      <c r="G1748" s="70"/>
    </row>
    <row r="1749" spans="1:7" customFormat="1" ht="15.5" x14ac:dyDescent="0.35">
      <c r="A1749" s="8" t="s">
        <v>9365</v>
      </c>
      <c r="B1749" s="574" t="s">
        <v>1928</v>
      </c>
      <c r="C1749" s="193" t="s">
        <v>1929</v>
      </c>
      <c r="D1749" s="309"/>
      <c r="E1749" s="310"/>
      <c r="F1749" s="393">
        <v>376.17</v>
      </c>
      <c r="G1749" s="70"/>
    </row>
    <row r="1750" spans="1:7" customFormat="1" ht="16" thickBot="1" x14ac:dyDescent="0.4">
      <c r="A1750" s="8"/>
      <c r="B1750" s="221" t="s">
        <v>1930</v>
      </c>
      <c r="C1750" s="247" t="s">
        <v>1931</v>
      </c>
      <c r="D1750" s="222"/>
      <c r="E1750" s="242"/>
      <c r="F1750" s="274">
        <v>376.17</v>
      </c>
      <c r="G1750" s="70"/>
    </row>
    <row r="1751" spans="1:7" customFormat="1" ht="15.5" x14ac:dyDescent="0.35">
      <c r="A1751" s="10"/>
      <c r="B1751" s="16" t="s">
        <v>1932</v>
      </c>
      <c r="C1751" s="517" t="s">
        <v>1933</v>
      </c>
      <c r="D1751" s="18"/>
      <c r="E1751" s="52" t="s">
        <v>141</v>
      </c>
      <c r="F1751" s="276">
        <v>376.17</v>
      </c>
      <c r="G1751" s="70"/>
    </row>
    <row r="1752" spans="1:7" customFormat="1" ht="16" thickBot="1" x14ac:dyDescent="0.4">
      <c r="A1752" s="11" t="s">
        <v>9366</v>
      </c>
      <c r="B1752" s="565" t="s">
        <v>1934</v>
      </c>
      <c r="C1752" s="391" t="s">
        <v>1935</v>
      </c>
      <c r="D1752" s="386"/>
      <c r="E1752" s="384"/>
      <c r="F1752" s="344">
        <v>1126.32</v>
      </c>
      <c r="G1752" s="70"/>
    </row>
    <row r="1753" spans="1:7" customFormat="1" ht="37.15" customHeight="1" thickBot="1" x14ac:dyDescent="0.4">
      <c r="A1753" s="74"/>
      <c r="B1753" s="5" t="s">
        <v>1936</v>
      </c>
      <c r="C1753" s="109" t="s">
        <v>1937</v>
      </c>
      <c r="D1753" s="94"/>
      <c r="E1753" s="94"/>
      <c r="F1753" s="189">
        <v>1126.32</v>
      </c>
      <c r="G1753" s="70"/>
    </row>
    <row r="1754" spans="1:7" customFormat="1" ht="15.5" x14ac:dyDescent="0.35">
      <c r="A1754" s="10" t="s">
        <v>9367</v>
      </c>
      <c r="B1754" s="16" t="s">
        <v>1938</v>
      </c>
      <c r="C1754" s="108" t="s">
        <v>1939</v>
      </c>
      <c r="D1754" s="18"/>
      <c r="E1754" s="52"/>
      <c r="F1754" s="276">
        <v>3908.47</v>
      </c>
      <c r="G1754" s="70"/>
    </row>
    <row r="1755" spans="1:7" customFormat="1" ht="16" thickBot="1" x14ac:dyDescent="0.4">
      <c r="A1755" s="11"/>
      <c r="B1755" s="565" t="s">
        <v>1940</v>
      </c>
      <c r="C1755" s="391" t="s">
        <v>1941</v>
      </c>
      <c r="D1755" s="386"/>
      <c r="E1755" s="384"/>
      <c r="F1755" s="344">
        <v>3908.47</v>
      </c>
      <c r="G1755" s="70"/>
    </row>
    <row r="1756" spans="1:7" customFormat="1" ht="15.5" x14ac:dyDescent="0.35">
      <c r="A1756" s="404" t="s">
        <v>1942</v>
      </c>
      <c r="B1756" s="430" t="s">
        <v>141</v>
      </c>
      <c r="C1756" s="658" t="s">
        <v>141</v>
      </c>
      <c r="D1756" s="450"/>
      <c r="E1756" s="530" t="s">
        <v>141</v>
      </c>
      <c r="F1756" s="481" t="s">
        <v>141</v>
      </c>
      <c r="G1756" s="70"/>
    </row>
    <row r="1757" spans="1:7" customFormat="1" ht="15.5" x14ac:dyDescent="0.35">
      <c r="A1757" s="8" t="s">
        <v>9600</v>
      </c>
      <c r="B1757" s="574" t="s">
        <v>1943</v>
      </c>
      <c r="C1757" s="193" t="s">
        <v>1944</v>
      </c>
      <c r="D1757" s="309"/>
      <c r="E1757" s="310" t="s">
        <v>141</v>
      </c>
      <c r="F1757" s="393">
        <v>99.28</v>
      </c>
      <c r="G1757" s="70"/>
    </row>
    <row r="1758" spans="1:7" customFormat="1" ht="16" thickBot="1" x14ac:dyDescent="0.4">
      <c r="A1758" s="8"/>
      <c r="B1758" s="221" t="s">
        <v>1943</v>
      </c>
      <c r="C1758" s="247" t="s">
        <v>1945</v>
      </c>
      <c r="D1758" s="222"/>
      <c r="E1758" s="267"/>
      <c r="F1758" s="274">
        <v>99.28</v>
      </c>
      <c r="G1758" s="70"/>
    </row>
    <row r="1759" spans="1:7" customFormat="1" ht="15.5" x14ac:dyDescent="0.35">
      <c r="A1759" s="10"/>
      <c r="B1759" s="16" t="s">
        <v>1943</v>
      </c>
      <c r="C1759" s="108" t="s">
        <v>1946</v>
      </c>
      <c r="D1759" s="18"/>
      <c r="E1759" s="52" t="s">
        <v>141</v>
      </c>
      <c r="F1759" s="276">
        <v>99.28</v>
      </c>
      <c r="G1759" s="70"/>
    </row>
    <row r="1760" spans="1:7" customFormat="1" ht="15.5" x14ac:dyDescent="0.35">
      <c r="A1760" s="8"/>
      <c r="B1760" s="574" t="s">
        <v>1943</v>
      </c>
      <c r="C1760" s="193" t="s">
        <v>1947</v>
      </c>
      <c r="D1760" s="309"/>
      <c r="E1760" s="310" t="s">
        <v>141</v>
      </c>
      <c r="F1760" s="393">
        <v>99.28</v>
      </c>
      <c r="G1760" s="70"/>
    </row>
    <row r="1761" spans="1:7" customFormat="1" ht="16" thickBot="1" x14ac:dyDescent="0.4">
      <c r="A1761" s="11"/>
      <c r="B1761" s="565" t="s">
        <v>1948</v>
      </c>
      <c r="C1761" s="391" t="s">
        <v>1949</v>
      </c>
      <c r="D1761" s="386"/>
      <c r="E1761" s="384" t="s">
        <v>141</v>
      </c>
      <c r="F1761" s="344">
        <v>99.28</v>
      </c>
      <c r="G1761" s="70"/>
    </row>
    <row r="1762" spans="1:7" customFormat="1" ht="15.5" x14ac:dyDescent="0.35">
      <c r="A1762" s="8" t="s">
        <v>9601</v>
      </c>
      <c r="B1762" s="3" t="s">
        <v>1950</v>
      </c>
      <c r="C1762" s="110" t="s">
        <v>1951</v>
      </c>
      <c r="D1762" s="20"/>
      <c r="E1762" s="53" t="s">
        <v>141</v>
      </c>
      <c r="F1762" s="273">
        <v>113.62</v>
      </c>
      <c r="G1762" s="70"/>
    </row>
    <row r="1763" spans="1:7" customFormat="1" ht="15.5" x14ac:dyDescent="0.35">
      <c r="A1763" s="8"/>
      <c r="B1763" s="574" t="s">
        <v>1950</v>
      </c>
      <c r="C1763" s="193" t="s">
        <v>1952</v>
      </c>
      <c r="D1763" s="309"/>
      <c r="E1763" s="327"/>
      <c r="F1763" s="393">
        <v>113.62</v>
      </c>
      <c r="G1763" s="70"/>
    </row>
    <row r="1764" spans="1:7" customFormat="1" ht="16" thickBot="1" x14ac:dyDescent="0.4">
      <c r="A1764" s="8"/>
      <c r="B1764" s="221" t="s">
        <v>1953</v>
      </c>
      <c r="C1764" s="247" t="s">
        <v>1954</v>
      </c>
      <c r="D1764" s="222"/>
      <c r="E1764" s="267"/>
      <c r="F1764" s="274">
        <v>113.62</v>
      </c>
      <c r="G1764" s="70"/>
    </row>
    <row r="1765" spans="1:7" customFormat="1" ht="15.5" x14ac:dyDescent="0.35">
      <c r="A1765" s="10"/>
      <c r="B1765" s="16" t="s">
        <v>1950</v>
      </c>
      <c r="C1765" s="108" t="s">
        <v>1955</v>
      </c>
      <c r="D1765" s="18"/>
      <c r="E1765" s="52" t="s">
        <v>141</v>
      </c>
      <c r="F1765" s="276">
        <v>113.62</v>
      </c>
      <c r="G1765" s="70"/>
    </row>
    <row r="1766" spans="1:7" customFormat="1" ht="16" thickBot="1" x14ac:dyDescent="0.4">
      <c r="A1766" s="11"/>
      <c r="B1766" s="565" t="s">
        <v>1950</v>
      </c>
      <c r="C1766" s="391" t="s">
        <v>1956</v>
      </c>
      <c r="D1766" s="386"/>
      <c r="E1766" s="384" t="s">
        <v>141</v>
      </c>
      <c r="F1766" s="344">
        <v>113.62</v>
      </c>
      <c r="G1766" s="70"/>
    </row>
    <row r="1767" spans="1:7" customFormat="1" ht="15.5" x14ac:dyDescent="0.35">
      <c r="A1767" s="8" t="s">
        <v>9602</v>
      </c>
      <c r="B1767" s="3" t="s">
        <v>1957</v>
      </c>
      <c r="C1767" s="110" t="s">
        <v>1958</v>
      </c>
      <c r="D1767" s="20"/>
      <c r="E1767" s="53" t="s">
        <v>141</v>
      </c>
      <c r="F1767" s="273">
        <v>116.01</v>
      </c>
      <c r="G1767" s="140"/>
    </row>
    <row r="1768" spans="1:7" customFormat="1" ht="16" thickBot="1" x14ac:dyDescent="0.4">
      <c r="A1768" s="8"/>
      <c r="B1768" s="221" t="s">
        <v>1957</v>
      </c>
      <c r="C1768" s="247" t="s">
        <v>1959</v>
      </c>
      <c r="D1768" s="222"/>
      <c r="E1768" s="267"/>
      <c r="F1768" s="274">
        <v>116.01</v>
      </c>
      <c r="G1768" s="140"/>
    </row>
    <row r="1769" spans="1:7" customFormat="1" ht="15.5" x14ac:dyDescent="0.35">
      <c r="A1769" s="10"/>
      <c r="B1769" s="16" t="s">
        <v>1960</v>
      </c>
      <c r="C1769" s="108" t="s">
        <v>1961</v>
      </c>
      <c r="D1769" s="18"/>
      <c r="E1769" s="52" t="s">
        <v>141</v>
      </c>
      <c r="F1769" s="276">
        <v>116.01</v>
      </c>
      <c r="G1769" s="140"/>
    </row>
    <row r="1770" spans="1:7" customFormat="1" ht="16" thickBot="1" x14ac:dyDescent="0.4">
      <c r="A1770" s="11"/>
      <c r="B1770" s="565" t="s">
        <v>1960</v>
      </c>
      <c r="C1770" s="391" t="s">
        <v>1962</v>
      </c>
      <c r="D1770" s="386"/>
      <c r="E1770" s="384"/>
      <c r="F1770" s="344">
        <v>116.01</v>
      </c>
      <c r="G1770" s="140"/>
    </row>
    <row r="1771" spans="1:7" customFormat="1" ht="15.5" x14ac:dyDescent="0.35">
      <c r="A1771" s="8"/>
      <c r="B1771" s="3" t="s">
        <v>1957</v>
      </c>
      <c r="C1771" s="110" t="s">
        <v>1963</v>
      </c>
      <c r="D1771" s="20"/>
      <c r="E1771" s="53" t="s">
        <v>141</v>
      </c>
      <c r="F1771" s="273">
        <v>116.01</v>
      </c>
      <c r="G1771" s="140"/>
    </row>
    <row r="1772" spans="1:7" customFormat="1" ht="16" thickBot="1" x14ac:dyDescent="0.4">
      <c r="A1772" s="8"/>
      <c r="B1772" s="221" t="s">
        <v>1957</v>
      </c>
      <c r="C1772" s="247" t="s">
        <v>1964</v>
      </c>
      <c r="D1772" s="222"/>
      <c r="E1772" s="242" t="s">
        <v>141</v>
      </c>
      <c r="F1772" s="274">
        <v>116.01</v>
      </c>
      <c r="G1772" s="140"/>
    </row>
    <row r="1773" spans="1:7" customFormat="1" ht="15.5" x14ac:dyDescent="0.35">
      <c r="A1773" s="10" t="s">
        <v>9603</v>
      </c>
      <c r="B1773" s="16" t="s">
        <v>1965</v>
      </c>
      <c r="C1773" s="108" t="s">
        <v>1966</v>
      </c>
      <c r="D1773" s="18"/>
      <c r="E1773" s="52" t="s">
        <v>141</v>
      </c>
      <c r="F1773" s="276">
        <v>181.88</v>
      </c>
      <c r="G1773" s="560"/>
    </row>
    <row r="1774" spans="1:7" customFormat="1" ht="16" thickBot="1" x14ac:dyDescent="0.4">
      <c r="A1774" s="11"/>
      <c r="B1774" s="565" t="s">
        <v>1967</v>
      </c>
      <c r="C1774" s="391" t="s">
        <v>1968</v>
      </c>
      <c r="D1774" s="386"/>
      <c r="E1774" s="399"/>
      <c r="F1774" s="344">
        <v>181.88</v>
      </c>
      <c r="G1774" s="140"/>
    </row>
    <row r="1775" spans="1:7" customFormat="1" ht="15.5" x14ac:dyDescent="0.35">
      <c r="A1775" s="8"/>
      <c r="B1775" s="3" t="s">
        <v>1967</v>
      </c>
      <c r="C1775" s="110" t="s">
        <v>7291</v>
      </c>
      <c r="D1775" s="20"/>
      <c r="E1775" s="162"/>
      <c r="F1775" s="273">
        <v>181.88</v>
      </c>
      <c r="G1775" s="140"/>
    </row>
    <row r="1776" spans="1:7" customFormat="1" ht="16" thickBot="1" x14ac:dyDescent="0.4">
      <c r="A1776" s="8"/>
      <c r="B1776" s="221" t="s">
        <v>1965</v>
      </c>
      <c r="C1776" s="247" t="s">
        <v>1969</v>
      </c>
      <c r="D1776" s="222"/>
      <c r="E1776" s="267"/>
      <c r="F1776" s="274">
        <v>181.88</v>
      </c>
      <c r="G1776" s="140"/>
    </row>
    <row r="1777" spans="1:7" customFormat="1" ht="15.5" x14ac:dyDescent="0.35">
      <c r="A1777" s="10"/>
      <c r="B1777" s="16" t="s">
        <v>1965</v>
      </c>
      <c r="C1777" s="108" t="s">
        <v>1970</v>
      </c>
      <c r="D1777" s="18"/>
      <c r="E1777" s="52" t="s">
        <v>141</v>
      </c>
      <c r="F1777" s="276">
        <v>181.88</v>
      </c>
      <c r="G1777" s="140"/>
    </row>
    <row r="1778" spans="1:7" customFormat="1" ht="15.5" x14ac:dyDescent="0.35">
      <c r="A1778" s="8"/>
      <c r="B1778" s="574" t="s">
        <v>1965</v>
      </c>
      <c r="C1778" s="193" t="s">
        <v>1971</v>
      </c>
      <c r="D1778" s="309"/>
      <c r="E1778" s="310" t="s">
        <v>141</v>
      </c>
      <c r="F1778" s="393">
        <v>181.88</v>
      </c>
      <c r="G1778" s="140"/>
    </row>
    <row r="1779" spans="1:7" customFormat="1" ht="16" thickBot="1" x14ac:dyDescent="0.4">
      <c r="A1779" s="11" t="s">
        <v>9604</v>
      </c>
      <c r="B1779" s="565" t="s">
        <v>1972</v>
      </c>
      <c r="C1779" s="391" t="s">
        <v>1973</v>
      </c>
      <c r="D1779" s="386"/>
      <c r="E1779" s="384" t="s">
        <v>141</v>
      </c>
      <c r="F1779" s="344">
        <v>199.67</v>
      </c>
      <c r="G1779" s="560"/>
    </row>
    <row r="1780" spans="1:7" customFormat="1" ht="15.5" x14ac:dyDescent="0.35">
      <c r="A1780" s="8"/>
      <c r="B1780" s="3" t="s">
        <v>1974</v>
      </c>
      <c r="C1780" s="110" t="s">
        <v>1975</v>
      </c>
      <c r="D1780" s="20"/>
      <c r="E1780" s="162"/>
      <c r="F1780" s="273">
        <v>199.67</v>
      </c>
      <c r="G1780" s="70"/>
    </row>
    <row r="1781" spans="1:7" customFormat="1" ht="16" thickBot="1" x14ac:dyDescent="0.4">
      <c r="A1781" s="8"/>
      <c r="B1781" s="221" t="s">
        <v>1976</v>
      </c>
      <c r="C1781" s="247" t="s">
        <v>1977</v>
      </c>
      <c r="D1781" s="222"/>
      <c r="E1781" s="242"/>
      <c r="F1781" s="274">
        <v>199.67</v>
      </c>
      <c r="G1781" s="70"/>
    </row>
    <row r="1782" spans="1:7" customFormat="1" ht="15.5" x14ac:dyDescent="0.35">
      <c r="A1782" s="10"/>
      <c r="B1782" s="16" t="s">
        <v>1976</v>
      </c>
      <c r="C1782" s="108" t="s">
        <v>1978</v>
      </c>
      <c r="D1782" s="18"/>
      <c r="E1782" s="52"/>
      <c r="F1782" s="276">
        <v>199.67</v>
      </c>
      <c r="G1782" s="70"/>
    </row>
    <row r="1783" spans="1:7" customFormat="1" ht="16" thickBot="1" x14ac:dyDescent="0.4">
      <c r="A1783" s="11"/>
      <c r="B1783" s="565" t="s">
        <v>1974</v>
      </c>
      <c r="C1783" s="391" t="s">
        <v>1979</v>
      </c>
      <c r="D1783" s="386"/>
      <c r="E1783" s="384" t="s">
        <v>141</v>
      </c>
      <c r="F1783" s="344">
        <v>199.67</v>
      </c>
      <c r="G1783" s="70"/>
    </row>
    <row r="1784" spans="1:7" customFormat="1" ht="15.5" x14ac:dyDescent="0.35">
      <c r="A1784" s="8"/>
      <c r="B1784" s="3" t="s">
        <v>1974</v>
      </c>
      <c r="C1784" s="110" t="s">
        <v>1980</v>
      </c>
      <c r="D1784" s="20"/>
      <c r="E1784" s="53" t="s">
        <v>141</v>
      </c>
      <c r="F1784" s="273">
        <v>199.67</v>
      </c>
      <c r="G1784" s="70"/>
    </row>
    <row r="1785" spans="1:7" customFormat="1" ht="15.5" x14ac:dyDescent="0.35">
      <c r="A1785" s="8"/>
      <c r="B1785" s="574" t="s">
        <v>1976</v>
      </c>
      <c r="C1785" s="193" t="s">
        <v>1981</v>
      </c>
      <c r="D1785" s="309"/>
      <c r="E1785" s="310" t="s">
        <v>141</v>
      </c>
      <c r="F1785" s="393">
        <v>199.67</v>
      </c>
      <c r="G1785" s="70"/>
    </row>
    <row r="1786" spans="1:7" customFormat="1" ht="16" thickBot="1" x14ac:dyDescent="0.4">
      <c r="A1786" s="8" t="s">
        <v>9605</v>
      </c>
      <c r="B1786" s="221" t="s">
        <v>1982</v>
      </c>
      <c r="C1786" s="247" t="s">
        <v>1983</v>
      </c>
      <c r="D1786" s="222"/>
      <c r="E1786" s="242"/>
      <c r="F1786" s="274">
        <v>168.22</v>
      </c>
      <c r="G1786" s="70"/>
    </row>
    <row r="1787" spans="1:7" customFormat="1" ht="15.5" x14ac:dyDescent="0.35">
      <c r="A1787" s="10"/>
      <c r="B1787" s="16" t="s">
        <v>1984</v>
      </c>
      <c r="C1787" s="108" t="s">
        <v>1985</v>
      </c>
      <c r="D1787" s="18"/>
      <c r="E1787" s="165"/>
      <c r="F1787" s="276">
        <v>168.22</v>
      </c>
      <c r="G1787" s="70"/>
    </row>
    <row r="1788" spans="1:7" customFormat="1" ht="16" thickBot="1" x14ac:dyDescent="0.4">
      <c r="A1788" s="11"/>
      <c r="B1788" s="565" t="s">
        <v>1986</v>
      </c>
      <c r="C1788" s="391" t="s">
        <v>1987</v>
      </c>
      <c r="D1788" s="386"/>
      <c r="E1788" s="384"/>
      <c r="F1788" s="344">
        <v>168.22</v>
      </c>
      <c r="G1788" s="70"/>
    </row>
    <row r="1789" spans="1:7" customFormat="1" ht="42" customHeight="1" thickBot="1" x14ac:dyDescent="0.4">
      <c r="A1789" s="74"/>
      <c r="B1789" s="5" t="s">
        <v>1986</v>
      </c>
      <c r="C1789" s="109" t="s">
        <v>1988</v>
      </c>
      <c r="D1789" s="94"/>
      <c r="E1789" s="94"/>
      <c r="F1789" s="189">
        <v>168.22</v>
      </c>
      <c r="G1789" s="70"/>
    </row>
    <row r="1790" spans="1:7" customFormat="1" ht="15.5" x14ac:dyDescent="0.35">
      <c r="A1790" s="10"/>
      <c r="B1790" s="16" t="s">
        <v>1986</v>
      </c>
      <c r="C1790" s="108" t="s">
        <v>1989</v>
      </c>
      <c r="D1790" s="18"/>
      <c r="E1790" s="52"/>
      <c r="F1790" s="276">
        <v>168.22</v>
      </c>
      <c r="G1790" s="70"/>
    </row>
    <row r="1791" spans="1:7" customFormat="1" ht="15.5" x14ac:dyDescent="0.35">
      <c r="A1791" s="8" t="s">
        <v>9606</v>
      </c>
      <c r="B1791" s="574" t="s">
        <v>1990</v>
      </c>
      <c r="C1791" s="193" t="s">
        <v>1991</v>
      </c>
      <c r="D1791" s="309"/>
      <c r="E1791" s="310" t="s">
        <v>141</v>
      </c>
      <c r="F1791" s="393">
        <v>108.1</v>
      </c>
      <c r="G1791" s="70"/>
    </row>
    <row r="1792" spans="1:7" customFormat="1" ht="16" thickBot="1" x14ac:dyDescent="0.4">
      <c r="A1792" s="8"/>
      <c r="B1792" s="221" t="s">
        <v>1990</v>
      </c>
      <c r="C1792" s="247" t="s">
        <v>1992</v>
      </c>
      <c r="D1792" s="222"/>
      <c r="E1792" s="267"/>
      <c r="F1792" s="274">
        <v>108.1</v>
      </c>
      <c r="G1792" s="70"/>
    </row>
    <row r="1793" spans="1:7" customFormat="1" ht="15.5" x14ac:dyDescent="0.35">
      <c r="A1793" s="10"/>
      <c r="B1793" s="16" t="s">
        <v>1993</v>
      </c>
      <c r="C1793" s="108" t="s">
        <v>1994</v>
      </c>
      <c r="D1793" s="18"/>
      <c r="E1793" s="52" t="s">
        <v>141</v>
      </c>
      <c r="F1793" s="276">
        <v>108.1</v>
      </c>
      <c r="G1793" s="70"/>
    </row>
    <row r="1794" spans="1:7" customFormat="1" ht="15.5" x14ac:dyDescent="0.35">
      <c r="A1794" s="8"/>
      <c r="B1794" s="574" t="s">
        <v>1993</v>
      </c>
      <c r="C1794" s="193" t="s">
        <v>1995</v>
      </c>
      <c r="D1794" s="309"/>
      <c r="E1794" s="310" t="s">
        <v>141</v>
      </c>
      <c r="F1794" s="393">
        <v>108.1</v>
      </c>
      <c r="G1794" s="70"/>
    </row>
    <row r="1795" spans="1:7" customFormat="1" ht="16" thickBot="1" x14ac:dyDescent="0.4">
      <c r="A1795" s="11"/>
      <c r="B1795" s="565" t="s">
        <v>1993</v>
      </c>
      <c r="C1795" s="391" t="s">
        <v>1996</v>
      </c>
      <c r="D1795" s="386"/>
      <c r="E1795" s="384" t="s">
        <v>141</v>
      </c>
      <c r="F1795" s="344">
        <v>108.1</v>
      </c>
      <c r="G1795" s="70"/>
    </row>
    <row r="1796" spans="1:7" customFormat="1" ht="15.5" x14ac:dyDescent="0.35">
      <c r="A1796" s="8" t="s">
        <v>9607</v>
      </c>
      <c r="B1796" s="3" t="s">
        <v>8042</v>
      </c>
      <c r="C1796" s="110" t="s">
        <v>1997</v>
      </c>
      <c r="D1796" s="20"/>
      <c r="E1796" s="53"/>
      <c r="F1796" s="273">
        <v>191.8</v>
      </c>
      <c r="G1796" s="70"/>
    </row>
    <row r="1797" spans="1:7" customFormat="1" ht="15.5" x14ac:dyDescent="0.35">
      <c r="A1797" s="8"/>
      <c r="B1797" s="574" t="s">
        <v>1998</v>
      </c>
      <c r="C1797" s="193" t="s">
        <v>1999</v>
      </c>
      <c r="D1797" s="309"/>
      <c r="E1797" s="310"/>
      <c r="F1797" s="393">
        <v>191.8</v>
      </c>
      <c r="G1797" s="70"/>
    </row>
    <row r="1798" spans="1:7" customFormat="1" ht="16" thickBot="1" x14ac:dyDescent="0.4">
      <c r="A1798" s="8"/>
      <c r="B1798" s="221" t="s">
        <v>1998</v>
      </c>
      <c r="C1798" s="247" t="s">
        <v>2000</v>
      </c>
      <c r="D1798" s="222"/>
      <c r="E1798" s="242"/>
      <c r="F1798" s="274">
        <v>191.8</v>
      </c>
      <c r="G1798" s="70"/>
    </row>
    <row r="1799" spans="1:7" customFormat="1" ht="15.5" x14ac:dyDescent="0.35">
      <c r="A1799" s="10"/>
      <c r="B1799" s="16" t="s">
        <v>2001</v>
      </c>
      <c r="C1799" s="108" t="s">
        <v>2002</v>
      </c>
      <c r="D1799" s="18"/>
      <c r="E1799" s="52"/>
      <c r="F1799" s="276">
        <v>191.8</v>
      </c>
      <c r="G1799" s="70"/>
    </row>
    <row r="1800" spans="1:7" customFormat="1" ht="15.5" x14ac:dyDescent="0.35">
      <c r="A1800" s="8" t="s">
        <v>9608</v>
      </c>
      <c r="B1800" s="574" t="s">
        <v>2003</v>
      </c>
      <c r="C1800" s="193" t="s">
        <v>2004</v>
      </c>
      <c r="D1800" s="309"/>
      <c r="E1800" s="310" t="s">
        <v>141</v>
      </c>
      <c r="F1800" s="393">
        <v>138.99</v>
      </c>
      <c r="G1800" s="70"/>
    </row>
    <row r="1801" spans="1:7" customFormat="1" ht="16" thickBot="1" x14ac:dyDescent="0.4">
      <c r="A1801" s="11"/>
      <c r="B1801" s="565" t="s">
        <v>2005</v>
      </c>
      <c r="C1801" s="391" t="s">
        <v>2006</v>
      </c>
      <c r="D1801" s="386"/>
      <c r="E1801" s="384"/>
      <c r="F1801" s="344">
        <v>138.99</v>
      </c>
      <c r="G1801" s="70"/>
    </row>
    <row r="1802" spans="1:7" customFormat="1" ht="15.5" x14ac:dyDescent="0.35">
      <c r="A1802" s="8"/>
      <c r="B1802" s="3" t="s">
        <v>2003</v>
      </c>
      <c r="C1802" s="110" t="s">
        <v>2007</v>
      </c>
      <c r="D1802" s="20"/>
      <c r="E1802" s="53" t="s">
        <v>141</v>
      </c>
      <c r="F1802" s="273">
        <v>138.99</v>
      </c>
      <c r="G1802" s="70"/>
    </row>
    <row r="1803" spans="1:7" customFormat="1" ht="15.5" x14ac:dyDescent="0.35">
      <c r="A1803" s="8"/>
      <c r="B1803" s="574" t="s">
        <v>2005</v>
      </c>
      <c r="C1803" s="193" t="s">
        <v>2006</v>
      </c>
      <c r="D1803" s="309"/>
      <c r="E1803" s="310"/>
      <c r="F1803" s="393">
        <v>138.99</v>
      </c>
      <c r="G1803" s="70"/>
    </row>
    <row r="1804" spans="1:7" customFormat="1" ht="16" thickBot="1" x14ac:dyDescent="0.4">
      <c r="A1804" s="8"/>
      <c r="B1804" s="221" t="s">
        <v>2008</v>
      </c>
      <c r="C1804" s="247" t="s">
        <v>2009</v>
      </c>
      <c r="D1804" s="222"/>
      <c r="E1804" s="242" t="s">
        <v>141</v>
      </c>
      <c r="F1804" s="274">
        <v>138.99</v>
      </c>
      <c r="G1804" s="70"/>
    </row>
    <row r="1805" spans="1:7" customFormat="1" ht="15.5" x14ac:dyDescent="0.35">
      <c r="A1805" s="10"/>
      <c r="B1805" s="16" t="s">
        <v>2003</v>
      </c>
      <c r="C1805" s="108" t="s">
        <v>2010</v>
      </c>
      <c r="D1805" s="18"/>
      <c r="E1805" s="52" t="s">
        <v>141</v>
      </c>
      <c r="F1805" s="276">
        <v>138.99</v>
      </c>
      <c r="G1805" s="70"/>
    </row>
    <row r="1806" spans="1:7" customFormat="1" ht="15.5" x14ac:dyDescent="0.35">
      <c r="A1806" s="8" t="s">
        <v>9608</v>
      </c>
      <c r="B1806" s="574" t="s">
        <v>2003</v>
      </c>
      <c r="C1806" s="193" t="s">
        <v>2011</v>
      </c>
      <c r="D1806" s="309"/>
      <c r="E1806" s="310"/>
      <c r="F1806" s="393">
        <v>320.41000000000003</v>
      </c>
      <c r="G1806" s="70"/>
    </row>
    <row r="1807" spans="1:7" customFormat="1" ht="16" thickBot="1" x14ac:dyDescent="0.4">
      <c r="A1807" s="11"/>
      <c r="B1807" s="565" t="s">
        <v>2012</v>
      </c>
      <c r="C1807" s="391" t="s">
        <v>2013</v>
      </c>
      <c r="D1807" s="386"/>
      <c r="E1807" s="384"/>
      <c r="F1807" s="344">
        <v>320.41000000000003</v>
      </c>
      <c r="G1807" s="70"/>
    </row>
    <row r="1808" spans="1:7" customFormat="1" ht="15.5" x14ac:dyDescent="0.35">
      <c r="A1808" s="8"/>
      <c r="B1808" s="3" t="s">
        <v>2014</v>
      </c>
      <c r="C1808" s="440" t="s">
        <v>2015</v>
      </c>
      <c r="D1808" s="20"/>
      <c r="E1808" s="53"/>
      <c r="F1808" s="273">
        <v>320.41000000000003</v>
      </c>
      <c r="G1808" s="70"/>
    </row>
    <row r="1809" spans="1:7" customFormat="1" ht="15.5" x14ac:dyDescent="0.35">
      <c r="A1809" s="8"/>
      <c r="B1809" s="574" t="s">
        <v>2014</v>
      </c>
      <c r="C1809" s="653" t="s">
        <v>2016</v>
      </c>
      <c r="D1809" s="309"/>
      <c r="E1809" s="310"/>
      <c r="F1809" s="393">
        <v>320.41000000000003</v>
      </c>
      <c r="G1809" s="70"/>
    </row>
    <row r="1810" spans="1:7" customFormat="1" ht="16" thickBot="1" x14ac:dyDescent="0.4">
      <c r="A1810" s="8" t="s">
        <v>9609</v>
      </c>
      <c r="B1810" s="221" t="s">
        <v>8043</v>
      </c>
      <c r="C1810" s="247" t="s">
        <v>2017</v>
      </c>
      <c r="D1810" s="222"/>
      <c r="E1810" s="242"/>
      <c r="F1810" s="274">
        <v>331.22</v>
      </c>
      <c r="G1810" s="70"/>
    </row>
    <row r="1811" spans="1:7" customFormat="1" ht="15.5" x14ac:dyDescent="0.35">
      <c r="A1811" s="10"/>
      <c r="B1811" s="16" t="s">
        <v>2018</v>
      </c>
      <c r="C1811" s="517" t="s">
        <v>2019</v>
      </c>
      <c r="D1811" s="18"/>
      <c r="E1811" s="165"/>
      <c r="F1811" s="276">
        <v>331.22</v>
      </c>
      <c r="G1811" s="70"/>
    </row>
    <row r="1812" spans="1:7" customFormat="1" ht="15.5" x14ac:dyDescent="0.35">
      <c r="A1812" s="8"/>
      <c r="B1812" s="574" t="s">
        <v>2018</v>
      </c>
      <c r="C1812" s="653" t="s">
        <v>2020</v>
      </c>
      <c r="D1812" s="309"/>
      <c r="E1812" s="327"/>
      <c r="F1812" s="393">
        <v>331.22</v>
      </c>
      <c r="G1812" s="70"/>
    </row>
    <row r="1813" spans="1:7" customFormat="1" ht="16" thickBot="1" x14ac:dyDescent="0.4">
      <c r="A1813" s="11"/>
      <c r="B1813" s="565" t="s">
        <v>2021</v>
      </c>
      <c r="C1813" s="391" t="s">
        <v>2022</v>
      </c>
      <c r="D1813" s="386"/>
      <c r="E1813" s="399"/>
      <c r="F1813" s="344">
        <v>331.22</v>
      </c>
      <c r="G1813" s="70"/>
    </row>
    <row r="1814" spans="1:7" customFormat="1" ht="15.5" x14ac:dyDescent="0.35">
      <c r="A1814" s="8" t="s">
        <v>9610</v>
      </c>
      <c r="B1814" s="3" t="s">
        <v>2023</v>
      </c>
      <c r="C1814" s="110" t="s">
        <v>2024</v>
      </c>
      <c r="D1814" s="20"/>
      <c r="E1814" s="53" t="s">
        <v>141</v>
      </c>
      <c r="F1814" s="273">
        <v>169.88</v>
      </c>
      <c r="G1814" s="70"/>
    </row>
    <row r="1815" spans="1:7" customFormat="1" ht="15.5" x14ac:dyDescent="0.35">
      <c r="A1815" s="8"/>
      <c r="B1815" s="574" t="s">
        <v>2023</v>
      </c>
      <c r="C1815" s="193" t="s">
        <v>2025</v>
      </c>
      <c r="D1815" s="309"/>
      <c r="E1815" s="327"/>
      <c r="F1815" s="393">
        <v>169.88</v>
      </c>
      <c r="G1815" s="70"/>
    </row>
    <row r="1816" spans="1:7" customFormat="1" ht="16" thickBot="1" x14ac:dyDescent="0.4">
      <c r="A1816" s="8"/>
      <c r="B1816" s="221" t="s">
        <v>301</v>
      </c>
      <c r="C1816" s="247" t="s">
        <v>2026</v>
      </c>
      <c r="D1816" s="222"/>
      <c r="E1816" s="242"/>
      <c r="F1816" s="274">
        <v>169.88</v>
      </c>
      <c r="G1816" s="70"/>
    </row>
    <row r="1817" spans="1:7" customFormat="1" ht="15.5" x14ac:dyDescent="0.35">
      <c r="A1817" s="10"/>
      <c r="B1817" s="574" t="s">
        <v>301</v>
      </c>
      <c r="C1817" s="108" t="s">
        <v>2027</v>
      </c>
      <c r="D1817" s="18"/>
      <c r="E1817" s="52"/>
      <c r="F1817" s="276">
        <v>169.88</v>
      </c>
      <c r="G1817" s="70"/>
    </row>
    <row r="1818" spans="1:7" customFormat="1" ht="15.5" x14ac:dyDescent="0.35">
      <c r="A1818" s="8"/>
      <c r="B1818" s="574" t="s">
        <v>301</v>
      </c>
      <c r="C1818" s="193" t="s">
        <v>2026</v>
      </c>
      <c r="D1818" s="309"/>
      <c r="E1818" s="310" t="s">
        <v>141</v>
      </c>
      <c r="F1818" s="393">
        <v>169.88</v>
      </c>
      <c r="G1818" s="70"/>
    </row>
    <row r="1819" spans="1:7" customFormat="1" ht="16" thickBot="1" x14ac:dyDescent="0.4">
      <c r="A1819" s="8" t="s">
        <v>9611</v>
      </c>
      <c r="B1819" s="221" t="s">
        <v>2028</v>
      </c>
      <c r="C1819" s="247" t="s">
        <v>2029</v>
      </c>
      <c r="D1819" s="222"/>
      <c r="E1819" s="242" t="s">
        <v>141</v>
      </c>
      <c r="F1819" s="274">
        <v>195.25</v>
      </c>
      <c r="G1819" s="70"/>
    </row>
    <row r="1820" spans="1:7" customFormat="1" ht="15.5" x14ac:dyDescent="0.35">
      <c r="A1820" s="10"/>
      <c r="B1820" s="16" t="s">
        <v>2028</v>
      </c>
      <c r="C1820" s="108" t="s">
        <v>2030</v>
      </c>
      <c r="D1820" s="18"/>
      <c r="E1820" s="165"/>
      <c r="F1820" s="276">
        <v>195.25</v>
      </c>
      <c r="G1820" s="70"/>
    </row>
    <row r="1821" spans="1:7" customFormat="1" ht="15.5" x14ac:dyDescent="0.35">
      <c r="A1821" s="8"/>
      <c r="B1821" s="574" t="s">
        <v>2028</v>
      </c>
      <c r="C1821" s="193" t="s">
        <v>2031</v>
      </c>
      <c r="D1821" s="309"/>
      <c r="E1821" s="310" t="s">
        <v>141</v>
      </c>
      <c r="F1821" s="393">
        <v>195.25</v>
      </c>
      <c r="G1821" s="70"/>
    </row>
    <row r="1822" spans="1:7" customFormat="1" ht="16" thickBot="1" x14ac:dyDescent="0.4">
      <c r="A1822" s="11"/>
      <c r="B1822" s="565" t="s">
        <v>2028</v>
      </c>
      <c r="C1822" s="391" t="s">
        <v>2032</v>
      </c>
      <c r="D1822" s="386"/>
      <c r="E1822" s="384"/>
      <c r="F1822" s="344">
        <v>195.25</v>
      </c>
      <c r="G1822" s="70"/>
    </row>
    <row r="1823" spans="1:7" customFormat="1" ht="15.5" x14ac:dyDescent="0.35">
      <c r="A1823" s="10"/>
      <c r="B1823" s="16" t="s">
        <v>2028</v>
      </c>
      <c r="C1823" s="108" t="s">
        <v>2032</v>
      </c>
      <c r="D1823" s="18"/>
      <c r="E1823" s="52" t="s">
        <v>141</v>
      </c>
      <c r="F1823" s="276">
        <v>195.25</v>
      </c>
      <c r="G1823" s="70"/>
    </row>
    <row r="1824" spans="1:7" customFormat="1" ht="15.5" x14ac:dyDescent="0.35">
      <c r="A1824" s="8"/>
      <c r="B1824" s="574" t="s">
        <v>2033</v>
      </c>
      <c r="C1824" s="193" t="s">
        <v>2034</v>
      </c>
      <c r="D1824" s="309"/>
      <c r="E1824" s="310" t="s">
        <v>141</v>
      </c>
      <c r="F1824" s="393">
        <v>195.25</v>
      </c>
      <c r="G1824" s="70"/>
    </row>
    <row r="1825" spans="1:7" customFormat="1" ht="16" thickBot="1" x14ac:dyDescent="0.4">
      <c r="A1825" s="11" t="s">
        <v>9612</v>
      </c>
      <c r="B1825" s="565" t="s">
        <v>2035</v>
      </c>
      <c r="C1825" s="391" t="s">
        <v>2036</v>
      </c>
      <c r="D1825" s="386"/>
      <c r="E1825" s="384"/>
      <c r="F1825" s="344">
        <v>309.55</v>
      </c>
      <c r="G1825" s="70"/>
    </row>
    <row r="1826" spans="1:7" customFormat="1" ht="15.5" x14ac:dyDescent="0.35">
      <c r="A1826" s="8"/>
      <c r="B1826" s="3" t="s">
        <v>2037</v>
      </c>
      <c r="C1826" s="110" t="s">
        <v>2038</v>
      </c>
      <c r="D1826" s="20"/>
      <c r="E1826" s="162"/>
      <c r="F1826" s="273">
        <v>309.55</v>
      </c>
      <c r="G1826" s="70"/>
    </row>
    <row r="1827" spans="1:7" customFormat="1" ht="15.5" x14ac:dyDescent="0.35">
      <c r="A1827" s="8"/>
      <c r="B1827" s="574" t="s">
        <v>2037</v>
      </c>
      <c r="C1827" s="247" t="s">
        <v>2039</v>
      </c>
      <c r="D1827" s="222"/>
      <c r="E1827" s="267"/>
      <c r="F1827" s="393">
        <v>309.55</v>
      </c>
      <c r="G1827" s="70"/>
    </row>
    <row r="1828" spans="1:7" customFormat="1" ht="16" thickBot="1" x14ac:dyDescent="0.4">
      <c r="A1828" s="8" t="s">
        <v>9613</v>
      </c>
      <c r="B1828" s="221" t="s">
        <v>2040</v>
      </c>
      <c r="C1828" s="247" t="s">
        <v>2041</v>
      </c>
      <c r="D1828" s="222"/>
      <c r="E1828" s="242"/>
      <c r="F1828" s="274">
        <v>299.3</v>
      </c>
      <c r="G1828" s="70"/>
    </row>
    <row r="1829" spans="1:7" customFormat="1" ht="15.5" x14ac:dyDescent="0.35">
      <c r="A1829" s="10"/>
      <c r="B1829" s="16" t="s">
        <v>2042</v>
      </c>
      <c r="C1829" s="108" t="s">
        <v>2043</v>
      </c>
      <c r="D1829" s="18"/>
      <c r="E1829" s="45"/>
      <c r="F1829" s="276">
        <v>299.3</v>
      </c>
      <c r="G1829" s="70"/>
    </row>
    <row r="1830" spans="1:7" customFormat="1" ht="15.5" x14ac:dyDescent="0.35">
      <c r="A1830" s="8"/>
      <c r="B1830" s="574" t="s">
        <v>2042</v>
      </c>
      <c r="C1830" s="193" t="s">
        <v>2044</v>
      </c>
      <c r="D1830" s="309"/>
      <c r="E1830" s="317"/>
      <c r="F1830" s="393">
        <v>299.3</v>
      </c>
      <c r="G1830" s="70"/>
    </row>
    <row r="1831" spans="1:7" customFormat="1" ht="16" thickBot="1" x14ac:dyDescent="0.4">
      <c r="A1831" s="11" t="s">
        <v>9614</v>
      </c>
      <c r="B1831" s="565" t="s">
        <v>2045</v>
      </c>
      <c r="C1831" s="391" t="s">
        <v>2046</v>
      </c>
      <c r="D1831" s="386"/>
      <c r="E1831" s="386" t="s">
        <v>141</v>
      </c>
      <c r="F1831" s="344">
        <v>302.26</v>
      </c>
      <c r="G1831" s="70"/>
    </row>
    <row r="1832" spans="1:7" customFormat="1" ht="15.5" x14ac:dyDescent="0.35">
      <c r="A1832" s="10"/>
      <c r="B1832" s="16" t="s">
        <v>2047</v>
      </c>
      <c r="C1832" s="108" t="s">
        <v>2048</v>
      </c>
      <c r="D1832" s="18"/>
      <c r="E1832" s="52" t="s">
        <v>141</v>
      </c>
      <c r="F1832" s="276">
        <v>302.26</v>
      </c>
      <c r="G1832" s="70"/>
    </row>
    <row r="1833" spans="1:7" customFormat="1" ht="15.5" x14ac:dyDescent="0.35">
      <c r="A1833" s="8"/>
      <c r="B1833" s="574" t="s">
        <v>2047</v>
      </c>
      <c r="C1833" s="193" t="s">
        <v>2049</v>
      </c>
      <c r="D1833" s="309"/>
      <c r="E1833" s="327"/>
      <c r="F1833" s="393">
        <v>302.26</v>
      </c>
      <c r="G1833" s="70"/>
    </row>
    <row r="1834" spans="1:7" customFormat="1" ht="16" thickBot="1" x14ac:dyDescent="0.4">
      <c r="A1834" s="11" t="s">
        <v>9615</v>
      </c>
      <c r="B1834" s="565" t="s">
        <v>2050</v>
      </c>
      <c r="C1834" s="391" t="s">
        <v>2051</v>
      </c>
      <c r="D1834" s="386"/>
      <c r="E1834" s="384" t="s">
        <v>141</v>
      </c>
      <c r="F1834" s="344">
        <v>314.70999999999998</v>
      </c>
      <c r="G1834" s="70"/>
    </row>
    <row r="1835" spans="1:7" customFormat="1" ht="15.5" x14ac:dyDescent="0.35">
      <c r="A1835" s="8"/>
      <c r="B1835" s="3" t="s">
        <v>2050</v>
      </c>
      <c r="C1835" s="110" t="s">
        <v>2052</v>
      </c>
      <c r="D1835" s="20"/>
      <c r="E1835" s="54"/>
      <c r="F1835" s="273">
        <v>314.70999999999998</v>
      </c>
      <c r="G1835" s="70"/>
    </row>
    <row r="1836" spans="1:7" customFormat="1" ht="15.5" x14ac:dyDescent="0.35">
      <c r="A1836" s="8"/>
      <c r="B1836" s="574" t="s">
        <v>2053</v>
      </c>
      <c r="C1836" s="193" t="s">
        <v>2054</v>
      </c>
      <c r="D1836" s="309"/>
      <c r="E1836" s="309" t="s">
        <v>141</v>
      </c>
      <c r="F1836" s="393">
        <v>314.70999999999998</v>
      </c>
      <c r="G1836" s="70"/>
    </row>
    <row r="1837" spans="1:7" customFormat="1" ht="16" thickBot="1" x14ac:dyDescent="0.4">
      <c r="A1837" s="8"/>
      <c r="B1837" s="221" t="s">
        <v>2050</v>
      </c>
      <c r="C1837" s="247" t="s">
        <v>2055</v>
      </c>
      <c r="D1837" s="222"/>
      <c r="E1837" s="222" t="s">
        <v>141</v>
      </c>
      <c r="F1837" s="274">
        <v>314.70999999999998</v>
      </c>
      <c r="G1837" s="70"/>
    </row>
    <row r="1838" spans="1:7" customFormat="1" ht="15.5" x14ac:dyDescent="0.35">
      <c r="A1838" s="10" t="s">
        <v>9616</v>
      </c>
      <c r="B1838" s="16" t="s">
        <v>8044</v>
      </c>
      <c r="C1838" s="108" t="s">
        <v>2056</v>
      </c>
      <c r="D1838" s="18"/>
      <c r="E1838" s="52"/>
      <c r="F1838" s="276">
        <v>335.74</v>
      </c>
      <c r="G1838" s="70"/>
    </row>
    <row r="1839" spans="1:7" customFormat="1" ht="15.5" x14ac:dyDescent="0.35">
      <c r="A1839" s="8"/>
      <c r="B1839" s="574" t="s">
        <v>2057</v>
      </c>
      <c r="C1839" s="247" t="s">
        <v>2058</v>
      </c>
      <c r="D1839" s="222"/>
      <c r="E1839" s="267"/>
      <c r="F1839" s="393">
        <v>335.74</v>
      </c>
      <c r="G1839" s="70"/>
    </row>
    <row r="1840" spans="1:7" customFormat="1" ht="16" thickBot="1" x14ac:dyDescent="0.4">
      <c r="A1840" s="11"/>
      <c r="B1840" s="565" t="s">
        <v>2057</v>
      </c>
      <c r="C1840" s="391" t="s">
        <v>2059</v>
      </c>
      <c r="D1840" s="386"/>
      <c r="E1840" s="399"/>
      <c r="F1840" s="344">
        <v>335.74</v>
      </c>
      <c r="G1840" s="70"/>
    </row>
    <row r="1841" spans="1:7" customFormat="1" ht="15.5" x14ac:dyDescent="0.35">
      <c r="A1841" s="8" t="s">
        <v>9617</v>
      </c>
      <c r="B1841" s="3" t="s">
        <v>2060</v>
      </c>
      <c r="C1841" s="110" t="s">
        <v>2061</v>
      </c>
      <c r="D1841" s="20"/>
      <c r="E1841" s="20" t="s">
        <v>141</v>
      </c>
      <c r="F1841" s="273">
        <v>339.76</v>
      </c>
      <c r="G1841" s="70"/>
    </row>
    <row r="1842" spans="1:7" customFormat="1" ht="15.5" x14ac:dyDescent="0.35">
      <c r="A1842" s="8"/>
      <c r="B1842" s="574" t="s">
        <v>2060</v>
      </c>
      <c r="C1842" s="193" t="s">
        <v>2062</v>
      </c>
      <c r="D1842" s="309"/>
      <c r="E1842" s="317"/>
      <c r="F1842" s="393">
        <v>339.76</v>
      </c>
      <c r="G1842" s="70"/>
    </row>
    <row r="1843" spans="1:7" customFormat="1" ht="16" thickBot="1" x14ac:dyDescent="0.4">
      <c r="A1843" s="8"/>
      <c r="B1843" s="221" t="s">
        <v>2063</v>
      </c>
      <c r="C1843" s="247" t="s">
        <v>2064</v>
      </c>
      <c r="D1843" s="222"/>
      <c r="E1843" s="222" t="s">
        <v>141</v>
      </c>
      <c r="F1843" s="274">
        <v>339.76</v>
      </c>
      <c r="G1843" s="70"/>
    </row>
    <row r="1844" spans="1:7" customFormat="1" ht="15.5" x14ac:dyDescent="0.35">
      <c r="A1844" s="10"/>
      <c r="B1844" s="16" t="s">
        <v>2063</v>
      </c>
      <c r="C1844" s="108" t="s">
        <v>2065</v>
      </c>
      <c r="D1844" s="18"/>
      <c r="E1844" s="52" t="s">
        <v>141</v>
      </c>
      <c r="F1844" s="276">
        <v>339.76</v>
      </c>
      <c r="G1844" s="70"/>
    </row>
    <row r="1845" spans="1:7" customFormat="1" ht="16" thickBot="1" x14ac:dyDescent="0.4">
      <c r="A1845" s="11" t="s">
        <v>9618</v>
      </c>
      <c r="B1845" s="565" t="s">
        <v>8045</v>
      </c>
      <c r="C1845" s="391" t="s">
        <v>2066</v>
      </c>
      <c r="D1845" s="386"/>
      <c r="E1845" s="384"/>
      <c r="F1845" s="344">
        <v>408.68</v>
      </c>
      <c r="G1845" s="70"/>
    </row>
    <row r="1846" spans="1:7" customFormat="1" ht="15.5" x14ac:dyDescent="0.35">
      <c r="A1846" s="10"/>
      <c r="B1846" s="16" t="s">
        <v>2067</v>
      </c>
      <c r="C1846" s="108" t="s">
        <v>2068</v>
      </c>
      <c r="D1846" s="18"/>
      <c r="E1846" s="45"/>
      <c r="F1846" s="276">
        <v>408.68</v>
      </c>
      <c r="G1846" s="70"/>
    </row>
    <row r="1847" spans="1:7" customFormat="1" ht="16" thickBot="1" x14ac:dyDescent="0.4">
      <c r="A1847" s="11"/>
      <c r="B1847" s="565" t="s">
        <v>2067</v>
      </c>
      <c r="C1847" s="391" t="s">
        <v>2069</v>
      </c>
      <c r="D1847" s="386"/>
      <c r="E1847" s="389"/>
      <c r="F1847" s="344">
        <v>408.68</v>
      </c>
      <c r="G1847" s="70"/>
    </row>
    <row r="1848" spans="1:7" customFormat="1" ht="16" thickBot="1" x14ac:dyDescent="0.4">
      <c r="A1848" s="11" t="s">
        <v>9619</v>
      </c>
      <c r="B1848" s="65" t="s">
        <v>2070</v>
      </c>
      <c r="C1848" s="107" t="s">
        <v>2071</v>
      </c>
      <c r="D1848" s="27"/>
      <c r="E1848" s="27" t="s">
        <v>141</v>
      </c>
      <c r="F1848" s="281">
        <v>430.22</v>
      </c>
      <c r="G1848" s="70"/>
    </row>
    <row r="1849" spans="1:7" customFormat="1" ht="35.65" customHeight="1" thickBot="1" x14ac:dyDescent="0.4">
      <c r="A1849" s="74"/>
      <c r="B1849" s="5" t="s">
        <v>2070</v>
      </c>
      <c r="C1849" s="109" t="s">
        <v>2072</v>
      </c>
      <c r="D1849" s="94"/>
      <c r="E1849" s="475"/>
      <c r="F1849" s="189">
        <v>430.22</v>
      </c>
      <c r="G1849" s="70"/>
    </row>
    <row r="1850" spans="1:7" customFormat="1" ht="15.5" x14ac:dyDescent="0.35">
      <c r="A1850" s="10" t="s">
        <v>9620</v>
      </c>
      <c r="B1850" s="16" t="s">
        <v>8046</v>
      </c>
      <c r="C1850" s="108" t="s">
        <v>2073</v>
      </c>
      <c r="D1850" s="18"/>
      <c r="E1850" s="52"/>
      <c r="F1850" s="276">
        <v>408.49</v>
      </c>
      <c r="G1850" s="70"/>
    </row>
    <row r="1851" spans="1:7" customFormat="1" ht="15.5" x14ac:dyDescent="0.35">
      <c r="A1851" s="8"/>
      <c r="B1851" s="574" t="s">
        <v>2074</v>
      </c>
      <c r="C1851" s="193" t="s">
        <v>2075</v>
      </c>
      <c r="D1851" s="309"/>
      <c r="E1851" s="327"/>
      <c r="F1851" s="393">
        <v>408.49</v>
      </c>
      <c r="G1851" s="70"/>
    </row>
    <row r="1852" spans="1:7" customFormat="1" ht="16" thickBot="1" x14ac:dyDescent="0.4">
      <c r="A1852" s="8"/>
      <c r="B1852" s="574" t="s">
        <v>2074</v>
      </c>
      <c r="C1852" s="193" t="s">
        <v>7292</v>
      </c>
      <c r="D1852" s="309"/>
      <c r="E1852" s="327"/>
      <c r="F1852" s="393">
        <v>408.49</v>
      </c>
      <c r="G1852" s="70"/>
    </row>
    <row r="1853" spans="1:7" customFormat="1" ht="15.5" x14ac:dyDescent="0.35">
      <c r="A1853" s="10" t="s">
        <v>9621</v>
      </c>
      <c r="B1853" s="16" t="s">
        <v>2076</v>
      </c>
      <c r="C1853" s="108" t="s">
        <v>2077</v>
      </c>
      <c r="D1853" s="18"/>
      <c r="E1853" s="52"/>
      <c r="F1853" s="276">
        <v>562.72</v>
      </c>
      <c r="G1853" s="70"/>
    </row>
    <row r="1854" spans="1:7" customFormat="1" ht="15.5" x14ac:dyDescent="0.35">
      <c r="A1854" s="8"/>
      <c r="B1854" s="574" t="s">
        <v>2076</v>
      </c>
      <c r="C1854" s="193" t="s">
        <v>2078</v>
      </c>
      <c r="D1854" s="309"/>
      <c r="E1854" s="327"/>
      <c r="F1854" s="393">
        <v>562.72</v>
      </c>
      <c r="G1854" s="70"/>
    </row>
    <row r="1855" spans="1:7" customFormat="1" ht="15.5" x14ac:dyDescent="0.35">
      <c r="A1855" s="8"/>
      <c r="B1855" s="574" t="s">
        <v>2076</v>
      </c>
      <c r="C1855" s="193" t="s">
        <v>2079</v>
      </c>
      <c r="D1855" s="309"/>
      <c r="E1855" s="327"/>
      <c r="F1855" s="393">
        <v>562.72</v>
      </c>
      <c r="G1855" s="70"/>
    </row>
    <row r="1856" spans="1:7" customFormat="1" ht="15.5" x14ac:dyDescent="0.35">
      <c r="A1856" s="8"/>
      <c r="B1856" s="574" t="s">
        <v>2076</v>
      </c>
      <c r="C1856" s="193" t="s">
        <v>2080</v>
      </c>
      <c r="D1856" s="309"/>
      <c r="E1856" s="327"/>
      <c r="F1856" s="393">
        <v>562.72</v>
      </c>
      <c r="G1856" s="70"/>
    </row>
    <row r="1857" spans="1:7" customFormat="1" ht="15.5" x14ac:dyDescent="0.35">
      <c r="A1857" s="404" t="s">
        <v>2081</v>
      </c>
      <c r="B1857" s="751" t="s">
        <v>141</v>
      </c>
      <c r="C1857" s="659" t="s">
        <v>141</v>
      </c>
      <c r="D1857" s="447"/>
      <c r="E1857" s="469" t="s">
        <v>141</v>
      </c>
      <c r="F1857" s="478" t="s">
        <v>141</v>
      </c>
      <c r="G1857" s="70"/>
    </row>
    <row r="1858" spans="1:7" customFormat="1" ht="16" thickBot="1" x14ac:dyDescent="0.4">
      <c r="A1858" s="11" t="s">
        <v>9622</v>
      </c>
      <c r="B1858" s="565" t="s">
        <v>2082</v>
      </c>
      <c r="C1858" s="391" t="s">
        <v>2083</v>
      </c>
      <c r="D1858" s="386"/>
      <c r="E1858" s="384" t="s">
        <v>141</v>
      </c>
      <c r="F1858" s="344">
        <v>100.63</v>
      </c>
      <c r="G1858" s="140"/>
    </row>
    <row r="1859" spans="1:7" customFormat="1" ht="15.5" x14ac:dyDescent="0.35">
      <c r="A1859" s="10"/>
      <c r="B1859" s="16" t="s">
        <v>2084</v>
      </c>
      <c r="C1859" s="108" t="s">
        <v>2085</v>
      </c>
      <c r="D1859" s="18"/>
      <c r="E1859" s="52"/>
      <c r="F1859" s="276">
        <v>100.63</v>
      </c>
      <c r="G1859" s="140"/>
    </row>
    <row r="1860" spans="1:7" customFormat="1" ht="15.5" x14ac:dyDescent="0.35">
      <c r="A1860" s="8"/>
      <c r="B1860" s="574" t="s">
        <v>2084</v>
      </c>
      <c r="C1860" s="193" t="s">
        <v>2086</v>
      </c>
      <c r="D1860" s="309"/>
      <c r="E1860" s="310"/>
      <c r="F1860" s="393">
        <v>100.63</v>
      </c>
      <c r="G1860" s="70"/>
    </row>
    <row r="1861" spans="1:7" customFormat="1" ht="15.5" x14ac:dyDescent="0.35">
      <c r="A1861" s="8"/>
      <c r="B1861" s="574" t="s">
        <v>2087</v>
      </c>
      <c r="C1861" s="653" t="s">
        <v>2088</v>
      </c>
      <c r="D1861" s="309"/>
      <c r="E1861" s="310" t="s">
        <v>141</v>
      </c>
      <c r="F1861" s="393">
        <v>100.63</v>
      </c>
      <c r="G1861" s="140"/>
    </row>
    <row r="1862" spans="1:7" customFormat="1" ht="15.5" x14ac:dyDescent="0.35">
      <c r="A1862" s="8"/>
      <c r="B1862" s="574" t="s">
        <v>2087</v>
      </c>
      <c r="C1862" s="653" t="s">
        <v>2089</v>
      </c>
      <c r="D1862" s="309"/>
      <c r="E1862" s="310" t="s">
        <v>141</v>
      </c>
      <c r="F1862" s="393">
        <v>100.63</v>
      </c>
      <c r="G1862" s="140"/>
    </row>
    <row r="1863" spans="1:7" customFormat="1" ht="15.5" x14ac:dyDescent="0.35">
      <c r="A1863" s="8"/>
      <c r="B1863" s="574" t="s">
        <v>2087</v>
      </c>
      <c r="C1863" s="653" t="s">
        <v>2090</v>
      </c>
      <c r="D1863" s="309"/>
      <c r="E1863" s="310" t="s">
        <v>141</v>
      </c>
      <c r="F1863" s="393">
        <v>100.63</v>
      </c>
      <c r="G1863" s="140"/>
    </row>
    <row r="1864" spans="1:7" customFormat="1" ht="16" thickBot="1" x14ac:dyDescent="0.4">
      <c r="A1864" s="11" t="s">
        <v>9623</v>
      </c>
      <c r="B1864" s="565" t="s">
        <v>2091</v>
      </c>
      <c r="C1864" s="391" t="s">
        <v>2092</v>
      </c>
      <c r="D1864" s="386"/>
      <c r="E1864" s="384"/>
      <c r="F1864" s="344">
        <v>152.19</v>
      </c>
      <c r="G1864" s="70"/>
    </row>
    <row r="1865" spans="1:7" customFormat="1" ht="15.5" x14ac:dyDescent="0.35">
      <c r="A1865" s="10"/>
      <c r="B1865" s="16" t="s">
        <v>2093</v>
      </c>
      <c r="C1865" s="108" t="s">
        <v>2094</v>
      </c>
      <c r="D1865" s="18"/>
      <c r="E1865" s="52"/>
      <c r="F1865" s="276">
        <v>152.19</v>
      </c>
      <c r="G1865" s="70"/>
    </row>
    <row r="1866" spans="1:7" customFormat="1" ht="15.5" x14ac:dyDescent="0.35">
      <c r="A1866" s="8"/>
      <c r="B1866" s="574" t="s">
        <v>2095</v>
      </c>
      <c r="C1866" s="653" t="s">
        <v>2096</v>
      </c>
      <c r="D1866" s="309"/>
      <c r="E1866" s="310"/>
      <c r="F1866" s="393">
        <v>152.19</v>
      </c>
      <c r="G1866" s="70"/>
    </row>
    <row r="1867" spans="1:7" customFormat="1" ht="16" thickBot="1" x14ac:dyDescent="0.4">
      <c r="A1867" s="11"/>
      <c r="B1867" s="565" t="s">
        <v>2095</v>
      </c>
      <c r="C1867" s="661" t="s">
        <v>2097</v>
      </c>
      <c r="D1867" s="386"/>
      <c r="E1867" s="384"/>
      <c r="F1867" s="344">
        <v>152.19</v>
      </c>
      <c r="G1867" s="70"/>
    </row>
    <row r="1868" spans="1:7" customFormat="1" ht="15.5" x14ac:dyDescent="0.35">
      <c r="A1868" s="10" t="s">
        <v>9624</v>
      </c>
      <c r="B1868" s="16" t="s">
        <v>2098</v>
      </c>
      <c r="C1868" s="108" t="s">
        <v>2099</v>
      </c>
      <c r="D1868" s="18"/>
      <c r="E1868" s="52" t="s">
        <v>141</v>
      </c>
      <c r="F1868" s="276">
        <v>177.6</v>
      </c>
      <c r="G1868" s="70"/>
    </row>
    <row r="1869" spans="1:7" customFormat="1" ht="15.5" x14ac:dyDescent="0.35">
      <c r="A1869" s="8"/>
      <c r="B1869" s="221" t="s">
        <v>2098</v>
      </c>
      <c r="C1869" s="193" t="s">
        <v>2100</v>
      </c>
      <c r="D1869" s="309"/>
      <c r="E1869" s="327"/>
      <c r="F1869" s="393">
        <v>177.6</v>
      </c>
      <c r="G1869" s="70"/>
    </row>
    <row r="1870" spans="1:7" customFormat="1" ht="15.5" x14ac:dyDescent="0.35">
      <c r="A1870" s="8"/>
      <c r="B1870" s="574" t="s">
        <v>2098</v>
      </c>
      <c r="C1870" s="193" t="s">
        <v>2101</v>
      </c>
      <c r="D1870" s="309"/>
      <c r="E1870" s="310" t="s">
        <v>141</v>
      </c>
      <c r="F1870" s="393">
        <v>177.6</v>
      </c>
      <c r="G1870" s="70"/>
    </row>
    <row r="1871" spans="1:7" customFormat="1" ht="15.5" x14ac:dyDescent="0.35">
      <c r="A1871" s="8"/>
      <c r="B1871" s="574" t="s">
        <v>2098</v>
      </c>
      <c r="C1871" s="247" t="s">
        <v>2102</v>
      </c>
      <c r="D1871" s="222"/>
      <c r="E1871" s="242" t="s">
        <v>141</v>
      </c>
      <c r="F1871" s="393">
        <v>177.6</v>
      </c>
      <c r="G1871" s="70"/>
    </row>
    <row r="1872" spans="1:7" customFormat="1" ht="15.5" x14ac:dyDescent="0.35">
      <c r="A1872" s="8"/>
      <c r="B1872" s="574" t="s">
        <v>2103</v>
      </c>
      <c r="C1872" s="247" t="s">
        <v>2104</v>
      </c>
      <c r="D1872" s="222"/>
      <c r="E1872" s="242" t="s">
        <v>141</v>
      </c>
      <c r="F1872" s="393">
        <v>177.6</v>
      </c>
      <c r="G1872" s="70"/>
    </row>
    <row r="1873" spans="1:7" customFormat="1" ht="15.5" x14ac:dyDescent="0.35">
      <c r="A1873" s="8"/>
      <c r="B1873" s="3" t="s">
        <v>2103</v>
      </c>
      <c r="C1873" s="193" t="s">
        <v>2105</v>
      </c>
      <c r="D1873" s="309"/>
      <c r="E1873" s="310"/>
      <c r="F1873" s="393">
        <v>177.6</v>
      </c>
      <c r="G1873" s="70"/>
    </row>
    <row r="1874" spans="1:7" customFormat="1" ht="16" thickBot="1" x14ac:dyDescent="0.4">
      <c r="A1874" s="8"/>
      <c r="B1874" s="574" t="s">
        <v>2106</v>
      </c>
      <c r="C1874" s="111" t="s">
        <v>2107</v>
      </c>
      <c r="D1874" s="17"/>
      <c r="E1874" s="41"/>
      <c r="F1874" s="393">
        <v>177.6</v>
      </c>
      <c r="G1874" s="70"/>
    </row>
    <row r="1875" spans="1:7" customFormat="1" ht="15.5" x14ac:dyDescent="0.35">
      <c r="A1875" s="10"/>
      <c r="B1875" s="16" t="s">
        <v>2106</v>
      </c>
      <c r="C1875" s="108" t="s">
        <v>2108</v>
      </c>
      <c r="D1875" s="18"/>
      <c r="E1875" s="52" t="s">
        <v>141</v>
      </c>
      <c r="F1875" s="276">
        <v>177.6</v>
      </c>
      <c r="G1875" s="70"/>
    </row>
    <row r="1876" spans="1:7" customFormat="1" ht="15.5" x14ac:dyDescent="0.35">
      <c r="A1876" s="201" t="s">
        <v>9625</v>
      </c>
      <c r="B1876" s="574" t="s">
        <v>2109</v>
      </c>
      <c r="C1876" s="247" t="s">
        <v>2110</v>
      </c>
      <c r="D1876" s="222"/>
      <c r="E1876" s="242"/>
      <c r="F1876" s="393">
        <v>258.93</v>
      </c>
      <c r="G1876" s="70"/>
    </row>
    <row r="1877" spans="1:7" customFormat="1" ht="16" thickBot="1" x14ac:dyDescent="0.4">
      <c r="A1877" s="11"/>
      <c r="B1877" s="65" t="s">
        <v>2111</v>
      </c>
      <c r="C1877" s="391" t="s">
        <v>2112</v>
      </c>
      <c r="D1877" s="386"/>
      <c r="E1877" s="384"/>
      <c r="F1877" s="344">
        <v>258.93</v>
      </c>
      <c r="G1877" s="70"/>
    </row>
    <row r="1878" spans="1:7" customFormat="1" ht="15.5" x14ac:dyDescent="0.35">
      <c r="A1878" s="8"/>
      <c r="B1878" s="3" t="s">
        <v>2113</v>
      </c>
      <c r="C1878" s="110" t="s">
        <v>2114</v>
      </c>
      <c r="D1878" s="20"/>
      <c r="E1878" s="53"/>
      <c r="F1878" s="273">
        <v>258.93</v>
      </c>
      <c r="G1878" s="70"/>
    </row>
    <row r="1879" spans="1:7" customFormat="1" ht="15.5" x14ac:dyDescent="0.35">
      <c r="A1879" s="8"/>
      <c r="B1879" s="3" t="s">
        <v>2113</v>
      </c>
      <c r="C1879" s="110" t="s">
        <v>2115</v>
      </c>
      <c r="D1879" s="20"/>
      <c r="E1879" s="53"/>
      <c r="F1879" s="393">
        <v>258.93</v>
      </c>
      <c r="G1879" s="70"/>
    </row>
    <row r="1880" spans="1:7" customFormat="1" ht="15.5" x14ac:dyDescent="0.35">
      <c r="A1880" s="201" t="s">
        <v>9625</v>
      </c>
      <c r="B1880" s="574" t="s">
        <v>2109</v>
      </c>
      <c r="C1880" s="193" t="s">
        <v>2116</v>
      </c>
      <c r="D1880" s="309"/>
      <c r="E1880" s="310"/>
      <c r="F1880" s="393">
        <v>279.91000000000003</v>
      </c>
      <c r="G1880" s="70"/>
    </row>
    <row r="1881" spans="1:7" customFormat="1" ht="16" thickBot="1" x14ac:dyDescent="0.4">
      <c r="A1881" s="8"/>
      <c r="B1881" s="221" t="s">
        <v>2117</v>
      </c>
      <c r="C1881" s="247" t="s">
        <v>2118</v>
      </c>
      <c r="D1881" s="222"/>
      <c r="E1881" s="242"/>
      <c r="F1881" s="274">
        <v>279.91000000000003</v>
      </c>
      <c r="G1881" s="140"/>
    </row>
    <row r="1882" spans="1:7" customFormat="1" ht="15.5" x14ac:dyDescent="0.35">
      <c r="A1882" s="10" t="s">
        <v>9626</v>
      </c>
      <c r="B1882" s="16" t="s">
        <v>2119</v>
      </c>
      <c r="C1882" s="108" t="s">
        <v>2120</v>
      </c>
      <c r="D1882" s="18"/>
      <c r="E1882" s="52" t="s">
        <v>141</v>
      </c>
      <c r="F1882" s="276">
        <v>326.52999999999997</v>
      </c>
      <c r="G1882" s="70"/>
    </row>
    <row r="1883" spans="1:7" customFormat="1" ht="15.5" x14ac:dyDescent="0.35">
      <c r="A1883" s="8"/>
      <c r="B1883" s="574" t="s">
        <v>2119</v>
      </c>
      <c r="C1883" s="193" t="s">
        <v>2121</v>
      </c>
      <c r="D1883" s="309"/>
      <c r="E1883" s="327"/>
      <c r="F1883" s="393">
        <v>326.52999999999997</v>
      </c>
      <c r="G1883" s="70"/>
    </row>
    <row r="1884" spans="1:7" customFormat="1" ht="15.5" x14ac:dyDescent="0.35">
      <c r="A1884" s="8"/>
      <c r="B1884" s="574" t="s">
        <v>2119</v>
      </c>
      <c r="C1884" s="193" t="s">
        <v>2122</v>
      </c>
      <c r="D1884" s="309"/>
      <c r="E1884" s="310" t="s">
        <v>141</v>
      </c>
      <c r="F1884" s="393">
        <v>326.52999999999997</v>
      </c>
      <c r="G1884" s="70"/>
    </row>
    <row r="1885" spans="1:7" customFormat="1" ht="15.5" x14ac:dyDescent="0.35">
      <c r="A1885" s="8"/>
      <c r="B1885" s="574" t="s">
        <v>2119</v>
      </c>
      <c r="C1885" s="193" t="s">
        <v>2123</v>
      </c>
      <c r="D1885" s="309"/>
      <c r="E1885" s="310" t="s">
        <v>141</v>
      </c>
      <c r="F1885" s="393">
        <v>326.52999999999997</v>
      </c>
      <c r="G1885" s="70"/>
    </row>
    <row r="1886" spans="1:7" customFormat="1" ht="15.5" x14ac:dyDescent="0.35">
      <c r="A1886" s="8"/>
      <c r="B1886" s="574" t="s">
        <v>2124</v>
      </c>
      <c r="C1886" s="193" t="s">
        <v>2125</v>
      </c>
      <c r="D1886" s="309"/>
      <c r="E1886" s="310"/>
      <c r="F1886" s="393">
        <v>326.52999999999997</v>
      </c>
      <c r="G1886" s="70"/>
    </row>
    <row r="1887" spans="1:7" customFormat="1" ht="15.5" x14ac:dyDescent="0.35">
      <c r="A1887" s="8"/>
      <c r="B1887" s="574" t="s">
        <v>2124</v>
      </c>
      <c r="C1887" s="193" t="s">
        <v>2126</v>
      </c>
      <c r="D1887" s="309"/>
      <c r="E1887" s="310" t="s">
        <v>141</v>
      </c>
      <c r="F1887" s="393">
        <v>326.52999999999997</v>
      </c>
      <c r="G1887" s="70"/>
    </row>
    <row r="1888" spans="1:7" customFormat="1" ht="15.5" x14ac:dyDescent="0.35">
      <c r="A1888" s="8" t="s">
        <v>9627</v>
      </c>
      <c r="B1888" s="574" t="s">
        <v>2127</v>
      </c>
      <c r="C1888" s="193" t="s">
        <v>2128</v>
      </c>
      <c r="D1888" s="309"/>
      <c r="E1888" s="310" t="s">
        <v>141</v>
      </c>
      <c r="F1888" s="393">
        <v>556.9</v>
      </c>
      <c r="G1888" s="140"/>
    </row>
    <row r="1889" spans="1:7" customFormat="1" ht="15.5" x14ac:dyDescent="0.35">
      <c r="A1889" s="8"/>
      <c r="B1889" s="574" t="s">
        <v>2127</v>
      </c>
      <c r="C1889" s="193" t="s">
        <v>2129</v>
      </c>
      <c r="D1889" s="309"/>
      <c r="E1889" s="327"/>
      <c r="F1889" s="393">
        <v>556.9</v>
      </c>
      <c r="G1889" s="140"/>
    </row>
    <row r="1890" spans="1:7" customFormat="1" ht="15.5" x14ac:dyDescent="0.35">
      <c r="A1890" s="8"/>
      <c r="B1890" s="574" t="s">
        <v>2130</v>
      </c>
      <c r="C1890" s="193" t="s">
        <v>2131</v>
      </c>
      <c r="D1890" s="309"/>
      <c r="E1890" s="310" t="s">
        <v>141</v>
      </c>
      <c r="F1890" s="393">
        <v>556.9</v>
      </c>
      <c r="G1890" s="140"/>
    </row>
    <row r="1891" spans="1:7" customFormat="1" ht="15.5" x14ac:dyDescent="0.35">
      <c r="A1891" s="8"/>
      <c r="B1891" s="574" t="s">
        <v>2127</v>
      </c>
      <c r="C1891" s="193" t="s">
        <v>2132</v>
      </c>
      <c r="D1891" s="309"/>
      <c r="E1891" s="310"/>
      <c r="F1891" s="393">
        <v>556.9</v>
      </c>
      <c r="G1891" s="140"/>
    </row>
    <row r="1892" spans="1:7" customFormat="1" ht="15.5" x14ac:dyDescent="0.35">
      <c r="A1892" s="8"/>
      <c r="B1892" s="574" t="s">
        <v>2130</v>
      </c>
      <c r="C1892" s="193" t="s">
        <v>2133</v>
      </c>
      <c r="D1892" s="309"/>
      <c r="E1892" s="310" t="s">
        <v>141</v>
      </c>
      <c r="F1892" s="393">
        <v>556.9</v>
      </c>
      <c r="G1892" s="140"/>
    </row>
    <row r="1893" spans="1:7" customFormat="1" ht="15.5" x14ac:dyDescent="0.35">
      <c r="A1893" s="8"/>
      <c r="B1893" s="574" t="s">
        <v>2130</v>
      </c>
      <c r="C1893" s="193" t="s">
        <v>2134</v>
      </c>
      <c r="D1893" s="309"/>
      <c r="E1893" s="310" t="s">
        <v>141</v>
      </c>
      <c r="F1893" s="393">
        <v>556.9</v>
      </c>
      <c r="G1893" s="140"/>
    </row>
    <row r="1894" spans="1:7" customFormat="1" ht="16" thickBot="1" x14ac:dyDescent="0.4">
      <c r="A1894" s="11"/>
      <c r="B1894" s="565" t="s">
        <v>2127</v>
      </c>
      <c r="C1894" s="662" t="s">
        <v>2132</v>
      </c>
      <c r="D1894" s="386"/>
      <c r="E1894" s="384" t="s">
        <v>141</v>
      </c>
      <c r="F1894" s="344">
        <v>556.9</v>
      </c>
      <c r="G1894" s="140"/>
    </row>
    <row r="1895" spans="1:7" customFormat="1" ht="15.5" x14ac:dyDescent="0.35">
      <c r="A1895" s="8" t="s">
        <v>9628</v>
      </c>
      <c r="B1895" s="3" t="s">
        <v>2135</v>
      </c>
      <c r="C1895" s="663" t="s">
        <v>2136</v>
      </c>
      <c r="D1895" s="196"/>
      <c r="E1895" s="197" t="s">
        <v>141</v>
      </c>
      <c r="F1895" s="273">
        <v>1347.89</v>
      </c>
      <c r="G1895" s="140"/>
    </row>
    <row r="1896" spans="1:7" customFormat="1" ht="15.5" x14ac:dyDescent="0.35">
      <c r="A1896" s="8"/>
      <c r="B1896" s="574" t="s">
        <v>2135</v>
      </c>
      <c r="C1896" s="664" t="s">
        <v>2137</v>
      </c>
      <c r="D1896" s="30"/>
      <c r="E1896" s="532"/>
      <c r="F1896" s="393">
        <v>1347.89</v>
      </c>
      <c r="G1896" s="140"/>
    </row>
    <row r="1897" spans="1:7" customFormat="1" ht="15.5" x14ac:dyDescent="0.35">
      <c r="A1897" s="8"/>
      <c r="B1897" s="574" t="s">
        <v>2135</v>
      </c>
      <c r="C1897" s="664" t="s">
        <v>2138</v>
      </c>
      <c r="D1897" s="30"/>
      <c r="E1897" s="194" t="s">
        <v>141</v>
      </c>
      <c r="F1897" s="393">
        <v>1347.89</v>
      </c>
      <c r="G1897" s="140"/>
    </row>
    <row r="1898" spans="1:7" customFormat="1" ht="15.5" x14ac:dyDescent="0.35">
      <c r="A1898" s="8"/>
      <c r="B1898" s="574" t="s">
        <v>2139</v>
      </c>
      <c r="C1898" s="664" t="s">
        <v>2140</v>
      </c>
      <c r="D1898" s="30"/>
      <c r="E1898" s="194" t="s">
        <v>141</v>
      </c>
      <c r="F1898" s="393">
        <v>1347.89</v>
      </c>
      <c r="G1898" s="140"/>
    </row>
    <row r="1899" spans="1:7" customFormat="1" ht="15.5" x14ac:dyDescent="0.35">
      <c r="A1899" s="8"/>
      <c r="B1899" s="574" t="s">
        <v>2139</v>
      </c>
      <c r="C1899" s="664" t="s">
        <v>2141</v>
      </c>
      <c r="D1899" s="30"/>
      <c r="E1899" s="194" t="s">
        <v>141</v>
      </c>
      <c r="F1899" s="393">
        <v>1347.89</v>
      </c>
      <c r="G1899" s="140"/>
    </row>
    <row r="1900" spans="1:7" customFormat="1" ht="15.5" x14ac:dyDescent="0.35">
      <c r="A1900" s="8"/>
      <c r="B1900" s="574" t="s">
        <v>2139</v>
      </c>
      <c r="C1900" s="664" t="s">
        <v>2142</v>
      </c>
      <c r="D1900" s="30"/>
      <c r="E1900" s="194" t="s">
        <v>141</v>
      </c>
      <c r="F1900" s="393">
        <v>1347.89</v>
      </c>
      <c r="G1900" s="140"/>
    </row>
    <row r="1901" spans="1:7" customFormat="1" ht="15.5" x14ac:dyDescent="0.35">
      <c r="A1901" s="8" t="s">
        <v>9629</v>
      </c>
      <c r="B1901" s="574" t="s">
        <v>2143</v>
      </c>
      <c r="C1901" s="193" t="s">
        <v>2144</v>
      </c>
      <c r="D1901" s="309"/>
      <c r="E1901" s="310" t="s">
        <v>141</v>
      </c>
      <c r="F1901" s="393">
        <v>451.01</v>
      </c>
      <c r="G1901" s="140"/>
    </row>
    <row r="1902" spans="1:7" customFormat="1" ht="15.5" x14ac:dyDescent="0.35">
      <c r="A1902" s="8"/>
      <c r="B1902" s="574" t="s">
        <v>2143</v>
      </c>
      <c r="C1902" s="664" t="s">
        <v>2145</v>
      </c>
      <c r="D1902" s="30"/>
      <c r="E1902" s="532"/>
      <c r="F1902" s="393">
        <v>451.01</v>
      </c>
      <c r="G1902" s="140"/>
    </row>
    <row r="1903" spans="1:7" customFormat="1" ht="15.5" x14ac:dyDescent="0.35">
      <c r="A1903" s="8"/>
      <c r="B1903" s="574" t="s">
        <v>2143</v>
      </c>
      <c r="C1903" s="664" t="s">
        <v>2146</v>
      </c>
      <c r="D1903" s="30"/>
      <c r="E1903" s="194" t="s">
        <v>141</v>
      </c>
      <c r="F1903" s="393">
        <v>451.01</v>
      </c>
      <c r="G1903" s="140"/>
    </row>
    <row r="1904" spans="1:7" customFormat="1" ht="16" thickBot="1" x14ac:dyDescent="0.4">
      <c r="A1904" s="11"/>
      <c r="B1904" s="565" t="s">
        <v>2143</v>
      </c>
      <c r="C1904" s="662" t="s">
        <v>2147</v>
      </c>
      <c r="D1904" s="31"/>
      <c r="E1904" s="195" t="s">
        <v>141</v>
      </c>
      <c r="F1904" s="344">
        <v>451.01</v>
      </c>
      <c r="G1904" s="140"/>
    </row>
    <row r="1905" spans="1:7" customFormat="1" ht="15.5" x14ac:dyDescent="0.35">
      <c r="A1905" s="8"/>
      <c r="B1905" s="3" t="s">
        <v>2148</v>
      </c>
      <c r="C1905" s="110" t="s">
        <v>2149</v>
      </c>
      <c r="D1905" s="20"/>
      <c r="E1905" s="53"/>
      <c r="F1905" s="273">
        <v>451.01</v>
      </c>
      <c r="G1905" s="140"/>
    </row>
    <row r="1906" spans="1:7" customFormat="1" ht="15.5" x14ac:dyDescent="0.35">
      <c r="A1906" s="8"/>
      <c r="B1906" s="574" t="s">
        <v>2148</v>
      </c>
      <c r="C1906" s="664" t="s">
        <v>2150</v>
      </c>
      <c r="D1906" s="30"/>
      <c r="E1906" s="194" t="s">
        <v>141</v>
      </c>
      <c r="F1906" s="393">
        <v>451.01</v>
      </c>
      <c r="G1906" s="140"/>
    </row>
    <row r="1907" spans="1:7" customFormat="1" ht="15.5" x14ac:dyDescent="0.35">
      <c r="A1907" s="8"/>
      <c r="B1907" s="574" t="s">
        <v>2148</v>
      </c>
      <c r="C1907" s="193" t="s">
        <v>2149</v>
      </c>
      <c r="D1907" s="309"/>
      <c r="E1907" s="310" t="s">
        <v>141</v>
      </c>
      <c r="F1907" s="393">
        <v>451.01</v>
      </c>
      <c r="G1907" s="140"/>
    </row>
    <row r="1908" spans="1:7" customFormat="1" ht="15.5" x14ac:dyDescent="0.35">
      <c r="A1908" s="8" t="s">
        <v>9630</v>
      </c>
      <c r="B1908" s="574" t="s">
        <v>2151</v>
      </c>
      <c r="C1908" s="193" t="s">
        <v>2152</v>
      </c>
      <c r="D1908" s="309"/>
      <c r="E1908" s="310" t="s">
        <v>141</v>
      </c>
      <c r="F1908" s="393">
        <v>1010.99</v>
      </c>
      <c r="G1908" s="140"/>
    </row>
    <row r="1909" spans="1:7" customFormat="1" ht="15.5" x14ac:dyDescent="0.35">
      <c r="A1909" s="8"/>
      <c r="B1909" s="574" t="s">
        <v>2151</v>
      </c>
      <c r="C1909" s="193" t="s">
        <v>2153</v>
      </c>
      <c r="D1909" s="309"/>
      <c r="E1909" s="327"/>
      <c r="F1909" s="393">
        <v>1010.99</v>
      </c>
      <c r="G1909" s="140"/>
    </row>
    <row r="1910" spans="1:7" customFormat="1" ht="15.5" x14ac:dyDescent="0.35">
      <c r="A1910" s="8"/>
      <c r="B1910" s="574" t="s">
        <v>2151</v>
      </c>
      <c r="C1910" s="193" t="s">
        <v>2154</v>
      </c>
      <c r="D1910" s="309"/>
      <c r="E1910" s="310" t="s">
        <v>141</v>
      </c>
      <c r="F1910" s="393">
        <v>1010.99</v>
      </c>
      <c r="G1910" s="140"/>
    </row>
    <row r="1911" spans="1:7" customFormat="1" ht="16" thickBot="1" x14ac:dyDescent="0.4">
      <c r="A1911" s="8"/>
      <c r="B1911" s="221" t="s">
        <v>2155</v>
      </c>
      <c r="C1911" s="247" t="s">
        <v>2156</v>
      </c>
      <c r="D1911" s="222"/>
      <c r="E1911" s="242"/>
      <c r="F1911" s="274">
        <v>1010.99</v>
      </c>
      <c r="G1911" s="140"/>
    </row>
    <row r="1912" spans="1:7" customFormat="1" ht="15.5" x14ac:dyDescent="0.35">
      <c r="A1912" s="10"/>
      <c r="B1912" s="16" t="s">
        <v>2151</v>
      </c>
      <c r="C1912" s="108" t="s">
        <v>2157</v>
      </c>
      <c r="D1912" s="18"/>
      <c r="E1912" s="52" t="s">
        <v>141</v>
      </c>
      <c r="F1912" s="276">
        <v>1010.99</v>
      </c>
      <c r="G1912" s="140"/>
    </row>
    <row r="1913" spans="1:7" customFormat="1" ht="16" thickBot="1" x14ac:dyDescent="0.4">
      <c r="A1913" s="11"/>
      <c r="B1913" s="565" t="s">
        <v>2155</v>
      </c>
      <c r="C1913" s="391" t="s">
        <v>2158</v>
      </c>
      <c r="D1913" s="386"/>
      <c r="E1913" s="384" t="s">
        <v>141</v>
      </c>
      <c r="F1913" s="344">
        <v>1010.99</v>
      </c>
      <c r="G1913" s="140"/>
    </row>
    <row r="1914" spans="1:7" customFormat="1" ht="34.15" customHeight="1" thickBot="1" x14ac:dyDescent="0.4">
      <c r="A1914" s="74"/>
      <c r="B1914" s="5" t="s">
        <v>2155</v>
      </c>
      <c r="C1914" s="109" t="s">
        <v>2159</v>
      </c>
      <c r="D1914" s="94"/>
      <c r="E1914" s="94" t="s">
        <v>141</v>
      </c>
      <c r="F1914" s="189">
        <v>1010.99</v>
      </c>
      <c r="G1914" s="140"/>
    </row>
    <row r="1915" spans="1:7" customFormat="1" ht="15.5" x14ac:dyDescent="0.35">
      <c r="A1915" s="10" t="s">
        <v>9631</v>
      </c>
      <c r="B1915" s="16" t="s">
        <v>2160</v>
      </c>
      <c r="C1915" s="108" t="s">
        <v>2161</v>
      </c>
      <c r="D1915" s="18"/>
      <c r="E1915" s="45"/>
      <c r="F1915" s="298">
        <v>262.54000000000002</v>
      </c>
      <c r="G1915" s="70"/>
    </row>
    <row r="1916" spans="1:7" customFormat="1" ht="15.5" x14ac:dyDescent="0.35">
      <c r="A1916" s="8"/>
      <c r="B1916" s="3" t="s">
        <v>2162</v>
      </c>
      <c r="C1916" s="110" t="s">
        <v>2163</v>
      </c>
      <c r="D1916" s="20"/>
      <c r="E1916" s="53"/>
      <c r="F1916" s="393">
        <v>262.54000000000002</v>
      </c>
      <c r="G1916" s="70"/>
    </row>
    <row r="1917" spans="1:7" customFormat="1" ht="15.5" x14ac:dyDescent="0.35">
      <c r="A1917" s="8"/>
      <c r="B1917" s="574" t="s">
        <v>2162</v>
      </c>
      <c r="C1917" s="193" t="s">
        <v>7379</v>
      </c>
      <c r="D1917" s="309"/>
      <c r="E1917" s="310"/>
      <c r="F1917" s="393">
        <v>262.54000000000002</v>
      </c>
      <c r="G1917" s="70"/>
    </row>
    <row r="1918" spans="1:7" customFormat="1" ht="15.5" x14ac:dyDescent="0.35">
      <c r="A1918" s="8"/>
      <c r="B1918" s="574" t="s">
        <v>2164</v>
      </c>
      <c r="C1918" s="247" t="s">
        <v>2165</v>
      </c>
      <c r="D1918" s="222"/>
      <c r="E1918" s="242"/>
      <c r="F1918" s="393">
        <v>262.54000000000002</v>
      </c>
      <c r="G1918" s="70"/>
    </row>
    <row r="1919" spans="1:7" customFormat="1" ht="15.5" x14ac:dyDescent="0.35">
      <c r="A1919" s="8"/>
      <c r="B1919" s="574" t="s">
        <v>2166</v>
      </c>
      <c r="C1919" s="247" t="s">
        <v>2167</v>
      </c>
      <c r="D1919" s="222"/>
      <c r="E1919" s="242"/>
      <c r="F1919" s="393">
        <v>262.54000000000002</v>
      </c>
      <c r="G1919" s="70"/>
    </row>
    <row r="1920" spans="1:7" customFormat="1" ht="16" thickBot="1" x14ac:dyDescent="0.4">
      <c r="A1920" s="11"/>
      <c r="B1920" s="565" t="s">
        <v>2164</v>
      </c>
      <c r="C1920" s="391" t="s">
        <v>2168</v>
      </c>
      <c r="D1920" s="386"/>
      <c r="E1920" s="384"/>
      <c r="F1920" s="344">
        <v>262.54000000000002</v>
      </c>
      <c r="G1920" s="70"/>
    </row>
    <row r="1921" spans="1:7" customFormat="1" ht="15.5" x14ac:dyDescent="0.35">
      <c r="A1921" s="8"/>
      <c r="B1921" s="3" t="s">
        <v>2169</v>
      </c>
      <c r="C1921" s="110" t="s">
        <v>2170</v>
      </c>
      <c r="D1921" s="20"/>
      <c r="E1921" s="53" t="s">
        <v>141</v>
      </c>
      <c r="F1921" s="273">
        <v>262.54000000000002</v>
      </c>
      <c r="G1921" s="70"/>
    </row>
    <row r="1922" spans="1:7" customFormat="1" ht="15.5" x14ac:dyDescent="0.35">
      <c r="A1922" s="8"/>
      <c r="B1922" s="574" t="s">
        <v>2169</v>
      </c>
      <c r="C1922" s="193" t="s">
        <v>2171</v>
      </c>
      <c r="D1922" s="309"/>
      <c r="E1922" s="310" t="s">
        <v>141</v>
      </c>
      <c r="F1922" s="393">
        <v>262.54000000000002</v>
      </c>
      <c r="G1922" s="70"/>
    </row>
    <row r="1923" spans="1:7" customFormat="1" ht="15.5" x14ac:dyDescent="0.35">
      <c r="A1923" s="8"/>
      <c r="B1923" s="574" t="s">
        <v>2169</v>
      </c>
      <c r="C1923" s="247" t="s">
        <v>2172</v>
      </c>
      <c r="D1923" s="222"/>
      <c r="E1923" s="242" t="s">
        <v>141</v>
      </c>
      <c r="F1923" s="393">
        <v>262.54000000000002</v>
      </c>
      <c r="G1923" s="70"/>
    </row>
    <row r="1924" spans="1:7" customFormat="1" ht="15.5" x14ac:dyDescent="0.35">
      <c r="A1924" s="201"/>
      <c r="B1924" s="574" t="s">
        <v>2166</v>
      </c>
      <c r="C1924" s="193" t="s">
        <v>2173</v>
      </c>
      <c r="D1924" s="309"/>
      <c r="E1924" s="310"/>
      <c r="F1924" s="393">
        <v>262.54000000000002</v>
      </c>
      <c r="G1924" s="70"/>
    </row>
    <row r="1925" spans="1:7" customFormat="1" ht="15.5" x14ac:dyDescent="0.35">
      <c r="A1925" s="8" t="s">
        <v>9632</v>
      </c>
      <c r="B1925" s="574" t="s">
        <v>2174</v>
      </c>
      <c r="C1925" s="247" t="s">
        <v>2175</v>
      </c>
      <c r="D1925" s="222"/>
      <c r="E1925" s="267" t="s">
        <v>141</v>
      </c>
      <c r="F1925" s="393">
        <v>368.07</v>
      </c>
      <c r="G1925" s="70"/>
    </row>
    <row r="1926" spans="1:7" customFormat="1" ht="15.5" x14ac:dyDescent="0.35">
      <c r="A1926" s="8"/>
      <c r="B1926" s="574" t="s">
        <v>2174</v>
      </c>
      <c r="C1926" s="247" t="s">
        <v>2176</v>
      </c>
      <c r="D1926" s="222"/>
      <c r="E1926" s="242"/>
      <c r="F1926" s="393">
        <v>368.07</v>
      </c>
      <c r="G1926" s="70"/>
    </row>
    <row r="1927" spans="1:7" customFormat="1" ht="16" thickBot="1" x14ac:dyDescent="0.4">
      <c r="A1927" s="11"/>
      <c r="B1927" s="565" t="s">
        <v>2177</v>
      </c>
      <c r="C1927" s="391" t="s">
        <v>2178</v>
      </c>
      <c r="D1927" s="386"/>
      <c r="E1927" s="384"/>
      <c r="F1927" s="344">
        <v>368.07</v>
      </c>
      <c r="G1927" s="70"/>
    </row>
    <row r="1928" spans="1:7" customFormat="1" ht="15.5" x14ac:dyDescent="0.35">
      <c r="A1928" s="10"/>
      <c r="B1928" s="16" t="s">
        <v>2177</v>
      </c>
      <c r="C1928" s="108" t="s">
        <v>2179</v>
      </c>
      <c r="D1928" s="18"/>
      <c r="E1928" s="52"/>
      <c r="F1928" s="276">
        <v>368.07</v>
      </c>
      <c r="G1928" s="70"/>
    </row>
    <row r="1929" spans="1:7" customFormat="1" ht="15.5" x14ac:dyDescent="0.35">
      <c r="A1929" s="8"/>
      <c r="B1929" s="574" t="s">
        <v>2174</v>
      </c>
      <c r="C1929" s="247" t="s">
        <v>2180</v>
      </c>
      <c r="D1929" s="222"/>
      <c r="E1929" s="242" t="s">
        <v>141</v>
      </c>
      <c r="F1929" s="393">
        <v>368.07</v>
      </c>
      <c r="G1929" s="70"/>
    </row>
    <row r="1930" spans="1:7" customFormat="1" ht="15.5" x14ac:dyDescent="0.35">
      <c r="A1930" s="8"/>
      <c r="B1930" s="574" t="s">
        <v>2174</v>
      </c>
      <c r="C1930" s="247" t="s">
        <v>2180</v>
      </c>
      <c r="D1930" s="222"/>
      <c r="E1930" s="242"/>
      <c r="F1930" s="393">
        <v>368.07</v>
      </c>
      <c r="G1930" s="70"/>
    </row>
    <row r="1931" spans="1:7" customFormat="1" ht="15.5" x14ac:dyDescent="0.35">
      <c r="A1931" s="8"/>
      <c r="B1931" s="574" t="s">
        <v>2177</v>
      </c>
      <c r="C1931" s="247" t="s">
        <v>2181</v>
      </c>
      <c r="D1931" s="222"/>
      <c r="E1931" s="242"/>
      <c r="F1931" s="393">
        <v>368.07</v>
      </c>
      <c r="G1931" s="70"/>
    </row>
    <row r="1932" spans="1:7" customFormat="1" ht="15.5" x14ac:dyDescent="0.35">
      <c r="A1932" s="8"/>
      <c r="B1932" s="574" t="s">
        <v>2182</v>
      </c>
      <c r="C1932" s="247" t="s">
        <v>2183</v>
      </c>
      <c r="D1932" s="222"/>
      <c r="E1932" s="242" t="s">
        <v>141</v>
      </c>
      <c r="F1932" s="393">
        <v>368.07</v>
      </c>
      <c r="G1932" s="70"/>
    </row>
    <row r="1933" spans="1:7" customFormat="1" ht="15.5" x14ac:dyDescent="0.35">
      <c r="A1933" s="8"/>
      <c r="B1933" s="574" t="s">
        <v>2182</v>
      </c>
      <c r="C1933" s="247" t="s">
        <v>2184</v>
      </c>
      <c r="D1933" s="222"/>
      <c r="E1933" s="242" t="s">
        <v>141</v>
      </c>
      <c r="F1933" s="393">
        <v>368.07</v>
      </c>
      <c r="G1933" s="70"/>
    </row>
    <row r="1934" spans="1:7" customFormat="1" ht="16" thickBot="1" x14ac:dyDescent="0.4">
      <c r="A1934" s="80"/>
      <c r="B1934" s="565" t="s">
        <v>2182</v>
      </c>
      <c r="C1934" s="391" t="s">
        <v>2185</v>
      </c>
      <c r="D1934" s="386"/>
      <c r="E1934" s="386" t="s">
        <v>141</v>
      </c>
      <c r="F1934" s="297">
        <v>368.07</v>
      </c>
      <c r="G1934" s="70"/>
    </row>
    <row r="1935" spans="1:7" customFormat="1" ht="15.5" x14ac:dyDescent="0.35">
      <c r="A1935" s="10" t="s">
        <v>9633</v>
      </c>
      <c r="B1935" s="155" t="s">
        <v>2186</v>
      </c>
      <c r="C1935" s="665" t="s">
        <v>2187</v>
      </c>
      <c r="D1935" s="156"/>
      <c r="E1935" s="156" t="s">
        <v>141</v>
      </c>
      <c r="F1935" s="276">
        <v>410.15</v>
      </c>
      <c r="G1935" s="560"/>
    </row>
    <row r="1936" spans="1:7" customFormat="1" ht="15.5" x14ac:dyDescent="0.35">
      <c r="A1936" s="8"/>
      <c r="B1936" s="740" t="s">
        <v>2188</v>
      </c>
      <c r="C1936" s="660" t="s">
        <v>2189</v>
      </c>
      <c r="D1936" s="526"/>
      <c r="E1936" s="473"/>
      <c r="F1936" s="393">
        <v>410.15</v>
      </c>
      <c r="G1936" s="560"/>
    </row>
    <row r="1937" spans="1:7" customFormat="1" ht="16" thickBot="1" x14ac:dyDescent="0.4">
      <c r="A1937" s="11"/>
      <c r="B1937" s="752" t="s">
        <v>2188</v>
      </c>
      <c r="C1937" s="666" t="s">
        <v>2190</v>
      </c>
      <c r="D1937" s="395"/>
      <c r="E1937" s="395" t="s">
        <v>141</v>
      </c>
      <c r="F1937" s="354">
        <v>410.15</v>
      </c>
      <c r="G1937" s="140"/>
    </row>
    <row r="1938" spans="1:7" customFormat="1" ht="15.5" x14ac:dyDescent="0.35">
      <c r="A1938" s="8" t="s">
        <v>9634</v>
      </c>
      <c r="B1938" s="3" t="s">
        <v>2191</v>
      </c>
      <c r="C1938" s="110" t="s">
        <v>2192</v>
      </c>
      <c r="D1938" s="20"/>
      <c r="E1938" s="20" t="s">
        <v>141</v>
      </c>
      <c r="F1938" s="273">
        <v>774.8</v>
      </c>
      <c r="G1938" s="140"/>
    </row>
    <row r="1939" spans="1:7" customFormat="1" ht="15.5" x14ac:dyDescent="0.35">
      <c r="A1939" s="8"/>
      <c r="B1939" s="574" t="s">
        <v>2191</v>
      </c>
      <c r="C1939" s="193" t="s">
        <v>2193</v>
      </c>
      <c r="D1939" s="309"/>
      <c r="E1939" s="317"/>
      <c r="F1939" s="393">
        <v>774.8</v>
      </c>
      <c r="G1939" s="140"/>
    </row>
    <row r="1940" spans="1:7" customFormat="1" ht="15.5" x14ac:dyDescent="0.35">
      <c r="A1940" s="8"/>
      <c r="B1940" s="574" t="s">
        <v>2191</v>
      </c>
      <c r="C1940" s="247" t="s">
        <v>2194</v>
      </c>
      <c r="D1940" s="222"/>
      <c r="E1940" s="222" t="s">
        <v>141</v>
      </c>
      <c r="F1940" s="393">
        <v>774.8</v>
      </c>
      <c r="G1940" s="140"/>
    </row>
    <row r="1941" spans="1:7" customFormat="1" ht="15.5" x14ac:dyDescent="0.35">
      <c r="A1941" s="8"/>
      <c r="B1941" s="574" t="s">
        <v>2191</v>
      </c>
      <c r="C1941" s="247" t="s">
        <v>2194</v>
      </c>
      <c r="D1941" s="222"/>
      <c r="E1941" s="222"/>
      <c r="F1941" s="393">
        <v>774.8</v>
      </c>
      <c r="G1941" s="140"/>
    </row>
    <row r="1942" spans="1:7" customFormat="1" ht="15.5" x14ac:dyDescent="0.35">
      <c r="A1942" s="8"/>
      <c r="B1942" s="574" t="s">
        <v>2195</v>
      </c>
      <c r="C1942" s="247" t="s">
        <v>2196</v>
      </c>
      <c r="D1942" s="222"/>
      <c r="E1942" s="222"/>
      <c r="F1942" s="393">
        <v>774.8</v>
      </c>
      <c r="G1942" s="140"/>
    </row>
    <row r="1943" spans="1:7" customFormat="1" ht="15.5" x14ac:dyDescent="0.35">
      <c r="A1943" s="8"/>
      <c r="B1943" s="574" t="s">
        <v>2197</v>
      </c>
      <c r="C1943" s="247" t="s">
        <v>2198</v>
      </c>
      <c r="D1943" s="222"/>
      <c r="E1943" s="222" t="s">
        <v>141</v>
      </c>
      <c r="F1943" s="393">
        <v>774.8</v>
      </c>
      <c r="G1943" s="140"/>
    </row>
    <row r="1944" spans="1:7" customFormat="1" ht="15.5" x14ac:dyDescent="0.35">
      <c r="A1944" s="8"/>
      <c r="B1944" s="574" t="s">
        <v>2197</v>
      </c>
      <c r="C1944" s="247" t="s">
        <v>2199</v>
      </c>
      <c r="D1944" s="222"/>
      <c r="E1944" s="222" t="s">
        <v>141</v>
      </c>
      <c r="F1944" s="393">
        <v>774.8</v>
      </c>
      <c r="G1944" s="140"/>
    </row>
    <row r="1945" spans="1:7" customFormat="1" ht="16" thickBot="1" x14ac:dyDescent="0.4">
      <c r="A1945" s="8"/>
      <c r="B1945" s="221" t="s">
        <v>2197</v>
      </c>
      <c r="C1945" s="247" t="s">
        <v>2200</v>
      </c>
      <c r="D1945" s="222"/>
      <c r="E1945" s="222"/>
      <c r="F1945" s="274">
        <v>774.8</v>
      </c>
      <c r="G1945" s="70"/>
    </row>
    <row r="1946" spans="1:7" customFormat="1" ht="15.5" x14ac:dyDescent="0.35">
      <c r="A1946" s="10"/>
      <c r="B1946" s="16" t="s">
        <v>2201</v>
      </c>
      <c r="C1946" s="108" t="s">
        <v>2202</v>
      </c>
      <c r="D1946" s="18"/>
      <c r="E1946" s="18" t="s">
        <v>141</v>
      </c>
      <c r="F1946" s="298">
        <v>774.8</v>
      </c>
      <c r="G1946" s="140"/>
    </row>
    <row r="1947" spans="1:7" customFormat="1" ht="15.5" x14ac:dyDescent="0.35">
      <c r="A1947" s="8"/>
      <c r="B1947" s="3" t="s">
        <v>2201</v>
      </c>
      <c r="C1947" s="110" t="s">
        <v>2203</v>
      </c>
      <c r="D1947" s="20"/>
      <c r="E1947" s="53" t="s">
        <v>141</v>
      </c>
      <c r="F1947" s="393">
        <v>774.8</v>
      </c>
      <c r="G1947" s="140"/>
    </row>
    <row r="1948" spans="1:7" customFormat="1" ht="15.5" x14ac:dyDescent="0.35">
      <c r="A1948" s="8"/>
      <c r="B1948" s="574" t="s">
        <v>2195</v>
      </c>
      <c r="C1948" s="193" t="s">
        <v>2204</v>
      </c>
      <c r="D1948" s="309"/>
      <c r="E1948" s="310" t="s">
        <v>141</v>
      </c>
      <c r="F1948" s="393">
        <v>774.8</v>
      </c>
      <c r="G1948" s="140"/>
    </row>
    <row r="1949" spans="1:7" customFormat="1" ht="16" thickBot="1" x14ac:dyDescent="0.4">
      <c r="A1949" s="8"/>
      <c r="B1949" s="221" t="s">
        <v>2195</v>
      </c>
      <c r="C1949" s="247" t="s">
        <v>2205</v>
      </c>
      <c r="D1949" s="222"/>
      <c r="E1949" s="242" t="s">
        <v>141</v>
      </c>
      <c r="F1949" s="274">
        <v>774.8</v>
      </c>
      <c r="G1949" s="140"/>
    </row>
    <row r="1950" spans="1:7" customFormat="1" ht="15.5" x14ac:dyDescent="0.35">
      <c r="A1950" s="10"/>
      <c r="B1950" s="16" t="s">
        <v>2195</v>
      </c>
      <c r="C1950" s="108" t="s">
        <v>2196</v>
      </c>
      <c r="D1950" s="18"/>
      <c r="E1950" s="52" t="s">
        <v>141</v>
      </c>
      <c r="F1950" s="276">
        <v>774.8</v>
      </c>
      <c r="G1950" s="140"/>
    </row>
    <row r="1951" spans="1:7" customFormat="1" ht="16" thickBot="1" x14ac:dyDescent="0.4">
      <c r="A1951" s="11" t="s">
        <v>9635</v>
      </c>
      <c r="B1951" s="565" t="s">
        <v>2206</v>
      </c>
      <c r="C1951" s="391" t="s">
        <v>2207</v>
      </c>
      <c r="D1951" s="386"/>
      <c r="E1951" s="384" t="s">
        <v>141</v>
      </c>
      <c r="F1951" s="344">
        <v>1166.4100000000001</v>
      </c>
      <c r="G1951" s="140"/>
    </row>
    <row r="1952" spans="1:7" customFormat="1" ht="15.5" x14ac:dyDescent="0.35">
      <c r="A1952" s="8"/>
      <c r="B1952" s="3" t="s">
        <v>2206</v>
      </c>
      <c r="C1952" s="110" t="s">
        <v>2208</v>
      </c>
      <c r="D1952" s="20"/>
      <c r="E1952" s="162"/>
      <c r="F1952" s="273">
        <v>1166.4100000000001</v>
      </c>
      <c r="G1952" s="140"/>
    </row>
    <row r="1953" spans="1:7" customFormat="1" ht="15.5" x14ac:dyDescent="0.35">
      <c r="A1953" s="8"/>
      <c r="B1953" s="574" t="s">
        <v>2206</v>
      </c>
      <c r="C1953" s="193" t="s">
        <v>2209</v>
      </c>
      <c r="D1953" s="309"/>
      <c r="E1953" s="310" t="s">
        <v>141</v>
      </c>
      <c r="F1953" s="393">
        <v>1166.4100000000001</v>
      </c>
      <c r="G1953" s="140"/>
    </row>
    <row r="1954" spans="1:7" customFormat="1" ht="15.5" x14ac:dyDescent="0.35">
      <c r="A1954" s="8"/>
      <c r="B1954" s="574" t="s">
        <v>2206</v>
      </c>
      <c r="C1954" s="193" t="s">
        <v>2210</v>
      </c>
      <c r="D1954" s="309"/>
      <c r="E1954" s="310"/>
      <c r="F1954" s="393">
        <v>1166.4100000000001</v>
      </c>
      <c r="G1954" s="70"/>
    </row>
    <row r="1955" spans="1:7" customFormat="1" ht="15.5" x14ac:dyDescent="0.35">
      <c r="A1955" s="8"/>
      <c r="B1955" s="574" t="s">
        <v>2211</v>
      </c>
      <c r="C1955" s="193" t="s">
        <v>2212</v>
      </c>
      <c r="D1955" s="309"/>
      <c r="E1955" s="310"/>
      <c r="F1955" s="393">
        <v>1166.4100000000001</v>
      </c>
      <c r="G1955" s="140"/>
    </row>
    <row r="1956" spans="1:7" customFormat="1" ht="15.5" x14ac:dyDescent="0.35">
      <c r="A1956" s="8"/>
      <c r="B1956" s="574" t="s">
        <v>2213</v>
      </c>
      <c r="C1956" s="193" t="s">
        <v>2214</v>
      </c>
      <c r="D1956" s="309"/>
      <c r="E1956" s="310"/>
      <c r="F1956" s="393">
        <v>1166.4100000000001</v>
      </c>
      <c r="G1956" s="140"/>
    </row>
    <row r="1957" spans="1:7" customFormat="1" ht="15.5" x14ac:dyDescent="0.35">
      <c r="A1957" s="8"/>
      <c r="B1957" s="574" t="s">
        <v>2213</v>
      </c>
      <c r="C1957" s="645" t="s">
        <v>2215</v>
      </c>
      <c r="D1957" s="309"/>
      <c r="E1957" s="310"/>
      <c r="F1957" s="393">
        <v>1166.4100000000001</v>
      </c>
      <c r="G1957" s="140"/>
    </row>
    <row r="1958" spans="1:7" customFormat="1" ht="15.5" x14ac:dyDescent="0.35">
      <c r="A1958" s="8"/>
      <c r="B1958" s="574" t="s">
        <v>2211</v>
      </c>
      <c r="C1958" s="193" t="s">
        <v>2216</v>
      </c>
      <c r="D1958" s="309"/>
      <c r="E1958" s="310"/>
      <c r="F1958" s="393">
        <v>1166.4100000000001</v>
      </c>
      <c r="G1958" s="140"/>
    </row>
    <row r="1959" spans="1:7" customFormat="1" ht="15.5" x14ac:dyDescent="0.35">
      <c r="A1959" s="8" t="s">
        <v>9636</v>
      </c>
      <c r="B1959" s="574" t="s">
        <v>2217</v>
      </c>
      <c r="C1959" s="193" t="s">
        <v>2218</v>
      </c>
      <c r="D1959" s="309"/>
      <c r="E1959" s="310"/>
      <c r="F1959" s="393">
        <v>1336.75</v>
      </c>
      <c r="G1959" s="140"/>
    </row>
    <row r="1960" spans="1:7" customFormat="1" ht="15.5" x14ac:dyDescent="0.35">
      <c r="A1960" s="8"/>
      <c r="B1960" s="574" t="s">
        <v>2219</v>
      </c>
      <c r="C1960" s="193" t="s">
        <v>2220</v>
      </c>
      <c r="D1960" s="309"/>
      <c r="E1960" s="327"/>
      <c r="F1960" s="393">
        <v>1336.75</v>
      </c>
      <c r="G1960" s="140"/>
    </row>
    <row r="1961" spans="1:7" customFormat="1" ht="15.5" x14ac:dyDescent="0.35">
      <c r="A1961" s="8"/>
      <c r="B1961" s="574" t="s">
        <v>2221</v>
      </c>
      <c r="C1961" s="193" t="s">
        <v>2222</v>
      </c>
      <c r="D1961" s="309"/>
      <c r="E1961" s="310"/>
      <c r="F1961" s="393">
        <v>1336.75</v>
      </c>
      <c r="G1961" s="140"/>
    </row>
    <row r="1962" spans="1:7" customFormat="1" ht="15.5" x14ac:dyDescent="0.35">
      <c r="A1962" s="8"/>
      <c r="B1962" s="574" t="s">
        <v>2221</v>
      </c>
      <c r="C1962" s="193" t="s">
        <v>2223</v>
      </c>
      <c r="D1962" s="309"/>
      <c r="E1962" s="310"/>
      <c r="F1962" s="393">
        <v>1336.75</v>
      </c>
      <c r="G1962" s="140"/>
    </row>
    <row r="1963" spans="1:7" customFormat="1" ht="16" thickBot="1" x14ac:dyDescent="0.4">
      <c r="A1963" s="8"/>
      <c r="B1963" s="221" t="s">
        <v>2224</v>
      </c>
      <c r="C1963" s="247" t="s">
        <v>2225</v>
      </c>
      <c r="D1963" s="222"/>
      <c r="E1963" s="242"/>
      <c r="F1963" s="274">
        <v>1336.75</v>
      </c>
      <c r="G1963" s="140"/>
    </row>
    <row r="1964" spans="1:7" customFormat="1" ht="15.5" x14ac:dyDescent="0.35">
      <c r="A1964" s="10"/>
      <c r="B1964" s="16" t="s">
        <v>2224</v>
      </c>
      <c r="C1964" s="108" t="s">
        <v>2226</v>
      </c>
      <c r="D1964" s="18"/>
      <c r="E1964" s="52"/>
      <c r="F1964" s="276">
        <v>1336.75</v>
      </c>
      <c r="G1964" s="140"/>
    </row>
    <row r="1965" spans="1:7" customFormat="1" ht="15.5" x14ac:dyDescent="0.35">
      <c r="A1965" s="8"/>
      <c r="B1965" s="574" t="s">
        <v>2224</v>
      </c>
      <c r="C1965" s="193" t="s">
        <v>2227</v>
      </c>
      <c r="D1965" s="309"/>
      <c r="E1965" s="310"/>
      <c r="F1965" s="393">
        <v>1336.75</v>
      </c>
      <c r="G1965" s="140"/>
    </row>
    <row r="1966" spans="1:7" customFormat="1" ht="15.5" x14ac:dyDescent="0.35">
      <c r="A1966" s="8" t="s">
        <v>9637</v>
      </c>
      <c r="B1966" s="574" t="s">
        <v>2228</v>
      </c>
      <c r="C1966" s="653" t="s">
        <v>2229</v>
      </c>
      <c r="D1966" s="309"/>
      <c r="E1966" s="310" t="s">
        <v>141</v>
      </c>
      <c r="F1966" s="393">
        <v>3565.97</v>
      </c>
      <c r="G1966" s="140"/>
    </row>
    <row r="1967" spans="1:7" customFormat="1" ht="15.5" x14ac:dyDescent="0.35">
      <c r="A1967" s="8"/>
      <c r="B1967" s="574" t="s">
        <v>2230</v>
      </c>
      <c r="C1967" s="193" t="s">
        <v>2231</v>
      </c>
      <c r="D1967" s="309"/>
      <c r="E1967" s="310"/>
      <c r="F1967" s="393">
        <v>3565.97</v>
      </c>
      <c r="G1967" s="70"/>
    </row>
    <row r="1968" spans="1:7" customFormat="1" ht="15.5" x14ac:dyDescent="0.35">
      <c r="A1968" s="8"/>
      <c r="B1968" s="574" t="s">
        <v>2230</v>
      </c>
      <c r="C1968" s="193" t="s">
        <v>2232</v>
      </c>
      <c r="D1968" s="309"/>
      <c r="E1968" s="310"/>
      <c r="F1968" s="393">
        <v>3565.97</v>
      </c>
      <c r="G1968" s="140"/>
    </row>
    <row r="1969" spans="1:7" customFormat="1" ht="15.5" x14ac:dyDescent="0.35">
      <c r="A1969" s="8" t="s">
        <v>9638</v>
      </c>
      <c r="B1969" s="574" t="s">
        <v>2228</v>
      </c>
      <c r="C1969" s="653" t="s">
        <v>2233</v>
      </c>
      <c r="D1969" s="309"/>
      <c r="E1969" s="310"/>
      <c r="F1969" s="393">
        <v>4272.97</v>
      </c>
      <c r="G1969" s="70"/>
    </row>
    <row r="1970" spans="1:7" customFormat="1" ht="15.5" x14ac:dyDescent="0.35">
      <c r="A1970" s="8"/>
      <c r="B1970" s="574" t="s">
        <v>2234</v>
      </c>
      <c r="C1970" s="193" t="s">
        <v>2235</v>
      </c>
      <c r="D1970" s="309"/>
      <c r="E1970" s="310"/>
      <c r="F1970" s="393">
        <v>4272.97</v>
      </c>
      <c r="G1970" s="140"/>
    </row>
    <row r="1971" spans="1:7" customFormat="1" ht="15.5" x14ac:dyDescent="0.35">
      <c r="A1971" s="8"/>
      <c r="B1971" s="574" t="s">
        <v>2234</v>
      </c>
      <c r="C1971" s="193" t="s">
        <v>2236</v>
      </c>
      <c r="D1971" s="309"/>
      <c r="E1971" s="310"/>
      <c r="F1971" s="393">
        <v>4272.97</v>
      </c>
      <c r="G1971" s="140"/>
    </row>
    <row r="1972" spans="1:7" customFormat="1" ht="15.5" x14ac:dyDescent="0.35">
      <c r="A1972" s="8"/>
      <c r="B1972" s="574" t="s">
        <v>2234</v>
      </c>
      <c r="C1972" s="193" t="s">
        <v>2237</v>
      </c>
      <c r="D1972" s="309"/>
      <c r="E1972" s="310"/>
      <c r="F1972" s="393">
        <v>4272.97</v>
      </c>
      <c r="G1972" s="140"/>
    </row>
    <row r="1973" spans="1:7" customFormat="1" ht="15.5" x14ac:dyDescent="0.35">
      <c r="A1973" s="8" t="s">
        <v>9639</v>
      </c>
      <c r="B1973" s="574" t="s">
        <v>2238</v>
      </c>
      <c r="C1973" s="193" t="s">
        <v>2239</v>
      </c>
      <c r="D1973" s="309"/>
      <c r="E1973" s="310"/>
      <c r="F1973" s="393">
        <v>283.77</v>
      </c>
      <c r="G1973" s="70"/>
    </row>
    <row r="1974" spans="1:7" customFormat="1" ht="15.5" x14ac:dyDescent="0.35">
      <c r="A1974" s="8"/>
      <c r="B1974" s="574" t="s">
        <v>2240</v>
      </c>
      <c r="C1974" s="653" t="s">
        <v>2241</v>
      </c>
      <c r="D1974" s="309"/>
      <c r="E1974" s="327"/>
      <c r="F1974" s="393">
        <v>283.77</v>
      </c>
      <c r="G1974" s="70"/>
    </row>
    <row r="1975" spans="1:7" customFormat="1" ht="15.5" x14ac:dyDescent="0.35">
      <c r="A1975" s="8"/>
      <c r="B1975" s="574" t="s">
        <v>2240</v>
      </c>
      <c r="C1975" s="653" t="s">
        <v>2242</v>
      </c>
      <c r="D1975" s="309"/>
      <c r="E1975" s="327"/>
      <c r="F1975" s="393">
        <v>283.77</v>
      </c>
      <c r="G1975" s="70"/>
    </row>
    <row r="1976" spans="1:7" customFormat="1" ht="16" thickBot="1" x14ac:dyDescent="0.4">
      <c r="A1976" s="11" t="s">
        <v>9640</v>
      </c>
      <c r="B1976" s="565" t="s">
        <v>2243</v>
      </c>
      <c r="C1976" s="391" t="s">
        <v>2244</v>
      </c>
      <c r="D1976" s="386"/>
      <c r="E1976" s="384" t="s">
        <v>141</v>
      </c>
      <c r="F1976" s="344">
        <v>286.08999999999997</v>
      </c>
      <c r="G1976" s="140"/>
    </row>
    <row r="1977" spans="1:7" customFormat="1" ht="15.5" x14ac:dyDescent="0.35">
      <c r="A1977" s="8"/>
      <c r="B1977" s="3" t="s">
        <v>2245</v>
      </c>
      <c r="C1977" s="110" t="s">
        <v>2246</v>
      </c>
      <c r="D1977" s="20"/>
      <c r="E1977" s="162"/>
      <c r="F1977" s="273">
        <v>286.08999999999997</v>
      </c>
      <c r="G1977" s="140"/>
    </row>
    <row r="1978" spans="1:7" customFormat="1" ht="16" thickBot="1" x14ac:dyDescent="0.4">
      <c r="A1978" s="8" t="s">
        <v>9641</v>
      </c>
      <c r="B1978" s="221" t="s">
        <v>2247</v>
      </c>
      <c r="C1978" s="247" t="s">
        <v>2248</v>
      </c>
      <c r="D1978" s="222"/>
      <c r="E1978" s="242" t="s">
        <v>141</v>
      </c>
      <c r="F1978" s="274">
        <v>292.33</v>
      </c>
      <c r="G1978" s="70"/>
    </row>
    <row r="1979" spans="1:7" customFormat="1" ht="15.5" x14ac:dyDescent="0.35">
      <c r="A1979" s="10"/>
      <c r="B1979" s="16" t="s">
        <v>2247</v>
      </c>
      <c r="C1979" s="108" t="s">
        <v>2249</v>
      </c>
      <c r="D1979" s="18"/>
      <c r="E1979" s="165"/>
      <c r="F1979" s="276">
        <v>292.33</v>
      </c>
      <c r="G1979" s="70"/>
    </row>
    <row r="1980" spans="1:7" customFormat="1" ht="15.5" x14ac:dyDescent="0.35">
      <c r="A1980" s="8"/>
      <c r="B1980" s="574" t="s">
        <v>2250</v>
      </c>
      <c r="C1980" s="193" t="s">
        <v>2251</v>
      </c>
      <c r="D1980" s="309"/>
      <c r="E1980" s="310" t="s">
        <v>141</v>
      </c>
      <c r="F1980" s="393">
        <v>292.33</v>
      </c>
      <c r="G1980" s="70"/>
    </row>
    <row r="1981" spans="1:7" customFormat="1" ht="15.5" x14ac:dyDescent="0.35">
      <c r="A1981" s="8"/>
      <c r="B1981" s="574" t="s">
        <v>2252</v>
      </c>
      <c r="C1981" s="193" t="s">
        <v>2253</v>
      </c>
      <c r="D1981" s="309"/>
      <c r="E1981" s="310"/>
      <c r="F1981" s="393">
        <v>292.33</v>
      </c>
      <c r="G1981" s="70"/>
    </row>
    <row r="1982" spans="1:7" customFormat="1" ht="15.5" x14ac:dyDescent="0.35">
      <c r="A1982" s="8"/>
      <c r="B1982" s="574" t="s">
        <v>2247</v>
      </c>
      <c r="C1982" s="193" t="s">
        <v>2254</v>
      </c>
      <c r="D1982" s="309"/>
      <c r="E1982" s="310"/>
      <c r="F1982" s="393">
        <v>292.33</v>
      </c>
      <c r="G1982" s="70"/>
    </row>
    <row r="1983" spans="1:7" customFormat="1" ht="15.5" x14ac:dyDescent="0.35">
      <c r="A1983" s="8"/>
      <c r="B1983" s="574" t="s">
        <v>2252</v>
      </c>
      <c r="C1983" s="193" t="s">
        <v>2255</v>
      </c>
      <c r="D1983" s="309"/>
      <c r="E1983" s="310" t="s">
        <v>141</v>
      </c>
      <c r="F1983" s="393">
        <v>292.33</v>
      </c>
      <c r="G1983" s="70"/>
    </row>
    <row r="1984" spans="1:7" customFormat="1" ht="15.5" x14ac:dyDescent="0.35">
      <c r="A1984" s="8"/>
      <c r="B1984" s="574" t="s">
        <v>2250</v>
      </c>
      <c r="C1984" s="193" t="s">
        <v>2256</v>
      </c>
      <c r="D1984" s="309"/>
      <c r="E1984" s="310" t="s">
        <v>141</v>
      </c>
      <c r="F1984" s="393">
        <v>292.33</v>
      </c>
      <c r="G1984" s="70"/>
    </row>
    <row r="1985" spans="1:7" customFormat="1" ht="15.5" x14ac:dyDescent="0.35">
      <c r="A1985" s="8" t="s">
        <v>9642</v>
      </c>
      <c r="B1985" s="740" t="s">
        <v>2257</v>
      </c>
      <c r="C1985" s="660" t="s">
        <v>2258</v>
      </c>
      <c r="D1985" s="324"/>
      <c r="E1985" s="328" t="s">
        <v>141</v>
      </c>
      <c r="F1985" s="393">
        <v>416.5</v>
      </c>
      <c r="G1985" s="560"/>
    </row>
    <row r="1986" spans="1:7" customFormat="1" ht="15.5" x14ac:dyDescent="0.35">
      <c r="A1986" s="8"/>
      <c r="B1986" s="740" t="s">
        <v>2259</v>
      </c>
      <c r="C1986" s="660" t="s">
        <v>2260</v>
      </c>
      <c r="D1986" s="324"/>
      <c r="E1986" s="329"/>
      <c r="F1986" s="394">
        <v>416.5</v>
      </c>
      <c r="G1986" s="70"/>
    </row>
    <row r="1987" spans="1:7" customFormat="1" ht="15.5" x14ac:dyDescent="0.35">
      <c r="A1987" s="8"/>
      <c r="B1987" s="740" t="s">
        <v>2259</v>
      </c>
      <c r="C1987" s="660" t="s">
        <v>2261</v>
      </c>
      <c r="D1987" s="324"/>
      <c r="E1987" s="328" t="s">
        <v>141</v>
      </c>
      <c r="F1987" s="394">
        <v>416.5</v>
      </c>
      <c r="G1987" s="70"/>
    </row>
    <row r="1988" spans="1:7" customFormat="1" ht="16" thickBot="1" x14ac:dyDescent="0.4">
      <c r="A1988" s="11"/>
      <c r="B1988" s="752" t="s">
        <v>2259</v>
      </c>
      <c r="C1988" s="666" t="s">
        <v>2262</v>
      </c>
      <c r="D1988" s="395"/>
      <c r="E1988" s="400" t="s">
        <v>141</v>
      </c>
      <c r="F1988" s="354">
        <v>416.5</v>
      </c>
      <c r="G1988" s="70"/>
    </row>
    <row r="1989" spans="1:7" customFormat="1" ht="15.5" x14ac:dyDescent="0.35">
      <c r="A1989" s="8" t="s">
        <v>9643</v>
      </c>
      <c r="B1989" s="3" t="s">
        <v>2263</v>
      </c>
      <c r="C1989" s="110" t="s">
        <v>2264</v>
      </c>
      <c r="D1989" s="20"/>
      <c r="E1989" s="53" t="s">
        <v>141</v>
      </c>
      <c r="F1989" s="273">
        <v>410.15</v>
      </c>
      <c r="G1989" s="70"/>
    </row>
    <row r="1990" spans="1:7" customFormat="1" ht="16" thickBot="1" x14ac:dyDescent="0.4">
      <c r="A1990" s="8"/>
      <c r="B1990" s="221" t="s">
        <v>2265</v>
      </c>
      <c r="C1990" s="247" t="s">
        <v>2266</v>
      </c>
      <c r="D1990" s="222"/>
      <c r="E1990" s="242"/>
      <c r="F1990" s="274">
        <v>410.15</v>
      </c>
      <c r="G1990" s="70"/>
    </row>
    <row r="1991" spans="1:7" customFormat="1" ht="15.5" x14ac:dyDescent="0.35">
      <c r="A1991" s="10"/>
      <c r="B1991" s="16" t="s">
        <v>2265</v>
      </c>
      <c r="C1991" s="108" t="s">
        <v>2267</v>
      </c>
      <c r="D1991" s="18"/>
      <c r="E1991" s="52"/>
      <c r="F1991" s="276">
        <v>410.15</v>
      </c>
      <c r="G1991" s="70"/>
    </row>
    <row r="1992" spans="1:7" customFormat="1" ht="16" thickBot="1" x14ac:dyDescent="0.4">
      <c r="A1992" s="8"/>
      <c r="B1992" s="221" t="s">
        <v>2265</v>
      </c>
      <c r="C1992" s="247" t="s">
        <v>2268</v>
      </c>
      <c r="D1992" s="222"/>
      <c r="E1992" s="242"/>
      <c r="F1992" s="274">
        <v>410.15</v>
      </c>
      <c r="G1992" s="70"/>
    </row>
    <row r="1993" spans="1:7" customFormat="1" ht="15.5" x14ac:dyDescent="0.35">
      <c r="A1993" s="10"/>
      <c r="B1993" s="16" t="s">
        <v>2265</v>
      </c>
      <c r="C1993" s="108" t="s">
        <v>2266</v>
      </c>
      <c r="D1993" s="18"/>
      <c r="E1993" s="165"/>
      <c r="F1993" s="276">
        <v>410.15</v>
      </c>
      <c r="G1993" s="70"/>
    </row>
    <row r="1994" spans="1:7" customFormat="1" ht="15.5" x14ac:dyDescent="0.35">
      <c r="A1994" s="8" t="s">
        <v>9644</v>
      </c>
      <c r="B1994" s="574" t="s">
        <v>2269</v>
      </c>
      <c r="C1994" s="193" t="s">
        <v>2270</v>
      </c>
      <c r="D1994" s="309"/>
      <c r="E1994" s="310" t="s">
        <v>141</v>
      </c>
      <c r="F1994" s="393">
        <v>448.79</v>
      </c>
      <c r="G1994" s="70"/>
    </row>
    <row r="1995" spans="1:7" customFormat="1" ht="15.5" x14ac:dyDescent="0.35">
      <c r="A1995" s="8"/>
      <c r="B1995" s="574" t="s">
        <v>2269</v>
      </c>
      <c r="C1995" s="193" t="s">
        <v>2271</v>
      </c>
      <c r="D1995" s="309"/>
      <c r="E1995" s="327"/>
      <c r="F1995" s="393">
        <v>448.79</v>
      </c>
      <c r="G1995" s="70"/>
    </row>
    <row r="1996" spans="1:7" customFormat="1" ht="15.5" x14ac:dyDescent="0.35">
      <c r="A1996" s="8"/>
      <c r="B1996" s="574" t="s">
        <v>2269</v>
      </c>
      <c r="C1996" s="193" t="s">
        <v>2272</v>
      </c>
      <c r="D1996" s="309"/>
      <c r="E1996" s="310" t="s">
        <v>141</v>
      </c>
      <c r="F1996" s="393">
        <v>448.79</v>
      </c>
      <c r="G1996" s="70"/>
    </row>
    <row r="1997" spans="1:7" customFormat="1" ht="15.5" x14ac:dyDescent="0.35">
      <c r="A1997" s="8"/>
      <c r="B1997" s="574" t="s">
        <v>2273</v>
      </c>
      <c r="C1997" s="193" t="s">
        <v>2274</v>
      </c>
      <c r="D1997" s="309"/>
      <c r="E1997" s="310"/>
      <c r="F1997" s="393">
        <v>448.79</v>
      </c>
      <c r="G1997" s="70"/>
    </row>
    <row r="1998" spans="1:7" customFormat="1" ht="15.5" x14ac:dyDescent="0.35">
      <c r="A1998" s="8"/>
      <c r="B1998" s="574" t="s">
        <v>2269</v>
      </c>
      <c r="C1998" s="193" t="s">
        <v>2275</v>
      </c>
      <c r="D1998" s="309"/>
      <c r="E1998" s="310" t="s">
        <v>141</v>
      </c>
      <c r="F1998" s="393">
        <v>448.79</v>
      </c>
      <c r="G1998" s="70"/>
    </row>
    <row r="1999" spans="1:7" customFormat="1" ht="15.5" x14ac:dyDescent="0.35">
      <c r="A1999" s="8"/>
      <c r="B1999" s="574" t="s">
        <v>2273</v>
      </c>
      <c r="C1999" s="193" t="s">
        <v>2276</v>
      </c>
      <c r="D1999" s="309"/>
      <c r="E1999" s="310" t="s">
        <v>141</v>
      </c>
      <c r="F1999" s="393">
        <v>448.79</v>
      </c>
      <c r="G1999" s="70"/>
    </row>
    <row r="2000" spans="1:7" customFormat="1" ht="16" thickBot="1" x14ac:dyDescent="0.4">
      <c r="A2000" s="11"/>
      <c r="B2000" s="565" t="s">
        <v>2277</v>
      </c>
      <c r="C2000" s="391" t="s">
        <v>2278</v>
      </c>
      <c r="D2000" s="386"/>
      <c r="E2000" s="384"/>
      <c r="F2000" s="344">
        <v>448.79</v>
      </c>
      <c r="G2000" s="70"/>
    </row>
    <row r="2001" spans="1:7" customFormat="1" ht="15.5" x14ac:dyDescent="0.35">
      <c r="A2001" s="8" t="s">
        <v>9645</v>
      </c>
      <c r="B2001" s="3" t="s">
        <v>2279</v>
      </c>
      <c r="C2001" s="110" t="s">
        <v>2280</v>
      </c>
      <c r="D2001" s="20"/>
      <c r="E2001" s="53" t="s">
        <v>141</v>
      </c>
      <c r="F2001" s="273">
        <v>746.93</v>
      </c>
      <c r="G2001" s="70"/>
    </row>
    <row r="2002" spans="1:7" customFormat="1" ht="16" thickBot="1" x14ac:dyDescent="0.4">
      <c r="A2002" s="8"/>
      <c r="B2002" s="221" t="s">
        <v>2281</v>
      </c>
      <c r="C2002" s="247" t="s">
        <v>2282</v>
      </c>
      <c r="D2002" s="222"/>
      <c r="E2002" s="267"/>
      <c r="F2002" s="274">
        <v>746.93</v>
      </c>
      <c r="G2002" s="70"/>
    </row>
    <row r="2003" spans="1:7" customFormat="1" ht="15.5" x14ac:dyDescent="0.35">
      <c r="A2003" s="10"/>
      <c r="B2003" s="68" t="s">
        <v>2281</v>
      </c>
      <c r="C2003" s="108" t="s">
        <v>2283</v>
      </c>
      <c r="D2003" s="18"/>
      <c r="E2003" s="52" t="s">
        <v>141</v>
      </c>
      <c r="F2003" s="276">
        <v>746.93</v>
      </c>
      <c r="G2003" s="70"/>
    </row>
    <row r="2004" spans="1:7" customFormat="1" ht="15.5" x14ac:dyDescent="0.35">
      <c r="A2004" s="8"/>
      <c r="B2004" s="574" t="s">
        <v>2281</v>
      </c>
      <c r="C2004" s="193" t="s">
        <v>2284</v>
      </c>
      <c r="D2004" s="309"/>
      <c r="E2004" s="310" t="s">
        <v>141</v>
      </c>
      <c r="F2004" s="393">
        <v>746.93</v>
      </c>
      <c r="G2004" s="70"/>
    </row>
    <row r="2005" spans="1:7" customFormat="1" ht="16" thickBot="1" x14ac:dyDescent="0.4">
      <c r="A2005" s="11" t="s">
        <v>9646</v>
      </c>
      <c r="B2005" s="65" t="s">
        <v>2285</v>
      </c>
      <c r="C2005" s="391" t="s">
        <v>2286</v>
      </c>
      <c r="D2005" s="386"/>
      <c r="E2005" s="384" t="s">
        <v>141</v>
      </c>
      <c r="F2005" s="344">
        <v>894.82</v>
      </c>
      <c r="G2005" s="70"/>
    </row>
    <row r="2006" spans="1:7" customFormat="1" ht="15.5" x14ac:dyDescent="0.35">
      <c r="A2006" s="8"/>
      <c r="B2006" s="174" t="s">
        <v>2287</v>
      </c>
      <c r="C2006" s="667" t="s">
        <v>2288</v>
      </c>
      <c r="D2006" s="160"/>
      <c r="E2006" s="200"/>
      <c r="F2006" s="273">
        <v>894.82</v>
      </c>
      <c r="G2006" s="560"/>
    </row>
    <row r="2007" spans="1:7" customFormat="1" ht="16" thickBot="1" x14ac:dyDescent="0.4">
      <c r="A2007" s="8"/>
      <c r="B2007" s="268" t="s">
        <v>2287</v>
      </c>
      <c r="C2007" s="668" t="s">
        <v>2288</v>
      </c>
      <c r="D2007" s="265"/>
      <c r="E2007" s="266"/>
      <c r="F2007" s="274">
        <v>894.82</v>
      </c>
      <c r="G2007" s="560"/>
    </row>
    <row r="2008" spans="1:7" customFormat="1" ht="15.5" x14ac:dyDescent="0.35">
      <c r="A2008" s="10"/>
      <c r="B2008" s="16" t="s">
        <v>2287</v>
      </c>
      <c r="C2008" s="108" t="s">
        <v>2289</v>
      </c>
      <c r="D2008" s="18"/>
      <c r="E2008" s="52"/>
      <c r="F2008" s="276">
        <v>894.82</v>
      </c>
      <c r="G2008" s="560"/>
    </row>
    <row r="2009" spans="1:7" customFormat="1" ht="16" thickBot="1" x14ac:dyDescent="0.4">
      <c r="A2009" s="11"/>
      <c r="B2009" s="565" t="s">
        <v>2287</v>
      </c>
      <c r="C2009" s="391" t="s">
        <v>2290</v>
      </c>
      <c r="D2009" s="386"/>
      <c r="E2009" s="386"/>
      <c r="F2009" s="297">
        <v>894.82</v>
      </c>
      <c r="G2009" s="560"/>
    </row>
    <row r="2010" spans="1:7" customFormat="1" ht="33.65" customHeight="1" thickBot="1" x14ac:dyDescent="0.4">
      <c r="A2010" s="74" t="s">
        <v>9647</v>
      </c>
      <c r="B2010" s="5" t="s">
        <v>2291</v>
      </c>
      <c r="C2010" s="109" t="s">
        <v>2292</v>
      </c>
      <c r="D2010" s="94"/>
      <c r="E2010" s="94" t="s">
        <v>141</v>
      </c>
      <c r="F2010" s="189">
        <v>861</v>
      </c>
      <c r="G2010" s="70"/>
    </row>
    <row r="2011" spans="1:7" customFormat="1" ht="15.5" x14ac:dyDescent="0.35">
      <c r="A2011" s="10"/>
      <c r="B2011" s="16" t="s">
        <v>2291</v>
      </c>
      <c r="C2011" s="108" t="s">
        <v>2293</v>
      </c>
      <c r="D2011" s="18"/>
      <c r="E2011" s="45"/>
      <c r="F2011" s="298">
        <v>861</v>
      </c>
      <c r="G2011" s="70"/>
    </row>
    <row r="2012" spans="1:7" customFormat="1" ht="15.5" x14ac:dyDescent="0.35">
      <c r="A2012" s="8"/>
      <c r="B2012" s="574" t="s">
        <v>2291</v>
      </c>
      <c r="C2012" s="110" t="s">
        <v>2294</v>
      </c>
      <c r="D2012" s="20"/>
      <c r="E2012" s="53" t="s">
        <v>141</v>
      </c>
      <c r="F2012" s="393">
        <v>861</v>
      </c>
      <c r="G2012" s="70"/>
    </row>
    <row r="2013" spans="1:7" customFormat="1" ht="15.5" x14ac:dyDescent="0.35">
      <c r="A2013" s="8"/>
      <c r="B2013" s="574" t="s">
        <v>2295</v>
      </c>
      <c r="C2013" s="193" t="s">
        <v>2296</v>
      </c>
      <c r="D2013" s="309"/>
      <c r="E2013" s="310"/>
      <c r="F2013" s="393">
        <v>861</v>
      </c>
      <c r="G2013" s="70"/>
    </row>
    <row r="2014" spans="1:7" customFormat="1" ht="15.5" x14ac:dyDescent="0.35">
      <c r="A2014" s="8"/>
      <c r="B2014" s="574" t="s">
        <v>2291</v>
      </c>
      <c r="C2014" s="193" t="s">
        <v>2297</v>
      </c>
      <c r="D2014" s="309"/>
      <c r="E2014" s="310" t="s">
        <v>141</v>
      </c>
      <c r="F2014" s="393">
        <v>861</v>
      </c>
      <c r="G2014" s="70"/>
    </row>
    <row r="2015" spans="1:7" customFormat="1" ht="16" thickBot="1" x14ac:dyDescent="0.4">
      <c r="A2015" s="11"/>
      <c r="B2015" s="565" t="s">
        <v>2295</v>
      </c>
      <c r="C2015" s="391" t="s">
        <v>2298</v>
      </c>
      <c r="D2015" s="386"/>
      <c r="E2015" s="384" t="s">
        <v>141</v>
      </c>
      <c r="F2015" s="344">
        <v>861</v>
      </c>
      <c r="G2015" s="70"/>
    </row>
    <row r="2016" spans="1:7" customFormat="1" ht="15.5" x14ac:dyDescent="0.35">
      <c r="A2016" s="10" t="s">
        <v>9648</v>
      </c>
      <c r="B2016" s="155" t="s">
        <v>2300</v>
      </c>
      <c r="C2016" s="665" t="s">
        <v>2299</v>
      </c>
      <c r="D2016" s="156"/>
      <c r="E2016" s="175"/>
      <c r="F2016" s="276">
        <v>1329.83</v>
      </c>
      <c r="G2016" s="560"/>
    </row>
    <row r="2017" spans="1:7" customFormat="1" ht="15.5" x14ac:dyDescent="0.35">
      <c r="A2017" s="8"/>
      <c r="B2017" s="740" t="s">
        <v>2300</v>
      </c>
      <c r="C2017" s="667" t="s">
        <v>2301</v>
      </c>
      <c r="D2017" s="160"/>
      <c r="E2017" s="200"/>
      <c r="F2017" s="394">
        <v>1329.83</v>
      </c>
      <c r="G2017" s="70"/>
    </row>
    <row r="2018" spans="1:7" customFormat="1" ht="15.5" x14ac:dyDescent="0.35">
      <c r="A2018" s="8"/>
      <c r="B2018" s="740" t="s">
        <v>2300</v>
      </c>
      <c r="C2018" s="667" t="s">
        <v>2302</v>
      </c>
      <c r="D2018" s="160"/>
      <c r="E2018" s="176"/>
      <c r="F2018" s="394">
        <v>1329.83</v>
      </c>
      <c r="G2018" s="70"/>
    </row>
    <row r="2019" spans="1:7" customFormat="1" ht="15.5" x14ac:dyDescent="0.35">
      <c r="A2019" s="8"/>
      <c r="B2019" s="740" t="s">
        <v>2300</v>
      </c>
      <c r="C2019" s="660" t="s">
        <v>2303</v>
      </c>
      <c r="D2019" s="324"/>
      <c r="E2019" s="328"/>
      <c r="F2019" s="394">
        <v>1329.83</v>
      </c>
      <c r="G2019" s="70"/>
    </row>
    <row r="2020" spans="1:7" customFormat="1" ht="16" thickBot="1" x14ac:dyDescent="0.4">
      <c r="A2020" s="11"/>
      <c r="B2020" s="752" t="s">
        <v>2300</v>
      </c>
      <c r="C2020" s="666" t="s">
        <v>2302</v>
      </c>
      <c r="D2020" s="395"/>
      <c r="E2020" s="400"/>
      <c r="F2020" s="354">
        <v>1329.83</v>
      </c>
      <c r="G2020" s="70"/>
    </row>
    <row r="2021" spans="1:7" customFormat="1" ht="15.5" x14ac:dyDescent="0.35">
      <c r="A2021" s="10" t="s">
        <v>9649</v>
      </c>
      <c r="B2021" s="155" t="s">
        <v>2304</v>
      </c>
      <c r="C2021" s="665" t="s">
        <v>2305</v>
      </c>
      <c r="D2021" s="156"/>
      <c r="E2021" s="175"/>
      <c r="F2021" s="293">
        <v>1476</v>
      </c>
      <c r="G2021" s="70"/>
    </row>
    <row r="2022" spans="1:7" customFormat="1" ht="15.5" x14ac:dyDescent="0.35">
      <c r="A2022" s="8"/>
      <c r="B2022" s="740" t="s">
        <v>2306</v>
      </c>
      <c r="C2022" s="667" t="s">
        <v>2307</v>
      </c>
      <c r="D2022" s="160"/>
      <c r="E2022" s="200"/>
      <c r="F2022" s="393">
        <v>1476</v>
      </c>
      <c r="G2022" s="560"/>
    </row>
    <row r="2023" spans="1:7" customFormat="1" ht="15.5" x14ac:dyDescent="0.35">
      <c r="A2023" s="8"/>
      <c r="B2023" s="740" t="s">
        <v>2306</v>
      </c>
      <c r="C2023" s="667" t="s">
        <v>2308</v>
      </c>
      <c r="D2023" s="160"/>
      <c r="E2023" s="176"/>
      <c r="F2023" s="393">
        <v>1476</v>
      </c>
      <c r="G2023" s="560"/>
    </row>
    <row r="2024" spans="1:7" customFormat="1" ht="15.5" x14ac:dyDescent="0.35">
      <c r="A2024" s="8"/>
      <c r="B2024" s="740" t="s">
        <v>2306</v>
      </c>
      <c r="C2024" s="660" t="s">
        <v>2309</v>
      </c>
      <c r="D2024" s="324"/>
      <c r="E2024" s="328"/>
      <c r="F2024" s="393">
        <v>1476</v>
      </c>
      <c r="G2024" s="560"/>
    </row>
    <row r="2025" spans="1:7" customFormat="1" ht="15.5" x14ac:dyDescent="0.35">
      <c r="A2025" s="404" t="s">
        <v>2310</v>
      </c>
      <c r="B2025" s="751" t="s">
        <v>141</v>
      </c>
      <c r="C2025" s="659" t="s">
        <v>141</v>
      </c>
      <c r="D2025" s="447"/>
      <c r="E2025" s="469" t="s">
        <v>141</v>
      </c>
      <c r="F2025" s="478" t="s">
        <v>141</v>
      </c>
      <c r="G2025" s="70"/>
    </row>
    <row r="2026" spans="1:7" customFormat="1" ht="15.5" x14ac:dyDescent="0.35">
      <c r="A2026" s="8" t="s">
        <v>9650</v>
      </c>
      <c r="B2026" s="574" t="s">
        <v>2311</v>
      </c>
      <c r="C2026" s="193" t="s">
        <v>2312</v>
      </c>
      <c r="D2026" s="309"/>
      <c r="E2026" s="310" t="s">
        <v>141</v>
      </c>
      <c r="F2026" s="393">
        <v>180.81</v>
      </c>
      <c r="G2026" s="140"/>
    </row>
    <row r="2027" spans="1:7" customFormat="1" ht="16" thickBot="1" x14ac:dyDescent="0.4">
      <c r="A2027" s="11"/>
      <c r="B2027" s="565" t="s">
        <v>2313</v>
      </c>
      <c r="C2027" s="391" t="s">
        <v>2314</v>
      </c>
      <c r="D2027" s="386"/>
      <c r="E2027" s="399"/>
      <c r="F2027" s="344">
        <v>180.81</v>
      </c>
      <c r="G2027" s="140"/>
    </row>
    <row r="2028" spans="1:7" customFormat="1" ht="15.5" x14ac:dyDescent="0.35">
      <c r="A2028" s="10"/>
      <c r="B2028" s="16" t="s">
        <v>8047</v>
      </c>
      <c r="C2028" s="108" t="s">
        <v>7216</v>
      </c>
      <c r="D2028" s="18"/>
      <c r="E2028" s="165"/>
      <c r="F2028" s="276">
        <v>180.81</v>
      </c>
      <c r="G2028" s="140"/>
    </row>
    <row r="2029" spans="1:7" customFormat="1" ht="15.5" x14ac:dyDescent="0.35">
      <c r="A2029" s="8"/>
      <c r="B2029" s="574" t="s">
        <v>8047</v>
      </c>
      <c r="C2029" s="110" t="s">
        <v>7215</v>
      </c>
      <c r="D2029" s="20"/>
      <c r="E2029" s="162"/>
      <c r="F2029" s="393">
        <v>180.81</v>
      </c>
      <c r="G2029" s="140"/>
    </row>
    <row r="2030" spans="1:7" customFormat="1" ht="15.5" x14ac:dyDescent="0.35">
      <c r="A2030" s="8"/>
      <c r="B2030" s="574" t="s">
        <v>2313</v>
      </c>
      <c r="C2030" s="110" t="s">
        <v>2315</v>
      </c>
      <c r="D2030" s="20"/>
      <c r="E2030" s="53" t="s">
        <v>141</v>
      </c>
      <c r="F2030" s="393">
        <v>180.81</v>
      </c>
      <c r="G2030" s="140"/>
    </row>
    <row r="2031" spans="1:7" customFormat="1" ht="31" x14ac:dyDescent="0.35">
      <c r="A2031" s="8" t="s">
        <v>9651</v>
      </c>
      <c r="B2031" s="574" t="s">
        <v>8048</v>
      </c>
      <c r="C2031" s="440" t="s">
        <v>8049</v>
      </c>
      <c r="D2031" s="20"/>
      <c r="E2031" s="53"/>
      <c r="F2031" s="393">
        <v>202.5</v>
      </c>
      <c r="G2031" s="140"/>
    </row>
    <row r="2032" spans="1:7" customFormat="1" ht="31" x14ac:dyDescent="0.35">
      <c r="A2032" s="8"/>
      <c r="B2032" s="574" t="s">
        <v>8048</v>
      </c>
      <c r="C2032" s="653" t="s">
        <v>7198</v>
      </c>
      <c r="D2032" s="309"/>
      <c r="E2032" s="310"/>
      <c r="F2032" s="393">
        <v>202.5</v>
      </c>
      <c r="G2032" s="140"/>
    </row>
    <row r="2033" spans="1:7" customFormat="1" ht="16" thickBot="1" x14ac:dyDescent="0.4">
      <c r="A2033" s="11"/>
      <c r="B2033" s="565" t="s">
        <v>8050</v>
      </c>
      <c r="C2033" s="661" t="s">
        <v>7230</v>
      </c>
      <c r="D2033" s="386"/>
      <c r="E2033" s="384"/>
      <c r="F2033" s="344">
        <v>202.5</v>
      </c>
      <c r="G2033" s="140"/>
    </row>
    <row r="2034" spans="1:7" customFormat="1" ht="31" x14ac:dyDescent="0.35">
      <c r="A2034" s="10"/>
      <c r="B2034" s="16" t="s">
        <v>8051</v>
      </c>
      <c r="C2034" s="517" t="s">
        <v>7225</v>
      </c>
      <c r="D2034" s="18"/>
      <c r="E2034" s="52"/>
      <c r="F2034" s="276">
        <v>202.5</v>
      </c>
      <c r="G2034" s="140"/>
    </row>
    <row r="2035" spans="1:7" customFormat="1" ht="31" x14ac:dyDescent="0.35">
      <c r="A2035" s="8" t="s">
        <v>9652</v>
      </c>
      <c r="B2035" s="574" t="s">
        <v>8052</v>
      </c>
      <c r="C2035" s="440" t="s">
        <v>8053</v>
      </c>
      <c r="D2035" s="20"/>
      <c r="E2035" s="53"/>
      <c r="F2035" s="393">
        <v>357.48</v>
      </c>
      <c r="G2035" s="140"/>
    </row>
    <row r="2036" spans="1:7" customFormat="1" ht="31" x14ac:dyDescent="0.35">
      <c r="A2036" s="8"/>
      <c r="B2036" s="574" t="s">
        <v>8052</v>
      </c>
      <c r="C2036" s="653" t="s">
        <v>7197</v>
      </c>
      <c r="D2036" s="309"/>
      <c r="E2036" s="310"/>
      <c r="F2036" s="393">
        <v>357.48</v>
      </c>
      <c r="G2036" s="140"/>
    </row>
    <row r="2037" spans="1:7" customFormat="1" ht="15.5" x14ac:dyDescent="0.35">
      <c r="A2037" s="8"/>
      <c r="B2037" s="574" t="s">
        <v>8054</v>
      </c>
      <c r="C2037" s="653" t="s">
        <v>7231</v>
      </c>
      <c r="D2037" s="309"/>
      <c r="E2037" s="310"/>
      <c r="F2037" s="393">
        <v>357.48</v>
      </c>
      <c r="G2037" s="140"/>
    </row>
    <row r="2038" spans="1:7" customFormat="1" ht="31" x14ac:dyDescent="0.35">
      <c r="A2038" s="8"/>
      <c r="B2038" s="574" t="s">
        <v>8055</v>
      </c>
      <c r="C2038" s="653" t="s">
        <v>7226</v>
      </c>
      <c r="D2038" s="309"/>
      <c r="E2038" s="310"/>
      <c r="F2038" s="393">
        <v>357.48</v>
      </c>
      <c r="G2038" s="140"/>
    </row>
    <row r="2039" spans="1:7" customFormat="1" ht="15.5" x14ac:dyDescent="0.35">
      <c r="A2039" s="8" t="s">
        <v>9653</v>
      </c>
      <c r="B2039" s="574" t="s">
        <v>2316</v>
      </c>
      <c r="C2039" s="653" t="s">
        <v>2317</v>
      </c>
      <c r="D2039" s="309"/>
      <c r="E2039" s="310" t="s">
        <v>141</v>
      </c>
      <c r="F2039" s="393">
        <v>313.77999999999997</v>
      </c>
      <c r="G2039" s="140"/>
    </row>
    <row r="2040" spans="1:7" customFormat="1" ht="15.5" x14ac:dyDescent="0.35">
      <c r="A2040" s="8"/>
      <c r="B2040" s="574" t="s">
        <v>8056</v>
      </c>
      <c r="C2040" s="193" t="s">
        <v>7214</v>
      </c>
      <c r="D2040" s="309"/>
      <c r="E2040" s="327"/>
      <c r="F2040" s="393">
        <v>313.77999999999997</v>
      </c>
      <c r="G2040" s="140"/>
    </row>
    <row r="2041" spans="1:7" customFormat="1" ht="16" thickBot="1" x14ac:dyDescent="0.4">
      <c r="A2041" s="8"/>
      <c r="B2041" s="221" t="s">
        <v>8056</v>
      </c>
      <c r="C2041" s="247" t="s">
        <v>7213</v>
      </c>
      <c r="D2041" s="222"/>
      <c r="E2041" s="267"/>
      <c r="F2041" s="274">
        <v>313.77999999999997</v>
      </c>
      <c r="G2041" s="140"/>
    </row>
    <row r="2042" spans="1:7" customFormat="1" ht="15.5" x14ac:dyDescent="0.35">
      <c r="A2042" s="10"/>
      <c r="B2042" s="16" t="s">
        <v>2316</v>
      </c>
      <c r="C2042" s="108" t="s">
        <v>2318</v>
      </c>
      <c r="D2042" s="18"/>
      <c r="E2042" s="165"/>
      <c r="F2042" s="276">
        <v>313.77999999999997</v>
      </c>
      <c r="G2042" s="140"/>
    </row>
    <row r="2043" spans="1:7" customFormat="1" ht="15.5" x14ac:dyDescent="0.35">
      <c r="A2043" s="8"/>
      <c r="B2043" s="574" t="s">
        <v>2319</v>
      </c>
      <c r="C2043" s="653" t="s">
        <v>2320</v>
      </c>
      <c r="D2043" s="309"/>
      <c r="E2043" s="310"/>
      <c r="F2043" s="393">
        <v>313.77999999999997</v>
      </c>
      <c r="G2043" s="140"/>
    </row>
    <row r="2044" spans="1:7" customFormat="1" ht="15.5" x14ac:dyDescent="0.35">
      <c r="A2044" s="8"/>
      <c r="B2044" s="574" t="s">
        <v>2321</v>
      </c>
      <c r="C2044" s="653" t="s">
        <v>2322</v>
      </c>
      <c r="D2044" s="309"/>
      <c r="E2044" s="310"/>
      <c r="F2044" s="393">
        <v>313.77999999999997</v>
      </c>
      <c r="G2044" s="140"/>
    </row>
    <row r="2045" spans="1:7" customFormat="1" ht="31" x14ac:dyDescent="0.35">
      <c r="A2045" s="8"/>
      <c r="B2045" s="574" t="s">
        <v>8057</v>
      </c>
      <c r="C2045" s="653" t="s">
        <v>7208</v>
      </c>
      <c r="D2045" s="309"/>
      <c r="E2045" s="310"/>
      <c r="F2045" s="393">
        <v>313.77999999999997</v>
      </c>
      <c r="G2045" s="140"/>
    </row>
    <row r="2046" spans="1:7" customFormat="1" ht="16" thickBot="1" x14ac:dyDescent="0.4">
      <c r="A2046" s="11"/>
      <c r="B2046" s="565" t="s">
        <v>2319</v>
      </c>
      <c r="C2046" s="391" t="s">
        <v>2323</v>
      </c>
      <c r="D2046" s="386"/>
      <c r="E2046" s="384"/>
      <c r="F2046" s="344">
        <v>313.77999999999997</v>
      </c>
      <c r="G2046" s="140"/>
    </row>
    <row r="2047" spans="1:7" customFormat="1" ht="15.5" x14ac:dyDescent="0.35">
      <c r="A2047" s="8"/>
      <c r="B2047" s="3" t="s">
        <v>2316</v>
      </c>
      <c r="C2047" s="440" t="s">
        <v>2324</v>
      </c>
      <c r="D2047" s="20"/>
      <c r="E2047" s="53" t="s">
        <v>141</v>
      </c>
      <c r="F2047" s="273">
        <v>313.77999999999997</v>
      </c>
      <c r="G2047" s="140"/>
    </row>
    <row r="2048" spans="1:7" customFormat="1" ht="15.5" x14ac:dyDescent="0.35">
      <c r="A2048" s="8" t="s">
        <v>9654</v>
      </c>
      <c r="B2048" s="574" t="s">
        <v>2325</v>
      </c>
      <c r="C2048" s="440" t="s">
        <v>2326</v>
      </c>
      <c r="D2048" s="20"/>
      <c r="E2048" s="53" t="s">
        <v>141</v>
      </c>
      <c r="F2048" s="393">
        <v>541.55999999999995</v>
      </c>
      <c r="G2048" s="140"/>
    </row>
    <row r="2049" spans="1:7" customFormat="1" ht="15.5" x14ac:dyDescent="0.35">
      <c r="A2049" s="8"/>
      <c r="B2049" s="574" t="s">
        <v>2325</v>
      </c>
      <c r="C2049" s="193" t="s">
        <v>2327</v>
      </c>
      <c r="D2049" s="309"/>
      <c r="E2049" s="327"/>
      <c r="F2049" s="393">
        <v>541.55999999999995</v>
      </c>
      <c r="G2049" s="140"/>
    </row>
    <row r="2050" spans="1:7" customFormat="1" ht="15.5" x14ac:dyDescent="0.35">
      <c r="A2050" s="8"/>
      <c r="B2050" s="574" t="s">
        <v>2325</v>
      </c>
      <c r="C2050" s="653" t="s">
        <v>2328</v>
      </c>
      <c r="D2050" s="309"/>
      <c r="E2050" s="310" t="s">
        <v>141</v>
      </c>
      <c r="F2050" s="393">
        <v>541.55999999999995</v>
      </c>
      <c r="G2050" s="140"/>
    </row>
    <row r="2051" spans="1:7" customFormat="1" ht="16" thickBot="1" x14ac:dyDescent="0.4">
      <c r="A2051" s="8"/>
      <c r="B2051" s="221" t="s">
        <v>8058</v>
      </c>
      <c r="C2051" s="247" t="s">
        <v>7212</v>
      </c>
      <c r="D2051" s="222"/>
      <c r="E2051" s="242"/>
      <c r="F2051" s="274">
        <v>541.55999999999995</v>
      </c>
      <c r="G2051" s="140"/>
    </row>
    <row r="2052" spans="1:7" customFormat="1" ht="15.5" x14ac:dyDescent="0.35">
      <c r="A2052" s="10"/>
      <c r="B2052" s="16" t="s">
        <v>8058</v>
      </c>
      <c r="C2052" s="108" t="s">
        <v>7211</v>
      </c>
      <c r="D2052" s="18"/>
      <c r="E2052" s="52"/>
      <c r="F2052" s="276">
        <v>541.55999999999995</v>
      </c>
      <c r="G2052" s="140"/>
    </row>
    <row r="2053" spans="1:7" customFormat="1" ht="15.5" x14ac:dyDescent="0.35">
      <c r="A2053" s="8"/>
      <c r="B2053" s="574" t="s">
        <v>2331</v>
      </c>
      <c r="C2053" s="193" t="s">
        <v>2332</v>
      </c>
      <c r="D2053" s="309"/>
      <c r="E2053" s="310"/>
      <c r="F2053" s="393">
        <v>541.55999999999995</v>
      </c>
      <c r="G2053" s="140"/>
    </row>
    <row r="2054" spans="1:7" customFormat="1" ht="15.5" x14ac:dyDescent="0.35">
      <c r="A2054" s="8"/>
      <c r="B2054" s="574" t="s">
        <v>8059</v>
      </c>
      <c r="C2054" s="193" t="s">
        <v>7207</v>
      </c>
      <c r="D2054" s="309"/>
      <c r="E2054" s="310"/>
      <c r="F2054" s="393">
        <v>541.55999999999995</v>
      </c>
      <c r="G2054" s="140"/>
    </row>
    <row r="2055" spans="1:7" customFormat="1" ht="16" thickBot="1" x14ac:dyDescent="0.4">
      <c r="A2055" s="11"/>
      <c r="B2055" s="565" t="s">
        <v>2329</v>
      </c>
      <c r="C2055" s="661" t="s">
        <v>2333</v>
      </c>
      <c r="D2055" s="386"/>
      <c r="E2055" s="384" t="s">
        <v>141</v>
      </c>
      <c r="F2055" s="344">
        <v>541.55999999999995</v>
      </c>
      <c r="G2055" s="140"/>
    </row>
    <row r="2056" spans="1:7" customFormat="1" ht="15.5" x14ac:dyDescent="0.35">
      <c r="A2056" s="8"/>
      <c r="B2056" s="3" t="s">
        <v>2329</v>
      </c>
      <c r="C2056" s="440" t="s">
        <v>2330</v>
      </c>
      <c r="D2056" s="20"/>
      <c r="E2056" s="53" t="s">
        <v>141</v>
      </c>
      <c r="F2056" s="273">
        <v>541.55999999999995</v>
      </c>
      <c r="G2056" s="140"/>
    </row>
    <row r="2057" spans="1:7" customFormat="1" ht="31" x14ac:dyDescent="0.35">
      <c r="A2057" s="8" t="s">
        <v>9655</v>
      </c>
      <c r="B2057" s="574" t="s">
        <v>8060</v>
      </c>
      <c r="C2057" s="440" t="s">
        <v>8061</v>
      </c>
      <c r="D2057" s="38"/>
      <c r="E2057" s="198"/>
      <c r="F2057" s="393">
        <v>648.47</v>
      </c>
      <c r="G2057" s="140"/>
    </row>
    <row r="2058" spans="1:7" customFormat="1" ht="31" x14ac:dyDescent="0.35">
      <c r="A2058" s="8"/>
      <c r="B2058" s="574" t="s">
        <v>8060</v>
      </c>
      <c r="C2058" s="440" t="s">
        <v>7196</v>
      </c>
      <c r="D2058" s="38"/>
      <c r="E2058" s="476"/>
      <c r="F2058" s="393">
        <v>648.47</v>
      </c>
      <c r="G2058" s="140"/>
    </row>
    <row r="2059" spans="1:7" customFormat="1" ht="31" x14ac:dyDescent="0.35">
      <c r="A2059" s="8"/>
      <c r="B2059" s="574" t="s">
        <v>8062</v>
      </c>
      <c r="C2059" s="440" t="s">
        <v>7227</v>
      </c>
      <c r="D2059" s="38"/>
      <c r="E2059" s="476"/>
      <c r="F2059" s="393">
        <v>648.47</v>
      </c>
      <c r="G2059" s="140"/>
    </row>
    <row r="2060" spans="1:7" customFormat="1" ht="15.5" x14ac:dyDescent="0.35">
      <c r="A2060" s="8" t="s">
        <v>9656</v>
      </c>
      <c r="B2060" s="574" t="s">
        <v>8063</v>
      </c>
      <c r="C2060" s="653" t="s">
        <v>8064</v>
      </c>
      <c r="D2060" s="309"/>
      <c r="E2060" s="327"/>
      <c r="F2060" s="393">
        <v>810.54</v>
      </c>
      <c r="G2060" s="140"/>
    </row>
    <row r="2061" spans="1:7" customFormat="1" ht="16" thickBot="1" x14ac:dyDescent="0.4">
      <c r="A2061" s="8"/>
      <c r="B2061" s="221" t="s">
        <v>8063</v>
      </c>
      <c r="C2061" s="669" t="s">
        <v>7232</v>
      </c>
      <c r="D2061" s="222"/>
      <c r="E2061" s="267"/>
      <c r="F2061" s="274">
        <v>810.54</v>
      </c>
      <c r="G2061" s="140"/>
    </row>
    <row r="2062" spans="1:7" customFormat="1" ht="31" x14ac:dyDescent="0.35">
      <c r="A2062" s="10" t="s">
        <v>9657</v>
      </c>
      <c r="B2062" s="16" t="s">
        <v>8065</v>
      </c>
      <c r="C2062" s="517" t="s">
        <v>8066</v>
      </c>
      <c r="D2062" s="18"/>
      <c r="E2062" s="52"/>
      <c r="F2062" s="276">
        <v>1254</v>
      </c>
      <c r="G2062" s="140"/>
    </row>
    <row r="2063" spans="1:7" customFormat="1" ht="31" x14ac:dyDescent="0.35">
      <c r="A2063" s="8"/>
      <c r="B2063" s="574" t="s">
        <v>8065</v>
      </c>
      <c r="C2063" s="653" t="s">
        <v>7195</v>
      </c>
      <c r="D2063" s="309"/>
      <c r="E2063" s="327"/>
      <c r="F2063" s="393">
        <v>1254</v>
      </c>
      <c r="G2063" s="140"/>
    </row>
    <row r="2064" spans="1:7" customFormat="1" ht="15.5" x14ac:dyDescent="0.35">
      <c r="A2064" s="8"/>
      <c r="B2064" s="574" t="s">
        <v>7229</v>
      </c>
      <c r="C2064" s="653" t="s">
        <v>7228</v>
      </c>
      <c r="D2064" s="309"/>
      <c r="E2064" s="327"/>
      <c r="F2064" s="393">
        <v>1254</v>
      </c>
      <c r="G2064" s="140"/>
    </row>
    <row r="2065" spans="1:7" customFormat="1" ht="16" thickBot="1" x14ac:dyDescent="0.4">
      <c r="A2065" s="11"/>
      <c r="B2065" s="565" t="s">
        <v>8067</v>
      </c>
      <c r="C2065" s="661" t="s">
        <v>7233</v>
      </c>
      <c r="D2065" s="386"/>
      <c r="E2065" s="399"/>
      <c r="F2065" s="344">
        <v>1254</v>
      </c>
      <c r="G2065" s="140"/>
    </row>
    <row r="2066" spans="1:7" customFormat="1" ht="15.5" x14ac:dyDescent="0.35">
      <c r="A2066" s="8" t="s">
        <v>9658</v>
      </c>
      <c r="B2066" s="3" t="s">
        <v>2334</v>
      </c>
      <c r="C2066" s="440" t="s">
        <v>2335</v>
      </c>
      <c r="D2066" s="20"/>
      <c r="E2066" s="53" t="s">
        <v>141</v>
      </c>
      <c r="F2066" s="273">
        <v>1011.57</v>
      </c>
      <c r="G2066" s="140"/>
    </row>
    <row r="2067" spans="1:7" customFormat="1" ht="15.5" x14ac:dyDescent="0.35">
      <c r="A2067" s="8"/>
      <c r="B2067" s="574" t="s">
        <v>2336</v>
      </c>
      <c r="C2067" s="193" t="s">
        <v>2337</v>
      </c>
      <c r="D2067" s="309"/>
      <c r="E2067" s="327"/>
      <c r="F2067" s="393">
        <v>1011.57</v>
      </c>
      <c r="G2067" s="140"/>
    </row>
    <row r="2068" spans="1:7" customFormat="1" ht="15.5" x14ac:dyDescent="0.35">
      <c r="A2068" s="8"/>
      <c r="B2068" s="574" t="s">
        <v>8068</v>
      </c>
      <c r="C2068" s="193" t="s">
        <v>7206</v>
      </c>
      <c r="D2068" s="309"/>
      <c r="E2068" s="327"/>
      <c r="F2068" s="393">
        <v>1011.57</v>
      </c>
      <c r="G2068" s="140"/>
    </row>
    <row r="2069" spans="1:7" customFormat="1" ht="16" thickBot="1" x14ac:dyDescent="0.4">
      <c r="A2069" s="8"/>
      <c r="B2069" s="221" t="s">
        <v>2334</v>
      </c>
      <c r="C2069" s="247" t="s">
        <v>2338</v>
      </c>
      <c r="D2069" s="222"/>
      <c r="E2069" s="267"/>
      <c r="F2069" s="274">
        <v>1011.57</v>
      </c>
      <c r="G2069" s="140"/>
    </row>
    <row r="2070" spans="1:7" customFormat="1" ht="15.5" x14ac:dyDescent="0.35">
      <c r="A2070" s="10"/>
      <c r="B2070" s="16" t="s">
        <v>2339</v>
      </c>
      <c r="C2070" s="517" t="s">
        <v>2340</v>
      </c>
      <c r="D2070" s="18"/>
      <c r="E2070" s="52"/>
      <c r="F2070" s="276">
        <v>1011.57</v>
      </c>
      <c r="G2070" s="140"/>
    </row>
    <row r="2071" spans="1:7" customFormat="1" ht="15.5" x14ac:dyDescent="0.35">
      <c r="A2071" s="8"/>
      <c r="B2071" s="574" t="s">
        <v>8069</v>
      </c>
      <c r="C2071" s="440" t="s">
        <v>7210</v>
      </c>
      <c r="D2071" s="20"/>
      <c r="E2071" s="53"/>
      <c r="F2071" s="393">
        <v>1011.57</v>
      </c>
      <c r="G2071" s="140"/>
    </row>
    <row r="2072" spans="1:7" customFormat="1" ht="15.5" x14ac:dyDescent="0.35">
      <c r="A2072" s="8"/>
      <c r="B2072" s="574" t="s">
        <v>8069</v>
      </c>
      <c r="C2072" s="653" t="s">
        <v>7209</v>
      </c>
      <c r="D2072" s="309"/>
      <c r="E2072" s="310"/>
      <c r="F2072" s="393">
        <v>1011.57</v>
      </c>
      <c r="G2072" s="140"/>
    </row>
    <row r="2073" spans="1:7" customFormat="1" ht="15.5" x14ac:dyDescent="0.35">
      <c r="A2073" s="8"/>
      <c r="B2073" s="740" t="s">
        <v>2339</v>
      </c>
      <c r="C2073" s="670" t="s">
        <v>2341</v>
      </c>
      <c r="D2073" s="328"/>
      <c r="E2073" s="328"/>
      <c r="F2073" s="394">
        <v>1011.57</v>
      </c>
      <c r="G2073" s="140"/>
    </row>
    <row r="2074" spans="1:7" customFormat="1" ht="16" thickBot="1" x14ac:dyDescent="0.4">
      <c r="A2074" s="11"/>
      <c r="B2074" s="752" t="s">
        <v>2339</v>
      </c>
      <c r="C2074" s="671" t="s">
        <v>2341</v>
      </c>
      <c r="D2074" s="400"/>
      <c r="E2074" s="400"/>
      <c r="F2074" s="354">
        <v>1011.57</v>
      </c>
      <c r="G2074" s="140"/>
    </row>
    <row r="2075" spans="1:7" customFormat="1" ht="15.5" x14ac:dyDescent="0.35">
      <c r="A2075" s="8"/>
      <c r="B2075" s="3" t="s">
        <v>2334</v>
      </c>
      <c r="C2075" s="440" t="s">
        <v>2342</v>
      </c>
      <c r="D2075" s="20"/>
      <c r="E2075" s="53" t="s">
        <v>141</v>
      </c>
      <c r="F2075" s="273">
        <v>1011.57</v>
      </c>
      <c r="G2075" s="140"/>
    </row>
    <row r="2076" spans="1:7" customFormat="1" ht="15.5" x14ac:dyDescent="0.35">
      <c r="A2076" s="8" t="s">
        <v>9659</v>
      </c>
      <c r="B2076" s="574" t="s">
        <v>2343</v>
      </c>
      <c r="C2076" s="440" t="s">
        <v>2344</v>
      </c>
      <c r="D2076" s="20"/>
      <c r="E2076" s="53" t="s">
        <v>141</v>
      </c>
      <c r="F2076" s="393">
        <v>4319.95</v>
      </c>
      <c r="G2076" s="70"/>
    </row>
    <row r="2077" spans="1:7" customFormat="1" ht="15.5" x14ac:dyDescent="0.35">
      <c r="A2077" s="8"/>
      <c r="B2077" s="574" t="s">
        <v>2345</v>
      </c>
      <c r="C2077" s="653" t="s">
        <v>2346</v>
      </c>
      <c r="D2077" s="309"/>
      <c r="E2077" s="310" t="s">
        <v>141</v>
      </c>
      <c r="F2077" s="393">
        <v>4319.95</v>
      </c>
      <c r="G2077" s="70"/>
    </row>
    <row r="2078" spans="1:7" customFormat="1" ht="15.5" x14ac:dyDescent="0.35">
      <c r="A2078" s="8" t="s">
        <v>9660</v>
      </c>
      <c r="B2078" s="574" t="s">
        <v>2347</v>
      </c>
      <c r="C2078" s="653" t="s">
        <v>2348</v>
      </c>
      <c r="D2078" s="309"/>
      <c r="E2078" s="310" t="s">
        <v>141</v>
      </c>
      <c r="F2078" s="393">
        <v>229.24</v>
      </c>
      <c r="G2078" s="70"/>
    </row>
    <row r="2079" spans="1:7" customFormat="1" ht="15.5" x14ac:dyDescent="0.35">
      <c r="A2079" s="8"/>
      <c r="B2079" s="574" t="s">
        <v>2347</v>
      </c>
      <c r="C2079" s="247" t="s">
        <v>2349</v>
      </c>
      <c r="D2079" s="222"/>
      <c r="E2079" s="267"/>
      <c r="F2079" s="393">
        <v>229.24</v>
      </c>
      <c r="G2079" s="70"/>
    </row>
    <row r="2080" spans="1:7" customFormat="1" ht="16" thickBot="1" x14ac:dyDescent="0.4">
      <c r="A2080" s="8"/>
      <c r="B2080" s="221" t="s">
        <v>8070</v>
      </c>
      <c r="C2080" s="247" t="s">
        <v>7205</v>
      </c>
      <c r="D2080" s="222"/>
      <c r="E2080" s="267"/>
      <c r="F2080" s="274">
        <v>229.24</v>
      </c>
      <c r="G2080" s="70"/>
    </row>
    <row r="2081" spans="1:7" customFormat="1" ht="15.5" x14ac:dyDescent="0.35">
      <c r="A2081" s="10"/>
      <c r="B2081" s="16" t="s">
        <v>2347</v>
      </c>
      <c r="C2081" s="517" t="s">
        <v>2350</v>
      </c>
      <c r="D2081" s="18"/>
      <c r="E2081" s="52" t="s">
        <v>141</v>
      </c>
      <c r="F2081" s="276">
        <v>229.24</v>
      </c>
      <c r="G2081" s="70"/>
    </row>
    <row r="2082" spans="1:7" customFormat="1" ht="15.5" x14ac:dyDescent="0.35">
      <c r="A2082" s="8"/>
      <c r="B2082" s="574" t="s">
        <v>2347</v>
      </c>
      <c r="C2082" s="653" t="s">
        <v>2351</v>
      </c>
      <c r="D2082" s="309"/>
      <c r="E2082" s="310" t="s">
        <v>141</v>
      </c>
      <c r="F2082" s="393">
        <v>229.24</v>
      </c>
      <c r="G2082" s="70"/>
    </row>
    <row r="2083" spans="1:7" customFormat="1" ht="16" thickBot="1" x14ac:dyDescent="0.4">
      <c r="A2083" s="11" t="s">
        <v>9661</v>
      </c>
      <c r="B2083" s="565" t="s">
        <v>2352</v>
      </c>
      <c r="C2083" s="391" t="s">
        <v>2353</v>
      </c>
      <c r="D2083" s="386"/>
      <c r="E2083" s="384" t="s">
        <v>141</v>
      </c>
      <c r="F2083" s="344">
        <v>391.4</v>
      </c>
      <c r="G2083" s="140"/>
    </row>
    <row r="2084" spans="1:7" customFormat="1" ht="15.5" x14ac:dyDescent="0.35">
      <c r="A2084" s="8"/>
      <c r="B2084" s="3" t="s">
        <v>2352</v>
      </c>
      <c r="C2084" s="110" t="s">
        <v>2354</v>
      </c>
      <c r="D2084" s="20"/>
      <c r="E2084" s="162"/>
      <c r="F2084" s="273">
        <v>391.4</v>
      </c>
      <c r="G2084" s="140"/>
    </row>
    <row r="2085" spans="1:7" customFormat="1" ht="15.5" x14ac:dyDescent="0.35">
      <c r="A2085" s="8"/>
      <c r="B2085" s="574" t="s">
        <v>2352</v>
      </c>
      <c r="C2085" s="193" t="s">
        <v>2355</v>
      </c>
      <c r="D2085" s="309"/>
      <c r="E2085" s="310" t="s">
        <v>141</v>
      </c>
      <c r="F2085" s="393">
        <v>391.4</v>
      </c>
      <c r="G2085" s="140"/>
    </row>
    <row r="2086" spans="1:7" customFormat="1" ht="16" thickBot="1" x14ac:dyDescent="0.4">
      <c r="A2086" s="8"/>
      <c r="B2086" s="221" t="s">
        <v>2352</v>
      </c>
      <c r="C2086" s="247" t="s">
        <v>2356</v>
      </c>
      <c r="D2086" s="222"/>
      <c r="E2086" s="242" t="s">
        <v>141</v>
      </c>
      <c r="F2086" s="274">
        <v>391.4</v>
      </c>
      <c r="G2086" s="140"/>
    </row>
    <row r="2087" spans="1:7" customFormat="1" ht="15.5" x14ac:dyDescent="0.35">
      <c r="A2087" s="10"/>
      <c r="B2087" s="16" t="s">
        <v>8071</v>
      </c>
      <c r="C2087" s="517" t="s">
        <v>7204</v>
      </c>
      <c r="D2087" s="18"/>
      <c r="E2087" s="52"/>
      <c r="F2087" s="276">
        <v>391.4</v>
      </c>
      <c r="G2087" s="140"/>
    </row>
    <row r="2088" spans="1:7" customFormat="1" ht="15.5" x14ac:dyDescent="0.35">
      <c r="A2088" s="8"/>
      <c r="B2088" s="574" t="s">
        <v>8071</v>
      </c>
      <c r="C2088" s="672" t="s">
        <v>7203</v>
      </c>
      <c r="D2088" s="32"/>
      <c r="E2088" s="59"/>
      <c r="F2088" s="393">
        <v>391.4</v>
      </c>
      <c r="G2088" s="140"/>
    </row>
    <row r="2089" spans="1:7" customFormat="1" ht="16" thickBot="1" x14ac:dyDescent="0.4">
      <c r="A2089" s="11"/>
      <c r="B2089" s="565" t="s">
        <v>2357</v>
      </c>
      <c r="C2089" s="673" t="s">
        <v>2358</v>
      </c>
      <c r="D2089" s="39"/>
      <c r="E2089" s="62" t="s">
        <v>141</v>
      </c>
      <c r="F2089" s="344">
        <v>391.4</v>
      </c>
      <c r="G2089" s="140"/>
    </row>
    <row r="2090" spans="1:7" customFormat="1" ht="15.5" x14ac:dyDescent="0.35">
      <c r="A2090" s="8"/>
      <c r="B2090" s="3" t="s">
        <v>2357</v>
      </c>
      <c r="C2090" s="440" t="s">
        <v>2359</v>
      </c>
      <c r="D2090" s="20"/>
      <c r="E2090" s="53" t="s">
        <v>141</v>
      </c>
      <c r="F2090" s="273">
        <v>391.4</v>
      </c>
      <c r="G2090" s="140"/>
    </row>
    <row r="2091" spans="1:7" customFormat="1" ht="15.5" x14ac:dyDescent="0.35">
      <c r="A2091" s="8"/>
      <c r="B2091" s="574" t="s">
        <v>2357</v>
      </c>
      <c r="C2091" s="440" t="s">
        <v>2360</v>
      </c>
      <c r="D2091" s="20"/>
      <c r="E2091" s="53" t="s">
        <v>141</v>
      </c>
      <c r="F2091" s="393">
        <v>391.4</v>
      </c>
      <c r="G2091" s="140"/>
    </row>
    <row r="2092" spans="1:7" customFormat="1" ht="15.5" x14ac:dyDescent="0.35">
      <c r="A2092" s="8" t="s">
        <v>9662</v>
      </c>
      <c r="B2092" s="574" t="s">
        <v>2361</v>
      </c>
      <c r="C2092" s="653" t="s">
        <v>2362</v>
      </c>
      <c r="D2092" s="309"/>
      <c r="E2092" s="310" t="s">
        <v>141</v>
      </c>
      <c r="F2092" s="393">
        <v>643.11</v>
      </c>
      <c r="G2092" s="140"/>
    </row>
    <row r="2093" spans="1:7" customFormat="1" ht="16" thickBot="1" x14ac:dyDescent="0.4">
      <c r="A2093" s="8"/>
      <c r="B2093" s="221" t="s">
        <v>2361</v>
      </c>
      <c r="C2093" s="247" t="s">
        <v>2363</v>
      </c>
      <c r="D2093" s="222"/>
      <c r="E2093" s="267"/>
      <c r="F2093" s="274">
        <v>643.11</v>
      </c>
      <c r="G2093" s="140"/>
    </row>
    <row r="2094" spans="1:7" customFormat="1" ht="15.5" x14ac:dyDescent="0.35">
      <c r="A2094" s="10"/>
      <c r="B2094" s="16" t="s">
        <v>2361</v>
      </c>
      <c r="C2094" s="517" t="s">
        <v>2364</v>
      </c>
      <c r="D2094" s="18"/>
      <c r="E2094" s="52" t="s">
        <v>141</v>
      </c>
      <c r="F2094" s="276">
        <v>643.11</v>
      </c>
      <c r="G2094" s="140"/>
    </row>
    <row r="2095" spans="1:7" customFormat="1" ht="15.5" x14ac:dyDescent="0.35">
      <c r="A2095" s="8"/>
      <c r="B2095" s="574" t="s">
        <v>2361</v>
      </c>
      <c r="C2095" s="653" t="s">
        <v>2365</v>
      </c>
      <c r="D2095" s="309"/>
      <c r="E2095" s="310" t="s">
        <v>141</v>
      </c>
      <c r="F2095" s="393">
        <v>643.11</v>
      </c>
      <c r="G2095" s="140"/>
    </row>
    <row r="2096" spans="1:7" customFormat="1" ht="16" thickBot="1" x14ac:dyDescent="0.4">
      <c r="A2096" s="11"/>
      <c r="B2096" s="565" t="s">
        <v>8072</v>
      </c>
      <c r="C2096" s="661" t="s">
        <v>7202</v>
      </c>
      <c r="D2096" s="386"/>
      <c r="E2096" s="384"/>
      <c r="F2096" s="344">
        <v>643.11</v>
      </c>
      <c r="G2096" s="140"/>
    </row>
    <row r="2097" spans="1:7" customFormat="1" ht="15.5" x14ac:dyDescent="0.35">
      <c r="A2097" s="8"/>
      <c r="B2097" s="3" t="s">
        <v>8072</v>
      </c>
      <c r="C2097" s="440" t="s">
        <v>7201</v>
      </c>
      <c r="D2097" s="20"/>
      <c r="E2097" s="53"/>
      <c r="F2097" s="273">
        <v>643.11</v>
      </c>
      <c r="G2097" s="140"/>
    </row>
    <row r="2098" spans="1:7" customFormat="1" ht="15.5" x14ac:dyDescent="0.35">
      <c r="A2098" s="8"/>
      <c r="B2098" s="574" t="s">
        <v>2366</v>
      </c>
      <c r="C2098" s="440" t="s">
        <v>2367</v>
      </c>
      <c r="D2098" s="20"/>
      <c r="E2098" s="53" t="s">
        <v>141</v>
      </c>
      <c r="F2098" s="393">
        <v>643.11</v>
      </c>
      <c r="G2098" s="140"/>
    </row>
    <row r="2099" spans="1:7" customFormat="1" ht="15.5" x14ac:dyDescent="0.35">
      <c r="A2099" s="8"/>
      <c r="B2099" s="574" t="s">
        <v>2366</v>
      </c>
      <c r="C2099" s="653" t="s">
        <v>2368</v>
      </c>
      <c r="D2099" s="309"/>
      <c r="E2099" s="310" t="s">
        <v>141</v>
      </c>
      <c r="F2099" s="393">
        <v>643.11</v>
      </c>
      <c r="G2099" s="140"/>
    </row>
    <row r="2100" spans="1:7" customFormat="1" ht="16" thickBot="1" x14ac:dyDescent="0.4">
      <c r="A2100" s="8"/>
      <c r="B2100" s="221" t="s">
        <v>2366</v>
      </c>
      <c r="C2100" s="669" t="s">
        <v>2369</v>
      </c>
      <c r="D2100" s="222"/>
      <c r="E2100" s="242" t="s">
        <v>141</v>
      </c>
      <c r="F2100" s="274">
        <v>643.11</v>
      </c>
      <c r="G2100" s="140"/>
    </row>
    <row r="2101" spans="1:7" customFormat="1" ht="15.5" x14ac:dyDescent="0.35">
      <c r="A2101" s="10" t="s">
        <v>9663</v>
      </c>
      <c r="B2101" s="16" t="s">
        <v>2370</v>
      </c>
      <c r="C2101" s="108" t="s">
        <v>2371</v>
      </c>
      <c r="D2101" s="18"/>
      <c r="E2101" s="52" t="s">
        <v>141</v>
      </c>
      <c r="F2101" s="276">
        <v>1127.8499999999999</v>
      </c>
      <c r="G2101" s="140"/>
    </row>
    <row r="2102" spans="1:7" customFormat="1" ht="15.5" x14ac:dyDescent="0.35">
      <c r="A2102" s="8"/>
      <c r="B2102" s="574" t="s">
        <v>2372</v>
      </c>
      <c r="C2102" s="193" t="s">
        <v>2373</v>
      </c>
      <c r="D2102" s="309"/>
      <c r="E2102" s="310"/>
      <c r="F2102" s="393">
        <v>1127.8499999999999</v>
      </c>
      <c r="G2102" s="140"/>
    </row>
    <row r="2103" spans="1:7" customFormat="1" ht="16" thickBot="1" x14ac:dyDescent="0.4">
      <c r="A2103" s="11"/>
      <c r="B2103" s="565" t="s">
        <v>2370</v>
      </c>
      <c r="C2103" s="661" t="s">
        <v>2374</v>
      </c>
      <c r="D2103" s="388"/>
      <c r="E2103" s="397" t="s">
        <v>141</v>
      </c>
      <c r="F2103" s="344">
        <v>1127.8499999999999</v>
      </c>
      <c r="G2103" s="140"/>
    </row>
    <row r="2104" spans="1:7" customFormat="1" ht="15.5" x14ac:dyDescent="0.35">
      <c r="A2104" s="8"/>
      <c r="B2104" s="3" t="s">
        <v>2370</v>
      </c>
      <c r="C2104" s="674" t="s">
        <v>2375</v>
      </c>
      <c r="D2104" s="116"/>
      <c r="E2104" s="191" t="s">
        <v>141</v>
      </c>
      <c r="F2104" s="273">
        <v>1127.8499999999999</v>
      </c>
      <c r="G2104" s="140"/>
    </row>
    <row r="2105" spans="1:7" customFormat="1" ht="16" thickBot="1" x14ac:dyDescent="0.4">
      <c r="A2105" s="11"/>
      <c r="B2105" s="565" t="s">
        <v>2370</v>
      </c>
      <c r="C2105" s="661" t="s">
        <v>2376</v>
      </c>
      <c r="D2105" s="388"/>
      <c r="E2105" s="388" t="s">
        <v>141</v>
      </c>
      <c r="F2105" s="297">
        <v>1127.8499999999999</v>
      </c>
      <c r="G2105" s="140"/>
    </row>
    <row r="2106" spans="1:7" customFormat="1" ht="15.5" x14ac:dyDescent="0.35">
      <c r="A2106" s="8"/>
      <c r="B2106" s="3" t="s">
        <v>8073</v>
      </c>
      <c r="C2106" s="110" t="s">
        <v>7200</v>
      </c>
      <c r="D2106" s="25"/>
      <c r="E2106" s="25"/>
      <c r="F2106" s="273">
        <v>1127.8499999999999</v>
      </c>
      <c r="G2106" s="140"/>
    </row>
    <row r="2107" spans="1:7" customFormat="1" ht="15.5" x14ac:dyDescent="0.35">
      <c r="A2107" s="8"/>
      <c r="B2107" s="574" t="s">
        <v>8073</v>
      </c>
      <c r="C2107" s="193" t="s">
        <v>7199</v>
      </c>
      <c r="D2107" s="316"/>
      <c r="E2107" s="316"/>
      <c r="F2107" s="393">
        <v>1127.8499999999999</v>
      </c>
      <c r="G2107" s="140"/>
    </row>
    <row r="2108" spans="1:7" customFormat="1" ht="16" thickBot="1" x14ac:dyDescent="0.4">
      <c r="A2108" s="11"/>
      <c r="B2108" s="565" t="s">
        <v>2372</v>
      </c>
      <c r="C2108" s="391" t="s">
        <v>2377</v>
      </c>
      <c r="D2108" s="388"/>
      <c r="E2108" s="388" t="s">
        <v>141</v>
      </c>
      <c r="F2108" s="344">
        <v>1127.8499999999999</v>
      </c>
      <c r="G2108" s="140"/>
    </row>
    <row r="2109" spans="1:7" customFormat="1" ht="15.5" x14ac:dyDescent="0.35">
      <c r="A2109" s="10"/>
      <c r="B2109" s="16" t="s">
        <v>2372</v>
      </c>
      <c r="C2109" s="108" t="s">
        <v>2378</v>
      </c>
      <c r="D2109" s="24"/>
      <c r="E2109" s="24" t="s">
        <v>141</v>
      </c>
      <c r="F2109" s="276">
        <v>1127.8499999999999</v>
      </c>
      <c r="G2109" s="140"/>
    </row>
    <row r="2110" spans="1:7" customFormat="1" ht="31" x14ac:dyDescent="0.35">
      <c r="A2110" s="8" t="s">
        <v>9664</v>
      </c>
      <c r="B2110" s="221" t="s">
        <v>8074</v>
      </c>
      <c r="C2110" s="193" t="s">
        <v>8075</v>
      </c>
      <c r="D2110" s="309"/>
      <c r="E2110" s="309"/>
      <c r="F2110" s="393">
        <v>541.1</v>
      </c>
      <c r="G2110" s="70"/>
    </row>
    <row r="2111" spans="1:7" customFormat="1" ht="31" x14ac:dyDescent="0.35">
      <c r="A2111" s="133"/>
      <c r="B2111" s="574" t="s">
        <v>8076</v>
      </c>
      <c r="C2111" s="193" t="s">
        <v>7269</v>
      </c>
      <c r="D2111" s="309"/>
      <c r="E2111" s="309"/>
      <c r="F2111" s="393">
        <v>541.1</v>
      </c>
      <c r="G2111" s="70"/>
    </row>
    <row r="2112" spans="1:7" customFormat="1" ht="31.5" thickBot="1" x14ac:dyDescent="0.4">
      <c r="A2112" s="8"/>
      <c r="B2112" s="2" t="s">
        <v>8076</v>
      </c>
      <c r="C2112" s="247" t="s">
        <v>7268</v>
      </c>
      <c r="D2112" s="222"/>
      <c r="E2112" s="222"/>
      <c r="F2112" s="274">
        <v>541.1</v>
      </c>
      <c r="G2112" s="70"/>
    </row>
    <row r="2113" spans="1:7" customFormat="1" ht="34.5" customHeight="1" thickBot="1" x14ac:dyDescent="0.4">
      <c r="A2113" s="74" t="s">
        <v>9665</v>
      </c>
      <c r="B2113" s="5" t="s">
        <v>8077</v>
      </c>
      <c r="C2113" s="109" t="s">
        <v>8078</v>
      </c>
      <c r="D2113" s="94"/>
      <c r="E2113" s="94"/>
      <c r="F2113" s="189">
        <v>1011.92</v>
      </c>
      <c r="G2113" s="70"/>
    </row>
    <row r="2114" spans="1:7" customFormat="1" ht="31" x14ac:dyDescent="0.35">
      <c r="A2114" s="10"/>
      <c r="B2114" s="16" t="s">
        <v>8079</v>
      </c>
      <c r="C2114" s="108" t="s">
        <v>7267</v>
      </c>
      <c r="D2114" s="18"/>
      <c r="E2114" s="18"/>
      <c r="F2114" s="298">
        <v>1011.92</v>
      </c>
      <c r="G2114" s="70"/>
    </row>
    <row r="2115" spans="1:7" customFormat="1" ht="31" x14ac:dyDescent="0.35">
      <c r="A2115" s="8"/>
      <c r="B2115" s="574" t="s">
        <v>8079</v>
      </c>
      <c r="C2115" s="193" t="s">
        <v>7266</v>
      </c>
      <c r="D2115" s="309"/>
      <c r="E2115" s="310"/>
      <c r="F2115" s="393">
        <v>1011.92</v>
      </c>
      <c r="G2115" s="70"/>
    </row>
    <row r="2116" spans="1:7" customFormat="1" ht="31" x14ac:dyDescent="0.35">
      <c r="A2116" s="8" t="s">
        <v>9666</v>
      </c>
      <c r="B2116" s="574" t="s">
        <v>8080</v>
      </c>
      <c r="C2116" s="193" t="s">
        <v>8081</v>
      </c>
      <c r="D2116" s="309"/>
      <c r="E2116" s="310"/>
      <c r="F2116" s="393">
        <v>1386.56</v>
      </c>
      <c r="G2116" s="70"/>
    </row>
    <row r="2117" spans="1:7" customFormat="1" ht="31" x14ac:dyDescent="0.35">
      <c r="A2117" s="8"/>
      <c r="B2117" s="574" t="s">
        <v>8082</v>
      </c>
      <c r="C2117" s="193" t="s">
        <v>7265</v>
      </c>
      <c r="D2117" s="309"/>
      <c r="E2117" s="310"/>
      <c r="F2117" s="393">
        <v>1386.56</v>
      </c>
      <c r="G2117" s="70"/>
    </row>
    <row r="2118" spans="1:7" customFormat="1" ht="31" x14ac:dyDescent="0.35">
      <c r="A2118" s="8"/>
      <c r="B2118" s="574" t="s">
        <v>8082</v>
      </c>
      <c r="C2118" s="193" t="s">
        <v>7264</v>
      </c>
      <c r="D2118" s="309"/>
      <c r="E2118" s="310"/>
      <c r="F2118" s="393">
        <v>1386.56</v>
      </c>
      <c r="G2118" s="70"/>
    </row>
    <row r="2119" spans="1:7" customFormat="1" ht="16" thickBot="1" x14ac:dyDescent="0.4">
      <c r="A2119" s="11" t="s">
        <v>9667</v>
      </c>
      <c r="B2119" s="565" t="s">
        <v>8083</v>
      </c>
      <c r="C2119" s="391" t="s">
        <v>8084</v>
      </c>
      <c r="D2119" s="386"/>
      <c r="E2119" s="384"/>
      <c r="F2119" s="344">
        <v>1036</v>
      </c>
      <c r="G2119" s="70"/>
    </row>
    <row r="2120" spans="1:7" customFormat="1" ht="31" x14ac:dyDescent="0.35">
      <c r="A2120" s="8"/>
      <c r="B2120" s="3" t="s">
        <v>8085</v>
      </c>
      <c r="C2120" s="110" t="s">
        <v>7259</v>
      </c>
      <c r="D2120" s="20"/>
      <c r="E2120" s="53"/>
      <c r="F2120" s="273">
        <v>1036</v>
      </c>
      <c r="G2120" s="70"/>
    </row>
    <row r="2121" spans="1:7" customFormat="1" ht="31" x14ac:dyDescent="0.35">
      <c r="A2121" s="8"/>
      <c r="B2121" s="574" t="s">
        <v>8085</v>
      </c>
      <c r="C2121" s="193" t="s">
        <v>7260</v>
      </c>
      <c r="D2121" s="309"/>
      <c r="E2121" s="310"/>
      <c r="F2121" s="393">
        <v>1036</v>
      </c>
      <c r="G2121" s="70"/>
    </row>
    <row r="2122" spans="1:7" customFormat="1" ht="15.5" x14ac:dyDescent="0.35">
      <c r="A2122" s="8" t="s">
        <v>9668</v>
      </c>
      <c r="B2122" s="574" t="s">
        <v>8086</v>
      </c>
      <c r="C2122" s="193" t="s">
        <v>8087</v>
      </c>
      <c r="D2122" s="309"/>
      <c r="E2122" s="310"/>
      <c r="F2122" s="393">
        <v>1759.1</v>
      </c>
      <c r="G2122" s="70"/>
    </row>
    <row r="2123" spans="1:7" customFormat="1" ht="31.5" thickBot="1" x14ac:dyDescent="0.4">
      <c r="A2123" s="8"/>
      <c r="B2123" s="221" t="s">
        <v>8088</v>
      </c>
      <c r="C2123" s="247" t="s">
        <v>7258</v>
      </c>
      <c r="D2123" s="222"/>
      <c r="E2123" s="242"/>
      <c r="F2123" s="274">
        <v>1759.1</v>
      </c>
      <c r="G2123" s="70"/>
    </row>
    <row r="2124" spans="1:7" customFormat="1" ht="31" x14ac:dyDescent="0.35">
      <c r="A2124" s="10"/>
      <c r="B2124" s="16" t="s">
        <v>8088</v>
      </c>
      <c r="C2124" s="108" t="s">
        <v>7257</v>
      </c>
      <c r="D2124" s="18"/>
      <c r="E2124" s="52"/>
      <c r="F2124" s="276">
        <v>1759.1</v>
      </c>
      <c r="G2124" s="70"/>
    </row>
    <row r="2125" spans="1:7" customFormat="1" ht="31" x14ac:dyDescent="0.35">
      <c r="A2125" s="8" t="s">
        <v>9669</v>
      </c>
      <c r="B2125" s="574" t="s">
        <v>8089</v>
      </c>
      <c r="C2125" s="110" t="s">
        <v>8090</v>
      </c>
      <c r="D2125" s="20"/>
      <c r="E2125" s="53"/>
      <c r="F2125" s="393">
        <v>3448.16</v>
      </c>
      <c r="G2125" s="70"/>
    </row>
    <row r="2126" spans="1:7" customFormat="1" ht="31" x14ac:dyDescent="0.35">
      <c r="A2126" s="8"/>
      <c r="B2126" s="574" t="s">
        <v>8091</v>
      </c>
      <c r="C2126" s="193" t="s">
        <v>7255</v>
      </c>
      <c r="D2126" s="309"/>
      <c r="E2126" s="310"/>
      <c r="F2126" s="393">
        <v>3448.76</v>
      </c>
      <c r="G2126" s="70"/>
    </row>
    <row r="2127" spans="1:7" customFormat="1" ht="31" x14ac:dyDescent="0.35">
      <c r="A2127" s="8"/>
      <c r="B2127" s="574" t="s">
        <v>8091</v>
      </c>
      <c r="C2127" s="193" t="s">
        <v>7256</v>
      </c>
      <c r="D2127" s="309"/>
      <c r="E2127" s="310"/>
      <c r="F2127" s="393">
        <v>3448.76</v>
      </c>
      <c r="G2127" s="70"/>
    </row>
    <row r="2128" spans="1:7" customFormat="1" ht="15.5" x14ac:dyDescent="0.35">
      <c r="A2128" s="8" t="s">
        <v>9670</v>
      </c>
      <c r="B2128" s="574" t="s">
        <v>2379</v>
      </c>
      <c r="C2128" s="110" t="s">
        <v>2380</v>
      </c>
      <c r="D2128" s="20"/>
      <c r="E2128" s="53"/>
      <c r="F2128" s="393">
        <v>211.44</v>
      </c>
      <c r="G2128" s="70"/>
    </row>
    <row r="2129" spans="1:7" customFormat="1" ht="15.5" x14ac:dyDescent="0.35">
      <c r="A2129" s="8"/>
      <c r="B2129" s="574" t="s">
        <v>2381</v>
      </c>
      <c r="C2129" s="193" t="s">
        <v>2382</v>
      </c>
      <c r="D2129" s="309"/>
      <c r="E2129" s="310"/>
      <c r="F2129" s="393">
        <v>211.44</v>
      </c>
      <c r="G2129" s="70"/>
    </row>
    <row r="2130" spans="1:7" customFormat="1" ht="15.5" x14ac:dyDescent="0.35">
      <c r="A2130" s="8"/>
      <c r="B2130" s="574" t="s">
        <v>2383</v>
      </c>
      <c r="C2130" s="193" t="s">
        <v>2384</v>
      </c>
      <c r="D2130" s="309"/>
      <c r="E2130" s="310"/>
      <c r="F2130" s="393">
        <v>211.44</v>
      </c>
      <c r="G2130" s="70"/>
    </row>
    <row r="2131" spans="1:7" customFormat="1" ht="16" thickBot="1" x14ac:dyDescent="0.4">
      <c r="A2131" s="11" t="s">
        <v>9671</v>
      </c>
      <c r="B2131" s="565" t="s">
        <v>2385</v>
      </c>
      <c r="C2131" s="391" t="s">
        <v>2386</v>
      </c>
      <c r="D2131" s="386"/>
      <c r="E2131" s="384"/>
      <c r="F2131" s="344">
        <v>379.74</v>
      </c>
      <c r="G2131" s="70"/>
    </row>
    <row r="2132" spans="1:7" customFormat="1" ht="15.5" x14ac:dyDescent="0.35">
      <c r="A2132" s="8"/>
      <c r="B2132" s="3" t="s">
        <v>2387</v>
      </c>
      <c r="C2132" s="675" t="s">
        <v>2388</v>
      </c>
      <c r="D2132" s="34"/>
      <c r="E2132" s="60"/>
      <c r="F2132" s="273">
        <v>379.74</v>
      </c>
      <c r="G2132" s="70"/>
    </row>
    <row r="2133" spans="1:7" customFormat="1" ht="31" x14ac:dyDescent="0.35">
      <c r="A2133" s="8"/>
      <c r="B2133" s="574" t="s">
        <v>8092</v>
      </c>
      <c r="C2133" s="247" t="s">
        <v>7413</v>
      </c>
      <c r="D2133" s="309"/>
      <c r="E2133" s="310"/>
      <c r="F2133" s="393">
        <v>379.74</v>
      </c>
      <c r="G2133" s="70"/>
    </row>
    <row r="2134" spans="1:7" customFormat="1" ht="15.5" x14ac:dyDescent="0.35">
      <c r="A2134" s="8"/>
      <c r="B2134" s="574" t="s">
        <v>2389</v>
      </c>
      <c r="C2134" s="193" t="s">
        <v>2390</v>
      </c>
      <c r="D2134" s="246"/>
      <c r="E2134" s="242"/>
      <c r="F2134" s="393">
        <v>379.74</v>
      </c>
      <c r="G2134" s="70"/>
    </row>
    <row r="2135" spans="1:7" customFormat="1" ht="31.5" thickBot="1" x14ac:dyDescent="0.4">
      <c r="A2135" s="8"/>
      <c r="B2135" s="221" t="s">
        <v>8093</v>
      </c>
      <c r="C2135" s="111" t="s">
        <v>7450</v>
      </c>
      <c r="D2135" s="222"/>
      <c r="E2135" s="242"/>
      <c r="F2135" s="274">
        <v>379.74</v>
      </c>
      <c r="G2135" s="70"/>
    </row>
    <row r="2136" spans="1:7" customFormat="1" ht="31" x14ac:dyDescent="0.35">
      <c r="A2136" s="10"/>
      <c r="B2136" s="16" t="s">
        <v>8094</v>
      </c>
      <c r="C2136" s="676" t="s">
        <v>7353</v>
      </c>
      <c r="D2136" s="35"/>
      <c r="E2136" s="58"/>
      <c r="F2136" s="276">
        <v>379.74</v>
      </c>
      <c r="G2136" s="70"/>
    </row>
    <row r="2137" spans="1:7" customFormat="1" ht="31.5" thickBot="1" x14ac:dyDescent="0.4">
      <c r="A2137" s="11"/>
      <c r="B2137" s="565" t="s">
        <v>8095</v>
      </c>
      <c r="C2137" s="391" t="s">
        <v>7352</v>
      </c>
      <c r="D2137" s="386"/>
      <c r="E2137" s="384"/>
      <c r="F2137" s="344">
        <v>379.74</v>
      </c>
      <c r="G2137" s="70"/>
    </row>
    <row r="2138" spans="1:7" customFormat="1" ht="15.5" x14ac:dyDescent="0.35">
      <c r="A2138" s="8"/>
      <c r="B2138" s="3" t="s">
        <v>8096</v>
      </c>
      <c r="C2138" s="110" t="s">
        <v>7421</v>
      </c>
      <c r="D2138" s="20"/>
      <c r="E2138" s="53"/>
      <c r="F2138" s="273">
        <v>379.74</v>
      </c>
      <c r="G2138" s="70"/>
    </row>
    <row r="2139" spans="1:7" customFormat="1" ht="15.5" x14ac:dyDescent="0.35">
      <c r="A2139" s="8"/>
      <c r="B2139" s="574" t="s">
        <v>2389</v>
      </c>
      <c r="C2139" s="193" t="s">
        <v>2391</v>
      </c>
      <c r="D2139" s="309"/>
      <c r="E2139" s="310"/>
      <c r="F2139" s="393">
        <v>379.74</v>
      </c>
      <c r="G2139" s="70"/>
    </row>
    <row r="2140" spans="1:7" customFormat="1" ht="15.5" x14ac:dyDescent="0.35">
      <c r="A2140" s="8"/>
      <c r="B2140" s="574" t="s">
        <v>2392</v>
      </c>
      <c r="C2140" s="193" t="s">
        <v>2393</v>
      </c>
      <c r="D2140" s="309"/>
      <c r="E2140" s="310"/>
      <c r="F2140" s="393">
        <v>379.74</v>
      </c>
      <c r="G2140" s="70"/>
    </row>
    <row r="2141" spans="1:7" customFormat="1" ht="15.5" x14ac:dyDescent="0.35">
      <c r="A2141" s="8"/>
      <c r="B2141" s="574" t="s">
        <v>2394</v>
      </c>
      <c r="C2141" s="193" t="s">
        <v>2395</v>
      </c>
      <c r="D2141" s="309"/>
      <c r="E2141" s="310"/>
      <c r="F2141" s="393">
        <v>379.74</v>
      </c>
      <c r="G2141" s="70"/>
    </row>
    <row r="2142" spans="1:7" customFormat="1" ht="15.5" x14ac:dyDescent="0.35">
      <c r="A2142" s="8" t="s">
        <v>9672</v>
      </c>
      <c r="B2142" s="574" t="s">
        <v>2396</v>
      </c>
      <c r="C2142" s="193" t="s">
        <v>2397</v>
      </c>
      <c r="D2142" s="309"/>
      <c r="E2142" s="310"/>
      <c r="F2142" s="393">
        <v>728.48</v>
      </c>
      <c r="G2142" s="70"/>
    </row>
    <row r="2143" spans="1:7" customFormat="1" ht="16" thickBot="1" x14ac:dyDescent="0.4">
      <c r="A2143" s="8"/>
      <c r="B2143" s="221" t="s">
        <v>2398</v>
      </c>
      <c r="C2143" s="247" t="s">
        <v>2399</v>
      </c>
      <c r="D2143" s="222"/>
      <c r="E2143" s="242"/>
      <c r="F2143" s="274">
        <v>728.48</v>
      </c>
      <c r="G2143" s="70"/>
    </row>
    <row r="2144" spans="1:7" customFormat="1" ht="31" x14ac:dyDescent="0.35">
      <c r="A2144" s="10"/>
      <c r="B2144" s="16" t="s">
        <v>8097</v>
      </c>
      <c r="C2144" s="108" t="s">
        <v>7412</v>
      </c>
      <c r="D2144" s="18"/>
      <c r="E2144" s="52"/>
      <c r="F2144" s="276">
        <v>728.48</v>
      </c>
      <c r="G2144" s="70"/>
    </row>
    <row r="2145" spans="1:7" customFormat="1" ht="31" x14ac:dyDescent="0.35">
      <c r="A2145" s="8"/>
      <c r="B2145" s="574" t="s">
        <v>8098</v>
      </c>
      <c r="C2145" s="110" t="s">
        <v>7307</v>
      </c>
      <c r="D2145" s="20"/>
      <c r="E2145" s="53"/>
      <c r="F2145" s="393">
        <v>728.48</v>
      </c>
      <c r="G2145" s="70"/>
    </row>
    <row r="2146" spans="1:7" customFormat="1" ht="31" x14ac:dyDescent="0.35">
      <c r="A2146" s="8"/>
      <c r="B2146" s="574" t="s">
        <v>8099</v>
      </c>
      <c r="C2146" s="193" t="s">
        <v>7449</v>
      </c>
      <c r="D2146" s="309"/>
      <c r="E2146" s="310"/>
      <c r="F2146" s="393">
        <v>728.48</v>
      </c>
      <c r="G2146" s="70"/>
    </row>
    <row r="2147" spans="1:7" customFormat="1" ht="31" x14ac:dyDescent="0.35">
      <c r="A2147" s="8"/>
      <c r="B2147" s="574" t="s">
        <v>8100</v>
      </c>
      <c r="C2147" s="193" t="s">
        <v>7351</v>
      </c>
      <c r="D2147" s="309"/>
      <c r="E2147" s="310"/>
      <c r="F2147" s="393">
        <v>728.48</v>
      </c>
      <c r="G2147" s="70"/>
    </row>
    <row r="2148" spans="1:7" customFormat="1" ht="15.5" x14ac:dyDescent="0.35">
      <c r="A2148" s="8"/>
      <c r="B2148" s="574" t="s">
        <v>8101</v>
      </c>
      <c r="C2148" s="193" t="s">
        <v>7420</v>
      </c>
      <c r="D2148" s="309"/>
      <c r="E2148" s="310"/>
      <c r="F2148" s="393">
        <v>728.48</v>
      </c>
      <c r="G2148" s="70"/>
    </row>
    <row r="2149" spans="1:7" customFormat="1" ht="31" x14ac:dyDescent="0.35">
      <c r="A2149" s="8"/>
      <c r="B2149" s="574" t="s">
        <v>8102</v>
      </c>
      <c r="C2149" s="193" t="s">
        <v>7350</v>
      </c>
      <c r="D2149" s="309"/>
      <c r="E2149" s="310"/>
      <c r="F2149" s="393">
        <v>728.48</v>
      </c>
      <c r="G2149" s="70"/>
    </row>
    <row r="2150" spans="1:7" customFormat="1" ht="16" thickBot="1" x14ac:dyDescent="0.4">
      <c r="A2150" s="11"/>
      <c r="B2150" s="565" t="s">
        <v>8103</v>
      </c>
      <c r="C2150" s="391" t="s">
        <v>7306</v>
      </c>
      <c r="D2150" s="386"/>
      <c r="E2150" s="384"/>
      <c r="F2150" s="344">
        <v>728.48</v>
      </c>
      <c r="G2150" s="70"/>
    </row>
    <row r="2151" spans="1:7" customFormat="1" ht="15.5" x14ac:dyDescent="0.35">
      <c r="A2151" s="8"/>
      <c r="B2151" s="3" t="s">
        <v>2400</v>
      </c>
      <c r="C2151" s="675" t="s">
        <v>2401</v>
      </c>
      <c r="D2151" s="34"/>
      <c r="E2151" s="60"/>
      <c r="F2151" s="273">
        <v>728.48</v>
      </c>
      <c r="G2151" s="70"/>
    </row>
    <row r="2152" spans="1:7" customFormat="1" ht="15.5" x14ac:dyDescent="0.35">
      <c r="A2152" s="8"/>
      <c r="B2152" s="574" t="s">
        <v>2400</v>
      </c>
      <c r="C2152" s="110" t="s">
        <v>2402</v>
      </c>
      <c r="D2152" s="20"/>
      <c r="E2152" s="53"/>
      <c r="F2152" s="393">
        <v>728.48</v>
      </c>
      <c r="G2152" s="70"/>
    </row>
    <row r="2153" spans="1:7" customFormat="1" ht="15.5" x14ac:dyDescent="0.35">
      <c r="A2153" s="8"/>
      <c r="B2153" s="574" t="s">
        <v>2403</v>
      </c>
      <c r="C2153" s="677" t="s">
        <v>2404</v>
      </c>
      <c r="D2153" s="32"/>
      <c r="E2153" s="59"/>
      <c r="F2153" s="393">
        <v>728.48</v>
      </c>
      <c r="G2153" s="70"/>
    </row>
    <row r="2154" spans="1:7" customFormat="1" ht="15.5" x14ac:dyDescent="0.35">
      <c r="A2154" s="8"/>
      <c r="B2154" s="574" t="s">
        <v>2405</v>
      </c>
      <c r="C2154" s="677" t="s">
        <v>2406</v>
      </c>
      <c r="D2154" s="32"/>
      <c r="E2154" s="59"/>
      <c r="F2154" s="393">
        <v>728.48</v>
      </c>
      <c r="G2154" s="70"/>
    </row>
    <row r="2155" spans="1:7" customFormat="1" ht="15.5" x14ac:dyDescent="0.35">
      <c r="A2155" s="8" t="s">
        <v>9673</v>
      </c>
      <c r="B2155" s="574" t="s">
        <v>2407</v>
      </c>
      <c r="C2155" s="677" t="s">
        <v>2408</v>
      </c>
      <c r="D2155" s="32"/>
      <c r="E2155" s="59"/>
      <c r="F2155" s="393">
        <v>1239.3900000000001</v>
      </c>
      <c r="G2155" s="70"/>
    </row>
    <row r="2156" spans="1:7" customFormat="1" ht="16" thickBot="1" x14ac:dyDescent="0.4">
      <c r="A2156" s="8"/>
      <c r="B2156" s="221" t="s">
        <v>8104</v>
      </c>
      <c r="C2156" s="678" t="s">
        <v>7305</v>
      </c>
      <c r="D2156" s="37"/>
      <c r="E2156" s="180"/>
      <c r="F2156" s="274">
        <v>1239.3900000000001</v>
      </c>
      <c r="G2156" s="70"/>
    </row>
    <row r="2157" spans="1:7" customFormat="1" ht="31" x14ac:dyDescent="0.35">
      <c r="A2157" s="10"/>
      <c r="B2157" s="16" t="s">
        <v>8105</v>
      </c>
      <c r="C2157" s="676" t="s">
        <v>7448</v>
      </c>
      <c r="D2157" s="35"/>
      <c r="E2157" s="58"/>
      <c r="F2157" s="276">
        <v>1239.3900000000001</v>
      </c>
      <c r="G2157" s="70"/>
    </row>
    <row r="2158" spans="1:7" customFormat="1" ht="31" x14ac:dyDescent="0.35">
      <c r="A2158" s="8"/>
      <c r="B2158" s="574" t="s">
        <v>8106</v>
      </c>
      <c r="C2158" s="110" t="s">
        <v>7349</v>
      </c>
      <c r="D2158" s="20"/>
      <c r="E2158" s="53"/>
      <c r="F2158" s="393">
        <v>1239.3900000000001</v>
      </c>
      <c r="G2158" s="70"/>
    </row>
    <row r="2159" spans="1:7" customFormat="1" ht="15.5" x14ac:dyDescent="0.35">
      <c r="A2159" s="8"/>
      <c r="B2159" s="574" t="s">
        <v>2409</v>
      </c>
      <c r="C2159" s="677" t="s">
        <v>7348</v>
      </c>
      <c r="D2159" s="32"/>
      <c r="E2159" s="59"/>
      <c r="F2159" s="393">
        <v>1239.3900000000001</v>
      </c>
      <c r="G2159" s="70"/>
    </row>
    <row r="2160" spans="1:7" customFormat="1" ht="15.5" x14ac:dyDescent="0.35">
      <c r="A2160" s="8"/>
      <c r="B2160" s="574" t="s">
        <v>8107</v>
      </c>
      <c r="C2160" s="679" t="s">
        <v>7419</v>
      </c>
      <c r="D2160" s="36"/>
      <c r="E2160" s="98"/>
      <c r="F2160" s="393">
        <v>1239.3900000000001</v>
      </c>
      <c r="G2160" s="70"/>
    </row>
    <row r="2161" spans="1:7" customFormat="1" ht="15.5" x14ac:dyDescent="0.35">
      <c r="A2161" s="8"/>
      <c r="B2161" s="574" t="s">
        <v>8108</v>
      </c>
      <c r="C2161" s="193" t="s">
        <v>7304</v>
      </c>
      <c r="D2161" s="309"/>
      <c r="E2161" s="310"/>
      <c r="F2161" s="393">
        <v>1239.3900000000001</v>
      </c>
      <c r="G2161" s="70"/>
    </row>
    <row r="2162" spans="1:7" customFormat="1" ht="15.5" x14ac:dyDescent="0.35">
      <c r="A2162" s="8"/>
      <c r="B2162" s="574" t="s">
        <v>2409</v>
      </c>
      <c r="C2162" s="677" t="s">
        <v>2410</v>
      </c>
      <c r="D2162" s="32"/>
      <c r="E2162" s="59"/>
      <c r="F2162" s="393">
        <v>1239.3900000000001</v>
      </c>
      <c r="G2162" s="70"/>
    </row>
    <row r="2163" spans="1:7" customFormat="1" ht="16" thickBot="1" x14ac:dyDescent="0.4">
      <c r="A2163" s="11"/>
      <c r="B2163" s="565" t="s">
        <v>2411</v>
      </c>
      <c r="C2163" s="680" t="s">
        <v>2412</v>
      </c>
      <c r="D2163" s="39"/>
      <c r="E2163" s="62"/>
      <c r="F2163" s="344">
        <v>1239.3900000000001</v>
      </c>
      <c r="G2163" s="70"/>
    </row>
    <row r="2164" spans="1:7" customFormat="1" ht="15.5" x14ac:dyDescent="0.35">
      <c r="A2164" s="8"/>
      <c r="B2164" s="3" t="s">
        <v>2413</v>
      </c>
      <c r="C2164" s="675" t="s">
        <v>2414</v>
      </c>
      <c r="D2164" s="34"/>
      <c r="E2164" s="60"/>
      <c r="F2164" s="273">
        <v>1239.3900000000001</v>
      </c>
      <c r="G2164" s="70"/>
    </row>
    <row r="2165" spans="1:7" customFormat="1" ht="15.5" x14ac:dyDescent="0.35">
      <c r="A2165" s="8" t="s">
        <v>9674</v>
      </c>
      <c r="B2165" s="574" t="s">
        <v>2415</v>
      </c>
      <c r="C2165" s="110" t="s">
        <v>2416</v>
      </c>
      <c r="D2165" s="20"/>
      <c r="E2165" s="53"/>
      <c r="F2165" s="393">
        <v>2445.3000000000002</v>
      </c>
      <c r="G2165" s="70"/>
    </row>
    <row r="2166" spans="1:7" customFormat="1" ht="15.5" x14ac:dyDescent="0.35">
      <c r="A2166" s="8"/>
      <c r="B2166" s="574" t="s">
        <v>2417</v>
      </c>
      <c r="C2166" s="677" t="s">
        <v>7347</v>
      </c>
      <c r="D2166" s="32"/>
      <c r="E2166" s="59"/>
      <c r="F2166" s="393">
        <v>2445.3000000000002</v>
      </c>
      <c r="G2166" s="70"/>
    </row>
    <row r="2167" spans="1:7" customFormat="1" ht="31" x14ac:dyDescent="0.35">
      <c r="A2167" s="8"/>
      <c r="B2167" s="574" t="s">
        <v>8109</v>
      </c>
      <c r="C2167" s="679" t="s">
        <v>7418</v>
      </c>
      <c r="D2167" s="36"/>
      <c r="E2167" s="98"/>
      <c r="F2167" s="393">
        <v>2445.3000000000002</v>
      </c>
      <c r="G2167" s="70"/>
    </row>
    <row r="2168" spans="1:7" customFormat="1" ht="15.5" x14ac:dyDescent="0.35">
      <c r="A2168" s="8"/>
      <c r="B2168" s="574" t="s">
        <v>2417</v>
      </c>
      <c r="C2168" s="193" t="s">
        <v>2418</v>
      </c>
      <c r="D2168" s="309"/>
      <c r="E2168" s="310"/>
      <c r="F2168" s="393">
        <v>2445.3000000000002</v>
      </c>
      <c r="G2168" s="70"/>
    </row>
    <row r="2169" spans="1:7" customFormat="1" ht="15.5" x14ac:dyDescent="0.35">
      <c r="A2169" s="8" t="s">
        <v>9675</v>
      </c>
      <c r="B2169" s="574" t="s">
        <v>2419</v>
      </c>
      <c r="C2169" s="677" t="s">
        <v>2420</v>
      </c>
      <c r="D2169" s="32"/>
      <c r="E2169" s="59"/>
      <c r="F2169" s="393">
        <v>379.74</v>
      </c>
      <c r="G2169" s="70"/>
    </row>
    <row r="2170" spans="1:7" customFormat="1" ht="16" thickBot="1" x14ac:dyDescent="0.4">
      <c r="A2170" s="8"/>
      <c r="B2170" s="221" t="s">
        <v>7417</v>
      </c>
      <c r="C2170" s="678" t="s">
        <v>7416</v>
      </c>
      <c r="D2170" s="37"/>
      <c r="E2170" s="180"/>
      <c r="F2170" s="274">
        <v>379.74</v>
      </c>
      <c r="G2170" s="70"/>
    </row>
    <row r="2171" spans="1:7" customFormat="1" ht="15.5" x14ac:dyDescent="0.35">
      <c r="A2171" s="10"/>
      <c r="B2171" s="16" t="s">
        <v>2421</v>
      </c>
      <c r="C2171" s="108" t="s">
        <v>7411</v>
      </c>
      <c r="D2171" s="18"/>
      <c r="E2171" s="52"/>
      <c r="F2171" s="276">
        <v>379.74</v>
      </c>
      <c r="G2171" s="70"/>
    </row>
    <row r="2172" spans="1:7" customFormat="1" ht="31" x14ac:dyDescent="0.35">
      <c r="A2172" s="8"/>
      <c r="B2172" s="574" t="s">
        <v>8110</v>
      </c>
      <c r="C2172" s="193" t="s">
        <v>7346</v>
      </c>
      <c r="D2172" s="309"/>
      <c r="E2172" s="310"/>
      <c r="F2172" s="393">
        <v>379.74</v>
      </c>
      <c r="G2172" s="70"/>
    </row>
    <row r="2173" spans="1:7" customFormat="1" ht="15.5" x14ac:dyDescent="0.35">
      <c r="A2173" s="8"/>
      <c r="B2173" s="574" t="s">
        <v>2421</v>
      </c>
      <c r="C2173" s="193" t="s">
        <v>2422</v>
      </c>
      <c r="D2173" s="309"/>
      <c r="E2173" s="310"/>
      <c r="F2173" s="393">
        <v>379.74</v>
      </c>
      <c r="G2173" s="70"/>
    </row>
    <row r="2174" spans="1:7" customFormat="1" ht="15.5" x14ac:dyDescent="0.35">
      <c r="A2174" s="8"/>
      <c r="B2174" s="574" t="s">
        <v>2421</v>
      </c>
      <c r="C2174" s="193" t="s">
        <v>7345</v>
      </c>
      <c r="D2174" s="309"/>
      <c r="E2174" s="310"/>
      <c r="F2174" s="393">
        <v>379.74</v>
      </c>
      <c r="G2174" s="70"/>
    </row>
    <row r="2175" spans="1:7" customFormat="1" ht="15.5" x14ac:dyDescent="0.35">
      <c r="A2175" s="8" t="s">
        <v>9676</v>
      </c>
      <c r="B2175" s="574" t="s">
        <v>2423</v>
      </c>
      <c r="C2175" s="193" t="s">
        <v>2424</v>
      </c>
      <c r="D2175" s="309"/>
      <c r="E2175" s="310"/>
      <c r="F2175" s="393">
        <v>606.4</v>
      </c>
      <c r="G2175" s="70"/>
    </row>
    <row r="2176" spans="1:7" customFormat="1" ht="31" x14ac:dyDescent="0.35">
      <c r="A2176" s="8"/>
      <c r="B2176" s="574" t="s">
        <v>8111</v>
      </c>
      <c r="C2176" s="193" t="s">
        <v>7344</v>
      </c>
      <c r="D2176" s="309"/>
      <c r="E2176" s="310"/>
      <c r="F2176" s="393">
        <v>606.4</v>
      </c>
      <c r="G2176" s="70"/>
    </row>
    <row r="2177" spans="1:7" customFormat="1" ht="15.5" x14ac:dyDescent="0.35">
      <c r="A2177" s="8"/>
      <c r="B2177" s="574" t="s">
        <v>7415</v>
      </c>
      <c r="C2177" s="193" t="s">
        <v>7414</v>
      </c>
      <c r="D2177" s="309"/>
      <c r="E2177" s="310"/>
      <c r="F2177" s="393">
        <v>606.4</v>
      </c>
      <c r="G2177" s="70"/>
    </row>
    <row r="2178" spans="1:7" customFormat="1" ht="15.5" x14ac:dyDescent="0.35">
      <c r="A2178" s="8"/>
      <c r="B2178" s="574" t="s">
        <v>2425</v>
      </c>
      <c r="C2178" s="193" t="s">
        <v>7410</v>
      </c>
      <c r="D2178" s="309"/>
      <c r="E2178" s="310"/>
      <c r="F2178" s="393">
        <v>606.4</v>
      </c>
      <c r="G2178" s="70"/>
    </row>
    <row r="2179" spans="1:7" customFormat="1" ht="15.5" x14ac:dyDescent="0.35">
      <c r="A2179" s="8"/>
      <c r="B2179" s="574" t="s">
        <v>2425</v>
      </c>
      <c r="C2179" s="193" t="s">
        <v>2426</v>
      </c>
      <c r="D2179" s="309"/>
      <c r="E2179" s="310"/>
      <c r="F2179" s="393">
        <v>606.4</v>
      </c>
      <c r="G2179" s="70"/>
    </row>
    <row r="2180" spans="1:7" customFormat="1" ht="16" thickBot="1" x14ac:dyDescent="0.4">
      <c r="A2180" s="11"/>
      <c r="B2180" s="565" t="s">
        <v>2425</v>
      </c>
      <c r="C2180" s="391" t="s">
        <v>7343</v>
      </c>
      <c r="D2180" s="386"/>
      <c r="E2180" s="384"/>
      <c r="F2180" s="344">
        <v>606.4</v>
      </c>
      <c r="G2180" s="70"/>
    </row>
    <row r="2181" spans="1:7" customFormat="1" ht="15.5" x14ac:dyDescent="0.35">
      <c r="A2181" s="8" t="s">
        <v>9677</v>
      </c>
      <c r="B2181" s="3" t="s">
        <v>2427</v>
      </c>
      <c r="C2181" s="110" t="s">
        <v>2428</v>
      </c>
      <c r="D2181" s="20"/>
      <c r="E2181" s="53"/>
      <c r="F2181" s="273">
        <v>1237.82</v>
      </c>
      <c r="G2181" s="70"/>
    </row>
    <row r="2182" spans="1:7" customFormat="1" ht="31" x14ac:dyDescent="0.35">
      <c r="A2182" s="8"/>
      <c r="B2182" s="574" t="s">
        <v>8112</v>
      </c>
      <c r="C2182" s="193" t="s">
        <v>7342</v>
      </c>
      <c r="D2182" s="309"/>
      <c r="E2182" s="310"/>
      <c r="F2182" s="393">
        <v>1237.82</v>
      </c>
      <c r="G2182" s="70"/>
    </row>
    <row r="2183" spans="1:7" customFormat="1" ht="15.5" x14ac:dyDescent="0.35">
      <c r="A2183" s="8"/>
      <c r="B2183" s="574" t="s">
        <v>7303</v>
      </c>
      <c r="C2183" s="193" t="s">
        <v>7302</v>
      </c>
      <c r="D2183" s="309"/>
      <c r="E2183" s="310"/>
      <c r="F2183" s="393">
        <v>1237.82</v>
      </c>
      <c r="G2183" s="70"/>
    </row>
    <row r="2184" spans="1:7" customFormat="1" ht="15.5" x14ac:dyDescent="0.35">
      <c r="A2184" s="8"/>
      <c r="B2184" s="574" t="s">
        <v>2429</v>
      </c>
      <c r="C2184" s="193" t="s">
        <v>2430</v>
      </c>
      <c r="D2184" s="309"/>
      <c r="E2184" s="310"/>
      <c r="F2184" s="393">
        <v>1237.82</v>
      </c>
      <c r="G2184" s="70"/>
    </row>
    <row r="2185" spans="1:7" customFormat="1" ht="15.5" x14ac:dyDescent="0.35">
      <c r="A2185" s="8"/>
      <c r="B2185" s="574" t="s">
        <v>2429</v>
      </c>
      <c r="C2185" s="193" t="s">
        <v>7341</v>
      </c>
      <c r="D2185" s="309"/>
      <c r="E2185" s="310"/>
      <c r="F2185" s="393">
        <v>1237.82</v>
      </c>
      <c r="G2185" s="70"/>
    </row>
    <row r="2186" spans="1:7" customFormat="1" ht="15.5" x14ac:dyDescent="0.35">
      <c r="A2186" s="404" t="s">
        <v>2431</v>
      </c>
      <c r="B2186" s="751" t="s">
        <v>141</v>
      </c>
      <c r="C2186" s="659" t="s">
        <v>141</v>
      </c>
      <c r="D2186" s="447"/>
      <c r="E2186" s="469"/>
      <c r="F2186" s="478" t="s">
        <v>141</v>
      </c>
      <c r="G2186" s="70"/>
    </row>
    <row r="2187" spans="1:7" customFormat="1" ht="15.5" x14ac:dyDescent="0.35">
      <c r="A2187" s="8" t="s">
        <v>9368</v>
      </c>
      <c r="B2187" s="574" t="s">
        <v>2432</v>
      </c>
      <c r="C2187" s="193" t="s">
        <v>2433</v>
      </c>
      <c r="D2187" s="309"/>
      <c r="E2187" s="310"/>
      <c r="F2187" s="393">
        <v>65.16</v>
      </c>
      <c r="G2187" s="70"/>
    </row>
    <row r="2188" spans="1:7" customFormat="1" ht="15.5" x14ac:dyDescent="0.35">
      <c r="A2188" s="8"/>
      <c r="B2188" s="574" t="s">
        <v>2434</v>
      </c>
      <c r="C2188" s="193" t="s">
        <v>2435</v>
      </c>
      <c r="D2188" s="309"/>
      <c r="E2188" s="310"/>
      <c r="F2188" s="393">
        <v>65.16</v>
      </c>
      <c r="G2188" s="70"/>
    </row>
    <row r="2189" spans="1:7" customFormat="1" ht="15.5" x14ac:dyDescent="0.35">
      <c r="A2189" s="8" t="s">
        <v>9678</v>
      </c>
      <c r="B2189" s="574" t="s">
        <v>2436</v>
      </c>
      <c r="C2189" s="193" t="s">
        <v>2437</v>
      </c>
      <c r="D2189" s="309"/>
      <c r="E2189" s="310" t="s">
        <v>141</v>
      </c>
      <c r="F2189" s="393">
        <v>61.77</v>
      </c>
      <c r="G2189" s="70"/>
    </row>
    <row r="2190" spans="1:7" customFormat="1" ht="16" thickBot="1" x14ac:dyDescent="0.4">
      <c r="A2190" s="8"/>
      <c r="B2190" s="221" t="s">
        <v>2436</v>
      </c>
      <c r="C2190" s="247" t="s">
        <v>2438</v>
      </c>
      <c r="D2190" s="222"/>
      <c r="E2190" s="242" t="s">
        <v>141</v>
      </c>
      <c r="F2190" s="274">
        <v>61.77</v>
      </c>
      <c r="G2190" s="70"/>
    </row>
    <row r="2191" spans="1:7" customFormat="1" ht="15.5" x14ac:dyDescent="0.35">
      <c r="A2191" s="10"/>
      <c r="B2191" s="16" t="s">
        <v>2436</v>
      </c>
      <c r="C2191" s="676" t="s">
        <v>2439</v>
      </c>
      <c r="D2191" s="35"/>
      <c r="E2191" s="58" t="s">
        <v>141</v>
      </c>
      <c r="F2191" s="276">
        <v>61.77</v>
      </c>
      <c r="G2191" s="70"/>
    </row>
    <row r="2192" spans="1:7" customFormat="1" ht="15.5" x14ac:dyDescent="0.35">
      <c r="A2192" s="8"/>
      <c r="B2192" s="574" t="s">
        <v>2436</v>
      </c>
      <c r="C2192" s="110" t="s">
        <v>2440</v>
      </c>
      <c r="D2192" s="20"/>
      <c r="E2192" s="53" t="s">
        <v>141</v>
      </c>
      <c r="F2192" s="393">
        <v>61.77</v>
      </c>
      <c r="G2192" s="70"/>
    </row>
    <row r="2193" spans="1:7" customFormat="1" ht="16" thickBot="1" x14ac:dyDescent="0.4">
      <c r="A2193" s="11" t="s">
        <v>2441</v>
      </c>
      <c r="B2193" s="565" t="s">
        <v>2442</v>
      </c>
      <c r="C2193" s="680" t="s">
        <v>2443</v>
      </c>
      <c r="D2193" s="39"/>
      <c r="E2193" s="62"/>
      <c r="F2193" s="344">
        <v>79.84</v>
      </c>
      <c r="G2193" s="70"/>
    </row>
    <row r="2194" spans="1:7" customFormat="1" ht="15.5" x14ac:dyDescent="0.35">
      <c r="A2194" s="8"/>
      <c r="B2194" s="3" t="s">
        <v>8113</v>
      </c>
      <c r="C2194" s="110" t="s">
        <v>7308</v>
      </c>
      <c r="D2194" s="20"/>
      <c r="E2194" s="53"/>
      <c r="F2194" s="273">
        <v>79.84</v>
      </c>
      <c r="G2194" s="70"/>
    </row>
    <row r="2195" spans="1:7" customFormat="1" ht="15.5" x14ac:dyDescent="0.35">
      <c r="A2195" s="8"/>
      <c r="B2195" s="574" t="s">
        <v>8114</v>
      </c>
      <c r="C2195" s="110" t="s">
        <v>7046</v>
      </c>
      <c r="D2195" s="20"/>
      <c r="E2195" s="53"/>
      <c r="F2195" s="393">
        <v>79.84</v>
      </c>
      <c r="G2195" s="70"/>
    </row>
    <row r="2196" spans="1:7" customFormat="1" ht="15.5" x14ac:dyDescent="0.35">
      <c r="A2196" s="8"/>
      <c r="B2196" s="574" t="s">
        <v>2444</v>
      </c>
      <c r="C2196" s="193" t="s">
        <v>2445</v>
      </c>
      <c r="D2196" s="309"/>
      <c r="E2196" s="310" t="s">
        <v>141</v>
      </c>
      <c r="F2196" s="393">
        <v>79.84</v>
      </c>
      <c r="G2196" s="70"/>
    </row>
    <row r="2197" spans="1:7" customFormat="1" ht="15.5" x14ac:dyDescent="0.35">
      <c r="A2197" s="8" t="s">
        <v>9679</v>
      </c>
      <c r="B2197" s="574" t="s">
        <v>8115</v>
      </c>
      <c r="C2197" s="193" t="s">
        <v>7147</v>
      </c>
      <c r="D2197" s="309"/>
      <c r="E2197" s="310"/>
      <c r="F2197" s="393">
        <v>240</v>
      </c>
      <c r="G2197" s="123"/>
    </row>
    <row r="2198" spans="1:7" customFormat="1" ht="15.5" x14ac:dyDescent="0.35">
      <c r="A2198" s="8" t="s">
        <v>9680</v>
      </c>
      <c r="B2198" s="574" t="s">
        <v>8116</v>
      </c>
      <c r="C2198" s="193" t="s">
        <v>7224</v>
      </c>
      <c r="D2198" s="309"/>
      <c r="E2198" s="310"/>
      <c r="F2198" s="393">
        <v>860.86</v>
      </c>
      <c r="G2198" s="70"/>
    </row>
    <row r="2199" spans="1:7" customFormat="1" ht="15.5" x14ac:dyDescent="0.35">
      <c r="A2199" s="8" t="s">
        <v>9681</v>
      </c>
      <c r="B2199" s="574" t="s">
        <v>2446</v>
      </c>
      <c r="C2199" s="193" t="s">
        <v>2447</v>
      </c>
      <c r="D2199" s="309"/>
      <c r="E2199" s="310" t="s">
        <v>141</v>
      </c>
      <c r="F2199" s="393">
        <v>226.14</v>
      </c>
      <c r="G2199" s="70"/>
    </row>
    <row r="2200" spans="1:7" customFormat="1" ht="15.5" x14ac:dyDescent="0.35">
      <c r="A2200" s="8"/>
      <c r="B2200" s="574" t="s">
        <v>2448</v>
      </c>
      <c r="C2200" s="247" t="s">
        <v>2449</v>
      </c>
      <c r="D2200" s="222"/>
      <c r="E2200" s="267"/>
      <c r="F2200" s="393">
        <v>226.14</v>
      </c>
      <c r="G2200" s="70"/>
    </row>
    <row r="2201" spans="1:7" customFormat="1" ht="15.5" x14ac:dyDescent="0.35">
      <c r="A2201" s="8"/>
      <c r="B2201" s="574" t="s">
        <v>2450</v>
      </c>
      <c r="C2201" s="247" t="s">
        <v>2451</v>
      </c>
      <c r="D2201" s="222"/>
      <c r="E2201" s="242"/>
      <c r="F2201" s="393">
        <v>226.14</v>
      </c>
      <c r="G2201" s="70"/>
    </row>
    <row r="2202" spans="1:7" customFormat="1" ht="15.5" x14ac:dyDescent="0.35">
      <c r="A2202" s="8"/>
      <c r="B2202" s="574" t="s">
        <v>2450</v>
      </c>
      <c r="C2202" s="247" t="s">
        <v>2452</v>
      </c>
      <c r="D2202" s="222"/>
      <c r="E2202" s="242"/>
      <c r="F2202" s="393">
        <v>226.14</v>
      </c>
      <c r="G2202" s="70"/>
    </row>
    <row r="2203" spans="1:7" customFormat="1" ht="15.5" x14ac:dyDescent="0.35">
      <c r="A2203" s="8"/>
      <c r="B2203" s="574" t="s">
        <v>2448</v>
      </c>
      <c r="C2203" s="664" t="s">
        <v>2453</v>
      </c>
      <c r="D2203" s="30"/>
      <c r="E2203" s="194"/>
      <c r="F2203" s="393">
        <v>226.14</v>
      </c>
      <c r="G2203" s="70"/>
    </row>
    <row r="2204" spans="1:7" customFormat="1" ht="15.5" x14ac:dyDescent="0.35">
      <c r="A2204" s="8"/>
      <c r="B2204" s="574" t="s">
        <v>2450</v>
      </c>
      <c r="C2204" s="111" t="s">
        <v>2454</v>
      </c>
      <c r="D2204" s="17"/>
      <c r="E2204" s="41"/>
      <c r="F2204" s="393">
        <v>226.14</v>
      </c>
      <c r="G2204" s="70"/>
    </row>
    <row r="2205" spans="1:7" customFormat="1" ht="31" x14ac:dyDescent="0.35">
      <c r="A2205" s="8"/>
      <c r="B2205" s="574" t="s">
        <v>8117</v>
      </c>
      <c r="C2205" s="247" t="s">
        <v>2455</v>
      </c>
      <c r="D2205" s="222"/>
      <c r="E2205" s="242"/>
      <c r="F2205" s="393">
        <v>226.14</v>
      </c>
      <c r="G2205" s="70"/>
    </row>
    <row r="2206" spans="1:7" customFormat="1" ht="16" thickBot="1" x14ac:dyDescent="0.4">
      <c r="A2206" s="8" t="s">
        <v>9682</v>
      </c>
      <c r="B2206" s="221" t="s">
        <v>2456</v>
      </c>
      <c r="C2206" s="681" t="s">
        <v>2457</v>
      </c>
      <c r="D2206" s="42"/>
      <c r="E2206" s="199"/>
      <c r="F2206" s="274">
        <v>187.21</v>
      </c>
      <c r="G2206" s="70"/>
    </row>
    <row r="2207" spans="1:7" customFormat="1" ht="15.5" x14ac:dyDescent="0.35">
      <c r="A2207" s="10"/>
      <c r="B2207" s="16" t="s">
        <v>2458</v>
      </c>
      <c r="C2207" s="108" t="s">
        <v>2459</v>
      </c>
      <c r="D2207" s="18"/>
      <c r="E2207" s="52"/>
      <c r="F2207" s="276">
        <v>187.21</v>
      </c>
      <c r="G2207" s="70"/>
    </row>
    <row r="2208" spans="1:7" customFormat="1" ht="15.5" x14ac:dyDescent="0.35">
      <c r="A2208" s="8" t="s">
        <v>9683</v>
      </c>
      <c r="B2208" s="574" t="s">
        <v>2460</v>
      </c>
      <c r="C2208" s="110" t="s">
        <v>2461</v>
      </c>
      <c r="D2208" s="20"/>
      <c r="E2208" s="53"/>
      <c r="F2208" s="393">
        <v>358.52</v>
      </c>
      <c r="G2208" s="70"/>
    </row>
    <row r="2209" spans="1:7" customFormat="1" ht="15.5" x14ac:dyDescent="0.35">
      <c r="A2209" s="8"/>
      <c r="B2209" s="574" t="s">
        <v>2462</v>
      </c>
      <c r="C2209" s="193" t="s">
        <v>2463</v>
      </c>
      <c r="D2209" s="309"/>
      <c r="E2209" s="327"/>
      <c r="F2209" s="393">
        <v>358.52</v>
      </c>
      <c r="G2209" s="70"/>
    </row>
    <row r="2210" spans="1:7" customFormat="1" ht="15.5" x14ac:dyDescent="0.35">
      <c r="A2210" s="8"/>
      <c r="B2210" s="574" t="s">
        <v>2462</v>
      </c>
      <c r="C2210" s="193" t="s">
        <v>2464</v>
      </c>
      <c r="D2210" s="309"/>
      <c r="E2210" s="310"/>
      <c r="F2210" s="393">
        <v>358.52</v>
      </c>
      <c r="G2210" s="70"/>
    </row>
    <row r="2211" spans="1:7" customFormat="1" ht="15.5" x14ac:dyDescent="0.35">
      <c r="A2211" s="8" t="s">
        <v>9684</v>
      </c>
      <c r="B2211" s="574" t="s">
        <v>2465</v>
      </c>
      <c r="C2211" s="193" t="s">
        <v>2466</v>
      </c>
      <c r="D2211" s="309"/>
      <c r="E2211" s="310"/>
      <c r="F2211" s="393">
        <v>473.83</v>
      </c>
      <c r="G2211" s="70"/>
    </row>
    <row r="2212" spans="1:7" customFormat="1" ht="15.5" x14ac:dyDescent="0.35">
      <c r="A2212" s="8"/>
      <c r="B2212" s="574" t="s">
        <v>2467</v>
      </c>
      <c r="C2212" s="193" t="s">
        <v>2468</v>
      </c>
      <c r="D2212" s="309"/>
      <c r="E2212" s="327"/>
      <c r="F2212" s="393">
        <v>473.83</v>
      </c>
      <c r="G2212" s="70"/>
    </row>
    <row r="2213" spans="1:7" customFormat="1" ht="15.5" x14ac:dyDescent="0.35">
      <c r="A2213" s="8"/>
      <c r="B2213" s="574" t="s">
        <v>2467</v>
      </c>
      <c r="C2213" s="193" t="s">
        <v>2469</v>
      </c>
      <c r="D2213" s="309"/>
      <c r="E2213" s="327"/>
      <c r="F2213" s="393">
        <v>473.83</v>
      </c>
      <c r="G2213" s="70"/>
    </row>
    <row r="2214" spans="1:7" customFormat="1" ht="16" thickBot="1" x14ac:dyDescent="0.4">
      <c r="A2214" s="11" t="s">
        <v>9685</v>
      </c>
      <c r="B2214" s="565" t="s">
        <v>2470</v>
      </c>
      <c r="C2214" s="169" t="s">
        <v>2471</v>
      </c>
      <c r="D2214" s="386"/>
      <c r="E2214" s="384"/>
      <c r="F2214" s="344">
        <v>232.58</v>
      </c>
      <c r="G2214" s="70"/>
    </row>
    <row r="2215" spans="1:7" customFormat="1" ht="15.5" x14ac:dyDescent="0.35">
      <c r="A2215" s="8"/>
      <c r="B2215" s="3" t="s">
        <v>2472</v>
      </c>
      <c r="C2215" s="110" t="s">
        <v>2473</v>
      </c>
      <c r="D2215" s="20"/>
      <c r="E2215" s="53"/>
      <c r="F2215" s="273">
        <v>232.58</v>
      </c>
      <c r="G2215" s="70"/>
    </row>
    <row r="2216" spans="1:7" customFormat="1" ht="15.5" x14ac:dyDescent="0.35">
      <c r="A2216" s="8" t="s">
        <v>9686</v>
      </c>
      <c r="B2216" s="574" t="s">
        <v>2474</v>
      </c>
      <c r="C2216" s="110" t="s">
        <v>2475</v>
      </c>
      <c r="D2216" s="20"/>
      <c r="E2216" s="53"/>
      <c r="F2216" s="393">
        <v>304.66000000000003</v>
      </c>
      <c r="G2216" s="70"/>
    </row>
    <row r="2217" spans="1:7" customFormat="1" ht="15.5" x14ac:dyDescent="0.35">
      <c r="A2217" s="8"/>
      <c r="B2217" s="574" t="s">
        <v>2476</v>
      </c>
      <c r="C2217" s="111" t="s">
        <v>2477</v>
      </c>
      <c r="D2217" s="17"/>
      <c r="E2217" s="41"/>
      <c r="F2217" s="393">
        <v>304.66000000000003</v>
      </c>
      <c r="G2217" s="70"/>
    </row>
    <row r="2218" spans="1:7" customFormat="1" ht="15.5" x14ac:dyDescent="0.35">
      <c r="A2218" s="8"/>
      <c r="B2218" s="574" t="s">
        <v>2478</v>
      </c>
      <c r="C2218" s="677" t="s">
        <v>2479</v>
      </c>
      <c r="D2218" s="32"/>
      <c r="E2218" s="59"/>
      <c r="F2218" s="393">
        <v>304.66000000000003</v>
      </c>
      <c r="G2218" s="70"/>
    </row>
    <row r="2219" spans="1:7" customFormat="1" ht="15.5" x14ac:dyDescent="0.35">
      <c r="A2219" s="8" t="s">
        <v>9687</v>
      </c>
      <c r="B2219" s="574" t="s">
        <v>2480</v>
      </c>
      <c r="C2219" s="677" t="s">
        <v>2481</v>
      </c>
      <c r="D2219" s="32"/>
      <c r="E2219" s="59"/>
      <c r="F2219" s="393">
        <v>710.7</v>
      </c>
      <c r="G2219" s="70"/>
    </row>
    <row r="2220" spans="1:7" customFormat="1" ht="15.5" x14ac:dyDescent="0.35">
      <c r="A2220" s="8"/>
      <c r="B2220" s="574" t="s">
        <v>2482</v>
      </c>
      <c r="C2220" s="110" t="s">
        <v>2483</v>
      </c>
      <c r="D2220" s="20"/>
      <c r="E2220" s="53"/>
      <c r="F2220" s="393">
        <v>710.7</v>
      </c>
      <c r="G2220" s="70"/>
    </row>
    <row r="2221" spans="1:7" customFormat="1" ht="16" thickBot="1" x14ac:dyDescent="0.4">
      <c r="A2221" s="8"/>
      <c r="B2221" s="221" t="s">
        <v>2484</v>
      </c>
      <c r="C2221" s="111" t="s">
        <v>2485</v>
      </c>
      <c r="D2221" s="17"/>
      <c r="E2221" s="41"/>
      <c r="F2221" s="274">
        <v>710.7</v>
      </c>
      <c r="G2221" s="70"/>
    </row>
    <row r="2222" spans="1:7" customFormat="1" ht="15.5" x14ac:dyDescent="0.35">
      <c r="A2222" s="10" t="s">
        <v>9341</v>
      </c>
      <c r="B2222" s="16" t="s">
        <v>2486</v>
      </c>
      <c r="C2222" s="108" t="s">
        <v>2487</v>
      </c>
      <c r="D2222" s="18"/>
      <c r="E2222" s="52" t="s">
        <v>141</v>
      </c>
      <c r="F2222" s="276">
        <v>551.57000000000005</v>
      </c>
      <c r="G2222" s="70"/>
    </row>
    <row r="2223" spans="1:7" customFormat="1" ht="15.5" x14ac:dyDescent="0.35">
      <c r="A2223" s="8" t="s">
        <v>9688</v>
      </c>
      <c r="B2223" s="574" t="s">
        <v>2488</v>
      </c>
      <c r="C2223" s="193" t="s">
        <v>2489</v>
      </c>
      <c r="D2223" s="309"/>
      <c r="E2223" s="310" t="s">
        <v>141</v>
      </c>
      <c r="F2223" s="393">
        <v>107.94</v>
      </c>
      <c r="G2223" s="140"/>
    </row>
    <row r="2224" spans="1:7" customFormat="1" ht="31.5" thickBot="1" x14ac:dyDescent="0.4">
      <c r="A2224" s="11"/>
      <c r="B2224" s="565" t="s">
        <v>8118</v>
      </c>
      <c r="C2224" s="391" t="s">
        <v>7243</v>
      </c>
      <c r="D2224" s="386"/>
      <c r="E2224" s="384"/>
      <c r="F2224" s="344">
        <v>107.94</v>
      </c>
      <c r="G2224" s="140"/>
    </row>
    <row r="2225" spans="1:7" customFormat="1" ht="15.5" x14ac:dyDescent="0.35">
      <c r="A2225" s="8"/>
      <c r="B2225" s="3" t="s">
        <v>8119</v>
      </c>
      <c r="C2225" s="110" t="s">
        <v>7433</v>
      </c>
      <c r="D2225" s="20"/>
      <c r="E2225" s="53"/>
      <c r="F2225" s="273">
        <v>107.94</v>
      </c>
      <c r="G2225" s="140"/>
    </row>
    <row r="2226" spans="1:7" customFormat="1" ht="15.5" x14ac:dyDescent="0.35">
      <c r="A2226" s="8"/>
      <c r="B2226" s="574" t="s">
        <v>2490</v>
      </c>
      <c r="C2226" s="193" t="s">
        <v>2491</v>
      </c>
      <c r="D2226" s="309"/>
      <c r="E2226" s="327"/>
      <c r="F2226" s="393">
        <v>107.94</v>
      </c>
      <c r="G2226" s="140"/>
    </row>
    <row r="2227" spans="1:7" customFormat="1" ht="15.5" x14ac:dyDescent="0.35">
      <c r="A2227" s="8" t="s">
        <v>9689</v>
      </c>
      <c r="B2227" s="574" t="s">
        <v>2492</v>
      </c>
      <c r="C2227" s="193" t="s">
        <v>2493</v>
      </c>
      <c r="D2227" s="309"/>
      <c r="E2227" s="310"/>
      <c r="F2227" s="393">
        <v>77.459999999999994</v>
      </c>
      <c r="G2227" s="70"/>
    </row>
    <row r="2228" spans="1:7" customFormat="1" ht="16" thickBot="1" x14ac:dyDescent="0.4">
      <c r="A2228" s="8"/>
      <c r="B2228" s="221" t="s">
        <v>2494</v>
      </c>
      <c r="C2228" s="247" t="s">
        <v>2495</v>
      </c>
      <c r="D2228" s="222"/>
      <c r="E2228" s="242"/>
      <c r="F2228" s="274">
        <v>77.459999999999994</v>
      </c>
      <c r="G2228" s="70"/>
    </row>
    <row r="2229" spans="1:7" customFormat="1" ht="15.5" x14ac:dyDescent="0.35">
      <c r="A2229" s="10"/>
      <c r="B2229" s="16" t="s">
        <v>2496</v>
      </c>
      <c r="C2229" s="108" t="s">
        <v>2497</v>
      </c>
      <c r="D2229" s="18"/>
      <c r="E2229" s="165"/>
      <c r="F2229" s="276">
        <v>77.459999999999994</v>
      </c>
      <c r="G2229" s="70"/>
    </row>
    <row r="2230" spans="1:7" customFormat="1" ht="15.5" x14ac:dyDescent="0.35">
      <c r="A2230" s="8"/>
      <c r="B2230" s="574" t="s">
        <v>2498</v>
      </c>
      <c r="C2230" s="193" t="s">
        <v>2499</v>
      </c>
      <c r="D2230" s="309"/>
      <c r="E2230" s="310"/>
      <c r="F2230" s="393">
        <v>77.459999999999994</v>
      </c>
      <c r="G2230" s="70"/>
    </row>
    <row r="2231" spans="1:7" customFormat="1" ht="16" thickBot="1" x14ac:dyDescent="0.4">
      <c r="A2231" s="11"/>
      <c r="B2231" s="565" t="s">
        <v>2500</v>
      </c>
      <c r="C2231" s="391" t="s">
        <v>2501</v>
      </c>
      <c r="D2231" s="386"/>
      <c r="E2231" s="399"/>
      <c r="F2231" s="344">
        <v>77.459999999999994</v>
      </c>
      <c r="G2231" s="70"/>
    </row>
    <row r="2232" spans="1:7" customFormat="1" ht="15.5" x14ac:dyDescent="0.35">
      <c r="A2232" s="8" t="s">
        <v>9690</v>
      </c>
      <c r="B2232" s="3" t="s">
        <v>2502</v>
      </c>
      <c r="C2232" s="675" t="s">
        <v>2503</v>
      </c>
      <c r="D2232" s="34"/>
      <c r="E2232" s="60"/>
      <c r="F2232" s="273">
        <v>37.5</v>
      </c>
      <c r="G2232" s="70"/>
    </row>
    <row r="2233" spans="1:7" customFormat="1" ht="16" thickBot="1" x14ac:dyDescent="0.4">
      <c r="A2233" s="8"/>
      <c r="B2233" s="221" t="s">
        <v>2504</v>
      </c>
      <c r="C2233" s="678" t="s">
        <v>2505</v>
      </c>
      <c r="D2233" s="37"/>
      <c r="E2233" s="202"/>
      <c r="F2233" s="274">
        <v>37.5</v>
      </c>
      <c r="G2233" s="70"/>
    </row>
    <row r="2234" spans="1:7" customFormat="1" ht="15.5" x14ac:dyDescent="0.35">
      <c r="A2234" s="10"/>
      <c r="B2234" s="16" t="s">
        <v>2506</v>
      </c>
      <c r="C2234" s="108" t="s">
        <v>2507</v>
      </c>
      <c r="D2234" s="18"/>
      <c r="E2234" s="165"/>
      <c r="F2234" s="276">
        <v>37.5</v>
      </c>
      <c r="G2234" s="70"/>
    </row>
    <row r="2235" spans="1:7" customFormat="1" ht="15.5" x14ac:dyDescent="0.35">
      <c r="A2235" s="8"/>
      <c r="B2235" s="574" t="s">
        <v>2508</v>
      </c>
      <c r="C2235" s="110" t="s">
        <v>2509</v>
      </c>
      <c r="D2235" s="20"/>
      <c r="E2235" s="162"/>
      <c r="F2235" s="393">
        <v>37.5</v>
      </c>
      <c r="G2235" s="70"/>
    </row>
    <row r="2236" spans="1:7" customFormat="1" ht="15.5" x14ac:dyDescent="0.35">
      <c r="A2236" s="8"/>
      <c r="B2236" s="574" t="s">
        <v>2510</v>
      </c>
      <c r="C2236" s="193" t="s">
        <v>2511</v>
      </c>
      <c r="D2236" s="309"/>
      <c r="E2236" s="327"/>
      <c r="F2236" s="393">
        <v>37.5</v>
      </c>
      <c r="G2236" s="70"/>
    </row>
    <row r="2237" spans="1:7" customFormat="1" ht="15.5" x14ac:dyDescent="0.35">
      <c r="A2237" s="8"/>
      <c r="B2237" s="574" t="s">
        <v>2512</v>
      </c>
      <c r="C2237" s="193" t="s">
        <v>2513</v>
      </c>
      <c r="D2237" s="309"/>
      <c r="E2237" s="327"/>
      <c r="F2237" s="393">
        <v>37.5</v>
      </c>
      <c r="G2237" s="70"/>
    </row>
    <row r="2238" spans="1:7" customFormat="1" ht="15.5" x14ac:dyDescent="0.35">
      <c r="A2238" s="404" t="s">
        <v>2514</v>
      </c>
      <c r="B2238" s="751" t="s">
        <v>141</v>
      </c>
      <c r="C2238" s="659" t="s">
        <v>141</v>
      </c>
      <c r="D2238" s="447"/>
      <c r="E2238" s="469" t="s">
        <v>141</v>
      </c>
      <c r="F2238" s="478" t="s">
        <v>141</v>
      </c>
      <c r="G2238" s="70"/>
    </row>
    <row r="2239" spans="1:7" customFormat="1" ht="15.5" x14ac:dyDescent="0.35">
      <c r="A2239" s="8" t="s">
        <v>9369</v>
      </c>
      <c r="B2239" s="574" t="s">
        <v>2515</v>
      </c>
      <c r="C2239" s="247" t="s">
        <v>2516</v>
      </c>
      <c r="D2239" s="222"/>
      <c r="E2239" s="267" t="s">
        <v>141</v>
      </c>
      <c r="F2239" s="393">
        <v>24.27</v>
      </c>
      <c r="G2239" s="70"/>
    </row>
    <row r="2240" spans="1:7" customFormat="1" ht="16" thickBot="1" x14ac:dyDescent="0.4">
      <c r="A2240" s="11"/>
      <c r="B2240" s="565" t="s">
        <v>2517</v>
      </c>
      <c r="C2240" s="680" t="s">
        <v>2518</v>
      </c>
      <c r="D2240" s="39"/>
      <c r="E2240" s="62"/>
      <c r="F2240" s="344">
        <v>24.27</v>
      </c>
      <c r="G2240" s="70"/>
    </row>
    <row r="2241" spans="1:7" customFormat="1" ht="15.5" x14ac:dyDescent="0.35">
      <c r="A2241" s="8" t="s">
        <v>9370</v>
      </c>
      <c r="B2241" s="3" t="s">
        <v>2519</v>
      </c>
      <c r="C2241" s="675" t="s">
        <v>2520</v>
      </c>
      <c r="D2241" s="34"/>
      <c r="E2241" s="536" t="s">
        <v>141</v>
      </c>
      <c r="F2241" s="273">
        <v>38.6</v>
      </c>
      <c r="G2241" s="70"/>
    </row>
    <row r="2242" spans="1:7" customFormat="1" ht="15.5" x14ac:dyDescent="0.35">
      <c r="A2242" s="8"/>
      <c r="B2242" s="574" t="s">
        <v>2521</v>
      </c>
      <c r="C2242" s="110" t="s">
        <v>2522</v>
      </c>
      <c r="D2242" s="20"/>
      <c r="E2242" s="162"/>
      <c r="F2242" s="393">
        <v>38.6</v>
      </c>
      <c r="G2242" s="70"/>
    </row>
    <row r="2243" spans="1:7" customFormat="1" ht="15.5" x14ac:dyDescent="0.35">
      <c r="A2243" s="8" t="s">
        <v>9371</v>
      </c>
      <c r="B2243" s="574" t="s">
        <v>2523</v>
      </c>
      <c r="C2243" s="193" t="s">
        <v>2524</v>
      </c>
      <c r="D2243" s="309"/>
      <c r="E2243" s="327" t="s">
        <v>141</v>
      </c>
      <c r="F2243" s="393">
        <v>59.57</v>
      </c>
      <c r="G2243" s="70"/>
    </row>
    <row r="2244" spans="1:7" customFormat="1" ht="16" thickBot="1" x14ac:dyDescent="0.4">
      <c r="A2244" s="8"/>
      <c r="B2244" s="221" t="s">
        <v>2525</v>
      </c>
      <c r="C2244" s="678" t="s">
        <v>2526</v>
      </c>
      <c r="D2244" s="37"/>
      <c r="E2244" s="180"/>
      <c r="F2244" s="274">
        <v>59.57</v>
      </c>
      <c r="G2244" s="70"/>
    </row>
    <row r="2245" spans="1:7" customFormat="1" ht="15.5" x14ac:dyDescent="0.35">
      <c r="A2245" s="10"/>
      <c r="B2245" s="16" t="s">
        <v>2527</v>
      </c>
      <c r="C2245" s="108" t="s">
        <v>2528</v>
      </c>
      <c r="D2245" s="18"/>
      <c r="E2245" s="52"/>
      <c r="F2245" s="276">
        <v>59.57</v>
      </c>
      <c r="G2245" s="70"/>
    </row>
    <row r="2246" spans="1:7" customFormat="1" ht="15.5" x14ac:dyDescent="0.35">
      <c r="A2246" s="8"/>
      <c r="B2246" s="574" t="s">
        <v>2529</v>
      </c>
      <c r="C2246" s="193" t="s">
        <v>2530</v>
      </c>
      <c r="D2246" s="309"/>
      <c r="E2246" s="310"/>
      <c r="F2246" s="393">
        <v>59.57</v>
      </c>
      <c r="G2246" s="70"/>
    </row>
    <row r="2247" spans="1:7" customFormat="1" ht="15.5" x14ac:dyDescent="0.35">
      <c r="A2247" s="8"/>
      <c r="B2247" s="574" t="s">
        <v>2531</v>
      </c>
      <c r="C2247" s="193" t="s">
        <v>2532</v>
      </c>
      <c r="D2247" s="309"/>
      <c r="E2247" s="310"/>
      <c r="F2247" s="393">
        <v>59.57</v>
      </c>
      <c r="G2247" s="70"/>
    </row>
    <row r="2248" spans="1:7" customFormat="1" ht="15.5" x14ac:dyDescent="0.35">
      <c r="A2248" s="8" t="s">
        <v>9372</v>
      </c>
      <c r="B2248" s="574" t="s">
        <v>2533</v>
      </c>
      <c r="C2248" s="193" t="s">
        <v>2534</v>
      </c>
      <c r="D2248" s="309"/>
      <c r="E2248" s="327" t="s">
        <v>141</v>
      </c>
      <c r="F2248" s="393">
        <v>138.62</v>
      </c>
      <c r="G2248" s="140"/>
    </row>
    <row r="2249" spans="1:7" customFormat="1" ht="16" thickBot="1" x14ac:dyDescent="0.4">
      <c r="A2249" s="11"/>
      <c r="B2249" s="565" t="s">
        <v>2535</v>
      </c>
      <c r="C2249" s="391" t="s">
        <v>2536</v>
      </c>
      <c r="D2249" s="386"/>
      <c r="E2249" s="399" t="s">
        <v>141</v>
      </c>
      <c r="F2249" s="344">
        <v>138.62</v>
      </c>
      <c r="G2249" s="140"/>
    </row>
    <row r="2250" spans="1:7" customFormat="1" ht="15.5" x14ac:dyDescent="0.35">
      <c r="A2250" s="8"/>
      <c r="B2250" s="2" t="s">
        <v>2537</v>
      </c>
      <c r="C2250" s="110" t="s">
        <v>2538</v>
      </c>
      <c r="D2250" s="20"/>
      <c r="E2250" s="53"/>
      <c r="F2250" s="273">
        <v>138.62</v>
      </c>
      <c r="G2250" s="70"/>
    </row>
    <row r="2251" spans="1:7" customFormat="1" ht="15.5" x14ac:dyDescent="0.35">
      <c r="A2251" s="8"/>
      <c r="B2251" s="574" t="s">
        <v>2539</v>
      </c>
      <c r="C2251" s="193" t="s">
        <v>2540</v>
      </c>
      <c r="D2251" s="309"/>
      <c r="E2251" s="310"/>
      <c r="F2251" s="393">
        <v>138.62</v>
      </c>
      <c r="G2251" s="70"/>
    </row>
    <row r="2252" spans="1:7" customFormat="1" ht="15.5" x14ac:dyDescent="0.35">
      <c r="A2252" s="8" t="s">
        <v>9373</v>
      </c>
      <c r="B2252" s="3" t="s">
        <v>2541</v>
      </c>
      <c r="C2252" s="193" t="s">
        <v>2542</v>
      </c>
      <c r="D2252" s="309"/>
      <c r="E2252" s="327"/>
      <c r="F2252" s="393">
        <v>125.27</v>
      </c>
      <c r="G2252" s="70"/>
    </row>
    <row r="2253" spans="1:7" customFormat="1" ht="15.5" x14ac:dyDescent="0.35">
      <c r="A2253" s="8"/>
      <c r="B2253" s="574" t="s">
        <v>2543</v>
      </c>
      <c r="C2253" s="193" t="s">
        <v>2544</v>
      </c>
      <c r="D2253" s="309"/>
      <c r="E2253" s="310"/>
      <c r="F2253" s="393">
        <v>125.27</v>
      </c>
      <c r="G2253" s="70"/>
    </row>
    <row r="2254" spans="1:7" customFormat="1" ht="15.5" x14ac:dyDescent="0.35">
      <c r="A2254" s="8" t="s">
        <v>9374</v>
      </c>
      <c r="B2254" s="574" t="s">
        <v>2545</v>
      </c>
      <c r="C2254" s="193" t="s">
        <v>2546</v>
      </c>
      <c r="D2254" s="309"/>
      <c r="E2254" s="327" t="s">
        <v>141</v>
      </c>
      <c r="F2254" s="393">
        <v>241.58</v>
      </c>
      <c r="G2254" s="70"/>
    </row>
    <row r="2255" spans="1:7" customFormat="1" ht="15.5" x14ac:dyDescent="0.35">
      <c r="A2255" s="8"/>
      <c r="B2255" s="574" t="s">
        <v>2547</v>
      </c>
      <c r="C2255" s="193" t="s">
        <v>2548</v>
      </c>
      <c r="D2255" s="309"/>
      <c r="E2255" s="310"/>
      <c r="F2255" s="393">
        <v>241.58</v>
      </c>
      <c r="G2255" s="70"/>
    </row>
    <row r="2256" spans="1:7" customFormat="1" ht="16" thickBot="1" x14ac:dyDescent="0.4">
      <c r="A2256" s="8"/>
      <c r="B2256" s="221" t="s">
        <v>2549</v>
      </c>
      <c r="C2256" s="247" t="s">
        <v>2550</v>
      </c>
      <c r="D2256" s="222"/>
      <c r="E2256" s="267"/>
      <c r="F2256" s="274">
        <v>241.58</v>
      </c>
      <c r="G2256" s="70"/>
    </row>
    <row r="2257" spans="1:7" customFormat="1" ht="15.5" x14ac:dyDescent="0.35">
      <c r="A2257" s="10" t="s">
        <v>9375</v>
      </c>
      <c r="B2257" s="16" t="s">
        <v>2551</v>
      </c>
      <c r="C2257" s="682" t="s">
        <v>2552</v>
      </c>
      <c r="D2257" s="29"/>
      <c r="E2257" s="531" t="s">
        <v>141</v>
      </c>
      <c r="F2257" s="276">
        <v>405.96</v>
      </c>
      <c r="G2257" s="70"/>
    </row>
    <row r="2258" spans="1:7" customFormat="1" ht="15.5" x14ac:dyDescent="0.35">
      <c r="A2258" s="8"/>
      <c r="B2258" s="574" t="s">
        <v>2553</v>
      </c>
      <c r="C2258" s="110" t="s">
        <v>2554</v>
      </c>
      <c r="D2258" s="20"/>
      <c r="E2258" s="162"/>
      <c r="F2258" s="393">
        <v>405.96</v>
      </c>
      <c r="G2258" s="70"/>
    </row>
    <row r="2259" spans="1:7" customFormat="1" ht="15.5" x14ac:dyDescent="0.35">
      <c r="A2259" s="8" t="s">
        <v>9376</v>
      </c>
      <c r="B2259" s="574" t="s">
        <v>2555</v>
      </c>
      <c r="C2259" s="664" t="s">
        <v>2556</v>
      </c>
      <c r="D2259" s="30"/>
      <c r="E2259" s="194"/>
      <c r="F2259" s="393">
        <v>167.12</v>
      </c>
      <c r="G2259" s="70"/>
    </row>
    <row r="2260" spans="1:7" customFormat="1" ht="16" thickBot="1" x14ac:dyDescent="0.4">
      <c r="A2260" s="11"/>
      <c r="B2260" s="565" t="s">
        <v>2557</v>
      </c>
      <c r="C2260" s="662" t="s">
        <v>2558</v>
      </c>
      <c r="D2260" s="31"/>
      <c r="E2260" s="195"/>
      <c r="F2260" s="344">
        <v>167.12</v>
      </c>
      <c r="G2260" s="70"/>
    </row>
    <row r="2261" spans="1:7" customFormat="1" ht="15.5" x14ac:dyDescent="0.35">
      <c r="A2261" s="8"/>
      <c r="B2261" s="3" t="s">
        <v>8120</v>
      </c>
      <c r="C2261" s="675" t="s">
        <v>7447</v>
      </c>
      <c r="D2261" s="34"/>
      <c r="E2261" s="60"/>
      <c r="F2261" s="273">
        <v>167.12</v>
      </c>
      <c r="G2261" s="70"/>
    </row>
    <row r="2262" spans="1:7" customFormat="1" ht="15.5" x14ac:dyDescent="0.35">
      <c r="A2262" s="8"/>
      <c r="B2262" s="574" t="s">
        <v>2559</v>
      </c>
      <c r="C2262" s="677" t="s">
        <v>2560</v>
      </c>
      <c r="D2262" s="32"/>
      <c r="E2262" s="59"/>
      <c r="F2262" s="393">
        <v>167.12</v>
      </c>
      <c r="G2262" s="70"/>
    </row>
    <row r="2263" spans="1:7" customFormat="1" ht="15.5" x14ac:dyDescent="0.35">
      <c r="A2263" s="8"/>
      <c r="B2263" s="574" t="s">
        <v>2561</v>
      </c>
      <c r="C2263" s="110" t="s">
        <v>2562</v>
      </c>
      <c r="D2263" s="20"/>
      <c r="E2263" s="53"/>
      <c r="F2263" s="393">
        <v>167.12</v>
      </c>
      <c r="G2263" s="70"/>
    </row>
    <row r="2264" spans="1:7" customFormat="1" ht="15.5" x14ac:dyDescent="0.35">
      <c r="A2264" s="8"/>
      <c r="B2264" s="574" t="s">
        <v>2563</v>
      </c>
      <c r="C2264" s="193" t="s">
        <v>2564</v>
      </c>
      <c r="D2264" s="309"/>
      <c r="E2264" s="310"/>
      <c r="F2264" s="393">
        <v>167.12</v>
      </c>
      <c r="G2264" s="70"/>
    </row>
    <row r="2265" spans="1:7" customFormat="1" ht="16" thickBot="1" x14ac:dyDescent="0.4">
      <c r="A2265" s="8" t="s">
        <v>9377</v>
      </c>
      <c r="B2265" s="221" t="s">
        <v>2565</v>
      </c>
      <c r="C2265" s="247" t="s">
        <v>2566</v>
      </c>
      <c r="D2265" s="222"/>
      <c r="E2265" s="267"/>
      <c r="F2265" s="274">
        <v>166.87</v>
      </c>
      <c r="G2265" s="70"/>
    </row>
    <row r="2266" spans="1:7" customFormat="1" ht="15.5" x14ac:dyDescent="0.35">
      <c r="A2266" s="10"/>
      <c r="B2266" s="16" t="s">
        <v>2567</v>
      </c>
      <c r="C2266" s="108" t="s">
        <v>2568</v>
      </c>
      <c r="D2266" s="24"/>
      <c r="E2266" s="165" t="s">
        <v>141</v>
      </c>
      <c r="F2266" s="276">
        <v>166.87</v>
      </c>
      <c r="G2266" s="140"/>
    </row>
    <row r="2267" spans="1:7" customFormat="1" ht="15.5" x14ac:dyDescent="0.35">
      <c r="A2267" s="8"/>
      <c r="B2267" s="574" t="s">
        <v>2569</v>
      </c>
      <c r="C2267" s="193" t="s">
        <v>2570</v>
      </c>
      <c r="D2267" s="316"/>
      <c r="E2267" s="326"/>
      <c r="F2267" s="393">
        <v>166.87</v>
      </c>
      <c r="G2267" s="70"/>
    </row>
    <row r="2268" spans="1:7" customFormat="1" ht="15.5" x14ac:dyDescent="0.35">
      <c r="A2268" s="8"/>
      <c r="B2268" s="574" t="s">
        <v>2571</v>
      </c>
      <c r="C2268" s="193" t="s">
        <v>2572</v>
      </c>
      <c r="D2268" s="316"/>
      <c r="E2268" s="326"/>
      <c r="F2268" s="393">
        <v>166.87</v>
      </c>
      <c r="G2268" s="70"/>
    </row>
    <row r="2269" spans="1:7" customFormat="1" ht="15.5" x14ac:dyDescent="0.35">
      <c r="A2269" s="8"/>
      <c r="B2269" s="574" t="s">
        <v>2573</v>
      </c>
      <c r="C2269" s="193" t="s">
        <v>2574</v>
      </c>
      <c r="D2269" s="316"/>
      <c r="E2269" s="326"/>
      <c r="F2269" s="393">
        <v>166.87</v>
      </c>
      <c r="G2269" s="70"/>
    </row>
    <row r="2270" spans="1:7" customFormat="1" ht="15.5" x14ac:dyDescent="0.35">
      <c r="A2270" s="8"/>
      <c r="B2270" s="574" t="s">
        <v>2569</v>
      </c>
      <c r="C2270" s="193" t="s">
        <v>2570</v>
      </c>
      <c r="D2270" s="309"/>
      <c r="E2270" s="310"/>
      <c r="F2270" s="393">
        <v>166.87</v>
      </c>
      <c r="G2270" s="70"/>
    </row>
    <row r="2271" spans="1:7" customFormat="1" ht="16" thickBot="1" x14ac:dyDescent="0.4">
      <c r="A2271" s="11"/>
      <c r="B2271" s="565" t="s">
        <v>2569</v>
      </c>
      <c r="C2271" s="391" t="s">
        <v>2570</v>
      </c>
      <c r="D2271" s="386"/>
      <c r="E2271" s="384"/>
      <c r="F2271" s="344">
        <v>166.87</v>
      </c>
      <c r="G2271" s="70"/>
    </row>
    <row r="2272" spans="1:7" customFormat="1" ht="15.5" x14ac:dyDescent="0.35">
      <c r="A2272" s="8" t="s">
        <v>9378</v>
      </c>
      <c r="B2272" s="3" t="s">
        <v>2575</v>
      </c>
      <c r="C2272" s="110" t="s">
        <v>2576</v>
      </c>
      <c r="D2272" s="20"/>
      <c r="E2272" s="162"/>
      <c r="F2272" s="273">
        <v>185.52</v>
      </c>
      <c r="G2272" s="70"/>
    </row>
    <row r="2273" spans="1:7" customFormat="1" ht="15.5" x14ac:dyDescent="0.35">
      <c r="A2273" s="8"/>
      <c r="B2273" s="574" t="s">
        <v>2577</v>
      </c>
      <c r="C2273" s="653" t="s">
        <v>2578</v>
      </c>
      <c r="D2273" s="309"/>
      <c r="E2273" s="327"/>
      <c r="F2273" s="393">
        <v>185.52</v>
      </c>
      <c r="G2273" s="70"/>
    </row>
    <row r="2274" spans="1:7" customFormat="1" ht="15.5" x14ac:dyDescent="0.35">
      <c r="A2274" s="8" t="s">
        <v>9379</v>
      </c>
      <c r="B2274" s="574" t="s">
        <v>2579</v>
      </c>
      <c r="C2274" s="193" t="s">
        <v>2580</v>
      </c>
      <c r="D2274" s="309"/>
      <c r="E2274" s="327" t="s">
        <v>141</v>
      </c>
      <c r="F2274" s="393">
        <v>152.72</v>
      </c>
      <c r="G2274" s="140"/>
    </row>
    <row r="2275" spans="1:7" customFormat="1" ht="15.5" x14ac:dyDescent="0.35">
      <c r="A2275" s="8"/>
      <c r="B2275" s="574" t="s">
        <v>2581</v>
      </c>
      <c r="C2275" s="193" t="s">
        <v>2582</v>
      </c>
      <c r="D2275" s="309"/>
      <c r="E2275" s="310"/>
      <c r="F2275" s="393">
        <v>152.72</v>
      </c>
      <c r="G2275" s="70"/>
    </row>
    <row r="2276" spans="1:7" customFormat="1" ht="16" thickBot="1" x14ac:dyDescent="0.4">
      <c r="A2276" s="11"/>
      <c r="B2276" s="565" t="s">
        <v>2583</v>
      </c>
      <c r="C2276" s="391" t="s">
        <v>2584</v>
      </c>
      <c r="D2276" s="386"/>
      <c r="E2276" s="384"/>
      <c r="F2276" s="344">
        <v>152.72</v>
      </c>
      <c r="G2276" s="70"/>
    </row>
    <row r="2277" spans="1:7" customFormat="1" ht="15.5" x14ac:dyDescent="0.35">
      <c r="A2277" s="8"/>
      <c r="B2277" s="3" t="s">
        <v>2583</v>
      </c>
      <c r="C2277" s="110" t="s">
        <v>2584</v>
      </c>
      <c r="D2277" s="20"/>
      <c r="E2277" s="53"/>
      <c r="F2277" s="273">
        <v>152.72</v>
      </c>
      <c r="G2277" s="70"/>
    </row>
    <row r="2278" spans="1:7" customFormat="1" ht="15.5" x14ac:dyDescent="0.35">
      <c r="A2278" s="8"/>
      <c r="B2278" s="574" t="s">
        <v>2585</v>
      </c>
      <c r="C2278" s="110" t="s">
        <v>2586</v>
      </c>
      <c r="D2278" s="20"/>
      <c r="E2278" s="53"/>
      <c r="F2278" s="393">
        <v>152.72</v>
      </c>
      <c r="G2278" s="70"/>
    </row>
    <row r="2279" spans="1:7" customFormat="1" ht="15.5" x14ac:dyDescent="0.35">
      <c r="A2279" s="8"/>
      <c r="B2279" s="574" t="s">
        <v>2587</v>
      </c>
      <c r="C2279" s="193" t="s">
        <v>2588</v>
      </c>
      <c r="D2279" s="309"/>
      <c r="E2279" s="327"/>
      <c r="F2279" s="393">
        <v>152.72</v>
      </c>
      <c r="G2279" s="140"/>
    </row>
    <row r="2280" spans="1:7" customFormat="1" ht="16" thickBot="1" x14ac:dyDescent="0.4">
      <c r="A2280" s="11" t="s">
        <v>9380</v>
      </c>
      <c r="B2280" s="565" t="s">
        <v>2589</v>
      </c>
      <c r="C2280" s="391" t="s">
        <v>2590</v>
      </c>
      <c r="D2280" s="386"/>
      <c r="E2280" s="389"/>
      <c r="F2280" s="297">
        <v>184.68</v>
      </c>
      <c r="G2280" s="70"/>
    </row>
    <row r="2281" spans="1:7" customFormat="1" ht="42.65" customHeight="1" thickBot="1" x14ac:dyDescent="0.4">
      <c r="A2281" s="74"/>
      <c r="B2281" s="5" t="s">
        <v>2591</v>
      </c>
      <c r="C2281" s="109" t="s">
        <v>2592</v>
      </c>
      <c r="D2281" s="94"/>
      <c r="E2281" s="94"/>
      <c r="F2281" s="189">
        <v>184.68</v>
      </c>
      <c r="G2281" s="70"/>
    </row>
    <row r="2282" spans="1:7" customFormat="1" ht="15.5" x14ac:dyDescent="0.35">
      <c r="A2282" s="10"/>
      <c r="B2282" s="16" t="s">
        <v>2593</v>
      </c>
      <c r="C2282" s="108" t="s">
        <v>2594</v>
      </c>
      <c r="D2282" s="18"/>
      <c r="E2282" s="18"/>
      <c r="F2282" s="276">
        <v>184.68</v>
      </c>
      <c r="G2282" s="70"/>
    </row>
    <row r="2283" spans="1:7" customFormat="1" ht="15.5" x14ac:dyDescent="0.35">
      <c r="A2283" s="8"/>
      <c r="B2283" s="574" t="s">
        <v>2595</v>
      </c>
      <c r="C2283" s="193" t="s">
        <v>2596</v>
      </c>
      <c r="D2283" s="309"/>
      <c r="E2283" s="309"/>
      <c r="F2283" s="393">
        <v>184.68</v>
      </c>
      <c r="G2283" s="70"/>
    </row>
    <row r="2284" spans="1:7" customFormat="1" ht="15.5" x14ac:dyDescent="0.35">
      <c r="A2284" s="8"/>
      <c r="B2284" s="574" t="s">
        <v>2597</v>
      </c>
      <c r="C2284" s="193" t="s">
        <v>2598</v>
      </c>
      <c r="D2284" s="309"/>
      <c r="E2284" s="309"/>
      <c r="F2284" s="393">
        <v>184.68</v>
      </c>
      <c r="G2284" s="70"/>
    </row>
    <row r="2285" spans="1:7" customFormat="1" ht="15.5" x14ac:dyDescent="0.35">
      <c r="A2285" s="8"/>
      <c r="B2285" s="574" t="s">
        <v>548</v>
      </c>
      <c r="C2285" s="653" t="s">
        <v>549</v>
      </c>
      <c r="D2285" s="309"/>
      <c r="E2285" s="317"/>
      <c r="F2285" s="393">
        <v>184.68</v>
      </c>
      <c r="G2285" s="70"/>
    </row>
    <row r="2286" spans="1:7" customFormat="1" ht="16" thickBot="1" x14ac:dyDescent="0.4">
      <c r="A2286" s="11"/>
      <c r="B2286" s="565" t="s">
        <v>2599</v>
      </c>
      <c r="C2286" s="661" t="s">
        <v>2600</v>
      </c>
      <c r="D2286" s="386"/>
      <c r="E2286" s="389"/>
      <c r="F2286" s="344">
        <v>184.68</v>
      </c>
      <c r="G2286" s="70"/>
    </row>
    <row r="2287" spans="1:7" customFormat="1" ht="15.5" x14ac:dyDescent="0.35">
      <c r="A2287" s="10" t="s">
        <v>9381</v>
      </c>
      <c r="B2287" s="68" t="s">
        <v>2601</v>
      </c>
      <c r="C2287" s="656" t="s">
        <v>2602</v>
      </c>
      <c r="D2287" s="28"/>
      <c r="E2287" s="115" t="s">
        <v>141</v>
      </c>
      <c r="F2287" s="298">
        <v>205.18</v>
      </c>
      <c r="G2287" s="70"/>
    </row>
    <row r="2288" spans="1:7" customFormat="1" ht="15.5" x14ac:dyDescent="0.35">
      <c r="A2288" s="8"/>
      <c r="B2288" s="574" t="s">
        <v>2603</v>
      </c>
      <c r="C2288" s="193" t="s">
        <v>2604</v>
      </c>
      <c r="D2288" s="309"/>
      <c r="E2288" s="309"/>
      <c r="F2288" s="393">
        <v>205.18</v>
      </c>
      <c r="G2288" s="70"/>
    </row>
    <row r="2289" spans="1:7" customFormat="1" ht="15.5" x14ac:dyDescent="0.35">
      <c r="A2289" s="8"/>
      <c r="B2289" s="2" t="s">
        <v>2605</v>
      </c>
      <c r="C2289" s="111" t="s">
        <v>2606</v>
      </c>
      <c r="D2289" s="17"/>
      <c r="E2289" s="55"/>
      <c r="F2289" s="393">
        <v>205.18</v>
      </c>
      <c r="G2289" s="70"/>
    </row>
    <row r="2290" spans="1:7" customFormat="1" ht="16" thickBot="1" x14ac:dyDescent="0.4">
      <c r="A2290" s="8" t="s">
        <v>9382</v>
      </c>
      <c r="B2290" s="574" t="s">
        <v>2607</v>
      </c>
      <c r="C2290" s="193" t="s">
        <v>2608</v>
      </c>
      <c r="D2290" s="309"/>
      <c r="E2290" s="309"/>
      <c r="F2290" s="393">
        <v>391.94</v>
      </c>
      <c r="G2290" s="70"/>
    </row>
    <row r="2291" spans="1:7" customFormat="1" ht="15.5" x14ac:dyDescent="0.35">
      <c r="A2291" s="10"/>
      <c r="B2291" s="68" t="s">
        <v>2609</v>
      </c>
      <c r="C2291" s="656" t="s">
        <v>2610</v>
      </c>
      <c r="D2291" s="28"/>
      <c r="E2291" s="28"/>
      <c r="F2291" s="298">
        <v>391.94</v>
      </c>
      <c r="G2291" s="70"/>
    </row>
    <row r="2292" spans="1:7" customFormat="1" ht="15.5" x14ac:dyDescent="0.35">
      <c r="A2292" s="8"/>
      <c r="B2292" s="221" t="s">
        <v>2611</v>
      </c>
      <c r="C2292" s="247" t="s">
        <v>2612</v>
      </c>
      <c r="D2292" s="222"/>
      <c r="E2292" s="222"/>
      <c r="F2292" s="274">
        <v>391.94</v>
      </c>
      <c r="G2292" s="70"/>
    </row>
    <row r="2293" spans="1:7" customFormat="1" ht="15.5" x14ac:dyDescent="0.35">
      <c r="A2293" s="8" t="s">
        <v>9383</v>
      </c>
      <c r="B2293" s="221" t="s">
        <v>2613</v>
      </c>
      <c r="C2293" s="247" t="s">
        <v>2614</v>
      </c>
      <c r="D2293" s="222"/>
      <c r="E2293" s="243" t="s">
        <v>141</v>
      </c>
      <c r="F2293" s="274">
        <v>435.66</v>
      </c>
      <c r="G2293" s="140"/>
    </row>
    <row r="2294" spans="1:7" customFormat="1" ht="16" thickBot="1" x14ac:dyDescent="0.4">
      <c r="A2294" s="8"/>
      <c r="B2294" s="221" t="s">
        <v>2615</v>
      </c>
      <c r="C2294" s="247" t="s">
        <v>2616</v>
      </c>
      <c r="D2294" s="222"/>
      <c r="E2294" s="243"/>
      <c r="F2294" s="274">
        <v>435.66</v>
      </c>
      <c r="G2294" s="140"/>
    </row>
    <row r="2295" spans="1:7" customFormat="1" ht="15.5" x14ac:dyDescent="0.35">
      <c r="A2295" s="10" t="s">
        <v>9384</v>
      </c>
      <c r="B2295" s="16" t="s">
        <v>2617</v>
      </c>
      <c r="C2295" s="108" t="s">
        <v>2618</v>
      </c>
      <c r="D2295" s="18"/>
      <c r="E2295" s="18"/>
      <c r="F2295" s="276">
        <v>433.81</v>
      </c>
      <c r="G2295" s="70"/>
    </row>
    <row r="2296" spans="1:7" customFormat="1" ht="15.5" x14ac:dyDescent="0.35">
      <c r="A2296" s="8"/>
      <c r="B2296" s="574" t="s">
        <v>2619</v>
      </c>
      <c r="C2296" s="193" t="s">
        <v>2620</v>
      </c>
      <c r="D2296" s="309"/>
      <c r="E2296" s="309"/>
      <c r="F2296" s="393">
        <v>433.81</v>
      </c>
      <c r="G2296" s="70"/>
    </row>
    <row r="2297" spans="1:7" customFormat="1" ht="15.5" x14ac:dyDescent="0.35">
      <c r="A2297" s="8" t="s">
        <v>9385</v>
      </c>
      <c r="B2297" s="574" t="s">
        <v>2621</v>
      </c>
      <c r="C2297" s="193" t="s">
        <v>2622</v>
      </c>
      <c r="D2297" s="309"/>
      <c r="E2297" s="309"/>
      <c r="F2297" s="393">
        <v>720.75</v>
      </c>
      <c r="G2297" s="561"/>
    </row>
    <row r="2298" spans="1:7" customFormat="1" ht="31" x14ac:dyDescent="0.35">
      <c r="A2298" s="8"/>
      <c r="B2298" s="574" t="s">
        <v>8121</v>
      </c>
      <c r="C2298" s="193" t="s">
        <v>7442</v>
      </c>
      <c r="D2298" s="309"/>
      <c r="E2298" s="309"/>
      <c r="F2298" s="393">
        <v>720.75</v>
      </c>
      <c r="G2298" s="70"/>
    </row>
    <row r="2299" spans="1:7" customFormat="1" ht="15.5" x14ac:dyDescent="0.35">
      <c r="A2299" s="8" t="s">
        <v>9386</v>
      </c>
      <c r="B2299" s="574" t="s">
        <v>2623</v>
      </c>
      <c r="C2299" s="193" t="s">
        <v>2624</v>
      </c>
      <c r="D2299" s="309"/>
      <c r="E2299" s="309"/>
      <c r="F2299" s="393">
        <v>694.95</v>
      </c>
      <c r="G2299" s="70"/>
    </row>
    <row r="2300" spans="1:7" customFormat="1" ht="15.5" x14ac:dyDescent="0.35">
      <c r="A2300" s="8"/>
      <c r="B2300" s="574" t="s">
        <v>2625</v>
      </c>
      <c r="C2300" s="193" t="s">
        <v>2626</v>
      </c>
      <c r="D2300" s="309"/>
      <c r="E2300" s="309"/>
      <c r="F2300" s="393">
        <v>694.95</v>
      </c>
      <c r="G2300" s="70"/>
    </row>
    <row r="2301" spans="1:7" customFormat="1" ht="15.5" x14ac:dyDescent="0.35">
      <c r="A2301" s="8" t="s">
        <v>9387</v>
      </c>
      <c r="B2301" s="574" t="s">
        <v>2627</v>
      </c>
      <c r="C2301" s="193" t="s">
        <v>2628</v>
      </c>
      <c r="D2301" s="309"/>
      <c r="E2301" s="317" t="s">
        <v>141</v>
      </c>
      <c r="F2301" s="393">
        <v>495.31</v>
      </c>
      <c r="G2301" s="70"/>
    </row>
    <row r="2302" spans="1:7" customFormat="1" ht="15.5" x14ac:dyDescent="0.35">
      <c r="A2302" s="8"/>
      <c r="B2302" s="574" t="s">
        <v>2629</v>
      </c>
      <c r="C2302" s="193" t="s">
        <v>2630</v>
      </c>
      <c r="D2302" s="309"/>
      <c r="E2302" s="317"/>
      <c r="F2302" s="393">
        <v>495.31</v>
      </c>
      <c r="G2302" s="70"/>
    </row>
    <row r="2303" spans="1:7" customFormat="1" ht="16" thickBot="1" x14ac:dyDescent="0.4">
      <c r="A2303" s="11"/>
      <c r="B2303" s="565" t="s">
        <v>2631</v>
      </c>
      <c r="C2303" s="391" t="s">
        <v>2632</v>
      </c>
      <c r="D2303" s="386"/>
      <c r="E2303" s="389"/>
      <c r="F2303" s="344">
        <v>495.31</v>
      </c>
      <c r="G2303" s="70"/>
    </row>
    <row r="2304" spans="1:7" customFormat="1" ht="15.5" x14ac:dyDescent="0.35">
      <c r="A2304" s="10" t="s">
        <v>9388</v>
      </c>
      <c r="B2304" s="16" t="s">
        <v>2633</v>
      </c>
      <c r="C2304" s="108" t="s">
        <v>2634</v>
      </c>
      <c r="D2304" s="18"/>
      <c r="E2304" s="18"/>
      <c r="F2304" s="276">
        <v>601.34</v>
      </c>
      <c r="G2304" s="70"/>
    </row>
    <row r="2305" spans="1:7" customFormat="1" ht="15.5" x14ac:dyDescent="0.35">
      <c r="A2305" s="8"/>
      <c r="B2305" s="574" t="s">
        <v>2635</v>
      </c>
      <c r="C2305" s="193" t="s">
        <v>2636</v>
      </c>
      <c r="D2305" s="309"/>
      <c r="E2305" s="309"/>
      <c r="F2305" s="393">
        <v>601.34</v>
      </c>
      <c r="G2305" s="70"/>
    </row>
    <row r="2306" spans="1:7" customFormat="1" ht="15.5" x14ac:dyDescent="0.35">
      <c r="A2306" s="8" t="s">
        <v>9389</v>
      </c>
      <c r="B2306" s="574" t="s">
        <v>2637</v>
      </c>
      <c r="C2306" s="193" t="s">
        <v>2638</v>
      </c>
      <c r="D2306" s="309"/>
      <c r="E2306" s="309"/>
      <c r="F2306" s="393">
        <v>880.22</v>
      </c>
      <c r="G2306" s="70"/>
    </row>
    <row r="2307" spans="1:7" customFormat="1" ht="15.5" x14ac:dyDescent="0.35">
      <c r="A2307" s="8"/>
      <c r="B2307" s="574" t="s">
        <v>2639</v>
      </c>
      <c r="C2307" s="193" t="s">
        <v>2640</v>
      </c>
      <c r="D2307" s="309"/>
      <c r="E2307" s="309"/>
      <c r="F2307" s="393">
        <v>880.22</v>
      </c>
      <c r="G2307" s="70"/>
    </row>
    <row r="2308" spans="1:7" customFormat="1" ht="15.5" x14ac:dyDescent="0.35">
      <c r="A2308" s="8" t="s">
        <v>9390</v>
      </c>
      <c r="B2308" s="574" t="s">
        <v>2641</v>
      </c>
      <c r="C2308" s="193" t="s">
        <v>2642</v>
      </c>
      <c r="D2308" s="309"/>
      <c r="E2308" s="309"/>
      <c r="F2308" s="393">
        <v>1729</v>
      </c>
      <c r="G2308" s="70"/>
    </row>
    <row r="2309" spans="1:7" customFormat="1" ht="15.5" x14ac:dyDescent="0.35">
      <c r="A2309" s="8"/>
      <c r="B2309" s="574" t="s">
        <v>2643</v>
      </c>
      <c r="C2309" s="193" t="s">
        <v>2644</v>
      </c>
      <c r="D2309" s="309"/>
      <c r="E2309" s="309"/>
      <c r="F2309" s="393">
        <v>1729</v>
      </c>
      <c r="G2309" s="140"/>
    </row>
    <row r="2310" spans="1:7" customFormat="1" ht="15.5" x14ac:dyDescent="0.35">
      <c r="A2310" s="404" t="s">
        <v>870</v>
      </c>
      <c r="B2310" s="430" t="s">
        <v>141</v>
      </c>
      <c r="C2310" s="658" t="s">
        <v>141</v>
      </c>
      <c r="D2310" s="450"/>
      <c r="E2310" s="450" t="s">
        <v>141</v>
      </c>
      <c r="F2310" s="481" t="s">
        <v>141</v>
      </c>
      <c r="G2310" s="70"/>
    </row>
    <row r="2311" spans="1:7" customFormat="1" ht="15.5" x14ac:dyDescent="0.35">
      <c r="A2311" s="8" t="s">
        <v>9391</v>
      </c>
      <c r="B2311" s="574" t="s">
        <v>2648</v>
      </c>
      <c r="C2311" s="193" t="s">
        <v>2649</v>
      </c>
      <c r="D2311" s="309"/>
      <c r="E2311" s="309" t="s">
        <v>141</v>
      </c>
      <c r="F2311" s="393">
        <v>225.25</v>
      </c>
      <c r="G2311" s="140"/>
    </row>
    <row r="2312" spans="1:7" customFormat="1" ht="15.5" x14ac:dyDescent="0.35">
      <c r="A2312" s="8"/>
      <c r="B2312" s="574" t="s">
        <v>2650</v>
      </c>
      <c r="C2312" s="193" t="s">
        <v>2651</v>
      </c>
      <c r="D2312" s="309"/>
      <c r="E2312" s="309"/>
      <c r="F2312" s="393">
        <v>225.25</v>
      </c>
      <c r="G2312" s="70"/>
    </row>
    <row r="2313" spans="1:7" customFormat="1" ht="16" thickBot="1" x14ac:dyDescent="0.4">
      <c r="A2313" s="11"/>
      <c r="B2313" s="565" t="s">
        <v>2652</v>
      </c>
      <c r="C2313" s="391" t="s">
        <v>2653</v>
      </c>
      <c r="D2313" s="386"/>
      <c r="E2313" s="386" t="s">
        <v>141</v>
      </c>
      <c r="F2313" s="344">
        <v>225.25</v>
      </c>
      <c r="G2313" s="140"/>
    </row>
    <row r="2314" spans="1:7" customFormat="1" ht="15.5" x14ac:dyDescent="0.35">
      <c r="A2314" s="10"/>
      <c r="B2314" s="16" t="s">
        <v>2654</v>
      </c>
      <c r="C2314" s="108" t="s">
        <v>2655</v>
      </c>
      <c r="D2314" s="18"/>
      <c r="E2314" s="18" t="s">
        <v>141</v>
      </c>
      <c r="F2314" s="298">
        <v>225.25</v>
      </c>
      <c r="G2314" s="140"/>
    </row>
    <row r="2315" spans="1:7" customFormat="1" ht="15.5" x14ac:dyDescent="0.35">
      <c r="A2315" s="8"/>
      <c r="B2315" s="574" t="s">
        <v>2656</v>
      </c>
      <c r="C2315" s="110" t="s">
        <v>2657</v>
      </c>
      <c r="D2315" s="20"/>
      <c r="E2315" s="20" t="s">
        <v>141</v>
      </c>
      <c r="F2315" s="393">
        <v>225.25</v>
      </c>
      <c r="G2315" s="140"/>
    </row>
    <row r="2316" spans="1:7" customFormat="1" ht="15.5" x14ac:dyDescent="0.35">
      <c r="A2316" s="8"/>
      <c r="B2316" s="574" t="s">
        <v>2658</v>
      </c>
      <c r="C2316" s="110" t="s">
        <v>2659</v>
      </c>
      <c r="D2316" s="20"/>
      <c r="E2316" s="20" t="s">
        <v>141</v>
      </c>
      <c r="F2316" s="393">
        <v>225.25</v>
      </c>
      <c r="G2316" s="140"/>
    </row>
    <row r="2317" spans="1:7" customFormat="1" ht="15.5" x14ac:dyDescent="0.35">
      <c r="A2317" s="8" t="s">
        <v>9392</v>
      </c>
      <c r="B2317" s="574" t="s">
        <v>2660</v>
      </c>
      <c r="C2317" s="110" t="s">
        <v>2661</v>
      </c>
      <c r="D2317" s="20"/>
      <c r="E2317" s="20" t="s">
        <v>141</v>
      </c>
      <c r="F2317" s="393">
        <v>177.6</v>
      </c>
      <c r="G2317" s="70"/>
    </row>
    <row r="2318" spans="1:7" customFormat="1" ht="15.5" x14ac:dyDescent="0.35">
      <c r="A2318" s="8"/>
      <c r="B2318" s="574" t="s">
        <v>404</v>
      </c>
      <c r="C2318" s="193" t="s">
        <v>405</v>
      </c>
      <c r="D2318" s="309"/>
      <c r="E2318" s="309"/>
      <c r="F2318" s="393">
        <v>177.6</v>
      </c>
      <c r="G2318" s="70"/>
    </row>
    <row r="2319" spans="1:7" customFormat="1" ht="15.5" x14ac:dyDescent="0.35">
      <c r="A2319" s="8"/>
      <c r="B2319" s="574" t="s">
        <v>443</v>
      </c>
      <c r="C2319" s="193" t="s">
        <v>444</v>
      </c>
      <c r="D2319" s="309"/>
      <c r="E2319" s="309"/>
      <c r="F2319" s="393">
        <v>177.6</v>
      </c>
      <c r="G2319" s="70"/>
    </row>
    <row r="2320" spans="1:7" customFormat="1" ht="15.5" x14ac:dyDescent="0.35">
      <c r="A2320" s="8"/>
      <c r="B2320" s="574" t="s">
        <v>2662</v>
      </c>
      <c r="C2320" s="193" t="s">
        <v>2663</v>
      </c>
      <c r="D2320" s="309"/>
      <c r="E2320" s="309" t="s">
        <v>141</v>
      </c>
      <c r="F2320" s="393">
        <v>177.6</v>
      </c>
      <c r="G2320" s="70"/>
    </row>
    <row r="2321" spans="1:7" customFormat="1" ht="15.5" x14ac:dyDescent="0.35">
      <c r="A2321" s="8"/>
      <c r="B2321" s="574" t="s">
        <v>2664</v>
      </c>
      <c r="C2321" s="193" t="s">
        <v>2665</v>
      </c>
      <c r="D2321" s="309"/>
      <c r="E2321" s="309"/>
      <c r="F2321" s="393">
        <v>177.6</v>
      </c>
      <c r="G2321" s="70"/>
    </row>
    <row r="2322" spans="1:7" customFormat="1" ht="31" x14ac:dyDescent="0.35">
      <c r="A2322" s="8" t="s">
        <v>9393</v>
      </c>
      <c r="B2322" s="574" t="s">
        <v>2666</v>
      </c>
      <c r="C2322" s="193" t="s">
        <v>2667</v>
      </c>
      <c r="D2322" s="309"/>
      <c r="E2322" s="309" t="s">
        <v>141</v>
      </c>
      <c r="F2322" s="393">
        <v>172.08</v>
      </c>
      <c r="G2322" s="70"/>
    </row>
    <row r="2323" spans="1:7" customFormat="1" ht="16" thickBot="1" x14ac:dyDescent="0.4">
      <c r="A2323" s="11"/>
      <c r="B2323" s="565" t="s">
        <v>2668</v>
      </c>
      <c r="C2323" s="391" t="s">
        <v>2669</v>
      </c>
      <c r="D2323" s="386"/>
      <c r="E2323" s="386" t="s">
        <v>141</v>
      </c>
      <c r="F2323" s="297">
        <v>172.08</v>
      </c>
      <c r="G2323" s="70"/>
    </row>
    <row r="2324" spans="1:7" customFormat="1" ht="15.5" x14ac:dyDescent="0.35">
      <c r="A2324" s="10" t="s">
        <v>9394</v>
      </c>
      <c r="B2324" s="16" t="s">
        <v>2670</v>
      </c>
      <c r="C2324" s="108" t="s">
        <v>2671</v>
      </c>
      <c r="D2324" s="18"/>
      <c r="E2324" s="18"/>
      <c r="F2324" s="276">
        <v>251.51</v>
      </c>
      <c r="G2324" s="70"/>
    </row>
    <row r="2325" spans="1:7" customFormat="1" ht="16" thickBot="1" x14ac:dyDescent="0.4">
      <c r="A2325" s="8"/>
      <c r="B2325" s="221" t="s">
        <v>2672</v>
      </c>
      <c r="C2325" s="247" t="s">
        <v>2673</v>
      </c>
      <c r="D2325" s="222"/>
      <c r="E2325" s="222"/>
      <c r="F2325" s="274">
        <v>251.51</v>
      </c>
      <c r="G2325" s="70"/>
    </row>
    <row r="2326" spans="1:7" customFormat="1" ht="15.5" x14ac:dyDescent="0.35">
      <c r="A2326" s="10"/>
      <c r="B2326" s="16" t="s">
        <v>2645</v>
      </c>
      <c r="C2326" s="108" t="s">
        <v>2674</v>
      </c>
      <c r="D2326" s="18"/>
      <c r="E2326" s="18"/>
      <c r="F2326" s="276">
        <v>251.51</v>
      </c>
      <c r="G2326" s="70"/>
    </row>
    <row r="2327" spans="1:7" customFormat="1" ht="15.5" x14ac:dyDescent="0.35">
      <c r="A2327" s="8"/>
      <c r="B2327" s="574" t="s">
        <v>2675</v>
      </c>
      <c r="C2327" s="193" t="s">
        <v>2676</v>
      </c>
      <c r="D2327" s="309"/>
      <c r="E2327" s="309"/>
      <c r="F2327" s="393">
        <v>251.51</v>
      </c>
      <c r="G2327" s="70"/>
    </row>
    <row r="2328" spans="1:7" customFormat="1" ht="15.5" x14ac:dyDescent="0.35">
      <c r="A2328" s="8" t="s">
        <v>9395</v>
      </c>
      <c r="B2328" s="574" t="s">
        <v>2677</v>
      </c>
      <c r="C2328" s="193" t="s">
        <v>2678</v>
      </c>
      <c r="D2328" s="309"/>
      <c r="E2328" s="309"/>
      <c r="F2328" s="393">
        <v>500.35</v>
      </c>
      <c r="G2328" s="70"/>
    </row>
    <row r="2329" spans="1:7" customFormat="1" ht="15.5" x14ac:dyDescent="0.35">
      <c r="A2329" s="8"/>
      <c r="B2329" s="574" t="s">
        <v>2679</v>
      </c>
      <c r="C2329" s="193" t="s">
        <v>2680</v>
      </c>
      <c r="D2329" s="309"/>
      <c r="E2329" s="309"/>
      <c r="F2329" s="393">
        <v>500.35</v>
      </c>
      <c r="G2329" s="70"/>
    </row>
    <row r="2330" spans="1:7" customFormat="1" ht="31.5" thickBot="1" x14ac:dyDescent="0.4">
      <c r="A2330" s="11" t="s">
        <v>9396</v>
      </c>
      <c r="B2330" s="565" t="s">
        <v>2681</v>
      </c>
      <c r="C2330" s="391" t="s">
        <v>2682</v>
      </c>
      <c r="D2330" s="386"/>
      <c r="E2330" s="386" t="s">
        <v>141</v>
      </c>
      <c r="F2330" s="344">
        <v>344.18</v>
      </c>
      <c r="G2330" s="70"/>
    </row>
    <row r="2331" spans="1:7" customFormat="1" ht="15.5" x14ac:dyDescent="0.35">
      <c r="A2331" s="10"/>
      <c r="B2331" s="16" t="s">
        <v>2683</v>
      </c>
      <c r="C2331" s="108" t="s">
        <v>2684</v>
      </c>
      <c r="D2331" s="18"/>
      <c r="E2331" s="18" t="s">
        <v>141</v>
      </c>
      <c r="F2331" s="276">
        <v>344.18</v>
      </c>
      <c r="G2331" s="70"/>
    </row>
    <row r="2332" spans="1:7" customFormat="1" ht="15.5" x14ac:dyDescent="0.35">
      <c r="A2332" s="8" t="s">
        <v>9397</v>
      </c>
      <c r="B2332" s="574" t="s">
        <v>2685</v>
      </c>
      <c r="C2332" s="193" t="s">
        <v>2686</v>
      </c>
      <c r="D2332" s="309"/>
      <c r="E2332" s="309"/>
      <c r="F2332" s="393">
        <v>369.55</v>
      </c>
      <c r="G2332" s="70"/>
    </row>
    <row r="2333" spans="1:7" customFormat="1" ht="15.5" x14ac:dyDescent="0.35">
      <c r="A2333" s="8"/>
      <c r="B2333" s="574" t="s">
        <v>2647</v>
      </c>
      <c r="C2333" s="193" t="s">
        <v>2687</v>
      </c>
      <c r="D2333" s="309"/>
      <c r="E2333" s="309"/>
      <c r="F2333" s="393">
        <v>369.55</v>
      </c>
      <c r="G2333" s="70"/>
    </row>
    <row r="2334" spans="1:7" customFormat="1" ht="15.5" x14ac:dyDescent="0.35">
      <c r="A2334" s="8"/>
      <c r="B2334" s="574" t="s">
        <v>2646</v>
      </c>
      <c r="C2334" s="193" t="s">
        <v>2688</v>
      </c>
      <c r="D2334" s="309"/>
      <c r="E2334" s="309"/>
      <c r="F2334" s="393">
        <v>369.55</v>
      </c>
      <c r="G2334" s="70"/>
    </row>
    <row r="2335" spans="1:7" customFormat="1" ht="15.5" x14ac:dyDescent="0.35">
      <c r="A2335" s="8" t="s">
        <v>9398</v>
      </c>
      <c r="B2335" s="574" t="s">
        <v>2689</v>
      </c>
      <c r="C2335" s="193" t="s">
        <v>2690</v>
      </c>
      <c r="D2335" s="309"/>
      <c r="E2335" s="309"/>
      <c r="F2335" s="393">
        <v>315.18</v>
      </c>
      <c r="G2335" s="70"/>
    </row>
    <row r="2336" spans="1:7" customFormat="1" ht="15.5" x14ac:dyDescent="0.35">
      <c r="A2336" s="8"/>
      <c r="B2336" s="574" t="s">
        <v>2691</v>
      </c>
      <c r="C2336" s="193" t="s">
        <v>2692</v>
      </c>
      <c r="D2336" s="309"/>
      <c r="E2336" s="309" t="s">
        <v>141</v>
      </c>
      <c r="F2336" s="393">
        <v>315.18</v>
      </c>
      <c r="G2336" s="70"/>
    </row>
    <row r="2337" spans="1:7" customFormat="1" ht="15.5" x14ac:dyDescent="0.35">
      <c r="A2337" s="8"/>
      <c r="B2337" s="574" t="s">
        <v>2693</v>
      </c>
      <c r="C2337" s="193" t="s">
        <v>2694</v>
      </c>
      <c r="D2337" s="309"/>
      <c r="E2337" s="309" t="s">
        <v>141</v>
      </c>
      <c r="F2337" s="393">
        <v>315.18</v>
      </c>
      <c r="G2337" s="70"/>
    </row>
    <row r="2338" spans="1:7" customFormat="1" ht="15.5" x14ac:dyDescent="0.35">
      <c r="A2338" s="8" t="s">
        <v>2695</v>
      </c>
      <c r="B2338" s="574" t="s">
        <v>2696</v>
      </c>
      <c r="C2338" s="193" t="s">
        <v>2697</v>
      </c>
      <c r="D2338" s="309"/>
      <c r="E2338" s="309"/>
      <c r="F2338" s="393">
        <v>387.14</v>
      </c>
      <c r="G2338" s="70"/>
    </row>
    <row r="2339" spans="1:7" customFormat="1" ht="16" thickBot="1" x14ac:dyDescent="0.4">
      <c r="A2339" s="11"/>
      <c r="B2339" s="565" t="s">
        <v>2698</v>
      </c>
      <c r="C2339" s="391" t="s">
        <v>2699</v>
      </c>
      <c r="D2339" s="386"/>
      <c r="E2339" s="386"/>
      <c r="F2339" s="344">
        <v>387.14</v>
      </c>
      <c r="G2339" s="70"/>
    </row>
    <row r="2340" spans="1:7" customFormat="1" ht="15.5" x14ac:dyDescent="0.35">
      <c r="A2340" s="8"/>
      <c r="B2340" s="3" t="s">
        <v>2700</v>
      </c>
      <c r="C2340" s="110" t="s">
        <v>2701</v>
      </c>
      <c r="D2340" s="20"/>
      <c r="E2340" s="20"/>
      <c r="F2340" s="273">
        <v>387.14</v>
      </c>
      <c r="G2340" s="70"/>
    </row>
    <row r="2341" spans="1:7" customFormat="1" ht="15.5" x14ac:dyDescent="0.35">
      <c r="A2341" s="8" t="s">
        <v>2702</v>
      </c>
      <c r="B2341" s="574" t="s">
        <v>2703</v>
      </c>
      <c r="C2341" s="193" t="s">
        <v>2704</v>
      </c>
      <c r="D2341" s="309"/>
      <c r="E2341" s="309"/>
      <c r="F2341" s="393">
        <v>414.99</v>
      </c>
      <c r="G2341" s="70"/>
    </row>
    <row r="2342" spans="1:7" customFormat="1" ht="15.5" x14ac:dyDescent="0.35">
      <c r="A2342" s="8"/>
      <c r="B2342" s="574" t="s">
        <v>2705</v>
      </c>
      <c r="C2342" s="193" t="s">
        <v>2706</v>
      </c>
      <c r="D2342" s="309"/>
      <c r="E2342" s="309"/>
      <c r="F2342" s="393">
        <v>414.99</v>
      </c>
      <c r="G2342" s="70"/>
    </row>
    <row r="2343" spans="1:7" customFormat="1" ht="31" x14ac:dyDescent="0.35">
      <c r="A2343" s="8"/>
      <c r="B2343" s="574" t="s">
        <v>8122</v>
      </c>
      <c r="C2343" s="193" t="s">
        <v>7423</v>
      </c>
      <c r="D2343" s="309"/>
      <c r="E2343" s="309"/>
      <c r="F2343" s="393">
        <v>404.87</v>
      </c>
      <c r="G2343" s="70"/>
    </row>
    <row r="2344" spans="1:7" customFormat="1" ht="15.5" x14ac:dyDescent="0.35">
      <c r="A2344" s="8"/>
      <c r="B2344" s="574" t="s">
        <v>2707</v>
      </c>
      <c r="C2344" s="193" t="s">
        <v>2708</v>
      </c>
      <c r="D2344" s="309"/>
      <c r="E2344" s="309" t="s">
        <v>141</v>
      </c>
      <c r="F2344" s="393">
        <v>414.99</v>
      </c>
      <c r="G2344" s="70"/>
    </row>
    <row r="2345" spans="1:7" customFormat="1" ht="15.5" x14ac:dyDescent="0.35">
      <c r="A2345" s="8" t="s">
        <v>2709</v>
      </c>
      <c r="B2345" s="574" t="s">
        <v>8123</v>
      </c>
      <c r="C2345" s="193" t="s">
        <v>2710</v>
      </c>
      <c r="D2345" s="309"/>
      <c r="E2345" s="309"/>
      <c r="F2345" s="393">
        <v>743.01</v>
      </c>
      <c r="G2345" s="70"/>
    </row>
    <row r="2346" spans="1:7" customFormat="1" ht="15.5" x14ac:dyDescent="0.35">
      <c r="A2346" s="8"/>
      <c r="B2346" s="574" t="s">
        <v>2711</v>
      </c>
      <c r="C2346" s="193" t="s">
        <v>2712</v>
      </c>
      <c r="D2346" s="309"/>
      <c r="E2346" s="309"/>
      <c r="F2346" s="393">
        <v>743.01</v>
      </c>
      <c r="G2346" s="70"/>
    </row>
    <row r="2347" spans="1:7" customFormat="1" ht="15.5" x14ac:dyDescent="0.35">
      <c r="A2347" s="8"/>
      <c r="B2347" s="574" t="s">
        <v>2713</v>
      </c>
      <c r="C2347" s="193" t="s">
        <v>2714</v>
      </c>
      <c r="D2347" s="309"/>
      <c r="E2347" s="309"/>
      <c r="F2347" s="393">
        <v>743.01</v>
      </c>
      <c r="G2347" s="70"/>
    </row>
    <row r="2348" spans="1:7" customFormat="1" ht="16" thickBot="1" x14ac:dyDescent="0.4">
      <c r="A2348" s="8" t="s">
        <v>9399</v>
      </c>
      <c r="B2348" s="221" t="s">
        <v>2715</v>
      </c>
      <c r="C2348" s="247" t="s">
        <v>8124</v>
      </c>
      <c r="D2348" s="222"/>
      <c r="E2348" s="222" t="s">
        <v>141</v>
      </c>
      <c r="F2348" s="274">
        <v>895.16</v>
      </c>
      <c r="G2348" s="70"/>
    </row>
    <row r="2349" spans="1:7" customFormat="1" ht="15.5" x14ac:dyDescent="0.35">
      <c r="A2349" s="10"/>
      <c r="B2349" s="16" t="s">
        <v>2716</v>
      </c>
      <c r="C2349" s="108" t="s">
        <v>2717</v>
      </c>
      <c r="D2349" s="18"/>
      <c r="E2349" s="18"/>
      <c r="F2349" s="276">
        <v>895.16</v>
      </c>
      <c r="G2349" s="70"/>
    </row>
    <row r="2350" spans="1:7" customFormat="1" ht="15.5" x14ac:dyDescent="0.35">
      <c r="A2350" s="8"/>
      <c r="B2350" s="574" t="s">
        <v>8125</v>
      </c>
      <c r="C2350" s="193" t="s">
        <v>7236</v>
      </c>
      <c r="D2350" s="309"/>
      <c r="E2350" s="309"/>
      <c r="F2350" s="393">
        <v>895.16</v>
      </c>
      <c r="G2350" s="70"/>
    </row>
    <row r="2351" spans="1:7" customFormat="1" ht="15.5" x14ac:dyDescent="0.35">
      <c r="A2351" s="8"/>
      <c r="B2351" s="574" t="s">
        <v>2718</v>
      </c>
      <c r="C2351" s="193" t="s">
        <v>2719</v>
      </c>
      <c r="D2351" s="309"/>
      <c r="E2351" s="309" t="s">
        <v>141</v>
      </c>
      <c r="F2351" s="393">
        <v>895.16</v>
      </c>
      <c r="G2351" s="70"/>
    </row>
    <row r="2352" spans="1:7" customFormat="1" ht="15.5" x14ac:dyDescent="0.35">
      <c r="A2352" s="8" t="s">
        <v>2720</v>
      </c>
      <c r="B2352" s="574" t="s">
        <v>2721</v>
      </c>
      <c r="C2352" s="193" t="s">
        <v>2722</v>
      </c>
      <c r="D2352" s="309"/>
      <c r="E2352" s="309"/>
      <c r="F2352" s="393">
        <v>573.64</v>
      </c>
      <c r="G2352" s="70"/>
    </row>
    <row r="2353" spans="1:7" customFormat="1" ht="15.5" x14ac:dyDescent="0.35">
      <c r="A2353" s="8"/>
      <c r="B2353" s="221" t="s">
        <v>2723</v>
      </c>
      <c r="C2353" s="247" t="s">
        <v>2724</v>
      </c>
      <c r="D2353" s="222"/>
      <c r="E2353" s="222"/>
      <c r="F2353" s="274">
        <v>573.64</v>
      </c>
      <c r="G2353" s="70"/>
    </row>
    <row r="2354" spans="1:7" customFormat="1" ht="15.5" x14ac:dyDescent="0.35">
      <c r="A2354" s="8"/>
      <c r="B2354" s="574" t="s">
        <v>2725</v>
      </c>
      <c r="C2354" s="193" t="s">
        <v>2726</v>
      </c>
      <c r="D2354" s="309"/>
      <c r="E2354" s="309" t="s">
        <v>141</v>
      </c>
      <c r="F2354" s="393">
        <v>573.64</v>
      </c>
      <c r="G2354" s="70"/>
    </row>
    <row r="2355" spans="1:7" customFormat="1" ht="15.5" x14ac:dyDescent="0.35">
      <c r="A2355" s="8" t="s">
        <v>2727</v>
      </c>
      <c r="B2355" s="574" t="s">
        <v>2728</v>
      </c>
      <c r="C2355" s="193" t="s">
        <v>2729</v>
      </c>
      <c r="D2355" s="309"/>
      <c r="E2355" s="309"/>
      <c r="F2355" s="393">
        <v>28.31</v>
      </c>
      <c r="G2355" s="70"/>
    </row>
    <row r="2356" spans="1:7" customFormat="1" ht="15.5" x14ac:dyDescent="0.35">
      <c r="A2356" s="8"/>
      <c r="B2356" s="574" t="s">
        <v>2730</v>
      </c>
      <c r="C2356" s="193" t="s">
        <v>2731</v>
      </c>
      <c r="D2356" s="309"/>
      <c r="E2356" s="317"/>
      <c r="F2356" s="393">
        <v>28.31</v>
      </c>
      <c r="G2356" s="70"/>
    </row>
    <row r="2357" spans="1:7" customFormat="1" ht="16" thickBot="1" x14ac:dyDescent="0.4">
      <c r="A2357" s="11" t="s">
        <v>2732</v>
      </c>
      <c r="B2357" s="565" t="s">
        <v>2728</v>
      </c>
      <c r="C2357" s="391" t="s">
        <v>2733</v>
      </c>
      <c r="D2357" s="386"/>
      <c r="E2357" s="386"/>
      <c r="F2357" s="344">
        <v>370.08</v>
      </c>
      <c r="G2357" s="70"/>
    </row>
    <row r="2358" spans="1:7" customFormat="1" ht="15.5" x14ac:dyDescent="0.35">
      <c r="A2358" s="10"/>
      <c r="B2358" s="68" t="s">
        <v>2734</v>
      </c>
      <c r="C2358" s="656" t="s">
        <v>2735</v>
      </c>
      <c r="D2358" s="28"/>
      <c r="E2358" s="28"/>
      <c r="F2358" s="298">
        <v>370.08</v>
      </c>
      <c r="G2358" s="70"/>
    </row>
    <row r="2359" spans="1:7" customFormat="1" ht="15.5" x14ac:dyDescent="0.35">
      <c r="A2359" s="8" t="s">
        <v>2736</v>
      </c>
      <c r="B2359" s="574" t="s">
        <v>2737</v>
      </c>
      <c r="C2359" s="193" t="s">
        <v>2738</v>
      </c>
      <c r="D2359" s="309"/>
      <c r="E2359" s="309"/>
      <c r="F2359" s="393">
        <v>67.06</v>
      </c>
      <c r="G2359" s="70"/>
    </row>
    <row r="2360" spans="1:7" customFormat="1" ht="16" thickBot="1" x14ac:dyDescent="0.4">
      <c r="A2360" s="8"/>
      <c r="B2360" s="221" t="s">
        <v>2739</v>
      </c>
      <c r="C2360" s="247" t="s">
        <v>2740</v>
      </c>
      <c r="D2360" s="222"/>
      <c r="E2360" s="222"/>
      <c r="F2360" s="274">
        <v>67.06</v>
      </c>
      <c r="G2360" s="70"/>
    </row>
    <row r="2361" spans="1:7" customFormat="1" ht="15.5" x14ac:dyDescent="0.35">
      <c r="A2361" s="10"/>
      <c r="B2361" s="16" t="s">
        <v>2741</v>
      </c>
      <c r="C2361" s="108" t="s">
        <v>2742</v>
      </c>
      <c r="D2361" s="18"/>
      <c r="E2361" s="18"/>
      <c r="F2361" s="276">
        <v>67.06</v>
      </c>
      <c r="G2361" s="70"/>
    </row>
    <row r="2362" spans="1:7" customFormat="1" ht="15.5" x14ac:dyDescent="0.35">
      <c r="A2362" s="8" t="s">
        <v>2743</v>
      </c>
      <c r="B2362" s="574" t="s">
        <v>2744</v>
      </c>
      <c r="C2362" s="193" t="s">
        <v>2745</v>
      </c>
      <c r="D2362" s="309"/>
      <c r="E2362" s="309"/>
      <c r="F2362" s="393">
        <v>96.65</v>
      </c>
      <c r="G2362" s="70"/>
    </row>
    <row r="2363" spans="1:7" customFormat="1" ht="16" thickBot="1" x14ac:dyDescent="0.4">
      <c r="A2363" s="11"/>
      <c r="B2363" s="565" t="s">
        <v>2750</v>
      </c>
      <c r="C2363" s="391" t="s">
        <v>2751</v>
      </c>
      <c r="D2363" s="386"/>
      <c r="E2363" s="386" t="s">
        <v>141</v>
      </c>
      <c r="F2363" s="344">
        <v>96.65</v>
      </c>
      <c r="G2363" s="70"/>
    </row>
    <row r="2364" spans="1:7" customFormat="1" ht="15.5" x14ac:dyDescent="0.35">
      <c r="A2364" s="10"/>
      <c r="B2364" s="16" t="s">
        <v>2746</v>
      </c>
      <c r="C2364" s="108" t="s">
        <v>2747</v>
      </c>
      <c r="D2364" s="18"/>
      <c r="E2364" s="18"/>
      <c r="F2364" s="276">
        <v>96.65</v>
      </c>
      <c r="G2364" s="70"/>
    </row>
    <row r="2365" spans="1:7" customFormat="1" ht="15.5" x14ac:dyDescent="0.35">
      <c r="A2365" s="8" t="s">
        <v>8126</v>
      </c>
      <c r="B2365" s="574" t="s">
        <v>2748</v>
      </c>
      <c r="C2365" s="193" t="s">
        <v>2749</v>
      </c>
      <c r="D2365" s="309"/>
      <c r="E2365" s="309"/>
      <c r="F2365" s="393">
        <v>155.63</v>
      </c>
      <c r="G2365" s="70"/>
    </row>
    <row r="2366" spans="1:7" customFormat="1" ht="16" thickBot="1" x14ac:dyDescent="0.4">
      <c r="A2366" s="11" t="s">
        <v>2752</v>
      </c>
      <c r="B2366" s="565" t="s">
        <v>2753</v>
      </c>
      <c r="C2366" s="391" t="s">
        <v>2754</v>
      </c>
      <c r="D2366" s="386"/>
      <c r="E2366" s="386"/>
      <c r="F2366" s="344">
        <v>1.02</v>
      </c>
      <c r="G2366" s="70"/>
    </row>
    <row r="2367" spans="1:7" customFormat="1" ht="15.5" x14ac:dyDescent="0.35">
      <c r="A2367" s="10"/>
      <c r="B2367" s="16" t="s">
        <v>2755</v>
      </c>
      <c r="C2367" s="108" t="s">
        <v>2756</v>
      </c>
      <c r="D2367" s="18"/>
      <c r="E2367" s="18" t="s">
        <v>141</v>
      </c>
      <c r="F2367" s="276">
        <v>1.02</v>
      </c>
      <c r="G2367" s="70"/>
    </row>
    <row r="2368" spans="1:7" customFormat="1" ht="31" x14ac:dyDescent="0.35">
      <c r="A2368" s="8" t="s">
        <v>2757</v>
      </c>
      <c r="B2368" s="574" t="s">
        <v>2758</v>
      </c>
      <c r="C2368" s="193" t="s">
        <v>2759</v>
      </c>
      <c r="D2368" s="309"/>
      <c r="E2368" s="309" t="s">
        <v>141</v>
      </c>
      <c r="F2368" s="393">
        <v>134.58000000000001</v>
      </c>
      <c r="G2368" s="70"/>
    </row>
    <row r="2369" spans="1:7" customFormat="1" ht="16" thickBot="1" x14ac:dyDescent="0.4">
      <c r="A2369" s="8"/>
      <c r="B2369" s="221" t="s">
        <v>2760</v>
      </c>
      <c r="C2369" s="247" t="s">
        <v>2761</v>
      </c>
      <c r="D2369" s="222"/>
      <c r="E2369" s="222" t="s">
        <v>141</v>
      </c>
      <c r="F2369" s="274">
        <v>134.58000000000001</v>
      </c>
      <c r="G2369" s="70"/>
    </row>
    <row r="2370" spans="1:7" customFormat="1" ht="31" x14ac:dyDescent="0.35">
      <c r="A2370" s="10" t="s">
        <v>9400</v>
      </c>
      <c r="B2370" s="16" t="s">
        <v>2762</v>
      </c>
      <c r="C2370" s="108" t="s">
        <v>2763</v>
      </c>
      <c r="D2370" s="18"/>
      <c r="E2370" s="18" t="s">
        <v>141</v>
      </c>
      <c r="F2370" s="276">
        <v>417.38</v>
      </c>
      <c r="G2370" s="140"/>
    </row>
    <row r="2371" spans="1:7" customFormat="1" ht="15.5" x14ac:dyDescent="0.35">
      <c r="A2371" s="8"/>
      <c r="B2371" s="574" t="s">
        <v>2764</v>
      </c>
      <c r="C2371" s="193" t="s">
        <v>2765</v>
      </c>
      <c r="D2371" s="309"/>
      <c r="E2371" s="309" t="s">
        <v>141</v>
      </c>
      <c r="F2371" s="393">
        <v>417.38</v>
      </c>
      <c r="G2371" s="140"/>
    </row>
    <row r="2372" spans="1:7" customFormat="1" ht="16" thickBot="1" x14ac:dyDescent="0.4">
      <c r="A2372" s="11"/>
      <c r="B2372" s="565" t="s">
        <v>2766</v>
      </c>
      <c r="C2372" s="391" t="s">
        <v>2767</v>
      </c>
      <c r="D2372" s="386"/>
      <c r="E2372" s="386" t="s">
        <v>141</v>
      </c>
      <c r="F2372" s="344">
        <v>417.38</v>
      </c>
      <c r="G2372" s="140"/>
    </row>
    <row r="2373" spans="1:7" customFormat="1" ht="31" x14ac:dyDescent="0.35">
      <c r="A2373" s="8" t="s">
        <v>9401</v>
      </c>
      <c r="B2373" s="3" t="s">
        <v>2768</v>
      </c>
      <c r="C2373" s="110" t="s">
        <v>2769</v>
      </c>
      <c r="D2373" s="20"/>
      <c r="E2373" s="20" t="s">
        <v>141</v>
      </c>
      <c r="F2373" s="273">
        <v>594.96</v>
      </c>
      <c r="G2373" s="140"/>
    </row>
    <row r="2374" spans="1:7" customFormat="1" ht="15.5" x14ac:dyDescent="0.35">
      <c r="A2374" s="8"/>
      <c r="B2374" s="574" t="s">
        <v>2770</v>
      </c>
      <c r="C2374" s="193" t="s">
        <v>2771</v>
      </c>
      <c r="D2374" s="309"/>
      <c r="E2374" s="309" t="s">
        <v>141</v>
      </c>
      <c r="F2374" s="393">
        <v>594.96</v>
      </c>
      <c r="G2374" s="140"/>
    </row>
    <row r="2375" spans="1:7" customFormat="1" ht="16" thickBot="1" x14ac:dyDescent="0.4">
      <c r="A2375" s="11"/>
      <c r="B2375" s="565" t="s">
        <v>2772</v>
      </c>
      <c r="C2375" s="391" t="s">
        <v>2773</v>
      </c>
      <c r="D2375" s="386"/>
      <c r="E2375" s="386" t="s">
        <v>141</v>
      </c>
      <c r="F2375" s="344">
        <v>594.96</v>
      </c>
      <c r="G2375" s="140"/>
    </row>
    <row r="2376" spans="1:7" customFormat="1" ht="31" x14ac:dyDescent="0.35">
      <c r="A2376" s="8" t="s">
        <v>9402</v>
      </c>
      <c r="B2376" s="3" t="s">
        <v>2774</v>
      </c>
      <c r="C2376" s="110" t="s">
        <v>2775</v>
      </c>
      <c r="D2376" s="20"/>
      <c r="E2376" s="20" t="s">
        <v>141</v>
      </c>
      <c r="F2376" s="273">
        <v>563.70000000000005</v>
      </c>
      <c r="G2376" s="70"/>
    </row>
    <row r="2377" spans="1:7" customFormat="1" ht="15.5" x14ac:dyDescent="0.35">
      <c r="A2377" s="8"/>
      <c r="B2377" s="574" t="s">
        <v>2776</v>
      </c>
      <c r="C2377" s="193" t="s">
        <v>2777</v>
      </c>
      <c r="D2377" s="309"/>
      <c r="E2377" s="309"/>
      <c r="F2377" s="393">
        <v>563.70000000000005</v>
      </c>
      <c r="G2377" s="70"/>
    </row>
    <row r="2378" spans="1:7" customFormat="1" ht="16" thickBot="1" x14ac:dyDescent="0.4">
      <c r="A2378" s="8"/>
      <c r="B2378" s="221" t="s">
        <v>2778</v>
      </c>
      <c r="C2378" s="247" t="s">
        <v>2779</v>
      </c>
      <c r="D2378" s="222"/>
      <c r="E2378" s="222" t="s">
        <v>141</v>
      </c>
      <c r="F2378" s="274">
        <v>563.70000000000005</v>
      </c>
      <c r="G2378" s="70"/>
    </row>
    <row r="2379" spans="1:7" customFormat="1" ht="31" x14ac:dyDescent="0.35">
      <c r="A2379" s="10" t="s">
        <v>9403</v>
      </c>
      <c r="B2379" s="16" t="s">
        <v>2780</v>
      </c>
      <c r="C2379" s="108" t="s">
        <v>2781</v>
      </c>
      <c r="D2379" s="18"/>
      <c r="E2379" s="18" t="s">
        <v>141</v>
      </c>
      <c r="F2379" s="276">
        <v>789.85</v>
      </c>
      <c r="G2379" s="70"/>
    </row>
    <row r="2380" spans="1:7" customFormat="1" ht="15.5" x14ac:dyDescent="0.35">
      <c r="A2380" s="8"/>
      <c r="B2380" s="3" t="s">
        <v>2782</v>
      </c>
      <c r="C2380" s="110" t="s">
        <v>2783</v>
      </c>
      <c r="D2380" s="20"/>
      <c r="E2380" s="20"/>
      <c r="F2380" s="273">
        <v>789.85</v>
      </c>
      <c r="G2380" s="70"/>
    </row>
    <row r="2381" spans="1:7" customFormat="1" ht="15.5" x14ac:dyDescent="0.35">
      <c r="A2381" s="8"/>
      <c r="B2381" s="574" t="s">
        <v>2784</v>
      </c>
      <c r="C2381" s="193" t="s">
        <v>2785</v>
      </c>
      <c r="D2381" s="309"/>
      <c r="E2381" s="309" t="s">
        <v>141</v>
      </c>
      <c r="F2381" s="393">
        <v>789.85</v>
      </c>
      <c r="G2381" s="70"/>
    </row>
    <row r="2382" spans="1:7" customFormat="1" ht="15.5" x14ac:dyDescent="0.35">
      <c r="A2382" s="8" t="s">
        <v>9404</v>
      </c>
      <c r="B2382" s="574" t="s">
        <v>2786</v>
      </c>
      <c r="C2382" s="193" t="s">
        <v>2787</v>
      </c>
      <c r="D2382" s="309"/>
      <c r="E2382" s="309"/>
      <c r="F2382" s="393">
        <v>1223.72</v>
      </c>
      <c r="G2382" s="70"/>
    </row>
    <row r="2383" spans="1:7" customFormat="1" ht="15.5" x14ac:dyDescent="0.35">
      <c r="A2383" s="8"/>
      <c r="B2383" s="574" t="s">
        <v>2788</v>
      </c>
      <c r="C2383" s="193" t="s">
        <v>2789</v>
      </c>
      <c r="D2383" s="309"/>
      <c r="E2383" s="309"/>
      <c r="F2383" s="393">
        <v>1223.72</v>
      </c>
      <c r="G2383" s="70"/>
    </row>
    <row r="2384" spans="1:7" customFormat="1" ht="15.5" x14ac:dyDescent="0.35">
      <c r="A2384" s="8" t="s">
        <v>9405</v>
      </c>
      <c r="B2384" s="574" t="s">
        <v>2790</v>
      </c>
      <c r="C2384" s="193" t="s">
        <v>2791</v>
      </c>
      <c r="D2384" s="309"/>
      <c r="E2384" s="309"/>
      <c r="F2384" s="393">
        <v>1453.33</v>
      </c>
      <c r="G2384" s="70"/>
    </row>
    <row r="2385" spans="1:7" customFormat="1" ht="15.5" x14ac:dyDescent="0.35">
      <c r="A2385" s="8"/>
      <c r="B2385" s="574" t="s">
        <v>2792</v>
      </c>
      <c r="C2385" s="193" t="s">
        <v>2793</v>
      </c>
      <c r="D2385" s="309"/>
      <c r="E2385" s="309"/>
      <c r="F2385" s="393">
        <v>1453.33</v>
      </c>
      <c r="G2385" s="70"/>
    </row>
    <row r="2386" spans="1:7" customFormat="1" ht="15.5" x14ac:dyDescent="0.35">
      <c r="A2386" s="8" t="s">
        <v>9691</v>
      </c>
      <c r="B2386" s="574" t="s">
        <v>2794</v>
      </c>
      <c r="C2386" s="193" t="s">
        <v>2795</v>
      </c>
      <c r="D2386" s="309"/>
      <c r="E2386" s="309" t="s">
        <v>141</v>
      </c>
      <c r="F2386" s="393">
        <v>77.209999999999994</v>
      </c>
      <c r="G2386" s="70"/>
    </row>
    <row r="2387" spans="1:7" customFormat="1" ht="15.5" x14ac:dyDescent="0.35">
      <c r="A2387" s="8"/>
      <c r="B2387" s="574" t="s">
        <v>2796</v>
      </c>
      <c r="C2387" s="193" t="s">
        <v>2797</v>
      </c>
      <c r="D2387" s="309"/>
      <c r="E2387" s="309" t="s">
        <v>141</v>
      </c>
      <c r="F2387" s="393">
        <v>77.209999999999994</v>
      </c>
      <c r="G2387" s="70"/>
    </row>
    <row r="2388" spans="1:7" customFormat="1" ht="15.5" x14ac:dyDescent="0.35">
      <c r="A2388" s="8" t="s">
        <v>9692</v>
      </c>
      <c r="B2388" s="574" t="s">
        <v>2798</v>
      </c>
      <c r="C2388" s="193" t="s">
        <v>2799</v>
      </c>
      <c r="D2388" s="309"/>
      <c r="E2388" s="309" t="s">
        <v>141</v>
      </c>
      <c r="F2388" s="393">
        <v>91.55</v>
      </c>
      <c r="G2388" s="70"/>
    </row>
    <row r="2389" spans="1:7" customFormat="1" ht="16" thickBot="1" x14ac:dyDescent="0.4">
      <c r="A2389" s="11"/>
      <c r="B2389" s="565" t="s">
        <v>2800</v>
      </c>
      <c r="C2389" s="391" t="s">
        <v>2801</v>
      </c>
      <c r="D2389" s="386"/>
      <c r="E2389" s="386" t="s">
        <v>141</v>
      </c>
      <c r="F2389" s="344">
        <v>91.55</v>
      </c>
      <c r="G2389" s="70"/>
    </row>
    <row r="2390" spans="1:7" customFormat="1" ht="15.5" x14ac:dyDescent="0.35">
      <c r="A2390" s="10" t="s">
        <v>2802</v>
      </c>
      <c r="B2390" s="68" t="s">
        <v>2803</v>
      </c>
      <c r="C2390" s="683" t="s">
        <v>2804</v>
      </c>
      <c r="D2390" s="28"/>
      <c r="E2390" s="96"/>
      <c r="F2390" s="298">
        <v>938.2</v>
      </c>
      <c r="G2390" s="70"/>
    </row>
    <row r="2391" spans="1:7" customFormat="1" ht="15.5" x14ac:dyDescent="0.35">
      <c r="A2391" s="8"/>
      <c r="B2391" s="574" t="s">
        <v>2803</v>
      </c>
      <c r="C2391" s="193" t="s">
        <v>2805</v>
      </c>
      <c r="D2391" s="309"/>
      <c r="E2391" s="309" t="s">
        <v>141</v>
      </c>
      <c r="F2391" s="393">
        <v>938.2</v>
      </c>
      <c r="G2391" s="70"/>
    </row>
    <row r="2392" spans="1:7" customFormat="1" ht="15.5" x14ac:dyDescent="0.35">
      <c r="A2392" s="8" t="s">
        <v>2806</v>
      </c>
      <c r="B2392" s="574" t="s">
        <v>2807</v>
      </c>
      <c r="C2392" s="653" t="s">
        <v>2808</v>
      </c>
      <c r="D2392" s="309"/>
      <c r="E2392" s="309"/>
      <c r="F2392" s="393">
        <v>728.07</v>
      </c>
      <c r="G2392" s="70"/>
    </row>
    <row r="2393" spans="1:7" customFormat="1" ht="15.5" x14ac:dyDescent="0.35">
      <c r="A2393" s="8"/>
      <c r="B2393" s="574" t="s">
        <v>2807</v>
      </c>
      <c r="C2393" s="193" t="s">
        <v>2809</v>
      </c>
      <c r="D2393" s="309"/>
      <c r="E2393" s="309" t="s">
        <v>141</v>
      </c>
      <c r="F2393" s="393">
        <v>728.07</v>
      </c>
      <c r="G2393" s="70"/>
    </row>
    <row r="2394" spans="1:7" customFormat="1" ht="15.5" x14ac:dyDescent="0.35">
      <c r="A2394" s="8" t="s">
        <v>2810</v>
      </c>
      <c r="B2394" s="574" t="s">
        <v>2811</v>
      </c>
      <c r="C2394" s="653" t="s">
        <v>2812</v>
      </c>
      <c r="D2394" s="309"/>
      <c r="E2394" s="309"/>
      <c r="F2394" s="393">
        <v>824.73</v>
      </c>
      <c r="G2394" s="70"/>
    </row>
    <row r="2395" spans="1:7" customFormat="1" ht="15.5" x14ac:dyDescent="0.35">
      <c r="A2395" s="8"/>
      <c r="B2395" s="574" t="s">
        <v>2811</v>
      </c>
      <c r="C2395" s="193" t="s">
        <v>2813</v>
      </c>
      <c r="D2395" s="309"/>
      <c r="E2395" s="309" t="s">
        <v>141</v>
      </c>
      <c r="F2395" s="393">
        <v>824.73</v>
      </c>
      <c r="G2395" s="70"/>
    </row>
    <row r="2396" spans="1:7" customFormat="1" ht="15.5" x14ac:dyDescent="0.35">
      <c r="A2396" s="8" t="s">
        <v>2814</v>
      </c>
      <c r="B2396" s="574" t="s">
        <v>2815</v>
      </c>
      <c r="C2396" s="653" t="s">
        <v>2816</v>
      </c>
      <c r="D2396" s="309"/>
      <c r="E2396" s="309"/>
      <c r="F2396" s="393">
        <v>1260.75</v>
      </c>
      <c r="G2396" s="70"/>
    </row>
    <row r="2397" spans="1:7" customFormat="1" ht="15.5" x14ac:dyDescent="0.35">
      <c r="A2397" s="8"/>
      <c r="B2397" s="574" t="s">
        <v>2815</v>
      </c>
      <c r="C2397" s="193" t="s">
        <v>2817</v>
      </c>
      <c r="D2397" s="309"/>
      <c r="E2397" s="309" t="s">
        <v>141</v>
      </c>
      <c r="F2397" s="393">
        <v>1260.75</v>
      </c>
      <c r="G2397" s="70"/>
    </row>
    <row r="2398" spans="1:7" customFormat="1" ht="15.5" x14ac:dyDescent="0.35">
      <c r="A2398" s="8" t="s">
        <v>2818</v>
      </c>
      <c r="B2398" s="574" t="s">
        <v>2819</v>
      </c>
      <c r="C2398" s="653" t="s">
        <v>2820</v>
      </c>
      <c r="D2398" s="309"/>
      <c r="E2398" s="309"/>
      <c r="F2398" s="393">
        <v>1474.02</v>
      </c>
      <c r="G2398" s="70"/>
    </row>
    <row r="2399" spans="1:7" customFormat="1" ht="15.5" x14ac:dyDescent="0.35">
      <c r="A2399" s="8"/>
      <c r="B2399" s="574" t="s">
        <v>2819</v>
      </c>
      <c r="C2399" s="193" t="s">
        <v>2821</v>
      </c>
      <c r="D2399" s="309"/>
      <c r="E2399" s="309" t="s">
        <v>141</v>
      </c>
      <c r="F2399" s="393">
        <v>1474.02</v>
      </c>
      <c r="G2399" s="70"/>
    </row>
    <row r="2400" spans="1:7" customFormat="1" ht="15.5" x14ac:dyDescent="0.35">
      <c r="A2400" s="8" t="s">
        <v>8127</v>
      </c>
      <c r="B2400" s="574" t="s">
        <v>7240</v>
      </c>
      <c r="C2400" s="193" t="s">
        <v>7239</v>
      </c>
      <c r="D2400" s="309"/>
      <c r="E2400" s="309"/>
      <c r="F2400" s="393">
        <v>3056.35</v>
      </c>
      <c r="G2400" s="140"/>
    </row>
    <row r="2401" spans="1:7" customFormat="1" ht="15.5" x14ac:dyDescent="0.35">
      <c r="A2401" s="8" t="s">
        <v>2822</v>
      </c>
      <c r="B2401" s="574" t="s">
        <v>2823</v>
      </c>
      <c r="C2401" s="653" t="s">
        <v>2824</v>
      </c>
      <c r="D2401" s="309"/>
      <c r="E2401" s="309"/>
      <c r="F2401" s="393">
        <v>1260.75</v>
      </c>
      <c r="G2401" s="70"/>
    </row>
    <row r="2402" spans="1:7" customFormat="1" ht="16" thickBot="1" x14ac:dyDescent="0.4">
      <c r="A2402" s="8"/>
      <c r="B2402" s="221" t="s">
        <v>2825</v>
      </c>
      <c r="C2402" s="247" t="s">
        <v>2826</v>
      </c>
      <c r="D2402" s="222"/>
      <c r="E2402" s="222" t="s">
        <v>141</v>
      </c>
      <c r="F2402" s="274">
        <v>1260.75</v>
      </c>
      <c r="G2402" s="70"/>
    </row>
    <row r="2403" spans="1:7" customFormat="1" ht="15.5" x14ac:dyDescent="0.35">
      <c r="A2403" s="10" t="s">
        <v>2827</v>
      </c>
      <c r="B2403" s="16" t="s">
        <v>2828</v>
      </c>
      <c r="C2403" s="517" t="s">
        <v>2829</v>
      </c>
      <c r="D2403" s="18"/>
      <c r="E2403" s="18"/>
      <c r="F2403" s="276">
        <v>724.93</v>
      </c>
      <c r="G2403" s="70"/>
    </row>
    <row r="2404" spans="1:7" customFormat="1" ht="15.5" x14ac:dyDescent="0.35">
      <c r="A2404" s="8"/>
      <c r="B2404" s="574" t="s">
        <v>2830</v>
      </c>
      <c r="C2404" s="653" t="s">
        <v>2831</v>
      </c>
      <c r="D2404" s="309"/>
      <c r="E2404" s="309"/>
      <c r="F2404" s="393">
        <v>724.93</v>
      </c>
      <c r="G2404" s="70"/>
    </row>
    <row r="2405" spans="1:7" customFormat="1" ht="15.5" x14ac:dyDescent="0.35">
      <c r="A2405" s="8"/>
      <c r="B2405" s="574" t="s">
        <v>2828</v>
      </c>
      <c r="C2405" s="193" t="s">
        <v>2832</v>
      </c>
      <c r="D2405" s="309"/>
      <c r="E2405" s="309" t="s">
        <v>141</v>
      </c>
      <c r="F2405" s="393">
        <v>724.93</v>
      </c>
      <c r="G2405" s="70"/>
    </row>
    <row r="2406" spans="1:7" customFormat="1" ht="16" thickBot="1" x14ac:dyDescent="0.4">
      <c r="A2406" s="404" t="s">
        <v>2833</v>
      </c>
      <c r="B2406" s="751" t="s">
        <v>141</v>
      </c>
      <c r="C2406" s="659" t="s">
        <v>141</v>
      </c>
      <c r="D2406" s="447"/>
      <c r="E2406" s="447" t="s">
        <v>141</v>
      </c>
      <c r="F2406" s="478" t="s">
        <v>141</v>
      </c>
      <c r="G2406" s="138"/>
    </row>
    <row r="2407" spans="1:7" customFormat="1" ht="31" x14ac:dyDescent="0.35">
      <c r="A2407" s="10" t="s">
        <v>9406</v>
      </c>
      <c r="B2407" s="16" t="s">
        <v>2836</v>
      </c>
      <c r="C2407" s="108" t="s">
        <v>2837</v>
      </c>
      <c r="D2407" s="18"/>
      <c r="E2407" s="18"/>
      <c r="F2407" s="276">
        <v>37.200000000000003</v>
      </c>
      <c r="G2407" s="560"/>
    </row>
    <row r="2408" spans="1:7" customFormat="1" ht="15.5" x14ac:dyDescent="0.35">
      <c r="A2408" s="8"/>
      <c r="B2408" s="574" t="s">
        <v>181</v>
      </c>
      <c r="C2408" s="193" t="s">
        <v>182</v>
      </c>
      <c r="D2408" s="309"/>
      <c r="E2408" s="309"/>
      <c r="F2408" s="393">
        <v>37.200000000000003</v>
      </c>
      <c r="G2408" s="560"/>
    </row>
    <row r="2409" spans="1:7" customFormat="1" ht="31" x14ac:dyDescent="0.35">
      <c r="A2409" s="8" t="s">
        <v>9407</v>
      </c>
      <c r="B2409" s="574" t="s">
        <v>2834</v>
      </c>
      <c r="C2409" s="193" t="s">
        <v>2838</v>
      </c>
      <c r="D2409" s="309"/>
      <c r="E2409" s="309"/>
      <c r="F2409" s="393">
        <v>67.650000000000006</v>
      </c>
      <c r="G2409" s="560"/>
    </row>
    <row r="2410" spans="1:7" customFormat="1" ht="16" thickBot="1" x14ac:dyDescent="0.4">
      <c r="A2410" s="8"/>
      <c r="B2410" s="221" t="s">
        <v>228</v>
      </c>
      <c r="C2410" s="247" t="s">
        <v>229</v>
      </c>
      <c r="D2410" s="222"/>
      <c r="E2410" s="222"/>
      <c r="F2410" s="274">
        <v>67.650000000000006</v>
      </c>
      <c r="G2410" s="560"/>
    </row>
    <row r="2411" spans="1:7" customFormat="1" ht="15.5" x14ac:dyDescent="0.35">
      <c r="A2411" s="10" t="s">
        <v>9408</v>
      </c>
      <c r="B2411" s="16" t="s">
        <v>2835</v>
      </c>
      <c r="C2411" s="108" t="s">
        <v>2839</v>
      </c>
      <c r="D2411" s="18"/>
      <c r="E2411" s="18"/>
      <c r="F2411" s="276">
        <v>263.64999999999998</v>
      </c>
      <c r="G2411" s="560"/>
    </row>
    <row r="2412" spans="1:7" customFormat="1" ht="15.5" x14ac:dyDescent="0.35">
      <c r="A2412" s="8"/>
      <c r="B2412" s="221" t="s">
        <v>426</v>
      </c>
      <c r="C2412" s="247" t="s">
        <v>427</v>
      </c>
      <c r="D2412" s="309"/>
      <c r="E2412" s="309"/>
      <c r="F2412" s="393">
        <v>263.64999999999998</v>
      </c>
      <c r="G2412" s="560"/>
    </row>
    <row r="2413" spans="1:7" customFormat="1" ht="15.5" x14ac:dyDescent="0.35">
      <c r="A2413" s="8" t="s">
        <v>9409</v>
      </c>
      <c r="B2413" s="221" t="s">
        <v>2840</v>
      </c>
      <c r="C2413" s="247" t="s">
        <v>2841</v>
      </c>
      <c r="D2413" s="309"/>
      <c r="E2413" s="309"/>
      <c r="F2413" s="396">
        <v>759.19</v>
      </c>
      <c r="G2413" s="140"/>
    </row>
    <row r="2414" spans="1:7" customFormat="1" ht="15.5" x14ac:dyDescent="0.35">
      <c r="A2414" s="8"/>
      <c r="B2414" s="221" t="s">
        <v>2842</v>
      </c>
      <c r="C2414" s="684" t="s">
        <v>786</v>
      </c>
      <c r="D2414" s="309"/>
      <c r="E2414" s="309"/>
      <c r="F2414" s="396">
        <v>759.19</v>
      </c>
      <c r="G2414" s="140"/>
    </row>
    <row r="2415" spans="1:7" customFormat="1" ht="15.5" x14ac:dyDescent="0.35">
      <c r="A2415" s="8" t="s">
        <v>9693</v>
      </c>
      <c r="B2415" s="221" t="s">
        <v>2843</v>
      </c>
      <c r="C2415" s="247" t="s">
        <v>2844</v>
      </c>
      <c r="D2415" s="17"/>
      <c r="E2415" s="41"/>
      <c r="F2415" s="393">
        <v>69.7</v>
      </c>
      <c r="G2415" s="70"/>
    </row>
    <row r="2416" spans="1:7" customFormat="1" ht="16" thickBot="1" x14ac:dyDescent="0.4">
      <c r="A2416" s="408" t="s">
        <v>2845</v>
      </c>
      <c r="B2416" s="753" t="s">
        <v>141</v>
      </c>
      <c r="C2416" s="685" t="s">
        <v>141</v>
      </c>
      <c r="D2416" s="452"/>
      <c r="E2416" s="465" t="s">
        <v>141</v>
      </c>
      <c r="F2416" s="490" t="s">
        <v>141</v>
      </c>
      <c r="G2416" s="70"/>
    </row>
    <row r="2417" spans="1:7" customFormat="1" ht="15.5" x14ac:dyDescent="0.35">
      <c r="A2417" s="10" t="s">
        <v>9410</v>
      </c>
      <c r="B2417" s="16" t="s">
        <v>2846</v>
      </c>
      <c r="C2417" s="517" t="s">
        <v>2847</v>
      </c>
      <c r="D2417" s="18"/>
      <c r="E2417" s="18"/>
      <c r="F2417" s="276">
        <v>2027.52</v>
      </c>
      <c r="G2417" s="70"/>
    </row>
    <row r="2418" spans="1:7" customFormat="1" ht="15.5" x14ac:dyDescent="0.35">
      <c r="A2418" s="8"/>
      <c r="B2418" s="574" t="s">
        <v>2848</v>
      </c>
      <c r="C2418" s="653" t="s">
        <v>2849</v>
      </c>
      <c r="D2418" s="309"/>
      <c r="E2418" s="309"/>
      <c r="F2418" s="393">
        <v>2027.52</v>
      </c>
      <c r="G2418" s="70"/>
    </row>
    <row r="2419" spans="1:7" customFormat="1" ht="15.5" x14ac:dyDescent="0.35">
      <c r="A2419" s="8" t="s">
        <v>9411</v>
      </c>
      <c r="B2419" s="574" t="s">
        <v>2850</v>
      </c>
      <c r="C2419" s="653" t="s">
        <v>2851</v>
      </c>
      <c r="D2419" s="309"/>
      <c r="E2419" s="309"/>
      <c r="F2419" s="393">
        <v>1146.6400000000001</v>
      </c>
      <c r="G2419" s="70"/>
    </row>
    <row r="2420" spans="1:7" customFormat="1" ht="15.5" x14ac:dyDescent="0.35">
      <c r="A2420" s="8"/>
      <c r="B2420" s="574" t="s">
        <v>2852</v>
      </c>
      <c r="C2420" s="653" t="s">
        <v>2853</v>
      </c>
      <c r="D2420" s="309"/>
      <c r="E2420" s="309"/>
      <c r="F2420" s="393">
        <v>1146.6400000000001</v>
      </c>
      <c r="G2420" s="70"/>
    </row>
    <row r="2421" spans="1:7" customFormat="1" ht="15.5" x14ac:dyDescent="0.35">
      <c r="A2421" s="8" t="s">
        <v>9412</v>
      </c>
      <c r="B2421" s="221" t="s">
        <v>2854</v>
      </c>
      <c r="C2421" s="669" t="s">
        <v>2855</v>
      </c>
      <c r="D2421" s="222"/>
      <c r="E2421" s="222"/>
      <c r="F2421" s="274">
        <v>2047.7</v>
      </c>
      <c r="G2421" s="70"/>
    </row>
    <row r="2422" spans="1:7" customFormat="1" ht="16" thickBot="1" x14ac:dyDescent="0.4">
      <c r="A2422" s="8"/>
      <c r="B2422" s="221" t="s">
        <v>2856</v>
      </c>
      <c r="C2422" s="669" t="s">
        <v>2857</v>
      </c>
      <c r="D2422" s="222"/>
      <c r="E2422" s="222"/>
      <c r="F2422" s="274">
        <v>2047.7</v>
      </c>
      <c r="G2422" s="70"/>
    </row>
    <row r="2423" spans="1:7" customFormat="1" ht="15.5" x14ac:dyDescent="0.35">
      <c r="A2423" s="10" t="s">
        <v>9413</v>
      </c>
      <c r="B2423" s="16" t="s">
        <v>2858</v>
      </c>
      <c r="C2423" s="517" t="s">
        <v>2859</v>
      </c>
      <c r="D2423" s="18"/>
      <c r="E2423" s="18"/>
      <c r="F2423" s="276">
        <v>2594.5700000000002</v>
      </c>
      <c r="G2423" s="140"/>
    </row>
    <row r="2424" spans="1:7" customFormat="1" ht="15.5" x14ac:dyDescent="0.35">
      <c r="A2424" s="8"/>
      <c r="B2424" s="574" t="s">
        <v>2860</v>
      </c>
      <c r="C2424" s="653" t="s">
        <v>2861</v>
      </c>
      <c r="D2424" s="309"/>
      <c r="E2424" s="309"/>
      <c r="F2424" s="393">
        <v>2594.5700000000002</v>
      </c>
      <c r="G2424" s="70"/>
    </row>
    <row r="2425" spans="1:7" customFormat="1" ht="15.5" x14ac:dyDescent="0.35">
      <c r="A2425" s="8"/>
      <c r="B2425" s="574" t="s">
        <v>2860</v>
      </c>
      <c r="C2425" s="193" t="s">
        <v>2862</v>
      </c>
      <c r="D2425" s="309"/>
      <c r="E2425" s="309"/>
      <c r="F2425" s="393">
        <v>2594.5700000000002</v>
      </c>
      <c r="G2425" s="70"/>
    </row>
    <row r="2426" spans="1:7" customFormat="1" ht="15.5" x14ac:dyDescent="0.35">
      <c r="A2426" s="8" t="s">
        <v>9414</v>
      </c>
      <c r="B2426" s="574" t="s">
        <v>2863</v>
      </c>
      <c r="C2426" s="653" t="s">
        <v>2864</v>
      </c>
      <c r="D2426" s="309"/>
      <c r="E2426" s="309"/>
      <c r="F2426" s="393">
        <v>2953.06</v>
      </c>
      <c r="G2426" s="70"/>
    </row>
    <row r="2427" spans="1:7" customFormat="1" ht="16" thickBot="1" x14ac:dyDescent="0.4">
      <c r="A2427" s="8"/>
      <c r="B2427" s="221" t="s">
        <v>2865</v>
      </c>
      <c r="C2427" s="669" t="s">
        <v>2866</v>
      </c>
      <c r="D2427" s="222"/>
      <c r="E2427" s="222"/>
      <c r="F2427" s="274">
        <v>2953.06</v>
      </c>
      <c r="G2427" s="70"/>
    </row>
    <row r="2428" spans="1:7" customFormat="1" ht="41.15" customHeight="1" thickBot="1" x14ac:dyDescent="0.4">
      <c r="A2428" s="74" t="s">
        <v>9415</v>
      </c>
      <c r="B2428" s="5" t="s">
        <v>2867</v>
      </c>
      <c r="C2428" s="109" t="s">
        <v>2868</v>
      </c>
      <c r="D2428" s="94"/>
      <c r="E2428" s="94" t="s">
        <v>141</v>
      </c>
      <c r="F2428" s="189">
        <v>3351.96</v>
      </c>
      <c r="G2428" s="140"/>
    </row>
    <row r="2429" spans="1:7" customFormat="1" ht="15.5" x14ac:dyDescent="0.35">
      <c r="A2429" s="10"/>
      <c r="B2429" s="16" t="s">
        <v>2869</v>
      </c>
      <c r="C2429" s="108" t="s">
        <v>2870</v>
      </c>
      <c r="D2429" s="18"/>
      <c r="E2429" s="52"/>
      <c r="F2429" s="276">
        <v>3351.96</v>
      </c>
      <c r="G2429" s="70"/>
    </row>
    <row r="2430" spans="1:7" customFormat="1" ht="16" thickBot="1" x14ac:dyDescent="0.4">
      <c r="A2430" s="8" t="s">
        <v>9416</v>
      </c>
      <c r="B2430" s="221" t="s">
        <v>2871</v>
      </c>
      <c r="C2430" s="247" t="s">
        <v>2872</v>
      </c>
      <c r="D2430" s="222"/>
      <c r="E2430" s="242" t="s">
        <v>141</v>
      </c>
      <c r="F2430" s="274">
        <v>3663.84</v>
      </c>
      <c r="G2430" s="140"/>
    </row>
    <row r="2431" spans="1:7" customFormat="1" ht="15.5" x14ac:dyDescent="0.35">
      <c r="A2431" s="10"/>
      <c r="B2431" s="16" t="s">
        <v>2873</v>
      </c>
      <c r="C2431" s="108" t="s">
        <v>2874</v>
      </c>
      <c r="D2431" s="18"/>
      <c r="E2431" s="52"/>
      <c r="F2431" s="276">
        <v>3663.84</v>
      </c>
      <c r="G2431" s="140"/>
    </row>
    <row r="2432" spans="1:7" customFormat="1" ht="15.5" x14ac:dyDescent="0.35">
      <c r="A2432" s="8"/>
      <c r="B2432" s="574" t="s">
        <v>2875</v>
      </c>
      <c r="C2432" s="193" t="s">
        <v>2876</v>
      </c>
      <c r="D2432" s="309"/>
      <c r="E2432" s="310" t="s">
        <v>141</v>
      </c>
      <c r="F2432" s="393">
        <v>3663.84</v>
      </c>
      <c r="G2432" s="140"/>
    </row>
    <row r="2433" spans="1:7" customFormat="1" ht="15.5" x14ac:dyDescent="0.35">
      <c r="A2433" s="8" t="s">
        <v>9417</v>
      </c>
      <c r="B2433" s="574" t="s">
        <v>2877</v>
      </c>
      <c r="C2433" s="653" t="s">
        <v>2878</v>
      </c>
      <c r="D2433" s="309"/>
      <c r="E2433" s="310"/>
      <c r="F2433" s="393">
        <v>5366.01</v>
      </c>
      <c r="G2433" s="70"/>
    </row>
    <row r="2434" spans="1:7" customFormat="1" ht="16" thickBot="1" x14ac:dyDescent="0.4">
      <c r="A2434" s="11"/>
      <c r="B2434" s="565" t="s">
        <v>2879</v>
      </c>
      <c r="C2434" s="661" t="s">
        <v>2880</v>
      </c>
      <c r="D2434" s="386"/>
      <c r="E2434" s="384"/>
      <c r="F2434" s="344">
        <v>5366.01</v>
      </c>
      <c r="G2434" s="70"/>
    </row>
    <row r="2435" spans="1:7" customFormat="1" ht="15.5" x14ac:dyDescent="0.35">
      <c r="A2435" s="8" t="s">
        <v>9418</v>
      </c>
      <c r="B2435" s="3" t="s">
        <v>2881</v>
      </c>
      <c r="C2435" s="440" t="s">
        <v>2882</v>
      </c>
      <c r="D2435" s="20"/>
      <c r="E2435" s="53"/>
      <c r="F2435" s="273">
        <v>5235.1400000000003</v>
      </c>
      <c r="G2435" s="70"/>
    </row>
    <row r="2436" spans="1:7" customFormat="1" ht="15.5" x14ac:dyDescent="0.35">
      <c r="A2436" s="8"/>
      <c r="B2436" s="2" t="s">
        <v>2883</v>
      </c>
      <c r="C2436" s="674" t="s">
        <v>2884</v>
      </c>
      <c r="D2436" s="17"/>
      <c r="E2436" s="41"/>
      <c r="F2436" s="393">
        <v>5235.1400000000003</v>
      </c>
      <c r="G2436" s="70"/>
    </row>
    <row r="2437" spans="1:7" customFormat="1" ht="15.5" x14ac:dyDescent="0.35">
      <c r="A2437" s="8"/>
      <c r="B2437" s="221" t="s">
        <v>2883</v>
      </c>
      <c r="C2437" s="669" t="s">
        <v>2885</v>
      </c>
      <c r="D2437" s="222"/>
      <c r="E2437" s="242"/>
      <c r="F2437" s="274">
        <v>5235.1400000000003</v>
      </c>
      <c r="G2437" s="70"/>
    </row>
    <row r="2438" spans="1:7" customFormat="1" ht="16" thickBot="1" x14ac:dyDescent="0.4">
      <c r="A2438" s="76" t="s">
        <v>9419</v>
      </c>
      <c r="B2438" s="221" t="s">
        <v>8128</v>
      </c>
      <c r="C2438" s="649" t="s">
        <v>8129</v>
      </c>
      <c r="D2438" s="232"/>
      <c r="E2438" s="244"/>
      <c r="F2438" s="274">
        <v>19692.82</v>
      </c>
      <c r="G2438" s="556"/>
    </row>
    <row r="2439" spans="1:7" customFormat="1" ht="16" thickBot="1" x14ac:dyDescent="0.4">
      <c r="A2439" s="177"/>
      <c r="B2439" s="5" t="s">
        <v>7079</v>
      </c>
      <c r="C2439" s="686" t="s">
        <v>7078</v>
      </c>
      <c r="D2439" s="178"/>
      <c r="E2439" s="179"/>
      <c r="F2439" s="295">
        <v>19692.82</v>
      </c>
      <c r="G2439" s="556"/>
    </row>
    <row r="2440" spans="1:7" customFormat="1" ht="16" thickBot="1" x14ac:dyDescent="0.4">
      <c r="A2440" s="76"/>
      <c r="B2440" s="2" t="s">
        <v>7079</v>
      </c>
      <c r="C2440" s="687" t="s">
        <v>7080</v>
      </c>
      <c r="D2440" s="49"/>
      <c r="E2440" s="61"/>
      <c r="F2440" s="296">
        <v>19692.82</v>
      </c>
      <c r="G2440" s="556"/>
    </row>
    <row r="2441" spans="1:7" customFormat="1" ht="15.5" x14ac:dyDescent="0.35">
      <c r="A2441" s="75" t="s">
        <v>9420</v>
      </c>
      <c r="B2441" s="16" t="s">
        <v>2886</v>
      </c>
      <c r="C2441" s="688" t="s">
        <v>2887</v>
      </c>
      <c r="D2441" s="21"/>
      <c r="E2441" s="51"/>
      <c r="F2441" s="276">
        <v>2409.5300000000002</v>
      </c>
      <c r="G2441" s="70"/>
    </row>
    <row r="2442" spans="1:7" customFormat="1" ht="15.5" x14ac:dyDescent="0.35">
      <c r="A2442" s="76"/>
      <c r="B2442" s="574" t="s">
        <v>2886</v>
      </c>
      <c r="C2442" s="689" t="s">
        <v>2888</v>
      </c>
      <c r="D2442" s="22"/>
      <c r="E2442" s="56"/>
      <c r="F2442" s="393">
        <v>2409.5300000000002</v>
      </c>
      <c r="G2442" s="70"/>
    </row>
    <row r="2443" spans="1:7" customFormat="1" ht="15.5" x14ac:dyDescent="0.35">
      <c r="A2443" s="76"/>
      <c r="B2443" s="574" t="s">
        <v>2886</v>
      </c>
      <c r="C2443" s="218" t="s">
        <v>2889</v>
      </c>
      <c r="D2443" s="312"/>
      <c r="E2443" s="313"/>
      <c r="F2443" s="393">
        <v>2409.5300000000002</v>
      </c>
      <c r="G2443" s="70"/>
    </row>
    <row r="2444" spans="1:7" customFormat="1" ht="15.5" x14ac:dyDescent="0.35">
      <c r="A2444" s="8" t="s">
        <v>9421</v>
      </c>
      <c r="B2444" s="574" t="s">
        <v>2890</v>
      </c>
      <c r="C2444" s="193" t="s">
        <v>2891</v>
      </c>
      <c r="D2444" s="309"/>
      <c r="E2444" s="310" t="s">
        <v>141</v>
      </c>
      <c r="F2444" s="393">
        <v>9502.89</v>
      </c>
      <c r="G2444" s="70"/>
    </row>
    <row r="2445" spans="1:7" customFormat="1" ht="15.5" x14ac:dyDescent="0.35">
      <c r="A2445" s="8" t="s">
        <v>9694</v>
      </c>
      <c r="B2445" s="574" t="s">
        <v>2892</v>
      </c>
      <c r="C2445" s="193" t="s">
        <v>2893</v>
      </c>
      <c r="D2445" s="309"/>
      <c r="E2445" s="310" t="s">
        <v>141</v>
      </c>
      <c r="F2445" s="393">
        <v>646.44000000000005</v>
      </c>
      <c r="G2445" s="70"/>
    </row>
    <row r="2446" spans="1:7" customFormat="1" ht="15.5" x14ac:dyDescent="0.35">
      <c r="A2446" s="8" t="s">
        <v>9695</v>
      </c>
      <c r="B2446" s="221" t="s">
        <v>2894</v>
      </c>
      <c r="C2446" s="193" t="s">
        <v>2895</v>
      </c>
      <c r="D2446" s="222"/>
      <c r="E2446" s="242"/>
      <c r="F2446" s="393">
        <v>646.44000000000005</v>
      </c>
      <c r="G2446" s="70"/>
    </row>
    <row r="2447" spans="1:7" customFormat="1" ht="15.5" x14ac:dyDescent="0.35">
      <c r="A2447" s="8" t="s">
        <v>9696</v>
      </c>
      <c r="B2447" s="3" t="s">
        <v>2896</v>
      </c>
      <c r="C2447" s="110" t="s">
        <v>2897</v>
      </c>
      <c r="D2447" s="20"/>
      <c r="E2447" s="20" t="s">
        <v>141</v>
      </c>
      <c r="F2447" s="393">
        <v>172.08</v>
      </c>
      <c r="G2447" s="70"/>
    </row>
    <row r="2448" spans="1:7" customFormat="1" ht="16" thickBot="1" x14ac:dyDescent="0.4">
      <c r="A2448" s="11" t="s">
        <v>9697</v>
      </c>
      <c r="B2448" s="565" t="s">
        <v>2896</v>
      </c>
      <c r="C2448" s="391" t="s">
        <v>2898</v>
      </c>
      <c r="D2448" s="386"/>
      <c r="E2448" s="386" t="s">
        <v>141</v>
      </c>
      <c r="F2448" s="344">
        <v>172.08</v>
      </c>
      <c r="G2448" s="70"/>
    </row>
    <row r="2449" spans="1:7" customFormat="1" ht="31" x14ac:dyDescent="0.35">
      <c r="A2449" s="238" t="s">
        <v>2899</v>
      </c>
      <c r="B2449" s="305" t="s">
        <v>141</v>
      </c>
      <c r="C2449" s="657" t="s">
        <v>141</v>
      </c>
      <c r="D2449" s="306"/>
      <c r="E2449" s="306" t="s">
        <v>141</v>
      </c>
      <c r="F2449" s="307" t="s">
        <v>141</v>
      </c>
      <c r="G2449" s="70"/>
    </row>
    <row r="2450" spans="1:7" customFormat="1" ht="15.5" x14ac:dyDescent="0.35">
      <c r="A2450" s="8" t="s">
        <v>9422</v>
      </c>
      <c r="B2450" s="574" t="s">
        <v>2900</v>
      </c>
      <c r="C2450" s="193" t="s">
        <v>2901</v>
      </c>
      <c r="D2450" s="309"/>
      <c r="E2450" s="309" t="s">
        <v>141</v>
      </c>
      <c r="F2450" s="393">
        <v>553.77</v>
      </c>
      <c r="G2450" s="70"/>
    </row>
    <row r="2451" spans="1:7" customFormat="1" ht="15.5" x14ac:dyDescent="0.35">
      <c r="A2451" s="8"/>
      <c r="B2451" s="574" t="s">
        <v>2902</v>
      </c>
      <c r="C2451" s="193" t="s">
        <v>2903</v>
      </c>
      <c r="D2451" s="309"/>
      <c r="E2451" s="309" t="s">
        <v>141</v>
      </c>
      <c r="F2451" s="393">
        <v>553.77</v>
      </c>
      <c r="G2451" s="70"/>
    </row>
    <row r="2452" spans="1:7" customFormat="1" ht="16" thickBot="1" x14ac:dyDescent="0.4">
      <c r="A2452" s="8"/>
      <c r="B2452" s="574" t="s">
        <v>2902</v>
      </c>
      <c r="C2452" s="193" t="s">
        <v>2904</v>
      </c>
      <c r="D2452" s="309"/>
      <c r="E2452" s="309" t="s">
        <v>141</v>
      </c>
      <c r="F2452" s="393">
        <v>553.77</v>
      </c>
      <c r="G2452" s="70"/>
    </row>
    <row r="2453" spans="1:7" customFormat="1" ht="15.5" x14ac:dyDescent="0.35">
      <c r="A2453" s="10"/>
      <c r="B2453" s="16" t="s">
        <v>2905</v>
      </c>
      <c r="C2453" s="108" t="s">
        <v>2906</v>
      </c>
      <c r="D2453" s="18"/>
      <c r="E2453" s="18" t="s">
        <v>141</v>
      </c>
      <c r="F2453" s="276">
        <v>553.77</v>
      </c>
      <c r="G2453" s="70"/>
    </row>
    <row r="2454" spans="1:7" customFormat="1" ht="15.5" x14ac:dyDescent="0.35">
      <c r="A2454" s="8"/>
      <c r="B2454" s="3" t="s">
        <v>2905</v>
      </c>
      <c r="C2454" s="193" t="s">
        <v>2907</v>
      </c>
      <c r="D2454" s="309"/>
      <c r="E2454" s="309" t="s">
        <v>141</v>
      </c>
      <c r="F2454" s="393">
        <v>553.77</v>
      </c>
      <c r="G2454" s="70"/>
    </row>
    <row r="2455" spans="1:7" customFormat="1" ht="15.5" x14ac:dyDescent="0.35">
      <c r="A2455" s="8" t="s">
        <v>9423</v>
      </c>
      <c r="B2455" s="574" t="s">
        <v>2908</v>
      </c>
      <c r="C2455" s="193" t="s">
        <v>2909</v>
      </c>
      <c r="D2455" s="309"/>
      <c r="E2455" s="309"/>
      <c r="F2455" s="393">
        <v>824.86</v>
      </c>
      <c r="G2455" s="70"/>
    </row>
    <row r="2456" spans="1:7" customFormat="1" ht="15.5" x14ac:dyDescent="0.35">
      <c r="A2456" s="8"/>
      <c r="B2456" s="221" t="s">
        <v>2910</v>
      </c>
      <c r="C2456" s="193" t="s">
        <v>2911</v>
      </c>
      <c r="D2456" s="309"/>
      <c r="E2456" s="309"/>
      <c r="F2456" s="393">
        <v>824.86</v>
      </c>
      <c r="G2456" s="70"/>
    </row>
    <row r="2457" spans="1:7" customFormat="1" ht="15.5" x14ac:dyDescent="0.35">
      <c r="A2457" s="8"/>
      <c r="B2457" s="574" t="s">
        <v>2910</v>
      </c>
      <c r="C2457" s="193" t="s">
        <v>2912</v>
      </c>
      <c r="D2457" s="309"/>
      <c r="E2457" s="309"/>
      <c r="F2457" s="393">
        <v>824.86</v>
      </c>
      <c r="G2457" s="70"/>
    </row>
    <row r="2458" spans="1:7" customFormat="1" ht="15.5" x14ac:dyDescent="0.35">
      <c r="A2458" s="8" t="s">
        <v>9424</v>
      </c>
      <c r="B2458" s="574" t="s">
        <v>2913</v>
      </c>
      <c r="C2458" s="193" t="s">
        <v>2914</v>
      </c>
      <c r="D2458" s="309"/>
      <c r="E2458" s="309" t="s">
        <v>141</v>
      </c>
      <c r="F2458" s="393">
        <v>676.23</v>
      </c>
      <c r="G2458" s="70"/>
    </row>
    <row r="2459" spans="1:7" customFormat="1" ht="15.5" x14ac:dyDescent="0.35">
      <c r="A2459" s="87"/>
      <c r="B2459" s="574" t="s">
        <v>2915</v>
      </c>
      <c r="C2459" s="193" t="s">
        <v>2916</v>
      </c>
      <c r="D2459" s="309"/>
      <c r="E2459" s="309" t="s">
        <v>141</v>
      </c>
      <c r="F2459" s="393">
        <v>676.23</v>
      </c>
      <c r="G2459" s="70"/>
    </row>
    <row r="2460" spans="1:7" customFormat="1" ht="15.5" x14ac:dyDescent="0.35">
      <c r="A2460" s="8"/>
      <c r="B2460" s="3" t="s">
        <v>2915</v>
      </c>
      <c r="C2460" s="193" t="s">
        <v>2917</v>
      </c>
      <c r="D2460" s="309"/>
      <c r="E2460" s="309" t="s">
        <v>141</v>
      </c>
      <c r="F2460" s="393">
        <v>676.23</v>
      </c>
      <c r="G2460" s="70"/>
    </row>
    <row r="2461" spans="1:7" customFormat="1" ht="15.5" x14ac:dyDescent="0.35">
      <c r="A2461" s="8"/>
      <c r="B2461" s="574" t="s">
        <v>2918</v>
      </c>
      <c r="C2461" s="193" t="s">
        <v>2919</v>
      </c>
      <c r="D2461" s="309"/>
      <c r="E2461" s="309" t="s">
        <v>141</v>
      </c>
      <c r="F2461" s="393">
        <v>676.23</v>
      </c>
      <c r="G2461" s="70"/>
    </row>
    <row r="2462" spans="1:7" customFormat="1" ht="15.5" x14ac:dyDescent="0.35">
      <c r="A2462" s="8"/>
      <c r="B2462" s="574" t="s">
        <v>2918</v>
      </c>
      <c r="C2462" s="193" t="s">
        <v>2920</v>
      </c>
      <c r="D2462" s="309"/>
      <c r="E2462" s="309" t="s">
        <v>141</v>
      </c>
      <c r="F2462" s="393">
        <v>676.23</v>
      </c>
      <c r="G2462" s="70"/>
    </row>
    <row r="2463" spans="1:7" customFormat="1" ht="16" thickBot="1" x14ac:dyDescent="0.4">
      <c r="A2463" s="11"/>
      <c r="B2463" s="565" t="s">
        <v>2639</v>
      </c>
      <c r="C2463" s="391" t="s">
        <v>2921</v>
      </c>
      <c r="D2463" s="386"/>
      <c r="E2463" s="386"/>
      <c r="F2463" s="344">
        <v>676.23</v>
      </c>
      <c r="G2463" s="70"/>
    </row>
    <row r="2464" spans="1:7" customFormat="1" ht="15.5" x14ac:dyDescent="0.35">
      <c r="A2464" s="10" t="s">
        <v>9425</v>
      </c>
      <c r="B2464" s="68" t="s">
        <v>2922</v>
      </c>
      <c r="C2464" s="656" t="s">
        <v>2923</v>
      </c>
      <c r="D2464" s="28"/>
      <c r="E2464" s="28"/>
      <c r="F2464" s="298">
        <v>1499.27</v>
      </c>
      <c r="G2464" s="70"/>
    </row>
    <row r="2465" spans="1:7" customFormat="1" ht="15.5" x14ac:dyDescent="0.35">
      <c r="A2465" s="8"/>
      <c r="B2465" s="574" t="s">
        <v>2924</v>
      </c>
      <c r="C2465" s="193" t="s">
        <v>2925</v>
      </c>
      <c r="D2465" s="309"/>
      <c r="E2465" s="309"/>
      <c r="F2465" s="393">
        <v>1499.27</v>
      </c>
      <c r="G2465" s="70"/>
    </row>
    <row r="2466" spans="1:7" customFormat="1" ht="15.5" x14ac:dyDescent="0.35">
      <c r="A2466" s="8"/>
      <c r="B2466" s="3" t="s">
        <v>2924</v>
      </c>
      <c r="C2466" s="110" t="s">
        <v>2926</v>
      </c>
      <c r="D2466" s="20"/>
      <c r="E2466" s="20"/>
      <c r="F2466" s="273">
        <v>1499.27</v>
      </c>
      <c r="G2466" s="70"/>
    </row>
    <row r="2467" spans="1:7" customFormat="1" ht="15.5" x14ac:dyDescent="0.35">
      <c r="A2467" s="8" t="s">
        <v>9426</v>
      </c>
      <c r="B2467" s="574" t="s">
        <v>2927</v>
      </c>
      <c r="C2467" s="193" t="s">
        <v>2928</v>
      </c>
      <c r="D2467" s="309"/>
      <c r="E2467" s="309"/>
      <c r="F2467" s="393">
        <v>1485.64</v>
      </c>
      <c r="G2467" s="70"/>
    </row>
    <row r="2468" spans="1:7" customFormat="1" ht="15.5" x14ac:dyDescent="0.35">
      <c r="A2468" s="8"/>
      <c r="B2468" s="574" t="s">
        <v>2929</v>
      </c>
      <c r="C2468" s="193" t="s">
        <v>2930</v>
      </c>
      <c r="D2468" s="309"/>
      <c r="E2468" s="309"/>
      <c r="F2468" s="393">
        <v>1485.64</v>
      </c>
      <c r="G2468" s="70"/>
    </row>
    <row r="2469" spans="1:7" customFormat="1" ht="15.5" x14ac:dyDescent="0.35">
      <c r="A2469" s="8" t="s">
        <v>9427</v>
      </c>
      <c r="B2469" s="574" t="s">
        <v>2931</v>
      </c>
      <c r="C2469" s="193" t="s">
        <v>2932</v>
      </c>
      <c r="D2469" s="309"/>
      <c r="E2469" s="309"/>
      <c r="F2469" s="393">
        <v>1249.1300000000001</v>
      </c>
      <c r="G2469" s="70"/>
    </row>
    <row r="2470" spans="1:7" customFormat="1" ht="15.5" x14ac:dyDescent="0.35">
      <c r="A2470" s="8"/>
      <c r="B2470" s="574" t="s">
        <v>2933</v>
      </c>
      <c r="C2470" s="193" t="s">
        <v>2934</v>
      </c>
      <c r="D2470" s="309"/>
      <c r="E2470" s="309"/>
      <c r="F2470" s="393">
        <v>1249.1300000000001</v>
      </c>
      <c r="G2470" s="70"/>
    </row>
    <row r="2471" spans="1:7" customFormat="1" ht="15.5" x14ac:dyDescent="0.35">
      <c r="A2471" s="8" t="s">
        <v>9428</v>
      </c>
      <c r="B2471" s="574" t="s">
        <v>2935</v>
      </c>
      <c r="C2471" s="193" t="s">
        <v>2936</v>
      </c>
      <c r="D2471" s="309"/>
      <c r="E2471" s="309"/>
      <c r="F2471" s="393">
        <v>1745.57</v>
      </c>
      <c r="G2471" s="70"/>
    </row>
    <row r="2472" spans="1:7" customFormat="1" ht="15.5" x14ac:dyDescent="0.35">
      <c r="A2472" s="8"/>
      <c r="B2472" s="574" t="s">
        <v>2929</v>
      </c>
      <c r="C2472" s="193" t="s">
        <v>2937</v>
      </c>
      <c r="D2472" s="309"/>
      <c r="E2472" s="309"/>
      <c r="F2472" s="393">
        <v>1745.57</v>
      </c>
      <c r="G2472" s="70"/>
    </row>
    <row r="2473" spans="1:7" customFormat="1" ht="15.5" x14ac:dyDescent="0.35">
      <c r="A2473" s="8"/>
      <c r="B2473" s="574" t="s">
        <v>2933</v>
      </c>
      <c r="C2473" s="193" t="s">
        <v>2938</v>
      </c>
      <c r="D2473" s="309"/>
      <c r="E2473" s="309"/>
      <c r="F2473" s="393">
        <v>1745.57</v>
      </c>
      <c r="G2473" s="70"/>
    </row>
    <row r="2474" spans="1:7" customFormat="1" ht="16" thickBot="1" x14ac:dyDescent="0.4">
      <c r="A2474" s="11" t="s">
        <v>9429</v>
      </c>
      <c r="B2474" s="565" t="s">
        <v>2939</v>
      </c>
      <c r="C2474" s="391" t="s">
        <v>2940</v>
      </c>
      <c r="D2474" s="386"/>
      <c r="E2474" s="386"/>
      <c r="F2474" s="344">
        <v>1149.51</v>
      </c>
      <c r="G2474" s="70"/>
    </row>
    <row r="2475" spans="1:7" customFormat="1" ht="15.5" x14ac:dyDescent="0.35">
      <c r="A2475" s="8"/>
      <c r="B2475" s="3" t="s">
        <v>2941</v>
      </c>
      <c r="C2475" s="110" t="s">
        <v>2942</v>
      </c>
      <c r="D2475" s="20"/>
      <c r="E2475" s="20"/>
      <c r="F2475" s="273">
        <v>1149.51</v>
      </c>
      <c r="G2475" s="70"/>
    </row>
    <row r="2476" spans="1:7" customFormat="1" ht="15.5" x14ac:dyDescent="0.35">
      <c r="A2476" s="8" t="s">
        <v>9430</v>
      </c>
      <c r="B2476" s="574" t="s">
        <v>2943</v>
      </c>
      <c r="C2476" s="247" t="s">
        <v>2944</v>
      </c>
      <c r="D2476" s="222"/>
      <c r="E2476" s="222"/>
      <c r="F2476" s="393">
        <v>1476.51</v>
      </c>
      <c r="G2476" s="70"/>
    </row>
    <row r="2477" spans="1:7" customFormat="1" ht="16" thickBot="1" x14ac:dyDescent="0.4">
      <c r="A2477" s="8"/>
      <c r="B2477" s="221" t="s">
        <v>2945</v>
      </c>
      <c r="C2477" s="247" t="s">
        <v>2946</v>
      </c>
      <c r="D2477" s="222"/>
      <c r="E2477" s="222"/>
      <c r="F2477" s="296">
        <v>1476.51</v>
      </c>
      <c r="G2477" s="70"/>
    </row>
    <row r="2478" spans="1:7" customFormat="1" ht="44.15" customHeight="1" thickBot="1" x14ac:dyDescent="0.4">
      <c r="A2478" s="74" t="s">
        <v>9431</v>
      </c>
      <c r="B2478" s="5" t="s">
        <v>2947</v>
      </c>
      <c r="C2478" s="109" t="s">
        <v>2948</v>
      </c>
      <c r="D2478" s="94"/>
      <c r="E2478" s="94" t="s">
        <v>141</v>
      </c>
      <c r="F2478" s="189">
        <v>376.17</v>
      </c>
      <c r="G2478" s="70"/>
    </row>
    <row r="2479" spans="1:7" customFormat="1" ht="15.5" x14ac:dyDescent="0.35">
      <c r="A2479" s="78"/>
      <c r="B2479" s="3" t="s">
        <v>2947</v>
      </c>
      <c r="C2479" s="110" t="s">
        <v>2949</v>
      </c>
      <c r="D2479" s="20"/>
      <c r="E2479" s="20" t="s">
        <v>141</v>
      </c>
      <c r="F2479" s="273">
        <v>376.17</v>
      </c>
      <c r="G2479" s="70"/>
    </row>
    <row r="2480" spans="1:7" customFormat="1" ht="15.5" x14ac:dyDescent="0.35">
      <c r="A2480" s="8"/>
      <c r="B2480" s="574" t="s">
        <v>2950</v>
      </c>
      <c r="C2480" s="653" t="s">
        <v>2951</v>
      </c>
      <c r="D2480" s="309"/>
      <c r="E2480" s="309" t="s">
        <v>141</v>
      </c>
      <c r="F2480" s="393">
        <v>376.17</v>
      </c>
      <c r="G2480" s="70"/>
    </row>
    <row r="2481" spans="1:7" customFormat="1" ht="16" thickBot="1" x14ac:dyDescent="0.4">
      <c r="A2481" s="408" t="s">
        <v>476</v>
      </c>
      <c r="B2481" s="753" t="s">
        <v>141</v>
      </c>
      <c r="C2481" s="685" t="s">
        <v>141</v>
      </c>
      <c r="D2481" s="452"/>
      <c r="E2481" s="452" t="s">
        <v>141</v>
      </c>
      <c r="F2481" s="482" t="s">
        <v>141</v>
      </c>
      <c r="G2481" s="70"/>
    </row>
    <row r="2482" spans="1:7" customFormat="1" ht="15.5" x14ac:dyDescent="0.35">
      <c r="A2482" s="8" t="s">
        <v>9698</v>
      </c>
      <c r="B2482" s="3" t="s">
        <v>2952</v>
      </c>
      <c r="C2482" s="110" t="s">
        <v>2953</v>
      </c>
      <c r="D2482" s="20"/>
      <c r="E2482" s="20" t="s">
        <v>141</v>
      </c>
      <c r="F2482" s="273">
        <v>9.92</v>
      </c>
      <c r="G2482" s="70"/>
    </row>
    <row r="2483" spans="1:7" customFormat="1" ht="15.5" x14ac:dyDescent="0.35">
      <c r="A2483" s="8"/>
      <c r="B2483" s="574" t="s">
        <v>2954</v>
      </c>
      <c r="C2483" s="193" t="s">
        <v>2955</v>
      </c>
      <c r="D2483" s="309"/>
      <c r="E2483" s="309"/>
      <c r="F2483" s="393">
        <v>9.92</v>
      </c>
      <c r="G2483" s="70"/>
    </row>
    <row r="2484" spans="1:7" customFormat="1" ht="15.5" x14ac:dyDescent="0.35">
      <c r="A2484" s="8"/>
      <c r="B2484" s="574" t="s">
        <v>2956</v>
      </c>
      <c r="C2484" s="193" t="s">
        <v>2957</v>
      </c>
      <c r="D2484" s="309"/>
      <c r="E2484" s="309" t="s">
        <v>141</v>
      </c>
      <c r="F2484" s="393">
        <v>9.92</v>
      </c>
      <c r="G2484" s="70"/>
    </row>
    <row r="2485" spans="1:7" customFormat="1" ht="62.5" thickBot="1" x14ac:dyDescent="0.4">
      <c r="A2485" s="8" t="s">
        <v>9180</v>
      </c>
      <c r="B2485" s="2" t="s">
        <v>8130</v>
      </c>
      <c r="C2485" s="111" t="s">
        <v>8885</v>
      </c>
      <c r="D2485" s="17"/>
      <c r="E2485" s="17"/>
      <c r="F2485" s="296">
        <v>271.85000000000002</v>
      </c>
      <c r="G2485" s="70" t="s">
        <v>9203</v>
      </c>
    </row>
    <row r="2486" spans="1:7" customFormat="1" ht="38.15" customHeight="1" thickBot="1" x14ac:dyDescent="0.4">
      <c r="A2486" s="74"/>
      <c r="B2486" s="5" t="s">
        <v>8131</v>
      </c>
      <c r="C2486" s="109" t="s">
        <v>7150</v>
      </c>
      <c r="D2486" s="94"/>
      <c r="E2486" s="94"/>
      <c r="F2486" s="189">
        <v>271.85000000000002</v>
      </c>
      <c r="G2486" s="70" t="s">
        <v>9204</v>
      </c>
    </row>
    <row r="2487" spans="1:7" customFormat="1" ht="62" x14ac:dyDescent="0.35">
      <c r="A2487" s="8"/>
      <c r="B2487" s="3" t="s">
        <v>8130</v>
      </c>
      <c r="C2487" s="110" t="s">
        <v>7151</v>
      </c>
      <c r="D2487" s="20"/>
      <c r="E2487" s="20"/>
      <c r="F2487" s="273">
        <v>271.85000000000002</v>
      </c>
      <c r="G2487" s="70" t="s">
        <v>9205</v>
      </c>
    </row>
    <row r="2488" spans="1:7" customFormat="1" ht="62" x14ac:dyDescent="0.35">
      <c r="A2488" s="8"/>
      <c r="B2488" s="3" t="s">
        <v>8132</v>
      </c>
      <c r="C2488" s="110" t="s">
        <v>7314</v>
      </c>
      <c r="D2488" s="20"/>
      <c r="E2488" s="20"/>
      <c r="F2488" s="273">
        <v>271.85000000000002</v>
      </c>
      <c r="G2488" s="70" t="s">
        <v>9206</v>
      </c>
    </row>
    <row r="2489" spans="1:7" customFormat="1" ht="62" x14ac:dyDescent="0.35">
      <c r="A2489" s="8"/>
      <c r="B2489" s="574" t="s">
        <v>8133</v>
      </c>
      <c r="C2489" s="193" t="s">
        <v>7152</v>
      </c>
      <c r="D2489" s="309"/>
      <c r="E2489" s="309"/>
      <c r="F2489" s="393">
        <v>271.85000000000002</v>
      </c>
      <c r="G2489" s="70" t="s">
        <v>9207</v>
      </c>
    </row>
    <row r="2490" spans="1:7" customFormat="1" ht="15.5" x14ac:dyDescent="0.35">
      <c r="A2490" s="8" t="s">
        <v>9432</v>
      </c>
      <c r="B2490" s="574" t="s">
        <v>2977</v>
      </c>
      <c r="C2490" s="193" t="s">
        <v>2978</v>
      </c>
      <c r="D2490" s="309"/>
      <c r="E2490" s="309" t="s">
        <v>141</v>
      </c>
      <c r="F2490" s="393">
        <v>105.06</v>
      </c>
      <c r="G2490" s="371"/>
    </row>
    <row r="2491" spans="1:7" customFormat="1" ht="15.5" x14ac:dyDescent="0.35">
      <c r="A2491" s="8"/>
      <c r="B2491" s="574" t="s">
        <v>2979</v>
      </c>
      <c r="C2491" s="193" t="s">
        <v>2980</v>
      </c>
      <c r="D2491" s="309"/>
      <c r="E2491" s="309" t="s">
        <v>141</v>
      </c>
      <c r="F2491" s="393">
        <v>105.06</v>
      </c>
      <c r="G2491" s="70"/>
    </row>
    <row r="2492" spans="1:7" customFormat="1" ht="15.5" x14ac:dyDescent="0.35">
      <c r="A2492" s="8"/>
      <c r="B2492" s="574" t="s">
        <v>2981</v>
      </c>
      <c r="C2492" s="690" t="s">
        <v>2982</v>
      </c>
      <c r="D2492" s="309"/>
      <c r="E2492" s="309"/>
      <c r="F2492" s="393">
        <v>105.06</v>
      </c>
      <c r="G2492" s="70"/>
    </row>
    <row r="2493" spans="1:7" customFormat="1" ht="15.5" x14ac:dyDescent="0.35">
      <c r="A2493" s="8"/>
      <c r="B2493" s="574" t="s">
        <v>2977</v>
      </c>
      <c r="C2493" s="193" t="s">
        <v>2983</v>
      </c>
      <c r="D2493" s="309"/>
      <c r="E2493" s="309" t="s">
        <v>141</v>
      </c>
      <c r="F2493" s="393">
        <v>105.06</v>
      </c>
      <c r="G2493" s="70"/>
    </row>
    <row r="2494" spans="1:7" customFormat="1" ht="15.5" x14ac:dyDescent="0.35">
      <c r="A2494" s="8"/>
      <c r="B2494" s="574" t="s">
        <v>2984</v>
      </c>
      <c r="C2494" s="193" t="s">
        <v>2985</v>
      </c>
      <c r="D2494" s="309"/>
      <c r="E2494" s="309" t="s">
        <v>141</v>
      </c>
      <c r="F2494" s="393">
        <v>105.06</v>
      </c>
      <c r="G2494" s="70"/>
    </row>
    <row r="2495" spans="1:7" customFormat="1" ht="15.5" x14ac:dyDescent="0.35">
      <c r="A2495" s="8"/>
      <c r="B2495" s="574" t="s">
        <v>2986</v>
      </c>
      <c r="C2495" s="193" t="s">
        <v>2987</v>
      </c>
      <c r="D2495" s="309"/>
      <c r="E2495" s="309" t="s">
        <v>141</v>
      </c>
      <c r="F2495" s="393">
        <v>105.06</v>
      </c>
      <c r="G2495" s="70"/>
    </row>
    <row r="2496" spans="1:7" customFormat="1" ht="15.5" x14ac:dyDescent="0.35">
      <c r="A2496" s="8"/>
      <c r="B2496" s="574" t="s">
        <v>2988</v>
      </c>
      <c r="C2496" s="193" t="s">
        <v>2989</v>
      </c>
      <c r="D2496" s="309"/>
      <c r="E2496" s="309" t="s">
        <v>141</v>
      </c>
      <c r="F2496" s="393">
        <v>105.06</v>
      </c>
      <c r="G2496" s="70"/>
    </row>
    <row r="2497" spans="1:7" customFormat="1" ht="15.5" x14ac:dyDescent="0.35">
      <c r="A2497" s="8"/>
      <c r="B2497" s="574" t="s">
        <v>2990</v>
      </c>
      <c r="C2497" s="193" t="s">
        <v>2991</v>
      </c>
      <c r="D2497" s="309"/>
      <c r="E2497" s="309" t="s">
        <v>141</v>
      </c>
      <c r="F2497" s="393">
        <v>105.06</v>
      </c>
      <c r="G2497" s="70"/>
    </row>
    <row r="2498" spans="1:7" customFormat="1" ht="15.5" x14ac:dyDescent="0.35">
      <c r="A2498" s="8"/>
      <c r="B2498" s="221" t="s">
        <v>2992</v>
      </c>
      <c r="C2498" s="247" t="s">
        <v>2993</v>
      </c>
      <c r="D2498" s="222"/>
      <c r="E2498" s="222" t="s">
        <v>141</v>
      </c>
      <c r="F2498" s="274">
        <v>105.06</v>
      </c>
      <c r="G2498" s="70"/>
    </row>
    <row r="2499" spans="1:7" customFormat="1" ht="15.5" x14ac:dyDescent="0.35">
      <c r="A2499" s="8"/>
      <c r="B2499" s="221" t="s">
        <v>2994</v>
      </c>
      <c r="C2499" s="247" t="s">
        <v>2995</v>
      </c>
      <c r="D2499" s="222"/>
      <c r="E2499" s="222" t="s">
        <v>141</v>
      </c>
      <c r="F2499" s="274">
        <v>105.06</v>
      </c>
      <c r="G2499" s="70"/>
    </row>
    <row r="2500" spans="1:7" customFormat="1" ht="16" thickBot="1" x14ac:dyDescent="0.4">
      <c r="A2500" s="8"/>
      <c r="B2500" s="221" t="s">
        <v>2996</v>
      </c>
      <c r="C2500" s="247" t="s">
        <v>2997</v>
      </c>
      <c r="D2500" s="222"/>
      <c r="E2500" s="222" t="s">
        <v>141</v>
      </c>
      <c r="F2500" s="274">
        <v>105.06</v>
      </c>
      <c r="G2500" s="70"/>
    </row>
    <row r="2501" spans="1:7" customFormat="1" ht="15.5" x14ac:dyDescent="0.35">
      <c r="A2501" s="10"/>
      <c r="B2501" s="16" t="s">
        <v>2998</v>
      </c>
      <c r="C2501" s="108" t="s">
        <v>2999</v>
      </c>
      <c r="D2501" s="18"/>
      <c r="E2501" s="18" t="s">
        <v>141</v>
      </c>
      <c r="F2501" s="276">
        <v>105.06</v>
      </c>
      <c r="G2501" s="70"/>
    </row>
    <row r="2502" spans="1:7" customFormat="1" ht="15.5" x14ac:dyDescent="0.35">
      <c r="A2502" s="8"/>
      <c r="B2502" s="574" t="s">
        <v>3000</v>
      </c>
      <c r="C2502" s="193" t="s">
        <v>3001</v>
      </c>
      <c r="D2502" s="309"/>
      <c r="E2502" s="309" t="s">
        <v>141</v>
      </c>
      <c r="F2502" s="393">
        <v>105.06</v>
      </c>
      <c r="G2502" s="70"/>
    </row>
    <row r="2503" spans="1:7" customFormat="1" ht="15.5" x14ac:dyDescent="0.35">
      <c r="A2503" s="8"/>
      <c r="B2503" s="574" t="s">
        <v>3002</v>
      </c>
      <c r="C2503" s="193" t="s">
        <v>3003</v>
      </c>
      <c r="D2503" s="309"/>
      <c r="E2503" s="309" t="s">
        <v>141</v>
      </c>
      <c r="F2503" s="393">
        <v>105.06</v>
      </c>
      <c r="G2503" s="70"/>
    </row>
    <row r="2504" spans="1:7" customFormat="1" ht="16" thickBot="1" x14ac:dyDescent="0.4">
      <c r="A2504" s="11"/>
      <c r="B2504" s="565" t="s">
        <v>3004</v>
      </c>
      <c r="C2504" s="391" t="s">
        <v>3005</v>
      </c>
      <c r="D2504" s="386"/>
      <c r="E2504" s="386" t="s">
        <v>141</v>
      </c>
      <c r="F2504" s="344">
        <v>105.06</v>
      </c>
      <c r="G2504" s="70"/>
    </row>
    <row r="2505" spans="1:7" customFormat="1" ht="15.5" x14ac:dyDescent="0.35">
      <c r="A2505" s="8"/>
      <c r="B2505" s="3" t="s">
        <v>3006</v>
      </c>
      <c r="C2505" s="110" t="s">
        <v>3007</v>
      </c>
      <c r="D2505" s="20"/>
      <c r="E2505" s="20"/>
      <c r="F2505" s="273">
        <v>105.06</v>
      </c>
      <c r="G2505" s="70"/>
    </row>
    <row r="2506" spans="1:7" customFormat="1" ht="16" thickBot="1" x14ac:dyDescent="0.4">
      <c r="A2506" s="11"/>
      <c r="B2506" s="565" t="s">
        <v>3008</v>
      </c>
      <c r="C2506" s="391" t="s">
        <v>3009</v>
      </c>
      <c r="D2506" s="386"/>
      <c r="E2506" s="386" t="s">
        <v>141</v>
      </c>
      <c r="F2506" s="344">
        <v>105.06</v>
      </c>
      <c r="G2506" s="70"/>
    </row>
    <row r="2507" spans="1:7" customFormat="1" ht="15.5" x14ac:dyDescent="0.35">
      <c r="A2507" s="10"/>
      <c r="B2507" s="16" t="s">
        <v>3010</v>
      </c>
      <c r="C2507" s="108" t="s">
        <v>3011</v>
      </c>
      <c r="D2507" s="18"/>
      <c r="E2507" s="18" t="s">
        <v>141</v>
      </c>
      <c r="F2507" s="276">
        <v>105.06</v>
      </c>
      <c r="G2507" s="70"/>
    </row>
    <row r="2508" spans="1:7" customFormat="1" ht="15.5" x14ac:dyDescent="0.35">
      <c r="A2508" s="8"/>
      <c r="B2508" s="574" t="s">
        <v>3012</v>
      </c>
      <c r="C2508" s="193" t="s">
        <v>3013</v>
      </c>
      <c r="D2508" s="309"/>
      <c r="E2508" s="309" t="s">
        <v>141</v>
      </c>
      <c r="F2508" s="393">
        <v>105.06</v>
      </c>
      <c r="G2508" s="70"/>
    </row>
    <row r="2509" spans="1:7" customFormat="1" ht="15.5" x14ac:dyDescent="0.35">
      <c r="A2509" s="8" t="s">
        <v>9433</v>
      </c>
      <c r="B2509" s="574" t="s">
        <v>2961</v>
      </c>
      <c r="C2509" s="193" t="s">
        <v>3014</v>
      </c>
      <c r="D2509" s="309"/>
      <c r="E2509" s="309" t="s">
        <v>141</v>
      </c>
      <c r="F2509" s="393">
        <v>76.11</v>
      </c>
      <c r="G2509" s="70"/>
    </row>
    <row r="2510" spans="1:7" customFormat="1" ht="16" thickBot="1" x14ac:dyDescent="0.4">
      <c r="A2510" s="11"/>
      <c r="B2510" s="565" t="s">
        <v>7429</v>
      </c>
      <c r="C2510" s="661" t="s">
        <v>7428</v>
      </c>
      <c r="D2510" s="386"/>
      <c r="E2510" s="386"/>
      <c r="F2510" s="344">
        <v>76.11</v>
      </c>
      <c r="G2510" s="70"/>
    </row>
    <row r="2511" spans="1:7" customFormat="1" ht="15.5" x14ac:dyDescent="0.35">
      <c r="A2511" s="75"/>
      <c r="B2511" s="16" t="s">
        <v>477</v>
      </c>
      <c r="C2511" s="688" t="s">
        <v>478</v>
      </c>
      <c r="D2511" s="21"/>
      <c r="E2511" s="21"/>
      <c r="F2511" s="276">
        <v>76.11</v>
      </c>
      <c r="G2511" s="70"/>
    </row>
    <row r="2512" spans="1:7" customFormat="1" ht="15.5" x14ac:dyDescent="0.35">
      <c r="A2512" s="8"/>
      <c r="B2512" s="574" t="s">
        <v>2961</v>
      </c>
      <c r="C2512" s="193" t="s">
        <v>3015</v>
      </c>
      <c r="D2512" s="309"/>
      <c r="E2512" s="309" t="s">
        <v>141</v>
      </c>
      <c r="F2512" s="393">
        <v>76.11</v>
      </c>
      <c r="G2512" s="70"/>
    </row>
    <row r="2513" spans="1:7" customFormat="1" ht="15.5" x14ac:dyDescent="0.35">
      <c r="A2513" s="8"/>
      <c r="B2513" s="574" t="s">
        <v>2962</v>
      </c>
      <c r="C2513" s="193" t="s">
        <v>3016</v>
      </c>
      <c r="D2513" s="309"/>
      <c r="E2513" s="309" t="s">
        <v>141</v>
      </c>
      <c r="F2513" s="393">
        <v>76.11</v>
      </c>
      <c r="G2513" s="70"/>
    </row>
    <row r="2514" spans="1:7" customFormat="1" ht="15.5" x14ac:dyDescent="0.35">
      <c r="A2514" s="8"/>
      <c r="B2514" s="574" t="s">
        <v>2963</v>
      </c>
      <c r="C2514" s="193" t="s">
        <v>3017</v>
      </c>
      <c r="D2514" s="309"/>
      <c r="E2514" s="309" t="s">
        <v>141</v>
      </c>
      <c r="F2514" s="393">
        <v>76.11</v>
      </c>
      <c r="G2514" s="70"/>
    </row>
    <row r="2515" spans="1:7" customFormat="1" ht="15.5" x14ac:dyDescent="0.35">
      <c r="A2515" s="8"/>
      <c r="B2515" s="574" t="s">
        <v>3018</v>
      </c>
      <c r="C2515" s="193" t="s">
        <v>3019</v>
      </c>
      <c r="D2515" s="309"/>
      <c r="E2515" s="309" t="s">
        <v>141</v>
      </c>
      <c r="F2515" s="393">
        <v>76.11</v>
      </c>
      <c r="G2515" s="70"/>
    </row>
    <row r="2516" spans="1:7" customFormat="1" ht="15.5" x14ac:dyDescent="0.35">
      <c r="A2516" s="8" t="s">
        <v>9434</v>
      </c>
      <c r="B2516" s="574" t="s">
        <v>3020</v>
      </c>
      <c r="C2516" s="193" t="s">
        <v>3021</v>
      </c>
      <c r="D2516" s="309"/>
      <c r="E2516" s="309"/>
      <c r="F2516" s="393">
        <v>132.37</v>
      </c>
      <c r="G2516" s="70"/>
    </row>
    <row r="2517" spans="1:7" customFormat="1" ht="15.5" x14ac:dyDescent="0.35">
      <c r="A2517" s="8"/>
      <c r="B2517" s="574" t="s">
        <v>3022</v>
      </c>
      <c r="C2517" s="193" t="s">
        <v>3023</v>
      </c>
      <c r="D2517" s="309"/>
      <c r="E2517" s="309"/>
      <c r="F2517" s="393">
        <v>132.37</v>
      </c>
      <c r="G2517" s="70"/>
    </row>
    <row r="2518" spans="1:7" customFormat="1" ht="15.5" x14ac:dyDescent="0.35">
      <c r="A2518" s="8"/>
      <c r="B2518" s="574" t="s">
        <v>3024</v>
      </c>
      <c r="C2518" s="193" t="s">
        <v>3025</v>
      </c>
      <c r="D2518" s="309"/>
      <c r="E2518" s="309"/>
      <c r="F2518" s="393">
        <v>132.37</v>
      </c>
      <c r="G2518" s="70"/>
    </row>
    <row r="2519" spans="1:7" customFormat="1" ht="15.5" x14ac:dyDescent="0.35">
      <c r="A2519" s="8"/>
      <c r="B2519" s="574" t="s">
        <v>3026</v>
      </c>
      <c r="C2519" s="193" t="s">
        <v>3027</v>
      </c>
      <c r="D2519" s="309"/>
      <c r="E2519" s="309"/>
      <c r="F2519" s="393">
        <v>132.37</v>
      </c>
      <c r="G2519" s="70"/>
    </row>
    <row r="2520" spans="1:7" customFormat="1" ht="15.5" x14ac:dyDescent="0.35">
      <c r="A2520" s="8"/>
      <c r="B2520" s="574" t="s">
        <v>3028</v>
      </c>
      <c r="C2520" s="193" t="s">
        <v>3029</v>
      </c>
      <c r="D2520" s="309"/>
      <c r="E2520" s="309"/>
      <c r="F2520" s="393">
        <v>132.37</v>
      </c>
      <c r="G2520" s="70"/>
    </row>
    <row r="2521" spans="1:7" customFormat="1" ht="15.5" x14ac:dyDescent="0.35">
      <c r="A2521" s="8"/>
      <c r="B2521" s="574" t="s">
        <v>3030</v>
      </c>
      <c r="C2521" s="193" t="s">
        <v>3031</v>
      </c>
      <c r="D2521" s="309"/>
      <c r="E2521" s="309"/>
      <c r="F2521" s="393">
        <v>132.37</v>
      </c>
      <c r="G2521" s="70"/>
    </row>
    <row r="2522" spans="1:7" customFormat="1" ht="15.5" x14ac:dyDescent="0.35">
      <c r="A2522" s="8"/>
      <c r="B2522" s="574" t="s">
        <v>3032</v>
      </c>
      <c r="C2522" s="193" t="s">
        <v>3033</v>
      </c>
      <c r="D2522" s="309"/>
      <c r="E2522" s="309"/>
      <c r="F2522" s="393">
        <v>132.37</v>
      </c>
      <c r="G2522" s="70"/>
    </row>
    <row r="2523" spans="1:7" customFormat="1" ht="15.5" x14ac:dyDescent="0.35">
      <c r="A2523" s="8"/>
      <c r="B2523" s="574" t="s">
        <v>3034</v>
      </c>
      <c r="C2523" s="193" t="s">
        <v>3035</v>
      </c>
      <c r="D2523" s="309"/>
      <c r="E2523" s="309"/>
      <c r="F2523" s="393">
        <v>132.37</v>
      </c>
      <c r="G2523" s="70"/>
    </row>
    <row r="2524" spans="1:7" customFormat="1" ht="15.5" x14ac:dyDescent="0.35">
      <c r="A2524" s="8"/>
      <c r="B2524" s="574" t="s">
        <v>3036</v>
      </c>
      <c r="C2524" s="193" t="s">
        <v>3037</v>
      </c>
      <c r="D2524" s="309"/>
      <c r="E2524" s="309"/>
      <c r="F2524" s="396">
        <v>132.37</v>
      </c>
      <c r="G2524" s="140"/>
    </row>
    <row r="2525" spans="1:7" customFormat="1" ht="15.5" x14ac:dyDescent="0.35">
      <c r="A2525" s="8"/>
      <c r="B2525" s="574" t="s">
        <v>3038</v>
      </c>
      <c r="C2525" s="193" t="s">
        <v>3039</v>
      </c>
      <c r="D2525" s="309"/>
      <c r="E2525" s="309" t="s">
        <v>141</v>
      </c>
      <c r="F2525" s="393">
        <v>132.37</v>
      </c>
      <c r="G2525" s="70"/>
    </row>
    <row r="2526" spans="1:7" customFormat="1" ht="15.5" x14ac:dyDescent="0.35">
      <c r="A2526" s="8"/>
      <c r="B2526" s="574" t="s">
        <v>3040</v>
      </c>
      <c r="C2526" s="193" t="s">
        <v>3041</v>
      </c>
      <c r="D2526" s="309"/>
      <c r="E2526" s="309" t="s">
        <v>141</v>
      </c>
      <c r="F2526" s="393">
        <v>132.37</v>
      </c>
      <c r="G2526" s="70"/>
    </row>
    <row r="2527" spans="1:7" customFormat="1" ht="15.5" x14ac:dyDescent="0.35">
      <c r="A2527" s="8"/>
      <c r="B2527" s="574" t="s">
        <v>3042</v>
      </c>
      <c r="C2527" s="193" t="s">
        <v>3043</v>
      </c>
      <c r="D2527" s="309"/>
      <c r="E2527" s="309" t="s">
        <v>141</v>
      </c>
      <c r="F2527" s="393">
        <v>132.37</v>
      </c>
      <c r="G2527" s="70"/>
    </row>
    <row r="2528" spans="1:7" customFormat="1" ht="15.5" x14ac:dyDescent="0.35">
      <c r="A2528" s="8"/>
      <c r="B2528" s="574" t="s">
        <v>3044</v>
      </c>
      <c r="C2528" s="193" t="s">
        <v>3045</v>
      </c>
      <c r="D2528" s="309"/>
      <c r="E2528" s="309"/>
      <c r="F2528" s="393">
        <v>132.37</v>
      </c>
      <c r="G2528" s="70"/>
    </row>
    <row r="2529" spans="1:7" customFormat="1" ht="16" thickBot="1" x14ac:dyDescent="0.4">
      <c r="A2529" s="11"/>
      <c r="B2529" s="565" t="s">
        <v>3046</v>
      </c>
      <c r="C2529" s="391" t="s">
        <v>3047</v>
      </c>
      <c r="D2529" s="386"/>
      <c r="E2529" s="386"/>
      <c r="F2529" s="344">
        <v>132.37</v>
      </c>
      <c r="G2529" s="70"/>
    </row>
    <row r="2530" spans="1:7" customFormat="1" ht="15.5" x14ac:dyDescent="0.35">
      <c r="A2530" s="71"/>
      <c r="B2530" s="3" t="s">
        <v>3048</v>
      </c>
      <c r="C2530" s="110" t="s">
        <v>3049</v>
      </c>
      <c r="D2530" s="20"/>
      <c r="E2530" s="20"/>
      <c r="F2530" s="273">
        <v>132.37</v>
      </c>
      <c r="G2530" s="70"/>
    </row>
    <row r="2531" spans="1:7" customFormat="1" ht="31" x14ac:dyDescent="0.35">
      <c r="A2531" s="373"/>
      <c r="B2531" s="574" t="s">
        <v>8134</v>
      </c>
      <c r="C2531" s="193" t="s">
        <v>7382</v>
      </c>
      <c r="D2531" s="309"/>
      <c r="E2531" s="309"/>
      <c r="F2531" s="393">
        <v>132.37</v>
      </c>
      <c r="G2531" s="70"/>
    </row>
    <row r="2532" spans="1:7" customFormat="1" ht="16" thickBot="1" x14ac:dyDescent="0.4">
      <c r="A2532" s="594"/>
      <c r="B2532" s="565" t="s">
        <v>3040</v>
      </c>
      <c r="C2532" s="391" t="s">
        <v>3050</v>
      </c>
      <c r="D2532" s="386"/>
      <c r="E2532" s="386" t="s">
        <v>141</v>
      </c>
      <c r="F2532" s="344">
        <v>132.37</v>
      </c>
      <c r="G2532" s="70"/>
    </row>
    <row r="2533" spans="1:7" customFormat="1" ht="15.5" x14ac:dyDescent="0.35">
      <c r="A2533" s="10"/>
      <c r="B2533" s="16" t="s">
        <v>3051</v>
      </c>
      <c r="C2533" s="108" t="s">
        <v>3052</v>
      </c>
      <c r="D2533" s="18"/>
      <c r="E2533" s="18" t="s">
        <v>141</v>
      </c>
      <c r="F2533" s="276">
        <v>132.37</v>
      </c>
      <c r="G2533" s="70"/>
    </row>
    <row r="2534" spans="1:7" customFormat="1" ht="15.5" x14ac:dyDescent="0.35">
      <c r="A2534" s="8"/>
      <c r="B2534" s="574" t="s">
        <v>3053</v>
      </c>
      <c r="C2534" s="193" t="s">
        <v>3054</v>
      </c>
      <c r="D2534" s="309"/>
      <c r="E2534" s="309" t="s">
        <v>141</v>
      </c>
      <c r="F2534" s="393">
        <v>132.37</v>
      </c>
      <c r="G2534" s="70"/>
    </row>
    <row r="2535" spans="1:7" customFormat="1" ht="15.5" x14ac:dyDescent="0.35">
      <c r="A2535" s="8"/>
      <c r="B2535" s="574" t="s">
        <v>8135</v>
      </c>
      <c r="C2535" s="193" t="s">
        <v>7274</v>
      </c>
      <c r="D2535" s="309"/>
      <c r="E2535" s="309"/>
      <c r="F2535" s="393">
        <v>132.37</v>
      </c>
      <c r="G2535" s="70"/>
    </row>
    <row r="2536" spans="1:7" customFormat="1" ht="15.5" x14ac:dyDescent="0.35">
      <c r="A2536" s="8"/>
      <c r="B2536" s="574" t="s">
        <v>8136</v>
      </c>
      <c r="C2536" s="193" t="s">
        <v>7273</v>
      </c>
      <c r="D2536" s="309"/>
      <c r="E2536" s="309"/>
      <c r="F2536" s="393">
        <v>132.37</v>
      </c>
      <c r="G2536" s="70"/>
    </row>
    <row r="2537" spans="1:7" customFormat="1" ht="15.5" x14ac:dyDescent="0.35">
      <c r="A2537" s="8"/>
      <c r="B2537" s="574" t="s">
        <v>3055</v>
      </c>
      <c r="C2537" s="193" t="s">
        <v>3056</v>
      </c>
      <c r="D2537" s="309"/>
      <c r="E2537" s="309"/>
      <c r="F2537" s="393">
        <v>132.37</v>
      </c>
      <c r="G2537" s="70"/>
    </row>
    <row r="2538" spans="1:7" customFormat="1" ht="15.5" x14ac:dyDescent="0.35">
      <c r="A2538" s="8"/>
      <c r="B2538" s="574" t="s">
        <v>3057</v>
      </c>
      <c r="C2538" s="193" t="s">
        <v>3058</v>
      </c>
      <c r="D2538" s="309"/>
      <c r="E2538" s="309"/>
      <c r="F2538" s="393">
        <v>132.37</v>
      </c>
      <c r="G2538" s="70"/>
    </row>
    <row r="2539" spans="1:7" customFormat="1" ht="15.5" x14ac:dyDescent="0.35">
      <c r="A2539" s="8"/>
      <c r="B2539" s="574" t="s">
        <v>8137</v>
      </c>
      <c r="C2539" s="193" t="s">
        <v>7277</v>
      </c>
      <c r="D2539" s="309"/>
      <c r="E2539" s="309"/>
      <c r="F2539" s="393">
        <v>132.37</v>
      </c>
      <c r="G2539" s="70"/>
    </row>
    <row r="2540" spans="1:7" customFormat="1" ht="31" x14ac:dyDescent="0.35">
      <c r="A2540" s="8"/>
      <c r="B2540" s="574" t="s">
        <v>8138</v>
      </c>
      <c r="C2540" s="193" t="s">
        <v>7316</v>
      </c>
      <c r="D2540" s="309"/>
      <c r="E2540" s="309"/>
      <c r="F2540" s="393">
        <v>132.37</v>
      </c>
      <c r="G2540" s="70"/>
    </row>
    <row r="2541" spans="1:7" customFormat="1" ht="31" x14ac:dyDescent="0.35">
      <c r="A2541" s="8"/>
      <c r="B2541" s="574" t="s">
        <v>8139</v>
      </c>
      <c r="C2541" s="193" t="s">
        <v>7301</v>
      </c>
      <c r="D2541" s="309"/>
      <c r="E2541" s="309"/>
      <c r="F2541" s="393">
        <v>132.37</v>
      </c>
      <c r="G2541" s="70"/>
    </row>
    <row r="2542" spans="1:7" customFormat="1" ht="15.5" x14ac:dyDescent="0.35">
      <c r="A2542" s="8"/>
      <c r="B2542" s="574" t="s">
        <v>3059</v>
      </c>
      <c r="C2542" s="193" t="s">
        <v>3060</v>
      </c>
      <c r="D2542" s="309"/>
      <c r="E2542" s="309" t="s">
        <v>141</v>
      </c>
      <c r="F2542" s="393">
        <v>132.37</v>
      </c>
      <c r="G2542" s="70"/>
    </row>
    <row r="2543" spans="1:7" customFormat="1" ht="16" thickBot="1" x14ac:dyDescent="0.4">
      <c r="A2543" s="11"/>
      <c r="B2543" s="565" t="s">
        <v>3061</v>
      </c>
      <c r="C2543" s="391" t="s">
        <v>3062</v>
      </c>
      <c r="D2543" s="386"/>
      <c r="E2543" s="386" t="s">
        <v>141</v>
      </c>
      <c r="F2543" s="344">
        <v>132.37</v>
      </c>
      <c r="G2543" s="70"/>
    </row>
    <row r="2544" spans="1:7" customFormat="1" ht="15.5" x14ac:dyDescent="0.35">
      <c r="A2544" s="10" t="s">
        <v>9435</v>
      </c>
      <c r="B2544" s="16" t="s">
        <v>8140</v>
      </c>
      <c r="C2544" s="108" t="s">
        <v>8141</v>
      </c>
      <c r="D2544" s="18"/>
      <c r="E2544" s="18"/>
      <c r="F2544" s="276">
        <v>106.11</v>
      </c>
      <c r="G2544" s="70"/>
    </row>
    <row r="2545" spans="1:7" customFormat="1" ht="15.5" x14ac:dyDescent="0.35">
      <c r="A2545" s="8"/>
      <c r="B2545" s="574" t="s">
        <v>8142</v>
      </c>
      <c r="C2545" s="193" t="s">
        <v>7276</v>
      </c>
      <c r="D2545" s="309"/>
      <c r="E2545" s="309"/>
      <c r="F2545" s="393">
        <v>106.11</v>
      </c>
      <c r="G2545" s="70"/>
    </row>
    <row r="2546" spans="1:7" customFormat="1" ht="15.5" x14ac:dyDescent="0.35">
      <c r="A2546" s="8" t="s">
        <v>9436</v>
      </c>
      <c r="B2546" s="574" t="s">
        <v>8143</v>
      </c>
      <c r="C2546" s="193" t="s">
        <v>8144</v>
      </c>
      <c r="D2546" s="309"/>
      <c r="E2546" s="309"/>
      <c r="F2546" s="393">
        <v>112.86</v>
      </c>
      <c r="G2546" s="70"/>
    </row>
    <row r="2547" spans="1:7" customFormat="1" ht="16" thickBot="1" x14ac:dyDescent="0.4">
      <c r="A2547" s="11"/>
      <c r="B2547" s="565" t="s">
        <v>7431</v>
      </c>
      <c r="C2547" s="391" t="s">
        <v>7430</v>
      </c>
      <c r="D2547" s="386"/>
      <c r="E2547" s="386"/>
      <c r="F2547" s="344">
        <v>112.86</v>
      </c>
      <c r="G2547" s="70"/>
    </row>
    <row r="2548" spans="1:7" customFormat="1" ht="31" x14ac:dyDescent="0.35">
      <c r="A2548" s="8"/>
      <c r="B2548" s="3" t="s">
        <v>8145</v>
      </c>
      <c r="C2548" s="110" t="s">
        <v>7275</v>
      </c>
      <c r="D2548" s="20"/>
      <c r="E2548" s="53"/>
      <c r="F2548" s="273">
        <v>112.86</v>
      </c>
      <c r="G2548" s="70"/>
    </row>
    <row r="2549" spans="1:7" customFormat="1" ht="16" thickBot="1" x14ac:dyDescent="0.4">
      <c r="A2549" s="11" t="s">
        <v>9437</v>
      </c>
      <c r="B2549" s="565" t="s">
        <v>8146</v>
      </c>
      <c r="C2549" s="391" t="s">
        <v>8147</v>
      </c>
      <c r="D2549" s="386"/>
      <c r="E2549" s="384"/>
      <c r="F2549" s="344">
        <v>187.92</v>
      </c>
      <c r="G2549" s="70"/>
    </row>
    <row r="2550" spans="1:7" customFormat="1" ht="31" x14ac:dyDescent="0.35">
      <c r="A2550" s="10"/>
      <c r="B2550" s="16" t="s">
        <v>8148</v>
      </c>
      <c r="C2550" s="108" t="s">
        <v>7427</v>
      </c>
      <c r="D2550" s="18"/>
      <c r="E2550" s="52"/>
      <c r="F2550" s="276">
        <v>187.92</v>
      </c>
      <c r="G2550" s="70"/>
    </row>
    <row r="2551" spans="1:7" customFormat="1" ht="16" thickBot="1" x14ac:dyDescent="0.4">
      <c r="A2551" s="8" t="s">
        <v>9438</v>
      </c>
      <c r="B2551" s="221" t="s">
        <v>3063</v>
      </c>
      <c r="C2551" s="247" t="s">
        <v>3064</v>
      </c>
      <c r="D2551" s="222"/>
      <c r="E2551" s="242"/>
      <c r="F2551" s="274">
        <v>205.41</v>
      </c>
      <c r="G2551" s="70"/>
    </row>
    <row r="2552" spans="1:7" customFormat="1" ht="15.5" x14ac:dyDescent="0.35">
      <c r="A2552" s="10"/>
      <c r="B2552" s="16" t="s">
        <v>3065</v>
      </c>
      <c r="C2552" s="108" t="s">
        <v>3066</v>
      </c>
      <c r="D2552" s="18"/>
      <c r="E2552" s="18"/>
      <c r="F2552" s="276">
        <v>205.41</v>
      </c>
      <c r="G2552" s="70"/>
    </row>
    <row r="2553" spans="1:7" customFormat="1" ht="31" x14ac:dyDescent="0.35">
      <c r="A2553" s="8"/>
      <c r="B2553" s="574" t="s">
        <v>8149</v>
      </c>
      <c r="C2553" s="193" t="s">
        <v>7279</v>
      </c>
      <c r="D2553" s="309"/>
      <c r="E2553" s="309"/>
      <c r="F2553" s="393">
        <v>205.41</v>
      </c>
      <c r="G2553" s="70"/>
    </row>
    <row r="2554" spans="1:7" customFormat="1" ht="15.5" x14ac:dyDescent="0.35">
      <c r="A2554" s="8"/>
      <c r="B2554" s="574" t="s">
        <v>3067</v>
      </c>
      <c r="C2554" s="193" t="s">
        <v>3068</v>
      </c>
      <c r="D2554" s="309"/>
      <c r="E2554" s="309"/>
      <c r="F2554" s="393">
        <v>205.41</v>
      </c>
      <c r="G2554" s="70"/>
    </row>
    <row r="2555" spans="1:7" customFormat="1" ht="15.5" x14ac:dyDescent="0.35">
      <c r="A2555" s="8"/>
      <c r="B2555" s="574" t="s">
        <v>3069</v>
      </c>
      <c r="C2555" s="193" t="s">
        <v>3070</v>
      </c>
      <c r="D2555" s="309"/>
      <c r="E2555" s="309"/>
      <c r="F2555" s="393">
        <v>205.41</v>
      </c>
      <c r="G2555" s="70"/>
    </row>
    <row r="2556" spans="1:7" customFormat="1" ht="15.5" x14ac:dyDescent="0.35">
      <c r="A2556" s="8"/>
      <c r="B2556" s="574" t="s">
        <v>3071</v>
      </c>
      <c r="C2556" s="193" t="s">
        <v>3072</v>
      </c>
      <c r="D2556" s="309"/>
      <c r="E2556" s="309"/>
      <c r="F2556" s="393">
        <v>205.41</v>
      </c>
      <c r="G2556" s="70"/>
    </row>
    <row r="2557" spans="1:7" customFormat="1" ht="15.5" x14ac:dyDescent="0.35">
      <c r="A2557" s="8" t="s">
        <v>9439</v>
      </c>
      <c r="B2557" s="574" t="s">
        <v>3073</v>
      </c>
      <c r="C2557" s="193" t="s">
        <v>3074</v>
      </c>
      <c r="D2557" s="309"/>
      <c r="E2557" s="309"/>
      <c r="F2557" s="393">
        <v>392.37</v>
      </c>
      <c r="G2557" s="70"/>
    </row>
    <row r="2558" spans="1:7" customFormat="1" ht="16" thickBot="1" x14ac:dyDescent="0.4">
      <c r="A2558" s="8"/>
      <c r="B2558" s="221" t="s">
        <v>8150</v>
      </c>
      <c r="C2558" s="247" t="s">
        <v>7278</v>
      </c>
      <c r="D2558" s="222"/>
      <c r="E2558" s="222"/>
      <c r="F2558" s="274">
        <v>392.37</v>
      </c>
      <c r="G2558" s="70"/>
    </row>
    <row r="2559" spans="1:7" customFormat="1" ht="15.5" x14ac:dyDescent="0.35">
      <c r="A2559" s="10"/>
      <c r="B2559" s="16" t="s">
        <v>3075</v>
      </c>
      <c r="C2559" s="108" t="s">
        <v>3076</v>
      </c>
      <c r="D2559" s="18"/>
      <c r="E2559" s="18"/>
      <c r="F2559" s="276">
        <v>392.37</v>
      </c>
      <c r="G2559" s="70"/>
    </row>
    <row r="2560" spans="1:7" customFormat="1" ht="15.5" x14ac:dyDescent="0.35">
      <c r="A2560" s="8"/>
      <c r="B2560" s="574" t="s">
        <v>3077</v>
      </c>
      <c r="C2560" s="193" t="s">
        <v>3078</v>
      </c>
      <c r="D2560" s="309"/>
      <c r="E2560" s="309"/>
      <c r="F2560" s="393">
        <v>392.37</v>
      </c>
      <c r="G2560" s="70"/>
    </row>
    <row r="2561" spans="1:7" customFormat="1" ht="15.5" x14ac:dyDescent="0.35">
      <c r="A2561" s="8" t="s">
        <v>9440</v>
      </c>
      <c r="B2561" s="574" t="s">
        <v>2968</v>
      </c>
      <c r="C2561" s="193" t="s">
        <v>3079</v>
      </c>
      <c r="D2561" s="309"/>
      <c r="E2561" s="309"/>
      <c r="F2561" s="393">
        <v>80.52</v>
      </c>
      <c r="G2561" s="70"/>
    </row>
    <row r="2562" spans="1:7" customFormat="1" ht="15.5" x14ac:dyDescent="0.35">
      <c r="A2562" s="8"/>
      <c r="B2562" s="574" t="s">
        <v>3080</v>
      </c>
      <c r="C2562" s="193" t="s">
        <v>3081</v>
      </c>
      <c r="D2562" s="309"/>
      <c r="E2562" s="309" t="s">
        <v>141</v>
      </c>
      <c r="F2562" s="393">
        <v>80.52</v>
      </c>
      <c r="G2562" s="70"/>
    </row>
    <row r="2563" spans="1:7" customFormat="1" ht="15.5" x14ac:dyDescent="0.35">
      <c r="A2563" s="8"/>
      <c r="B2563" s="574" t="s">
        <v>3082</v>
      </c>
      <c r="C2563" s="193" t="s">
        <v>3083</v>
      </c>
      <c r="D2563" s="309"/>
      <c r="E2563" s="309" t="s">
        <v>141</v>
      </c>
      <c r="F2563" s="393">
        <v>80.52</v>
      </c>
      <c r="G2563" s="70"/>
    </row>
    <row r="2564" spans="1:7" customFormat="1" ht="15.5" x14ac:dyDescent="0.35">
      <c r="A2564" s="8"/>
      <c r="B2564" s="574" t="s">
        <v>3084</v>
      </c>
      <c r="C2564" s="193" t="s">
        <v>3085</v>
      </c>
      <c r="D2564" s="309"/>
      <c r="E2564" s="309"/>
      <c r="F2564" s="393">
        <v>80.52</v>
      </c>
      <c r="G2564" s="70"/>
    </row>
    <row r="2565" spans="1:7" customFormat="1" ht="16" thickBot="1" x14ac:dyDescent="0.4">
      <c r="A2565" s="11"/>
      <c r="B2565" s="565" t="s">
        <v>2972</v>
      </c>
      <c r="C2565" s="391" t="s">
        <v>3086</v>
      </c>
      <c r="D2565" s="386"/>
      <c r="E2565" s="386" t="s">
        <v>141</v>
      </c>
      <c r="F2565" s="344">
        <v>80.52</v>
      </c>
      <c r="G2565" s="70"/>
    </row>
    <row r="2566" spans="1:7" customFormat="1" ht="15.5" x14ac:dyDescent="0.35">
      <c r="A2566" s="8"/>
      <c r="B2566" s="3" t="s">
        <v>3087</v>
      </c>
      <c r="C2566" s="110" t="s">
        <v>3088</v>
      </c>
      <c r="D2566" s="25"/>
      <c r="E2566" s="25" t="s">
        <v>141</v>
      </c>
      <c r="F2566" s="273">
        <v>80.52</v>
      </c>
      <c r="G2566" s="70"/>
    </row>
    <row r="2567" spans="1:7" customFormat="1" ht="15.5" x14ac:dyDescent="0.35">
      <c r="A2567" s="8"/>
      <c r="B2567" s="574" t="s">
        <v>2971</v>
      </c>
      <c r="C2567" s="193" t="s">
        <v>3089</v>
      </c>
      <c r="D2567" s="316"/>
      <c r="E2567" s="316" t="s">
        <v>141</v>
      </c>
      <c r="F2567" s="393">
        <v>80.52</v>
      </c>
      <c r="G2567" s="70"/>
    </row>
    <row r="2568" spans="1:7" customFormat="1" ht="15.5" x14ac:dyDescent="0.35">
      <c r="A2568" s="8"/>
      <c r="B2568" s="574" t="s">
        <v>3090</v>
      </c>
      <c r="C2568" s="193" t="s">
        <v>3091</v>
      </c>
      <c r="D2568" s="316"/>
      <c r="E2568" s="316" t="s">
        <v>141</v>
      </c>
      <c r="F2568" s="393">
        <v>80.52</v>
      </c>
      <c r="G2568" s="70"/>
    </row>
    <row r="2569" spans="1:7" customFormat="1" ht="15.5" x14ac:dyDescent="0.35">
      <c r="A2569" s="8"/>
      <c r="B2569" s="574" t="s">
        <v>3092</v>
      </c>
      <c r="C2569" s="193" t="s">
        <v>3093</v>
      </c>
      <c r="D2569" s="316"/>
      <c r="E2569" s="316" t="s">
        <v>141</v>
      </c>
      <c r="F2569" s="393">
        <v>80.52</v>
      </c>
      <c r="G2569" s="70"/>
    </row>
    <row r="2570" spans="1:7" customFormat="1" ht="15.5" x14ac:dyDescent="0.35">
      <c r="A2570" s="8"/>
      <c r="B2570" s="574" t="s">
        <v>3094</v>
      </c>
      <c r="C2570" s="193" t="s">
        <v>3095</v>
      </c>
      <c r="D2570" s="316"/>
      <c r="E2570" s="316" t="s">
        <v>141</v>
      </c>
      <c r="F2570" s="393">
        <v>80.52</v>
      </c>
      <c r="G2570" s="70"/>
    </row>
    <row r="2571" spans="1:7" customFormat="1" ht="16" thickBot="1" x14ac:dyDescent="0.4">
      <c r="A2571" s="8"/>
      <c r="B2571" s="221" t="s">
        <v>3096</v>
      </c>
      <c r="C2571" s="247" t="s">
        <v>3097</v>
      </c>
      <c r="D2571" s="241"/>
      <c r="E2571" s="241" t="s">
        <v>141</v>
      </c>
      <c r="F2571" s="274">
        <v>80.52</v>
      </c>
      <c r="G2571" s="70"/>
    </row>
    <row r="2572" spans="1:7" customFormat="1" ht="15.5" x14ac:dyDescent="0.35">
      <c r="A2572" s="10"/>
      <c r="B2572" s="16" t="s">
        <v>3098</v>
      </c>
      <c r="C2572" s="108" t="s">
        <v>3099</v>
      </c>
      <c r="D2572" s="24"/>
      <c r="E2572" s="24" t="s">
        <v>141</v>
      </c>
      <c r="F2572" s="276">
        <v>80.52</v>
      </c>
      <c r="G2572" s="70"/>
    </row>
    <row r="2573" spans="1:7" customFormat="1" ht="15.5" x14ac:dyDescent="0.35">
      <c r="A2573" s="8"/>
      <c r="B2573" s="574" t="s">
        <v>3100</v>
      </c>
      <c r="C2573" s="193" t="s">
        <v>3101</v>
      </c>
      <c r="D2573" s="309"/>
      <c r="E2573" s="309"/>
      <c r="F2573" s="393">
        <v>80.52</v>
      </c>
      <c r="G2573" s="70"/>
    </row>
    <row r="2574" spans="1:7" customFormat="1" ht="15.5" x14ac:dyDescent="0.35">
      <c r="A2574" s="8"/>
      <c r="B2574" s="574" t="s">
        <v>3102</v>
      </c>
      <c r="C2574" s="193" t="s">
        <v>3103</v>
      </c>
      <c r="D2574" s="309"/>
      <c r="E2574" s="309" t="s">
        <v>141</v>
      </c>
      <c r="F2574" s="393">
        <v>80.52</v>
      </c>
      <c r="G2574" s="70"/>
    </row>
    <row r="2575" spans="1:7" customFormat="1" ht="15.5" x14ac:dyDescent="0.35">
      <c r="A2575" s="8"/>
      <c r="B2575" s="574" t="s">
        <v>3104</v>
      </c>
      <c r="C2575" s="193" t="s">
        <v>3105</v>
      </c>
      <c r="D2575" s="309"/>
      <c r="E2575" s="309" t="s">
        <v>141</v>
      </c>
      <c r="F2575" s="393">
        <v>80.52</v>
      </c>
      <c r="G2575" s="70"/>
    </row>
    <row r="2576" spans="1:7" customFormat="1" ht="15.5" x14ac:dyDescent="0.35">
      <c r="A2576" s="8"/>
      <c r="B2576" s="574" t="s">
        <v>2974</v>
      </c>
      <c r="C2576" s="193" t="s">
        <v>3106</v>
      </c>
      <c r="D2576" s="309"/>
      <c r="E2576" s="309" t="s">
        <v>141</v>
      </c>
      <c r="F2576" s="393">
        <v>80.52</v>
      </c>
      <c r="G2576" s="70"/>
    </row>
    <row r="2577" spans="1:7" customFormat="1" ht="15.5" x14ac:dyDescent="0.35">
      <c r="A2577" s="8"/>
      <c r="B2577" s="574" t="s">
        <v>2973</v>
      </c>
      <c r="C2577" s="193" t="s">
        <v>3107</v>
      </c>
      <c r="D2577" s="309"/>
      <c r="E2577" s="309" t="s">
        <v>141</v>
      </c>
      <c r="F2577" s="393">
        <v>80.52</v>
      </c>
      <c r="G2577" s="70"/>
    </row>
    <row r="2578" spans="1:7" customFormat="1" ht="15.5" x14ac:dyDescent="0.35">
      <c r="A2578" s="8"/>
      <c r="B2578" s="574" t="s">
        <v>3108</v>
      </c>
      <c r="C2578" s="193" t="s">
        <v>3109</v>
      </c>
      <c r="D2578" s="309"/>
      <c r="E2578" s="309" t="s">
        <v>141</v>
      </c>
      <c r="F2578" s="393">
        <v>80.52</v>
      </c>
      <c r="G2578" s="70"/>
    </row>
    <row r="2579" spans="1:7" customFormat="1" ht="15.5" x14ac:dyDescent="0.35">
      <c r="A2579" s="8"/>
      <c r="B2579" s="574" t="s">
        <v>3110</v>
      </c>
      <c r="C2579" s="193" t="s">
        <v>3111</v>
      </c>
      <c r="D2579" s="309"/>
      <c r="E2579" s="309" t="s">
        <v>141</v>
      </c>
      <c r="F2579" s="393">
        <v>80.52</v>
      </c>
      <c r="G2579" s="70"/>
    </row>
    <row r="2580" spans="1:7" customFormat="1" ht="16" thickBot="1" x14ac:dyDescent="0.4">
      <c r="A2580" s="11"/>
      <c r="B2580" s="565" t="s">
        <v>3112</v>
      </c>
      <c r="C2580" s="391" t="s">
        <v>3113</v>
      </c>
      <c r="D2580" s="386"/>
      <c r="E2580" s="386" t="s">
        <v>141</v>
      </c>
      <c r="F2580" s="344">
        <v>80.52</v>
      </c>
      <c r="G2580" s="70"/>
    </row>
    <row r="2581" spans="1:7" customFormat="1" ht="15.5" x14ac:dyDescent="0.35">
      <c r="A2581" s="8"/>
      <c r="B2581" s="3" t="s">
        <v>2970</v>
      </c>
      <c r="C2581" s="110" t="s">
        <v>3114</v>
      </c>
      <c r="D2581" s="20"/>
      <c r="E2581" s="20" t="s">
        <v>141</v>
      </c>
      <c r="F2581" s="273">
        <v>80.52</v>
      </c>
      <c r="G2581" s="70"/>
    </row>
    <row r="2582" spans="1:7" customFormat="1" ht="15.5" x14ac:dyDescent="0.35">
      <c r="A2582" s="8"/>
      <c r="B2582" s="574" t="s">
        <v>2969</v>
      </c>
      <c r="C2582" s="193" t="s">
        <v>3115</v>
      </c>
      <c r="D2582" s="309"/>
      <c r="E2582" s="309" t="s">
        <v>141</v>
      </c>
      <c r="F2582" s="393">
        <v>80.52</v>
      </c>
      <c r="G2582" s="70"/>
    </row>
    <row r="2583" spans="1:7" customFormat="1" ht="15.5" x14ac:dyDescent="0.35">
      <c r="A2583" s="8" t="s">
        <v>9699</v>
      </c>
      <c r="B2583" s="574" t="s">
        <v>2975</v>
      </c>
      <c r="C2583" s="193" t="s">
        <v>3116</v>
      </c>
      <c r="D2583" s="309"/>
      <c r="E2583" s="309" t="s">
        <v>141</v>
      </c>
      <c r="F2583" s="393">
        <v>80.52</v>
      </c>
      <c r="G2583" s="560"/>
    </row>
    <row r="2584" spans="1:7" customFormat="1" ht="15.5" x14ac:dyDescent="0.35">
      <c r="A2584" s="8" t="s">
        <v>9700</v>
      </c>
      <c r="B2584" s="574" t="s">
        <v>3117</v>
      </c>
      <c r="C2584" s="193" t="s">
        <v>3118</v>
      </c>
      <c r="D2584" s="316"/>
      <c r="E2584" s="316" t="s">
        <v>141</v>
      </c>
      <c r="F2584" s="393">
        <v>89.34</v>
      </c>
      <c r="G2584" s="70"/>
    </row>
    <row r="2585" spans="1:7" customFormat="1" ht="15.5" x14ac:dyDescent="0.35">
      <c r="A2585" s="8"/>
      <c r="B2585" s="574" t="s">
        <v>3119</v>
      </c>
      <c r="C2585" s="193" t="s">
        <v>3120</v>
      </c>
      <c r="D2585" s="309"/>
      <c r="E2585" s="309" t="s">
        <v>141</v>
      </c>
      <c r="F2585" s="393">
        <v>89.34</v>
      </c>
      <c r="G2585" s="70"/>
    </row>
    <row r="2586" spans="1:7" customFormat="1" ht="15.5" x14ac:dyDescent="0.35">
      <c r="A2586" s="8" t="s">
        <v>9701</v>
      </c>
      <c r="B2586" s="574" t="s">
        <v>2976</v>
      </c>
      <c r="C2586" s="193" t="s">
        <v>3121</v>
      </c>
      <c r="D2586" s="309"/>
      <c r="E2586" s="309" t="s">
        <v>141</v>
      </c>
      <c r="F2586" s="393">
        <v>138.99</v>
      </c>
      <c r="G2586" s="70"/>
    </row>
    <row r="2587" spans="1:7" customFormat="1" ht="15.5" x14ac:dyDescent="0.35">
      <c r="A2587" s="8"/>
      <c r="B2587" s="574" t="s">
        <v>3122</v>
      </c>
      <c r="C2587" s="193" t="s">
        <v>3123</v>
      </c>
      <c r="D2587" s="309"/>
      <c r="E2587" s="309"/>
      <c r="F2587" s="393">
        <v>138.99</v>
      </c>
      <c r="G2587" s="70"/>
    </row>
    <row r="2588" spans="1:7" customFormat="1" ht="15.5" x14ac:dyDescent="0.35">
      <c r="A2588" s="8"/>
      <c r="B2588" s="574" t="s">
        <v>3124</v>
      </c>
      <c r="C2588" s="193" t="s">
        <v>3125</v>
      </c>
      <c r="D2588" s="309"/>
      <c r="E2588" s="309"/>
      <c r="F2588" s="393">
        <v>138.99</v>
      </c>
      <c r="G2588" s="70"/>
    </row>
    <row r="2589" spans="1:7" customFormat="1" ht="15.5" x14ac:dyDescent="0.35">
      <c r="A2589" s="8"/>
      <c r="B2589" s="574" t="s">
        <v>3126</v>
      </c>
      <c r="C2589" s="193" t="s">
        <v>3127</v>
      </c>
      <c r="D2589" s="309"/>
      <c r="E2589" s="309" t="s">
        <v>141</v>
      </c>
      <c r="F2589" s="393">
        <v>138.99</v>
      </c>
      <c r="G2589" s="70"/>
    </row>
    <row r="2590" spans="1:7" customFormat="1" ht="15.5" x14ac:dyDescent="0.35">
      <c r="A2590" s="8"/>
      <c r="B2590" s="574" t="s">
        <v>3128</v>
      </c>
      <c r="C2590" s="193" t="s">
        <v>3129</v>
      </c>
      <c r="D2590" s="309"/>
      <c r="E2590" s="309"/>
      <c r="F2590" s="393">
        <v>138.99</v>
      </c>
      <c r="G2590" s="70"/>
    </row>
    <row r="2591" spans="1:7" customFormat="1" ht="15.5" x14ac:dyDescent="0.35">
      <c r="A2591" s="8"/>
      <c r="B2591" s="574" t="s">
        <v>2976</v>
      </c>
      <c r="C2591" s="193" t="s">
        <v>3130</v>
      </c>
      <c r="D2591" s="316"/>
      <c r="E2591" s="316" t="s">
        <v>141</v>
      </c>
      <c r="F2591" s="393">
        <v>138.99</v>
      </c>
      <c r="G2591" s="70"/>
    </row>
    <row r="2592" spans="1:7" customFormat="1" ht="15.5" x14ac:dyDescent="0.35">
      <c r="A2592" s="8"/>
      <c r="B2592" s="574" t="s">
        <v>3131</v>
      </c>
      <c r="C2592" s="193" t="s">
        <v>3132</v>
      </c>
      <c r="D2592" s="309"/>
      <c r="E2592" s="309" t="s">
        <v>141</v>
      </c>
      <c r="F2592" s="393">
        <v>138.99</v>
      </c>
      <c r="G2592" s="70"/>
    </row>
    <row r="2593" spans="1:7" customFormat="1" ht="15.5" x14ac:dyDescent="0.35">
      <c r="A2593" s="8"/>
      <c r="B2593" s="574" t="s">
        <v>3133</v>
      </c>
      <c r="C2593" s="193" t="s">
        <v>3134</v>
      </c>
      <c r="D2593" s="309"/>
      <c r="E2593" s="309" t="s">
        <v>141</v>
      </c>
      <c r="F2593" s="393">
        <v>138.99</v>
      </c>
      <c r="G2593" s="70"/>
    </row>
    <row r="2594" spans="1:7" customFormat="1" ht="15.5" x14ac:dyDescent="0.35">
      <c r="A2594" s="8"/>
      <c r="B2594" s="574" t="s">
        <v>3135</v>
      </c>
      <c r="C2594" s="193" t="s">
        <v>3136</v>
      </c>
      <c r="D2594" s="310"/>
      <c r="E2594" s="309"/>
      <c r="F2594" s="271">
        <v>138.99</v>
      </c>
      <c r="G2594" s="70"/>
    </row>
    <row r="2595" spans="1:7" customFormat="1" ht="16" thickBot="1" x14ac:dyDescent="0.4">
      <c r="A2595" s="11"/>
      <c r="B2595" s="565" t="s">
        <v>3137</v>
      </c>
      <c r="C2595" s="391" t="s">
        <v>3138</v>
      </c>
      <c r="D2595" s="386"/>
      <c r="E2595" s="40"/>
      <c r="F2595" s="344">
        <v>138.99</v>
      </c>
      <c r="G2595" s="70"/>
    </row>
    <row r="2596" spans="1:7" customFormat="1" ht="15.5" x14ac:dyDescent="0.35">
      <c r="A2596" s="8"/>
      <c r="B2596" s="3" t="s">
        <v>3139</v>
      </c>
      <c r="C2596" s="110" t="s">
        <v>3140</v>
      </c>
      <c r="D2596" s="20"/>
      <c r="E2596" s="53"/>
      <c r="F2596" s="273">
        <v>138.99</v>
      </c>
      <c r="G2596" s="70"/>
    </row>
    <row r="2597" spans="1:7" customFormat="1" ht="16" thickBot="1" x14ac:dyDescent="0.4">
      <c r="A2597" s="11"/>
      <c r="B2597" s="565" t="s">
        <v>3141</v>
      </c>
      <c r="C2597" s="391" t="s">
        <v>3142</v>
      </c>
      <c r="D2597" s="386"/>
      <c r="E2597" s="384" t="s">
        <v>141</v>
      </c>
      <c r="F2597" s="344">
        <v>138.99</v>
      </c>
      <c r="G2597" s="70"/>
    </row>
    <row r="2598" spans="1:7" customFormat="1" ht="15.5" x14ac:dyDescent="0.35">
      <c r="A2598" s="10"/>
      <c r="B2598" s="16" t="s">
        <v>3143</v>
      </c>
      <c r="C2598" s="108" t="s">
        <v>3144</v>
      </c>
      <c r="D2598" s="18"/>
      <c r="E2598" s="52" t="s">
        <v>141</v>
      </c>
      <c r="F2598" s="298">
        <v>138.99</v>
      </c>
      <c r="G2598" s="70"/>
    </row>
    <row r="2599" spans="1:7" customFormat="1" ht="16" thickBot="1" x14ac:dyDescent="0.4">
      <c r="A2599" s="8"/>
      <c r="B2599" s="221" t="s">
        <v>3145</v>
      </c>
      <c r="C2599" s="247" t="s">
        <v>3146</v>
      </c>
      <c r="D2599" s="222"/>
      <c r="E2599" s="242"/>
      <c r="F2599" s="274">
        <v>138.99</v>
      </c>
      <c r="G2599" s="70"/>
    </row>
    <row r="2600" spans="1:7" customFormat="1" ht="15.5" x14ac:dyDescent="0.35">
      <c r="A2600" s="10"/>
      <c r="B2600" s="16" t="s">
        <v>3147</v>
      </c>
      <c r="C2600" s="108" t="s">
        <v>3148</v>
      </c>
      <c r="D2600" s="18"/>
      <c r="E2600" s="52"/>
      <c r="F2600" s="276">
        <v>138.99</v>
      </c>
      <c r="G2600" s="70"/>
    </row>
    <row r="2601" spans="1:7" customFormat="1" ht="15.5" x14ac:dyDescent="0.35">
      <c r="A2601" s="8"/>
      <c r="B2601" s="574" t="s">
        <v>3149</v>
      </c>
      <c r="C2601" s="193" t="s">
        <v>3150</v>
      </c>
      <c r="D2601" s="309"/>
      <c r="E2601" s="310" t="s">
        <v>141</v>
      </c>
      <c r="F2601" s="393">
        <v>138.99</v>
      </c>
      <c r="G2601" s="70"/>
    </row>
    <row r="2602" spans="1:7" customFormat="1" ht="16" thickBot="1" x14ac:dyDescent="0.4">
      <c r="A2602" s="11"/>
      <c r="B2602" s="565" t="s">
        <v>3151</v>
      </c>
      <c r="C2602" s="391" t="s">
        <v>3152</v>
      </c>
      <c r="D2602" s="386"/>
      <c r="E2602" s="384" t="s">
        <v>141</v>
      </c>
      <c r="F2602" s="344">
        <v>138.99</v>
      </c>
      <c r="G2602" s="70"/>
    </row>
    <row r="2603" spans="1:7" customFormat="1" ht="15.5" x14ac:dyDescent="0.35">
      <c r="A2603" s="10"/>
      <c r="B2603" s="16" t="s">
        <v>3153</v>
      </c>
      <c r="C2603" s="108" t="s">
        <v>3154</v>
      </c>
      <c r="D2603" s="18"/>
      <c r="E2603" s="52" t="s">
        <v>141</v>
      </c>
      <c r="F2603" s="276">
        <v>138.99</v>
      </c>
      <c r="G2603" s="70"/>
    </row>
    <row r="2604" spans="1:7" customFormat="1" ht="15.5" x14ac:dyDescent="0.35">
      <c r="A2604" s="8" t="s">
        <v>3155</v>
      </c>
      <c r="B2604" s="574" t="s">
        <v>3156</v>
      </c>
      <c r="C2604" s="193" t="s">
        <v>3157</v>
      </c>
      <c r="D2604" s="309"/>
      <c r="E2604" s="310" t="s">
        <v>141</v>
      </c>
      <c r="F2604" s="393">
        <v>131.27000000000001</v>
      </c>
      <c r="G2604" s="70"/>
    </row>
    <row r="2605" spans="1:7" customFormat="1" ht="15.5" x14ac:dyDescent="0.35">
      <c r="A2605" s="8"/>
      <c r="B2605" s="574" t="s">
        <v>3158</v>
      </c>
      <c r="C2605" s="193" t="s">
        <v>3159</v>
      </c>
      <c r="D2605" s="309"/>
      <c r="E2605" s="310"/>
      <c r="F2605" s="393">
        <v>131.27000000000001</v>
      </c>
      <c r="G2605" s="70"/>
    </row>
    <row r="2606" spans="1:7" customFormat="1" ht="16" thickBot="1" x14ac:dyDescent="0.4">
      <c r="A2606" s="8"/>
      <c r="B2606" s="221" t="s">
        <v>524</v>
      </c>
      <c r="C2606" s="247" t="s">
        <v>525</v>
      </c>
      <c r="D2606" s="222"/>
      <c r="E2606" s="242"/>
      <c r="F2606" s="274">
        <v>131.27000000000001</v>
      </c>
      <c r="G2606" s="70"/>
    </row>
    <row r="2607" spans="1:7" customFormat="1" ht="40.15" customHeight="1" thickBot="1" x14ac:dyDescent="0.4">
      <c r="A2607" s="74"/>
      <c r="B2607" s="5" t="s">
        <v>3160</v>
      </c>
      <c r="C2607" s="109" t="s">
        <v>3161</v>
      </c>
      <c r="D2607" s="94"/>
      <c r="E2607" s="94"/>
      <c r="F2607" s="189">
        <v>131.27000000000001</v>
      </c>
      <c r="G2607" s="70"/>
    </row>
    <row r="2608" spans="1:7" customFormat="1" ht="15.5" x14ac:dyDescent="0.35">
      <c r="A2608" s="8"/>
      <c r="B2608" s="3" t="s">
        <v>3162</v>
      </c>
      <c r="C2608" s="110" t="s">
        <v>3163</v>
      </c>
      <c r="D2608" s="20"/>
      <c r="E2608" s="53"/>
      <c r="F2608" s="273">
        <v>131.27000000000001</v>
      </c>
      <c r="G2608" s="70"/>
    </row>
    <row r="2609" spans="1:7" customFormat="1" ht="15.5" x14ac:dyDescent="0.35">
      <c r="A2609" s="8"/>
      <c r="B2609" s="574" t="s">
        <v>3164</v>
      </c>
      <c r="C2609" s="110" t="s">
        <v>3165</v>
      </c>
      <c r="D2609" s="309"/>
      <c r="E2609" s="310"/>
      <c r="F2609" s="393">
        <v>131.27000000000001</v>
      </c>
      <c r="G2609" s="70"/>
    </row>
    <row r="2610" spans="1:7" customFormat="1" ht="16" thickBot="1" x14ac:dyDescent="0.4">
      <c r="A2610" s="11"/>
      <c r="B2610" s="565" t="s">
        <v>3166</v>
      </c>
      <c r="C2610" s="169" t="s">
        <v>3167</v>
      </c>
      <c r="D2610" s="386"/>
      <c r="E2610" s="386"/>
      <c r="F2610" s="297">
        <v>131.27000000000001</v>
      </c>
      <c r="G2610" s="70"/>
    </row>
    <row r="2611" spans="1:7" customFormat="1" ht="15.5" x14ac:dyDescent="0.35">
      <c r="A2611" s="10"/>
      <c r="B2611" s="16" t="s">
        <v>3168</v>
      </c>
      <c r="C2611" s="108" t="s">
        <v>3169</v>
      </c>
      <c r="D2611" s="24"/>
      <c r="E2611" s="24"/>
      <c r="F2611" s="276">
        <v>131.27000000000001</v>
      </c>
      <c r="G2611" s="70"/>
    </row>
    <row r="2612" spans="1:7" customFormat="1" ht="15.5" x14ac:dyDescent="0.35">
      <c r="A2612" s="8"/>
      <c r="B2612" s="574" t="s">
        <v>3170</v>
      </c>
      <c r="C2612" s="193" t="s">
        <v>3171</v>
      </c>
      <c r="D2612" s="316"/>
      <c r="E2612" s="316" t="s">
        <v>141</v>
      </c>
      <c r="F2612" s="393">
        <v>131.27000000000001</v>
      </c>
      <c r="G2612" s="70"/>
    </row>
    <row r="2613" spans="1:7" customFormat="1" ht="15.5" x14ac:dyDescent="0.35">
      <c r="A2613" s="8" t="s">
        <v>3172</v>
      </c>
      <c r="B2613" s="574" t="s">
        <v>2964</v>
      </c>
      <c r="C2613" s="193" t="s">
        <v>3173</v>
      </c>
      <c r="D2613" s="309"/>
      <c r="E2613" s="309" t="s">
        <v>141</v>
      </c>
      <c r="F2613" s="393">
        <v>201.87</v>
      </c>
      <c r="G2613" s="70"/>
    </row>
    <row r="2614" spans="1:7" customFormat="1" ht="15.5" x14ac:dyDescent="0.35">
      <c r="A2614" s="8"/>
      <c r="B2614" s="574" t="s">
        <v>2965</v>
      </c>
      <c r="C2614" s="193" t="s">
        <v>3174</v>
      </c>
      <c r="D2614" s="309"/>
      <c r="E2614" s="309"/>
      <c r="F2614" s="393">
        <v>201.87</v>
      </c>
      <c r="G2614" s="70"/>
    </row>
    <row r="2615" spans="1:7" customFormat="1" ht="16" thickBot="1" x14ac:dyDescent="0.4">
      <c r="A2615" s="11"/>
      <c r="B2615" s="565" t="s">
        <v>3175</v>
      </c>
      <c r="C2615" s="391" t="s">
        <v>3176</v>
      </c>
      <c r="D2615" s="386"/>
      <c r="E2615" s="386"/>
      <c r="F2615" s="344">
        <v>201.87</v>
      </c>
      <c r="G2615" s="70"/>
    </row>
    <row r="2616" spans="1:7" customFormat="1" ht="15.5" x14ac:dyDescent="0.35">
      <c r="A2616" s="8"/>
      <c r="B2616" s="3" t="s">
        <v>3177</v>
      </c>
      <c r="C2616" s="110" t="s">
        <v>3178</v>
      </c>
      <c r="D2616" s="20"/>
      <c r="E2616" s="20"/>
      <c r="F2616" s="273">
        <v>201.87</v>
      </c>
      <c r="G2616" s="70"/>
    </row>
    <row r="2617" spans="1:7" customFormat="1" ht="16" thickBot="1" x14ac:dyDescent="0.4">
      <c r="A2617" s="86"/>
      <c r="B2617" s="565" t="s">
        <v>3179</v>
      </c>
      <c r="C2617" s="391" t="s">
        <v>3180</v>
      </c>
      <c r="D2617" s="388"/>
      <c r="E2617" s="388" t="s">
        <v>141</v>
      </c>
      <c r="F2617" s="344">
        <v>201.87</v>
      </c>
      <c r="G2617" s="70"/>
    </row>
    <row r="2618" spans="1:7" customFormat="1" ht="15.5" x14ac:dyDescent="0.35">
      <c r="A2618" s="10" t="s">
        <v>3181</v>
      </c>
      <c r="B2618" s="16" t="s">
        <v>3182</v>
      </c>
      <c r="C2618" s="108" t="s">
        <v>3183</v>
      </c>
      <c r="D2618" s="18"/>
      <c r="E2618" s="18"/>
      <c r="F2618" s="298">
        <v>212.02</v>
      </c>
      <c r="G2618" s="70"/>
    </row>
    <row r="2619" spans="1:7" customFormat="1" ht="16" thickBot="1" x14ac:dyDescent="0.4">
      <c r="A2619" s="8"/>
      <c r="B2619" s="221" t="s">
        <v>3184</v>
      </c>
      <c r="C2619" s="247" t="s">
        <v>3185</v>
      </c>
      <c r="D2619" s="222"/>
      <c r="E2619" s="222"/>
      <c r="F2619" s="274">
        <v>212.02</v>
      </c>
      <c r="G2619" s="70"/>
    </row>
    <row r="2620" spans="1:7" customFormat="1" ht="15.5" x14ac:dyDescent="0.35">
      <c r="A2620" s="10"/>
      <c r="B2620" s="16" t="s">
        <v>3186</v>
      </c>
      <c r="C2620" s="108" t="s">
        <v>3187</v>
      </c>
      <c r="D2620" s="18"/>
      <c r="E2620" s="18"/>
      <c r="F2620" s="276">
        <v>212.02</v>
      </c>
      <c r="G2620" s="70"/>
    </row>
    <row r="2621" spans="1:7" customFormat="1" ht="15.5" x14ac:dyDescent="0.35">
      <c r="A2621" s="8"/>
      <c r="B2621" s="574" t="s">
        <v>8151</v>
      </c>
      <c r="C2621" s="193" t="s">
        <v>7249</v>
      </c>
      <c r="D2621" s="309"/>
      <c r="E2621" s="309"/>
      <c r="F2621" s="393">
        <v>212.02</v>
      </c>
      <c r="G2621" s="70"/>
    </row>
    <row r="2622" spans="1:7" customFormat="1" ht="16" thickBot="1" x14ac:dyDescent="0.4">
      <c r="A2622" s="11"/>
      <c r="B2622" s="565" t="s">
        <v>3188</v>
      </c>
      <c r="C2622" s="391" t="s">
        <v>3189</v>
      </c>
      <c r="D2622" s="386"/>
      <c r="E2622" s="386" t="s">
        <v>141</v>
      </c>
      <c r="F2622" s="344">
        <v>212.02</v>
      </c>
      <c r="G2622" s="70"/>
    </row>
    <row r="2623" spans="1:7" customFormat="1" ht="15.5" x14ac:dyDescent="0.35">
      <c r="A2623" s="71"/>
      <c r="B2623" s="16" t="s">
        <v>3190</v>
      </c>
      <c r="C2623" s="108" t="s">
        <v>3191</v>
      </c>
      <c r="D2623" s="24"/>
      <c r="E2623" s="24" t="s">
        <v>141</v>
      </c>
      <c r="F2623" s="276">
        <v>212.02</v>
      </c>
      <c r="G2623" s="70"/>
    </row>
    <row r="2624" spans="1:7" customFormat="1" ht="15.5" x14ac:dyDescent="0.35">
      <c r="A2624" s="373" t="s">
        <v>3192</v>
      </c>
      <c r="B2624" s="574" t="s">
        <v>2966</v>
      </c>
      <c r="C2624" s="193" t="s">
        <v>3193</v>
      </c>
      <c r="D2624" s="309"/>
      <c r="E2624" s="309"/>
      <c r="F2624" s="393">
        <v>359.62</v>
      </c>
      <c r="G2624" s="70"/>
    </row>
    <row r="2625" spans="1:7" customFormat="1" ht="16" thickBot="1" x14ac:dyDescent="0.4">
      <c r="A2625" s="594"/>
      <c r="B2625" s="565" t="s">
        <v>3194</v>
      </c>
      <c r="C2625" s="391" t="s">
        <v>3195</v>
      </c>
      <c r="D2625" s="388"/>
      <c r="E2625" s="388" t="s">
        <v>141</v>
      </c>
      <c r="F2625" s="344">
        <v>359.62</v>
      </c>
      <c r="G2625" s="70"/>
    </row>
    <row r="2626" spans="1:7" customFormat="1" ht="16" thickBot="1" x14ac:dyDescent="0.4">
      <c r="A2626" s="74"/>
      <c r="B2626" s="5" t="s">
        <v>2967</v>
      </c>
      <c r="C2626" s="691" t="s">
        <v>3196</v>
      </c>
      <c r="D2626" s="23"/>
      <c r="E2626" s="23"/>
      <c r="F2626" s="295">
        <v>359.62</v>
      </c>
      <c r="G2626" s="70"/>
    </row>
    <row r="2627" spans="1:7" customFormat="1" ht="16" thickBot="1" x14ac:dyDescent="0.4">
      <c r="A2627" s="8"/>
      <c r="B2627" s="2" t="s">
        <v>2967</v>
      </c>
      <c r="C2627" s="111" t="s">
        <v>3196</v>
      </c>
      <c r="D2627" s="17"/>
      <c r="E2627" s="17"/>
      <c r="F2627" s="296">
        <v>359.62</v>
      </c>
      <c r="G2627" s="70"/>
    </row>
    <row r="2628" spans="1:7" customFormat="1" ht="16" thickBot="1" x14ac:dyDescent="0.4">
      <c r="A2628" s="74"/>
      <c r="B2628" s="5" t="s">
        <v>3197</v>
      </c>
      <c r="C2628" s="691" t="s">
        <v>3198</v>
      </c>
      <c r="D2628" s="23"/>
      <c r="E2628" s="23"/>
      <c r="F2628" s="295">
        <v>359.62</v>
      </c>
      <c r="G2628" s="70"/>
    </row>
    <row r="2629" spans="1:7" customFormat="1" ht="16" thickBot="1" x14ac:dyDescent="0.4">
      <c r="A2629" s="8"/>
      <c r="B2629" s="2" t="s">
        <v>3199</v>
      </c>
      <c r="C2629" s="111" t="s">
        <v>3200</v>
      </c>
      <c r="D2629" s="17"/>
      <c r="E2629" s="17"/>
      <c r="F2629" s="296">
        <v>359.62</v>
      </c>
      <c r="G2629" s="70"/>
    </row>
    <row r="2630" spans="1:7" customFormat="1" ht="31.5" thickBot="1" x14ac:dyDescent="0.4">
      <c r="A2630" s="74"/>
      <c r="B2630" s="5" t="s">
        <v>8152</v>
      </c>
      <c r="C2630" s="691" t="s">
        <v>7381</v>
      </c>
      <c r="D2630" s="23"/>
      <c r="E2630" s="23"/>
      <c r="F2630" s="295">
        <v>359.62</v>
      </c>
      <c r="G2630" s="70"/>
    </row>
    <row r="2631" spans="1:7" customFormat="1" ht="16" thickBot="1" x14ac:dyDescent="0.4">
      <c r="A2631" s="8"/>
      <c r="B2631" s="2" t="s">
        <v>8153</v>
      </c>
      <c r="C2631" s="111" t="s">
        <v>7098</v>
      </c>
      <c r="D2631" s="17"/>
      <c r="E2631" s="17"/>
      <c r="F2631" s="296">
        <v>359.62</v>
      </c>
      <c r="G2631" s="70"/>
    </row>
    <row r="2632" spans="1:7" customFormat="1" ht="16" thickBot="1" x14ac:dyDescent="0.4">
      <c r="A2632" s="74"/>
      <c r="B2632" s="5" t="s">
        <v>3201</v>
      </c>
      <c r="C2632" s="691" t="s">
        <v>3202</v>
      </c>
      <c r="D2632" s="23"/>
      <c r="E2632" s="23"/>
      <c r="F2632" s="295">
        <v>359.62</v>
      </c>
      <c r="G2632" s="70"/>
    </row>
    <row r="2633" spans="1:7" customFormat="1" ht="16" thickBot="1" x14ac:dyDescent="0.4">
      <c r="A2633" s="74"/>
      <c r="B2633" s="5" t="s">
        <v>3203</v>
      </c>
      <c r="C2633" s="691" t="s">
        <v>3204</v>
      </c>
      <c r="D2633" s="23"/>
      <c r="E2633" s="23"/>
      <c r="F2633" s="295">
        <v>359.62</v>
      </c>
      <c r="G2633" s="70"/>
    </row>
    <row r="2634" spans="1:7" customFormat="1" ht="31.5" thickBot="1" x14ac:dyDescent="0.4">
      <c r="A2634" s="74"/>
      <c r="B2634" s="5" t="s">
        <v>8154</v>
      </c>
      <c r="C2634" s="691" t="s">
        <v>7425</v>
      </c>
      <c r="D2634" s="23"/>
      <c r="E2634" s="23"/>
      <c r="F2634" s="295">
        <v>359.62</v>
      </c>
      <c r="G2634" s="70"/>
    </row>
    <row r="2635" spans="1:7" customFormat="1" ht="16" thickBot="1" x14ac:dyDescent="0.4">
      <c r="A2635" s="8"/>
      <c r="B2635" s="2" t="s">
        <v>3205</v>
      </c>
      <c r="C2635" s="111" t="s">
        <v>3206</v>
      </c>
      <c r="D2635" s="17"/>
      <c r="E2635" s="17"/>
      <c r="F2635" s="296">
        <v>359.62</v>
      </c>
      <c r="G2635" s="70"/>
    </row>
    <row r="2636" spans="1:7" customFormat="1" ht="16" thickBot="1" x14ac:dyDescent="0.4">
      <c r="A2636" s="74"/>
      <c r="B2636" s="5" t="s">
        <v>3207</v>
      </c>
      <c r="C2636" s="691" t="s">
        <v>3208</v>
      </c>
      <c r="D2636" s="23"/>
      <c r="E2636" s="23"/>
      <c r="F2636" s="295">
        <v>359.62</v>
      </c>
      <c r="G2636" s="70"/>
    </row>
    <row r="2637" spans="1:7" customFormat="1" ht="16" thickBot="1" x14ac:dyDescent="0.4">
      <c r="A2637" s="8"/>
      <c r="B2637" s="376" t="s">
        <v>3209</v>
      </c>
      <c r="C2637" s="692" t="s">
        <v>3210</v>
      </c>
      <c r="D2637" s="382"/>
      <c r="E2637" s="382"/>
      <c r="F2637" s="296">
        <v>359.62</v>
      </c>
      <c r="G2637" s="560"/>
    </row>
    <row r="2638" spans="1:7" customFormat="1" ht="16" thickBot="1" x14ac:dyDescent="0.4">
      <c r="A2638" s="74"/>
      <c r="B2638" s="5" t="s">
        <v>3211</v>
      </c>
      <c r="C2638" s="691" t="s">
        <v>3212</v>
      </c>
      <c r="D2638" s="23"/>
      <c r="E2638" s="23"/>
      <c r="F2638" s="295">
        <v>359.62</v>
      </c>
      <c r="G2638" s="561"/>
    </row>
    <row r="2639" spans="1:7" customFormat="1" ht="15.5" x14ac:dyDescent="0.35">
      <c r="A2639" s="10"/>
      <c r="B2639" s="16" t="s">
        <v>3213</v>
      </c>
      <c r="C2639" s="108" t="s">
        <v>3214</v>
      </c>
      <c r="D2639" s="18"/>
      <c r="E2639" s="18"/>
      <c r="F2639" s="276">
        <v>359.62</v>
      </c>
      <c r="G2639" s="561"/>
    </row>
    <row r="2640" spans="1:7" customFormat="1" ht="15.5" x14ac:dyDescent="0.35">
      <c r="A2640" s="8"/>
      <c r="B2640" s="574" t="s">
        <v>3215</v>
      </c>
      <c r="C2640" s="193" t="s">
        <v>3216</v>
      </c>
      <c r="D2640" s="309"/>
      <c r="E2640" s="309"/>
      <c r="F2640" s="393">
        <v>359.62</v>
      </c>
      <c r="G2640" s="561"/>
    </row>
    <row r="2641" spans="1:7" customFormat="1" ht="15.5" x14ac:dyDescent="0.35">
      <c r="A2641" s="8"/>
      <c r="B2641" s="574" t="s">
        <v>2994</v>
      </c>
      <c r="C2641" s="193" t="s">
        <v>3217</v>
      </c>
      <c r="D2641" s="309"/>
      <c r="E2641" s="309" t="s">
        <v>141</v>
      </c>
      <c r="F2641" s="393">
        <v>359.62</v>
      </c>
      <c r="G2641" s="561"/>
    </row>
    <row r="2642" spans="1:7" customFormat="1" ht="15.5" x14ac:dyDescent="0.35">
      <c r="A2642" s="8"/>
      <c r="B2642" s="574" t="s">
        <v>3218</v>
      </c>
      <c r="C2642" s="193" t="s">
        <v>3219</v>
      </c>
      <c r="D2642" s="309"/>
      <c r="E2642" s="309"/>
      <c r="F2642" s="393">
        <v>359.62</v>
      </c>
      <c r="G2642" s="561"/>
    </row>
    <row r="2643" spans="1:7" customFormat="1" ht="16" thickBot="1" x14ac:dyDescent="0.4">
      <c r="A2643" s="11"/>
      <c r="B2643" s="565" t="s">
        <v>3220</v>
      </c>
      <c r="C2643" s="391" t="s">
        <v>3221</v>
      </c>
      <c r="D2643" s="386"/>
      <c r="E2643" s="386" t="s">
        <v>141</v>
      </c>
      <c r="F2643" s="344">
        <v>359.62</v>
      </c>
      <c r="G2643" s="561"/>
    </row>
    <row r="2644" spans="1:7" customFormat="1" ht="16" thickBot="1" x14ac:dyDescent="0.4">
      <c r="A2644" s="8" t="s">
        <v>3222</v>
      </c>
      <c r="B2644" s="2" t="s">
        <v>3223</v>
      </c>
      <c r="C2644" s="111" t="s">
        <v>3224</v>
      </c>
      <c r="D2644" s="17"/>
      <c r="E2644" s="17"/>
      <c r="F2644" s="296">
        <v>552.27</v>
      </c>
      <c r="G2644" s="561"/>
    </row>
    <row r="2645" spans="1:7" customFormat="1" ht="15.5" x14ac:dyDescent="0.35">
      <c r="A2645" s="10"/>
      <c r="B2645" s="16" t="s">
        <v>3225</v>
      </c>
      <c r="C2645" s="108" t="s">
        <v>3226</v>
      </c>
      <c r="D2645" s="18"/>
      <c r="E2645" s="18"/>
      <c r="F2645" s="304">
        <v>552.27</v>
      </c>
      <c r="G2645" s="140"/>
    </row>
    <row r="2646" spans="1:7" customFormat="1" ht="15.5" x14ac:dyDescent="0.35">
      <c r="A2646" s="8"/>
      <c r="B2646" s="574" t="s">
        <v>3227</v>
      </c>
      <c r="C2646" s="193" t="s">
        <v>3228</v>
      </c>
      <c r="D2646" s="316"/>
      <c r="E2646" s="316"/>
      <c r="F2646" s="393">
        <v>552.27</v>
      </c>
      <c r="G2646" s="70"/>
    </row>
    <row r="2647" spans="1:7" customFormat="1" ht="31" x14ac:dyDescent="0.35">
      <c r="A2647" s="8"/>
      <c r="B2647" s="574" t="s">
        <v>8155</v>
      </c>
      <c r="C2647" s="193" t="s">
        <v>7380</v>
      </c>
      <c r="D2647" s="316"/>
      <c r="E2647" s="316"/>
      <c r="F2647" s="393">
        <v>552.27</v>
      </c>
      <c r="G2647" s="70"/>
    </row>
    <row r="2648" spans="1:7" customFormat="1" ht="31" x14ac:dyDescent="0.35">
      <c r="A2648" s="8"/>
      <c r="B2648" s="574" t="s">
        <v>8156</v>
      </c>
      <c r="C2648" s="193" t="s">
        <v>7436</v>
      </c>
      <c r="D2648" s="316"/>
      <c r="E2648" s="316"/>
      <c r="F2648" s="393">
        <v>552.27</v>
      </c>
      <c r="G2648" s="70"/>
    </row>
    <row r="2649" spans="1:7" customFormat="1" ht="31" x14ac:dyDescent="0.35">
      <c r="A2649" s="8"/>
      <c r="B2649" s="574" t="s">
        <v>8157</v>
      </c>
      <c r="C2649" s="193" t="s">
        <v>3229</v>
      </c>
      <c r="D2649" s="316"/>
      <c r="E2649" s="316"/>
      <c r="F2649" s="393">
        <v>552.27</v>
      </c>
      <c r="G2649" s="70"/>
    </row>
    <row r="2650" spans="1:7" customFormat="1" ht="31" x14ac:dyDescent="0.35">
      <c r="A2650" s="8"/>
      <c r="B2650" s="574" t="s">
        <v>8158</v>
      </c>
      <c r="C2650" s="193" t="s">
        <v>7300</v>
      </c>
      <c r="D2650" s="316"/>
      <c r="E2650" s="316"/>
      <c r="F2650" s="393">
        <v>552.27</v>
      </c>
      <c r="G2650" s="70"/>
    </row>
    <row r="2651" spans="1:7" customFormat="1" ht="16" thickBot="1" x14ac:dyDescent="0.4">
      <c r="A2651" s="11"/>
      <c r="B2651" s="565" t="s">
        <v>3230</v>
      </c>
      <c r="C2651" s="391" t="s">
        <v>3231</v>
      </c>
      <c r="D2651" s="388"/>
      <c r="E2651" s="388"/>
      <c r="F2651" s="344">
        <v>552.27</v>
      </c>
      <c r="G2651" s="70"/>
    </row>
    <row r="2652" spans="1:7" customFormat="1" ht="15.5" x14ac:dyDescent="0.35">
      <c r="A2652" s="8"/>
      <c r="B2652" s="3" t="s">
        <v>3232</v>
      </c>
      <c r="C2652" s="110" t="s">
        <v>3233</v>
      </c>
      <c r="D2652" s="25"/>
      <c r="E2652" s="25"/>
      <c r="F2652" s="273">
        <v>552.27</v>
      </c>
      <c r="G2652" s="70"/>
    </row>
    <row r="2653" spans="1:7" customFormat="1" ht="15.5" x14ac:dyDescent="0.35">
      <c r="A2653" s="8" t="s">
        <v>8159</v>
      </c>
      <c r="B2653" s="574" t="s">
        <v>8160</v>
      </c>
      <c r="C2653" s="193" t="s">
        <v>3234</v>
      </c>
      <c r="D2653" s="309"/>
      <c r="E2653" s="309"/>
      <c r="F2653" s="393">
        <v>864.31</v>
      </c>
      <c r="G2653" s="70"/>
    </row>
    <row r="2654" spans="1:7" customFormat="1" ht="15.5" x14ac:dyDescent="0.35">
      <c r="A2654" s="8"/>
      <c r="B2654" s="574" t="s">
        <v>3235</v>
      </c>
      <c r="C2654" s="193" t="s">
        <v>3236</v>
      </c>
      <c r="D2654" s="316"/>
      <c r="E2654" s="316"/>
      <c r="F2654" s="393">
        <v>864.31</v>
      </c>
      <c r="G2654" s="70"/>
    </row>
    <row r="2655" spans="1:7" customFormat="1" ht="15.5" x14ac:dyDescent="0.35">
      <c r="A2655" s="8" t="s">
        <v>8161</v>
      </c>
      <c r="B2655" s="574" t="s">
        <v>8162</v>
      </c>
      <c r="C2655" s="193" t="s">
        <v>8163</v>
      </c>
      <c r="D2655" s="309"/>
      <c r="E2655" s="309"/>
      <c r="F2655" s="393">
        <v>102.25</v>
      </c>
      <c r="G2655" s="70"/>
    </row>
    <row r="2656" spans="1:7" customFormat="1" ht="15.5" x14ac:dyDescent="0.35">
      <c r="A2656" s="8"/>
      <c r="B2656" s="574" t="s">
        <v>8164</v>
      </c>
      <c r="C2656" s="193" t="s">
        <v>7234</v>
      </c>
      <c r="D2656" s="316"/>
      <c r="E2656" s="316"/>
      <c r="F2656" s="393">
        <v>102.25</v>
      </c>
      <c r="G2656" s="123"/>
    </row>
    <row r="2657" spans="1:7" customFormat="1" ht="16" thickBot="1" x14ac:dyDescent="0.4">
      <c r="A2657" s="8" t="s">
        <v>8165</v>
      </c>
      <c r="B2657" s="221" t="s">
        <v>8166</v>
      </c>
      <c r="C2657" s="247" t="s">
        <v>8167</v>
      </c>
      <c r="D2657" s="222"/>
      <c r="E2657" s="222"/>
      <c r="F2657" s="274">
        <v>355.86</v>
      </c>
      <c r="G2657" s="70"/>
    </row>
    <row r="2658" spans="1:7" customFormat="1" ht="15.5" x14ac:dyDescent="0.35">
      <c r="A2658" s="10"/>
      <c r="B2658" s="16" t="s">
        <v>8168</v>
      </c>
      <c r="C2658" s="108" t="s">
        <v>7383</v>
      </c>
      <c r="D2658" s="24"/>
      <c r="E2658" s="24"/>
      <c r="F2658" s="276">
        <v>355.86</v>
      </c>
      <c r="G2658" s="70"/>
    </row>
    <row r="2659" spans="1:7" customFormat="1" ht="15.5" x14ac:dyDescent="0.35">
      <c r="A2659" s="8" t="s">
        <v>8169</v>
      </c>
      <c r="B2659" s="574" t="s">
        <v>8170</v>
      </c>
      <c r="C2659" s="193" t="s">
        <v>8171</v>
      </c>
      <c r="D2659" s="309"/>
      <c r="E2659" s="309"/>
      <c r="F2659" s="393">
        <v>238.14</v>
      </c>
      <c r="G2659" s="70"/>
    </row>
    <row r="2660" spans="1:7" customFormat="1" ht="15.5" x14ac:dyDescent="0.35">
      <c r="A2660" s="8"/>
      <c r="B2660" s="574" t="s">
        <v>8172</v>
      </c>
      <c r="C2660" s="193" t="s">
        <v>7390</v>
      </c>
      <c r="D2660" s="316"/>
      <c r="E2660" s="316"/>
      <c r="F2660" s="393">
        <v>238.14</v>
      </c>
      <c r="G2660" s="123"/>
    </row>
    <row r="2661" spans="1:7" customFormat="1" ht="16" thickBot="1" x14ac:dyDescent="0.4">
      <c r="A2661" s="11"/>
      <c r="B2661" s="565" t="s">
        <v>8173</v>
      </c>
      <c r="C2661" s="391" t="s">
        <v>7218</v>
      </c>
      <c r="D2661" s="388"/>
      <c r="E2661" s="388"/>
      <c r="F2661" s="344">
        <v>238.14</v>
      </c>
      <c r="G2661" s="123"/>
    </row>
    <row r="2662" spans="1:7" customFormat="1" ht="15.5" x14ac:dyDescent="0.35">
      <c r="A2662" s="8" t="s">
        <v>8174</v>
      </c>
      <c r="B2662" s="3" t="s">
        <v>8175</v>
      </c>
      <c r="C2662" s="110" t="s">
        <v>8176</v>
      </c>
      <c r="D2662" s="20"/>
      <c r="E2662" s="20"/>
      <c r="F2662" s="273">
        <v>366.93</v>
      </c>
      <c r="G2662" s="70"/>
    </row>
    <row r="2663" spans="1:7" customFormat="1" ht="31" x14ac:dyDescent="0.35">
      <c r="A2663" s="8"/>
      <c r="B2663" s="574" t="s">
        <v>8177</v>
      </c>
      <c r="C2663" s="193" t="s">
        <v>7426</v>
      </c>
      <c r="D2663" s="316"/>
      <c r="E2663" s="316"/>
      <c r="F2663" s="393">
        <v>366.93</v>
      </c>
      <c r="G2663" s="123"/>
    </row>
    <row r="2664" spans="1:7" customFormat="1" ht="15.5" x14ac:dyDescent="0.35">
      <c r="A2664" s="8"/>
      <c r="B2664" s="574" t="s">
        <v>8178</v>
      </c>
      <c r="C2664" s="193" t="s">
        <v>7217</v>
      </c>
      <c r="D2664" s="316"/>
      <c r="E2664" s="316"/>
      <c r="F2664" s="393">
        <v>366.93</v>
      </c>
      <c r="G2664" s="123"/>
    </row>
    <row r="2665" spans="1:7" customFormat="1" ht="15.5" x14ac:dyDescent="0.35">
      <c r="A2665" s="8" t="s">
        <v>8179</v>
      </c>
      <c r="B2665" s="574" t="s">
        <v>8180</v>
      </c>
      <c r="C2665" s="193" t="s">
        <v>8181</v>
      </c>
      <c r="D2665" s="309"/>
      <c r="E2665" s="309"/>
      <c r="F2665" s="393">
        <v>409.75</v>
      </c>
      <c r="G2665" s="123"/>
    </row>
    <row r="2666" spans="1:7" customFormat="1" ht="31" x14ac:dyDescent="0.35">
      <c r="A2666" s="8"/>
      <c r="B2666" s="574" t="s">
        <v>8182</v>
      </c>
      <c r="C2666" s="193" t="s">
        <v>7315</v>
      </c>
      <c r="D2666" s="316"/>
      <c r="E2666" s="316"/>
      <c r="F2666" s="393">
        <v>409.75</v>
      </c>
      <c r="G2666" s="123"/>
    </row>
    <row r="2667" spans="1:7" customFormat="1" ht="15.5" x14ac:dyDescent="0.35">
      <c r="A2667" s="8" t="s">
        <v>3237</v>
      </c>
      <c r="B2667" s="574" t="s">
        <v>2959</v>
      </c>
      <c r="C2667" s="193" t="s">
        <v>3238</v>
      </c>
      <c r="D2667" s="309"/>
      <c r="E2667" s="309" t="s">
        <v>141</v>
      </c>
      <c r="F2667" s="393">
        <v>179.8</v>
      </c>
      <c r="G2667" s="70"/>
    </row>
    <row r="2668" spans="1:7" customFormat="1" ht="15.5" x14ac:dyDescent="0.35">
      <c r="A2668" s="8"/>
      <c r="B2668" s="574" t="s">
        <v>2960</v>
      </c>
      <c r="C2668" s="193" t="s">
        <v>3239</v>
      </c>
      <c r="D2668" s="309"/>
      <c r="E2668" s="309" t="s">
        <v>141</v>
      </c>
      <c r="F2668" s="393">
        <v>179.8</v>
      </c>
      <c r="G2668" s="70"/>
    </row>
    <row r="2669" spans="1:7" customFormat="1" ht="15.5" x14ac:dyDescent="0.35">
      <c r="A2669" s="8"/>
      <c r="B2669" s="574" t="s">
        <v>3240</v>
      </c>
      <c r="C2669" s="193" t="s">
        <v>3241</v>
      </c>
      <c r="D2669" s="309"/>
      <c r="E2669" s="309" t="s">
        <v>141</v>
      </c>
      <c r="F2669" s="393">
        <v>179.8</v>
      </c>
      <c r="G2669" s="70"/>
    </row>
    <row r="2670" spans="1:7" customFormat="1" ht="15.5" x14ac:dyDescent="0.35">
      <c r="A2670" s="8"/>
      <c r="B2670" s="574" t="s">
        <v>3242</v>
      </c>
      <c r="C2670" s="653" t="s">
        <v>3243</v>
      </c>
      <c r="D2670" s="309"/>
      <c r="E2670" s="309" t="s">
        <v>141</v>
      </c>
      <c r="F2670" s="393">
        <v>179.8</v>
      </c>
      <c r="G2670" s="70"/>
    </row>
    <row r="2671" spans="1:7" customFormat="1" ht="15.5" x14ac:dyDescent="0.35">
      <c r="A2671" s="8"/>
      <c r="B2671" s="574" t="s">
        <v>3244</v>
      </c>
      <c r="C2671" s="193" t="s">
        <v>3245</v>
      </c>
      <c r="D2671" s="309"/>
      <c r="E2671" s="309" t="s">
        <v>141</v>
      </c>
      <c r="F2671" s="393">
        <v>179.8</v>
      </c>
      <c r="G2671" s="70"/>
    </row>
    <row r="2672" spans="1:7" customFormat="1" ht="16" thickBot="1" x14ac:dyDescent="0.4">
      <c r="A2672" s="8"/>
      <c r="B2672" s="221" t="s">
        <v>3246</v>
      </c>
      <c r="C2672" s="247" t="s">
        <v>3247</v>
      </c>
      <c r="D2672" s="222"/>
      <c r="E2672" s="222" t="s">
        <v>141</v>
      </c>
      <c r="F2672" s="274">
        <v>179.8</v>
      </c>
      <c r="G2672" s="70"/>
    </row>
    <row r="2673" spans="1:7" customFormat="1" ht="15.5" x14ac:dyDescent="0.35">
      <c r="A2673" s="10"/>
      <c r="B2673" s="16" t="s">
        <v>3248</v>
      </c>
      <c r="C2673" s="108" t="s">
        <v>3249</v>
      </c>
      <c r="D2673" s="18"/>
      <c r="E2673" s="18" t="s">
        <v>141</v>
      </c>
      <c r="F2673" s="276">
        <v>179.8</v>
      </c>
      <c r="G2673" s="70"/>
    </row>
    <row r="2674" spans="1:7" customFormat="1" ht="15.5" x14ac:dyDescent="0.35">
      <c r="A2674" s="8"/>
      <c r="B2674" s="574" t="s">
        <v>3250</v>
      </c>
      <c r="C2674" s="193" t="s">
        <v>3251</v>
      </c>
      <c r="D2674" s="309"/>
      <c r="E2674" s="309" t="s">
        <v>141</v>
      </c>
      <c r="F2674" s="393">
        <v>179.8</v>
      </c>
      <c r="G2674" s="70"/>
    </row>
    <row r="2675" spans="1:7" customFormat="1" ht="15.5" x14ac:dyDescent="0.35">
      <c r="A2675" s="8"/>
      <c r="B2675" s="574" t="s">
        <v>3252</v>
      </c>
      <c r="C2675" s="193" t="s">
        <v>3253</v>
      </c>
      <c r="D2675" s="309"/>
      <c r="E2675" s="309" t="s">
        <v>141</v>
      </c>
      <c r="F2675" s="393">
        <v>179.8</v>
      </c>
      <c r="G2675" s="70"/>
    </row>
    <row r="2676" spans="1:7" customFormat="1" ht="15.5" x14ac:dyDescent="0.35">
      <c r="A2676" s="8" t="s">
        <v>3254</v>
      </c>
      <c r="B2676" s="574" t="s">
        <v>3255</v>
      </c>
      <c r="C2676" s="193" t="s">
        <v>3256</v>
      </c>
      <c r="D2676" s="309"/>
      <c r="E2676" s="309" t="s">
        <v>141</v>
      </c>
      <c r="F2676" s="393">
        <v>400.43</v>
      </c>
      <c r="G2676" s="70"/>
    </row>
    <row r="2677" spans="1:7" customFormat="1" ht="15.5" x14ac:dyDescent="0.35">
      <c r="A2677" s="8"/>
      <c r="B2677" s="574" t="s">
        <v>3255</v>
      </c>
      <c r="C2677" s="193" t="s">
        <v>3257</v>
      </c>
      <c r="D2677" s="309"/>
      <c r="E2677" s="309"/>
      <c r="F2677" s="393">
        <v>400.43</v>
      </c>
      <c r="G2677" s="70"/>
    </row>
    <row r="2678" spans="1:7" customFormat="1" ht="15.5" x14ac:dyDescent="0.35">
      <c r="A2678" s="8" t="s">
        <v>8183</v>
      </c>
      <c r="B2678" s="574" t="s">
        <v>8184</v>
      </c>
      <c r="C2678" s="193" t="s">
        <v>8185</v>
      </c>
      <c r="D2678" s="309"/>
      <c r="E2678" s="309"/>
      <c r="F2678" s="393">
        <v>38.880000000000003</v>
      </c>
      <c r="G2678" s="70"/>
    </row>
    <row r="2679" spans="1:7" customFormat="1" ht="15.5" x14ac:dyDescent="0.35">
      <c r="A2679" s="8"/>
      <c r="B2679" s="574" t="s">
        <v>8186</v>
      </c>
      <c r="C2679" s="193" t="s">
        <v>7445</v>
      </c>
      <c r="D2679" s="309"/>
      <c r="E2679" s="309"/>
      <c r="F2679" s="393">
        <v>38.880000000000003</v>
      </c>
      <c r="G2679" s="70"/>
    </row>
    <row r="2680" spans="1:7" customFormat="1" ht="31" x14ac:dyDescent="0.35">
      <c r="A2680" s="8"/>
      <c r="B2680" s="574" t="s">
        <v>8187</v>
      </c>
      <c r="C2680" s="193" t="s">
        <v>7422</v>
      </c>
      <c r="D2680" s="309"/>
      <c r="E2680" s="309"/>
      <c r="F2680" s="393">
        <v>38.880000000000003</v>
      </c>
      <c r="G2680" s="70"/>
    </row>
    <row r="2681" spans="1:7" customFormat="1" ht="15.5" x14ac:dyDescent="0.35">
      <c r="A2681" s="8" t="s">
        <v>9702</v>
      </c>
      <c r="B2681" s="574" t="s">
        <v>3258</v>
      </c>
      <c r="C2681" s="193" t="s">
        <v>3259</v>
      </c>
      <c r="D2681" s="309"/>
      <c r="E2681" s="309" t="s">
        <v>141</v>
      </c>
      <c r="F2681" s="393">
        <v>36.39</v>
      </c>
      <c r="G2681" s="70"/>
    </row>
    <row r="2682" spans="1:7" customFormat="1" ht="16" thickBot="1" x14ac:dyDescent="0.4">
      <c r="A2682" s="11"/>
      <c r="B2682" s="565" t="s">
        <v>3260</v>
      </c>
      <c r="C2682" s="391" t="s">
        <v>3261</v>
      </c>
      <c r="D2682" s="386"/>
      <c r="E2682" s="386"/>
      <c r="F2682" s="344">
        <v>36.39</v>
      </c>
      <c r="G2682" s="70"/>
    </row>
    <row r="2683" spans="1:7" customFormat="1" ht="16" thickBot="1" x14ac:dyDescent="0.4">
      <c r="A2683" s="8"/>
      <c r="B2683" s="2" t="s">
        <v>3262</v>
      </c>
      <c r="C2683" s="111" t="s">
        <v>3263</v>
      </c>
      <c r="D2683" s="17"/>
      <c r="E2683" s="17"/>
      <c r="F2683" s="296">
        <v>36.39</v>
      </c>
      <c r="G2683" s="70"/>
    </row>
    <row r="2684" spans="1:7" customFormat="1" ht="16" thickBot="1" x14ac:dyDescent="0.4">
      <c r="A2684" s="74"/>
      <c r="B2684" s="5" t="s">
        <v>3264</v>
      </c>
      <c r="C2684" s="691" t="s">
        <v>3265</v>
      </c>
      <c r="D2684" s="23"/>
      <c r="E2684" s="23"/>
      <c r="F2684" s="295">
        <v>36.39</v>
      </c>
      <c r="G2684" s="70"/>
    </row>
    <row r="2685" spans="1:7" customFormat="1" ht="16" thickBot="1" x14ac:dyDescent="0.4">
      <c r="A2685" s="8"/>
      <c r="B2685" s="2" t="s">
        <v>3266</v>
      </c>
      <c r="C2685" s="111" t="s">
        <v>3267</v>
      </c>
      <c r="D2685" s="17"/>
      <c r="E2685" s="17"/>
      <c r="F2685" s="296">
        <v>36.39</v>
      </c>
      <c r="G2685" s="70"/>
    </row>
    <row r="2686" spans="1:7" customFormat="1" ht="15.5" x14ac:dyDescent="0.35">
      <c r="A2686" s="10"/>
      <c r="B2686" s="16" t="s">
        <v>3268</v>
      </c>
      <c r="C2686" s="108" t="s">
        <v>3269</v>
      </c>
      <c r="D2686" s="18"/>
      <c r="E2686" s="18"/>
      <c r="F2686" s="276">
        <v>36.39</v>
      </c>
      <c r="G2686" s="70"/>
    </row>
    <row r="2687" spans="1:7" customFormat="1" ht="15.5" x14ac:dyDescent="0.35">
      <c r="A2687" s="8"/>
      <c r="B2687" s="574" t="s">
        <v>3270</v>
      </c>
      <c r="C2687" s="193" t="s">
        <v>3271</v>
      </c>
      <c r="D2687" s="309"/>
      <c r="E2687" s="309"/>
      <c r="F2687" s="393">
        <v>36.39</v>
      </c>
      <c r="G2687" s="70"/>
    </row>
    <row r="2688" spans="1:7" customFormat="1" ht="15.5" x14ac:dyDescent="0.35">
      <c r="A2688" s="8"/>
      <c r="B2688" s="574" t="s">
        <v>3272</v>
      </c>
      <c r="C2688" s="193" t="s">
        <v>3273</v>
      </c>
      <c r="D2688" s="309"/>
      <c r="E2688" s="309"/>
      <c r="F2688" s="393">
        <v>36.39</v>
      </c>
      <c r="G2688" s="70"/>
    </row>
    <row r="2689" spans="1:7" customFormat="1" ht="31.5" thickBot="1" x14ac:dyDescent="0.4">
      <c r="A2689" s="11"/>
      <c r="B2689" s="565" t="s">
        <v>8188</v>
      </c>
      <c r="C2689" s="391" t="s">
        <v>7434</v>
      </c>
      <c r="D2689" s="386"/>
      <c r="E2689" s="386"/>
      <c r="F2689" s="344">
        <v>36.39</v>
      </c>
      <c r="G2689" s="70"/>
    </row>
    <row r="2690" spans="1:7" customFormat="1" ht="15.5" x14ac:dyDescent="0.35">
      <c r="A2690" s="10"/>
      <c r="B2690" s="16" t="s">
        <v>3274</v>
      </c>
      <c r="C2690" s="108" t="s">
        <v>3275</v>
      </c>
      <c r="D2690" s="18"/>
      <c r="E2690" s="18"/>
      <c r="F2690" s="276">
        <v>36.39</v>
      </c>
      <c r="G2690" s="70"/>
    </row>
    <row r="2691" spans="1:7" customFormat="1" ht="15.5" x14ac:dyDescent="0.35">
      <c r="A2691" s="8" t="s">
        <v>9319</v>
      </c>
      <c r="B2691" s="3" t="s">
        <v>3276</v>
      </c>
      <c r="C2691" s="193" t="s">
        <v>3277</v>
      </c>
      <c r="D2691" s="309"/>
      <c r="E2691" s="309" t="s">
        <v>141</v>
      </c>
      <c r="F2691" s="393">
        <v>159.94999999999999</v>
      </c>
      <c r="G2691" s="70"/>
    </row>
    <row r="2692" spans="1:7" customFormat="1" ht="15.5" x14ac:dyDescent="0.35">
      <c r="A2692" s="8"/>
      <c r="B2692" s="574" t="s">
        <v>3278</v>
      </c>
      <c r="C2692" s="193" t="s">
        <v>3279</v>
      </c>
      <c r="D2692" s="309"/>
      <c r="E2692" s="309" t="s">
        <v>141</v>
      </c>
      <c r="F2692" s="393">
        <v>159.94999999999999</v>
      </c>
      <c r="G2692" s="70"/>
    </row>
    <row r="2693" spans="1:7" customFormat="1" ht="15.5" x14ac:dyDescent="0.35">
      <c r="A2693" s="8"/>
      <c r="B2693" s="574" t="s">
        <v>3280</v>
      </c>
      <c r="C2693" s="193" t="s">
        <v>3281</v>
      </c>
      <c r="D2693" s="309"/>
      <c r="E2693" s="309" t="s">
        <v>141</v>
      </c>
      <c r="F2693" s="393">
        <v>159.94999999999999</v>
      </c>
      <c r="G2693" s="70"/>
    </row>
    <row r="2694" spans="1:7" customFormat="1" ht="15.5" x14ac:dyDescent="0.35">
      <c r="A2694" s="8"/>
      <c r="B2694" s="574" t="s">
        <v>3282</v>
      </c>
      <c r="C2694" s="193" t="s">
        <v>3283</v>
      </c>
      <c r="D2694" s="309"/>
      <c r="E2694" s="309" t="s">
        <v>141</v>
      </c>
      <c r="F2694" s="393">
        <v>159.94999999999999</v>
      </c>
      <c r="G2694" s="70"/>
    </row>
    <row r="2695" spans="1:7" customFormat="1" ht="15.5" x14ac:dyDescent="0.35">
      <c r="A2695" s="8"/>
      <c r="B2695" s="574" t="s">
        <v>3284</v>
      </c>
      <c r="C2695" s="193" t="s">
        <v>3285</v>
      </c>
      <c r="D2695" s="309"/>
      <c r="E2695" s="309" t="s">
        <v>141</v>
      </c>
      <c r="F2695" s="393">
        <v>159.94999999999999</v>
      </c>
      <c r="G2695" s="70"/>
    </row>
    <row r="2696" spans="1:7" customFormat="1" ht="15.5" x14ac:dyDescent="0.35">
      <c r="A2696" s="8"/>
      <c r="B2696" s="574" t="s">
        <v>3286</v>
      </c>
      <c r="C2696" s="193" t="s">
        <v>3287</v>
      </c>
      <c r="D2696" s="309"/>
      <c r="E2696" s="309" t="s">
        <v>141</v>
      </c>
      <c r="F2696" s="393">
        <v>159.94999999999999</v>
      </c>
      <c r="G2696" s="70"/>
    </row>
    <row r="2697" spans="1:7" customFormat="1" ht="15.5" x14ac:dyDescent="0.35">
      <c r="A2697" s="8"/>
      <c r="B2697" s="574" t="s">
        <v>3288</v>
      </c>
      <c r="C2697" s="193" t="s">
        <v>3289</v>
      </c>
      <c r="D2697" s="309"/>
      <c r="E2697" s="309" t="s">
        <v>141</v>
      </c>
      <c r="F2697" s="393">
        <v>159.94999999999999</v>
      </c>
      <c r="G2697" s="70"/>
    </row>
    <row r="2698" spans="1:7" customFormat="1" ht="15.5" x14ac:dyDescent="0.35">
      <c r="A2698" s="8"/>
      <c r="B2698" s="574" t="s">
        <v>3290</v>
      </c>
      <c r="C2698" s="193" t="s">
        <v>3291</v>
      </c>
      <c r="D2698" s="309"/>
      <c r="E2698" s="309" t="s">
        <v>141</v>
      </c>
      <c r="F2698" s="393">
        <v>159.94999999999999</v>
      </c>
      <c r="G2698" s="70"/>
    </row>
    <row r="2699" spans="1:7" customFormat="1" ht="15.5" x14ac:dyDescent="0.35">
      <c r="A2699" s="404" t="s">
        <v>754</v>
      </c>
      <c r="B2699" s="751" t="s">
        <v>141</v>
      </c>
      <c r="C2699" s="659" t="s">
        <v>141</v>
      </c>
      <c r="D2699" s="447"/>
      <c r="E2699" s="447" t="s">
        <v>141</v>
      </c>
      <c r="F2699" s="478" t="s">
        <v>141</v>
      </c>
      <c r="G2699" s="70"/>
    </row>
    <row r="2700" spans="1:7" customFormat="1" ht="62.5" thickBot="1" x14ac:dyDescent="0.4">
      <c r="A2700" s="11" t="s">
        <v>9181</v>
      </c>
      <c r="B2700" s="565" t="s">
        <v>3292</v>
      </c>
      <c r="C2700" s="391" t="s">
        <v>7788</v>
      </c>
      <c r="D2700" s="388"/>
      <c r="E2700" s="388" t="s">
        <v>141</v>
      </c>
      <c r="F2700" s="344">
        <v>70.599999999999994</v>
      </c>
      <c r="G2700" s="70" t="s">
        <v>9208</v>
      </c>
    </row>
    <row r="2701" spans="1:7" customFormat="1" ht="15.5" x14ac:dyDescent="0.35">
      <c r="A2701" s="8" t="s">
        <v>10071</v>
      </c>
      <c r="B2701" s="2" t="s">
        <v>3301</v>
      </c>
      <c r="C2701" s="111" t="s">
        <v>3302</v>
      </c>
      <c r="D2701" s="17"/>
      <c r="E2701" s="41"/>
      <c r="F2701" s="298">
        <v>46.33</v>
      </c>
      <c r="G2701" s="70"/>
    </row>
    <row r="2702" spans="1:7" customFormat="1" ht="16" thickBot="1" x14ac:dyDescent="0.4">
      <c r="A2702" s="588"/>
      <c r="B2702" s="565" t="s">
        <v>3301</v>
      </c>
      <c r="C2702" s="391" t="s">
        <v>3303</v>
      </c>
      <c r="D2702" s="386"/>
      <c r="E2702" s="386" t="s">
        <v>141</v>
      </c>
      <c r="F2702" s="344">
        <v>46.33</v>
      </c>
      <c r="G2702" s="70"/>
    </row>
    <row r="2703" spans="1:7" customFormat="1" ht="15.5" x14ac:dyDescent="0.35">
      <c r="A2703" s="8"/>
      <c r="B2703" s="2" t="s">
        <v>3304</v>
      </c>
      <c r="C2703" s="111" t="s">
        <v>3305</v>
      </c>
      <c r="D2703" s="17"/>
      <c r="E2703" s="41" t="s">
        <v>141</v>
      </c>
      <c r="F2703" s="298">
        <v>46.33</v>
      </c>
      <c r="G2703" s="70"/>
    </row>
    <row r="2704" spans="1:7" customFormat="1" ht="16" thickBot="1" x14ac:dyDescent="0.4">
      <c r="A2704" s="11"/>
      <c r="B2704" s="565" t="s">
        <v>3306</v>
      </c>
      <c r="C2704" s="391" t="s">
        <v>3307</v>
      </c>
      <c r="D2704" s="386"/>
      <c r="E2704" s="386" t="s">
        <v>141</v>
      </c>
      <c r="F2704" s="344">
        <v>46.33</v>
      </c>
      <c r="G2704" s="70"/>
    </row>
    <row r="2705" spans="1:7" customFormat="1" ht="15.5" x14ac:dyDescent="0.35">
      <c r="A2705" s="8"/>
      <c r="B2705" s="2" t="s">
        <v>3308</v>
      </c>
      <c r="C2705" s="111" t="s">
        <v>3309</v>
      </c>
      <c r="D2705" s="17"/>
      <c r="E2705" s="41" t="s">
        <v>141</v>
      </c>
      <c r="F2705" s="298">
        <v>46.33</v>
      </c>
      <c r="G2705" s="70"/>
    </row>
    <row r="2706" spans="1:7" customFormat="1" ht="16" thickBot="1" x14ac:dyDescent="0.4">
      <c r="A2706" s="11"/>
      <c r="B2706" s="565" t="s">
        <v>360</v>
      </c>
      <c r="C2706" s="391" t="s">
        <v>361</v>
      </c>
      <c r="D2706" s="386"/>
      <c r="E2706" s="386" t="s">
        <v>141</v>
      </c>
      <c r="F2706" s="344">
        <v>46.33</v>
      </c>
      <c r="G2706" s="70"/>
    </row>
    <row r="2707" spans="1:7" customFormat="1" ht="16" thickBot="1" x14ac:dyDescent="0.4">
      <c r="A2707" s="10" t="s">
        <v>10072</v>
      </c>
      <c r="B2707" s="68" t="s">
        <v>3311</v>
      </c>
      <c r="C2707" s="656" t="s">
        <v>3312</v>
      </c>
      <c r="D2707" s="28"/>
      <c r="E2707" s="28"/>
      <c r="F2707" s="298">
        <v>84.94</v>
      </c>
      <c r="G2707" s="70"/>
    </row>
    <row r="2708" spans="1:7" customFormat="1" ht="16" thickBot="1" x14ac:dyDescent="0.4">
      <c r="A2708" s="10"/>
      <c r="B2708" s="68" t="s">
        <v>3311</v>
      </c>
      <c r="C2708" s="656" t="s">
        <v>3313</v>
      </c>
      <c r="D2708" s="28"/>
      <c r="E2708" s="28"/>
      <c r="F2708" s="298">
        <v>84.94</v>
      </c>
      <c r="G2708" s="70"/>
    </row>
    <row r="2709" spans="1:7" customFormat="1" ht="15.5" x14ac:dyDescent="0.35">
      <c r="A2709" s="10"/>
      <c r="B2709" s="16" t="s">
        <v>438</v>
      </c>
      <c r="C2709" s="108" t="s">
        <v>439</v>
      </c>
      <c r="D2709" s="18"/>
      <c r="E2709" s="18"/>
      <c r="F2709" s="276">
        <v>84.94</v>
      </c>
      <c r="G2709" s="70"/>
    </row>
    <row r="2710" spans="1:7" customFormat="1" ht="16" thickBot="1" x14ac:dyDescent="0.4">
      <c r="A2710" s="11"/>
      <c r="B2710" s="565" t="s">
        <v>441</v>
      </c>
      <c r="C2710" s="391" t="s">
        <v>442</v>
      </c>
      <c r="D2710" s="386"/>
      <c r="E2710" s="386"/>
      <c r="F2710" s="344">
        <v>84.94</v>
      </c>
      <c r="G2710" s="70"/>
    </row>
    <row r="2711" spans="1:7" customFormat="1" ht="16" thickBot="1" x14ac:dyDescent="0.4">
      <c r="A2711" s="11"/>
      <c r="B2711" s="65" t="s">
        <v>3314</v>
      </c>
      <c r="C2711" s="169" t="s">
        <v>3315</v>
      </c>
      <c r="D2711" s="40"/>
      <c r="E2711" s="44" t="s">
        <v>141</v>
      </c>
      <c r="F2711" s="273">
        <v>84.94</v>
      </c>
      <c r="G2711" s="70"/>
    </row>
    <row r="2712" spans="1:7" customFormat="1" ht="16" thickBot="1" x14ac:dyDescent="0.4">
      <c r="A2712" s="74"/>
      <c r="B2712" s="5" t="s">
        <v>3316</v>
      </c>
      <c r="C2712" s="691" t="s">
        <v>3317</v>
      </c>
      <c r="D2712" s="23"/>
      <c r="E2712" s="64"/>
      <c r="F2712" s="276">
        <v>84.94</v>
      </c>
      <c r="G2712" s="70"/>
    </row>
    <row r="2713" spans="1:7" customFormat="1" ht="16" thickBot="1" x14ac:dyDescent="0.4">
      <c r="A2713" s="74"/>
      <c r="B2713" s="5" t="s">
        <v>3318</v>
      </c>
      <c r="C2713" s="691" t="s">
        <v>3319</v>
      </c>
      <c r="D2713" s="23"/>
      <c r="E2713" s="64"/>
      <c r="F2713" s="276">
        <v>84.94</v>
      </c>
      <c r="G2713" s="70"/>
    </row>
    <row r="2714" spans="1:7" customFormat="1" ht="16" thickBot="1" x14ac:dyDescent="0.4">
      <c r="A2714" s="74" t="s">
        <v>10073</v>
      </c>
      <c r="B2714" s="5" t="s">
        <v>3321</v>
      </c>
      <c r="C2714" s="691" t="s">
        <v>3322</v>
      </c>
      <c r="D2714" s="23"/>
      <c r="E2714" s="64"/>
      <c r="F2714" s="276">
        <v>79.42</v>
      </c>
      <c r="G2714" s="70"/>
    </row>
    <row r="2715" spans="1:7" customFormat="1" ht="16" thickBot="1" x14ac:dyDescent="0.4">
      <c r="A2715" s="74"/>
      <c r="B2715" s="5" t="s">
        <v>3323</v>
      </c>
      <c r="C2715" s="691" t="s">
        <v>3324</v>
      </c>
      <c r="D2715" s="23"/>
      <c r="E2715" s="64" t="s">
        <v>141</v>
      </c>
      <c r="F2715" s="276">
        <v>79.42</v>
      </c>
      <c r="G2715" s="70"/>
    </row>
    <row r="2716" spans="1:7" customFormat="1" ht="16" thickBot="1" x14ac:dyDescent="0.4">
      <c r="A2716" s="74"/>
      <c r="B2716" s="5" t="s">
        <v>3325</v>
      </c>
      <c r="C2716" s="691" t="s">
        <v>3326</v>
      </c>
      <c r="D2716" s="23"/>
      <c r="E2716" s="64" t="s">
        <v>141</v>
      </c>
      <c r="F2716" s="276">
        <v>79.42</v>
      </c>
      <c r="G2716" s="70"/>
    </row>
    <row r="2717" spans="1:7" customFormat="1" ht="16" thickBot="1" x14ac:dyDescent="0.4">
      <c r="A2717" s="74"/>
      <c r="B2717" s="5" t="s">
        <v>3327</v>
      </c>
      <c r="C2717" s="691" t="s">
        <v>3328</v>
      </c>
      <c r="D2717" s="23"/>
      <c r="E2717" s="23" t="s">
        <v>141</v>
      </c>
      <c r="F2717" s="276">
        <v>79.42</v>
      </c>
      <c r="G2717" s="70"/>
    </row>
    <row r="2718" spans="1:7" customFormat="1" ht="16" thickBot="1" x14ac:dyDescent="0.4">
      <c r="A2718" s="74"/>
      <c r="B2718" s="5" t="s">
        <v>3329</v>
      </c>
      <c r="C2718" s="691" t="s">
        <v>3330</v>
      </c>
      <c r="D2718" s="23"/>
      <c r="E2718" s="23"/>
      <c r="F2718" s="276">
        <v>79.42</v>
      </c>
      <c r="G2718" s="70"/>
    </row>
    <row r="2719" spans="1:7" customFormat="1" ht="16" thickBot="1" x14ac:dyDescent="0.4">
      <c r="A2719" s="74" t="s">
        <v>10074</v>
      </c>
      <c r="B2719" s="5" t="s">
        <v>3298</v>
      </c>
      <c r="C2719" s="691" t="s">
        <v>3332</v>
      </c>
      <c r="D2719" s="23"/>
      <c r="E2719" s="23"/>
      <c r="F2719" s="276">
        <v>70.599999999999994</v>
      </c>
      <c r="G2719" s="70"/>
    </row>
    <row r="2720" spans="1:7" customFormat="1" ht="16" thickBot="1" x14ac:dyDescent="0.4">
      <c r="A2720" s="74"/>
      <c r="B2720" s="5" t="s">
        <v>3333</v>
      </c>
      <c r="C2720" s="691" t="s">
        <v>3334</v>
      </c>
      <c r="D2720" s="528"/>
      <c r="E2720" s="528"/>
      <c r="F2720" s="276">
        <v>70.599999999999994</v>
      </c>
      <c r="G2720" s="70"/>
    </row>
    <row r="2721" spans="1:7" customFormat="1" ht="16" thickBot="1" x14ac:dyDescent="0.4">
      <c r="A2721" s="423"/>
      <c r="B2721" s="68" t="s">
        <v>3335</v>
      </c>
      <c r="C2721" s="656" t="s">
        <v>3336</v>
      </c>
      <c r="D2721" s="157"/>
      <c r="E2721" s="157" t="s">
        <v>141</v>
      </c>
      <c r="F2721" s="298">
        <v>70.599999999999994</v>
      </c>
      <c r="G2721" s="70"/>
    </row>
    <row r="2722" spans="1:7" customFormat="1" ht="37.15" customHeight="1" thickBot="1" x14ac:dyDescent="0.4">
      <c r="A2722" s="74"/>
      <c r="B2722" s="5" t="s">
        <v>3337</v>
      </c>
      <c r="C2722" s="109" t="s">
        <v>3338</v>
      </c>
      <c r="D2722" s="457"/>
      <c r="E2722" s="457" t="s">
        <v>141</v>
      </c>
      <c r="F2722" s="189">
        <v>70.599999999999994</v>
      </c>
      <c r="G2722" s="70"/>
    </row>
    <row r="2723" spans="1:7" customFormat="1" ht="15.5" x14ac:dyDescent="0.35">
      <c r="A2723" s="72"/>
      <c r="B2723" s="3" t="s">
        <v>3339</v>
      </c>
      <c r="C2723" s="110" t="s">
        <v>3340</v>
      </c>
      <c r="D2723" s="25"/>
      <c r="E2723" s="25" t="s">
        <v>141</v>
      </c>
      <c r="F2723" s="273">
        <v>70.599999999999994</v>
      </c>
      <c r="G2723" s="70"/>
    </row>
    <row r="2724" spans="1:7" customFormat="1" ht="15.5" x14ac:dyDescent="0.35">
      <c r="A2724" s="373"/>
      <c r="B2724" s="574" t="s">
        <v>3341</v>
      </c>
      <c r="C2724" s="193" t="s">
        <v>3342</v>
      </c>
      <c r="D2724" s="316"/>
      <c r="E2724" s="316" t="s">
        <v>141</v>
      </c>
      <c r="F2724" s="393">
        <v>70.599999999999994</v>
      </c>
      <c r="G2724" s="70"/>
    </row>
    <row r="2725" spans="1:7" customFormat="1" ht="15.5" x14ac:dyDescent="0.35">
      <c r="A2725" s="373"/>
      <c r="B2725" s="574" t="s">
        <v>3343</v>
      </c>
      <c r="C2725" s="193" t="s">
        <v>3344</v>
      </c>
      <c r="D2725" s="316"/>
      <c r="E2725" s="316" t="s">
        <v>141</v>
      </c>
      <c r="F2725" s="393">
        <v>70.599999999999994</v>
      </c>
      <c r="G2725" s="70"/>
    </row>
    <row r="2726" spans="1:7" customFormat="1" ht="15.5" x14ac:dyDescent="0.35">
      <c r="A2726" s="373"/>
      <c r="B2726" s="574" t="s">
        <v>3345</v>
      </c>
      <c r="C2726" s="193" t="s">
        <v>3346</v>
      </c>
      <c r="D2726" s="316"/>
      <c r="E2726" s="316" t="s">
        <v>141</v>
      </c>
      <c r="F2726" s="393">
        <v>70.599999999999994</v>
      </c>
      <c r="G2726" s="70"/>
    </row>
    <row r="2727" spans="1:7" customFormat="1" ht="15.5" x14ac:dyDescent="0.35">
      <c r="A2727" s="373"/>
      <c r="B2727" s="574" t="s">
        <v>3347</v>
      </c>
      <c r="C2727" s="193" t="s">
        <v>3348</v>
      </c>
      <c r="D2727" s="316"/>
      <c r="E2727" s="316"/>
      <c r="F2727" s="393">
        <v>70.599999999999994</v>
      </c>
      <c r="G2727" s="70"/>
    </row>
    <row r="2728" spans="1:7" customFormat="1" ht="15.5" x14ac:dyDescent="0.35">
      <c r="A2728" s="373"/>
      <c r="B2728" s="574" t="s">
        <v>3349</v>
      </c>
      <c r="C2728" s="193" t="s">
        <v>3350</v>
      </c>
      <c r="D2728" s="316"/>
      <c r="E2728" s="316"/>
      <c r="F2728" s="393">
        <v>70.599999999999994</v>
      </c>
      <c r="G2728" s="70"/>
    </row>
    <row r="2729" spans="1:7" customFormat="1" ht="15.5" x14ac:dyDescent="0.35">
      <c r="A2729" s="373"/>
      <c r="B2729" s="574" t="s">
        <v>3351</v>
      </c>
      <c r="C2729" s="193" t="s">
        <v>3352</v>
      </c>
      <c r="D2729" s="316"/>
      <c r="E2729" s="316"/>
      <c r="F2729" s="393">
        <v>70.599999999999994</v>
      </c>
      <c r="G2729" s="70"/>
    </row>
    <row r="2730" spans="1:7" customFormat="1" ht="15.5" x14ac:dyDescent="0.35">
      <c r="A2730" s="373"/>
      <c r="B2730" s="574" t="s">
        <v>3353</v>
      </c>
      <c r="C2730" s="193" t="s">
        <v>3354</v>
      </c>
      <c r="D2730" s="309"/>
      <c r="E2730" s="309"/>
      <c r="F2730" s="393">
        <v>70.599999999999994</v>
      </c>
      <c r="G2730" s="70"/>
    </row>
    <row r="2731" spans="1:7" customFormat="1" ht="15.5" x14ac:dyDescent="0.35">
      <c r="A2731" s="373"/>
      <c r="B2731" s="574" t="s">
        <v>3355</v>
      </c>
      <c r="C2731" s="193" t="s">
        <v>3356</v>
      </c>
      <c r="D2731" s="316"/>
      <c r="E2731" s="316" t="s">
        <v>141</v>
      </c>
      <c r="F2731" s="393">
        <v>70.599999999999994</v>
      </c>
      <c r="G2731" s="70"/>
    </row>
    <row r="2732" spans="1:7" customFormat="1" ht="15.5" x14ac:dyDescent="0.35">
      <c r="A2732" s="373"/>
      <c r="B2732" s="574" t="s">
        <v>3299</v>
      </c>
      <c r="C2732" s="193" t="s">
        <v>3357</v>
      </c>
      <c r="D2732" s="316"/>
      <c r="E2732" s="316" t="s">
        <v>141</v>
      </c>
      <c r="F2732" s="393">
        <v>70.599999999999994</v>
      </c>
      <c r="G2732" s="70"/>
    </row>
    <row r="2733" spans="1:7" customFormat="1" ht="15.5" x14ac:dyDescent="0.35">
      <c r="A2733" s="373" t="s">
        <v>9703</v>
      </c>
      <c r="B2733" s="574" t="s">
        <v>3358</v>
      </c>
      <c r="C2733" s="193" t="s">
        <v>3359</v>
      </c>
      <c r="D2733" s="316"/>
      <c r="E2733" s="316" t="s">
        <v>141</v>
      </c>
      <c r="F2733" s="393">
        <v>24.26</v>
      </c>
      <c r="G2733" s="70"/>
    </row>
    <row r="2734" spans="1:7" customFormat="1" ht="15.5" x14ac:dyDescent="0.35">
      <c r="A2734" s="373"/>
      <c r="B2734" s="574" t="s">
        <v>3360</v>
      </c>
      <c r="C2734" s="193" t="s">
        <v>3361</v>
      </c>
      <c r="D2734" s="316"/>
      <c r="E2734" s="316" t="s">
        <v>141</v>
      </c>
      <c r="F2734" s="393">
        <v>24.26</v>
      </c>
      <c r="G2734" s="70"/>
    </row>
    <row r="2735" spans="1:7" customFormat="1" ht="15.5" x14ac:dyDescent="0.35">
      <c r="A2735" s="373" t="s">
        <v>9704</v>
      </c>
      <c r="B2735" s="574" t="s">
        <v>3362</v>
      </c>
      <c r="C2735" s="193" t="s">
        <v>3363</v>
      </c>
      <c r="D2735" s="309"/>
      <c r="E2735" s="309" t="s">
        <v>141</v>
      </c>
      <c r="F2735" s="393">
        <v>126.85</v>
      </c>
      <c r="G2735" s="70"/>
    </row>
    <row r="2736" spans="1:7" customFormat="1" ht="15.5" x14ac:dyDescent="0.35">
      <c r="A2736" s="373"/>
      <c r="B2736" s="574" t="s">
        <v>3364</v>
      </c>
      <c r="C2736" s="193" t="s">
        <v>3365</v>
      </c>
      <c r="D2736" s="309"/>
      <c r="E2736" s="309" t="s">
        <v>141</v>
      </c>
      <c r="F2736" s="393">
        <v>126.85</v>
      </c>
      <c r="G2736" s="70"/>
    </row>
    <row r="2737" spans="1:7" customFormat="1" ht="15.5" x14ac:dyDescent="0.35">
      <c r="A2737" s="373"/>
      <c r="B2737" s="574" t="s">
        <v>7388</v>
      </c>
      <c r="C2737" s="193" t="s">
        <v>7387</v>
      </c>
      <c r="D2737" s="309"/>
      <c r="E2737" s="309"/>
      <c r="F2737" s="393">
        <v>126.85</v>
      </c>
      <c r="G2737" s="70"/>
    </row>
    <row r="2738" spans="1:7" customFormat="1" ht="15.5" x14ac:dyDescent="0.35">
      <c r="A2738" s="373"/>
      <c r="B2738" s="574" t="s">
        <v>3366</v>
      </c>
      <c r="C2738" s="193" t="s">
        <v>3367</v>
      </c>
      <c r="D2738" s="309"/>
      <c r="E2738" s="309" t="s">
        <v>141</v>
      </c>
      <c r="F2738" s="393">
        <v>126.85</v>
      </c>
      <c r="G2738" s="70"/>
    </row>
    <row r="2739" spans="1:7" customFormat="1" ht="15.5" x14ac:dyDescent="0.35">
      <c r="A2739" s="373"/>
      <c r="B2739" s="574" t="s">
        <v>3368</v>
      </c>
      <c r="C2739" s="193" t="s">
        <v>3369</v>
      </c>
      <c r="D2739" s="309"/>
      <c r="E2739" s="309"/>
      <c r="F2739" s="393">
        <v>126.85</v>
      </c>
      <c r="G2739" s="70"/>
    </row>
    <row r="2740" spans="1:7" customFormat="1" ht="15.5" x14ac:dyDescent="0.35">
      <c r="A2740" s="373"/>
      <c r="B2740" s="574" t="s">
        <v>3370</v>
      </c>
      <c r="C2740" s="193" t="s">
        <v>3371</v>
      </c>
      <c r="D2740" s="309"/>
      <c r="E2740" s="309"/>
      <c r="F2740" s="393">
        <v>126.85</v>
      </c>
      <c r="G2740" s="70"/>
    </row>
    <row r="2741" spans="1:7" customFormat="1" ht="15.5" x14ac:dyDescent="0.35">
      <c r="A2741" s="373"/>
      <c r="B2741" s="574" t="s">
        <v>3372</v>
      </c>
      <c r="C2741" s="193" t="s">
        <v>3373</v>
      </c>
      <c r="D2741" s="309"/>
      <c r="E2741" s="309"/>
      <c r="F2741" s="393">
        <v>126.85</v>
      </c>
      <c r="G2741" s="70"/>
    </row>
    <row r="2742" spans="1:7" customFormat="1" ht="15.5" x14ac:dyDescent="0.35">
      <c r="A2742" s="373"/>
      <c r="B2742" s="574" t="s">
        <v>3374</v>
      </c>
      <c r="C2742" s="193" t="s">
        <v>3375</v>
      </c>
      <c r="D2742" s="309"/>
      <c r="E2742" s="309"/>
      <c r="F2742" s="393">
        <v>126.85</v>
      </c>
      <c r="G2742" s="70"/>
    </row>
    <row r="2743" spans="1:7" customFormat="1" ht="15.5" x14ac:dyDescent="0.35">
      <c r="A2743" s="373"/>
      <c r="B2743" s="574" t="s">
        <v>3376</v>
      </c>
      <c r="C2743" s="193" t="s">
        <v>3377</v>
      </c>
      <c r="D2743" s="316"/>
      <c r="E2743" s="316" t="s">
        <v>141</v>
      </c>
      <c r="F2743" s="393">
        <v>126.85</v>
      </c>
      <c r="G2743" s="70"/>
    </row>
    <row r="2744" spans="1:7" customFormat="1" ht="15.5" x14ac:dyDescent="0.35">
      <c r="A2744" s="373" t="s">
        <v>9705</v>
      </c>
      <c r="B2744" s="574" t="s">
        <v>3378</v>
      </c>
      <c r="C2744" s="193" t="s">
        <v>3379</v>
      </c>
      <c r="D2744" s="309"/>
      <c r="E2744" s="309" t="s">
        <v>141</v>
      </c>
      <c r="F2744" s="393">
        <v>70.599999999999994</v>
      </c>
      <c r="G2744" s="70"/>
    </row>
    <row r="2745" spans="1:7" customFormat="1" ht="15.5" x14ac:dyDescent="0.35">
      <c r="A2745" s="407"/>
      <c r="B2745" s="574" t="s">
        <v>3380</v>
      </c>
      <c r="C2745" s="193" t="s">
        <v>3381</v>
      </c>
      <c r="D2745" s="309"/>
      <c r="E2745" s="309" t="s">
        <v>141</v>
      </c>
      <c r="F2745" s="393">
        <v>70.599999999999994</v>
      </c>
      <c r="G2745" s="70"/>
    </row>
    <row r="2746" spans="1:7" customFormat="1" ht="15.5" x14ac:dyDescent="0.35">
      <c r="A2746" s="373" t="s">
        <v>9706</v>
      </c>
      <c r="B2746" s="574" t="s">
        <v>3382</v>
      </c>
      <c r="C2746" s="193" t="s">
        <v>3383</v>
      </c>
      <c r="D2746" s="309"/>
      <c r="E2746" s="309" t="s">
        <v>141</v>
      </c>
      <c r="F2746" s="393">
        <v>45.22</v>
      </c>
      <c r="G2746" s="70"/>
    </row>
    <row r="2747" spans="1:7" customFormat="1" ht="15.5" x14ac:dyDescent="0.35">
      <c r="A2747" s="373"/>
      <c r="B2747" s="574" t="s">
        <v>3384</v>
      </c>
      <c r="C2747" s="193" t="s">
        <v>3385</v>
      </c>
      <c r="D2747" s="309"/>
      <c r="E2747" s="309" t="s">
        <v>141</v>
      </c>
      <c r="F2747" s="393">
        <v>45.22</v>
      </c>
      <c r="G2747" s="70"/>
    </row>
    <row r="2748" spans="1:7" customFormat="1" ht="15.5" x14ac:dyDescent="0.35">
      <c r="A2748" s="373"/>
      <c r="B2748" s="574" t="s">
        <v>3382</v>
      </c>
      <c r="C2748" s="193" t="s">
        <v>3386</v>
      </c>
      <c r="D2748" s="316"/>
      <c r="E2748" s="316" t="s">
        <v>141</v>
      </c>
      <c r="F2748" s="393">
        <v>45.22</v>
      </c>
      <c r="G2748" s="70"/>
    </row>
    <row r="2749" spans="1:7" customFormat="1" ht="15.5" x14ac:dyDescent="0.35">
      <c r="A2749" s="373" t="s">
        <v>9707</v>
      </c>
      <c r="B2749" s="574" t="s">
        <v>3387</v>
      </c>
      <c r="C2749" s="193" t="s">
        <v>3388</v>
      </c>
      <c r="D2749" s="309"/>
      <c r="E2749" s="309" t="s">
        <v>141</v>
      </c>
      <c r="F2749" s="393">
        <v>193.04</v>
      </c>
      <c r="G2749" s="70"/>
    </row>
    <row r="2750" spans="1:7" customFormat="1" ht="15.5" x14ac:dyDescent="0.35">
      <c r="A2750" s="373" t="s">
        <v>9708</v>
      </c>
      <c r="B2750" s="574" t="s">
        <v>8189</v>
      </c>
      <c r="C2750" s="193" t="s">
        <v>7385</v>
      </c>
      <c r="D2750" s="309"/>
      <c r="E2750" s="309"/>
      <c r="F2750" s="393">
        <v>76.14</v>
      </c>
      <c r="G2750" s="70"/>
    </row>
    <row r="2751" spans="1:7" customFormat="1" ht="15.5" x14ac:dyDescent="0.35">
      <c r="A2751" s="373" t="s">
        <v>9709</v>
      </c>
      <c r="B2751" s="574" t="s">
        <v>8190</v>
      </c>
      <c r="C2751" s="193" t="s">
        <v>7384</v>
      </c>
      <c r="D2751" s="309"/>
      <c r="E2751" s="309"/>
      <c r="F2751" s="393">
        <v>246.24</v>
      </c>
      <c r="G2751" s="70"/>
    </row>
    <row r="2752" spans="1:7" customFormat="1" ht="16" thickBot="1" x14ac:dyDescent="0.4">
      <c r="A2752" s="192" t="s">
        <v>9710</v>
      </c>
      <c r="B2752" s="221" t="s">
        <v>3389</v>
      </c>
      <c r="C2752" s="247" t="s">
        <v>3390</v>
      </c>
      <c r="D2752" s="222"/>
      <c r="E2752" s="222" t="s">
        <v>141</v>
      </c>
      <c r="F2752" s="274">
        <v>148.91999999999999</v>
      </c>
      <c r="G2752" s="70"/>
    </row>
    <row r="2753" spans="1:7" customFormat="1" ht="16" thickBot="1" x14ac:dyDescent="0.4">
      <c r="A2753" s="10" t="s">
        <v>9711</v>
      </c>
      <c r="B2753" s="68" t="s">
        <v>3391</v>
      </c>
      <c r="C2753" s="163" t="s">
        <v>3392</v>
      </c>
      <c r="D2753" s="26"/>
      <c r="E2753" s="26" t="s">
        <v>141</v>
      </c>
      <c r="F2753" s="275">
        <v>121.33</v>
      </c>
      <c r="G2753" s="70"/>
    </row>
    <row r="2754" spans="1:7" customFormat="1" ht="32.65" customHeight="1" thickBot="1" x14ac:dyDescent="0.4">
      <c r="A2754" s="74"/>
      <c r="B2754" s="5" t="s">
        <v>3393</v>
      </c>
      <c r="C2754" s="109" t="s">
        <v>3394</v>
      </c>
      <c r="D2754" s="94"/>
      <c r="E2754" s="94" t="s">
        <v>141</v>
      </c>
      <c r="F2754" s="189">
        <v>121.33</v>
      </c>
      <c r="G2754" s="70"/>
    </row>
    <row r="2755" spans="1:7" customFormat="1" ht="16" thickBot="1" x14ac:dyDescent="0.4">
      <c r="A2755" s="11" t="s">
        <v>9712</v>
      </c>
      <c r="B2755" s="65" t="s">
        <v>3395</v>
      </c>
      <c r="C2755" s="169" t="s">
        <v>3396</v>
      </c>
      <c r="D2755" s="40"/>
      <c r="E2755" s="27" t="s">
        <v>141</v>
      </c>
      <c r="F2755" s="297">
        <v>241.58</v>
      </c>
      <c r="G2755" s="70"/>
    </row>
    <row r="2756" spans="1:7" customFormat="1" ht="15.5" x14ac:dyDescent="0.35">
      <c r="A2756" s="71"/>
      <c r="B2756" s="16" t="s">
        <v>3397</v>
      </c>
      <c r="C2756" s="108" t="s">
        <v>3398</v>
      </c>
      <c r="D2756" s="18"/>
      <c r="E2756" s="18" t="s">
        <v>141</v>
      </c>
      <c r="F2756" s="296">
        <v>241.58</v>
      </c>
      <c r="G2756" s="70"/>
    </row>
    <row r="2757" spans="1:7" customFormat="1" ht="15.5" x14ac:dyDescent="0.35">
      <c r="A2757" s="373"/>
      <c r="B2757" s="574" t="s">
        <v>3399</v>
      </c>
      <c r="C2757" s="193" t="s">
        <v>3400</v>
      </c>
      <c r="D2757" s="309"/>
      <c r="E2757" s="310" t="s">
        <v>141</v>
      </c>
      <c r="F2757" s="393">
        <v>241.58</v>
      </c>
      <c r="G2757" s="70"/>
    </row>
    <row r="2758" spans="1:7" customFormat="1" ht="15.5" x14ac:dyDescent="0.35">
      <c r="A2758" s="373" t="s">
        <v>9713</v>
      </c>
      <c r="B2758" s="574" t="s">
        <v>3293</v>
      </c>
      <c r="C2758" s="193" t="s">
        <v>3401</v>
      </c>
      <c r="D2758" s="309"/>
      <c r="E2758" s="310"/>
      <c r="F2758" s="393">
        <v>47.42</v>
      </c>
      <c r="G2758" s="70"/>
    </row>
    <row r="2759" spans="1:7" customFormat="1" ht="15.5" x14ac:dyDescent="0.35">
      <c r="A2759" s="373"/>
      <c r="B2759" s="574" t="s">
        <v>3402</v>
      </c>
      <c r="C2759" s="193" t="s">
        <v>3403</v>
      </c>
      <c r="D2759" s="316"/>
      <c r="E2759" s="326" t="s">
        <v>141</v>
      </c>
      <c r="F2759" s="393">
        <v>47.42</v>
      </c>
      <c r="G2759" s="70"/>
    </row>
    <row r="2760" spans="1:7" customFormat="1" ht="16" thickBot="1" x14ac:dyDescent="0.4">
      <c r="A2760" s="192"/>
      <c r="B2760" s="221" t="s">
        <v>3404</v>
      </c>
      <c r="C2760" s="247" t="s">
        <v>3405</v>
      </c>
      <c r="D2760" s="241"/>
      <c r="E2760" s="241" t="s">
        <v>141</v>
      </c>
      <c r="F2760" s="296">
        <v>47.42</v>
      </c>
      <c r="G2760" s="70"/>
    </row>
    <row r="2761" spans="1:7" customFormat="1" ht="16" thickBot="1" x14ac:dyDescent="0.4">
      <c r="A2761" s="74"/>
      <c r="B2761" s="5" t="s">
        <v>3406</v>
      </c>
      <c r="C2761" s="109" t="s">
        <v>3407</v>
      </c>
      <c r="D2761" s="457"/>
      <c r="E2761" s="457" t="s">
        <v>141</v>
      </c>
      <c r="F2761" s="189">
        <v>47.42</v>
      </c>
      <c r="G2761" s="70"/>
    </row>
    <row r="2762" spans="1:7" customFormat="1" ht="15.5" x14ac:dyDescent="0.35">
      <c r="A2762" s="72"/>
      <c r="B2762" s="3" t="s">
        <v>3408</v>
      </c>
      <c r="C2762" s="110" t="s">
        <v>3409</v>
      </c>
      <c r="D2762" s="25"/>
      <c r="E2762" s="25" t="s">
        <v>141</v>
      </c>
      <c r="F2762" s="296">
        <v>47.42</v>
      </c>
      <c r="G2762" s="70"/>
    </row>
    <row r="2763" spans="1:7" customFormat="1" ht="15.5" x14ac:dyDescent="0.35">
      <c r="A2763" s="373"/>
      <c r="B2763" s="574" t="s">
        <v>3410</v>
      </c>
      <c r="C2763" s="193" t="s">
        <v>3411</v>
      </c>
      <c r="D2763" s="309"/>
      <c r="E2763" s="310"/>
      <c r="F2763" s="393">
        <v>47.42</v>
      </c>
      <c r="G2763" s="70"/>
    </row>
    <row r="2764" spans="1:7" customFormat="1" ht="15.5" x14ac:dyDescent="0.35">
      <c r="A2764" s="373"/>
      <c r="B2764" s="574" t="s">
        <v>3412</v>
      </c>
      <c r="C2764" s="193" t="s">
        <v>3413</v>
      </c>
      <c r="D2764" s="309"/>
      <c r="E2764" s="310"/>
      <c r="F2764" s="393">
        <v>47.42</v>
      </c>
      <c r="G2764" s="70"/>
    </row>
    <row r="2765" spans="1:7" customFormat="1" ht="15.5" x14ac:dyDescent="0.35">
      <c r="A2765" s="373"/>
      <c r="B2765" s="574" t="s">
        <v>3414</v>
      </c>
      <c r="C2765" s="193" t="s">
        <v>3415</v>
      </c>
      <c r="D2765" s="316"/>
      <c r="E2765" s="326" t="s">
        <v>141</v>
      </c>
      <c r="F2765" s="393">
        <v>47.42</v>
      </c>
      <c r="G2765" s="70"/>
    </row>
    <row r="2766" spans="1:7" customFormat="1" ht="15.5" x14ac:dyDescent="0.35">
      <c r="A2766" s="373"/>
      <c r="B2766" s="574" t="s">
        <v>3416</v>
      </c>
      <c r="C2766" s="193" t="s">
        <v>3417</v>
      </c>
      <c r="D2766" s="316"/>
      <c r="E2766" s="326" t="s">
        <v>141</v>
      </c>
      <c r="F2766" s="393">
        <v>47.42</v>
      </c>
      <c r="G2766" s="70"/>
    </row>
    <row r="2767" spans="1:7" customFormat="1" ht="16" thickBot="1" x14ac:dyDescent="0.4">
      <c r="A2767" s="192"/>
      <c r="B2767" s="221" t="s">
        <v>3418</v>
      </c>
      <c r="C2767" s="247" t="s">
        <v>3419</v>
      </c>
      <c r="D2767" s="241"/>
      <c r="E2767" s="241" t="s">
        <v>141</v>
      </c>
      <c r="F2767" s="296">
        <v>47.42</v>
      </c>
      <c r="G2767" s="70"/>
    </row>
    <row r="2768" spans="1:7" customFormat="1" ht="16" thickBot="1" x14ac:dyDescent="0.4">
      <c r="A2768" s="74"/>
      <c r="B2768" s="5" t="s">
        <v>3420</v>
      </c>
      <c r="C2768" s="109" t="s">
        <v>3421</v>
      </c>
      <c r="D2768" s="457"/>
      <c r="E2768" s="457" t="s">
        <v>141</v>
      </c>
      <c r="F2768" s="189">
        <v>47.42</v>
      </c>
      <c r="G2768" s="70"/>
    </row>
    <row r="2769" spans="1:7" customFormat="1" ht="15.5" x14ac:dyDescent="0.35">
      <c r="A2769" s="72"/>
      <c r="B2769" s="3" t="s">
        <v>3294</v>
      </c>
      <c r="C2769" s="110" t="s">
        <v>3422</v>
      </c>
      <c r="D2769" s="25"/>
      <c r="E2769" s="25" t="s">
        <v>141</v>
      </c>
      <c r="F2769" s="296">
        <v>47.42</v>
      </c>
      <c r="G2769" s="70"/>
    </row>
    <row r="2770" spans="1:7" customFormat="1" ht="15.5" x14ac:dyDescent="0.35">
      <c r="A2770" s="373" t="s">
        <v>9714</v>
      </c>
      <c r="B2770" s="574" t="s">
        <v>3295</v>
      </c>
      <c r="C2770" s="193" t="s">
        <v>3423</v>
      </c>
      <c r="D2770" s="316"/>
      <c r="E2770" s="326"/>
      <c r="F2770" s="393">
        <v>58.46</v>
      </c>
      <c r="G2770" s="70"/>
    </row>
    <row r="2771" spans="1:7" customFormat="1" ht="15.5" x14ac:dyDescent="0.35">
      <c r="A2771" s="373"/>
      <c r="B2771" s="574" t="s">
        <v>3424</v>
      </c>
      <c r="C2771" s="193" t="s">
        <v>3425</v>
      </c>
      <c r="D2771" s="316"/>
      <c r="E2771" s="326"/>
      <c r="F2771" s="393">
        <v>58.46</v>
      </c>
      <c r="G2771" s="70"/>
    </row>
    <row r="2772" spans="1:7" customFormat="1" ht="15.5" x14ac:dyDescent="0.35">
      <c r="A2772" s="377"/>
      <c r="B2772" s="574" t="s">
        <v>3426</v>
      </c>
      <c r="C2772" s="218" t="s">
        <v>3427</v>
      </c>
      <c r="D2772" s="312"/>
      <c r="E2772" s="313"/>
      <c r="F2772" s="393">
        <v>58.46</v>
      </c>
      <c r="G2772" s="70"/>
    </row>
    <row r="2773" spans="1:7" customFormat="1" ht="15.5" x14ac:dyDescent="0.35">
      <c r="A2773" s="377"/>
      <c r="B2773" s="574" t="s">
        <v>806</v>
      </c>
      <c r="C2773" s="218" t="s">
        <v>807</v>
      </c>
      <c r="D2773" s="312"/>
      <c r="E2773" s="313"/>
      <c r="F2773" s="393">
        <v>58.46</v>
      </c>
      <c r="G2773" s="70"/>
    </row>
    <row r="2774" spans="1:7" customFormat="1" ht="16" thickBot="1" x14ac:dyDescent="0.4">
      <c r="A2774" s="192"/>
      <c r="B2774" s="221" t="s">
        <v>3428</v>
      </c>
      <c r="C2774" s="247" t="s">
        <v>3429</v>
      </c>
      <c r="D2774" s="241"/>
      <c r="E2774" s="245" t="s">
        <v>141</v>
      </c>
      <c r="F2774" s="274">
        <v>58.46</v>
      </c>
      <c r="G2774" s="70"/>
    </row>
    <row r="2775" spans="1:7" customFormat="1" ht="16" thickBot="1" x14ac:dyDescent="0.4">
      <c r="A2775" s="74"/>
      <c r="B2775" s="5" t="s">
        <v>3297</v>
      </c>
      <c r="C2775" s="109" t="s">
        <v>3430</v>
      </c>
      <c r="D2775" s="457"/>
      <c r="E2775" s="457" t="s">
        <v>141</v>
      </c>
      <c r="F2775" s="189">
        <v>58.46</v>
      </c>
      <c r="G2775" s="70"/>
    </row>
    <row r="2776" spans="1:7" customFormat="1" ht="15.5" x14ac:dyDescent="0.35">
      <c r="A2776" s="72"/>
      <c r="B2776" s="3" t="s">
        <v>3431</v>
      </c>
      <c r="C2776" s="110" t="s">
        <v>3432</v>
      </c>
      <c r="D2776" s="25"/>
      <c r="E2776" s="130" t="s">
        <v>141</v>
      </c>
      <c r="F2776" s="273">
        <v>58.46</v>
      </c>
      <c r="G2776" s="70"/>
    </row>
    <row r="2777" spans="1:7" customFormat="1" ht="15.5" x14ac:dyDescent="0.35">
      <c r="A2777" s="373"/>
      <c r="B2777" s="574" t="s">
        <v>3296</v>
      </c>
      <c r="C2777" s="193" t="s">
        <v>3433</v>
      </c>
      <c r="D2777" s="316"/>
      <c r="E2777" s="326" t="s">
        <v>141</v>
      </c>
      <c r="F2777" s="393">
        <v>58.46</v>
      </c>
      <c r="G2777" s="70"/>
    </row>
    <row r="2778" spans="1:7" customFormat="1" ht="15.5" x14ac:dyDescent="0.35">
      <c r="A2778" s="373" t="s">
        <v>9715</v>
      </c>
      <c r="B2778" s="574" t="s">
        <v>3434</v>
      </c>
      <c r="C2778" s="193" t="s">
        <v>3435</v>
      </c>
      <c r="D2778" s="316"/>
      <c r="E2778" s="326"/>
      <c r="F2778" s="393">
        <v>247.42</v>
      </c>
      <c r="G2778" s="70"/>
    </row>
    <row r="2779" spans="1:7" customFormat="1" ht="15.5" x14ac:dyDescent="0.35">
      <c r="A2779" s="373"/>
      <c r="B2779" s="574" t="s">
        <v>3436</v>
      </c>
      <c r="C2779" s="193" t="s">
        <v>3437</v>
      </c>
      <c r="D2779" s="309"/>
      <c r="E2779" s="310"/>
      <c r="F2779" s="393">
        <v>247.42</v>
      </c>
      <c r="G2779" s="70"/>
    </row>
    <row r="2780" spans="1:7" customFormat="1" ht="15.5" x14ac:dyDescent="0.35">
      <c r="A2780" s="373"/>
      <c r="B2780" s="574" t="s">
        <v>3438</v>
      </c>
      <c r="C2780" s="193" t="s">
        <v>3439</v>
      </c>
      <c r="D2780" s="316"/>
      <c r="E2780" s="326"/>
      <c r="F2780" s="393">
        <v>247.42</v>
      </c>
      <c r="G2780" s="70"/>
    </row>
    <row r="2781" spans="1:7" customFormat="1" ht="15.5" x14ac:dyDescent="0.35">
      <c r="A2781" s="373"/>
      <c r="B2781" s="574" t="s">
        <v>3440</v>
      </c>
      <c r="C2781" s="193" t="s">
        <v>3441</v>
      </c>
      <c r="D2781" s="316"/>
      <c r="E2781" s="326"/>
      <c r="F2781" s="393">
        <v>247.42</v>
      </c>
      <c r="G2781" s="70"/>
    </row>
    <row r="2782" spans="1:7" customFormat="1" ht="15.5" x14ac:dyDescent="0.35">
      <c r="A2782" s="373"/>
      <c r="B2782" s="574" t="s">
        <v>3442</v>
      </c>
      <c r="C2782" s="193" t="s">
        <v>3443</v>
      </c>
      <c r="D2782" s="316"/>
      <c r="E2782" s="326"/>
      <c r="F2782" s="393">
        <v>247.42</v>
      </c>
      <c r="G2782" s="70"/>
    </row>
    <row r="2783" spans="1:7" customFormat="1" ht="16" thickBot="1" x14ac:dyDescent="0.4">
      <c r="A2783" s="192"/>
      <c r="B2783" s="221" t="s">
        <v>3444</v>
      </c>
      <c r="C2783" s="247" t="s">
        <v>3445</v>
      </c>
      <c r="D2783" s="241"/>
      <c r="E2783" s="245"/>
      <c r="F2783" s="274">
        <v>247.42</v>
      </c>
      <c r="G2783" s="70"/>
    </row>
    <row r="2784" spans="1:7" customFormat="1" ht="16" thickBot="1" x14ac:dyDescent="0.4">
      <c r="A2784" s="74" t="s">
        <v>9716</v>
      </c>
      <c r="B2784" s="5" t="s">
        <v>8191</v>
      </c>
      <c r="C2784" s="109" t="s">
        <v>8192</v>
      </c>
      <c r="D2784" s="94"/>
      <c r="E2784" s="94"/>
      <c r="F2784" s="189">
        <v>186.57</v>
      </c>
      <c r="G2784" s="70"/>
    </row>
    <row r="2785" spans="1:7" customFormat="1" ht="15.5" x14ac:dyDescent="0.35">
      <c r="A2785" s="72"/>
      <c r="B2785" s="3" t="s">
        <v>8193</v>
      </c>
      <c r="C2785" s="110" t="s">
        <v>7395</v>
      </c>
      <c r="D2785" s="25"/>
      <c r="E2785" s="130"/>
      <c r="F2785" s="273">
        <v>186.57</v>
      </c>
      <c r="G2785" s="70"/>
    </row>
    <row r="2786" spans="1:7" customFormat="1" ht="15.5" x14ac:dyDescent="0.35">
      <c r="A2786" s="373"/>
      <c r="B2786" s="574" t="s">
        <v>8194</v>
      </c>
      <c r="C2786" s="193" t="s">
        <v>7386</v>
      </c>
      <c r="D2786" s="309"/>
      <c r="E2786" s="53"/>
      <c r="F2786" s="393">
        <v>186.57</v>
      </c>
      <c r="G2786" s="70"/>
    </row>
    <row r="2787" spans="1:7" customFormat="1" ht="15.5" x14ac:dyDescent="0.35">
      <c r="A2787" s="373"/>
      <c r="B2787" s="574" t="s">
        <v>7356</v>
      </c>
      <c r="C2787" s="193" t="s">
        <v>7355</v>
      </c>
      <c r="D2787" s="309"/>
      <c r="E2787" s="53"/>
      <c r="F2787" s="393">
        <v>186.57</v>
      </c>
      <c r="G2787" s="70"/>
    </row>
    <row r="2788" spans="1:7" customFormat="1" ht="15.5" x14ac:dyDescent="0.35">
      <c r="A2788" s="373" t="s">
        <v>9717</v>
      </c>
      <c r="B2788" s="574" t="s">
        <v>3446</v>
      </c>
      <c r="C2788" s="193" t="s">
        <v>3447</v>
      </c>
      <c r="D2788" s="309"/>
      <c r="E2788" s="53" t="s">
        <v>141</v>
      </c>
      <c r="F2788" s="393">
        <v>38.6</v>
      </c>
      <c r="G2788" s="70"/>
    </row>
    <row r="2789" spans="1:7" customFormat="1" ht="15.5" x14ac:dyDescent="0.35">
      <c r="A2789" s="373"/>
      <c r="B2789" s="574" t="s">
        <v>3448</v>
      </c>
      <c r="C2789" s="193" t="s">
        <v>3449</v>
      </c>
      <c r="D2789" s="309"/>
      <c r="E2789" s="53" t="s">
        <v>141</v>
      </c>
      <c r="F2789" s="393">
        <v>38.6</v>
      </c>
      <c r="G2789" s="70"/>
    </row>
    <row r="2790" spans="1:7" customFormat="1" ht="15.5" x14ac:dyDescent="0.35">
      <c r="A2790" s="373"/>
      <c r="B2790" s="574" t="s">
        <v>3450</v>
      </c>
      <c r="C2790" s="193" t="s">
        <v>3451</v>
      </c>
      <c r="D2790" s="316"/>
      <c r="E2790" s="130" t="s">
        <v>141</v>
      </c>
      <c r="F2790" s="393">
        <v>38.6</v>
      </c>
      <c r="G2790" s="70"/>
    </row>
    <row r="2791" spans="1:7" customFormat="1" ht="16" thickBot="1" x14ac:dyDescent="0.4">
      <c r="A2791" s="192" t="s">
        <v>3452</v>
      </c>
      <c r="B2791" s="221" t="s">
        <v>3453</v>
      </c>
      <c r="C2791" s="247" t="s">
        <v>3454</v>
      </c>
      <c r="D2791" s="222"/>
      <c r="E2791" s="53" t="s">
        <v>141</v>
      </c>
      <c r="F2791" s="274">
        <v>41.91</v>
      </c>
      <c r="G2791" s="70"/>
    </row>
    <row r="2792" spans="1:7" customFormat="1" ht="16" thickBot="1" x14ac:dyDescent="0.4">
      <c r="A2792" s="74"/>
      <c r="B2792" s="5" t="s">
        <v>3455</v>
      </c>
      <c r="C2792" s="109" t="s">
        <v>3456</v>
      </c>
      <c r="D2792" s="94"/>
      <c r="E2792" s="94" t="s">
        <v>141</v>
      </c>
      <c r="F2792" s="189">
        <v>41.91</v>
      </c>
      <c r="G2792" s="70"/>
    </row>
    <row r="2793" spans="1:7" customFormat="1" ht="15.5" x14ac:dyDescent="0.35">
      <c r="A2793" s="126" t="s">
        <v>3457</v>
      </c>
      <c r="B2793" s="3" t="s">
        <v>470</v>
      </c>
      <c r="C2793" s="440" t="s">
        <v>471</v>
      </c>
      <c r="D2793" s="38"/>
      <c r="E2793" s="53"/>
      <c r="F2793" s="273">
        <v>503.24</v>
      </c>
      <c r="G2793" s="70"/>
    </row>
    <row r="2794" spans="1:7" customFormat="1" ht="15.5" x14ac:dyDescent="0.35">
      <c r="A2794" s="373"/>
      <c r="B2794" s="574" t="s">
        <v>3458</v>
      </c>
      <c r="C2794" s="653" t="s">
        <v>3459</v>
      </c>
      <c r="D2794" s="309"/>
      <c r="E2794" s="310"/>
      <c r="F2794" s="393">
        <v>503.24</v>
      </c>
      <c r="G2794" s="70"/>
    </row>
    <row r="2795" spans="1:7" customFormat="1" ht="15.5" x14ac:dyDescent="0.35">
      <c r="A2795" s="373" t="s">
        <v>3460</v>
      </c>
      <c r="B2795" s="574" t="s">
        <v>3461</v>
      </c>
      <c r="C2795" s="653" t="s">
        <v>3462</v>
      </c>
      <c r="D2795" s="309"/>
      <c r="E2795" s="310"/>
      <c r="F2795" s="393">
        <v>340.4</v>
      </c>
      <c r="G2795" s="70"/>
    </row>
    <row r="2796" spans="1:7" customFormat="1" ht="15.5" x14ac:dyDescent="0.35">
      <c r="A2796" s="13"/>
      <c r="B2796" s="574" t="s">
        <v>3463</v>
      </c>
      <c r="C2796" s="653" t="s">
        <v>3464</v>
      </c>
      <c r="D2796" s="309"/>
      <c r="E2796" s="310"/>
      <c r="F2796" s="393">
        <v>340.4</v>
      </c>
      <c r="G2796" s="70"/>
    </row>
    <row r="2797" spans="1:7" customFormat="1" ht="15.5" x14ac:dyDescent="0.35">
      <c r="A2797" s="13"/>
      <c r="B2797" s="574" t="s">
        <v>3465</v>
      </c>
      <c r="C2797" s="653" t="s">
        <v>3466</v>
      </c>
      <c r="D2797" s="309"/>
      <c r="E2797" s="310"/>
      <c r="F2797" s="393">
        <v>340.4</v>
      </c>
      <c r="G2797" s="70"/>
    </row>
    <row r="2798" spans="1:7" customFormat="1" ht="15.5" x14ac:dyDescent="0.35">
      <c r="A2798" s="13" t="s">
        <v>3467</v>
      </c>
      <c r="B2798" s="574" t="s">
        <v>3468</v>
      </c>
      <c r="C2798" s="653" t="s">
        <v>3469</v>
      </c>
      <c r="D2798" s="309"/>
      <c r="E2798" s="310"/>
      <c r="F2798" s="393">
        <v>63.03</v>
      </c>
      <c r="G2798" s="70"/>
    </row>
    <row r="2799" spans="1:7" customFormat="1" ht="16" thickBot="1" x14ac:dyDescent="0.4">
      <c r="A2799" s="192" t="s">
        <v>9718</v>
      </c>
      <c r="B2799" s="221" t="s">
        <v>3470</v>
      </c>
      <c r="C2799" s="247" t="s">
        <v>3471</v>
      </c>
      <c r="D2799" s="222"/>
      <c r="E2799" s="242"/>
      <c r="F2799" s="274">
        <v>141.44999999999999</v>
      </c>
      <c r="G2799" s="70"/>
    </row>
    <row r="2800" spans="1:7" customFormat="1" ht="16" thickBot="1" x14ac:dyDescent="0.4">
      <c r="A2800" s="422"/>
      <c r="B2800" s="5" t="s">
        <v>3472</v>
      </c>
      <c r="C2800" s="109" t="s">
        <v>3473</v>
      </c>
      <c r="D2800" s="94"/>
      <c r="E2800" s="94"/>
      <c r="F2800" s="189">
        <v>141.44999999999999</v>
      </c>
      <c r="G2800" s="70"/>
    </row>
    <row r="2801" spans="1:7" customFormat="1" ht="15.5" x14ac:dyDescent="0.35">
      <c r="A2801" s="503"/>
      <c r="B2801" s="3" t="s">
        <v>3474</v>
      </c>
      <c r="C2801" s="110" t="s">
        <v>3475</v>
      </c>
      <c r="D2801" s="38"/>
      <c r="E2801" s="53"/>
      <c r="F2801" s="273">
        <v>141.44999999999999</v>
      </c>
      <c r="G2801" s="70"/>
    </row>
    <row r="2802" spans="1:7" customFormat="1" ht="15.5" x14ac:dyDescent="0.35">
      <c r="A2802" s="407"/>
      <c r="B2802" s="574" t="s">
        <v>3476</v>
      </c>
      <c r="C2802" s="193" t="s">
        <v>3477</v>
      </c>
      <c r="D2802" s="309"/>
      <c r="E2802" s="310"/>
      <c r="F2802" s="393">
        <v>141.44999999999999</v>
      </c>
      <c r="G2802" s="70"/>
    </row>
    <row r="2803" spans="1:7" customFormat="1" ht="15.5" x14ac:dyDescent="0.35">
      <c r="A2803" s="510"/>
      <c r="B2803" s="574" t="s">
        <v>3478</v>
      </c>
      <c r="C2803" s="193" t="s">
        <v>3479</v>
      </c>
      <c r="D2803" s="309"/>
      <c r="E2803" s="310"/>
      <c r="F2803" s="393">
        <v>141.44999999999999</v>
      </c>
      <c r="G2803" s="70"/>
    </row>
    <row r="2804" spans="1:7" customFormat="1" ht="15.5" x14ac:dyDescent="0.35">
      <c r="A2804" s="407"/>
      <c r="B2804" s="574" t="s">
        <v>3480</v>
      </c>
      <c r="C2804" s="193" t="s">
        <v>3481</v>
      </c>
      <c r="D2804" s="309"/>
      <c r="E2804" s="310"/>
      <c r="F2804" s="393">
        <v>141.44999999999999</v>
      </c>
      <c r="G2804" s="70"/>
    </row>
    <row r="2805" spans="1:7" customFormat="1" ht="15.5" x14ac:dyDescent="0.35">
      <c r="A2805" s="13" t="s">
        <v>9719</v>
      </c>
      <c r="B2805" s="574" t="s">
        <v>3482</v>
      </c>
      <c r="C2805" s="193" t="s">
        <v>3483</v>
      </c>
      <c r="D2805" s="309"/>
      <c r="E2805" s="310"/>
      <c r="F2805" s="393">
        <v>364.9</v>
      </c>
      <c r="G2805" s="70"/>
    </row>
    <row r="2806" spans="1:7" customFormat="1" ht="15.5" x14ac:dyDescent="0.35">
      <c r="A2806" s="13"/>
      <c r="B2806" s="574" t="s">
        <v>3484</v>
      </c>
      <c r="C2806" s="193" t="s">
        <v>3485</v>
      </c>
      <c r="D2806" s="309"/>
      <c r="E2806" s="310"/>
      <c r="F2806" s="393">
        <v>364.9</v>
      </c>
      <c r="G2806" s="70"/>
    </row>
    <row r="2807" spans="1:7" customFormat="1" ht="16" thickBot="1" x14ac:dyDescent="0.4">
      <c r="A2807" s="192" t="s">
        <v>9320</v>
      </c>
      <c r="B2807" s="221" t="s">
        <v>8195</v>
      </c>
      <c r="C2807" s="247" t="s">
        <v>8196</v>
      </c>
      <c r="D2807" s="222"/>
      <c r="E2807" s="242"/>
      <c r="F2807" s="274">
        <v>35.25</v>
      </c>
      <c r="G2807" s="70"/>
    </row>
    <row r="2808" spans="1:7" customFormat="1" ht="31.5" thickBot="1" x14ac:dyDescent="0.4">
      <c r="A2808" s="74"/>
      <c r="B2808" s="5" t="s">
        <v>8197</v>
      </c>
      <c r="C2808" s="109" t="s">
        <v>7299</v>
      </c>
      <c r="D2808" s="94"/>
      <c r="E2808" s="94"/>
      <c r="F2808" s="189">
        <v>35.25</v>
      </c>
      <c r="G2808" s="70"/>
    </row>
    <row r="2809" spans="1:7" customFormat="1" ht="31" x14ac:dyDescent="0.35">
      <c r="A2809" s="72"/>
      <c r="B2809" s="3" t="s">
        <v>8198</v>
      </c>
      <c r="C2809" s="110" t="s">
        <v>7298</v>
      </c>
      <c r="D2809" s="20"/>
      <c r="E2809" s="53"/>
      <c r="F2809" s="273">
        <v>35.25</v>
      </c>
      <c r="G2809" s="70"/>
    </row>
    <row r="2810" spans="1:7" customFormat="1" ht="15.5" x14ac:dyDescent="0.35">
      <c r="A2810" s="373"/>
      <c r="B2810" s="574" t="s">
        <v>8199</v>
      </c>
      <c r="C2810" s="193" t="s">
        <v>7396</v>
      </c>
      <c r="D2810" s="309"/>
      <c r="E2810" s="310"/>
      <c r="F2810" s="393">
        <v>35.25</v>
      </c>
      <c r="G2810" s="70"/>
    </row>
    <row r="2811" spans="1:7" customFormat="1" ht="15.5" x14ac:dyDescent="0.35">
      <c r="A2811" s="373" t="s">
        <v>9321</v>
      </c>
      <c r="B2811" s="574" t="s">
        <v>3486</v>
      </c>
      <c r="C2811" s="193" t="s">
        <v>3487</v>
      </c>
      <c r="D2811" s="309"/>
      <c r="E2811" s="310"/>
      <c r="F2811" s="393">
        <v>141.44999999999999</v>
      </c>
      <c r="G2811" s="70"/>
    </row>
    <row r="2812" spans="1:7" customFormat="1" ht="15.5" x14ac:dyDescent="0.35">
      <c r="A2812" s="373"/>
      <c r="B2812" s="574" t="s">
        <v>230</v>
      </c>
      <c r="C2812" s="193" t="s">
        <v>231</v>
      </c>
      <c r="D2812" s="309"/>
      <c r="E2812" s="310"/>
      <c r="F2812" s="393">
        <v>141.44999999999999</v>
      </c>
      <c r="G2812" s="70"/>
    </row>
    <row r="2813" spans="1:7" customFormat="1" ht="15.5" x14ac:dyDescent="0.35">
      <c r="A2813" s="373"/>
      <c r="B2813" s="574" t="s">
        <v>230</v>
      </c>
      <c r="C2813" s="193" t="s">
        <v>231</v>
      </c>
      <c r="D2813" s="309"/>
      <c r="E2813" s="310"/>
      <c r="F2813" s="393">
        <v>141.44999999999999</v>
      </c>
      <c r="G2813" s="70"/>
    </row>
    <row r="2814" spans="1:7" customFormat="1" ht="15.5" x14ac:dyDescent="0.35">
      <c r="A2814" s="373" t="s">
        <v>8200</v>
      </c>
      <c r="B2814" s="574" t="s">
        <v>8201</v>
      </c>
      <c r="C2814" s="193" t="s">
        <v>7389</v>
      </c>
      <c r="D2814" s="309"/>
      <c r="E2814" s="310"/>
      <c r="F2814" s="393">
        <v>89.91</v>
      </c>
      <c r="G2814" s="70"/>
    </row>
    <row r="2815" spans="1:7" customFormat="1" ht="15.5" x14ac:dyDescent="0.35">
      <c r="A2815" s="373" t="s">
        <v>8202</v>
      </c>
      <c r="B2815" s="574" t="s">
        <v>8203</v>
      </c>
      <c r="C2815" s="193" t="s">
        <v>7052</v>
      </c>
      <c r="D2815" s="309"/>
      <c r="E2815" s="310"/>
      <c r="F2815" s="393">
        <v>770.88</v>
      </c>
      <c r="G2815" s="70"/>
    </row>
    <row r="2816" spans="1:7" customFormat="1" ht="15.5" x14ac:dyDescent="0.35">
      <c r="A2816" s="373" t="s">
        <v>8204</v>
      </c>
      <c r="B2816" s="574" t="s">
        <v>8205</v>
      </c>
      <c r="C2816" s="193" t="s">
        <v>7281</v>
      </c>
      <c r="D2816" s="309"/>
      <c r="E2816" s="310"/>
      <c r="F2816" s="393">
        <v>528.12</v>
      </c>
      <c r="G2816" s="70"/>
    </row>
    <row r="2817" spans="1:7" customFormat="1" ht="15.5" x14ac:dyDescent="0.35">
      <c r="A2817" s="373" t="s">
        <v>8206</v>
      </c>
      <c r="B2817" s="574" t="s">
        <v>7051</v>
      </c>
      <c r="C2817" s="193" t="s">
        <v>7050</v>
      </c>
      <c r="D2817" s="309"/>
      <c r="E2817" s="310"/>
      <c r="F2817" s="393">
        <v>1357.4</v>
      </c>
      <c r="G2817" s="70"/>
    </row>
    <row r="2818" spans="1:7" customFormat="1" ht="15.5" x14ac:dyDescent="0.35">
      <c r="A2818" s="373" t="s">
        <v>8207</v>
      </c>
      <c r="B2818" s="574" t="s">
        <v>8208</v>
      </c>
      <c r="C2818" s="193" t="s">
        <v>7247</v>
      </c>
      <c r="D2818" s="309"/>
      <c r="E2818" s="310"/>
      <c r="F2818" s="393">
        <v>79.92</v>
      </c>
      <c r="G2818" s="70"/>
    </row>
    <row r="2819" spans="1:7" customFormat="1" ht="15.5" x14ac:dyDescent="0.35">
      <c r="A2819" s="419" t="s">
        <v>3488</v>
      </c>
      <c r="B2819" s="751" t="s">
        <v>141</v>
      </c>
      <c r="C2819" s="659" t="s">
        <v>141</v>
      </c>
      <c r="D2819" s="447"/>
      <c r="E2819" s="469" t="s">
        <v>141</v>
      </c>
      <c r="F2819" s="478" t="s">
        <v>141</v>
      </c>
      <c r="G2819" s="70"/>
    </row>
    <row r="2820" spans="1:7" customFormat="1" ht="62" x14ac:dyDescent="0.35">
      <c r="A2820" s="373" t="s">
        <v>9182</v>
      </c>
      <c r="B2820" s="574" t="s">
        <v>8213</v>
      </c>
      <c r="C2820" s="653" t="s">
        <v>8884</v>
      </c>
      <c r="D2820" s="309"/>
      <c r="E2820" s="53"/>
      <c r="F2820" s="393">
        <v>0.41</v>
      </c>
      <c r="G2820" s="70" t="s">
        <v>9209</v>
      </c>
    </row>
    <row r="2821" spans="1:7" customFormat="1" ht="62" x14ac:dyDescent="0.35">
      <c r="A2821" s="373"/>
      <c r="B2821" s="574" t="s">
        <v>8213</v>
      </c>
      <c r="C2821" s="653" t="s">
        <v>7148</v>
      </c>
      <c r="D2821" s="309"/>
      <c r="E2821" s="53"/>
      <c r="F2821" s="393">
        <v>0.41</v>
      </c>
      <c r="G2821" s="70" t="s">
        <v>9210</v>
      </c>
    </row>
    <row r="2822" spans="1:7" customFormat="1" ht="15.5" x14ac:dyDescent="0.35">
      <c r="A2822" s="373" t="s">
        <v>9720</v>
      </c>
      <c r="B2822" s="574" t="s">
        <v>3489</v>
      </c>
      <c r="C2822" s="193" t="s">
        <v>3490</v>
      </c>
      <c r="D2822" s="309"/>
      <c r="E2822" s="53" t="s">
        <v>141</v>
      </c>
      <c r="F2822" s="393">
        <v>18.739999999999998</v>
      </c>
      <c r="G2822" s="70"/>
    </row>
    <row r="2823" spans="1:7" customFormat="1" ht="15.5" x14ac:dyDescent="0.35">
      <c r="A2823" s="373"/>
      <c r="B2823" s="574" t="s">
        <v>3489</v>
      </c>
      <c r="C2823" s="193" t="s">
        <v>3491</v>
      </c>
      <c r="D2823" s="316"/>
      <c r="E2823" s="130" t="s">
        <v>141</v>
      </c>
      <c r="F2823" s="393">
        <v>18.739999999999998</v>
      </c>
      <c r="G2823" s="70"/>
    </row>
    <row r="2824" spans="1:7" customFormat="1" ht="15.5" x14ac:dyDescent="0.35">
      <c r="A2824" s="373"/>
      <c r="B2824" s="574" t="s">
        <v>8214</v>
      </c>
      <c r="C2824" s="193" t="s">
        <v>7435</v>
      </c>
      <c r="D2824" s="316"/>
      <c r="E2824" s="130"/>
      <c r="F2824" s="393">
        <v>18.739999999999998</v>
      </c>
      <c r="G2824" s="70"/>
    </row>
    <row r="2825" spans="1:7" customFormat="1" ht="15.5" x14ac:dyDescent="0.35">
      <c r="A2825" s="373"/>
      <c r="B2825" s="574" t="s">
        <v>3492</v>
      </c>
      <c r="C2825" s="193" t="s">
        <v>3493</v>
      </c>
      <c r="D2825" s="316"/>
      <c r="E2825" s="130" t="s">
        <v>141</v>
      </c>
      <c r="F2825" s="393">
        <v>18.739999999999998</v>
      </c>
      <c r="G2825" s="70"/>
    </row>
    <row r="2826" spans="1:7" customFormat="1" ht="15.5" x14ac:dyDescent="0.35">
      <c r="A2826" s="373"/>
      <c r="B2826" s="574" t="s">
        <v>3494</v>
      </c>
      <c r="C2826" s="193" t="s">
        <v>3495</v>
      </c>
      <c r="D2826" s="316"/>
      <c r="E2826" s="130"/>
      <c r="F2826" s="393">
        <v>18.739999999999998</v>
      </c>
      <c r="G2826" s="70"/>
    </row>
    <row r="2827" spans="1:7" customFormat="1" ht="15.5" x14ac:dyDescent="0.35">
      <c r="A2827" s="373"/>
      <c r="B2827" s="574" t="s">
        <v>3496</v>
      </c>
      <c r="C2827" s="193" t="s">
        <v>3497</v>
      </c>
      <c r="D2827" s="309"/>
      <c r="E2827" s="53"/>
      <c r="F2827" s="393">
        <v>18.739999999999998</v>
      </c>
      <c r="G2827" s="70"/>
    </row>
    <row r="2828" spans="1:7" customFormat="1" ht="15.5" x14ac:dyDescent="0.35">
      <c r="A2828" s="373"/>
      <c r="B2828" s="574" t="s">
        <v>3498</v>
      </c>
      <c r="C2828" s="193" t="s">
        <v>3499</v>
      </c>
      <c r="D2828" s="309"/>
      <c r="E2828" s="53"/>
      <c r="F2828" s="393">
        <v>18.739999999999998</v>
      </c>
      <c r="G2828" s="70"/>
    </row>
    <row r="2829" spans="1:7" customFormat="1" ht="15.5" x14ac:dyDescent="0.35">
      <c r="A2829" s="373"/>
      <c r="B2829" s="574" t="s">
        <v>3500</v>
      </c>
      <c r="C2829" s="193" t="s">
        <v>3501</v>
      </c>
      <c r="D2829" s="316"/>
      <c r="E2829" s="130" t="s">
        <v>141</v>
      </c>
      <c r="F2829" s="393">
        <v>18.739999999999998</v>
      </c>
      <c r="G2829" s="70"/>
    </row>
    <row r="2830" spans="1:7" customFormat="1" ht="15.5" x14ac:dyDescent="0.35">
      <c r="A2830" s="373"/>
      <c r="B2830" s="574" t="s">
        <v>3502</v>
      </c>
      <c r="C2830" s="193" t="s">
        <v>3503</v>
      </c>
      <c r="D2830" s="316"/>
      <c r="E2830" s="130" t="s">
        <v>141</v>
      </c>
      <c r="F2830" s="393">
        <v>18.739999999999998</v>
      </c>
      <c r="G2830" s="70"/>
    </row>
    <row r="2831" spans="1:7" customFormat="1" ht="15.5" x14ac:dyDescent="0.35">
      <c r="A2831" s="192"/>
      <c r="B2831" s="574" t="s">
        <v>3504</v>
      </c>
      <c r="C2831" s="193" t="s">
        <v>3505</v>
      </c>
      <c r="D2831" s="316"/>
      <c r="E2831" s="130" t="s">
        <v>141</v>
      </c>
      <c r="F2831" s="393">
        <v>18.739999999999998</v>
      </c>
      <c r="G2831" s="70"/>
    </row>
    <row r="2832" spans="1:7" customFormat="1" ht="15.5" x14ac:dyDescent="0.35">
      <c r="A2832" s="584"/>
      <c r="B2832" s="574" t="s">
        <v>3506</v>
      </c>
      <c r="C2832" s="193" t="s">
        <v>3507</v>
      </c>
      <c r="D2832" s="316"/>
      <c r="E2832" s="130" t="s">
        <v>141</v>
      </c>
      <c r="F2832" s="393">
        <v>18.739999999999998</v>
      </c>
      <c r="G2832" s="70"/>
    </row>
    <row r="2833" spans="1:7" customFormat="1" ht="15.5" x14ac:dyDescent="0.35">
      <c r="A2833" s="72"/>
      <c r="B2833" s="574" t="s">
        <v>3508</v>
      </c>
      <c r="C2833" s="193" t="s">
        <v>3509</v>
      </c>
      <c r="D2833" s="316"/>
      <c r="E2833" s="130" t="s">
        <v>141</v>
      </c>
      <c r="F2833" s="393">
        <v>18.739999999999998</v>
      </c>
      <c r="G2833" s="70"/>
    </row>
    <row r="2834" spans="1:7" customFormat="1" ht="15.5" x14ac:dyDescent="0.35">
      <c r="A2834" s="373"/>
      <c r="B2834" s="574" t="s">
        <v>3510</v>
      </c>
      <c r="C2834" s="193" t="s">
        <v>3511</v>
      </c>
      <c r="D2834" s="316"/>
      <c r="E2834" s="130" t="s">
        <v>141</v>
      </c>
      <c r="F2834" s="393">
        <v>18.739999999999998</v>
      </c>
      <c r="G2834" s="70"/>
    </row>
    <row r="2835" spans="1:7" customFormat="1" ht="15.5" x14ac:dyDescent="0.35">
      <c r="A2835" s="377"/>
      <c r="B2835" s="574" t="s">
        <v>3512</v>
      </c>
      <c r="C2835" s="218" t="s">
        <v>3513</v>
      </c>
      <c r="D2835" s="312"/>
      <c r="E2835" s="56"/>
      <c r="F2835" s="393">
        <v>18.739999999999998</v>
      </c>
      <c r="G2835" s="70"/>
    </row>
    <row r="2836" spans="1:7" customFormat="1" ht="15.5" x14ac:dyDescent="0.35">
      <c r="A2836" s="76"/>
      <c r="B2836" s="574" t="s">
        <v>3514</v>
      </c>
      <c r="C2836" s="218" t="s">
        <v>3515</v>
      </c>
      <c r="D2836" s="312"/>
      <c r="E2836" s="56"/>
      <c r="F2836" s="393">
        <v>18.739999999999998</v>
      </c>
      <c r="G2836" s="70"/>
    </row>
    <row r="2837" spans="1:7" customFormat="1" ht="15.5" x14ac:dyDescent="0.35">
      <c r="A2837" s="377"/>
      <c r="B2837" s="574" t="s">
        <v>3516</v>
      </c>
      <c r="C2837" s="218" t="s">
        <v>3517</v>
      </c>
      <c r="D2837" s="312"/>
      <c r="E2837" s="56"/>
      <c r="F2837" s="393">
        <v>18.739999999999998</v>
      </c>
      <c r="G2837" s="70"/>
    </row>
    <row r="2838" spans="1:7" customFormat="1" ht="15.5" x14ac:dyDescent="0.35">
      <c r="A2838" s="377"/>
      <c r="B2838" s="574" t="s">
        <v>8215</v>
      </c>
      <c r="C2838" s="218" t="s">
        <v>7262</v>
      </c>
      <c r="D2838" s="312"/>
      <c r="E2838" s="56"/>
      <c r="F2838" s="393">
        <v>18.739999999999998</v>
      </c>
      <c r="G2838" s="70"/>
    </row>
    <row r="2839" spans="1:7" customFormat="1" ht="15.5" x14ac:dyDescent="0.35">
      <c r="A2839" s="377"/>
      <c r="B2839" s="574" t="s">
        <v>3518</v>
      </c>
      <c r="C2839" s="218" t="s">
        <v>3519</v>
      </c>
      <c r="D2839" s="312"/>
      <c r="E2839" s="56"/>
      <c r="F2839" s="393">
        <v>18.739999999999998</v>
      </c>
      <c r="G2839" s="70"/>
    </row>
    <row r="2840" spans="1:7" customFormat="1" ht="15.5" x14ac:dyDescent="0.35">
      <c r="A2840" s="373"/>
      <c r="B2840" s="574" t="s">
        <v>3520</v>
      </c>
      <c r="C2840" s="193" t="s">
        <v>3521</v>
      </c>
      <c r="D2840" s="316"/>
      <c r="E2840" s="130" t="s">
        <v>141</v>
      </c>
      <c r="F2840" s="393">
        <v>18.739999999999998</v>
      </c>
      <c r="G2840" s="70"/>
    </row>
    <row r="2841" spans="1:7" customFormat="1" ht="16" thickBot="1" x14ac:dyDescent="0.4">
      <c r="A2841" s="192"/>
      <c r="B2841" s="221" t="s">
        <v>3522</v>
      </c>
      <c r="C2841" s="247" t="s">
        <v>3523</v>
      </c>
      <c r="D2841" s="241"/>
      <c r="E2841" s="130" t="s">
        <v>141</v>
      </c>
      <c r="F2841" s="274">
        <v>18.739999999999998</v>
      </c>
      <c r="G2841" s="70"/>
    </row>
    <row r="2842" spans="1:7" customFormat="1" ht="16" thickBot="1" x14ac:dyDescent="0.4">
      <c r="A2842" s="74"/>
      <c r="B2842" s="5" t="s">
        <v>3524</v>
      </c>
      <c r="C2842" s="109" t="s">
        <v>3525</v>
      </c>
      <c r="D2842" s="457"/>
      <c r="E2842" s="457" t="s">
        <v>141</v>
      </c>
      <c r="F2842" s="189">
        <v>18.739999999999998</v>
      </c>
      <c r="G2842" s="70"/>
    </row>
    <row r="2843" spans="1:7" customFormat="1" ht="48" customHeight="1" x14ac:dyDescent="0.35">
      <c r="A2843" s="72"/>
      <c r="B2843" s="3" t="s">
        <v>3526</v>
      </c>
      <c r="C2843" s="110" t="s">
        <v>3527</v>
      </c>
      <c r="D2843" s="25"/>
      <c r="E2843" s="130" t="s">
        <v>141</v>
      </c>
      <c r="F2843" s="273">
        <v>18.739999999999998</v>
      </c>
      <c r="G2843" s="70"/>
    </row>
    <row r="2844" spans="1:7" customFormat="1" ht="15.5" x14ac:dyDescent="0.35">
      <c r="A2844" s="373"/>
      <c r="B2844" s="574" t="s">
        <v>3528</v>
      </c>
      <c r="C2844" s="193" t="s">
        <v>3529</v>
      </c>
      <c r="D2844" s="316"/>
      <c r="E2844" s="326" t="s">
        <v>141</v>
      </c>
      <c r="F2844" s="393">
        <v>18.739999999999998</v>
      </c>
      <c r="G2844" s="70"/>
    </row>
    <row r="2845" spans="1:7" customFormat="1" ht="15.5" x14ac:dyDescent="0.35">
      <c r="A2845" s="373"/>
      <c r="B2845" s="574" t="s">
        <v>3530</v>
      </c>
      <c r="C2845" s="193" t="s">
        <v>3531</v>
      </c>
      <c r="D2845" s="316"/>
      <c r="E2845" s="326" t="s">
        <v>141</v>
      </c>
      <c r="F2845" s="393">
        <v>18.739999999999998</v>
      </c>
      <c r="G2845" s="70"/>
    </row>
    <row r="2846" spans="1:7" customFormat="1" ht="15.5" x14ac:dyDescent="0.35">
      <c r="A2846" s="373"/>
      <c r="B2846" s="574" t="s">
        <v>3532</v>
      </c>
      <c r="C2846" s="193" t="s">
        <v>3533</v>
      </c>
      <c r="D2846" s="316"/>
      <c r="E2846" s="326"/>
      <c r="F2846" s="393">
        <v>18.739999999999998</v>
      </c>
      <c r="G2846" s="70"/>
    </row>
    <row r="2847" spans="1:7" customFormat="1" ht="15.5" x14ac:dyDescent="0.35">
      <c r="A2847" s="373"/>
      <c r="B2847" s="574" t="s">
        <v>3534</v>
      </c>
      <c r="C2847" s="193" t="s">
        <v>3535</v>
      </c>
      <c r="D2847" s="316"/>
      <c r="E2847" s="326" t="s">
        <v>141</v>
      </c>
      <c r="F2847" s="393">
        <v>18.739999999999998</v>
      </c>
      <c r="G2847" s="70"/>
    </row>
    <row r="2848" spans="1:7" customFormat="1" ht="15.5" x14ac:dyDescent="0.35">
      <c r="A2848" s="373"/>
      <c r="B2848" s="574" t="s">
        <v>3536</v>
      </c>
      <c r="C2848" s="193" t="s">
        <v>3537</v>
      </c>
      <c r="D2848" s="316"/>
      <c r="E2848" s="326" t="s">
        <v>141</v>
      </c>
      <c r="F2848" s="393">
        <v>18.739999999999998</v>
      </c>
      <c r="G2848" s="70"/>
    </row>
    <row r="2849" spans="1:7" customFormat="1" ht="15.5" x14ac:dyDescent="0.35">
      <c r="A2849" s="373" t="s">
        <v>9721</v>
      </c>
      <c r="B2849" s="574" t="s">
        <v>8216</v>
      </c>
      <c r="C2849" s="193" t="s">
        <v>8217</v>
      </c>
      <c r="D2849" s="309"/>
      <c r="E2849" s="310"/>
      <c r="F2849" s="393">
        <v>36.72</v>
      </c>
      <c r="G2849" s="70"/>
    </row>
    <row r="2850" spans="1:7" customFormat="1" ht="15.5" x14ac:dyDescent="0.35">
      <c r="A2850" s="373"/>
      <c r="B2850" s="574" t="s">
        <v>8218</v>
      </c>
      <c r="C2850" s="193" t="s">
        <v>7246</v>
      </c>
      <c r="D2850" s="316"/>
      <c r="E2850" s="326"/>
      <c r="F2850" s="393">
        <v>36.72</v>
      </c>
      <c r="G2850" s="70"/>
    </row>
    <row r="2851" spans="1:7" customFormat="1" ht="15.5" x14ac:dyDescent="0.35">
      <c r="A2851" s="373"/>
      <c r="B2851" s="574" t="s">
        <v>8219</v>
      </c>
      <c r="C2851" s="193" t="s">
        <v>7237</v>
      </c>
      <c r="D2851" s="316"/>
      <c r="E2851" s="326"/>
      <c r="F2851" s="393">
        <v>36.72</v>
      </c>
      <c r="G2851" s="70"/>
    </row>
    <row r="2852" spans="1:7" customFormat="1" ht="31" x14ac:dyDescent="0.35">
      <c r="A2852" s="377"/>
      <c r="B2852" s="574" t="s">
        <v>8220</v>
      </c>
      <c r="C2852" s="218" t="s">
        <v>7252</v>
      </c>
      <c r="D2852" s="312"/>
      <c r="E2852" s="313"/>
      <c r="F2852" s="393">
        <v>36.72</v>
      </c>
      <c r="G2852" s="70"/>
    </row>
    <row r="2853" spans="1:7" customFormat="1" ht="16" thickBot="1" x14ac:dyDescent="0.4">
      <c r="A2853" s="215"/>
      <c r="B2853" s="221" t="s">
        <v>8221</v>
      </c>
      <c r="C2853" s="649" t="s">
        <v>7251</v>
      </c>
      <c r="D2853" s="232"/>
      <c r="E2853" s="244"/>
      <c r="F2853" s="274">
        <v>36.72</v>
      </c>
      <c r="G2853" s="70"/>
    </row>
    <row r="2854" spans="1:7" customFormat="1" ht="16" thickBot="1" x14ac:dyDescent="0.4">
      <c r="A2854" s="74"/>
      <c r="B2854" s="5" t="s">
        <v>8222</v>
      </c>
      <c r="C2854" s="109" t="s">
        <v>7250</v>
      </c>
      <c r="D2854" s="457"/>
      <c r="E2854" s="457"/>
      <c r="F2854" s="189">
        <v>36.72</v>
      </c>
      <c r="G2854" s="70"/>
    </row>
    <row r="2855" spans="1:7" customFormat="1" ht="15.5" x14ac:dyDescent="0.35">
      <c r="A2855" s="72" t="s">
        <v>9722</v>
      </c>
      <c r="B2855" s="3" t="s">
        <v>3538</v>
      </c>
      <c r="C2855" s="110" t="s">
        <v>3539</v>
      </c>
      <c r="D2855" s="20"/>
      <c r="E2855" s="53"/>
      <c r="F2855" s="273">
        <v>33.08</v>
      </c>
      <c r="G2855" s="70"/>
    </row>
    <row r="2856" spans="1:7" customFormat="1" ht="15.5" x14ac:dyDescent="0.35">
      <c r="A2856" s="373"/>
      <c r="B2856" s="574" t="s">
        <v>3540</v>
      </c>
      <c r="C2856" s="193" t="s">
        <v>3541</v>
      </c>
      <c r="D2856" s="309"/>
      <c r="E2856" s="310" t="s">
        <v>141</v>
      </c>
      <c r="F2856" s="393">
        <v>33.08</v>
      </c>
      <c r="G2856" s="70"/>
    </row>
    <row r="2857" spans="1:7" customFormat="1" ht="15.5" x14ac:dyDescent="0.35">
      <c r="A2857" s="373"/>
      <c r="B2857" s="574" t="s">
        <v>3542</v>
      </c>
      <c r="C2857" s="193" t="s">
        <v>3543</v>
      </c>
      <c r="D2857" s="309"/>
      <c r="E2857" s="310"/>
      <c r="F2857" s="393">
        <v>33.08</v>
      </c>
      <c r="G2857" s="70"/>
    </row>
    <row r="2858" spans="1:7" customFormat="1" ht="15.5" x14ac:dyDescent="0.35">
      <c r="A2858" s="373"/>
      <c r="B2858" s="574" t="s">
        <v>3542</v>
      </c>
      <c r="C2858" s="193" t="s">
        <v>3544</v>
      </c>
      <c r="D2858" s="309"/>
      <c r="E2858" s="310"/>
      <c r="F2858" s="393">
        <v>33.08</v>
      </c>
      <c r="G2858" s="70"/>
    </row>
    <row r="2859" spans="1:7" customFormat="1" ht="15.5" x14ac:dyDescent="0.35">
      <c r="A2859" s="373"/>
      <c r="B2859" s="574" t="s">
        <v>8223</v>
      </c>
      <c r="C2859" s="653" t="s">
        <v>7280</v>
      </c>
      <c r="D2859" s="309"/>
      <c r="E2859" s="310"/>
      <c r="F2859" s="393">
        <v>33.08</v>
      </c>
      <c r="G2859" s="70"/>
    </row>
    <row r="2860" spans="1:7" customFormat="1" ht="15.5" x14ac:dyDescent="0.35">
      <c r="A2860" s="373"/>
      <c r="B2860" s="574" t="s">
        <v>7222</v>
      </c>
      <c r="C2860" s="653" t="s">
        <v>7221</v>
      </c>
      <c r="D2860" s="309"/>
      <c r="E2860" s="310"/>
      <c r="F2860" s="393">
        <v>33.08</v>
      </c>
      <c r="G2860" s="70"/>
    </row>
    <row r="2861" spans="1:7" customFormat="1" ht="15.5" x14ac:dyDescent="0.35">
      <c r="A2861" s="373"/>
      <c r="B2861" s="574" t="s">
        <v>8224</v>
      </c>
      <c r="C2861" s="653" t="s">
        <v>7424</v>
      </c>
      <c r="D2861" s="309"/>
      <c r="E2861" s="310"/>
      <c r="F2861" s="393">
        <v>33.08</v>
      </c>
      <c r="G2861" s="70"/>
    </row>
    <row r="2862" spans="1:7" customFormat="1" ht="15.5" x14ac:dyDescent="0.35">
      <c r="A2862" s="373"/>
      <c r="B2862" s="574" t="s">
        <v>566</v>
      </c>
      <c r="C2862" s="653" t="s">
        <v>567</v>
      </c>
      <c r="D2862" s="309"/>
      <c r="E2862" s="310"/>
      <c r="F2862" s="393">
        <v>33.08</v>
      </c>
      <c r="G2862" s="70"/>
    </row>
    <row r="2863" spans="1:7" customFormat="1" ht="16" thickBot="1" x14ac:dyDescent="0.4">
      <c r="A2863" s="192"/>
      <c r="B2863" s="221" t="s">
        <v>3545</v>
      </c>
      <c r="C2863" s="669" t="s">
        <v>3546</v>
      </c>
      <c r="D2863" s="222"/>
      <c r="E2863" s="242" t="s">
        <v>141</v>
      </c>
      <c r="F2863" s="274">
        <v>33.08</v>
      </c>
      <c r="G2863" s="70"/>
    </row>
    <row r="2864" spans="1:7" customFormat="1" ht="16" thickBot="1" x14ac:dyDescent="0.4">
      <c r="A2864" s="74"/>
      <c r="B2864" s="5" t="s">
        <v>2958</v>
      </c>
      <c r="C2864" s="109" t="s">
        <v>3547</v>
      </c>
      <c r="D2864" s="94"/>
      <c r="E2864" s="94" t="s">
        <v>141</v>
      </c>
      <c r="F2864" s="189">
        <v>33.08</v>
      </c>
      <c r="G2864" s="70"/>
    </row>
    <row r="2865" spans="1:7" customFormat="1" ht="15.5" x14ac:dyDescent="0.35">
      <c r="A2865" s="72"/>
      <c r="B2865" s="3" t="s">
        <v>3548</v>
      </c>
      <c r="C2865" s="110" t="s">
        <v>3549</v>
      </c>
      <c r="D2865" s="20"/>
      <c r="E2865" s="53"/>
      <c r="F2865" s="273">
        <v>33.08</v>
      </c>
      <c r="G2865" s="70"/>
    </row>
    <row r="2866" spans="1:7" customFormat="1" ht="15.5" x14ac:dyDescent="0.35">
      <c r="A2866" s="373"/>
      <c r="B2866" s="574" t="s">
        <v>3550</v>
      </c>
      <c r="C2866" s="193" t="s">
        <v>3551</v>
      </c>
      <c r="D2866" s="309"/>
      <c r="E2866" s="309"/>
      <c r="F2866" s="393">
        <v>33.08</v>
      </c>
      <c r="G2866" s="70"/>
    </row>
    <row r="2867" spans="1:7" customFormat="1" ht="15.5" x14ac:dyDescent="0.35">
      <c r="A2867" s="373"/>
      <c r="B2867" s="574" t="s">
        <v>3552</v>
      </c>
      <c r="C2867" s="193" t="s">
        <v>3553</v>
      </c>
      <c r="D2867" s="309"/>
      <c r="E2867" s="309"/>
      <c r="F2867" s="393">
        <v>33.08</v>
      </c>
      <c r="G2867" s="70"/>
    </row>
    <row r="2868" spans="1:7" customFormat="1" ht="15.5" x14ac:dyDescent="0.35">
      <c r="A2868" s="373"/>
      <c r="B2868" s="574" t="s">
        <v>3554</v>
      </c>
      <c r="C2868" s="193" t="s">
        <v>3555</v>
      </c>
      <c r="D2868" s="309"/>
      <c r="E2868" s="309"/>
      <c r="F2868" s="393">
        <v>33.08</v>
      </c>
      <c r="G2868" s="70"/>
    </row>
    <row r="2869" spans="1:7" customFormat="1" ht="15.5" x14ac:dyDescent="0.35">
      <c r="A2869" s="373"/>
      <c r="B2869" s="574" t="s">
        <v>3556</v>
      </c>
      <c r="C2869" s="193" t="s">
        <v>3557</v>
      </c>
      <c r="D2869" s="309"/>
      <c r="E2869" s="309"/>
      <c r="F2869" s="393">
        <v>33.08</v>
      </c>
      <c r="G2869" s="70"/>
    </row>
    <row r="2870" spans="1:7" customFormat="1" ht="15.5" x14ac:dyDescent="0.35">
      <c r="A2870" s="373"/>
      <c r="B2870" s="574" t="s">
        <v>3558</v>
      </c>
      <c r="C2870" s="193" t="s">
        <v>3559</v>
      </c>
      <c r="D2870" s="309"/>
      <c r="E2870" s="309"/>
      <c r="F2870" s="393">
        <v>33.08</v>
      </c>
      <c r="G2870" s="70"/>
    </row>
    <row r="2871" spans="1:7" customFormat="1" ht="15.5" x14ac:dyDescent="0.35">
      <c r="A2871" s="373"/>
      <c r="B2871" s="574" t="s">
        <v>3560</v>
      </c>
      <c r="C2871" s="193" t="s">
        <v>3561</v>
      </c>
      <c r="D2871" s="309"/>
      <c r="E2871" s="309"/>
      <c r="F2871" s="393">
        <v>33.08</v>
      </c>
      <c r="G2871" s="70"/>
    </row>
    <row r="2872" spans="1:7" customFormat="1" ht="15.5" x14ac:dyDescent="0.35">
      <c r="A2872" s="373"/>
      <c r="B2872" s="574" t="s">
        <v>3562</v>
      </c>
      <c r="C2872" s="193" t="s">
        <v>3563</v>
      </c>
      <c r="D2872" s="309"/>
      <c r="E2872" s="309"/>
      <c r="F2872" s="393">
        <v>33.08</v>
      </c>
      <c r="G2872" s="70"/>
    </row>
    <row r="2873" spans="1:7" customFormat="1" ht="15.5" x14ac:dyDescent="0.35">
      <c r="A2873" s="373"/>
      <c r="B2873" s="574" t="s">
        <v>3564</v>
      </c>
      <c r="C2873" s="193" t="s">
        <v>3565</v>
      </c>
      <c r="D2873" s="309"/>
      <c r="E2873" s="309"/>
      <c r="F2873" s="393">
        <v>33.08</v>
      </c>
      <c r="G2873" s="70"/>
    </row>
    <row r="2874" spans="1:7" customFormat="1" ht="15.5" x14ac:dyDescent="0.35">
      <c r="A2874" s="8"/>
      <c r="B2874" s="574" t="s">
        <v>3566</v>
      </c>
      <c r="C2874" s="193" t="s">
        <v>3567</v>
      </c>
      <c r="D2874" s="309"/>
      <c r="E2874" s="309"/>
      <c r="F2874" s="393">
        <v>33.08</v>
      </c>
      <c r="G2874" s="70"/>
    </row>
    <row r="2875" spans="1:7" customFormat="1" ht="15.5" x14ac:dyDescent="0.35">
      <c r="A2875" s="373"/>
      <c r="B2875" s="574" t="s">
        <v>3568</v>
      </c>
      <c r="C2875" s="193" t="s">
        <v>3569</v>
      </c>
      <c r="D2875" s="309"/>
      <c r="E2875" s="309"/>
      <c r="F2875" s="393">
        <v>33.08</v>
      </c>
      <c r="G2875" s="70"/>
    </row>
    <row r="2876" spans="1:7" customFormat="1" ht="15.5" x14ac:dyDescent="0.35">
      <c r="A2876" s="373"/>
      <c r="B2876" s="574" t="s">
        <v>3570</v>
      </c>
      <c r="C2876" s="193" t="s">
        <v>3571</v>
      </c>
      <c r="D2876" s="309"/>
      <c r="E2876" s="309"/>
      <c r="F2876" s="393">
        <v>33.08</v>
      </c>
      <c r="G2876" s="70"/>
    </row>
    <row r="2877" spans="1:7" customFormat="1" ht="15.5" x14ac:dyDescent="0.35">
      <c r="A2877" s="373"/>
      <c r="B2877" s="574" t="s">
        <v>3572</v>
      </c>
      <c r="C2877" s="193" t="s">
        <v>3573</v>
      </c>
      <c r="D2877" s="309"/>
      <c r="E2877" s="309" t="s">
        <v>141</v>
      </c>
      <c r="F2877" s="393">
        <v>33.08</v>
      </c>
      <c r="G2877" s="70"/>
    </row>
    <row r="2878" spans="1:7" customFormat="1" ht="16" thickBot="1" x14ac:dyDescent="0.4">
      <c r="A2878" s="192"/>
      <c r="B2878" s="221" t="s">
        <v>3574</v>
      </c>
      <c r="C2878" s="247" t="s">
        <v>3575</v>
      </c>
      <c r="D2878" s="222"/>
      <c r="E2878" s="222" t="s">
        <v>141</v>
      </c>
      <c r="F2878" s="274">
        <v>33.08</v>
      </c>
      <c r="G2878" s="70"/>
    </row>
    <row r="2879" spans="1:7" customFormat="1" ht="16" thickBot="1" x14ac:dyDescent="0.4">
      <c r="A2879" s="10"/>
      <c r="B2879" s="68" t="s">
        <v>3576</v>
      </c>
      <c r="C2879" s="163" t="s">
        <v>3577</v>
      </c>
      <c r="D2879" s="26"/>
      <c r="E2879" s="26"/>
      <c r="F2879" s="275">
        <v>33.08</v>
      </c>
      <c r="G2879" s="70"/>
    </row>
    <row r="2880" spans="1:7" customFormat="1" ht="15.5" x14ac:dyDescent="0.35">
      <c r="A2880" s="71"/>
      <c r="B2880" s="16" t="s">
        <v>3578</v>
      </c>
      <c r="C2880" s="517" t="s">
        <v>3579</v>
      </c>
      <c r="D2880" s="18"/>
      <c r="E2880" s="18" t="s">
        <v>141</v>
      </c>
      <c r="F2880" s="276">
        <v>33.08</v>
      </c>
      <c r="G2880" s="70"/>
    </row>
    <row r="2881" spans="1:7" customFormat="1" ht="15.5" x14ac:dyDescent="0.35">
      <c r="A2881" s="373"/>
      <c r="B2881" s="574" t="s">
        <v>3580</v>
      </c>
      <c r="C2881" s="193" t="s">
        <v>3581</v>
      </c>
      <c r="D2881" s="309"/>
      <c r="E2881" s="309"/>
      <c r="F2881" s="393">
        <v>33.08</v>
      </c>
      <c r="G2881" s="70"/>
    </row>
    <row r="2882" spans="1:7" customFormat="1" ht="15.5" x14ac:dyDescent="0.35">
      <c r="A2882" s="373"/>
      <c r="B2882" s="574" t="s">
        <v>3582</v>
      </c>
      <c r="C2882" s="193" t="s">
        <v>3583</v>
      </c>
      <c r="D2882" s="309"/>
      <c r="E2882" s="309" t="s">
        <v>141</v>
      </c>
      <c r="F2882" s="393">
        <v>33.08</v>
      </c>
      <c r="G2882" s="70"/>
    </row>
    <row r="2883" spans="1:7" customFormat="1" ht="15.5" x14ac:dyDescent="0.35">
      <c r="A2883" s="373" t="s">
        <v>3584</v>
      </c>
      <c r="B2883" s="574" t="s">
        <v>3585</v>
      </c>
      <c r="C2883" s="193" t="s">
        <v>3586</v>
      </c>
      <c r="D2883" s="309"/>
      <c r="E2883" s="309"/>
      <c r="F2883" s="393">
        <v>9.92</v>
      </c>
      <c r="G2883" s="70"/>
    </row>
    <row r="2884" spans="1:7" customFormat="1" ht="15.5" x14ac:dyDescent="0.35">
      <c r="A2884" s="373"/>
      <c r="B2884" s="574" t="s">
        <v>3587</v>
      </c>
      <c r="C2884" s="193" t="s">
        <v>3588</v>
      </c>
      <c r="D2884" s="309"/>
      <c r="E2884" s="309"/>
      <c r="F2884" s="393">
        <v>9.92</v>
      </c>
      <c r="G2884" s="70"/>
    </row>
    <row r="2885" spans="1:7" customFormat="1" ht="15.5" x14ac:dyDescent="0.35">
      <c r="A2885" s="373"/>
      <c r="B2885" s="574" t="s">
        <v>3589</v>
      </c>
      <c r="C2885" s="193" t="s">
        <v>3590</v>
      </c>
      <c r="D2885" s="309"/>
      <c r="E2885" s="309"/>
      <c r="F2885" s="393">
        <v>9.92</v>
      </c>
      <c r="G2885" s="70"/>
    </row>
    <row r="2886" spans="1:7" customFormat="1" ht="15.5" x14ac:dyDescent="0.35">
      <c r="A2886" s="373"/>
      <c r="B2886" s="574" t="s">
        <v>3591</v>
      </c>
      <c r="C2886" s="193" t="s">
        <v>3592</v>
      </c>
      <c r="D2886" s="309"/>
      <c r="E2886" s="309"/>
      <c r="F2886" s="393">
        <v>9.92</v>
      </c>
      <c r="G2886" s="70"/>
    </row>
    <row r="2887" spans="1:7" customFormat="1" ht="15.5" x14ac:dyDescent="0.35">
      <c r="A2887" s="373"/>
      <c r="B2887" s="574" t="s">
        <v>3593</v>
      </c>
      <c r="C2887" s="193" t="s">
        <v>3594</v>
      </c>
      <c r="D2887" s="309"/>
      <c r="E2887" s="309"/>
      <c r="F2887" s="393">
        <v>9.92</v>
      </c>
      <c r="G2887" s="70"/>
    </row>
    <row r="2888" spans="1:7" customFormat="1" ht="15.5" x14ac:dyDescent="0.35">
      <c r="A2888" s="373"/>
      <c r="B2888" s="574" t="s">
        <v>8225</v>
      </c>
      <c r="C2888" s="193" t="s">
        <v>7263</v>
      </c>
      <c r="D2888" s="309"/>
      <c r="E2888" s="309"/>
      <c r="F2888" s="393">
        <v>9.92</v>
      </c>
      <c r="G2888" s="70"/>
    </row>
    <row r="2889" spans="1:7" customFormat="1" ht="15.5" x14ac:dyDescent="0.35">
      <c r="A2889" s="373"/>
      <c r="B2889" s="574" t="s">
        <v>3595</v>
      </c>
      <c r="C2889" s="653" t="s">
        <v>3596</v>
      </c>
      <c r="D2889" s="309"/>
      <c r="E2889" s="309" t="s">
        <v>141</v>
      </c>
      <c r="F2889" s="393">
        <v>9.92</v>
      </c>
      <c r="G2889" s="70"/>
    </row>
    <row r="2890" spans="1:7" customFormat="1" ht="15.5" x14ac:dyDescent="0.35">
      <c r="A2890" s="373"/>
      <c r="B2890" s="574" t="s">
        <v>3597</v>
      </c>
      <c r="C2890" s="193" t="s">
        <v>3598</v>
      </c>
      <c r="D2890" s="309"/>
      <c r="E2890" s="309" t="s">
        <v>141</v>
      </c>
      <c r="F2890" s="393">
        <v>9.92</v>
      </c>
      <c r="G2890" s="70"/>
    </row>
    <row r="2891" spans="1:7" customFormat="1" ht="15.5" x14ac:dyDescent="0.35">
      <c r="A2891" s="373"/>
      <c r="B2891" s="574" t="s">
        <v>3599</v>
      </c>
      <c r="C2891" s="193" t="s">
        <v>3600</v>
      </c>
      <c r="D2891" s="309"/>
      <c r="E2891" s="309" t="s">
        <v>141</v>
      </c>
      <c r="F2891" s="393">
        <v>9.92</v>
      </c>
      <c r="G2891" s="70"/>
    </row>
    <row r="2892" spans="1:7" customFormat="1" ht="15.5" x14ac:dyDescent="0.35">
      <c r="A2892" s="373"/>
      <c r="B2892" s="574" t="s">
        <v>3601</v>
      </c>
      <c r="C2892" s="193" t="s">
        <v>3602</v>
      </c>
      <c r="D2892" s="309"/>
      <c r="E2892" s="309" t="s">
        <v>141</v>
      </c>
      <c r="F2892" s="393">
        <v>9.92</v>
      </c>
      <c r="G2892" s="70"/>
    </row>
    <row r="2893" spans="1:7" customFormat="1" ht="15.5" x14ac:dyDescent="0.35">
      <c r="A2893" s="373" t="s">
        <v>8226</v>
      </c>
      <c r="B2893" s="574" t="s">
        <v>3603</v>
      </c>
      <c r="C2893" s="193" t="s">
        <v>3604</v>
      </c>
      <c r="D2893" s="309"/>
      <c r="E2893" s="309"/>
      <c r="F2893" s="393">
        <v>65.069999999999993</v>
      </c>
      <c r="G2893" s="70"/>
    </row>
    <row r="2894" spans="1:7" customFormat="1" ht="15.5" x14ac:dyDescent="0.35">
      <c r="A2894" s="373"/>
      <c r="B2894" s="574" t="s">
        <v>3605</v>
      </c>
      <c r="C2894" s="193" t="s">
        <v>3606</v>
      </c>
      <c r="D2894" s="309"/>
      <c r="E2894" s="309"/>
      <c r="F2894" s="393">
        <v>65.069999999999993</v>
      </c>
      <c r="G2894" s="70"/>
    </row>
    <row r="2895" spans="1:7" customFormat="1" ht="15.5" x14ac:dyDescent="0.35">
      <c r="A2895" s="373"/>
      <c r="B2895" s="574" t="s">
        <v>3607</v>
      </c>
      <c r="C2895" s="193" t="s">
        <v>3608</v>
      </c>
      <c r="D2895" s="309"/>
      <c r="E2895" s="309"/>
      <c r="F2895" s="393">
        <v>65.069999999999993</v>
      </c>
      <c r="G2895" s="70"/>
    </row>
    <row r="2896" spans="1:7" customFormat="1" ht="15.5" x14ac:dyDescent="0.35">
      <c r="A2896" s="373"/>
      <c r="B2896" s="574" t="s">
        <v>3609</v>
      </c>
      <c r="C2896" s="193" t="s">
        <v>3610</v>
      </c>
      <c r="D2896" s="309"/>
      <c r="E2896" s="309"/>
      <c r="F2896" s="393">
        <v>65.069999999999993</v>
      </c>
      <c r="G2896" s="70"/>
    </row>
    <row r="2897" spans="1:7" customFormat="1" ht="15.5" x14ac:dyDescent="0.35">
      <c r="A2897" s="373"/>
      <c r="B2897" s="574" t="s">
        <v>3611</v>
      </c>
      <c r="C2897" s="193" t="s">
        <v>3612</v>
      </c>
      <c r="D2897" s="309"/>
      <c r="E2897" s="309"/>
      <c r="F2897" s="393">
        <v>65.069999999999993</v>
      </c>
      <c r="G2897" s="70"/>
    </row>
    <row r="2898" spans="1:7" customFormat="1" ht="15.5" x14ac:dyDescent="0.35">
      <c r="A2898" s="373"/>
      <c r="B2898" s="574" t="s">
        <v>3613</v>
      </c>
      <c r="C2898" s="193" t="s">
        <v>3614</v>
      </c>
      <c r="D2898" s="309"/>
      <c r="E2898" s="309"/>
      <c r="F2898" s="393">
        <v>65.069999999999993</v>
      </c>
      <c r="G2898" s="70"/>
    </row>
    <row r="2899" spans="1:7" customFormat="1" ht="15.5" x14ac:dyDescent="0.35">
      <c r="A2899" s="373"/>
      <c r="B2899" s="574" t="s">
        <v>3615</v>
      </c>
      <c r="C2899" s="193" t="s">
        <v>3616</v>
      </c>
      <c r="D2899" s="309"/>
      <c r="E2899" s="309"/>
      <c r="F2899" s="393">
        <v>65.069999999999993</v>
      </c>
      <c r="G2899" s="70"/>
    </row>
    <row r="2900" spans="1:7" customFormat="1" ht="15.5" x14ac:dyDescent="0.35">
      <c r="A2900" s="373"/>
      <c r="B2900" s="574" t="s">
        <v>3617</v>
      </c>
      <c r="C2900" s="193" t="s">
        <v>3618</v>
      </c>
      <c r="D2900" s="309"/>
      <c r="E2900" s="309"/>
      <c r="F2900" s="393">
        <v>65.069999999999993</v>
      </c>
      <c r="G2900" s="70"/>
    </row>
    <row r="2901" spans="1:7" customFormat="1" ht="15.5" x14ac:dyDescent="0.35">
      <c r="A2901" s="373"/>
      <c r="B2901" s="574" t="s">
        <v>3619</v>
      </c>
      <c r="C2901" s="193" t="s">
        <v>3620</v>
      </c>
      <c r="D2901" s="309"/>
      <c r="E2901" s="309"/>
      <c r="F2901" s="393">
        <v>65.069999999999993</v>
      </c>
      <c r="G2901" s="70"/>
    </row>
    <row r="2902" spans="1:7" customFormat="1" ht="15.5" x14ac:dyDescent="0.35">
      <c r="A2902" s="373"/>
      <c r="B2902" s="574" t="s">
        <v>3621</v>
      </c>
      <c r="C2902" s="193" t="s">
        <v>3622</v>
      </c>
      <c r="D2902" s="309"/>
      <c r="E2902" s="309"/>
      <c r="F2902" s="393">
        <v>65.069999999999993</v>
      </c>
      <c r="G2902" s="70"/>
    </row>
    <row r="2903" spans="1:7" customFormat="1" ht="15.5" x14ac:dyDescent="0.35">
      <c r="A2903" s="373"/>
      <c r="B2903" s="574" t="s">
        <v>3623</v>
      </c>
      <c r="C2903" s="193" t="s">
        <v>3624</v>
      </c>
      <c r="D2903" s="309"/>
      <c r="E2903" s="309"/>
      <c r="F2903" s="393">
        <v>65.069999999999993</v>
      </c>
      <c r="G2903" s="70"/>
    </row>
    <row r="2904" spans="1:7" customFormat="1" ht="15.5" x14ac:dyDescent="0.35">
      <c r="A2904" s="373"/>
      <c r="B2904" s="574" t="s">
        <v>3625</v>
      </c>
      <c r="C2904" s="193" t="s">
        <v>3626</v>
      </c>
      <c r="D2904" s="309"/>
      <c r="E2904" s="309"/>
      <c r="F2904" s="393">
        <v>65.069999999999993</v>
      </c>
      <c r="G2904" s="70"/>
    </row>
    <row r="2905" spans="1:7" customFormat="1" ht="15.5" x14ac:dyDescent="0.35">
      <c r="A2905" s="373"/>
      <c r="B2905" s="574" t="s">
        <v>3627</v>
      </c>
      <c r="C2905" s="193" t="s">
        <v>3628</v>
      </c>
      <c r="D2905" s="309"/>
      <c r="E2905" s="309"/>
      <c r="F2905" s="393">
        <v>65.069999999999993</v>
      </c>
      <c r="G2905" s="70"/>
    </row>
    <row r="2906" spans="1:7" customFormat="1" ht="15.5" x14ac:dyDescent="0.35">
      <c r="A2906" s="373"/>
      <c r="B2906" s="574" t="s">
        <v>3629</v>
      </c>
      <c r="C2906" s="193" t="s">
        <v>3630</v>
      </c>
      <c r="D2906" s="309"/>
      <c r="E2906" s="309"/>
      <c r="F2906" s="393">
        <v>65.069999999999993</v>
      </c>
      <c r="G2906" s="70"/>
    </row>
    <row r="2907" spans="1:7" customFormat="1" ht="15.5" x14ac:dyDescent="0.35">
      <c r="A2907" s="373"/>
      <c r="B2907" s="574" t="s">
        <v>3631</v>
      </c>
      <c r="C2907" s="193" t="s">
        <v>3632</v>
      </c>
      <c r="D2907" s="309"/>
      <c r="E2907" s="309" t="s">
        <v>141</v>
      </c>
      <c r="F2907" s="393">
        <v>65.069999999999993</v>
      </c>
      <c r="G2907" s="70"/>
    </row>
    <row r="2908" spans="1:7" customFormat="1" ht="16" thickBot="1" x14ac:dyDescent="0.4">
      <c r="A2908" s="594"/>
      <c r="B2908" s="565" t="s">
        <v>3633</v>
      </c>
      <c r="C2908" s="391" t="s">
        <v>3634</v>
      </c>
      <c r="D2908" s="386"/>
      <c r="E2908" s="386"/>
      <c r="F2908" s="344">
        <v>65.069999999999993</v>
      </c>
      <c r="G2908" s="70"/>
    </row>
    <row r="2909" spans="1:7" customFormat="1" ht="26.65" customHeight="1" thickBot="1" x14ac:dyDescent="0.4">
      <c r="A2909" s="11"/>
      <c r="B2909" s="2" t="s">
        <v>3635</v>
      </c>
      <c r="C2909" s="128" t="s">
        <v>3636</v>
      </c>
      <c r="D2909" s="122"/>
      <c r="E2909" s="122"/>
      <c r="F2909" s="281">
        <v>65.069999999999993</v>
      </c>
      <c r="G2909" s="70"/>
    </row>
    <row r="2910" spans="1:7" customFormat="1" ht="35.15" customHeight="1" thickBot="1" x14ac:dyDescent="0.4">
      <c r="A2910" s="11"/>
      <c r="B2910" s="5" t="s">
        <v>3637</v>
      </c>
      <c r="C2910" s="109" t="s">
        <v>3638</v>
      </c>
      <c r="D2910" s="94"/>
      <c r="E2910" s="94"/>
      <c r="F2910" s="189">
        <v>65.069999999999993</v>
      </c>
      <c r="G2910" s="70"/>
    </row>
    <row r="2911" spans="1:7" customFormat="1" ht="16" thickBot="1" x14ac:dyDescent="0.4">
      <c r="A2911" s="10"/>
      <c r="B2911" s="68" t="s">
        <v>3639</v>
      </c>
      <c r="C2911" s="163" t="s">
        <v>3640</v>
      </c>
      <c r="D2911" s="26"/>
      <c r="E2911" s="26"/>
      <c r="F2911" s="275">
        <v>65.069999999999993</v>
      </c>
      <c r="G2911" s="70"/>
    </row>
    <row r="2912" spans="1:7" customFormat="1" ht="16" thickBot="1" x14ac:dyDescent="0.4">
      <c r="A2912" s="74"/>
      <c r="B2912" s="5" t="s">
        <v>3641</v>
      </c>
      <c r="C2912" s="691" t="s">
        <v>3642</v>
      </c>
      <c r="D2912" s="23"/>
      <c r="E2912" s="23"/>
      <c r="F2912" s="295">
        <v>65.069999999999993</v>
      </c>
      <c r="G2912" s="70"/>
    </row>
    <row r="2913" spans="1:7" customFormat="1" ht="15.5" x14ac:dyDescent="0.35">
      <c r="A2913" s="71"/>
      <c r="B2913" s="16" t="s">
        <v>3643</v>
      </c>
      <c r="C2913" s="439" t="s">
        <v>3644</v>
      </c>
      <c r="D2913" s="166"/>
      <c r="E2913" s="166"/>
      <c r="F2913" s="299">
        <v>65.069999999999993</v>
      </c>
      <c r="G2913" s="70"/>
    </row>
    <row r="2914" spans="1:7" customFormat="1" ht="15.5" x14ac:dyDescent="0.35">
      <c r="A2914" s="8"/>
      <c r="B2914" s="3" t="s">
        <v>3645</v>
      </c>
      <c r="C2914" s="110" t="s">
        <v>3646</v>
      </c>
      <c r="D2914" s="20"/>
      <c r="E2914" s="53" t="s">
        <v>141</v>
      </c>
      <c r="F2914" s="273">
        <v>65.069999999999993</v>
      </c>
      <c r="G2914" s="70"/>
    </row>
    <row r="2915" spans="1:7" customFormat="1" ht="15.5" x14ac:dyDescent="0.35">
      <c r="A2915" s="8"/>
      <c r="B2915" s="574" t="s">
        <v>3647</v>
      </c>
      <c r="C2915" s="193" t="s">
        <v>3648</v>
      </c>
      <c r="D2915" s="309"/>
      <c r="E2915" s="310" t="s">
        <v>141</v>
      </c>
      <c r="F2915" s="393">
        <v>65.069999999999993</v>
      </c>
      <c r="G2915" s="70"/>
    </row>
    <row r="2916" spans="1:7" customFormat="1" ht="15.5" x14ac:dyDescent="0.35">
      <c r="A2916" s="8"/>
      <c r="B2916" s="221" t="s">
        <v>3649</v>
      </c>
      <c r="C2916" s="193" t="s">
        <v>3650</v>
      </c>
      <c r="D2916" s="309"/>
      <c r="E2916" s="310" t="s">
        <v>141</v>
      </c>
      <c r="F2916" s="393">
        <v>65.069999999999993</v>
      </c>
      <c r="G2916" s="70"/>
    </row>
    <row r="2917" spans="1:7" customFormat="1" ht="16" thickBot="1" x14ac:dyDescent="0.4">
      <c r="A2917" s="133"/>
      <c r="B2917" s="221" t="s">
        <v>3651</v>
      </c>
      <c r="C2917" s="247" t="s">
        <v>3652</v>
      </c>
      <c r="D2917" s="222"/>
      <c r="E2917" s="242" t="s">
        <v>141</v>
      </c>
      <c r="F2917" s="274">
        <v>65.069999999999993</v>
      </c>
      <c r="G2917" s="70"/>
    </row>
    <row r="2918" spans="1:7" customFormat="1" ht="16" thickBot="1" x14ac:dyDescent="0.4">
      <c r="A2918" s="74"/>
      <c r="B2918" s="5" t="s">
        <v>3653</v>
      </c>
      <c r="C2918" s="691" t="s">
        <v>3654</v>
      </c>
      <c r="D2918" s="23"/>
      <c r="E2918" s="64" t="s">
        <v>141</v>
      </c>
      <c r="F2918" s="295">
        <v>65.069999999999993</v>
      </c>
      <c r="G2918" s="70"/>
    </row>
    <row r="2919" spans="1:7" customFormat="1" ht="15.5" x14ac:dyDescent="0.35">
      <c r="A2919" s="10"/>
      <c r="B2919" s="16" t="s">
        <v>3655</v>
      </c>
      <c r="C2919" s="108" t="s">
        <v>3656</v>
      </c>
      <c r="D2919" s="18"/>
      <c r="E2919" s="52"/>
      <c r="F2919" s="276">
        <v>65.069999999999993</v>
      </c>
      <c r="G2919" s="70"/>
    </row>
    <row r="2920" spans="1:7" customFormat="1" ht="15.5" x14ac:dyDescent="0.35">
      <c r="A2920" s="8"/>
      <c r="B2920" s="574" t="s">
        <v>3657</v>
      </c>
      <c r="C2920" s="193" t="s">
        <v>3658</v>
      </c>
      <c r="D2920" s="309"/>
      <c r="E2920" s="310"/>
      <c r="F2920" s="393">
        <v>65.069999999999993</v>
      </c>
      <c r="G2920" s="70"/>
    </row>
    <row r="2921" spans="1:7" customFormat="1" ht="16" thickBot="1" x14ac:dyDescent="0.4">
      <c r="A2921" s="11"/>
      <c r="B2921" s="565" t="s">
        <v>3659</v>
      </c>
      <c r="C2921" s="391" t="s">
        <v>3660</v>
      </c>
      <c r="D2921" s="386"/>
      <c r="E2921" s="384" t="s">
        <v>141</v>
      </c>
      <c r="F2921" s="344">
        <v>65.069999999999993</v>
      </c>
      <c r="G2921" s="70"/>
    </row>
    <row r="2922" spans="1:7" customFormat="1" ht="15.5" x14ac:dyDescent="0.35">
      <c r="A2922" s="10"/>
      <c r="B2922" s="16" t="s">
        <v>3661</v>
      </c>
      <c r="C2922" s="108" t="s">
        <v>3662</v>
      </c>
      <c r="D2922" s="18"/>
      <c r="E2922" s="52"/>
      <c r="F2922" s="276">
        <v>65.069999999999993</v>
      </c>
      <c r="G2922" s="70"/>
    </row>
    <row r="2923" spans="1:7" customFormat="1" ht="15.5" x14ac:dyDescent="0.35">
      <c r="A2923" s="8"/>
      <c r="B2923" s="574" t="s">
        <v>3663</v>
      </c>
      <c r="C2923" s="193" t="s">
        <v>3664</v>
      </c>
      <c r="D2923" s="309"/>
      <c r="E2923" s="310" t="s">
        <v>141</v>
      </c>
      <c r="F2923" s="393">
        <v>65.069999999999993</v>
      </c>
      <c r="G2923" s="70"/>
    </row>
    <row r="2924" spans="1:7" customFormat="1" ht="16" thickBot="1" x14ac:dyDescent="0.4">
      <c r="A2924" s="11"/>
      <c r="B2924" s="565" t="s">
        <v>3665</v>
      </c>
      <c r="C2924" s="391" t="s">
        <v>3666</v>
      </c>
      <c r="D2924" s="386"/>
      <c r="E2924" s="384" t="s">
        <v>141</v>
      </c>
      <c r="F2924" s="344">
        <v>65.069999999999993</v>
      </c>
      <c r="G2924" s="70"/>
    </row>
    <row r="2925" spans="1:7" customFormat="1" ht="16" thickBot="1" x14ac:dyDescent="0.4">
      <c r="A2925" s="10"/>
      <c r="B2925" s="68" t="s">
        <v>3667</v>
      </c>
      <c r="C2925" s="656" t="s">
        <v>3668</v>
      </c>
      <c r="D2925" s="28"/>
      <c r="E2925" s="96" t="s">
        <v>141</v>
      </c>
      <c r="F2925" s="298">
        <v>65.069999999999993</v>
      </c>
      <c r="G2925" s="70"/>
    </row>
    <row r="2926" spans="1:7" customFormat="1" ht="16" thickBot="1" x14ac:dyDescent="0.4">
      <c r="A2926" s="74"/>
      <c r="B2926" s="5" t="s">
        <v>3669</v>
      </c>
      <c r="C2926" s="691" t="s">
        <v>3670</v>
      </c>
      <c r="D2926" s="23"/>
      <c r="E2926" s="64" t="s">
        <v>141</v>
      </c>
      <c r="F2926" s="295">
        <v>65.069999999999993</v>
      </c>
      <c r="G2926" s="70"/>
    </row>
    <row r="2927" spans="1:7" customFormat="1" ht="16" thickBot="1" x14ac:dyDescent="0.4">
      <c r="A2927" s="8"/>
      <c r="B2927" s="2" t="s">
        <v>3671</v>
      </c>
      <c r="C2927" s="111" t="s">
        <v>3672</v>
      </c>
      <c r="D2927" s="17"/>
      <c r="E2927" s="41" t="s">
        <v>141</v>
      </c>
      <c r="F2927" s="296">
        <v>65.069999999999993</v>
      </c>
      <c r="G2927" s="70"/>
    </row>
    <row r="2928" spans="1:7" customFormat="1" ht="15.5" x14ac:dyDescent="0.35">
      <c r="A2928" s="10"/>
      <c r="B2928" s="68" t="s">
        <v>3633</v>
      </c>
      <c r="C2928" s="108" t="s">
        <v>3634</v>
      </c>
      <c r="D2928" s="18"/>
      <c r="E2928" s="52" t="s">
        <v>141</v>
      </c>
      <c r="F2928" s="276">
        <v>65.069999999999993</v>
      </c>
      <c r="G2928" s="70"/>
    </row>
    <row r="2929" spans="1:7" customFormat="1" ht="15.5" x14ac:dyDescent="0.35">
      <c r="A2929" s="133"/>
      <c r="B2929" s="574" t="s">
        <v>3673</v>
      </c>
      <c r="C2929" s="193" t="s">
        <v>3674</v>
      </c>
      <c r="D2929" s="309"/>
      <c r="E2929" s="310" t="s">
        <v>141</v>
      </c>
      <c r="F2929" s="393">
        <v>65.069999999999993</v>
      </c>
      <c r="G2929" s="70"/>
    </row>
    <row r="2930" spans="1:7" customFormat="1" ht="16" thickBot="1" x14ac:dyDescent="0.4">
      <c r="A2930" s="11"/>
      <c r="B2930" s="2" t="s">
        <v>3675</v>
      </c>
      <c r="C2930" s="391" t="s">
        <v>3676</v>
      </c>
      <c r="D2930" s="386"/>
      <c r="E2930" s="384"/>
      <c r="F2930" s="344">
        <v>65.069999999999993</v>
      </c>
      <c r="G2930" s="70"/>
    </row>
    <row r="2931" spans="1:7" customFormat="1" ht="15.5" x14ac:dyDescent="0.35">
      <c r="A2931" s="10"/>
      <c r="B2931" s="16" t="s">
        <v>3677</v>
      </c>
      <c r="C2931" s="517" t="s">
        <v>3678</v>
      </c>
      <c r="D2931" s="18"/>
      <c r="E2931" s="52" t="s">
        <v>141</v>
      </c>
      <c r="F2931" s="276">
        <v>65.069999999999993</v>
      </c>
      <c r="G2931" s="70"/>
    </row>
    <row r="2932" spans="1:7" customFormat="1" ht="16" thickBot="1" x14ac:dyDescent="0.4">
      <c r="A2932" s="11"/>
      <c r="B2932" s="65" t="s">
        <v>3679</v>
      </c>
      <c r="C2932" s="661" t="s">
        <v>3680</v>
      </c>
      <c r="D2932" s="386"/>
      <c r="E2932" s="384" t="s">
        <v>141</v>
      </c>
      <c r="F2932" s="344">
        <v>65.069999999999993</v>
      </c>
      <c r="G2932" s="70"/>
    </row>
    <row r="2933" spans="1:7" customFormat="1" ht="16" thickBot="1" x14ac:dyDescent="0.4">
      <c r="A2933" s="8" t="s">
        <v>8227</v>
      </c>
      <c r="B2933" s="2" t="s">
        <v>3681</v>
      </c>
      <c r="C2933" s="128" t="s">
        <v>3682</v>
      </c>
      <c r="D2933" s="122"/>
      <c r="E2933" s="122" t="s">
        <v>141</v>
      </c>
      <c r="F2933" s="284">
        <v>30.88</v>
      </c>
      <c r="G2933" s="70"/>
    </row>
    <row r="2934" spans="1:7" customFormat="1" ht="16" thickBot="1" x14ac:dyDescent="0.4">
      <c r="A2934" s="426" t="s">
        <v>9723</v>
      </c>
      <c r="B2934" s="754" t="s">
        <v>3683</v>
      </c>
      <c r="C2934" s="445" t="s">
        <v>3684</v>
      </c>
      <c r="D2934" s="346"/>
      <c r="E2934" s="346" t="s">
        <v>141</v>
      </c>
      <c r="F2934" s="345">
        <v>22.05</v>
      </c>
      <c r="G2934" s="70"/>
    </row>
    <row r="2935" spans="1:7" customFormat="1" ht="15.5" x14ac:dyDescent="0.35">
      <c r="A2935" s="72"/>
      <c r="B2935" s="3" t="s">
        <v>3683</v>
      </c>
      <c r="C2935" s="110" t="s">
        <v>3685</v>
      </c>
      <c r="D2935" s="20"/>
      <c r="E2935" s="53" t="s">
        <v>141</v>
      </c>
      <c r="F2935" s="273">
        <v>22.05</v>
      </c>
      <c r="G2935" s="70"/>
    </row>
    <row r="2936" spans="1:7" customFormat="1" ht="15.5" x14ac:dyDescent="0.35">
      <c r="A2936" s="373"/>
      <c r="B2936" s="574" t="s">
        <v>3686</v>
      </c>
      <c r="C2936" s="193" t="s">
        <v>3687</v>
      </c>
      <c r="D2936" s="309"/>
      <c r="E2936" s="310"/>
      <c r="F2936" s="393">
        <v>22.05</v>
      </c>
      <c r="G2936" s="70"/>
    </row>
    <row r="2937" spans="1:7" customFormat="1" ht="15.5" x14ac:dyDescent="0.35">
      <c r="A2937" s="373"/>
      <c r="B2937" s="574" t="s">
        <v>3688</v>
      </c>
      <c r="C2937" s="193" t="s">
        <v>3689</v>
      </c>
      <c r="D2937" s="309"/>
      <c r="E2937" s="310" t="s">
        <v>141</v>
      </c>
      <c r="F2937" s="393">
        <v>22.05</v>
      </c>
      <c r="G2937" s="70"/>
    </row>
    <row r="2938" spans="1:7" customFormat="1" ht="15.5" x14ac:dyDescent="0.35">
      <c r="A2938" s="373"/>
      <c r="B2938" s="574" t="s">
        <v>3690</v>
      </c>
      <c r="C2938" s="193" t="s">
        <v>3691</v>
      </c>
      <c r="D2938" s="309"/>
      <c r="E2938" s="310" t="s">
        <v>141</v>
      </c>
      <c r="F2938" s="393">
        <v>22.05</v>
      </c>
      <c r="G2938" s="70"/>
    </row>
    <row r="2939" spans="1:7" customFormat="1" ht="15.5" x14ac:dyDescent="0.35">
      <c r="A2939" s="373"/>
      <c r="B2939" s="574" t="s">
        <v>3692</v>
      </c>
      <c r="C2939" s="193" t="s">
        <v>3693</v>
      </c>
      <c r="D2939" s="309"/>
      <c r="E2939" s="310" t="s">
        <v>141</v>
      </c>
      <c r="F2939" s="393">
        <v>22.05</v>
      </c>
      <c r="G2939" s="70"/>
    </row>
    <row r="2940" spans="1:7" customFormat="1" ht="15.5" x14ac:dyDescent="0.35">
      <c r="A2940" s="373"/>
      <c r="B2940" s="574" t="s">
        <v>3694</v>
      </c>
      <c r="C2940" s="193" t="s">
        <v>3695</v>
      </c>
      <c r="D2940" s="309"/>
      <c r="E2940" s="310" t="s">
        <v>141</v>
      </c>
      <c r="F2940" s="393">
        <v>22.05</v>
      </c>
      <c r="G2940" s="70"/>
    </row>
    <row r="2941" spans="1:7" customFormat="1" ht="15.5" x14ac:dyDescent="0.35">
      <c r="A2941" s="373"/>
      <c r="B2941" s="574" t="s">
        <v>3696</v>
      </c>
      <c r="C2941" s="193" t="s">
        <v>3697</v>
      </c>
      <c r="D2941" s="309"/>
      <c r="E2941" s="310" t="s">
        <v>141</v>
      </c>
      <c r="F2941" s="393">
        <v>22.05</v>
      </c>
      <c r="G2941" s="70"/>
    </row>
    <row r="2942" spans="1:7" customFormat="1" ht="15.5" x14ac:dyDescent="0.35">
      <c r="A2942" s="373"/>
      <c r="B2942" s="574" t="s">
        <v>3698</v>
      </c>
      <c r="C2942" s="193" t="s">
        <v>3699</v>
      </c>
      <c r="D2942" s="309"/>
      <c r="E2942" s="310" t="s">
        <v>141</v>
      </c>
      <c r="F2942" s="393">
        <v>22.05</v>
      </c>
      <c r="G2942" s="70"/>
    </row>
    <row r="2943" spans="1:7" customFormat="1" ht="15.5" x14ac:dyDescent="0.35">
      <c r="A2943" s="373"/>
      <c r="B2943" s="574" t="s">
        <v>3700</v>
      </c>
      <c r="C2943" s="193" t="s">
        <v>3701</v>
      </c>
      <c r="D2943" s="309"/>
      <c r="E2943" s="310" t="s">
        <v>141</v>
      </c>
      <c r="F2943" s="393">
        <v>22.05</v>
      </c>
      <c r="G2943" s="70"/>
    </row>
    <row r="2944" spans="1:7" customFormat="1" ht="15.5" x14ac:dyDescent="0.35">
      <c r="A2944" s="373" t="s">
        <v>9724</v>
      </c>
      <c r="B2944" s="574" t="s">
        <v>3702</v>
      </c>
      <c r="C2944" s="193" t="s">
        <v>3703</v>
      </c>
      <c r="D2944" s="309"/>
      <c r="E2944" s="310"/>
      <c r="F2944" s="393">
        <v>37.5</v>
      </c>
      <c r="G2944" s="70"/>
    </row>
    <row r="2945" spans="1:7" customFormat="1" ht="15.5" x14ac:dyDescent="0.35">
      <c r="A2945" s="373"/>
      <c r="B2945" s="574" t="s">
        <v>3704</v>
      </c>
      <c r="C2945" s="193" t="s">
        <v>3705</v>
      </c>
      <c r="D2945" s="309"/>
      <c r="E2945" s="310"/>
      <c r="F2945" s="393">
        <v>37.5</v>
      </c>
      <c r="G2945" s="70"/>
    </row>
    <row r="2946" spans="1:7" customFormat="1" ht="15.5" x14ac:dyDescent="0.35">
      <c r="A2946" s="373"/>
      <c r="B2946" s="574" t="s">
        <v>3706</v>
      </c>
      <c r="C2946" s="193" t="s">
        <v>3707</v>
      </c>
      <c r="D2946" s="309"/>
      <c r="E2946" s="310"/>
      <c r="F2946" s="393">
        <v>37.5</v>
      </c>
      <c r="G2946" s="70"/>
    </row>
    <row r="2947" spans="1:7" customFormat="1" ht="15.5" x14ac:dyDescent="0.35">
      <c r="A2947" s="373"/>
      <c r="B2947" s="574" t="s">
        <v>3708</v>
      </c>
      <c r="C2947" s="193" t="s">
        <v>3709</v>
      </c>
      <c r="D2947" s="309"/>
      <c r="E2947" s="310"/>
      <c r="F2947" s="393">
        <v>37.5</v>
      </c>
      <c r="G2947" s="70"/>
    </row>
    <row r="2948" spans="1:7" customFormat="1" ht="15.5" x14ac:dyDescent="0.35">
      <c r="A2948" s="373"/>
      <c r="B2948" s="574" t="s">
        <v>3710</v>
      </c>
      <c r="C2948" s="193" t="s">
        <v>3711</v>
      </c>
      <c r="D2948" s="309"/>
      <c r="E2948" s="310"/>
      <c r="F2948" s="393">
        <v>37.5</v>
      </c>
      <c r="G2948" s="70"/>
    </row>
    <row r="2949" spans="1:7" customFormat="1" ht="15.5" x14ac:dyDescent="0.35">
      <c r="A2949" s="373"/>
      <c r="B2949" s="574" t="s">
        <v>3712</v>
      </c>
      <c r="C2949" s="193" t="s">
        <v>3713</v>
      </c>
      <c r="D2949" s="309"/>
      <c r="E2949" s="310"/>
      <c r="F2949" s="393">
        <v>37.5</v>
      </c>
      <c r="G2949" s="70"/>
    </row>
    <row r="2950" spans="1:7" customFormat="1" ht="15.5" x14ac:dyDescent="0.35">
      <c r="A2950" s="373"/>
      <c r="B2950" s="574" t="s">
        <v>3714</v>
      </c>
      <c r="C2950" s="193" t="s">
        <v>3715</v>
      </c>
      <c r="D2950" s="309"/>
      <c r="E2950" s="310"/>
      <c r="F2950" s="393">
        <v>37.5</v>
      </c>
      <c r="G2950" s="70"/>
    </row>
    <row r="2951" spans="1:7" customFormat="1" ht="15.5" x14ac:dyDescent="0.35">
      <c r="A2951" s="373"/>
      <c r="B2951" s="574" t="s">
        <v>3716</v>
      </c>
      <c r="C2951" s="193" t="s">
        <v>3717</v>
      </c>
      <c r="D2951" s="309"/>
      <c r="E2951" s="310"/>
      <c r="F2951" s="393">
        <v>37.5</v>
      </c>
      <c r="G2951" s="70"/>
    </row>
    <row r="2952" spans="1:7" customFormat="1" ht="15.5" x14ac:dyDescent="0.35">
      <c r="A2952" s="373"/>
      <c r="B2952" s="574" t="s">
        <v>3718</v>
      </c>
      <c r="C2952" s="193" t="s">
        <v>3719</v>
      </c>
      <c r="D2952" s="309"/>
      <c r="E2952" s="310"/>
      <c r="F2952" s="393">
        <v>37.5</v>
      </c>
      <c r="G2952" s="70"/>
    </row>
    <row r="2953" spans="1:7" customFormat="1" ht="15.5" x14ac:dyDescent="0.35">
      <c r="A2953" s="373"/>
      <c r="B2953" s="574" t="s">
        <v>3720</v>
      </c>
      <c r="C2953" s="193" t="s">
        <v>3721</v>
      </c>
      <c r="D2953" s="309"/>
      <c r="E2953" s="310" t="s">
        <v>141</v>
      </c>
      <c r="F2953" s="393">
        <v>37.5</v>
      </c>
      <c r="G2953" s="70"/>
    </row>
    <row r="2954" spans="1:7" customFormat="1" ht="16" thickBot="1" x14ac:dyDescent="0.4">
      <c r="A2954" s="192"/>
      <c r="B2954" s="221" t="s">
        <v>3722</v>
      </c>
      <c r="C2954" s="247" t="s">
        <v>3723</v>
      </c>
      <c r="D2954" s="222"/>
      <c r="E2954" s="242"/>
      <c r="F2954" s="274">
        <v>37.5</v>
      </c>
      <c r="G2954" s="70"/>
    </row>
    <row r="2955" spans="1:7" customFormat="1" ht="15.5" x14ac:dyDescent="0.35">
      <c r="A2955" s="71"/>
      <c r="B2955" s="16" t="s">
        <v>3724</v>
      </c>
      <c r="C2955" s="108" t="s">
        <v>3725</v>
      </c>
      <c r="D2955" s="18"/>
      <c r="E2955" s="52"/>
      <c r="F2955" s="276">
        <v>37.5</v>
      </c>
      <c r="G2955" s="70"/>
    </row>
    <row r="2956" spans="1:7" customFormat="1" ht="15.5" x14ac:dyDescent="0.35">
      <c r="A2956" s="373"/>
      <c r="B2956" s="574" t="s">
        <v>3726</v>
      </c>
      <c r="C2956" s="193" t="s">
        <v>3727</v>
      </c>
      <c r="D2956" s="309"/>
      <c r="E2956" s="310" t="s">
        <v>141</v>
      </c>
      <c r="F2956" s="393">
        <v>37.5</v>
      </c>
      <c r="G2956" s="70"/>
    </row>
    <row r="2957" spans="1:7" customFormat="1" ht="15.5" x14ac:dyDescent="0.35">
      <c r="A2957" s="373"/>
      <c r="B2957" s="574" t="s">
        <v>3726</v>
      </c>
      <c r="C2957" s="193" t="s">
        <v>3727</v>
      </c>
      <c r="D2957" s="309"/>
      <c r="E2957" s="310" t="s">
        <v>141</v>
      </c>
      <c r="F2957" s="393">
        <v>37.5</v>
      </c>
      <c r="G2957" s="70"/>
    </row>
    <row r="2958" spans="1:7" customFormat="1" ht="15.5" x14ac:dyDescent="0.35">
      <c r="A2958" s="373"/>
      <c r="B2958" s="574" t="s">
        <v>3728</v>
      </c>
      <c r="C2958" s="193" t="s">
        <v>3729</v>
      </c>
      <c r="D2958" s="309"/>
      <c r="E2958" s="310" t="s">
        <v>141</v>
      </c>
      <c r="F2958" s="393">
        <v>37.5</v>
      </c>
      <c r="G2958" s="70"/>
    </row>
    <row r="2959" spans="1:7" customFormat="1" ht="15.5" x14ac:dyDescent="0.35">
      <c r="A2959" s="373"/>
      <c r="B2959" s="574" t="s">
        <v>3730</v>
      </c>
      <c r="C2959" s="193" t="s">
        <v>3731</v>
      </c>
      <c r="D2959" s="309"/>
      <c r="E2959" s="310" t="s">
        <v>141</v>
      </c>
      <c r="F2959" s="393">
        <v>37.5</v>
      </c>
      <c r="G2959" s="70"/>
    </row>
    <row r="2960" spans="1:7" customFormat="1" ht="15.5" x14ac:dyDescent="0.35">
      <c r="A2960" s="374" t="s">
        <v>8228</v>
      </c>
      <c r="B2960" s="740" t="s">
        <v>8229</v>
      </c>
      <c r="C2960" s="193" t="s">
        <v>8230</v>
      </c>
      <c r="D2960" s="309"/>
      <c r="E2960" s="310"/>
      <c r="F2960" s="393">
        <v>110.31</v>
      </c>
      <c r="G2960" s="556"/>
    </row>
    <row r="2961" spans="1:7" customFormat="1" ht="15.5" x14ac:dyDescent="0.35">
      <c r="A2961" s="373"/>
      <c r="B2961" s="574" t="s">
        <v>3732</v>
      </c>
      <c r="C2961" s="193" t="s">
        <v>3733</v>
      </c>
      <c r="D2961" s="309"/>
      <c r="E2961" s="310"/>
      <c r="F2961" s="393">
        <v>110.31</v>
      </c>
      <c r="G2961" s="70"/>
    </row>
    <row r="2962" spans="1:7" customFormat="1" ht="15.5" x14ac:dyDescent="0.35">
      <c r="A2962" s="373"/>
      <c r="B2962" s="574" t="s">
        <v>3734</v>
      </c>
      <c r="C2962" s="193" t="s">
        <v>3735</v>
      </c>
      <c r="D2962" s="309"/>
      <c r="E2962" s="310"/>
      <c r="F2962" s="393">
        <v>110.31</v>
      </c>
      <c r="G2962" s="70"/>
    </row>
    <row r="2963" spans="1:7" customFormat="1" ht="15.5" x14ac:dyDescent="0.35">
      <c r="A2963" s="373"/>
      <c r="B2963" s="574" t="s">
        <v>3736</v>
      </c>
      <c r="C2963" s="193" t="s">
        <v>3737</v>
      </c>
      <c r="D2963" s="309"/>
      <c r="E2963" s="310"/>
      <c r="F2963" s="393">
        <v>110.31</v>
      </c>
      <c r="G2963" s="70"/>
    </row>
    <row r="2964" spans="1:7" customFormat="1" ht="15.5" x14ac:dyDescent="0.35">
      <c r="A2964" s="373"/>
      <c r="B2964" s="574" t="s">
        <v>3738</v>
      </c>
      <c r="C2964" s="193" t="s">
        <v>3739</v>
      </c>
      <c r="D2964" s="309"/>
      <c r="E2964" s="310"/>
      <c r="F2964" s="393">
        <v>110.31</v>
      </c>
      <c r="G2964" s="70"/>
    </row>
    <row r="2965" spans="1:7" customFormat="1" ht="15.5" x14ac:dyDescent="0.35">
      <c r="A2965" s="373"/>
      <c r="B2965" s="574" t="s">
        <v>3740</v>
      </c>
      <c r="C2965" s="193" t="s">
        <v>3741</v>
      </c>
      <c r="D2965" s="309"/>
      <c r="E2965" s="310"/>
      <c r="F2965" s="393">
        <v>110.31</v>
      </c>
      <c r="G2965" s="70"/>
    </row>
    <row r="2966" spans="1:7" customFormat="1" ht="16" thickBot="1" x14ac:dyDescent="0.4">
      <c r="A2966" s="594"/>
      <c r="B2966" s="565" t="s">
        <v>3742</v>
      </c>
      <c r="C2966" s="391" t="s">
        <v>808</v>
      </c>
      <c r="D2966" s="386"/>
      <c r="E2966" s="384"/>
      <c r="F2966" s="344">
        <v>110.31</v>
      </c>
      <c r="G2966" s="70"/>
    </row>
    <row r="2967" spans="1:7" customFormat="1" ht="15.5" x14ac:dyDescent="0.35">
      <c r="A2967" s="8"/>
      <c r="B2967" s="3" t="s">
        <v>3742</v>
      </c>
      <c r="C2967" s="110" t="s">
        <v>808</v>
      </c>
      <c r="D2967" s="20"/>
      <c r="E2967" s="53"/>
      <c r="F2967" s="273">
        <v>110.31</v>
      </c>
      <c r="G2967" s="70"/>
    </row>
    <row r="2968" spans="1:7" customFormat="1" ht="31" x14ac:dyDescent="0.35">
      <c r="A2968" s="584"/>
      <c r="B2968" s="3" t="s">
        <v>8231</v>
      </c>
      <c r="C2968" s="110" t="s">
        <v>7272</v>
      </c>
      <c r="D2968" s="20"/>
      <c r="E2968" s="53"/>
      <c r="F2968" s="393">
        <v>110.31</v>
      </c>
      <c r="G2968" s="70"/>
    </row>
    <row r="2969" spans="1:7" customFormat="1" ht="15.5" x14ac:dyDescent="0.35">
      <c r="A2969" s="584"/>
      <c r="B2969" s="574" t="s">
        <v>8232</v>
      </c>
      <c r="C2969" s="193" t="s">
        <v>7401</v>
      </c>
      <c r="D2969" s="309"/>
      <c r="E2969" s="310"/>
      <c r="F2969" s="393">
        <v>110.31</v>
      </c>
      <c r="G2969" s="70"/>
    </row>
    <row r="2970" spans="1:7" customFormat="1" ht="15.5" x14ac:dyDescent="0.35">
      <c r="A2970" s="584"/>
      <c r="B2970" s="3" t="s">
        <v>3743</v>
      </c>
      <c r="C2970" s="110" t="s">
        <v>3744</v>
      </c>
      <c r="D2970" s="20"/>
      <c r="E2970" s="53"/>
      <c r="F2970" s="393">
        <v>110.31</v>
      </c>
      <c r="G2970" s="70"/>
    </row>
    <row r="2971" spans="1:7" customFormat="1" ht="15.5" x14ac:dyDescent="0.35">
      <c r="A2971" s="373"/>
      <c r="B2971" s="574" t="s">
        <v>3745</v>
      </c>
      <c r="C2971" s="193" t="s">
        <v>3746</v>
      </c>
      <c r="D2971" s="309"/>
      <c r="E2971" s="310" t="s">
        <v>141</v>
      </c>
      <c r="F2971" s="393">
        <v>110.31</v>
      </c>
      <c r="G2971" s="70"/>
    </row>
    <row r="2972" spans="1:7" customFormat="1" ht="15.5" x14ac:dyDescent="0.35">
      <c r="A2972" s="373"/>
      <c r="B2972" s="574" t="s">
        <v>8233</v>
      </c>
      <c r="C2972" s="193" t="s">
        <v>3747</v>
      </c>
      <c r="D2972" s="309"/>
      <c r="E2972" s="310"/>
      <c r="F2972" s="393">
        <v>110.31</v>
      </c>
      <c r="G2972" s="70"/>
    </row>
    <row r="2973" spans="1:7" customFormat="1" ht="15.5" x14ac:dyDescent="0.35">
      <c r="A2973" s="373" t="s">
        <v>9725</v>
      </c>
      <c r="B2973" s="574" t="s">
        <v>3748</v>
      </c>
      <c r="C2973" s="193" t="s">
        <v>3749</v>
      </c>
      <c r="D2973" s="309"/>
      <c r="E2973" s="310" t="s">
        <v>141</v>
      </c>
      <c r="F2973" s="393">
        <v>75</v>
      </c>
      <c r="G2973" s="70"/>
    </row>
    <row r="2974" spans="1:7" customFormat="1" ht="15.5" x14ac:dyDescent="0.35">
      <c r="A2974" s="373"/>
      <c r="B2974" s="574" t="s">
        <v>3750</v>
      </c>
      <c r="C2974" s="193" t="s">
        <v>3751</v>
      </c>
      <c r="D2974" s="309"/>
      <c r="E2974" s="310" t="s">
        <v>141</v>
      </c>
      <c r="F2974" s="393">
        <v>75</v>
      </c>
      <c r="G2974" s="70"/>
    </row>
    <row r="2975" spans="1:7" customFormat="1" ht="15.5" x14ac:dyDescent="0.35">
      <c r="A2975" s="373"/>
      <c r="B2975" s="574" t="s">
        <v>3752</v>
      </c>
      <c r="C2975" s="193" t="s">
        <v>3753</v>
      </c>
      <c r="D2975" s="309"/>
      <c r="E2975" s="310" t="s">
        <v>141</v>
      </c>
      <c r="F2975" s="393">
        <v>75</v>
      </c>
      <c r="G2975" s="70"/>
    </row>
    <row r="2976" spans="1:7" customFormat="1" ht="15.5" x14ac:dyDescent="0.35">
      <c r="A2976" s="373"/>
      <c r="B2976" s="574" t="s">
        <v>3752</v>
      </c>
      <c r="C2976" s="193" t="s">
        <v>3753</v>
      </c>
      <c r="D2976" s="309"/>
      <c r="E2976" s="310" t="s">
        <v>141</v>
      </c>
      <c r="F2976" s="393">
        <v>75</v>
      </c>
      <c r="G2976" s="70"/>
    </row>
    <row r="2977" spans="1:7" customFormat="1" ht="15.5" x14ac:dyDescent="0.35">
      <c r="A2977" s="373"/>
      <c r="B2977" s="574" t="s">
        <v>3754</v>
      </c>
      <c r="C2977" s="193" t="s">
        <v>3755</v>
      </c>
      <c r="D2977" s="309"/>
      <c r="E2977" s="310" t="s">
        <v>141</v>
      </c>
      <c r="F2977" s="393">
        <v>75</v>
      </c>
      <c r="G2977" s="70"/>
    </row>
    <row r="2978" spans="1:7" customFormat="1" ht="15.5" x14ac:dyDescent="0.35">
      <c r="A2978" s="373"/>
      <c r="B2978" s="574" t="s">
        <v>3756</v>
      </c>
      <c r="C2978" s="193" t="s">
        <v>3757</v>
      </c>
      <c r="D2978" s="309"/>
      <c r="E2978" s="310" t="s">
        <v>141</v>
      </c>
      <c r="F2978" s="393">
        <v>75</v>
      </c>
      <c r="G2978" s="70"/>
    </row>
    <row r="2979" spans="1:7" customFormat="1" ht="15.5" x14ac:dyDescent="0.35">
      <c r="A2979" s="373"/>
      <c r="B2979" s="574" t="s">
        <v>3758</v>
      </c>
      <c r="C2979" s="193" t="s">
        <v>3759</v>
      </c>
      <c r="D2979" s="309"/>
      <c r="E2979" s="310" t="s">
        <v>141</v>
      </c>
      <c r="F2979" s="393">
        <v>75</v>
      </c>
      <c r="G2979" s="70"/>
    </row>
    <row r="2980" spans="1:7" customFormat="1" ht="15.5" x14ac:dyDescent="0.35">
      <c r="A2980" s="373"/>
      <c r="B2980" s="574" t="s">
        <v>3760</v>
      </c>
      <c r="C2980" s="193" t="s">
        <v>3761</v>
      </c>
      <c r="D2980" s="309"/>
      <c r="E2980" s="310" t="s">
        <v>141</v>
      </c>
      <c r="F2980" s="393">
        <v>75</v>
      </c>
      <c r="G2980" s="70"/>
    </row>
    <row r="2981" spans="1:7" customFormat="1" ht="15.5" x14ac:dyDescent="0.35">
      <c r="A2981" s="373"/>
      <c r="B2981" s="574" t="s">
        <v>3762</v>
      </c>
      <c r="C2981" s="193" t="s">
        <v>3763</v>
      </c>
      <c r="D2981" s="309"/>
      <c r="E2981" s="310" t="s">
        <v>141</v>
      </c>
      <c r="F2981" s="393">
        <v>75</v>
      </c>
      <c r="G2981" s="70"/>
    </row>
    <row r="2982" spans="1:7" customFormat="1" ht="16" thickBot="1" x14ac:dyDescent="0.4">
      <c r="A2982" s="192"/>
      <c r="B2982" s="221" t="s">
        <v>3764</v>
      </c>
      <c r="C2982" s="247" t="s">
        <v>3765</v>
      </c>
      <c r="D2982" s="222"/>
      <c r="E2982" s="242" t="s">
        <v>141</v>
      </c>
      <c r="F2982" s="274">
        <v>75</v>
      </c>
      <c r="G2982" s="70"/>
    </row>
    <row r="2983" spans="1:7" customFormat="1" ht="15.5" x14ac:dyDescent="0.35">
      <c r="A2983" s="71"/>
      <c r="B2983" s="16" t="s">
        <v>3766</v>
      </c>
      <c r="C2983" s="108" t="s">
        <v>3767</v>
      </c>
      <c r="D2983" s="18"/>
      <c r="E2983" s="52"/>
      <c r="F2983" s="276">
        <v>75</v>
      </c>
      <c r="G2983" s="70"/>
    </row>
    <row r="2984" spans="1:7" customFormat="1" ht="15.5" x14ac:dyDescent="0.35">
      <c r="A2984" s="373"/>
      <c r="B2984" s="574" t="s">
        <v>3768</v>
      </c>
      <c r="C2984" s="193" t="s">
        <v>3769</v>
      </c>
      <c r="D2984" s="309"/>
      <c r="E2984" s="310"/>
      <c r="F2984" s="393">
        <v>75</v>
      </c>
      <c r="G2984" s="70"/>
    </row>
    <row r="2985" spans="1:7" customFormat="1" ht="15.5" x14ac:dyDescent="0.35">
      <c r="A2985" s="373"/>
      <c r="B2985" s="574" t="s">
        <v>3770</v>
      </c>
      <c r="C2985" s="193" t="s">
        <v>3771</v>
      </c>
      <c r="D2985" s="309"/>
      <c r="E2985" s="310"/>
      <c r="F2985" s="393">
        <v>75</v>
      </c>
      <c r="G2985" s="70"/>
    </row>
    <row r="2986" spans="1:7" customFormat="1" ht="15.5" x14ac:dyDescent="0.35">
      <c r="A2986" s="373"/>
      <c r="B2986" s="574" t="s">
        <v>3772</v>
      </c>
      <c r="C2986" s="193" t="s">
        <v>3773</v>
      </c>
      <c r="D2986" s="309"/>
      <c r="E2986" s="310"/>
      <c r="F2986" s="393">
        <v>75</v>
      </c>
      <c r="G2986" s="70"/>
    </row>
    <row r="2987" spans="1:7" customFormat="1" ht="15.5" x14ac:dyDescent="0.35">
      <c r="A2987" s="373"/>
      <c r="B2987" s="574" t="s">
        <v>3774</v>
      </c>
      <c r="C2987" s="193" t="s">
        <v>3775</v>
      </c>
      <c r="D2987" s="309"/>
      <c r="E2987" s="310"/>
      <c r="F2987" s="393">
        <v>75</v>
      </c>
      <c r="G2987" s="70"/>
    </row>
    <row r="2988" spans="1:7" customFormat="1" ht="15.5" x14ac:dyDescent="0.35">
      <c r="A2988" s="373"/>
      <c r="B2988" s="574" t="s">
        <v>3776</v>
      </c>
      <c r="C2988" s="193" t="s">
        <v>3777</v>
      </c>
      <c r="D2988" s="309"/>
      <c r="E2988" s="310"/>
      <c r="F2988" s="393">
        <v>75</v>
      </c>
      <c r="G2988" s="70"/>
    </row>
    <row r="2989" spans="1:7" customFormat="1" ht="15.5" x14ac:dyDescent="0.35">
      <c r="A2989" s="373"/>
      <c r="B2989" s="574" t="s">
        <v>3778</v>
      </c>
      <c r="C2989" s="193" t="s">
        <v>3779</v>
      </c>
      <c r="D2989" s="309"/>
      <c r="E2989" s="310"/>
      <c r="F2989" s="393">
        <v>75</v>
      </c>
      <c r="G2989" s="70"/>
    </row>
    <row r="2990" spans="1:7" customFormat="1" ht="16" thickBot="1" x14ac:dyDescent="0.4">
      <c r="A2990" s="594"/>
      <c r="B2990" s="565" t="s">
        <v>3780</v>
      </c>
      <c r="C2990" s="391" t="s">
        <v>3781</v>
      </c>
      <c r="D2990" s="386"/>
      <c r="E2990" s="384"/>
      <c r="F2990" s="344">
        <v>75</v>
      </c>
      <c r="G2990" s="70"/>
    </row>
    <row r="2991" spans="1:7" customFormat="1" ht="15.5" x14ac:dyDescent="0.35">
      <c r="A2991" s="71"/>
      <c r="B2991" s="16" t="s">
        <v>3782</v>
      </c>
      <c r="C2991" s="108" t="s">
        <v>3783</v>
      </c>
      <c r="D2991" s="18"/>
      <c r="E2991" s="52"/>
      <c r="F2991" s="276">
        <v>75</v>
      </c>
      <c r="G2991" s="70"/>
    </row>
    <row r="2992" spans="1:7" customFormat="1" ht="15.5" x14ac:dyDescent="0.35">
      <c r="A2992" s="373"/>
      <c r="B2992" s="574" t="s">
        <v>3784</v>
      </c>
      <c r="C2992" s="193" t="s">
        <v>3785</v>
      </c>
      <c r="D2992" s="309"/>
      <c r="E2992" s="310"/>
      <c r="F2992" s="393">
        <v>75</v>
      </c>
      <c r="G2992" s="70"/>
    </row>
    <row r="2993" spans="1:7" customFormat="1" ht="15.5" x14ac:dyDescent="0.35">
      <c r="A2993" s="373"/>
      <c r="B2993" s="574" t="s">
        <v>3786</v>
      </c>
      <c r="C2993" s="193" t="s">
        <v>3787</v>
      </c>
      <c r="D2993" s="309"/>
      <c r="E2993" s="310"/>
      <c r="F2993" s="393">
        <v>75</v>
      </c>
      <c r="G2993" s="70"/>
    </row>
    <row r="2994" spans="1:7" customFormat="1" ht="15.5" x14ac:dyDescent="0.35">
      <c r="A2994" s="373"/>
      <c r="B2994" s="574" t="s">
        <v>3788</v>
      </c>
      <c r="C2994" s="193" t="s">
        <v>3789</v>
      </c>
      <c r="D2994" s="309"/>
      <c r="E2994" s="310"/>
      <c r="F2994" s="393">
        <v>75</v>
      </c>
      <c r="G2994" s="70"/>
    </row>
    <row r="2995" spans="1:7" customFormat="1" ht="15.5" x14ac:dyDescent="0.35">
      <c r="A2995" s="373"/>
      <c r="B2995" s="574" t="s">
        <v>3790</v>
      </c>
      <c r="C2995" s="193" t="s">
        <v>3791</v>
      </c>
      <c r="D2995" s="309"/>
      <c r="E2995" s="310"/>
      <c r="F2995" s="393">
        <v>75</v>
      </c>
      <c r="G2995" s="70"/>
    </row>
    <row r="2996" spans="1:7" customFormat="1" ht="15.5" x14ac:dyDescent="0.35">
      <c r="A2996" s="373" t="s">
        <v>9726</v>
      </c>
      <c r="B2996" s="574" t="s">
        <v>3792</v>
      </c>
      <c r="C2996" s="193" t="s">
        <v>3793</v>
      </c>
      <c r="D2996" s="309"/>
      <c r="E2996" s="310"/>
      <c r="F2996" s="393">
        <v>197.45</v>
      </c>
      <c r="G2996" s="70"/>
    </row>
    <row r="2997" spans="1:7" customFormat="1" ht="16" thickBot="1" x14ac:dyDescent="0.4">
      <c r="A2997" s="192"/>
      <c r="B2997" s="221" t="s">
        <v>3794</v>
      </c>
      <c r="C2997" s="247" t="s">
        <v>3795</v>
      </c>
      <c r="D2997" s="222"/>
      <c r="E2997" s="242"/>
      <c r="F2997" s="274">
        <v>197.45</v>
      </c>
      <c r="G2997" s="70"/>
    </row>
    <row r="2998" spans="1:7" customFormat="1" ht="15.5" x14ac:dyDescent="0.35">
      <c r="A2998" s="71"/>
      <c r="B2998" s="16" t="s">
        <v>3796</v>
      </c>
      <c r="C2998" s="108" t="s">
        <v>3797</v>
      </c>
      <c r="D2998" s="18"/>
      <c r="E2998" s="52"/>
      <c r="F2998" s="276">
        <v>197.45</v>
      </c>
      <c r="G2998" s="70"/>
    </row>
    <row r="2999" spans="1:7" customFormat="1" ht="15.5" x14ac:dyDescent="0.35">
      <c r="A2999" s="373"/>
      <c r="B2999" s="574" t="s">
        <v>3798</v>
      </c>
      <c r="C2999" s="193" t="s">
        <v>3799</v>
      </c>
      <c r="D2999" s="309"/>
      <c r="E2999" s="310"/>
      <c r="F2999" s="393">
        <v>197.45</v>
      </c>
      <c r="G2999" s="70"/>
    </row>
    <row r="3000" spans="1:7" customFormat="1" ht="15.5" x14ac:dyDescent="0.35">
      <c r="A3000" s="373"/>
      <c r="B3000" s="574" t="s">
        <v>3800</v>
      </c>
      <c r="C3000" s="193" t="s">
        <v>3801</v>
      </c>
      <c r="D3000" s="309"/>
      <c r="E3000" s="310"/>
      <c r="F3000" s="393">
        <v>197.45</v>
      </c>
      <c r="G3000" s="70"/>
    </row>
    <row r="3001" spans="1:7" customFormat="1" ht="15.5" x14ac:dyDescent="0.35">
      <c r="A3001" s="373"/>
      <c r="B3001" s="574" t="s">
        <v>3802</v>
      </c>
      <c r="C3001" s="193" t="s">
        <v>3803</v>
      </c>
      <c r="D3001" s="309"/>
      <c r="E3001" s="310"/>
      <c r="F3001" s="393">
        <v>197.45</v>
      </c>
      <c r="G3001" s="70"/>
    </row>
    <row r="3002" spans="1:7" customFormat="1" ht="15.5" x14ac:dyDescent="0.35">
      <c r="A3002" s="373"/>
      <c r="B3002" s="574" t="s">
        <v>3804</v>
      </c>
      <c r="C3002" s="193" t="s">
        <v>3805</v>
      </c>
      <c r="D3002" s="309"/>
      <c r="E3002" s="310"/>
      <c r="F3002" s="393">
        <v>197.45</v>
      </c>
      <c r="G3002" s="70"/>
    </row>
    <row r="3003" spans="1:7" customFormat="1" ht="15.5" x14ac:dyDescent="0.35">
      <c r="A3003" s="373"/>
      <c r="B3003" s="574" t="s">
        <v>3806</v>
      </c>
      <c r="C3003" s="193" t="s">
        <v>3807</v>
      </c>
      <c r="D3003" s="309"/>
      <c r="E3003" s="309"/>
      <c r="F3003" s="393">
        <v>197.45</v>
      </c>
      <c r="G3003" s="70"/>
    </row>
    <row r="3004" spans="1:7" customFormat="1" ht="16" thickBot="1" x14ac:dyDescent="0.4">
      <c r="A3004" s="11"/>
      <c r="B3004" s="65" t="s">
        <v>3808</v>
      </c>
      <c r="C3004" s="169" t="s">
        <v>3809</v>
      </c>
      <c r="D3004" s="40"/>
      <c r="E3004" s="44"/>
      <c r="F3004" s="297">
        <v>197.45</v>
      </c>
      <c r="G3004" s="70"/>
    </row>
    <row r="3005" spans="1:7" customFormat="1" ht="16" thickBot="1" x14ac:dyDescent="0.4">
      <c r="A3005" s="8"/>
      <c r="B3005" s="2" t="s">
        <v>3810</v>
      </c>
      <c r="C3005" s="128" t="s">
        <v>3811</v>
      </c>
      <c r="D3005" s="122"/>
      <c r="E3005" s="122"/>
      <c r="F3005" s="284">
        <v>197.45</v>
      </c>
      <c r="G3005" s="70"/>
    </row>
    <row r="3006" spans="1:7" customFormat="1" ht="16" thickBot="1" x14ac:dyDescent="0.4">
      <c r="A3006" s="74"/>
      <c r="B3006" s="5" t="s">
        <v>3812</v>
      </c>
      <c r="C3006" s="109" t="s">
        <v>3813</v>
      </c>
      <c r="D3006" s="94"/>
      <c r="E3006" s="94"/>
      <c r="F3006" s="189">
        <v>197.45</v>
      </c>
      <c r="G3006" s="70"/>
    </row>
    <row r="3007" spans="1:7" customFormat="1" ht="15.5" x14ac:dyDescent="0.35">
      <c r="A3007" s="10"/>
      <c r="B3007" s="16" t="s">
        <v>3814</v>
      </c>
      <c r="C3007" s="108" t="s">
        <v>3815</v>
      </c>
      <c r="D3007" s="18"/>
      <c r="E3007" s="18"/>
      <c r="F3007" s="298">
        <v>197.45</v>
      </c>
      <c r="G3007" s="70"/>
    </row>
    <row r="3008" spans="1:7" customFormat="1" ht="16" thickBot="1" x14ac:dyDescent="0.4">
      <c r="A3008" s="86"/>
      <c r="B3008" s="565" t="s">
        <v>3816</v>
      </c>
      <c r="C3008" s="693" t="s">
        <v>3817</v>
      </c>
      <c r="D3008" s="386"/>
      <c r="E3008" s="386"/>
      <c r="F3008" s="398">
        <v>197.45</v>
      </c>
      <c r="G3008" s="70"/>
    </row>
    <row r="3009" spans="1:7" customFormat="1" ht="15.5" x14ac:dyDescent="0.35">
      <c r="A3009" s="87"/>
      <c r="B3009" s="3" t="s">
        <v>8234</v>
      </c>
      <c r="C3009" s="110" t="s">
        <v>7099</v>
      </c>
      <c r="D3009" s="20"/>
      <c r="E3009" s="53"/>
      <c r="F3009" s="273">
        <v>197.45</v>
      </c>
      <c r="G3009" s="70"/>
    </row>
    <row r="3010" spans="1:7" customFormat="1" ht="16" thickBot="1" x14ac:dyDescent="0.4">
      <c r="A3010" s="86"/>
      <c r="B3010" s="565" t="s">
        <v>8235</v>
      </c>
      <c r="C3010" s="391" t="s">
        <v>7296</v>
      </c>
      <c r="D3010" s="386"/>
      <c r="E3010" s="384"/>
      <c r="F3010" s="344">
        <v>197.45</v>
      </c>
      <c r="G3010" s="70"/>
    </row>
    <row r="3011" spans="1:7" customFormat="1" ht="15.5" x14ac:dyDescent="0.35">
      <c r="A3011" s="192"/>
      <c r="B3011" s="574" t="s">
        <v>3818</v>
      </c>
      <c r="C3011" s="193" t="s">
        <v>3819</v>
      </c>
      <c r="D3011" s="20"/>
      <c r="E3011" s="53"/>
      <c r="F3011" s="273">
        <v>197.45</v>
      </c>
      <c r="G3011" s="70"/>
    </row>
    <row r="3012" spans="1:7" customFormat="1" ht="16" thickBot="1" x14ac:dyDescent="0.4">
      <c r="A3012" s="11"/>
      <c r="B3012" s="565" t="s">
        <v>3820</v>
      </c>
      <c r="C3012" s="391" t="s">
        <v>3821</v>
      </c>
      <c r="D3012" s="386"/>
      <c r="E3012" s="384" t="s">
        <v>141</v>
      </c>
      <c r="F3012" s="344">
        <v>197.45</v>
      </c>
      <c r="G3012" s="70"/>
    </row>
    <row r="3013" spans="1:7" customFormat="1" ht="15.5" x14ac:dyDescent="0.35">
      <c r="A3013" s="8"/>
      <c r="B3013" s="3" t="s">
        <v>3822</v>
      </c>
      <c r="C3013" s="110" t="s">
        <v>3823</v>
      </c>
      <c r="D3013" s="20"/>
      <c r="E3013" s="53" t="s">
        <v>141</v>
      </c>
      <c r="F3013" s="273">
        <v>197.45</v>
      </c>
      <c r="G3013" s="70"/>
    </row>
    <row r="3014" spans="1:7" customFormat="1" ht="16" thickBot="1" x14ac:dyDescent="0.4">
      <c r="A3014" s="11"/>
      <c r="B3014" s="565" t="s">
        <v>3824</v>
      </c>
      <c r="C3014" s="391" t="s">
        <v>3825</v>
      </c>
      <c r="D3014" s="386"/>
      <c r="E3014" s="384" t="s">
        <v>141</v>
      </c>
      <c r="F3014" s="344">
        <v>197.45</v>
      </c>
      <c r="G3014" s="70"/>
    </row>
    <row r="3015" spans="1:7" customFormat="1" ht="15.5" x14ac:dyDescent="0.35">
      <c r="A3015" s="8"/>
      <c r="B3015" s="3" t="s">
        <v>3826</v>
      </c>
      <c r="C3015" s="110" t="s">
        <v>3827</v>
      </c>
      <c r="D3015" s="20"/>
      <c r="E3015" s="53" t="s">
        <v>141</v>
      </c>
      <c r="F3015" s="273">
        <v>197.45</v>
      </c>
      <c r="G3015" s="70"/>
    </row>
    <row r="3016" spans="1:7" customFormat="1" ht="16" thickBot="1" x14ac:dyDescent="0.4">
      <c r="A3016" s="11"/>
      <c r="B3016" s="565" t="s">
        <v>3828</v>
      </c>
      <c r="C3016" s="391" t="s">
        <v>3829</v>
      </c>
      <c r="D3016" s="386"/>
      <c r="E3016" s="384" t="s">
        <v>141</v>
      </c>
      <c r="F3016" s="344">
        <v>197.45</v>
      </c>
      <c r="G3016" s="70"/>
    </row>
    <row r="3017" spans="1:7" customFormat="1" ht="15.5" x14ac:dyDescent="0.35">
      <c r="A3017" s="8"/>
      <c r="B3017" s="3" t="s">
        <v>3830</v>
      </c>
      <c r="C3017" s="110" t="s">
        <v>3831</v>
      </c>
      <c r="D3017" s="20"/>
      <c r="E3017" s="53" t="s">
        <v>141</v>
      </c>
      <c r="F3017" s="273">
        <v>197.45</v>
      </c>
      <c r="G3017" s="70"/>
    </row>
    <row r="3018" spans="1:7" customFormat="1" ht="16" thickBot="1" x14ac:dyDescent="0.4">
      <c r="A3018" s="11" t="s">
        <v>9727</v>
      </c>
      <c r="B3018" s="565" t="s">
        <v>8209</v>
      </c>
      <c r="C3018" s="391" t="s">
        <v>8236</v>
      </c>
      <c r="D3018" s="386"/>
      <c r="E3018" s="384"/>
      <c r="F3018" s="344">
        <v>184.8</v>
      </c>
      <c r="G3018" s="70"/>
    </row>
    <row r="3019" spans="1:7" customFormat="1" ht="15.5" x14ac:dyDescent="0.35">
      <c r="A3019" s="8" t="s">
        <v>9728</v>
      </c>
      <c r="B3019" s="3" t="s">
        <v>8210</v>
      </c>
      <c r="C3019" s="110" t="s">
        <v>8237</v>
      </c>
      <c r="D3019" s="20"/>
      <c r="E3019" s="53"/>
      <c r="F3019" s="273">
        <v>129.91999999999999</v>
      </c>
      <c r="G3019" s="70"/>
    </row>
    <row r="3020" spans="1:7" customFormat="1" ht="16" thickBot="1" x14ac:dyDescent="0.4">
      <c r="A3020" s="11"/>
      <c r="B3020" s="565" t="s">
        <v>7392</v>
      </c>
      <c r="C3020" s="391" t="s">
        <v>7391</v>
      </c>
      <c r="D3020" s="386"/>
      <c r="E3020" s="384"/>
      <c r="F3020" s="344">
        <v>129.91999999999999</v>
      </c>
      <c r="G3020" s="70"/>
    </row>
    <row r="3021" spans="1:7" customFormat="1" ht="15.5" x14ac:dyDescent="0.35">
      <c r="A3021" s="8"/>
      <c r="B3021" s="3" t="s">
        <v>8211</v>
      </c>
      <c r="C3021" s="110" t="s">
        <v>7244</v>
      </c>
      <c r="D3021" s="20"/>
      <c r="E3021" s="53"/>
      <c r="F3021" s="273">
        <v>129.91999999999999</v>
      </c>
      <c r="G3021" s="70"/>
    </row>
    <row r="3022" spans="1:7" customFormat="1" ht="16" thickBot="1" x14ac:dyDescent="0.4">
      <c r="A3022" s="11" t="s">
        <v>9729</v>
      </c>
      <c r="B3022" s="565" t="s">
        <v>3792</v>
      </c>
      <c r="C3022" s="391" t="s">
        <v>3832</v>
      </c>
      <c r="D3022" s="386"/>
      <c r="E3022" s="384" t="s">
        <v>141</v>
      </c>
      <c r="F3022" s="344">
        <v>442.35</v>
      </c>
      <c r="G3022" s="70"/>
    </row>
    <row r="3023" spans="1:7" customFormat="1" ht="15.5" x14ac:dyDescent="0.35">
      <c r="A3023" s="8"/>
      <c r="B3023" s="3" t="s">
        <v>3833</v>
      </c>
      <c r="C3023" s="110" t="s">
        <v>3834</v>
      </c>
      <c r="D3023" s="20"/>
      <c r="E3023" s="53"/>
      <c r="F3023" s="273">
        <v>442.35</v>
      </c>
      <c r="G3023" s="70"/>
    </row>
    <row r="3024" spans="1:7" customFormat="1" ht="16" thickBot="1" x14ac:dyDescent="0.4">
      <c r="A3024" s="11"/>
      <c r="B3024" s="565" t="s">
        <v>3835</v>
      </c>
      <c r="C3024" s="391" t="s">
        <v>3836</v>
      </c>
      <c r="D3024" s="386"/>
      <c r="E3024" s="384"/>
      <c r="F3024" s="344">
        <v>442.35</v>
      </c>
      <c r="G3024" s="70"/>
    </row>
    <row r="3025" spans="1:7" customFormat="1" ht="15.5" x14ac:dyDescent="0.35">
      <c r="A3025" s="8"/>
      <c r="B3025" s="3" t="s">
        <v>3837</v>
      </c>
      <c r="C3025" s="110" t="s">
        <v>3838</v>
      </c>
      <c r="D3025" s="20"/>
      <c r="E3025" s="53"/>
      <c r="F3025" s="273">
        <v>442.35</v>
      </c>
      <c r="G3025" s="70"/>
    </row>
    <row r="3026" spans="1:7" customFormat="1" ht="16" thickBot="1" x14ac:dyDescent="0.4">
      <c r="A3026" s="11"/>
      <c r="B3026" s="565" t="s">
        <v>3839</v>
      </c>
      <c r="C3026" s="391" t="s">
        <v>3840</v>
      </c>
      <c r="D3026" s="386"/>
      <c r="E3026" s="384"/>
      <c r="F3026" s="344">
        <v>442.35</v>
      </c>
      <c r="G3026" s="70"/>
    </row>
    <row r="3027" spans="1:7" customFormat="1" ht="15.5" x14ac:dyDescent="0.35">
      <c r="A3027" s="8"/>
      <c r="B3027" s="3" t="s">
        <v>3841</v>
      </c>
      <c r="C3027" s="110" t="s">
        <v>3842</v>
      </c>
      <c r="D3027" s="20"/>
      <c r="E3027" s="53"/>
      <c r="F3027" s="273">
        <v>442.35</v>
      </c>
      <c r="G3027" s="70"/>
    </row>
    <row r="3028" spans="1:7" customFormat="1" ht="16" thickBot="1" x14ac:dyDescent="0.4">
      <c r="A3028" s="11"/>
      <c r="B3028" s="565" t="s">
        <v>3843</v>
      </c>
      <c r="C3028" s="391" t="s">
        <v>3844</v>
      </c>
      <c r="D3028" s="386"/>
      <c r="E3028" s="384"/>
      <c r="F3028" s="344">
        <v>442.35</v>
      </c>
      <c r="G3028" s="70"/>
    </row>
    <row r="3029" spans="1:7" customFormat="1" ht="15.5" x14ac:dyDescent="0.35">
      <c r="A3029" s="8" t="s">
        <v>9730</v>
      </c>
      <c r="B3029" s="3" t="s">
        <v>3845</v>
      </c>
      <c r="C3029" s="110" t="s">
        <v>3846</v>
      </c>
      <c r="D3029" s="20"/>
      <c r="E3029" s="53" t="s">
        <v>141</v>
      </c>
      <c r="F3029" s="273">
        <v>123.55</v>
      </c>
      <c r="G3029" s="70"/>
    </row>
    <row r="3030" spans="1:7" customFormat="1" ht="16" thickBot="1" x14ac:dyDescent="0.4">
      <c r="A3030" s="11"/>
      <c r="B3030" s="565" t="s">
        <v>3847</v>
      </c>
      <c r="C3030" s="391" t="s">
        <v>3848</v>
      </c>
      <c r="D3030" s="386"/>
      <c r="E3030" s="384"/>
      <c r="F3030" s="344">
        <v>123.55</v>
      </c>
      <c r="G3030" s="70"/>
    </row>
    <row r="3031" spans="1:7" customFormat="1" ht="15.5" x14ac:dyDescent="0.35">
      <c r="A3031" s="8"/>
      <c r="B3031" s="3" t="s">
        <v>3849</v>
      </c>
      <c r="C3031" s="110" t="s">
        <v>3850</v>
      </c>
      <c r="D3031" s="20"/>
      <c r="E3031" s="53"/>
      <c r="F3031" s="273">
        <v>123.55</v>
      </c>
      <c r="G3031" s="70"/>
    </row>
    <row r="3032" spans="1:7" customFormat="1" ht="16" thickBot="1" x14ac:dyDescent="0.4">
      <c r="A3032" s="11"/>
      <c r="B3032" s="565" t="s">
        <v>3851</v>
      </c>
      <c r="C3032" s="391" t="s">
        <v>3852</v>
      </c>
      <c r="D3032" s="386"/>
      <c r="E3032" s="384"/>
      <c r="F3032" s="344">
        <v>123.55</v>
      </c>
      <c r="G3032" s="70"/>
    </row>
    <row r="3033" spans="1:7" customFormat="1" ht="15.5" x14ac:dyDescent="0.35">
      <c r="A3033" s="8"/>
      <c r="B3033" s="3" t="s">
        <v>3853</v>
      </c>
      <c r="C3033" s="110" t="s">
        <v>3854</v>
      </c>
      <c r="D3033" s="20"/>
      <c r="E3033" s="53"/>
      <c r="F3033" s="273">
        <v>123.55</v>
      </c>
      <c r="G3033" s="70"/>
    </row>
    <row r="3034" spans="1:7" customFormat="1" ht="16" thickBot="1" x14ac:dyDescent="0.4">
      <c r="A3034" s="11"/>
      <c r="B3034" s="565" t="s">
        <v>3855</v>
      </c>
      <c r="C3034" s="391" t="s">
        <v>3856</v>
      </c>
      <c r="D3034" s="386"/>
      <c r="E3034" s="384"/>
      <c r="F3034" s="344">
        <v>123.55</v>
      </c>
      <c r="G3034" s="70"/>
    </row>
    <row r="3035" spans="1:7" customFormat="1" ht="15.5" x14ac:dyDescent="0.35">
      <c r="A3035" s="8"/>
      <c r="B3035" s="3" t="s">
        <v>3857</v>
      </c>
      <c r="C3035" s="110" t="s">
        <v>3858</v>
      </c>
      <c r="D3035" s="20"/>
      <c r="E3035" s="53"/>
      <c r="F3035" s="273">
        <v>123.55</v>
      </c>
      <c r="G3035" s="70"/>
    </row>
    <row r="3036" spans="1:7" customFormat="1" ht="16" thickBot="1" x14ac:dyDescent="0.4">
      <c r="A3036" s="11"/>
      <c r="B3036" s="221" t="s">
        <v>3857</v>
      </c>
      <c r="C3036" s="247" t="s">
        <v>3858</v>
      </c>
      <c r="D3036" s="222"/>
      <c r="E3036" s="242"/>
      <c r="F3036" s="274">
        <v>123.55</v>
      </c>
      <c r="G3036" s="70"/>
    </row>
    <row r="3037" spans="1:7" customFormat="1" ht="16" thickBot="1" x14ac:dyDescent="0.4">
      <c r="A3037" s="10"/>
      <c r="B3037" s="68" t="s">
        <v>3859</v>
      </c>
      <c r="C3037" s="163" t="s">
        <v>3860</v>
      </c>
      <c r="D3037" s="26"/>
      <c r="E3037" s="26"/>
      <c r="F3037" s="275">
        <v>123.55</v>
      </c>
      <c r="G3037" s="70"/>
    </row>
    <row r="3038" spans="1:7" customFormat="1" ht="39.65" customHeight="1" thickBot="1" x14ac:dyDescent="0.4">
      <c r="A3038" s="10"/>
      <c r="B3038" s="68" t="s">
        <v>3861</v>
      </c>
      <c r="C3038" s="163" t="s">
        <v>3862</v>
      </c>
      <c r="D3038" s="26"/>
      <c r="E3038" s="26"/>
      <c r="F3038" s="275">
        <v>123.55</v>
      </c>
      <c r="G3038" s="70"/>
    </row>
    <row r="3039" spans="1:7" customFormat="1" ht="15.5" x14ac:dyDescent="0.35">
      <c r="A3039" s="71"/>
      <c r="B3039" s="16" t="s">
        <v>3863</v>
      </c>
      <c r="C3039" s="108" t="s">
        <v>3864</v>
      </c>
      <c r="D3039" s="18"/>
      <c r="E3039" s="52" t="s">
        <v>141</v>
      </c>
      <c r="F3039" s="276">
        <v>123.55</v>
      </c>
      <c r="G3039" s="70"/>
    </row>
    <row r="3040" spans="1:7" customFormat="1" ht="15.5" x14ac:dyDescent="0.35">
      <c r="A3040" s="373"/>
      <c r="B3040" s="574" t="s">
        <v>3865</v>
      </c>
      <c r="C3040" s="193" t="s">
        <v>3866</v>
      </c>
      <c r="D3040" s="309"/>
      <c r="E3040" s="310"/>
      <c r="F3040" s="393">
        <v>123.55</v>
      </c>
      <c r="G3040" s="70"/>
    </row>
    <row r="3041" spans="1:7" customFormat="1" ht="15.5" x14ac:dyDescent="0.35">
      <c r="A3041" s="192" t="s">
        <v>9731</v>
      </c>
      <c r="B3041" s="221" t="s">
        <v>3867</v>
      </c>
      <c r="C3041" s="247" t="s">
        <v>3868</v>
      </c>
      <c r="D3041" s="222"/>
      <c r="E3041" s="242" t="s">
        <v>141</v>
      </c>
      <c r="F3041" s="274">
        <v>176.5</v>
      </c>
      <c r="G3041" s="70"/>
    </row>
    <row r="3042" spans="1:7" customFormat="1" ht="15.5" x14ac:dyDescent="0.35">
      <c r="A3042" s="373"/>
      <c r="B3042" s="574" t="s">
        <v>3869</v>
      </c>
      <c r="C3042" s="193" t="s">
        <v>3870</v>
      </c>
      <c r="D3042" s="309"/>
      <c r="E3042" s="309" t="s">
        <v>141</v>
      </c>
      <c r="F3042" s="393">
        <v>176.5</v>
      </c>
      <c r="G3042" s="70"/>
    </row>
    <row r="3043" spans="1:7" customFormat="1" ht="15.5" x14ac:dyDescent="0.35">
      <c r="A3043" s="373"/>
      <c r="B3043" s="574" t="s">
        <v>3871</v>
      </c>
      <c r="C3043" s="193" t="s">
        <v>3872</v>
      </c>
      <c r="D3043" s="309"/>
      <c r="E3043" s="309"/>
      <c r="F3043" s="393">
        <v>176.5</v>
      </c>
      <c r="G3043" s="70"/>
    </row>
    <row r="3044" spans="1:7" customFormat="1" ht="15.5" x14ac:dyDescent="0.35">
      <c r="A3044" s="373" t="s">
        <v>9732</v>
      </c>
      <c r="B3044" s="574" t="s">
        <v>8238</v>
      </c>
      <c r="C3044" s="193" t="s">
        <v>8239</v>
      </c>
      <c r="D3044" s="309"/>
      <c r="E3044" s="309"/>
      <c r="F3044" s="393">
        <v>87.42</v>
      </c>
      <c r="G3044" s="70"/>
    </row>
    <row r="3045" spans="1:7" customFormat="1" ht="31" x14ac:dyDescent="0.35">
      <c r="A3045" s="373"/>
      <c r="B3045" s="574" t="s">
        <v>8240</v>
      </c>
      <c r="C3045" s="193" t="s">
        <v>7149</v>
      </c>
      <c r="D3045" s="309"/>
      <c r="E3045" s="309"/>
      <c r="F3045" s="393">
        <v>87.42</v>
      </c>
      <c r="G3045" s="70"/>
    </row>
    <row r="3046" spans="1:7" customFormat="1" ht="15.5" x14ac:dyDescent="0.35">
      <c r="A3046" s="373" t="s">
        <v>9733</v>
      </c>
      <c r="B3046" s="574" t="s">
        <v>8241</v>
      </c>
      <c r="C3046" s="193" t="s">
        <v>8242</v>
      </c>
      <c r="D3046" s="309"/>
      <c r="E3046" s="309"/>
      <c r="F3046" s="393">
        <v>266</v>
      </c>
      <c r="G3046" s="70"/>
    </row>
    <row r="3047" spans="1:7" customFormat="1" ht="15.5" x14ac:dyDescent="0.35">
      <c r="A3047" s="373"/>
      <c r="B3047" s="574" t="s">
        <v>8243</v>
      </c>
      <c r="C3047" s="193" t="s">
        <v>7261</v>
      </c>
      <c r="D3047" s="309"/>
      <c r="E3047" s="309"/>
      <c r="F3047" s="393">
        <v>266</v>
      </c>
      <c r="G3047" s="70"/>
    </row>
    <row r="3048" spans="1:7" customFormat="1" ht="15.5" x14ac:dyDescent="0.35">
      <c r="A3048" s="373" t="s">
        <v>9733</v>
      </c>
      <c r="B3048" s="574" t="s">
        <v>8244</v>
      </c>
      <c r="C3048" s="193" t="s">
        <v>8245</v>
      </c>
      <c r="D3048" s="309"/>
      <c r="E3048" s="309"/>
      <c r="F3048" s="393">
        <v>268.92</v>
      </c>
      <c r="G3048" s="70"/>
    </row>
    <row r="3049" spans="1:7" customFormat="1" ht="31" x14ac:dyDescent="0.35">
      <c r="A3049" s="72"/>
      <c r="B3049" s="3" t="s">
        <v>8246</v>
      </c>
      <c r="C3049" s="110" t="s">
        <v>7077</v>
      </c>
      <c r="D3049" s="20"/>
      <c r="E3049" s="20"/>
      <c r="F3049" s="273">
        <v>268.92</v>
      </c>
      <c r="G3049" s="70"/>
    </row>
    <row r="3050" spans="1:7" customFormat="1" ht="15.5" x14ac:dyDescent="0.35">
      <c r="A3050" s="373" t="s">
        <v>9733</v>
      </c>
      <c r="B3050" s="574" t="s">
        <v>8247</v>
      </c>
      <c r="C3050" s="193" t="s">
        <v>8248</v>
      </c>
      <c r="D3050" s="309"/>
      <c r="E3050" s="309"/>
      <c r="F3050" s="393">
        <v>557.28</v>
      </c>
      <c r="G3050" s="70"/>
    </row>
    <row r="3051" spans="1:7" customFormat="1" ht="31" x14ac:dyDescent="0.35">
      <c r="A3051" s="373"/>
      <c r="B3051" s="574" t="s">
        <v>8249</v>
      </c>
      <c r="C3051" s="193" t="s">
        <v>7248</v>
      </c>
      <c r="D3051" s="309"/>
      <c r="E3051" s="309"/>
      <c r="F3051" s="393">
        <v>557.28</v>
      </c>
      <c r="G3051" s="70"/>
    </row>
    <row r="3052" spans="1:7" customFormat="1" ht="15.5" x14ac:dyDescent="0.35">
      <c r="A3052" s="373" t="s">
        <v>9322</v>
      </c>
      <c r="B3052" s="574" t="s">
        <v>3873</v>
      </c>
      <c r="C3052" s="193" t="s">
        <v>3874</v>
      </c>
      <c r="D3052" s="309"/>
      <c r="E3052" s="309" t="s">
        <v>141</v>
      </c>
      <c r="F3052" s="393">
        <v>300.05</v>
      </c>
      <c r="G3052" s="70"/>
    </row>
    <row r="3053" spans="1:7" customFormat="1" ht="15.5" x14ac:dyDescent="0.35">
      <c r="A3053" s="373"/>
      <c r="B3053" s="574" t="s">
        <v>3875</v>
      </c>
      <c r="C3053" s="193" t="s">
        <v>3876</v>
      </c>
      <c r="D3053" s="309"/>
      <c r="E3053" s="309"/>
      <c r="F3053" s="393">
        <v>300.05</v>
      </c>
      <c r="G3053" s="70"/>
    </row>
    <row r="3054" spans="1:7" customFormat="1" ht="15.5" x14ac:dyDescent="0.35">
      <c r="A3054" s="373"/>
      <c r="B3054" s="574" t="s">
        <v>3877</v>
      </c>
      <c r="C3054" s="193" t="s">
        <v>3878</v>
      </c>
      <c r="D3054" s="309"/>
      <c r="E3054" s="309"/>
      <c r="F3054" s="393">
        <v>300.05</v>
      </c>
      <c r="G3054" s="70"/>
    </row>
    <row r="3055" spans="1:7" customFormat="1" ht="15.5" x14ac:dyDescent="0.35">
      <c r="A3055" s="8"/>
      <c r="B3055" s="3" t="s">
        <v>3879</v>
      </c>
      <c r="C3055" s="110" t="s">
        <v>3880</v>
      </c>
      <c r="D3055" s="20"/>
      <c r="E3055" s="53"/>
      <c r="F3055" s="273">
        <v>300.05</v>
      </c>
      <c r="G3055" s="70"/>
    </row>
    <row r="3056" spans="1:7" customFormat="1" ht="15.5" x14ac:dyDescent="0.35">
      <c r="A3056" s="373"/>
      <c r="B3056" s="574" t="s">
        <v>3881</v>
      </c>
      <c r="C3056" s="193" t="s">
        <v>3882</v>
      </c>
      <c r="D3056" s="309"/>
      <c r="E3056" s="310"/>
      <c r="F3056" s="393">
        <v>300.05</v>
      </c>
      <c r="G3056" s="70"/>
    </row>
    <row r="3057" spans="1:7" customFormat="1" ht="15.5" x14ac:dyDescent="0.35">
      <c r="A3057" s="373" t="s">
        <v>9734</v>
      </c>
      <c r="B3057" s="574" t="s">
        <v>8212</v>
      </c>
      <c r="C3057" s="193" t="s">
        <v>8250</v>
      </c>
      <c r="D3057" s="309"/>
      <c r="E3057" s="310"/>
      <c r="F3057" s="393">
        <v>237.6</v>
      </c>
      <c r="G3057" s="70"/>
    </row>
    <row r="3058" spans="1:7" customFormat="1" ht="15.5" x14ac:dyDescent="0.35">
      <c r="A3058" s="373" t="s">
        <v>9735</v>
      </c>
      <c r="B3058" s="574" t="s">
        <v>3883</v>
      </c>
      <c r="C3058" s="193" t="s">
        <v>3884</v>
      </c>
      <c r="D3058" s="309"/>
      <c r="E3058" s="310" t="s">
        <v>141</v>
      </c>
      <c r="F3058" s="393">
        <v>37.5</v>
      </c>
      <c r="G3058" s="70"/>
    </row>
    <row r="3059" spans="1:7" customFormat="1" ht="15.5" x14ac:dyDescent="0.35">
      <c r="A3059" s="373"/>
      <c r="B3059" s="574" t="s">
        <v>3885</v>
      </c>
      <c r="C3059" s="193" t="s">
        <v>3886</v>
      </c>
      <c r="D3059" s="309"/>
      <c r="E3059" s="310"/>
      <c r="F3059" s="393">
        <v>37.5</v>
      </c>
      <c r="G3059" s="70"/>
    </row>
    <row r="3060" spans="1:7" customFormat="1" ht="15.5" x14ac:dyDescent="0.35">
      <c r="A3060" s="373"/>
      <c r="B3060" s="574" t="s">
        <v>3887</v>
      </c>
      <c r="C3060" s="193" t="s">
        <v>3888</v>
      </c>
      <c r="D3060" s="309"/>
      <c r="E3060" s="310"/>
      <c r="F3060" s="393">
        <v>37.5</v>
      </c>
      <c r="G3060" s="70"/>
    </row>
    <row r="3061" spans="1:7" customFormat="1" ht="16" thickBot="1" x14ac:dyDescent="0.4">
      <c r="A3061" s="11"/>
      <c r="B3061" s="565" t="s">
        <v>3889</v>
      </c>
      <c r="C3061" s="391" t="s">
        <v>3890</v>
      </c>
      <c r="D3061" s="386"/>
      <c r="E3061" s="384" t="s">
        <v>141</v>
      </c>
      <c r="F3061" s="344">
        <v>37.5</v>
      </c>
      <c r="G3061" s="70"/>
    </row>
    <row r="3062" spans="1:7" customFormat="1" ht="15.5" x14ac:dyDescent="0.35">
      <c r="A3062" s="72"/>
      <c r="B3062" s="3" t="s">
        <v>3891</v>
      </c>
      <c r="C3062" s="110" t="s">
        <v>3892</v>
      </c>
      <c r="D3062" s="20"/>
      <c r="E3062" s="20"/>
      <c r="F3062" s="273">
        <v>37.5</v>
      </c>
      <c r="G3062" s="70"/>
    </row>
    <row r="3063" spans="1:7" customFormat="1" ht="15.5" x14ac:dyDescent="0.35">
      <c r="A3063" s="72"/>
      <c r="B3063" s="3" t="s">
        <v>3893</v>
      </c>
      <c r="C3063" s="110" t="s">
        <v>3894</v>
      </c>
      <c r="D3063" s="20"/>
      <c r="E3063" s="20"/>
      <c r="F3063" s="393">
        <v>37.5</v>
      </c>
      <c r="G3063" s="70"/>
    </row>
    <row r="3064" spans="1:7" customFormat="1" ht="15.5" x14ac:dyDescent="0.35">
      <c r="A3064" s="373"/>
      <c r="B3064" s="574" t="s">
        <v>3895</v>
      </c>
      <c r="C3064" s="193" t="s">
        <v>3896</v>
      </c>
      <c r="D3064" s="309"/>
      <c r="E3064" s="309"/>
      <c r="F3064" s="393">
        <v>37.5</v>
      </c>
      <c r="G3064" s="70"/>
    </row>
    <row r="3065" spans="1:7" customFormat="1" ht="15.5" x14ac:dyDescent="0.35">
      <c r="A3065" s="373"/>
      <c r="B3065" s="574" t="s">
        <v>3897</v>
      </c>
      <c r="C3065" s="193" t="s">
        <v>3898</v>
      </c>
      <c r="D3065" s="309"/>
      <c r="E3065" s="309"/>
      <c r="F3065" s="393">
        <v>37.5</v>
      </c>
      <c r="G3065" s="70"/>
    </row>
    <row r="3066" spans="1:7" customFormat="1" ht="15.5" x14ac:dyDescent="0.35">
      <c r="A3066" s="373"/>
      <c r="B3066" s="574" t="s">
        <v>3899</v>
      </c>
      <c r="C3066" s="193" t="s">
        <v>3900</v>
      </c>
      <c r="D3066" s="309"/>
      <c r="E3066" s="309"/>
      <c r="F3066" s="393">
        <v>37.5</v>
      </c>
      <c r="G3066" s="70"/>
    </row>
    <row r="3067" spans="1:7" customFormat="1" ht="15.5" x14ac:dyDescent="0.35">
      <c r="A3067" s="373"/>
      <c r="B3067" s="574" t="s">
        <v>3901</v>
      </c>
      <c r="C3067" s="193" t="s">
        <v>3902</v>
      </c>
      <c r="D3067" s="309"/>
      <c r="E3067" s="309"/>
      <c r="F3067" s="393">
        <v>37.5</v>
      </c>
      <c r="G3067" s="70"/>
    </row>
    <row r="3068" spans="1:7" customFormat="1" ht="16" thickBot="1" x14ac:dyDescent="0.4">
      <c r="A3068" s="192"/>
      <c r="B3068" s="221" t="s">
        <v>3903</v>
      </c>
      <c r="C3068" s="247" t="s">
        <v>3904</v>
      </c>
      <c r="D3068" s="222"/>
      <c r="E3068" s="222"/>
      <c r="F3068" s="274">
        <v>37.5</v>
      </c>
      <c r="G3068" s="70"/>
    </row>
    <row r="3069" spans="1:7" customFormat="1" ht="16" thickBot="1" x14ac:dyDescent="0.4">
      <c r="A3069" s="10" t="s">
        <v>3905</v>
      </c>
      <c r="B3069" s="68" t="s">
        <v>3906</v>
      </c>
      <c r="C3069" s="656" t="s">
        <v>3907</v>
      </c>
      <c r="D3069" s="28"/>
      <c r="E3069" s="96"/>
      <c r="F3069" s="298">
        <v>88.25</v>
      </c>
      <c r="G3069" s="70"/>
    </row>
    <row r="3070" spans="1:7" customFormat="1" ht="16" thickBot="1" x14ac:dyDescent="0.4">
      <c r="A3070" s="10"/>
      <c r="B3070" s="68" t="s">
        <v>8251</v>
      </c>
      <c r="C3070" s="656" t="s">
        <v>7443</v>
      </c>
      <c r="D3070" s="28"/>
      <c r="E3070" s="96"/>
      <c r="F3070" s="298">
        <v>88.25</v>
      </c>
      <c r="G3070" s="70"/>
    </row>
    <row r="3071" spans="1:7" customFormat="1" ht="15.5" x14ac:dyDescent="0.35">
      <c r="A3071" s="10"/>
      <c r="B3071" s="68" t="s">
        <v>3908</v>
      </c>
      <c r="C3071" s="656" t="s">
        <v>3909</v>
      </c>
      <c r="D3071" s="28"/>
      <c r="E3071" s="96"/>
      <c r="F3071" s="298">
        <v>88.25</v>
      </c>
      <c r="G3071" s="70"/>
    </row>
    <row r="3072" spans="1:7" customFormat="1" ht="15.5" x14ac:dyDescent="0.35">
      <c r="A3072" s="373"/>
      <c r="B3072" s="574" t="s">
        <v>3910</v>
      </c>
      <c r="C3072" s="193" t="s">
        <v>3911</v>
      </c>
      <c r="D3072" s="309"/>
      <c r="E3072" s="309"/>
      <c r="F3072" s="393">
        <v>88.25</v>
      </c>
      <c r="G3072" s="70"/>
    </row>
    <row r="3073" spans="1:7" customFormat="1" ht="15.5" x14ac:dyDescent="0.35">
      <c r="A3073" s="373"/>
      <c r="B3073" s="574" t="s">
        <v>3912</v>
      </c>
      <c r="C3073" s="193" t="s">
        <v>3913</v>
      </c>
      <c r="D3073" s="309"/>
      <c r="E3073" s="309"/>
      <c r="F3073" s="393">
        <v>88.25</v>
      </c>
      <c r="G3073" s="70"/>
    </row>
    <row r="3074" spans="1:7" customFormat="1" ht="15.5" x14ac:dyDescent="0.35">
      <c r="A3074" s="373"/>
      <c r="B3074" s="574" t="s">
        <v>480</v>
      </c>
      <c r="C3074" s="193" t="s">
        <v>481</v>
      </c>
      <c r="D3074" s="309"/>
      <c r="E3074" s="310"/>
      <c r="F3074" s="393">
        <v>88.25</v>
      </c>
      <c r="G3074" s="70"/>
    </row>
    <row r="3075" spans="1:7" customFormat="1" ht="15.5" x14ac:dyDescent="0.35">
      <c r="A3075" s="373"/>
      <c r="B3075" s="574" t="s">
        <v>3914</v>
      </c>
      <c r="C3075" s="193" t="s">
        <v>3915</v>
      </c>
      <c r="D3075" s="309"/>
      <c r="E3075" s="310"/>
      <c r="F3075" s="393">
        <v>88.25</v>
      </c>
      <c r="G3075" s="70"/>
    </row>
    <row r="3076" spans="1:7" customFormat="1" ht="15.5" x14ac:dyDescent="0.35">
      <c r="A3076" s="373"/>
      <c r="B3076" s="574" t="s">
        <v>3916</v>
      </c>
      <c r="C3076" s="193" t="s">
        <v>3917</v>
      </c>
      <c r="D3076" s="309"/>
      <c r="E3076" s="310"/>
      <c r="F3076" s="393">
        <v>88.25</v>
      </c>
      <c r="G3076" s="70"/>
    </row>
    <row r="3077" spans="1:7" customFormat="1" ht="15.5" x14ac:dyDescent="0.35">
      <c r="A3077" s="373"/>
      <c r="B3077" s="574" t="s">
        <v>3918</v>
      </c>
      <c r="C3077" s="193" t="s">
        <v>3919</v>
      </c>
      <c r="D3077" s="309"/>
      <c r="E3077" s="310"/>
      <c r="F3077" s="393">
        <v>88.25</v>
      </c>
      <c r="G3077" s="70"/>
    </row>
    <row r="3078" spans="1:7" customFormat="1" ht="16" thickBot="1" x14ac:dyDescent="0.4">
      <c r="A3078" s="192"/>
      <c r="B3078" s="221" t="s">
        <v>3920</v>
      </c>
      <c r="C3078" s="247" t="s">
        <v>3921</v>
      </c>
      <c r="D3078" s="222"/>
      <c r="E3078" s="242"/>
      <c r="F3078" s="274">
        <v>88.25</v>
      </c>
      <c r="G3078" s="70"/>
    </row>
    <row r="3079" spans="1:7" customFormat="1" ht="15.5" x14ac:dyDescent="0.35">
      <c r="A3079" s="71" t="s">
        <v>3922</v>
      </c>
      <c r="B3079" s="16" t="s">
        <v>3923</v>
      </c>
      <c r="C3079" s="108" t="s">
        <v>3924</v>
      </c>
      <c r="D3079" s="18"/>
      <c r="E3079" s="52" t="s">
        <v>141</v>
      </c>
      <c r="F3079" s="276">
        <v>141.19999999999999</v>
      </c>
      <c r="G3079" s="70"/>
    </row>
    <row r="3080" spans="1:7" customFormat="1" ht="15.5" x14ac:dyDescent="0.35">
      <c r="A3080" s="72"/>
      <c r="B3080" s="574" t="s">
        <v>3925</v>
      </c>
      <c r="C3080" s="193" t="s">
        <v>3926</v>
      </c>
      <c r="D3080" s="309"/>
      <c r="E3080" s="310" t="s">
        <v>141</v>
      </c>
      <c r="F3080" s="393">
        <v>141.19999999999999</v>
      </c>
      <c r="G3080" s="70"/>
    </row>
    <row r="3081" spans="1:7" customFormat="1" ht="15.5" x14ac:dyDescent="0.35">
      <c r="A3081" s="373"/>
      <c r="B3081" s="574" t="s">
        <v>3927</v>
      </c>
      <c r="C3081" s="193" t="s">
        <v>3928</v>
      </c>
      <c r="D3081" s="309"/>
      <c r="E3081" s="310"/>
      <c r="F3081" s="393">
        <v>141.19999999999999</v>
      </c>
      <c r="G3081" s="70"/>
    </row>
    <row r="3082" spans="1:7" customFormat="1" ht="15.5" x14ac:dyDescent="0.35">
      <c r="A3082" s="419" t="s">
        <v>3929</v>
      </c>
      <c r="B3082" s="751" t="s">
        <v>141</v>
      </c>
      <c r="C3082" s="659" t="s">
        <v>141</v>
      </c>
      <c r="D3082" s="447"/>
      <c r="E3082" s="469" t="s">
        <v>141</v>
      </c>
      <c r="F3082" s="478" t="s">
        <v>141</v>
      </c>
      <c r="G3082" s="70"/>
    </row>
    <row r="3083" spans="1:7" customFormat="1" ht="62" x14ac:dyDescent="0.35">
      <c r="A3083" s="373" t="s">
        <v>9183</v>
      </c>
      <c r="B3083" s="574" t="s">
        <v>3930</v>
      </c>
      <c r="C3083" s="193" t="s">
        <v>8847</v>
      </c>
      <c r="D3083" s="309"/>
      <c r="E3083" s="310"/>
      <c r="F3083" s="393">
        <v>27.9</v>
      </c>
      <c r="G3083" s="70" t="s">
        <v>9211</v>
      </c>
    </row>
    <row r="3084" spans="1:7" customFormat="1" ht="62.5" thickBot="1" x14ac:dyDescent="0.4">
      <c r="A3084" s="594"/>
      <c r="B3084" s="565" t="s">
        <v>428</v>
      </c>
      <c r="C3084" s="391" t="s">
        <v>429</v>
      </c>
      <c r="D3084" s="386"/>
      <c r="E3084" s="384"/>
      <c r="F3084" s="297">
        <v>27.9</v>
      </c>
      <c r="G3084" s="70" t="s">
        <v>9212</v>
      </c>
    </row>
    <row r="3085" spans="1:7" customFormat="1" ht="62.5" thickBot="1" x14ac:dyDescent="0.4">
      <c r="A3085" s="11"/>
      <c r="B3085" s="65" t="s">
        <v>3931</v>
      </c>
      <c r="C3085" s="107" t="s">
        <v>7783</v>
      </c>
      <c r="D3085" s="27"/>
      <c r="E3085" s="27"/>
      <c r="F3085" s="281">
        <v>27.9</v>
      </c>
      <c r="G3085" s="70" t="s">
        <v>9213</v>
      </c>
    </row>
    <row r="3086" spans="1:7" customFormat="1" ht="62.5" thickBot="1" x14ac:dyDescent="0.4">
      <c r="A3086" s="11" t="s">
        <v>9184</v>
      </c>
      <c r="B3086" s="65" t="s">
        <v>3932</v>
      </c>
      <c r="C3086" s="107" t="s">
        <v>8846</v>
      </c>
      <c r="D3086" s="27"/>
      <c r="E3086" s="27"/>
      <c r="F3086" s="281">
        <v>61.77</v>
      </c>
      <c r="G3086" s="70" t="s">
        <v>9214</v>
      </c>
    </row>
    <row r="3087" spans="1:7" customFormat="1" ht="62" x14ac:dyDescent="0.35">
      <c r="A3087" s="71"/>
      <c r="B3087" s="16" t="s">
        <v>3933</v>
      </c>
      <c r="C3087" s="108" t="s">
        <v>7787</v>
      </c>
      <c r="D3087" s="18"/>
      <c r="E3087" s="52"/>
      <c r="F3087" s="276">
        <v>61.77</v>
      </c>
      <c r="G3087" s="70" t="s">
        <v>9215</v>
      </c>
    </row>
    <row r="3088" spans="1:7" customFormat="1" ht="62" x14ac:dyDescent="0.35">
      <c r="A3088" s="8"/>
      <c r="B3088" s="574" t="s">
        <v>3934</v>
      </c>
      <c r="C3088" s="193" t="s">
        <v>7786</v>
      </c>
      <c r="D3088" s="309"/>
      <c r="E3088" s="309"/>
      <c r="F3088" s="393">
        <v>61.77</v>
      </c>
      <c r="G3088" s="70" t="s">
        <v>9216</v>
      </c>
    </row>
    <row r="3089" spans="1:7" customFormat="1" ht="62" x14ac:dyDescent="0.35">
      <c r="A3089" s="8"/>
      <c r="B3089" s="574" t="s">
        <v>3935</v>
      </c>
      <c r="C3089" s="193" t="s">
        <v>7785</v>
      </c>
      <c r="D3089" s="309"/>
      <c r="E3089" s="309"/>
      <c r="F3089" s="393">
        <v>61.77</v>
      </c>
      <c r="G3089" s="70" t="s">
        <v>9217</v>
      </c>
    </row>
    <row r="3090" spans="1:7" customFormat="1" ht="62" x14ac:dyDescent="0.35">
      <c r="A3090" s="8"/>
      <c r="B3090" s="574" t="s">
        <v>3935</v>
      </c>
      <c r="C3090" s="193" t="s">
        <v>7784</v>
      </c>
      <c r="D3090" s="309"/>
      <c r="E3090" s="309"/>
      <c r="F3090" s="393">
        <v>61.77</v>
      </c>
      <c r="G3090" s="70" t="s">
        <v>9218</v>
      </c>
    </row>
    <row r="3091" spans="1:7" customFormat="1" ht="15.5" x14ac:dyDescent="0.35">
      <c r="A3091" s="192" t="s">
        <v>9736</v>
      </c>
      <c r="B3091" s="574" t="s">
        <v>3936</v>
      </c>
      <c r="C3091" s="193" t="s">
        <v>3937</v>
      </c>
      <c r="D3091" s="309"/>
      <c r="E3091" s="309" t="s">
        <v>141</v>
      </c>
      <c r="F3091" s="393">
        <v>20.95</v>
      </c>
      <c r="G3091" s="70"/>
    </row>
    <row r="3092" spans="1:7" customFormat="1" ht="15.5" x14ac:dyDescent="0.35">
      <c r="A3092" s="8"/>
      <c r="B3092" s="574" t="s">
        <v>3938</v>
      </c>
      <c r="C3092" s="193" t="s">
        <v>3939</v>
      </c>
      <c r="D3092" s="309"/>
      <c r="E3092" s="309" t="s">
        <v>141</v>
      </c>
      <c r="F3092" s="393">
        <v>20.95</v>
      </c>
      <c r="G3092" s="70"/>
    </row>
    <row r="3093" spans="1:7" customFormat="1" ht="15.5" x14ac:dyDescent="0.35">
      <c r="A3093" s="8"/>
      <c r="B3093" s="574" t="s">
        <v>3940</v>
      </c>
      <c r="C3093" s="193" t="s">
        <v>3941</v>
      </c>
      <c r="D3093" s="309"/>
      <c r="E3093" s="309" t="s">
        <v>141</v>
      </c>
      <c r="F3093" s="393">
        <v>20.95</v>
      </c>
      <c r="G3093" s="70"/>
    </row>
    <row r="3094" spans="1:7" customFormat="1" ht="16" thickBot="1" x14ac:dyDescent="0.4">
      <c r="A3094" s="11"/>
      <c r="B3094" s="565" t="s">
        <v>3942</v>
      </c>
      <c r="C3094" s="391" t="s">
        <v>3943</v>
      </c>
      <c r="D3094" s="386"/>
      <c r="E3094" s="386"/>
      <c r="F3094" s="344">
        <v>20.95</v>
      </c>
      <c r="G3094" s="70"/>
    </row>
    <row r="3095" spans="1:7" customFormat="1" ht="15.5" x14ac:dyDescent="0.35">
      <c r="A3095" s="72" t="s">
        <v>9737</v>
      </c>
      <c r="B3095" s="2" t="s">
        <v>3945</v>
      </c>
      <c r="C3095" s="110" t="s">
        <v>3946</v>
      </c>
      <c r="D3095" s="20"/>
      <c r="E3095" s="53"/>
      <c r="F3095" s="273">
        <v>154.05000000000001</v>
      </c>
      <c r="G3095" s="70"/>
    </row>
    <row r="3096" spans="1:7" customFormat="1" ht="15.5" x14ac:dyDescent="0.35">
      <c r="A3096" s="373" t="s">
        <v>9738</v>
      </c>
      <c r="B3096" s="574" t="s">
        <v>216</v>
      </c>
      <c r="C3096" s="193" t="s">
        <v>3947</v>
      </c>
      <c r="D3096" s="309"/>
      <c r="E3096" s="310" t="s">
        <v>141</v>
      </c>
      <c r="F3096" s="393">
        <v>19.850000000000001</v>
      </c>
      <c r="G3096" s="70"/>
    </row>
    <row r="3097" spans="1:7" customFormat="1" ht="15.5" x14ac:dyDescent="0.35">
      <c r="A3097" s="8"/>
      <c r="B3097" s="3" t="s">
        <v>216</v>
      </c>
      <c r="C3097" s="193" t="s">
        <v>217</v>
      </c>
      <c r="D3097" s="309"/>
      <c r="E3097" s="310" t="s">
        <v>141</v>
      </c>
      <c r="F3097" s="393">
        <v>19.850000000000001</v>
      </c>
      <c r="G3097" s="70"/>
    </row>
    <row r="3098" spans="1:7" customFormat="1" ht="15.5" x14ac:dyDescent="0.35">
      <c r="A3098" s="8"/>
      <c r="B3098" s="574" t="s">
        <v>3948</v>
      </c>
      <c r="C3098" s="193" t="s">
        <v>3949</v>
      </c>
      <c r="D3098" s="309"/>
      <c r="E3098" s="310"/>
      <c r="F3098" s="393">
        <v>19.850000000000001</v>
      </c>
      <c r="G3098" s="70"/>
    </row>
    <row r="3099" spans="1:7" customFormat="1" ht="15.5" x14ac:dyDescent="0.35">
      <c r="A3099" s="8"/>
      <c r="B3099" s="574" t="s">
        <v>3950</v>
      </c>
      <c r="C3099" s="193" t="s">
        <v>3951</v>
      </c>
      <c r="D3099" s="309"/>
      <c r="E3099" s="310"/>
      <c r="F3099" s="393">
        <v>19.850000000000001</v>
      </c>
      <c r="G3099" s="70"/>
    </row>
    <row r="3100" spans="1:7" customFormat="1" ht="15.5" x14ac:dyDescent="0.35">
      <c r="A3100" s="8"/>
      <c r="B3100" s="221" t="s">
        <v>3952</v>
      </c>
      <c r="C3100" s="247" t="s">
        <v>3953</v>
      </c>
      <c r="D3100" s="222"/>
      <c r="E3100" s="242" t="s">
        <v>141</v>
      </c>
      <c r="F3100" s="274">
        <v>19.850000000000001</v>
      </c>
      <c r="G3100" s="70"/>
    </row>
    <row r="3101" spans="1:7" s="368" customFormat="1" ht="15.5" x14ac:dyDescent="0.35">
      <c r="A3101" s="249"/>
      <c r="B3101" s="574" t="s">
        <v>3954</v>
      </c>
      <c r="C3101" s="193" t="s">
        <v>3955</v>
      </c>
      <c r="D3101" s="309"/>
      <c r="E3101" s="309" t="s">
        <v>141</v>
      </c>
      <c r="F3101" s="331">
        <v>19.850000000000001</v>
      </c>
      <c r="G3101" s="70"/>
    </row>
    <row r="3102" spans="1:7" s="368" customFormat="1" ht="15.5" x14ac:dyDescent="0.35">
      <c r="A3102" s="133"/>
      <c r="B3102" s="574" t="s">
        <v>3956</v>
      </c>
      <c r="C3102" s="193" t="s">
        <v>3957</v>
      </c>
      <c r="D3102" s="309"/>
      <c r="E3102" s="309" t="s">
        <v>141</v>
      </c>
      <c r="F3102" s="331">
        <v>19.850000000000001</v>
      </c>
      <c r="G3102" s="70"/>
    </row>
    <row r="3103" spans="1:7" customFormat="1" ht="15.5" x14ac:dyDescent="0.35">
      <c r="A3103" s="8"/>
      <c r="B3103" s="3" t="s">
        <v>259</v>
      </c>
      <c r="C3103" s="110" t="s">
        <v>260</v>
      </c>
      <c r="D3103" s="20"/>
      <c r="E3103" s="53" t="s">
        <v>141</v>
      </c>
      <c r="F3103" s="273">
        <v>19.850000000000001</v>
      </c>
      <c r="G3103" s="70"/>
    </row>
    <row r="3104" spans="1:7" customFormat="1" ht="16" thickBot="1" x14ac:dyDescent="0.4">
      <c r="A3104" s="8"/>
      <c r="B3104" s="565" t="s">
        <v>3958</v>
      </c>
      <c r="C3104" s="391" t="s">
        <v>3959</v>
      </c>
      <c r="D3104" s="386"/>
      <c r="E3104" s="384" t="s">
        <v>141</v>
      </c>
      <c r="F3104" s="344">
        <v>19.850000000000001</v>
      </c>
      <c r="G3104" s="70"/>
    </row>
    <row r="3105" spans="1:7" customFormat="1" ht="15.5" x14ac:dyDescent="0.35">
      <c r="A3105" s="71"/>
      <c r="B3105" s="16" t="s">
        <v>3960</v>
      </c>
      <c r="C3105" s="108" t="s">
        <v>3961</v>
      </c>
      <c r="D3105" s="18"/>
      <c r="E3105" s="52" t="s">
        <v>141</v>
      </c>
      <c r="F3105" s="276">
        <v>19.850000000000001</v>
      </c>
      <c r="G3105" s="70"/>
    </row>
    <row r="3106" spans="1:7" customFormat="1" ht="15.5" x14ac:dyDescent="0.35">
      <c r="A3106" s="373" t="s">
        <v>9739</v>
      </c>
      <c r="B3106" s="574" t="s">
        <v>571</v>
      </c>
      <c r="C3106" s="193" t="s">
        <v>3962</v>
      </c>
      <c r="D3106" s="309"/>
      <c r="E3106" s="310" t="s">
        <v>141</v>
      </c>
      <c r="F3106" s="393">
        <v>102.59</v>
      </c>
      <c r="G3106" s="70"/>
    </row>
    <row r="3107" spans="1:7" customFormat="1" ht="15.5" x14ac:dyDescent="0.35">
      <c r="A3107" s="8"/>
      <c r="B3107" s="574" t="s">
        <v>722</v>
      </c>
      <c r="C3107" s="653" t="s">
        <v>723</v>
      </c>
      <c r="D3107" s="309"/>
      <c r="E3107" s="310" t="s">
        <v>141</v>
      </c>
      <c r="F3107" s="393">
        <v>102.59</v>
      </c>
      <c r="G3107" s="70"/>
    </row>
    <row r="3108" spans="1:7" customFormat="1" ht="15.5" x14ac:dyDescent="0.35">
      <c r="A3108" s="8"/>
      <c r="B3108" s="574" t="s">
        <v>571</v>
      </c>
      <c r="C3108" s="193" t="s">
        <v>572</v>
      </c>
      <c r="D3108" s="309"/>
      <c r="E3108" s="310" t="s">
        <v>141</v>
      </c>
      <c r="F3108" s="393">
        <v>102.59</v>
      </c>
      <c r="G3108" s="70"/>
    </row>
    <row r="3109" spans="1:7" customFormat="1" ht="15.5" x14ac:dyDescent="0.35">
      <c r="A3109" s="8" t="s">
        <v>9740</v>
      </c>
      <c r="B3109" s="574" t="s">
        <v>3963</v>
      </c>
      <c r="C3109" s="193" t="s">
        <v>3964</v>
      </c>
      <c r="D3109" s="309"/>
      <c r="E3109" s="310" t="s">
        <v>141</v>
      </c>
      <c r="F3109" s="393">
        <v>17.649999999999999</v>
      </c>
      <c r="G3109" s="70"/>
    </row>
    <row r="3110" spans="1:7" customFormat="1" ht="15.5" x14ac:dyDescent="0.35">
      <c r="A3110" s="8"/>
      <c r="B3110" s="221" t="s">
        <v>3965</v>
      </c>
      <c r="C3110" s="247" t="s">
        <v>3966</v>
      </c>
      <c r="D3110" s="222"/>
      <c r="E3110" s="242" t="s">
        <v>141</v>
      </c>
      <c r="F3110" s="274">
        <v>17.649999999999999</v>
      </c>
      <c r="G3110" s="70"/>
    </row>
    <row r="3111" spans="1:7" s="368" customFormat="1" ht="15.5" x14ac:dyDescent="0.35">
      <c r="A3111" s="249"/>
      <c r="B3111" s="574" t="s">
        <v>3967</v>
      </c>
      <c r="C3111" s="193" t="s">
        <v>3968</v>
      </c>
      <c r="D3111" s="309"/>
      <c r="E3111" s="309" t="s">
        <v>141</v>
      </c>
      <c r="F3111" s="331">
        <v>17.649999999999999</v>
      </c>
      <c r="G3111" s="70"/>
    </row>
    <row r="3112" spans="1:7" customFormat="1" ht="15.5" x14ac:dyDescent="0.35">
      <c r="A3112" s="8" t="s">
        <v>3944</v>
      </c>
      <c r="B3112" s="3" t="s">
        <v>8252</v>
      </c>
      <c r="C3112" s="110" t="s">
        <v>7394</v>
      </c>
      <c r="D3112" s="20"/>
      <c r="E3112" s="53"/>
      <c r="F3112" s="273">
        <v>266.76</v>
      </c>
      <c r="G3112" s="70"/>
    </row>
    <row r="3113" spans="1:7" customFormat="1" ht="15.5" x14ac:dyDescent="0.35">
      <c r="A3113" s="8" t="s">
        <v>3969</v>
      </c>
      <c r="B3113" s="574" t="s">
        <v>3970</v>
      </c>
      <c r="C3113" s="193" t="s">
        <v>3971</v>
      </c>
      <c r="D3113" s="309"/>
      <c r="E3113" s="310" t="s">
        <v>141</v>
      </c>
      <c r="F3113" s="393">
        <v>9.92</v>
      </c>
      <c r="G3113" s="70"/>
    </row>
    <row r="3114" spans="1:7" customFormat="1" ht="16" thickBot="1" x14ac:dyDescent="0.4">
      <c r="A3114" s="404" t="s">
        <v>3972</v>
      </c>
      <c r="B3114" s="753" t="s">
        <v>141</v>
      </c>
      <c r="C3114" s="685" t="s">
        <v>141</v>
      </c>
      <c r="D3114" s="452"/>
      <c r="E3114" s="465" t="s">
        <v>141</v>
      </c>
      <c r="F3114" s="482" t="s">
        <v>141</v>
      </c>
      <c r="G3114" s="70"/>
    </row>
    <row r="3115" spans="1:7" customFormat="1" ht="15.5" x14ac:dyDescent="0.35">
      <c r="A3115" s="8" t="s">
        <v>9741</v>
      </c>
      <c r="B3115" s="574" t="s">
        <v>3973</v>
      </c>
      <c r="C3115" s="193" t="s">
        <v>3987</v>
      </c>
      <c r="D3115" s="309"/>
      <c r="E3115" s="310"/>
      <c r="F3115" s="393">
        <v>100.69</v>
      </c>
      <c r="G3115" s="70"/>
    </row>
    <row r="3116" spans="1:7" customFormat="1" ht="15.5" x14ac:dyDescent="0.35">
      <c r="A3116" s="8"/>
      <c r="B3116" s="574" t="s">
        <v>3974</v>
      </c>
      <c r="C3116" s="193" t="s">
        <v>3988</v>
      </c>
      <c r="D3116" s="309"/>
      <c r="E3116" s="310"/>
      <c r="F3116" s="393">
        <v>100.69</v>
      </c>
      <c r="G3116" s="70"/>
    </row>
    <row r="3117" spans="1:7" customFormat="1" ht="15.5" x14ac:dyDescent="0.35">
      <c r="A3117" s="8"/>
      <c r="B3117" s="221" t="s">
        <v>3975</v>
      </c>
      <c r="C3117" s="247" t="s">
        <v>3989</v>
      </c>
      <c r="D3117" s="222"/>
      <c r="E3117" s="242"/>
      <c r="F3117" s="274">
        <v>100.69</v>
      </c>
      <c r="G3117" s="70"/>
    </row>
    <row r="3118" spans="1:7" s="368" customFormat="1" ht="15.5" x14ac:dyDescent="0.35">
      <c r="A3118" s="249"/>
      <c r="B3118" s="574" t="s">
        <v>3976</v>
      </c>
      <c r="C3118" s="193" t="s">
        <v>3990</v>
      </c>
      <c r="D3118" s="309"/>
      <c r="E3118" s="309"/>
      <c r="F3118" s="331">
        <v>100.69</v>
      </c>
      <c r="G3118" s="70"/>
    </row>
    <row r="3119" spans="1:7" customFormat="1" ht="15.5" x14ac:dyDescent="0.35">
      <c r="A3119" s="88" t="s">
        <v>9742</v>
      </c>
      <c r="B3119" s="3" t="s">
        <v>3977</v>
      </c>
      <c r="C3119" s="694" t="s">
        <v>3991</v>
      </c>
      <c r="D3119" s="90"/>
      <c r="E3119" s="113"/>
      <c r="F3119" s="273">
        <v>47.27</v>
      </c>
      <c r="G3119" s="70"/>
    </row>
    <row r="3120" spans="1:7" customFormat="1" ht="15.5" x14ac:dyDescent="0.35">
      <c r="A3120" s="88"/>
      <c r="B3120" s="574" t="s">
        <v>3992</v>
      </c>
      <c r="C3120" s="695" t="s">
        <v>3993</v>
      </c>
      <c r="D3120" s="319"/>
      <c r="E3120" s="540" t="s">
        <v>141</v>
      </c>
      <c r="F3120" s="393">
        <v>47.27</v>
      </c>
      <c r="G3120" s="70"/>
    </row>
    <row r="3121" spans="1:7" customFormat="1" ht="16" thickBot="1" x14ac:dyDescent="0.4">
      <c r="A3121" s="606"/>
      <c r="B3121" s="565" t="s">
        <v>379</v>
      </c>
      <c r="C3121" s="696" t="s">
        <v>380</v>
      </c>
      <c r="D3121" s="519"/>
      <c r="E3121" s="544"/>
      <c r="F3121" s="344">
        <v>47.27</v>
      </c>
      <c r="G3121" s="70"/>
    </row>
    <row r="3122" spans="1:7" customFormat="1" ht="15.5" x14ac:dyDescent="0.35">
      <c r="A3122" s="507"/>
      <c r="B3122" s="16" t="s">
        <v>3994</v>
      </c>
      <c r="C3122" s="697" t="s">
        <v>3995</v>
      </c>
      <c r="D3122" s="527"/>
      <c r="E3122" s="542"/>
      <c r="F3122" s="276">
        <v>47.27</v>
      </c>
      <c r="G3122" s="70"/>
    </row>
    <row r="3123" spans="1:7" customFormat="1" ht="15.5" x14ac:dyDescent="0.35">
      <c r="A3123" s="89"/>
      <c r="B3123" s="574" t="s">
        <v>3981</v>
      </c>
      <c r="C3123" s="695" t="s">
        <v>3996</v>
      </c>
      <c r="D3123" s="320"/>
      <c r="E3123" s="320" t="s">
        <v>141</v>
      </c>
      <c r="F3123" s="393">
        <v>47.27</v>
      </c>
      <c r="G3123" s="70"/>
    </row>
    <row r="3124" spans="1:7" customFormat="1" ht="15.5" x14ac:dyDescent="0.35">
      <c r="A3124" s="88"/>
      <c r="B3124" s="574" t="s">
        <v>3980</v>
      </c>
      <c r="C3124" s="695" t="s">
        <v>3997</v>
      </c>
      <c r="D3124" s="320"/>
      <c r="E3124" s="320"/>
      <c r="F3124" s="393">
        <v>47.27</v>
      </c>
      <c r="G3124" s="70"/>
    </row>
    <row r="3125" spans="1:7" customFormat="1" ht="15.5" x14ac:dyDescent="0.35">
      <c r="A3125" s="88"/>
      <c r="B3125" s="574" t="s">
        <v>3998</v>
      </c>
      <c r="C3125" s="695" t="s">
        <v>3999</v>
      </c>
      <c r="D3125" s="320"/>
      <c r="E3125" s="320"/>
      <c r="F3125" s="393">
        <v>47.27</v>
      </c>
      <c r="G3125" s="70"/>
    </row>
    <row r="3126" spans="1:7" customFormat="1" ht="15.5" x14ac:dyDescent="0.35">
      <c r="A3126" s="88"/>
      <c r="B3126" s="221" t="s">
        <v>3979</v>
      </c>
      <c r="C3126" s="698" t="s">
        <v>4000</v>
      </c>
      <c r="D3126" s="248"/>
      <c r="E3126" s="248"/>
      <c r="F3126" s="274">
        <v>47.27</v>
      </c>
      <c r="G3126" s="70"/>
    </row>
    <row r="3127" spans="1:7" s="368" customFormat="1" ht="15.5" x14ac:dyDescent="0.35">
      <c r="A3127" s="491"/>
      <c r="B3127" s="574" t="s">
        <v>8253</v>
      </c>
      <c r="C3127" s="695" t="s">
        <v>7313</v>
      </c>
      <c r="D3127" s="320"/>
      <c r="E3127" s="320"/>
      <c r="F3127" s="331">
        <v>47.27</v>
      </c>
      <c r="G3127" s="70"/>
    </row>
    <row r="3128" spans="1:7" customFormat="1" ht="15.5" x14ac:dyDescent="0.35">
      <c r="A3128" s="88"/>
      <c r="B3128" s="3" t="s">
        <v>452</v>
      </c>
      <c r="C3128" s="694" t="s">
        <v>453</v>
      </c>
      <c r="D3128" s="90"/>
      <c r="E3128" s="90"/>
      <c r="F3128" s="273">
        <v>47.27</v>
      </c>
      <c r="G3128" s="70"/>
    </row>
    <row r="3129" spans="1:7" customFormat="1" ht="15.5" x14ac:dyDescent="0.35">
      <c r="A3129" s="88"/>
      <c r="B3129" s="574" t="s">
        <v>3984</v>
      </c>
      <c r="C3129" s="695" t="s">
        <v>4001</v>
      </c>
      <c r="D3129" s="319"/>
      <c r="E3129" s="319"/>
      <c r="F3129" s="393">
        <v>47.27</v>
      </c>
      <c r="G3129" s="70"/>
    </row>
    <row r="3130" spans="1:7" customFormat="1" ht="16" thickBot="1" x14ac:dyDescent="0.4">
      <c r="A3130" s="88"/>
      <c r="B3130" s="565" t="s">
        <v>3982</v>
      </c>
      <c r="C3130" s="696" t="s">
        <v>4002</v>
      </c>
      <c r="D3130" s="519"/>
      <c r="E3130" s="519"/>
      <c r="F3130" s="344">
        <v>47.27</v>
      </c>
      <c r="G3130" s="70"/>
    </row>
    <row r="3131" spans="1:7" customFormat="1" ht="15.5" x14ac:dyDescent="0.35">
      <c r="A3131" s="507"/>
      <c r="B3131" s="16" t="s">
        <v>3982</v>
      </c>
      <c r="C3131" s="697" t="s">
        <v>4002</v>
      </c>
      <c r="D3131" s="527"/>
      <c r="E3131" s="542"/>
      <c r="F3131" s="276">
        <v>47.27</v>
      </c>
      <c r="G3131" s="70"/>
    </row>
    <row r="3132" spans="1:7" customFormat="1" ht="15.5" x14ac:dyDescent="0.35">
      <c r="A3132" s="112"/>
      <c r="B3132" s="574" t="s">
        <v>3978</v>
      </c>
      <c r="C3132" s="679" t="s">
        <v>4003</v>
      </c>
      <c r="D3132" s="36"/>
      <c r="E3132" s="98"/>
      <c r="F3132" s="393">
        <v>47.27</v>
      </c>
      <c r="G3132" s="70"/>
    </row>
    <row r="3133" spans="1:7" customFormat="1" ht="15.5" x14ac:dyDescent="0.35">
      <c r="A3133" s="8"/>
      <c r="B3133" s="3" t="s">
        <v>3983</v>
      </c>
      <c r="C3133" s="110" t="s">
        <v>4010</v>
      </c>
      <c r="D3133" s="20"/>
      <c r="E3133" s="20"/>
      <c r="F3133" s="393">
        <v>47.27</v>
      </c>
      <c r="G3133" s="70"/>
    </row>
    <row r="3134" spans="1:7" customFormat="1" ht="15.5" x14ac:dyDescent="0.35">
      <c r="A3134" s="192"/>
      <c r="B3134" s="574" t="s">
        <v>3985</v>
      </c>
      <c r="C3134" s="193" t="s">
        <v>4004</v>
      </c>
      <c r="D3134" s="309"/>
      <c r="E3134" s="309"/>
      <c r="F3134" s="393">
        <v>47.27</v>
      </c>
      <c r="G3134" s="70"/>
    </row>
    <row r="3135" spans="1:7" customFormat="1" ht="15.5" x14ac:dyDescent="0.35">
      <c r="A3135" s="8"/>
      <c r="B3135" s="574" t="s">
        <v>4005</v>
      </c>
      <c r="C3135" s="193" t="s">
        <v>4006</v>
      </c>
      <c r="D3135" s="309"/>
      <c r="E3135" s="309"/>
      <c r="F3135" s="393">
        <v>47.27</v>
      </c>
      <c r="G3135" s="70"/>
    </row>
    <row r="3136" spans="1:7" customFormat="1" ht="15.5" x14ac:dyDescent="0.35">
      <c r="A3136" s="8"/>
      <c r="B3136" s="574" t="s">
        <v>3986</v>
      </c>
      <c r="C3136" s="193" t="s">
        <v>4007</v>
      </c>
      <c r="D3136" s="309"/>
      <c r="E3136" s="309"/>
      <c r="F3136" s="393">
        <v>47.27</v>
      </c>
      <c r="G3136" s="70"/>
    </row>
    <row r="3137" spans="1:7" customFormat="1" ht="15.5" x14ac:dyDescent="0.35">
      <c r="A3137" s="8"/>
      <c r="B3137" s="221" t="s">
        <v>452</v>
      </c>
      <c r="C3137" s="247" t="s">
        <v>453</v>
      </c>
      <c r="D3137" s="222"/>
      <c r="E3137" s="222"/>
      <c r="F3137" s="274">
        <v>47.27</v>
      </c>
      <c r="G3137" s="140"/>
    </row>
    <row r="3138" spans="1:7" s="368" customFormat="1" ht="15.5" x14ac:dyDescent="0.35">
      <c r="A3138" s="491" t="s">
        <v>9743</v>
      </c>
      <c r="B3138" s="740" t="s">
        <v>512</v>
      </c>
      <c r="C3138" s="660" t="s">
        <v>513</v>
      </c>
      <c r="D3138" s="324"/>
      <c r="E3138" s="324"/>
      <c r="F3138" s="547">
        <v>38.950000000000003</v>
      </c>
      <c r="G3138" s="70"/>
    </row>
    <row r="3139" spans="1:7" customFormat="1" ht="15.5" x14ac:dyDescent="0.35">
      <c r="A3139" s="88"/>
      <c r="B3139" s="174" t="s">
        <v>4008</v>
      </c>
      <c r="C3139" s="667" t="s">
        <v>4009</v>
      </c>
      <c r="D3139" s="160"/>
      <c r="E3139" s="160"/>
      <c r="F3139" s="288">
        <v>38.950000000000003</v>
      </c>
      <c r="G3139" s="70"/>
    </row>
    <row r="3140" spans="1:7" customFormat="1" ht="15.5" x14ac:dyDescent="0.35">
      <c r="A3140" s="8"/>
      <c r="B3140" s="740" t="s">
        <v>512</v>
      </c>
      <c r="C3140" s="660" t="s">
        <v>513</v>
      </c>
      <c r="D3140" s="324"/>
      <c r="E3140" s="324"/>
      <c r="F3140" s="396">
        <v>38.950000000000003</v>
      </c>
      <c r="G3140" s="140"/>
    </row>
    <row r="3141" spans="1:7" customFormat="1" ht="16" thickBot="1" x14ac:dyDescent="0.4">
      <c r="A3141" s="8" t="s">
        <v>9744</v>
      </c>
      <c r="B3141" s="752" t="s">
        <v>3977</v>
      </c>
      <c r="C3141" s="666" t="s">
        <v>4011</v>
      </c>
      <c r="D3141" s="386"/>
      <c r="E3141" s="386"/>
      <c r="F3141" s="344">
        <v>16.600000000000001</v>
      </c>
      <c r="G3141" s="140"/>
    </row>
    <row r="3142" spans="1:7" customFormat="1" ht="15.5" x14ac:dyDescent="0.35">
      <c r="A3142" s="81"/>
      <c r="B3142" s="16" t="s">
        <v>358</v>
      </c>
      <c r="C3142" s="676" t="s">
        <v>359</v>
      </c>
      <c r="D3142" s="35"/>
      <c r="E3142" s="58"/>
      <c r="F3142" s="276">
        <v>16.600000000000001</v>
      </c>
      <c r="G3142" s="561"/>
    </row>
    <row r="3143" spans="1:7" customFormat="1" ht="15.5" x14ac:dyDescent="0.35">
      <c r="A3143" s="13"/>
      <c r="B3143" s="574" t="s">
        <v>497</v>
      </c>
      <c r="C3143" s="677" t="s">
        <v>498</v>
      </c>
      <c r="D3143" s="32"/>
      <c r="E3143" s="59"/>
      <c r="F3143" s="393">
        <v>16.600000000000001</v>
      </c>
      <c r="G3143" s="560"/>
    </row>
    <row r="3144" spans="1:7" customFormat="1" ht="15.5" x14ac:dyDescent="0.35">
      <c r="A3144" s="8"/>
      <c r="B3144" s="574" t="s">
        <v>397</v>
      </c>
      <c r="C3144" s="193" t="s">
        <v>398</v>
      </c>
      <c r="D3144" s="309"/>
      <c r="E3144" s="309"/>
      <c r="F3144" s="393">
        <v>16.600000000000001</v>
      </c>
      <c r="G3144" s="561"/>
    </row>
    <row r="3145" spans="1:7" customFormat="1" ht="15.5" x14ac:dyDescent="0.35">
      <c r="A3145" s="8"/>
      <c r="B3145" s="574" t="s">
        <v>419</v>
      </c>
      <c r="C3145" s="193" t="s">
        <v>420</v>
      </c>
      <c r="D3145" s="309"/>
      <c r="E3145" s="309"/>
      <c r="F3145" s="393">
        <v>16.600000000000001</v>
      </c>
      <c r="G3145" s="561"/>
    </row>
    <row r="3146" spans="1:7" customFormat="1" ht="15.5" x14ac:dyDescent="0.35">
      <c r="A3146" s="8"/>
      <c r="B3146" s="574" t="s">
        <v>4012</v>
      </c>
      <c r="C3146" s="193" t="s">
        <v>4013</v>
      </c>
      <c r="D3146" s="309"/>
      <c r="E3146" s="309"/>
      <c r="F3146" s="393">
        <v>16.600000000000001</v>
      </c>
      <c r="G3146" s="561"/>
    </row>
    <row r="3147" spans="1:7" customFormat="1" ht="15.5" x14ac:dyDescent="0.35">
      <c r="A3147" s="8"/>
      <c r="B3147" s="221" t="s">
        <v>233</v>
      </c>
      <c r="C3147" s="247" t="s">
        <v>234</v>
      </c>
      <c r="D3147" s="222"/>
      <c r="E3147" s="222"/>
      <c r="F3147" s="274">
        <v>16.600000000000001</v>
      </c>
      <c r="G3147" s="561"/>
    </row>
    <row r="3148" spans="1:7" s="368" customFormat="1" ht="15.5" x14ac:dyDescent="0.35">
      <c r="A3148" s="249"/>
      <c r="B3148" s="574" t="s">
        <v>410</v>
      </c>
      <c r="C3148" s="193" t="s">
        <v>411</v>
      </c>
      <c r="D3148" s="309"/>
      <c r="E3148" s="309"/>
      <c r="F3148" s="547">
        <v>16.600000000000001</v>
      </c>
      <c r="G3148" s="140"/>
    </row>
    <row r="3149" spans="1:7" customFormat="1" ht="15.5" x14ac:dyDescent="0.35">
      <c r="A3149" s="8"/>
      <c r="B3149" s="3" t="s">
        <v>846</v>
      </c>
      <c r="C3149" s="110" t="s">
        <v>847</v>
      </c>
      <c r="D3149" s="20"/>
      <c r="E3149" s="20"/>
      <c r="F3149" s="273">
        <v>16.600000000000001</v>
      </c>
      <c r="G3149" s="70"/>
    </row>
    <row r="3150" spans="1:7" customFormat="1" ht="15.5" x14ac:dyDescent="0.35">
      <c r="A3150" s="8"/>
      <c r="B3150" s="574" t="s">
        <v>514</v>
      </c>
      <c r="C3150" s="193" t="s">
        <v>515</v>
      </c>
      <c r="D3150" s="309"/>
      <c r="E3150" s="309"/>
      <c r="F3150" s="393">
        <v>16.600000000000001</v>
      </c>
      <c r="G3150" s="70"/>
    </row>
    <row r="3151" spans="1:7" customFormat="1" ht="16" thickBot="1" x14ac:dyDescent="0.4">
      <c r="A3151" s="8"/>
      <c r="B3151" s="565" t="s">
        <v>528</v>
      </c>
      <c r="C3151" s="391" t="s">
        <v>529</v>
      </c>
      <c r="D3151" s="386"/>
      <c r="E3151" s="386"/>
      <c r="F3151" s="344">
        <v>16.600000000000001</v>
      </c>
      <c r="G3151" s="70"/>
    </row>
    <row r="3152" spans="1:7" customFormat="1" ht="15.5" x14ac:dyDescent="0.35">
      <c r="A3152" s="71" t="s">
        <v>9745</v>
      </c>
      <c r="B3152" s="16" t="s">
        <v>8255</v>
      </c>
      <c r="C3152" s="108" t="s">
        <v>8256</v>
      </c>
      <c r="D3152" s="18"/>
      <c r="E3152" s="18"/>
      <c r="F3152" s="276">
        <v>723</v>
      </c>
      <c r="G3152" s="70"/>
    </row>
    <row r="3153" spans="1:7" customFormat="1" ht="15.5" x14ac:dyDescent="0.35">
      <c r="A3153" s="373"/>
      <c r="B3153" s="574" t="s">
        <v>4014</v>
      </c>
      <c r="C3153" s="193" t="s">
        <v>4015</v>
      </c>
      <c r="D3153" s="309"/>
      <c r="E3153" s="309"/>
      <c r="F3153" s="393">
        <v>741.07</v>
      </c>
      <c r="G3153" s="70"/>
    </row>
    <row r="3154" spans="1:7" customFormat="1" ht="31" x14ac:dyDescent="0.35">
      <c r="A3154" s="8"/>
      <c r="B3154" s="574" t="s">
        <v>8257</v>
      </c>
      <c r="C3154" s="193" t="s">
        <v>7235</v>
      </c>
      <c r="D3154" s="309"/>
      <c r="E3154" s="309"/>
      <c r="F3154" s="393">
        <v>741.07</v>
      </c>
      <c r="G3154" s="70"/>
    </row>
    <row r="3155" spans="1:7" customFormat="1" ht="15.5" x14ac:dyDescent="0.35">
      <c r="A3155" s="8"/>
      <c r="B3155" s="574" t="s">
        <v>4016</v>
      </c>
      <c r="C3155" s="193" t="s">
        <v>4017</v>
      </c>
      <c r="D3155" s="309"/>
      <c r="E3155" s="309"/>
      <c r="F3155" s="393">
        <v>741.07</v>
      </c>
      <c r="G3155" s="70"/>
    </row>
    <row r="3156" spans="1:7" customFormat="1" ht="15.5" x14ac:dyDescent="0.35">
      <c r="A3156" s="8" t="s">
        <v>9746</v>
      </c>
      <c r="B3156" s="574" t="s">
        <v>8254</v>
      </c>
      <c r="C3156" s="193" t="s">
        <v>8258</v>
      </c>
      <c r="D3156" s="309"/>
      <c r="E3156" s="309"/>
      <c r="F3156" s="393">
        <v>557.28</v>
      </c>
      <c r="G3156" s="70"/>
    </row>
    <row r="3157" spans="1:7" customFormat="1" ht="15.5" x14ac:dyDescent="0.35">
      <c r="A3157" s="8" t="s">
        <v>9747</v>
      </c>
      <c r="B3157" s="221" t="s">
        <v>8259</v>
      </c>
      <c r="C3157" s="247" t="s">
        <v>8260</v>
      </c>
      <c r="D3157" s="222"/>
      <c r="E3157" s="222"/>
      <c r="F3157" s="274">
        <v>145.29</v>
      </c>
      <c r="G3157" s="70"/>
    </row>
    <row r="3158" spans="1:7" s="368" customFormat="1" ht="15.5" x14ac:dyDescent="0.35">
      <c r="A3158" s="249"/>
      <c r="B3158" s="574" t="s">
        <v>8261</v>
      </c>
      <c r="C3158" s="193" t="s">
        <v>7398</v>
      </c>
      <c r="D3158" s="309"/>
      <c r="E3158" s="309"/>
      <c r="F3158" s="331">
        <v>145.29</v>
      </c>
      <c r="G3158" s="70"/>
    </row>
    <row r="3159" spans="1:7" customFormat="1" ht="15.5" x14ac:dyDescent="0.35">
      <c r="A3159" s="88" t="s">
        <v>9748</v>
      </c>
      <c r="B3159" s="574" t="s">
        <v>4028</v>
      </c>
      <c r="C3159" s="695" t="s">
        <v>4029</v>
      </c>
      <c r="D3159" s="320"/>
      <c r="E3159" s="320"/>
      <c r="F3159" s="393">
        <v>264.64999999999998</v>
      </c>
      <c r="G3159" s="70"/>
    </row>
    <row r="3160" spans="1:7" customFormat="1" ht="15.5" x14ac:dyDescent="0.35">
      <c r="A3160" s="88"/>
      <c r="B3160" s="574" t="s">
        <v>4018</v>
      </c>
      <c r="C3160" s="699" t="s">
        <v>4030</v>
      </c>
      <c r="D3160" s="320"/>
      <c r="E3160" s="320"/>
      <c r="F3160" s="393">
        <v>264.64999999999998</v>
      </c>
      <c r="G3160" s="70"/>
    </row>
    <row r="3161" spans="1:7" customFormat="1" ht="15.5" x14ac:dyDescent="0.35">
      <c r="A3161" s="88"/>
      <c r="B3161" s="574" t="s">
        <v>4019</v>
      </c>
      <c r="C3161" s="699" t="s">
        <v>4031</v>
      </c>
      <c r="D3161" s="316"/>
      <c r="E3161" s="320"/>
      <c r="F3161" s="393">
        <v>264.64999999999998</v>
      </c>
      <c r="G3161" s="70"/>
    </row>
    <row r="3162" spans="1:7" customFormat="1" ht="15.5" x14ac:dyDescent="0.35">
      <c r="A3162" s="88"/>
      <c r="B3162" s="221" t="s">
        <v>4020</v>
      </c>
      <c r="C3162" s="700" t="s">
        <v>4032</v>
      </c>
      <c r="D3162" s="241"/>
      <c r="E3162" s="248"/>
      <c r="F3162" s="274">
        <v>264.64999999999998</v>
      </c>
      <c r="G3162" s="70"/>
    </row>
    <row r="3163" spans="1:7" s="368" customFormat="1" ht="15.5" x14ac:dyDescent="0.35">
      <c r="A3163" s="491"/>
      <c r="B3163" s="574" t="s">
        <v>4021</v>
      </c>
      <c r="C3163" s="699" t="s">
        <v>4033</v>
      </c>
      <c r="D3163" s="316"/>
      <c r="E3163" s="320"/>
      <c r="F3163" s="331">
        <v>264.64999999999998</v>
      </c>
      <c r="G3163" s="70"/>
    </row>
    <row r="3164" spans="1:7" s="368" customFormat="1" ht="15.5" x14ac:dyDescent="0.35">
      <c r="A3164" s="133"/>
      <c r="B3164" s="574" t="s">
        <v>4022</v>
      </c>
      <c r="C3164" s="193" t="s">
        <v>4034</v>
      </c>
      <c r="D3164" s="309"/>
      <c r="E3164" s="320"/>
      <c r="F3164" s="331">
        <v>264.64999999999998</v>
      </c>
      <c r="G3164" s="70"/>
    </row>
    <row r="3165" spans="1:7" s="368" customFormat="1" ht="15.5" x14ac:dyDescent="0.35">
      <c r="A3165" s="496" t="s">
        <v>9749</v>
      </c>
      <c r="B3165" s="574" t="s">
        <v>4035</v>
      </c>
      <c r="C3165" s="695" t="s">
        <v>4036</v>
      </c>
      <c r="D3165" s="320"/>
      <c r="E3165" s="320"/>
      <c r="F3165" s="331">
        <v>148.91999999999999</v>
      </c>
      <c r="G3165" s="70"/>
    </row>
    <row r="3166" spans="1:7" customFormat="1" ht="16" thickBot="1" x14ac:dyDescent="0.4">
      <c r="A3166" s="494"/>
      <c r="B3166" s="565" t="s">
        <v>4023</v>
      </c>
      <c r="C3166" s="701" t="s">
        <v>4037</v>
      </c>
      <c r="D3166" s="520"/>
      <c r="E3166" s="520"/>
      <c r="F3166" s="297">
        <v>148.91999999999999</v>
      </c>
      <c r="G3166" s="70"/>
    </row>
    <row r="3167" spans="1:7" customFormat="1" ht="15.5" x14ac:dyDescent="0.35">
      <c r="A3167" s="501"/>
      <c r="B3167" s="3" t="s">
        <v>4024</v>
      </c>
      <c r="C3167" s="702" t="s">
        <v>4038</v>
      </c>
      <c r="D3167" s="43"/>
      <c r="E3167" s="43"/>
      <c r="F3167" s="276">
        <v>148.91999999999999</v>
      </c>
      <c r="G3167" s="70"/>
    </row>
    <row r="3168" spans="1:7" customFormat="1" ht="15.5" x14ac:dyDescent="0.35">
      <c r="A3168" s="607"/>
      <c r="B3168" s="574" t="s">
        <v>4024</v>
      </c>
      <c r="C3168" s="699" t="s">
        <v>4038</v>
      </c>
      <c r="D3168" s="320"/>
      <c r="E3168" s="320"/>
      <c r="F3168" s="393">
        <v>148.91999999999999</v>
      </c>
      <c r="G3168" s="70"/>
    </row>
    <row r="3169" spans="1:7" customFormat="1" ht="15.5" x14ac:dyDescent="0.35">
      <c r="A3169" s="88"/>
      <c r="B3169" s="574" t="s">
        <v>4025</v>
      </c>
      <c r="C3169" s="695" t="s">
        <v>4039</v>
      </c>
      <c r="D3169" s="320"/>
      <c r="E3169" s="320" t="s">
        <v>141</v>
      </c>
      <c r="F3169" s="393">
        <v>148.91999999999999</v>
      </c>
      <c r="G3169" s="70"/>
    </row>
    <row r="3170" spans="1:7" customFormat="1" ht="15.5" x14ac:dyDescent="0.35">
      <c r="A3170" s="8"/>
      <c r="B3170" s="574" t="s">
        <v>4040</v>
      </c>
      <c r="C3170" s="193" t="s">
        <v>4041</v>
      </c>
      <c r="D3170" s="309"/>
      <c r="E3170" s="309"/>
      <c r="F3170" s="393">
        <v>148.91999999999999</v>
      </c>
      <c r="G3170" s="70"/>
    </row>
    <row r="3171" spans="1:7" customFormat="1" ht="15.5" x14ac:dyDescent="0.35">
      <c r="A3171" s="88"/>
      <c r="B3171" s="221" t="s">
        <v>4026</v>
      </c>
      <c r="C3171" s="700" t="s">
        <v>4042</v>
      </c>
      <c r="D3171" s="248"/>
      <c r="E3171" s="248"/>
      <c r="F3171" s="274">
        <v>148.91999999999999</v>
      </c>
      <c r="G3171" s="70"/>
    </row>
    <row r="3172" spans="1:7" s="368" customFormat="1" ht="15.5" x14ac:dyDescent="0.35">
      <c r="A3172" s="249"/>
      <c r="B3172" s="574" t="s">
        <v>4043</v>
      </c>
      <c r="C3172" s="193" t="s">
        <v>4044</v>
      </c>
      <c r="D3172" s="309"/>
      <c r="E3172" s="309"/>
      <c r="F3172" s="331">
        <v>148.91999999999999</v>
      </c>
      <c r="G3172" s="70"/>
    </row>
    <row r="3173" spans="1:7" s="368" customFormat="1" ht="15.5" x14ac:dyDescent="0.35">
      <c r="A3173" s="133"/>
      <c r="B3173" s="574" t="s">
        <v>4027</v>
      </c>
      <c r="C3173" s="193" t="s">
        <v>4045</v>
      </c>
      <c r="D3173" s="309"/>
      <c r="E3173" s="309"/>
      <c r="F3173" s="331">
        <v>148.91999999999999</v>
      </c>
      <c r="G3173" s="70"/>
    </row>
    <row r="3174" spans="1:7" s="368" customFormat="1" ht="15.5" x14ac:dyDescent="0.35">
      <c r="A3174" s="133" t="s">
        <v>9750</v>
      </c>
      <c r="B3174" s="574" t="s">
        <v>4046</v>
      </c>
      <c r="C3174" s="193" t="s">
        <v>4047</v>
      </c>
      <c r="D3174" s="309"/>
      <c r="E3174" s="309"/>
      <c r="F3174" s="331">
        <v>47.27</v>
      </c>
      <c r="G3174" s="70"/>
    </row>
    <row r="3175" spans="1:7" s="369" customFormat="1" ht="16" thickBot="1" x14ac:dyDescent="0.4">
      <c r="A3175" s="164"/>
      <c r="B3175" s="565" t="s">
        <v>448</v>
      </c>
      <c r="C3175" s="391" t="s">
        <v>449</v>
      </c>
      <c r="D3175" s="386"/>
      <c r="E3175" s="386" t="s">
        <v>141</v>
      </c>
      <c r="F3175" s="402">
        <v>47.27</v>
      </c>
      <c r="G3175" s="70"/>
    </row>
    <row r="3176" spans="1:7" customFormat="1" ht="15.5" x14ac:dyDescent="0.35">
      <c r="A3176" s="72"/>
      <c r="B3176" s="3" t="s">
        <v>450</v>
      </c>
      <c r="C3176" s="110" t="s">
        <v>451</v>
      </c>
      <c r="D3176" s="20"/>
      <c r="E3176" s="20" t="s">
        <v>141</v>
      </c>
      <c r="F3176" s="273">
        <v>47.27</v>
      </c>
      <c r="G3176" s="70"/>
    </row>
    <row r="3177" spans="1:7" customFormat="1" ht="15.5" x14ac:dyDescent="0.35">
      <c r="A3177" s="192"/>
      <c r="B3177" s="574" t="s">
        <v>8262</v>
      </c>
      <c r="C3177" s="193" t="s">
        <v>7393</v>
      </c>
      <c r="D3177" s="309"/>
      <c r="E3177" s="309"/>
      <c r="F3177" s="393">
        <v>47.27</v>
      </c>
      <c r="G3177" s="70"/>
    </row>
    <row r="3178" spans="1:7" customFormat="1" ht="15.5" x14ac:dyDescent="0.35">
      <c r="A3178" s="8"/>
      <c r="B3178" s="574" t="s">
        <v>4048</v>
      </c>
      <c r="C3178" s="193" t="s">
        <v>4049</v>
      </c>
      <c r="D3178" s="309"/>
      <c r="E3178" s="309"/>
      <c r="F3178" s="393">
        <v>47.27</v>
      </c>
      <c r="G3178" s="70"/>
    </row>
    <row r="3179" spans="1:7" customFormat="1" ht="15.5" x14ac:dyDescent="0.35">
      <c r="A3179" s="88"/>
      <c r="B3179" s="574" t="s">
        <v>4050</v>
      </c>
      <c r="C3179" s="695" t="s">
        <v>4051</v>
      </c>
      <c r="D3179" s="320"/>
      <c r="E3179" s="320"/>
      <c r="F3179" s="393">
        <v>47.27</v>
      </c>
      <c r="G3179" s="70"/>
    </row>
    <row r="3180" spans="1:7" customFormat="1" ht="15.5" x14ac:dyDescent="0.35">
      <c r="A3180" s="8"/>
      <c r="B3180" s="221" t="s">
        <v>393</v>
      </c>
      <c r="C3180" s="247" t="s">
        <v>394</v>
      </c>
      <c r="D3180" s="222"/>
      <c r="E3180" s="222"/>
      <c r="F3180" s="274">
        <v>47.27</v>
      </c>
      <c r="G3180" s="70"/>
    </row>
    <row r="3181" spans="1:7" s="368" customFormat="1" ht="15.5" x14ac:dyDescent="0.35">
      <c r="A3181" s="249"/>
      <c r="B3181" s="574" t="s">
        <v>377</v>
      </c>
      <c r="C3181" s="193" t="s">
        <v>378</v>
      </c>
      <c r="D3181" s="309"/>
      <c r="E3181" s="309"/>
      <c r="F3181" s="331">
        <v>47.27</v>
      </c>
      <c r="G3181" s="70"/>
    </row>
    <row r="3182" spans="1:7" customFormat="1" ht="15.5" x14ac:dyDescent="0.35">
      <c r="A3182" s="8"/>
      <c r="B3182" s="3" t="s">
        <v>736</v>
      </c>
      <c r="C3182" s="110" t="s">
        <v>737</v>
      </c>
      <c r="D3182" s="20"/>
      <c r="E3182" s="20"/>
      <c r="F3182" s="273">
        <v>47.27</v>
      </c>
      <c r="G3182" s="70"/>
    </row>
    <row r="3183" spans="1:7" customFormat="1" ht="15.5" x14ac:dyDescent="0.35">
      <c r="A3183" s="8"/>
      <c r="B3183" s="574" t="s">
        <v>483</v>
      </c>
      <c r="C3183" s="193" t="s">
        <v>484</v>
      </c>
      <c r="D3183" s="309"/>
      <c r="E3183" s="309"/>
      <c r="F3183" s="393">
        <v>47.27</v>
      </c>
      <c r="G3183" s="70"/>
    </row>
    <row r="3184" spans="1:7" customFormat="1" ht="16" thickBot="1" x14ac:dyDescent="0.4">
      <c r="A3184" s="8"/>
      <c r="B3184" s="565" t="s">
        <v>208</v>
      </c>
      <c r="C3184" s="391" t="s">
        <v>209</v>
      </c>
      <c r="D3184" s="386"/>
      <c r="E3184" s="386"/>
      <c r="F3184" s="344">
        <v>47.27</v>
      </c>
      <c r="G3184" s="70"/>
    </row>
    <row r="3185" spans="1:7" customFormat="1" ht="15.5" x14ac:dyDescent="0.35">
      <c r="A3185" s="71"/>
      <c r="B3185" s="16" t="s">
        <v>408</v>
      </c>
      <c r="C3185" s="108" t="s">
        <v>409</v>
      </c>
      <c r="D3185" s="18"/>
      <c r="E3185" s="18"/>
      <c r="F3185" s="276">
        <v>47.27</v>
      </c>
      <c r="G3185" s="70"/>
    </row>
    <row r="3186" spans="1:7" customFormat="1" ht="15.5" x14ac:dyDescent="0.35">
      <c r="A3186" s="192"/>
      <c r="B3186" s="574" t="s">
        <v>4052</v>
      </c>
      <c r="C3186" s="193" t="s">
        <v>4053</v>
      </c>
      <c r="D3186" s="309"/>
      <c r="E3186" s="309"/>
      <c r="F3186" s="393">
        <v>47.27</v>
      </c>
      <c r="G3186" s="70"/>
    </row>
    <row r="3187" spans="1:7" customFormat="1" ht="15.5" x14ac:dyDescent="0.35">
      <c r="A3187" s="8"/>
      <c r="B3187" s="574" t="s">
        <v>254</v>
      </c>
      <c r="C3187" s="193" t="s">
        <v>255</v>
      </c>
      <c r="D3187" s="309"/>
      <c r="E3187" s="309"/>
      <c r="F3187" s="393">
        <v>47.27</v>
      </c>
      <c r="G3187" s="70"/>
    </row>
    <row r="3188" spans="1:7" customFormat="1" ht="15.5" x14ac:dyDescent="0.35">
      <c r="A3188" s="8" t="s">
        <v>9751</v>
      </c>
      <c r="B3188" s="574" t="s">
        <v>8263</v>
      </c>
      <c r="C3188" s="193" t="s">
        <v>8264</v>
      </c>
      <c r="D3188" s="309"/>
      <c r="E3188" s="309"/>
      <c r="F3188" s="393">
        <v>99.16</v>
      </c>
      <c r="G3188" s="70"/>
    </row>
    <row r="3189" spans="1:7" customFormat="1" ht="15.5" x14ac:dyDescent="0.35">
      <c r="A3189" s="8"/>
      <c r="B3189" s="221" t="s">
        <v>8265</v>
      </c>
      <c r="C3189" s="247" t="s">
        <v>7397</v>
      </c>
      <c r="D3189" s="222"/>
      <c r="E3189" s="222"/>
      <c r="F3189" s="274">
        <v>99.16</v>
      </c>
      <c r="G3189" s="70"/>
    </row>
    <row r="3190" spans="1:7" s="368" customFormat="1" ht="15.5" x14ac:dyDescent="0.35">
      <c r="A3190" s="249" t="s">
        <v>9752</v>
      </c>
      <c r="B3190" s="574" t="s">
        <v>4054</v>
      </c>
      <c r="C3190" s="193" t="s">
        <v>4055</v>
      </c>
      <c r="D3190" s="309"/>
      <c r="E3190" s="309"/>
      <c r="F3190" s="331">
        <v>38.43</v>
      </c>
      <c r="G3190" s="70"/>
    </row>
    <row r="3191" spans="1:7" customFormat="1" ht="15.5" x14ac:dyDescent="0.35">
      <c r="A3191" s="8"/>
      <c r="B3191" s="3" t="s">
        <v>4056</v>
      </c>
      <c r="C3191" s="110" t="s">
        <v>4057</v>
      </c>
      <c r="D3191" s="20"/>
      <c r="E3191" s="20"/>
      <c r="F3191" s="273">
        <v>38.43</v>
      </c>
      <c r="G3191" s="70"/>
    </row>
    <row r="3192" spans="1:7" customFormat="1" ht="15.5" x14ac:dyDescent="0.35">
      <c r="A3192" s="8" t="s">
        <v>9441</v>
      </c>
      <c r="B3192" s="574" t="s">
        <v>8266</v>
      </c>
      <c r="C3192" s="193" t="s">
        <v>4058</v>
      </c>
      <c r="D3192" s="309"/>
      <c r="E3192" s="309"/>
      <c r="F3192" s="393">
        <v>321.55</v>
      </c>
      <c r="G3192" s="70"/>
    </row>
    <row r="3193" spans="1:7" customFormat="1" ht="16" thickBot="1" x14ac:dyDescent="0.4">
      <c r="A3193" s="8"/>
      <c r="B3193" s="565" t="s">
        <v>4059</v>
      </c>
      <c r="C3193" s="391" t="s">
        <v>4060</v>
      </c>
      <c r="D3193" s="386"/>
      <c r="E3193" s="386"/>
      <c r="F3193" s="344">
        <v>321.55</v>
      </c>
      <c r="G3193" s="70"/>
    </row>
    <row r="3194" spans="1:7" customFormat="1" ht="15.5" x14ac:dyDescent="0.35">
      <c r="A3194" s="71"/>
      <c r="B3194" s="16" t="s">
        <v>4061</v>
      </c>
      <c r="C3194" s="108" t="s">
        <v>4062</v>
      </c>
      <c r="D3194" s="18"/>
      <c r="E3194" s="18"/>
      <c r="F3194" s="276">
        <v>321.55</v>
      </c>
      <c r="G3194" s="70"/>
    </row>
    <row r="3195" spans="1:7" customFormat="1" ht="15.5" x14ac:dyDescent="0.35">
      <c r="A3195" s="192" t="s">
        <v>9442</v>
      </c>
      <c r="B3195" s="574" t="s">
        <v>8267</v>
      </c>
      <c r="C3195" s="193" t="s">
        <v>4063</v>
      </c>
      <c r="D3195" s="309"/>
      <c r="E3195" s="309"/>
      <c r="F3195" s="393">
        <v>710.36</v>
      </c>
      <c r="G3195" s="70"/>
    </row>
    <row r="3196" spans="1:7" customFormat="1" ht="31" x14ac:dyDescent="0.35">
      <c r="A3196" s="8"/>
      <c r="B3196" s="574" t="s">
        <v>8268</v>
      </c>
      <c r="C3196" s="193" t="s">
        <v>7312</v>
      </c>
      <c r="D3196" s="309"/>
      <c r="E3196" s="309"/>
      <c r="F3196" s="393">
        <v>710.36</v>
      </c>
      <c r="G3196" s="70"/>
    </row>
    <row r="3197" spans="1:7" customFormat="1" ht="15.5" x14ac:dyDescent="0.35">
      <c r="A3197" s="8"/>
      <c r="B3197" s="574" t="s">
        <v>4064</v>
      </c>
      <c r="C3197" s="193" t="s">
        <v>4065</v>
      </c>
      <c r="D3197" s="309"/>
      <c r="E3197" s="309"/>
      <c r="F3197" s="393">
        <v>710.36</v>
      </c>
      <c r="G3197" s="70"/>
    </row>
    <row r="3198" spans="1:7" customFormat="1" ht="15.5" x14ac:dyDescent="0.35">
      <c r="A3198" s="8"/>
      <c r="B3198" s="221" t="s">
        <v>4066</v>
      </c>
      <c r="C3198" s="247" t="s">
        <v>4067</v>
      </c>
      <c r="D3198" s="222"/>
      <c r="E3198" s="222"/>
      <c r="F3198" s="274">
        <v>710.36</v>
      </c>
      <c r="G3198" s="70"/>
    </row>
    <row r="3199" spans="1:7" s="368" customFormat="1" ht="16" thickBot="1" x14ac:dyDescent="0.4">
      <c r="A3199" s="608" t="s">
        <v>4068</v>
      </c>
      <c r="B3199" s="751" t="s">
        <v>141</v>
      </c>
      <c r="C3199" s="659" t="s">
        <v>141</v>
      </c>
      <c r="D3199" s="447"/>
      <c r="E3199" s="447" t="s">
        <v>141</v>
      </c>
      <c r="F3199" s="487" t="s">
        <v>141</v>
      </c>
      <c r="G3199" s="70"/>
    </row>
    <row r="3200" spans="1:7" customFormat="1" ht="15.5" x14ac:dyDescent="0.35">
      <c r="A3200" s="71" t="s">
        <v>9443</v>
      </c>
      <c r="B3200" s="16" t="s">
        <v>4069</v>
      </c>
      <c r="C3200" s="108" t="s">
        <v>4070</v>
      </c>
      <c r="D3200" s="18"/>
      <c r="E3200" s="18" t="s">
        <v>141</v>
      </c>
      <c r="F3200" s="276">
        <v>34.19</v>
      </c>
      <c r="G3200" s="70"/>
    </row>
    <row r="3201" spans="1:7" customFormat="1" ht="15.5" x14ac:dyDescent="0.35">
      <c r="A3201" s="192"/>
      <c r="B3201" s="574" t="s">
        <v>4071</v>
      </c>
      <c r="C3201" s="193" t="s">
        <v>4072</v>
      </c>
      <c r="D3201" s="309"/>
      <c r="E3201" s="309"/>
      <c r="F3201" s="393">
        <v>34.19</v>
      </c>
      <c r="G3201" s="70"/>
    </row>
    <row r="3202" spans="1:7" customFormat="1" ht="15.5" x14ac:dyDescent="0.35">
      <c r="A3202" s="8"/>
      <c r="B3202" s="574" t="s">
        <v>4073</v>
      </c>
      <c r="C3202" s="193" t="s">
        <v>4074</v>
      </c>
      <c r="D3202" s="309"/>
      <c r="E3202" s="309" t="s">
        <v>141</v>
      </c>
      <c r="F3202" s="393">
        <v>34.19</v>
      </c>
      <c r="G3202" s="70"/>
    </row>
    <row r="3203" spans="1:7" customFormat="1" ht="15.5" x14ac:dyDescent="0.35">
      <c r="A3203" s="8"/>
      <c r="B3203" s="574" t="s">
        <v>4075</v>
      </c>
      <c r="C3203" s="193" t="s">
        <v>4076</v>
      </c>
      <c r="D3203" s="309"/>
      <c r="E3203" s="309" t="s">
        <v>141</v>
      </c>
      <c r="F3203" s="393">
        <v>34.19</v>
      </c>
      <c r="G3203" s="70"/>
    </row>
    <row r="3204" spans="1:7" customFormat="1" ht="15.5" x14ac:dyDescent="0.35">
      <c r="A3204" s="8"/>
      <c r="B3204" s="221" t="s">
        <v>4077</v>
      </c>
      <c r="C3204" s="247" t="s">
        <v>4078</v>
      </c>
      <c r="D3204" s="222"/>
      <c r="E3204" s="222" t="s">
        <v>141</v>
      </c>
      <c r="F3204" s="274">
        <v>34.19</v>
      </c>
      <c r="G3204" s="70"/>
    </row>
    <row r="3205" spans="1:7" customFormat="1" ht="15.5" x14ac:dyDescent="0.35">
      <c r="A3205" s="8" t="s">
        <v>9753</v>
      </c>
      <c r="B3205" s="574" t="s">
        <v>4079</v>
      </c>
      <c r="C3205" s="193" t="s">
        <v>4080</v>
      </c>
      <c r="D3205" s="309"/>
      <c r="E3205" s="309" t="s">
        <v>141</v>
      </c>
      <c r="F3205" s="393">
        <v>50.73</v>
      </c>
      <c r="G3205" s="70"/>
    </row>
    <row r="3206" spans="1:7" customFormat="1" ht="16" thickBot="1" x14ac:dyDescent="0.4">
      <c r="A3206" s="8"/>
      <c r="B3206" s="565" t="s">
        <v>4081</v>
      </c>
      <c r="C3206" s="391" t="s">
        <v>4082</v>
      </c>
      <c r="D3206" s="386"/>
      <c r="E3206" s="386" t="s">
        <v>141</v>
      </c>
      <c r="F3206" s="344">
        <v>50.73</v>
      </c>
      <c r="G3206" s="70"/>
    </row>
    <row r="3207" spans="1:7" customFormat="1" ht="15.5" x14ac:dyDescent="0.35">
      <c r="A3207" s="71" t="s">
        <v>9754</v>
      </c>
      <c r="B3207" s="16" t="s">
        <v>4083</v>
      </c>
      <c r="C3207" s="517" t="s">
        <v>4084</v>
      </c>
      <c r="D3207" s="18"/>
      <c r="E3207" s="18" t="s">
        <v>141</v>
      </c>
      <c r="F3207" s="276">
        <v>16.54</v>
      </c>
      <c r="G3207" s="70"/>
    </row>
    <row r="3208" spans="1:7" customFormat="1" ht="15.5" x14ac:dyDescent="0.35">
      <c r="A3208" s="192"/>
      <c r="B3208" s="574" t="s">
        <v>4085</v>
      </c>
      <c r="C3208" s="193" t="s">
        <v>4086</v>
      </c>
      <c r="D3208" s="309"/>
      <c r="E3208" s="309"/>
      <c r="F3208" s="393">
        <v>16.54</v>
      </c>
      <c r="G3208" s="70"/>
    </row>
    <row r="3209" spans="1:7" customFormat="1" ht="15.5" x14ac:dyDescent="0.35">
      <c r="A3209" s="8"/>
      <c r="B3209" s="574" t="s">
        <v>4087</v>
      </c>
      <c r="C3209" s="193" t="s">
        <v>4088</v>
      </c>
      <c r="D3209" s="309"/>
      <c r="E3209" s="309"/>
      <c r="F3209" s="393">
        <v>16.54</v>
      </c>
      <c r="G3209" s="70"/>
    </row>
    <row r="3210" spans="1:7" customFormat="1" ht="15.5" x14ac:dyDescent="0.35">
      <c r="A3210" s="8" t="s">
        <v>9755</v>
      </c>
      <c r="B3210" s="574" t="s">
        <v>4089</v>
      </c>
      <c r="C3210" s="193" t="s">
        <v>4090</v>
      </c>
      <c r="D3210" s="309"/>
      <c r="E3210" s="309"/>
      <c r="F3210" s="393">
        <v>52.95</v>
      </c>
      <c r="G3210" s="70"/>
    </row>
    <row r="3211" spans="1:7" customFormat="1" ht="15.5" x14ac:dyDescent="0.35">
      <c r="A3211" s="8" t="s">
        <v>4091</v>
      </c>
      <c r="B3211" s="574" t="s">
        <v>4092</v>
      </c>
      <c r="C3211" s="193" t="s">
        <v>4093</v>
      </c>
      <c r="D3211" s="309"/>
      <c r="E3211" s="309" t="s">
        <v>141</v>
      </c>
      <c r="F3211" s="393">
        <v>52.95</v>
      </c>
      <c r="G3211" s="70"/>
    </row>
    <row r="3212" spans="1:7" customFormat="1" ht="15.5" x14ac:dyDescent="0.35">
      <c r="A3212" s="192" t="s">
        <v>4094</v>
      </c>
      <c r="B3212" s="3" t="s">
        <v>4095</v>
      </c>
      <c r="C3212" s="110" t="s">
        <v>4096</v>
      </c>
      <c r="D3212" s="20"/>
      <c r="E3212" s="20"/>
      <c r="F3212" s="273">
        <v>52.95</v>
      </c>
      <c r="G3212" s="70"/>
    </row>
    <row r="3213" spans="1:7" customFormat="1" ht="15.5" x14ac:dyDescent="0.35">
      <c r="A3213" s="8" t="s">
        <v>4097</v>
      </c>
      <c r="B3213" s="574" t="s">
        <v>4098</v>
      </c>
      <c r="C3213" s="193" t="s">
        <v>4099</v>
      </c>
      <c r="D3213" s="309"/>
      <c r="E3213" s="309" t="s">
        <v>141</v>
      </c>
      <c r="F3213" s="393">
        <v>343.07</v>
      </c>
      <c r="G3213" s="70"/>
    </row>
    <row r="3214" spans="1:7" customFormat="1" ht="15.5" x14ac:dyDescent="0.35">
      <c r="A3214" s="8" t="s">
        <v>4100</v>
      </c>
      <c r="B3214" s="574" t="s">
        <v>4101</v>
      </c>
      <c r="C3214" s="193" t="s">
        <v>4102</v>
      </c>
      <c r="D3214" s="309"/>
      <c r="E3214" s="309" t="s">
        <v>141</v>
      </c>
      <c r="F3214" s="393">
        <v>420.3</v>
      </c>
      <c r="G3214" s="70"/>
    </row>
    <row r="3215" spans="1:7" customFormat="1" ht="16" thickBot="1" x14ac:dyDescent="0.4">
      <c r="A3215" s="8" t="s">
        <v>4100</v>
      </c>
      <c r="B3215" s="565" t="s">
        <v>4103</v>
      </c>
      <c r="C3215" s="391" t="s">
        <v>4104</v>
      </c>
      <c r="D3215" s="386"/>
      <c r="E3215" s="386" t="s">
        <v>141</v>
      </c>
      <c r="F3215" s="344">
        <v>669.61</v>
      </c>
      <c r="G3215" s="70"/>
    </row>
    <row r="3216" spans="1:7" customFormat="1" ht="15.5" x14ac:dyDescent="0.35">
      <c r="A3216" s="71" t="s">
        <v>4105</v>
      </c>
      <c r="B3216" s="16" t="s">
        <v>4106</v>
      </c>
      <c r="C3216" s="108" t="s">
        <v>4107</v>
      </c>
      <c r="D3216" s="18"/>
      <c r="E3216" s="18" t="s">
        <v>141</v>
      </c>
      <c r="F3216" s="276">
        <v>123.55</v>
      </c>
      <c r="G3216" s="70"/>
    </row>
    <row r="3217" spans="1:7" customFormat="1" ht="31" x14ac:dyDescent="0.35">
      <c r="A3217" s="192" t="s">
        <v>9756</v>
      </c>
      <c r="B3217" s="574" t="s">
        <v>7889</v>
      </c>
      <c r="C3217" s="193" t="s">
        <v>7354</v>
      </c>
      <c r="D3217" s="309"/>
      <c r="E3217" s="309"/>
      <c r="F3217" s="393">
        <v>814.73</v>
      </c>
      <c r="G3217" s="70"/>
    </row>
    <row r="3218" spans="1:7" customFormat="1" ht="15.5" x14ac:dyDescent="0.35">
      <c r="A3218" s="8" t="s">
        <v>9757</v>
      </c>
      <c r="B3218" s="574" t="s">
        <v>717</v>
      </c>
      <c r="C3218" s="193" t="s">
        <v>718</v>
      </c>
      <c r="D3218" s="309"/>
      <c r="E3218" s="309" t="s">
        <v>141</v>
      </c>
      <c r="F3218" s="393">
        <v>457.8</v>
      </c>
      <c r="G3218" s="70"/>
    </row>
    <row r="3219" spans="1:7" customFormat="1" ht="15.5" x14ac:dyDescent="0.35">
      <c r="A3219" s="8" t="s">
        <v>9758</v>
      </c>
      <c r="B3219" s="574" t="s">
        <v>4108</v>
      </c>
      <c r="C3219" s="193" t="s">
        <v>4109</v>
      </c>
      <c r="D3219" s="309"/>
      <c r="E3219" s="309" t="s">
        <v>141</v>
      </c>
      <c r="F3219" s="393">
        <v>624.37</v>
      </c>
      <c r="G3219" s="70"/>
    </row>
    <row r="3220" spans="1:7" customFormat="1" ht="15.5" x14ac:dyDescent="0.35">
      <c r="A3220" s="8" t="s">
        <v>9759</v>
      </c>
      <c r="B3220" s="221" t="s">
        <v>4110</v>
      </c>
      <c r="C3220" s="247" t="s">
        <v>4111</v>
      </c>
      <c r="D3220" s="222"/>
      <c r="E3220" s="222" t="s">
        <v>141</v>
      </c>
      <c r="F3220" s="274">
        <v>25.36</v>
      </c>
      <c r="G3220" s="70"/>
    </row>
    <row r="3221" spans="1:7" s="368" customFormat="1" ht="15.5" x14ac:dyDescent="0.35">
      <c r="A3221" s="192" t="s">
        <v>9459</v>
      </c>
      <c r="B3221" s="574" t="s">
        <v>4112</v>
      </c>
      <c r="C3221" s="193" t="s">
        <v>4113</v>
      </c>
      <c r="D3221" s="309"/>
      <c r="E3221" s="309" t="s">
        <v>141</v>
      </c>
      <c r="F3221" s="331">
        <v>2.2000000000000002</v>
      </c>
      <c r="G3221" s="70"/>
    </row>
    <row r="3222" spans="1:7" customFormat="1" ht="15.5" x14ac:dyDescent="0.35">
      <c r="A3222" s="8" t="s">
        <v>9760</v>
      </c>
      <c r="B3222" s="3" t="s">
        <v>382</v>
      </c>
      <c r="C3222" s="110" t="s">
        <v>383</v>
      </c>
      <c r="D3222" s="20"/>
      <c r="E3222" s="20" t="s">
        <v>141</v>
      </c>
      <c r="F3222" s="273">
        <v>0.01</v>
      </c>
      <c r="G3222" s="70"/>
    </row>
    <row r="3223" spans="1:7" customFormat="1" ht="15.5" x14ac:dyDescent="0.35">
      <c r="A3223" s="8" t="s">
        <v>9761</v>
      </c>
      <c r="B3223" s="574" t="s">
        <v>4114</v>
      </c>
      <c r="C3223" s="193" t="s">
        <v>4115</v>
      </c>
      <c r="D3223" s="309"/>
      <c r="E3223" s="309"/>
      <c r="F3223" s="393">
        <v>7.71</v>
      </c>
      <c r="G3223" s="70"/>
    </row>
    <row r="3224" spans="1:7" customFormat="1" ht="16" thickBot="1" x14ac:dyDescent="0.4">
      <c r="A3224" s="8"/>
      <c r="B3224" s="565" t="s">
        <v>4116</v>
      </c>
      <c r="C3224" s="391" t="s">
        <v>4117</v>
      </c>
      <c r="D3224" s="386"/>
      <c r="E3224" s="386"/>
      <c r="F3224" s="344">
        <v>7.71</v>
      </c>
      <c r="G3224" s="70"/>
    </row>
    <row r="3225" spans="1:7" customFormat="1" ht="15.5" x14ac:dyDescent="0.35">
      <c r="A3225" s="71"/>
      <c r="B3225" s="16" t="s">
        <v>8269</v>
      </c>
      <c r="C3225" s="108" t="s">
        <v>7444</v>
      </c>
      <c r="D3225" s="18"/>
      <c r="E3225" s="18"/>
      <c r="F3225" s="276">
        <v>7.71</v>
      </c>
      <c r="G3225" s="70"/>
    </row>
    <row r="3226" spans="1:7" customFormat="1" ht="15.5" x14ac:dyDescent="0.35">
      <c r="A3226" s="192"/>
      <c r="B3226" s="574" t="s">
        <v>4118</v>
      </c>
      <c r="C3226" s="193" t="s">
        <v>4119</v>
      </c>
      <c r="D3226" s="309"/>
      <c r="E3226" s="309" t="s">
        <v>141</v>
      </c>
      <c r="F3226" s="393">
        <v>7.71</v>
      </c>
      <c r="G3226" s="70"/>
    </row>
    <row r="3227" spans="1:7" customFormat="1" ht="15.5" x14ac:dyDescent="0.35">
      <c r="A3227" s="8"/>
      <c r="B3227" s="574" t="s">
        <v>4120</v>
      </c>
      <c r="C3227" s="193" t="s">
        <v>4121</v>
      </c>
      <c r="D3227" s="309"/>
      <c r="E3227" s="309"/>
      <c r="F3227" s="393">
        <v>7.71</v>
      </c>
      <c r="G3227" s="70"/>
    </row>
    <row r="3228" spans="1:7" customFormat="1" ht="15.5" x14ac:dyDescent="0.35">
      <c r="A3228" s="8" t="s">
        <v>9762</v>
      </c>
      <c r="B3228" s="574" t="s">
        <v>4122</v>
      </c>
      <c r="C3228" s="193" t="s">
        <v>4123</v>
      </c>
      <c r="D3228" s="309"/>
      <c r="E3228" s="309" t="s">
        <v>141</v>
      </c>
      <c r="F3228" s="393">
        <v>17.649999999999999</v>
      </c>
      <c r="G3228" s="70"/>
    </row>
    <row r="3229" spans="1:7" customFormat="1" ht="15.5" x14ac:dyDescent="0.35">
      <c r="A3229" s="8" t="s">
        <v>9763</v>
      </c>
      <c r="B3229" s="221" t="s">
        <v>4124</v>
      </c>
      <c r="C3229" s="247" t="s">
        <v>4125</v>
      </c>
      <c r="D3229" s="222"/>
      <c r="E3229" s="222"/>
      <c r="F3229" s="274">
        <v>6.61</v>
      </c>
      <c r="G3229" s="70"/>
    </row>
    <row r="3230" spans="1:7" s="368" customFormat="1" ht="15.5" x14ac:dyDescent="0.35">
      <c r="A3230" s="249"/>
      <c r="B3230" s="574" t="s">
        <v>4126</v>
      </c>
      <c r="C3230" s="193" t="s">
        <v>4127</v>
      </c>
      <c r="D3230" s="309"/>
      <c r="E3230" s="309" t="s">
        <v>141</v>
      </c>
      <c r="F3230" s="331">
        <v>6.61</v>
      </c>
      <c r="G3230" s="70"/>
    </row>
    <row r="3231" spans="1:7" customFormat="1" ht="15.5" x14ac:dyDescent="0.35">
      <c r="A3231" s="8"/>
      <c r="B3231" s="3" t="s">
        <v>4128</v>
      </c>
      <c r="C3231" s="110" t="s">
        <v>4129</v>
      </c>
      <c r="D3231" s="20"/>
      <c r="E3231" s="20"/>
      <c r="F3231" s="273">
        <v>6.61</v>
      </c>
      <c r="G3231" s="70"/>
    </row>
    <row r="3232" spans="1:7" customFormat="1" ht="15.5" x14ac:dyDescent="0.35">
      <c r="A3232" s="8"/>
      <c r="B3232" s="574" t="s">
        <v>4128</v>
      </c>
      <c r="C3232" s="193" t="s">
        <v>4130</v>
      </c>
      <c r="D3232" s="309"/>
      <c r="E3232" s="309"/>
      <c r="F3232" s="393">
        <v>6.61</v>
      </c>
      <c r="G3232" s="70"/>
    </row>
    <row r="3233" spans="1:7" customFormat="1" ht="16" thickBot="1" x14ac:dyDescent="0.4">
      <c r="A3233" s="8"/>
      <c r="B3233" s="565" t="s">
        <v>4131</v>
      </c>
      <c r="C3233" s="391" t="s">
        <v>4132</v>
      </c>
      <c r="D3233" s="386"/>
      <c r="E3233" s="386"/>
      <c r="F3233" s="344">
        <v>6.61</v>
      </c>
      <c r="G3233" s="70"/>
    </row>
    <row r="3234" spans="1:7" customFormat="1" ht="15.5" x14ac:dyDescent="0.35">
      <c r="A3234" s="71"/>
      <c r="B3234" s="16" t="s">
        <v>4133</v>
      </c>
      <c r="C3234" s="108" t="s">
        <v>4134</v>
      </c>
      <c r="D3234" s="18"/>
      <c r="E3234" s="18"/>
      <c r="F3234" s="276">
        <v>6.61</v>
      </c>
      <c r="G3234" s="70"/>
    </row>
    <row r="3235" spans="1:7" customFormat="1" ht="15.5" x14ac:dyDescent="0.35">
      <c r="A3235" s="192"/>
      <c r="B3235" s="574" t="s">
        <v>4135</v>
      </c>
      <c r="C3235" s="193" t="s">
        <v>4136</v>
      </c>
      <c r="D3235" s="309"/>
      <c r="E3235" s="309"/>
      <c r="F3235" s="393">
        <v>6.61</v>
      </c>
      <c r="G3235" s="70"/>
    </row>
    <row r="3236" spans="1:7" customFormat="1" ht="15.5" x14ac:dyDescent="0.35">
      <c r="A3236" s="8" t="s">
        <v>9764</v>
      </c>
      <c r="B3236" s="574" t="s">
        <v>4137</v>
      </c>
      <c r="C3236" s="193" t="s">
        <v>4138</v>
      </c>
      <c r="D3236" s="309"/>
      <c r="E3236" s="309"/>
      <c r="F3236" s="393">
        <v>43.01</v>
      </c>
      <c r="G3236" s="70"/>
    </row>
    <row r="3237" spans="1:7" customFormat="1" ht="15.5" x14ac:dyDescent="0.35">
      <c r="A3237" s="8"/>
      <c r="B3237" s="574" t="s">
        <v>4139</v>
      </c>
      <c r="C3237" s="193" t="s">
        <v>4140</v>
      </c>
      <c r="D3237" s="309"/>
      <c r="E3237" s="309" t="s">
        <v>141</v>
      </c>
      <c r="F3237" s="393">
        <v>43.01</v>
      </c>
      <c r="G3237" s="70"/>
    </row>
    <row r="3238" spans="1:7" customFormat="1" ht="15.5" x14ac:dyDescent="0.35">
      <c r="A3238" s="8"/>
      <c r="B3238" s="221" t="s">
        <v>4141</v>
      </c>
      <c r="C3238" s="247" t="s">
        <v>4142</v>
      </c>
      <c r="D3238" s="222"/>
      <c r="E3238" s="222"/>
      <c r="F3238" s="274">
        <v>43.01</v>
      </c>
      <c r="G3238" s="70"/>
    </row>
    <row r="3239" spans="1:7" s="368" customFormat="1" ht="15.5" x14ac:dyDescent="0.35">
      <c r="A3239" s="249"/>
      <c r="B3239" s="574" t="s">
        <v>4143</v>
      </c>
      <c r="C3239" s="193" t="s">
        <v>4144</v>
      </c>
      <c r="D3239" s="309"/>
      <c r="E3239" s="309"/>
      <c r="F3239" s="331">
        <v>43.01</v>
      </c>
      <c r="G3239" s="70"/>
    </row>
    <row r="3240" spans="1:7" customFormat="1" ht="15.5" x14ac:dyDescent="0.35">
      <c r="A3240" s="8"/>
      <c r="B3240" s="3" t="s">
        <v>4145</v>
      </c>
      <c r="C3240" s="110" t="s">
        <v>4146</v>
      </c>
      <c r="D3240" s="20"/>
      <c r="E3240" s="20"/>
      <c r="F3240" s="273">
        <v>43.01</v>
      </c>
      <c r="G3240" s="70"/>
    </row>
    <row r="3241" spans="1:7" customFormat="1" ht="15.5" x14ac:dyDescent="0.35">
      <c r="A3241" s="8"/>
      <c r="B3241" s="574" t="s">
        <v>4147</v>
      </c>
      <c r="C3241" s="193" t="s">
        <v>4148</v>
      </c>
      <c r="D3241" s="309"/>
      <c r="E3241" s="309" t="s">
        <v>141</v>
      </c>
      <c r="F3241" s="393">
        <v>43.01</v>
      </c>
      <c r="G3241" s="70"/>
    </row>
    <row r="3242" spans="1:7" customFormat="1" ht="16" thickBot="1" x14ac:dyDescent="0.4">
      <c r="A3242" s="8" t="s">
        <v>9765</v>
      </c>
      <c r="B3242" s="565" t="s">
        <v>4149</v>
      </c>
      <c r="C3242" s="391" t="s">
        <v>4150</v>
      </c>
      <c r="D3242" s="386"/>
      <c r="E3242" s="386" t="s">
        <v>141</v>
      </c>
      <c r="F3242" s="344">
        <v>15.43</v>
      </c>
      <c r="G3242" s="70"/>
    </row>
    <row r="3243" spans="1:7" customFormat="1" ht="15.5" x14ac:dyDescent="0.35">
      <c r="A3243" s="71"/>
      <c r="B3243" s="16" t="s">
        <v>4151</v>
      </c>
      <c r="C3243" s="108" t="s">
        <v>4152</v>
      </c>
      <c r="D3243" s="18"/>
      <c r="E3243" s="18" t="s">
        <v>141</v>
      </c>
      <c r="F3243" s="276">
        <v>15.43</v>
      </c>
      <c r="G3243" s="70"/>
    </row>
    <row r="3244" spans="1:7" customFormat="1" ht="15.5" x14ac:dyDescent="0.35">
      <c r="A3244" s="192"/>
      <c r="B3244" s="574" t="s">
        <v>4153</v>
      </c>
      <c r="C3244" s="193" t="s">
        <v>4154</v>
      </c>
      <c r="D3244" s="309"/>
      <c r="E3244" s="309" t="s">
        <v>141</v>
      </c>
      <c r="F3244" s="393">
        <v>15.43</v>
      </c>
      <c r="G3244" s="70"/>
    </row>
    <row r="3245" spans="1:7" customFormat="1" ht="15.5" x14ac:dyDescent="0.35">
      <c r="A3245" s="8" t="s">
        <v>9766</v>
      </c>
      <c r="B3245" s="574" t="s">
        <v>4155</v>
      </c>
      <c r="C3245" s="193" t="s">
        <v>4156</v>
      </c>
      <c r="D3245" s="309"/>
      <c r="E3245" s="309" t="s">
        <v>141</v>
      </c>
      <c r="F3245" s="393">
        <v>7.71</v>
      </c>
      <c r="G3245" s="70"/>
    </row>
    <row r="3246" spans="1:7" customFormat="1" ht="15.5" x14ac:dyDescent="0.35">
      <c r="A3246" s="87"/>
      <c r="B3246" s="574" t="s">
        <v>4157</v>
      </c>
      <c r="C3246" s="193" t="s">
        <v>4158</v>
      </c>
      <c r="D3246" s="309"/>
      <c r="E3246" s="309"/>
      <c r="F3246" s="393">
        <v>7.71</v>
      </c>
      <c r="G3246" s="70"/>
    </row>
    <row r="3247" spans="1:7" customFormat="1" ht="15.5" x14ac:dyDescent="0.35">
      <c r="A3247" s="87"/>
      <c r="B3247" s="221" t="s">
        <v>4159</v>
      </c>
      <c r="C3247" s="247" t="s">
        <v>4160</v>
      </c>
      <c r="D3247" s="222"/>
      <c r="E3247" s="222"/>
      <c r="F3247" s="274">
        <v>7.71</v>
      </c>
      <c r="G3247" s="70"/>
    </row>
    <row r="3248" spans="1:7" s="368" customFormat="1" ht="15.5" x14ac:dyDescent="0.35">
      <c r="A3248" s="505"/>
      <c r="B3248" s="574" t="s">
        <v>4161</v>
      </c>
      <c r="C3248" s="193" t="s">
        <v>4162</v>
      </c>
      <c r="D3248" s="309"/>
      <c r="E3248" s="309"/>
      <c r="F3248" s="331">
        <v>7.71</v>
      </c>
      <c r="G3248" s="70"/>
    </row>
    <row r="3249" spans="1:7" customFormat="1" ht="15.5" x14ac:dyDescent="0.35">
      <c r="A3249" s="87"/>
      <c r="B3249" s="3" t="s">
        <v>4163</v>
      </c>
      <c r="C3249" s="110" t="s">
        <v>4164</v>
      </c>
      <c r="D3249" s="20"/>
      <c r="E3249" s="20"/>
      <c r="F3249" s="273">
        <v>7.71</v>
      </c>
      <c r="G3249" s="70"/>
    </row>
    <row r="3250" spans="1:7" customFormat="1" ht="15.5" x14ac:dyDescent="0.35">
      <c r="A3250" s="87"/>
      <c r="B3250" s="574" t="s">
        <v>4165</v>
      </c>
      <c r="C3250" s="193" t="s">
        <v>4166</v>
      </c>
      <c r="D3250" s="309"/>
      <c r="E3250" s="309"/>
      <c r="F3250" s="393">
        <v>7.71</v>
      </c>
      <c r="G3250" s="70"/>
    </row>
    <row r="3251" spans="1:7" customFormat="1" ht="16" thickBot="1" x14ac:dyDescent="0.4">
      <c r="A3251" s="87"/>
      <c r="B3251" s="221" t="s">
        <v>4167</v>
      </c>
      <c r="C3251" s="247" t="s">
        <v>4168</v>
      </c>
      <c r="D3251" s="222"/>
      <c r="E3251" s="222" t="s">
        <v>141</v>
      </c>
      <c r="F3251" s="274">
        <v>7.71</v>
      </c>
      <c r="G3251" s="70"/>
    </row>
    <row r="3252" spans="1:7" customFormat="1" ht="15.5" x14ac:dyDescent="0.35">
      <c r="A3252" s="71"/>
      <c r="B3252" s="16" t="s">
        <v>4169</v>
      </c>
      <c r="C3252" s="108" t="s">
        <v>4170</v>
      </c>
      <c r="D3252" s="18"/>
      <c r="E3252" s="18" t="s">
        <v>141</v>
      </c>
      <c r="F3252" s="276">
        <v>7.71</v>
      </c>
      <c r="G3252" s="70"/>
    </row>
    <row r="3253" spans="1:7" customFormat="1" ht="15.5" x14ac:dyDescent="0.35">
      <c r="A3253" s="192"/>
      <c r="B3253" s="574" t="s">
        <v>4171</v>
      </c>
      <c r="C3253" s="653" t="s">
        <v>4172</v>
      </c>
      <c r="D3253" s="309"/>
      <c r="E3253" s="309"/>
      <c r="F3253" s="393">
        <v>7.71</v>
      </c>
      <c r="G3253" s="70"/>
    </row>
    <row r="3254" spans="1:7" customFormat="1" ht="15.5" x14ac:dyDescent="0.35">
      <c r="A3254" s="8"/>
      <c r="B3254" s="574" t="s">
        <v>4173</v>
      </c>
      <c r="C3254" s="193" t="s">
        <v>4174</v>
      </c>
      <c r="D3254" s="309"/>
      <c r="E3254" s="309" t="s">
        <v>141</v>
      </c>
      <c r="F3254" s="393">
        <v>7.71</v>
      </c>
      <c r="G3254" s="70"/>
    </row>
    <row r="3255" spans="1:7" customFormat="1" ht="15.5" x14ac:dyDescent="0.35">
      <c r="A3255" s="8"/>
      <c r="B3255" s="574" t="s">
        <v>4169</v>
      </c>
      <c r="C3255" s="193" t="s">
        <v>4170</v>
      </c>
      <c r="D3255" s="309"/>
      <c r="E3255" s="309" t="s">
        <v>141</v>
      </c>
      <c r="F3255" s="393">
        <v>7.71</v>
      </c>
      <c r="G3255" s="70"/>
    </row>
    <row r="3256" spans="1:7" customFormat="1" ht="15.5" x14ac:dyDescent="0.35">
      <c r="A3256" s="8" t="s">
        <v>9767</v>
      </c>
      <c r="B3256" s="574" t="s">
        <v>4175</v>
      </c>
      <c r="C3256" s="247" t="s">
        <v>4176</v>
      </c>
      <c r="D3256" s="222"/>
      <c r="E3256" s="222" t="s">
        <v>141</v>
      </c>
      <c r="F3256" s="274">
        <v>19.850000000000001</v>
      </c>
      <c r="G3256" s="70"/>
    </row>
    <row r="3257" spans="1:7" s="368" customFormat="1" ht="15.5" x14ac:dyDescent="0.35">
      <c r="A3257" s="500"/>
      <c r="B3257" s="574" t="s">
        <v>8270</v>
      </c>
      <c r="C3257" s="193" t="s">
        <v>7295</v>
      </c>
      <c r="D3257" s="309"/>
      <c r="E3257" s="309"/>
      <c r="F3257" s="331">
        <v>19.850000000000001</v>
      </c>
      <c r="G3257" s="70"/>
    </row>
    <row r="3258" spans="1:7" customFormat="1" ht="15.5" x14ac:dyDescent="0.35">
      <c r="A3258" s="87"/>
      <c r="B3258" s="574" t="s">
        <v>4177</v>
      </c>
      <c r="C3258" s="110" t="s">
        <v>4178</v>
      </c>
      <c r="D3258" s="20"/>
      <c r="E3258" s="20"/>
      <c r="F3258" s="273">
        <v>19.850000000000001</v>
      </c>
      <c r="G3258" s="70"/>
    </row>
    <row r="3259" spans="1:7" customFormat="1" ht="15.5" x14ac:dyDescent="0.35">
      <c r="A3259" s="87"/>
      <c r="B3259" s="574" t="s">
        <v>4179</v>
      </c>
      <c r="C3259" s="193" t="s">
        <v>4180</v>
      </c>
      <c r="D3259" s="309"/>
      <c r="E3259" s="309"/>
      <c r="F3259" s="393">
        <v>19.850000000000001</v>
      </c>
      <c r="G3259" s="70"/>
    </row>
    <row r="3260" spans="1:7" customFormat="1" ht="16" thickBot="1" x14ac:dyDescent="0.4">
      <c r="A3260" s="87"/>
      <c r="B3260" s="574" t="s">
        <v>4181</v>
      </c>
      <c r="C3260" s="391" t="s">
        <v>4182</v>
      </c>
      <c r="D3260" s="386"/>
      <c r="E3260" s="386"/>
      <c r="F3260" s="344">
        <v>19.850000000000001</v>
      </c>
      <c r="G3260" s="70"/>
    </row>
    <row r="3261" spans="1:7" customFormat="1" ht="15.5" x14ac:dyDescent="0.35">
      <c r="A3261" s="609"/>
      <c r="B3261" s="16" t="s">
        <v>4183</v>
      </c>
      <c r="C3261" s="108" t="s">
        <v>4184</v>
      </c>
      <c r="D3261" s="18"/>
      <c r="E3261" s="18" t="s">
        <v>141</v>
      </c>
      <c r="F3261" s="301">
        <v>19.850000000000001</v>
      </c>
      <c r="G3261" s="70"/>
    </row>
    <row r="3262" spans="1:7" customFormat="1" ht="15.5" x14ac:dyDescent="0.35">
      <c r="A3262" s="373"/>
      <c r="B3262" s="574" t="s">
        <v>4185</v>
      </c>
      <c r="C3262" s="193" t="s">
        <v>4186</v>
      </c>
      <c r="D3262" s="309"/>
      <c r="E3262" s="309" t="s">
        <v>141</v>
      </c>
      <c r="F3262" s="331">
        <v>19.850000000000001</v>
      </c>
      <c r="G3262" s="70"/>
    </row>
    <row r="3263" spans="1:7" customFormat="1" ht="15.5" x14ac:dyDescent="0.35">
      <c r="A3263" s="373"/>
      <c r="B3263" s="574" t="s">
        <v>4187</v>
      </c>
      <c r="C3263" s="193" t="s">
        <v>4188</v>
      </c>
      <c r="D3263" s="309"/>
      <c r="E3263" s="309"/>
      <c r="F3263" s="331">
        <v>19.850000000000001</v>
      </c>
      <c r="G3263" s="70"/>
    </row>
    <row r="3264" spans="1:7" customFormat="1" ht="15.5" x14ac:dyDescent="0.35">
      <c r="A3264" s="373"/>
      <c r="B3264" s="574" t="s">
        <v>4189</v>
      </c>
      <c r="C3264" s="193" t="s">
        <v>4190</v>
      </c>
      <c r="D3264" s="309"/>
      <c r="E3264" s="309" t="s">
        <v>141</v>
      </c>
      <c r="F3264" s="331">
        <v>19.850000000000001</v>
      </c>
      <c r="G3264" s="70"/>
    </row>
    <row r="3265" spans="1:7" customFormat="1" ht="15.5" x14ac:dyDescent="0.35">
      <c r="A3265" s="8"/>
      <c r="B3265" s="574" t="s">
        <v>4191</v>
      </c>
      <c r="C3265" s="247" t="s">
        <v>4192</v>
      </c>
      <c r="D3265" s="309"/>
      <c r="E3265" s="309" t="s">
        <v>141</v>
      </c>
      <c r="F3265" s="331">
        <v>19.850000000000001</v>
      </c>
      <c r="G3265" s="70"/>
    </row>
    <row r="3266" spans="1:7" s="368" customFormat="1" ht="15.5" x14ac:dyDescent="0.35">
      <c r="A3266" s="192" t="s">
        <v>9768</v>
      </c>
      <c r="B3266" s="574" t="s">
        <v>4193</v>
      </c>
      <c r="C3266" s="193" t="s">
        <v>570</v>
      </c>
      <c r="D3266" s="309"/>
      <c r="E3266" s="309" t="s">
        <v>141</v>
      </c>
      <c r="F3266" s="331">
        <v>47.42</v>
      </c>
      <c r="G3266" s="70"/>
    </row>
    <row r="3267" spans="1:7" customFormat="1" ht="15.5" x14ac:dyDescent="0.35">
      <c r="A3267" s="8" t="s">
        <v>4194</v>
      </c>
      <c r="B3267" s="574" t="s">
        <v>4195</v>
      </c>
      <c r="C3267" s="653" t="s">
        <v>4196</v>
      </c>
      <c r="D3267" s="309"/>
      <c r="E3267" s="309"/>
      <c r="F3267" s="331">
        <v>24.15</v>
      </c>
      <c r="G3267" s="70"/>
    </row>
    <row r="3268" spans="1:7" customFormat="1" ht="15.5" x14ac:dyDescent="0.35">
      <c r="A3268" s="8" t="s">
        <v>9698</v>
      </c>
      <c r="B3268" s="574" t="s">
        <v>4197</v>
      </c>
      <c r="C3268" s="193" t="s">
        <v>4198</v>
      </c>
      <c r="D3268" s="309"/>
      <c r="E3268" s="309"/>
      <c r="F3268" s="331">
        <v>49.4</v>
      </c>
      <c r="G3268" s="70"/>
    </row>
    <row r="3269" spans="1:7" customFormat="1" ht="16" thickBot="1" x14ac:dyDescent="0.4">
      <c r="A3269" s="11"/>
      <c r="B3269" s="221" t="s">
        <v>4199</v>
      </c>
      <c r="C3269" s="247" t="s">
        <v>4200</v>
      </c>
      <c r="D3269" s="222"/>
      <c r="E3269" s="222"/>
      <c r="F3269" s="303">
        <v>49.4</v>
      </c>
      <c r="G3269" s="70"/>
    </row>
    <row r="3270" spans="1:7" customFormat="1" ht="15.5" x14ac:dyDescent="0.35">
      <c r="A3270" s="71"/>
      <c r="B3270" s="16" t="s">
        <v>4201</v>
      </c>
      <c r="C3270" s="108" t="s">
        <v>4202</v>
      </c>
      <c r="D3270" s="52"/>
      <c r="E3270" s="18"/>
      <c r="F3270" s="299">
        <v>49.4</v>
      </c>
      <c r="G3270" s="70"/>
    </row>
    <row r="3271" spans="1:7" customFormat="1" ht="15.5" x14ac:dyDescent="0.35">
      <c r="A3271" s="8"/>
      <c r="B3271" s="574" t="s">
        <v>4203</v>
      </c>
      <c r="C3271" s="193" t="s">
        <v>4204</v>
      </c>
      <c r="D3271" s="310"/>
      <c r="E3271" s="309"/>
      <c r="F3271" s="271">
        <v>49.4</v>
      </c>
      <c r="G3271" s="70"/>
    </row>
    <row r="3272" spans="1:7" customFormat="1" ht="15.5" x14ac:dyDescent="0.35">
      <c r="A3272" s="88" t="s">
        <v>4205</v>
      </c>
      <c r="B3272" s="574" t="s">
        <v>4206</v>
      </c>
      <c r="C3272" s="193" t="s">
        <v>4207</v>
      </c>
      <c r="D3272" s="310"/>
      <c r="E3272" s="309"/>
      <c r="F3272" s="271">
        <v>68.28</v>
      </c>
      <c r="G3272" s="70"/>
    </row>
    <row r="3273" spans="1:7" customFormat="1" ht="15.5" x14ac:dyDescent="0.35">
      <c r="A3273" s="88"/>
      <c r="B3273" s="574" t="s">
        <v>4208</v>
      </c>
      <c r="C3273" s="193" t="s">
        <v>4209</v>
      </c>
      <c r="D3273" s="310"/>
      <c r="E3273" s="309"/>
      <c r="F3273" s="271">
        <v>68.28</v>
      </c>
      <c r="G3273" s="70"/>
    </row>
    <row r="3274" spans="1:7" customFormat="1" ht="15.5" x14ac:dyDescent="0.35">
      <c r="A3274" s="88"/>
      <c r="B3274" s="221" t="s">
        <v>4210</v>
      </c>
      <c r="C3274" s="698" t="s">
        <v>4211</v>
      </c>
      <c r="D3274" s="522"/>
      <c r="E3274" s="320"/>
      <c r="F3274" s="272">
        <v>68.28</v>
      </c>
      <c r="G3274" s="70"/>
    </row>
    <row r="3275" spans="1:7" s="368" customFormat="1" ht="15.5" x14ac:dyDescent="0.35">
      <c r="A3275" s="88"/>
      <c r="B3275" s="574" t="s">
        <v>4212</v>
      </c>
      <c r="C3275" s="695" t="s">
        <v>4213</v>
      </c>
      <c r="D3275" s="321"/>
      <c r="E3275" s="320"/>
      <c r="F3275" s="271">
        <v>68.28</v>
      </c>
      <c r="G3275" s="70"/>
    </row>
    <row r="3276" spans="1:7" customFormat="1" ht="15.5" x14ac:dyDescent="0.35">
      <c r="A3276" s="88"/>
      <c r="B3276" s="3" t="s">
        <v>4214</v>
      </c>
      <c r="C3276" s="694" t="s">
        <v>4215</v>
      </c>
      <c r="D3276" s="113"/>
      <c r="E3276" s="320"/>
      <c r="F3276" s="206">
        <v>68.28</v>
      </c>
      <c r="G3276" s="70"/>
    </row>
    <row r="3277" spans="1:7" customFormat="1" ht="15.5" x14ac:dyDescent="0.35">
      <c r="A3277" s="88"/>
      <c r="B3277" s="574" t="s">
        <v>4216</v>
      </c>
      <c r="C3277" s="193" t="s">
        <v>4217</v>
      </c>
      <c r="D3277" s="310"/>
      <c r="E3277" s="309"/>
      <c r="F3277" s="271">
        <v>68.28</v>
      </c>
      <c r="G3277" s="70"/>
    </row>
    <row r="3278" spans="1:7" customFormat="1" ht="16" thickBot="1" x14ac:dyDescent="0.4">
      <c r="A3278" s="606"/>
      <c r="B3278" s="565" t="s">
        <v>4218</v>
      </c>
      <c r="C3278" s="391" t="s">
        <v>4219</v>
      </c>
      <c r="D3278" s="384"/>
      <c r="E3278" s="222"/>
      <c r="F3278" s="398">
        <v>68.28</v>
      </c>
      <c r="G3278" s="70"/>
    </row>
    <row r="3279" spans="1:7" customFormat="1" ht="15.5" x14ac:dyDescent="0.35">
      <c r="A3279" s="610"/>
      <c r="B3279" s="16" t="s">
        <v>4220</v>
      </c>
      <c r="C3279" s="108" t="s">
        <v>4221</v>
      </c>
      <c r="D3279" s="52"/>
      <c r="E3279" s="18"/>
      <c r="F3279" s="299">
        <v>68.28</v>
      </c>
      <c r="G3279" s="70"/>
    </row>
    <row r="3280" spans="1:7" customFormat="1" ht="15.5" x14ac:dyDescent="0.35">
      <c r="A3280" s="88"/>
      <c r="B3280" s="574" t="s">
        <v>4222</v>
      </c>
      <c r="C3280" s="193" t="s">
        <v>4223</v>
      </c>
      <c r="D3280" s="310"/>
      <c r="E3280" s="309" t="s">
        <v>141</v>
      </c>
      <c r="F3280" s="271">
        <v>68.28</v>
      </c>
      <c r="G3280" s="70"/>
    </row>
    <row r="3281" spans="1:7" customFormat="1" ht="15.5" x14ac:dyDescent="0.35">
      <c r="A3281" s="8"/>
      <c r="B3281" s="574" t="s">
        <v>4224</v>
      </c>
      <c r="C3281" s="193" t="s">
        <v>4225</v>
      </c>
      <c r="D3281" s="310"/>
      <c r="E3281" s="309"/>
      <c r="F3281" s="271">
        <v>68.28</v>
      </c>
      <c r="G3281" s="70"/>
    </row>
    <row r="3282" spans="1:7" customFormat="1" ht="15.5" x14ac:dyDescent="0.35">
      <c r="A3282" s="8" t="s">
        <v>4226</v>
      </c>
      <c r="B3282" s="574" t="s">
        <v>563</v>
      </c>
      <c r="C3282" s="193" t="s">
        <v>564</v>
      </c>
      <c r="D3282" s="310"/>
      <c r="E3282" s="309" t="s">
        <v>141</v>
      </c>
      <c r="F3282" s="271">
        <v>351.9</v>
      </c>
      <c r="G3282" s="70"/>
    </row>
    <row r="3283" spans="1:7" customFormat="1" ht="15.5" x14ac:dyDescent="0.35">
      <c r="A3283" s="8" t="s">
        <v>4227</v>
      </c>
      <c r="B3283" s="221" t="s">
        <v>4228</v>
      </c>
      <c r="C3283" s="247" t="s">
        <v>4229</v>
      </c>
      <c r="D3283" s="242"/>
      <c r="E3283" s="309" t="s">
        <v>141</v>
      </c>
      <c r="F3283" s="272">
        <v>413.67</v>
      </c>
      <c r="G3283" s="70"/>
    </row>
    <row r="3284" spans="1:7" s="368" customFormat="1" ht="15.5" x14ac:dyDescent="0.35">
      <c r="A3284" s="133" t="s">
        <v>9769</v>
      </c>
      <c r="B3284" s="574" t="s">
        <v>4230</v>
      </c>
      <c r="C3284" s="193" t="s">
        <v>4231</v>
      </c>
      <c r="D3284" s="310"/>
      <c r="E3284" s="309" t="s">
        <v>141</v>
      </c>
      <c r="F3284" s="335">
        <v>37.5</v>
      </c>
      <c r="G3284" s="70"/>
    </row>
    <row r="3285" spans="1:7" customFormat="1" ht="15.5" x14ac:dyDescent="0.35">
      <c r="A3285" s="8" t="s">
        <v>4232</v>
      </c>
      <c r="B3285" s="3" t="s">
        <v>4233</v>
      </c>
      <c r="C3285" s="110" t="s">
        <v>4234</v>
      </c>
      <c r="D3285" s="53"/>
      <c r="E3285" s="309" t="s">
        <v>141</v>
      </c>
      <c r="F3285" s="206">
        <v>81.63</v>
      </c>
      <c r="G3285" s="70"/>
    </row>
    <row r="3286" spans="1:7" customFormat="1" ht="15.5" x14ac:dyDescent="0.35">
      <c r="A3286" s="8"/>
      <c r="B3286" s="574" t="s">
        <v>4235</v>
      </c>
      <c r="C3286" s="193" t="s">
        <v>4236</v>
      </c>
      <c r="D3286" s="310"/>
      <c r="E3286" s="309" t="s">
        <v>141</v>
      </c>
      <c r="F3286" s="271">
        <v>81.63</v>
      </c>
      <c r="G3286" s="70"/>
    </row>
    <row r="3287" spans="1:7" customFormat="1" ht="16" thickBot="1" x14ac:dyDescent="0.4">
      <c r="A3287" s="11" t="s">
        <v>4237</v>
      </c>
      <c r="B3287" s="565" t="s">
        <v>4238</v>
      </c>
      <c r="C3287" s="391" t="s">
        <v>4239</v>
      </c>
      <c r="D3287" s="384"/>
      <c r="E3287" s="386" t="s">
        <v>141</v>
      </c>
      <c r="F3287" s="398">
        <v>19.850000000000001</v>
      </c>
      <c r="G3287" s="70"/>
    </row>
    <row r="3288" spans="1:7" customFormat="1" ht="15.5" x14ac:dyDescent="0.35">
      <c r="A3288" s="72" t="s">
        <v>4240</v>
      </c>
      <c r="B3288" s="3" t="s">
        <v>4241</v>
      </c>
      <c r="C3288" s="110" t="s">
        <v>4242</v>
      </c>
      <c r="D3288" s="20"/>
      <c r="E3288" s="20" t="s">
        <v>141</v>
      </c>
      <c r="F3288" s="273">
        <v>39.700000000000003</v>
      </c>
      <c r="G3288" s="70"/>
    </row>
    <row r="3289" spans="1:7" customFormat="1" ht="15.5" x14ac:dyDescent="0.35">
      <c r="A3289" s="373" t="s">
        <v>4243</v>
      </c>
      <c r="B3289" s="574" t="s">
        <v>719</v>
      </c>
      <c r="C3289" s="193" t="s">
        <v>720</v>
      </c>
      <c r="D3289" s="309"/>
      <c r="E3289" s="309" t="s">
        <v>141</v>
      </c>
      <c r="F3289" s="393">
        <v>40.81</v>
      </c>
      <c r="G3289" s="70"/>
    </row>
    <row r="3290" spans="1:7" customFormat="1" ht="15.5" x14ac:dyDescent="0.35">
      <c r="A3290" s="192" t="s">
        <v>4244</v>
      </c>
      <c r="B3290" s="574" t="s">
        <v>4245</v>
      </c>
      <c r="C3290" s="193" t="s">
        <v>4246</v>
      </c>
      <c r="D3290" s="309"/>
      <c r="E3290" s="309" t="s">
        <v>141</v>
      </c>
      <c r="F3290" s="393">
        <v>51.84</v>
      </c>
      <c r="G3290" s="70"/>
    </row>
    <row r="3291" spans="1:7" customFormat="1" ht="62" x14ac:dyDescent="0.35">
      <c r="A3291" s="8" t="s">
        <v>9185</v>
      </c>
      <c r="B3291" s="574" t="s">
        <v>8271</v>
      </c>
      <c r="C3291" s="193" t="s">
        <v>8845</v>
      </c>
      <c r="D3291" s="309"/>
      <c r="E3291" s="309"/>
      <c r="F3291" s="393">
        <v>40.99</v>
      </c>
      <c r="G3291" s="70" t="s">
        <v>9219</v>
      </c>
    </row>
    <row r="3292" spans="1:7" customFormat="1" ht="62" x14ac:dyDescent="0.35">
      <c r="A3292" s="8"/>
      <c r="B3292" s="574" t="s">
        <v>8271</v>
      </c>
      <c r="C3292" s="193" t="s">
        <v>7189</v>
      </c>
      <c r="D3292" s="309"/>
      <c r="E3292" s="309"/>
      <c r="F3292" s="393">
        <v>40.99</v>
      </c>
      <c r="G3292" s="70" t="s">
        <v>9220</v>
      </c>
    </row>
    <row r="3293" spans="1:7" customFormat="1" ht="62" x14ac:dyDescent="0.35">
      <c r="A3293" s="72" t="s">
        <v>9186</v>
      </c>
      <c r="B3293" s="221" t="s">
        <v>8272</v>
      </c>
      <c r="C3293" s="247" t="s">
        <v>8842</v>
      </c>
      <c r="D3293" s="222"/>
      <c r="E3293" s="222"/>
      <c r="F3293" s="274">
        <v>51.84</v>
      </c>
      <c r="G3293" s="70" t="s">
        <v>9221</v>
      </c>
    </row>
    <row r="3294" spans="1:7" s="368" customFormat="1" ht="62" x14ac:dyDescent="0.35">
      <c r="A3294" s="8" t="s">
        <v>9187</v>
      </c>
      <c r="B3294" s="574" t="s">
        <v>8273</v>
      </c>
      <c r="C3294" s="193" t="s">
        <v>8844</v>
      </c>
      <c r="D3294" s="309"/>
      <c r="E3294" s="309"/>
      <c r="F3294" s="331">
        <v>40.799999999999997</v>
      </c>
      <c r="G3294" s="70" t="s">
        <v>9222</v>
      </c>
    </row>
    <row r="3295" spans="1:7" customFormat="1" ht="62.5" thickBot="1" x14ac:dyDescent="0.4">
      <c r="A3295" s="11" t="s">
        <v>9188</v>
      </c>
      <c r="B3295" s="565" t="s">
        <v>8274</v>
      </c>
      <c r="C3295" s="391" t="s">
        <v>8843</v>
      </c>
      <c r="D3295" s="386"/>
      <c r="E3295" s="386"/>
      <c r="F3295" s="344">
        <v>40.99</v>
      </c>
      <c r="G3295" s="70" t="s">
        <v>9223</v>
      </c>
    </row>
    <row r="3296" spans="1:7" customFormat="1" ht="62" x14ac:dyDescent="0.35">
      <c r="A3296" s="72"/>
      <c r="B3296" s="3" t="s">
        <v>8274</v>
      </c>
      <c r="C3296" s="110" t="s">
        <v>7188</v>
      </c>
      <c r="D3296" s="20"/>
      <c r="E3296" s="20"/>
      <c r="F3296" s="273">
        <v>40.99</v>
      </c>
      <c r="G3296" s="70" t="s">
        <v>9224</v>
      </c>
    </row>
    <row r="3297" spans="1:7" customFormat="1" ht="62" x14ac:dyDescent="0.35">
      <c r="A3297" s="373" t="s">
        <v>9189</v>
      </c>
      <c r="B3297" s="574" t="s">
        <v>8275</v>
      </c>
      <c r="C3297" s="193" t="s">
        <v>8886</v>
      </c>
      <c r="D3297" s="309"/>
      <c r="E3297" s="309"/>
      <c r="F3297" s="393">
        <v>18.440000000000001</v>
      </c>
      <c r="G3297" s="70" t="s">
        <v>9225</v>
      </c>
    </row>
    <row r="3298" spans="1:7" customFormat="1" ht="15.5" x14ac:dyDescent="0.35">
      <c r="A3298" s="8" t="s">
        <v>8276</v>
      </c>
      <c r="B3298" s="574" t="s">
        <v>8277</v>
      </c>
      <c r="C3298" s="193" t="s">
        <v>4247</v>
      </c>
      <c r="D3298" s="309"/>
      <c r="E3298" s="309" t="s">
        <v>141</v>
      </c>
      <c r="F3298" s="393">
        <v>14.33</v>
      </c>
      <c r="G3298" s="70"/>
    </row>
    <row r="3299" spans="1:7" customFormat="1" ht="15.5" x14ac:dyDescent="0.35">
      <c r="A3299" s="8" t="s">
        <v>8278</v>
      </c>
      <c r="B3299" s="574" t="s">
        <v>8279</v>
      </c>
      <c r="C3299" s="193" t="s">
        <v>4248</v>
      </c>
      <c r="D3299" s="309"/>
      <c r="E3299" s="309" t="s">
        <v>141</v>
      </c>
      <c r="F3299" s="393">
        <v>20.95</v>
      </c>
      <c r="G3299" s="70"/>
    </row>
    <row r="3300" spans="1:7" customFormat="1" ht="31" x14ac:dyDescent="0.35">
      <c r="A3300" s="8" t="s">
        <v>8280</v>
      </c>
      <c r="B3300" s="221" t="s">
        <v>8281</v>
      </c>
      <c r="C3300" s="247" t="s">
        <v>4249</v>
      </c>
      <c r="D3300" s="222"/>
      <c r="E3300" s="222"/>
      <c r="F3300" s="274">
        <v>1.0900000000000001</v>
      </c>
      <c r="G3300" s="70"/>
    </row>
    <row r="3301" spans="1:7" s="368" customFormat="1" ht="15.5" x14ac:dyDescent="0.35">
      <c r="A3301" s="249"/>
      <c r="B3301" s="574" t="s">
        <v>8282</v>
      </c>
      <c r="C3301" s="193" t="s">
        <v>4250</v>
      </c>
      <c r="D3301" s="309"/>
      <c r="E3301" s="309" t="s">
        <v>141</v>
      </c>
      <c r="F3301" s="331">
        <v>1.0900000000000001</v>
      </c>
      <c r="G3301" s="70"/>
    </row>
    <row r="3302" spans="1:7" customFormat="1" ht="15.5" x14ac:dyDescent="0.35">
      <c r="A3302" s="8" t="s">
        <v>4251</v>
      </c>
      <c r="B3302" s="3" t="s">
        <v>788</v>
      </c>
      <c r="C3302" s="110" t="s">
        <v>789</v>
      </c>
      <c r="D3302" s="20"/>
      <c r="E3302" s="20"/>
      <c r="F3302" s="273">
        <v>18.91</v>
      </c>
      <c r="G3302" s="70"/>
    </row>
    <row r="3303" spans="1:7" customFormat="1" ht="15.5" x14ac:dyDescent="0.35">
      <c r="A3303" s="8" t="s">
        <v>4252</v>
      </c>
      <c r="B3303" s="574" t="s">
        <v>4253</v>
      </c>
      <c r="C3303" s="193" t="s">
        <v>4254</v>
      </c>
      <c r="D3303" s="309"/>
      <c r="E3303" s="309"/>
      <c r="F3303" s="393">
        <v>17.43</v>
      </c>
      <c r="G3303" s="70"/>
    </row>
    <row r="3304" spans="1:7" customFormat="1" ht="16" thickBot="1" x14ac:dyDescent="0.4">
      <c r="A3304" s="11" t="s">
        <v>4255</v>
      </c>
      <c r="B3304" s="221" t="s">
        <v>4256</v>
      </c>
      <c r="C3304" s="247" t="s">
        <v>4257</v>
      </c>
      <c r="D3304" s="222"/>
      <c r="E3304" s="222"/>
      <c r="F3304" s="274">
        <v>18.440000000000001</v>
      </c>
      <c r="G3304" s="70"/>
    </row>
    <row r="3305" spans="1:7" customFormat="1" ht="15.5" x14ac:dyDescent="0.35">
      <c r="A3305" s="71" t="s">
        <v>4252</v>
      </c>
      <c r="B3305" s="16" t="s">
        <v>4258</v>
      </c>
      <c r="C3305" s="108" t="s">
        <v>4259</v>
      </c>
      <c r="D3305" s="18"/>
      <c r="E3305" s="18"/>
      <c r="F3305" s="276">
        <v>26.29</v>
      </c>
      <c r="G3305" s="70"/>
    </row>
    <row r="3306" spans="1:7" customFormat="1" ht="15.5" x14ac:dyDescent="0.35">
      <c r="A3306" s="373" t="s">
        <v>4260</v>
      </c>
      <c r="B3306" s="574" t="s">
        <v>4261</v>
      </c>
      <c r="C3306" s="193" t="s">
        <v>4262</v>
      </c>
      <c r="D3306" s="309"/>
      <c r="E3306" s="309"/>
      <c r="F3306" s="393">
        <v>119</v>
      </c>
      <c r="G3306" s="70"/>
    </row>
    <row r="3307" spans="1:7" customFormat="1" ht="15.5" x14ac:dyDescent="0.35">
      <c r="A3307" s="373" t="s">
        <v>4263</v>
      </c>
      <c r="B3307" s="574" t="s">
        <v>4263</v>
      </c>
      <c r="C3307" s="193" t="s">
        <v>4264</v>
      </c>
      <c r="D3307" s="309"/>
      <c r="E3307" s="309"/>
      <c r="F3307" s="393">
        <v>1</v>
      </c>
      <c r="G3307" s="70"/>
    </row>
    <row r="3308" spans="1:7" customFormat="1" ht="15.5" x14ac:dyDescent="0.35">
      <c r="A3308" s="373" t="s">
        <v>4265</v>
      </c>
      <c r="B3308" s="574" t="s">
        <v>4265</v>
      </c>
      <c r="C3308" s="193" t="s">
        <v>4266</v>
      </c>
      <c r="D3308" s="309"/>
      <c r="E3308" s="309"/>
      <c r="F3308" s="393">
        <v>5</v>
      </c>
      <c r="G3308" s="70"/>
    </row>
    <row r="3309" spans="1:7" customFormat="1" ht="15.5" x14ac:dyDescent="0.35">
      <c r="A3309" s="8" t="s">
        <v>4267</v>
      </c>
      <c r="B3309" s="574" t="s">
        <v>4267</v>
      </c>
      <c r="C3309" s="193" t="s">
        <v>4268</v>
      </c>
      <c r="D3309" s="309"/>
      <c r="E3309" s="309"/>
      <c r="F3309" s="393">
        <v>10</v>
      </c>
      <c r="G3309" s="70"/>
    </row>
    <row r="3310" spans="1:7" customFormat="1" ht="15.5" x14ac:dyDescent="0.35">
      <c r="A3310" s="8" t="s">
        <v>4269</v>
      </c>
      <c r="B3310" s="574" t="s">
        <v>4269</v>
      </c>
      <c r="C3310" s="193" t="s">
        <v>4270</v>
      </c>
      <c r="D3310" s="309"/>
      <c r="E3310" s="309"/>
      <c r="F3310" s="393">
        <v>20</v>
      </c>
      <c r="G3310" s="70"/>
    </row>
    <row r="3311" spans="1:7" customFormat="1" ht="15.5" x14ac:dyDescent="0.35">
      <c r="A3311" s="8" t="s">
        <v>4271</v>
      </c>
      <c r="B3311" s="574" t="s">
        <v>4271</v>
      </c>
      <c r="C3311" s="193" t="s">
        <v>4272</v>
      </c>
      <c r="D3311" s="309"/>
      <c r="E3311" s="309"/>
      <c r="F3311" s="393">
        <v>51.25</v>
      </c>
      <c r="G3311" s="70"/>
    </row>
    <row r="3312" spans="1:7" customFormat="1" ht="15.5" x14ac:dyDescent="0.35">
      <c r="A3312" s="404" t="s">
        <v>4273</v>
      </c>
      <c r="B3312" s="435" t="s">
        <v>141</v>
      </c>
      <c r="C3312" s="703" t="s">
        <v>141</v>
      </c>
      <c r="D3312" s="459"/>
      <c r="E3312" s="459" t="s">
        <v>141</v>
      </c>
      <c r="F3312" s="486" t="s">
        <v>141</v>
      </c>
      <c r="G3312" s="70"/>
    </row>
    <row r="3313" spans="1:7" s="370" customFormat="1" ht="15.5" x14ac:dyDescent="0.35">
      <c r="A3313" s="249" t="s">
        <v>9830</v>
      </c>
      <c r="B3313" s="574" t="s">
        <v>4274</v>
      </c>
      <c r="C3313" s="193" t="s">
        <v>163</v>
      </c>
      <c r="D3313" s="309"/>
      <c r="E3313" s="309"/>
      <c r="F3313" s="331">
        <v>0</v>
      </c>
      <c r="G3313" s="70" t="s">
        <v>9132</v>
      </c>
    </row>
    <row r="3314" spans="1:7" s="368" customFormat="1" ht="15.5" x14ac:dyDescent="0.35">
      <c r="A3314" s="133" t="s">
        <v>9860</v>
      </c>
      <c r="B3314" s="574" t="s">
        <v>4274</v>
      </c>
      <c r="C3314" s="193" t="s">
        <v>8959</v>
      </c>
      <c r="D3314" s="309"/>
      <c r="E3314" s="309" t="s">
        <v>141</v>
      </c>
      <c r="F3314" s="331">
        <v>0</v>
      </c>
      <c r="G3314" s="70" t="s">
        <v>9132</v>
      </c>
    </row>
    <row r="3315" spans="1:7" customFormat="1" ht="15.5" x14ac:dyDescent="0.35">
      <c r="A3315" s="8" t="s">
        <v>9861</v>
      </c>
      <c r="B3315" s="3" t="s">
        <v>4274</v>
      </c>
      <c r="C3315" s="110" t="s">
        <v>8930</v>
      </c>
      <c r="D3315" s="20"/>
      <c r="E3315" s="20" t="s">
        <v>141</v>
      </c>
      <c r="F3315" s="273">
        <v>0</v>
      </c>
      <c r="G3315" s="70" t="s">
        <v>9132</v>
      </c>
    </row>
    <row r="3316" spans="1:7" customFormat="1" ht="16" thickBot="1" x14ac:dyDescent="0.4">
      <c r="A3316" s="11" t="s">
        <v>9862</v>
      </c>
      <c r="B3316" s="221" t="s">
        <v>4274</v>
      </c>
      <c r="C3316" s="247" t="s">
        <v>9022</v>
      </c>
      <c r="D3316" s="222"/>
      <c r="E3316" s="222" t="s">
        <v>141</v>
      </c>
      <c r="F3316" s="274">
        <v>0</v>
      </c>
      <c r="G3316" s="70" t="s">
        <v>9132</v>
      </c>
    </row>
    <row r="3317" spans="1:7" customFormat="1" ht="15.5" x14ac:dyDescent="0.35">
      <c r="A3317" s="71" t="s">
        <v>9863</v>
      </c>
      <c r="B3317" s="16" t="s">
        <v>4274</v>
      </c>
      <c r="C3317" s="108" t="s">
        <v>9085</v>
      </c>
      <c r="D3317" s="18"/>
      <c r="E3317" s="18"/>
      <c r="F3317" s="276">
        <v>72.48</v>
      </c>
      <c r="G3317" s="70" t="s">
        <v>9132</v>
      </c>
    </row>
    <row r="3318" spans="1:7" customFormat="1" ht="15.5" x14ac:dyDescent="0.35">
      <c r="A3318" s="8" t="s">
        <v>9864</v>
      </c>
      <c r="B3318" s="574" t="s">
        <v>4274</v>
      </c>
      <c r="C3318" s="193" t="s">
        <v>9071</v>
      </c>
      <c r="D3318" s="309"/>
      <c r="E3318" s="309" t="s">
        <v>141</v>
      </c>
      <c r="F3318" s="393">
        <v>72.48</v>
      </c>
      <c r="G3318" s="70" t="s">
        <v>9132</v>
      </c>
    </row>
    <row r="3319" spans="1:7" customFormat="1" ht="15.5" x14ac:dyDescent="0.35">
      <c r="A3319" s="8" t="s">
        <v>9844</v>
      </c>
      <c r="B3319" s="574" t="s">
        <v>4274</v>
      </c>
      <c r="C3319" s="193" t="s">
        <v>8975</v>
      </c>
      <c r="D3319" s="309"/>
      <c r="E3319" s="309" t="s">
        <v>141</v>
      </c>
      <c r="F3319" s="393">
        <v>68.28</v>
      </c>
      <c r="G3319" s="70" t="s">
        <v>9132</v>
      </c>
    </row>
    <row r="3320" spans="1:7" customFormat="1" ht="15.5" x14ac:dyDescent="0.35">
      <c r="A3320" s="8" t="s">
        <v>9845</v>
      </c>
      <c r="B3320" s="574" t="s">
        <v>4274</v>
      </c>
      <c r="C3320" s="193" t="s">
        <v>8945</v>
      </c>
      <c r="D3320" s="309"/>
      <c r="E3320" s="309" t="s">
        <v>141</v>
      </c>
      <c r="F3320" s="393">
        <v>68.28</v>
      </c>
      <c r="G3320" s="70" t="s">
        <v>9132</v>
      </c>
    </row>
    <row r="3321" spans="1:7" customFormat="1" ht="16" thickBot="1" x14ac:dyDescent="0.4">
      <c r="A3321" s="11" t="s">
        <v>9846</v>
      </c>
      <c r="B3321" s="565" t="s">
        <v>4274</v>
      </c>
      <c r="C3321" s="391" t="s">
        <v>8929</v>
      </c>
      <c r="D3321" s="386"/>
      <c r="E3321" s="386" t="s">
        <v>141</v>
      </c>
      <c r="F3321" s="344">
        <v>68.28</v>
      </c>
      <c r="G3321" s="70" t="s">
        <v>9132</v>
      </c>
    </row>
    <row r="3322" spans="1:7" customFormat="1" ht="15.5" x14ac:dyDescent="0.35">
      <c r="A3322" s="72" t="s">
        <v>9847</v>
      </c>
      <c r="B3322" s="3" t="s">
        <v>4274</v>
      </c>
      <c r="C3322" s="110" t="s">
        <v>9002</v>
      </c>
      <c r="D3322" s="20"/>
      <c r="E3322" s="20" t="s">
        <v>141</v>
      </c>
      <c r="F3322" s="273">
        <v>68.28</v>
      </c>
      <c r="G3322" s="70" t="s">
        <v>9132</v>
      </c>
    </row>
    <row r="3323" spans="1:7" customFormat="1" ht="15.5" x14ac:dyDescent="0.35">
      <c r="A3323" s="72" t="s">
        <v>9830</v>
      </c>
      <c r="B3323" s="574" t="s">
        <v>4274</v>
      </c>
      <c r="C3323" s="193" t="s">
        <v>8981</v>
      </c>
      <c r="D3323" s="309"/>
      <c r="E3323" s="309"/>
      <c r="F3323" s="393">
        <v>0</v>
      </c>
      <c r="G3323" s="70" t="s">
        <v>9132</v>
      </c>
    </row>
    <row r="3324" spans="1:7" customFormat="1" ht="15.5" x14ac:dyDescent="0.35">
      <c r="A3324" s="72" t="s">
        <v>9860</v>
      </c>
      <c r="B3324" s="574" t="s">
        <v>4274</v>
      </c>
      <c r="C3324" s="193" t="s">
        <v>8958</v>
      </c>
      <c r="D3324" s="309"/>
      <c r="E3324" s="309"/>
      <c r="F3324" s="393">
        <v>0</v>
      </c>
      <c r="G3324" s="70" t="s">
        <v>9132</v>
      </c>
    </row>
    <row r="3325" spans="1:7" customFormat="1" ht="15.5" x14ac:dyDescent="0.35">
      <c r="A3325" s="72" t="s">
        <v>9861</v>
      </c>
      <c r="B3325" s="574" t="s">
        <v>4274</v>
      </c>
      <c r="C3325" s="193" t="s">
        <v>9057</v>
      </c>
      <c r="D3325" s="309"/>
      <c r="E3325" s="309"/>
      <c r="F3325" s="393">
        <v>0</v>
      </c>
      <c r="G3325" s="70" t="s">
        <v>9132</v>
      </c>
    </row>
    <row r="3326" spans="1:7" customFormat="1" ht="15.5" x14ac:dyDescent="0.35">
      <c r="A3326" s="192" t="s">
        <v>9862</v>
      </c>
      <c r="B3326" s="574" t="s">
        <v>4274</v>
      </c>
      <c r="C3326" s="193" t="s">
        <v>9020</v>
      </c>
      <c r="D3326" s="309"/>
      <c r="E3326" s="309"/>
      <c r="F3326" s="393">
        <v>0</v>
      </c>
      <c r="G3326" s="70" t="s">
        <v>9132</v>
      </c>
    </row>
    <row r="3327" spans="1:7" customFormat="1" ht="15.5" x14ac:dyDescent="0.35">
      <c r="A3327" s="8" t="s">
        <v>9863</v>
      </c>
      <c r="B3327" s="574" t="s">
        <v>4274</v>
      </c>
      <c r="C3327" s="193" t="s">
        <v>9084</v>
      </c>
      <c r="D3327" s="309"/>
      <c r="E3327" s="309"/>
      <c r="F3327" s="393">
        <v>70.72</v>
      </c>
      <c r="G3327" s="70" t="s">
        <v>9132</v>
      </c>
    </row>
    <row r="3328" spans="1:7" customFormat="1" ht="15.5" x14ac:dyDescent="0.35">
      <c r="A3328" s="8" t="s">
        <v>9864</v>
      </c>
      <c r="B3328" s="574" t="s">
        <v>4274</v>
      </c>
      <c r="C3328" s="193" t="s">
        <v>9070</v>
      </c>
      <c r="D3328" s="309"/>
      <c r="E3328" s="309"/>
      <c r="F3328" s="393">
        <v>70.72</v>
      </c>
      <c r="G3328" s="70" t="s">
        <v>9132</v>
      </c>
    </row>
    <row r="3329" spans="1:7" customFormat="1" ht="16" thickBot="1" x14ac:dyDescent="0.4">
      <c r="A3329" s="72" t="s">
        <v>9844</v>
      </c>
      <c r="B3329" s="565" t="s">
        <v>4274</v>
      </c>
      <c r="C3329" s="391" t="s">
        <v>8974</v>
      </c>
      <c r="D3329" s="386"/>
      <c r="E3329" s="386"/>
      <c r="F3329" s="344">
        <v>66.62</v>
      </c>
      <c r="G3329" s="70" t="s">
        <v>9132</v>
      </c>
    </row>
    <row r="3330" spans="1:7" customFormat="1" ht="15.5" x14ac:dyDescent="0.35">
      <c r="A3330" s="133" t="s">
        <v>9845</v>
      </c>
      <c r="B3330" s="574" t="s">
        <v>4274</v>
      </c>
      <c r="C3330" s="193" t="s">
        <v>8944</v>
      </c>
      <c r="D3330" s="309"/>
      <c r="E3330" s="309"/>
      <c r="F3330" s="393">
        <v>66.62</v>
      </c>
      <c r="G3330" s="70" t="s">
        <v>9132</v>
      </c>
    </row>
    <row r="3331" spans="1:7" customFormat="1" ht="15.5" x14ac:dyDescent="0.35">
      <c r="A3331" s="8" t="s">
        <v>9846</v>
      </c>
      <c r="B3331" s="574" t="s">
        <v>4274</v>
      </c>
      <c r="C3331" s="193" t="s">
        <v>9042</v>
      </c>
      <c r="D3331" s="309"/>
      <c r="E3331" s="309"/>
      <c r="F3331" s="393">
        <v>66.62</v>
      </c>
      <c r="G3331" s="70" t="s">
        <v>9132</v>
      </c>
    </row>
    <row r="3332" spans="1:7" customFormat="1" ht="15.5" x14ac:dyDescent="0.35">
      <c r="A3332" s="8" t="s">
        <v>9847</v>
      </c>
      <c r="B3332" s="574" t="s">
        <v>4274</v>
      </c>
      <c r="C3332" s="193" t="s">
        <v>9000</v>
      </c>
      <c r="D3332" s="309"/>
      <c r="E3332" s="309"/>
      <c r="F3332" s="393">
        <v>66.62</v>
      </c>
      <c r="G3332" s="70" t="s">
        <v>9132</v>
      </c>
    </row>
    <row r="3333" spans="1:7" customFormat="1" ht="16" thickBot="1" x14ac:dyDescent="0.4">
      <c r="A3333" s="770" t="s">
        <v>9846</v>
      </c>
      <c r="B3333" s="565" t="s">
        <v>4275</v>
      </c>
      <c r="C3333" s="391" t="s">
        <v>7518</v>
      </c>
      <c r="D3333" s="386"/>
      <c r="E3333" s="386"/>
      <c r="F3333" s="344">
        <v>68.28</v>
      </c>
      <c r="G3333" s="70" t="s">
        <v>9132</v>
      </c>
    </row>
    <row r="3334" spans="1:7" customFormat="1" ht="28.5" x14ac:dyDescent="0.35">
      <c r="A3334" s="124"/>
      <c r="B3334" s="3" t="s">
        <v>141</v>
      </c>
      <c r="C3334" s="704" t="s">
        <v>141</v>
      </c>
      <c r="D3334" s="91"/>
      <c r="E3334" s="533"/>
      <c r="F3334" s="276" t="s">
        <v>141</v>
      </c>
      <c r="G3334" s="70"/>
    </row>
    <row r="3335" spans="1:7" customFormat="1" ht="15.5" x14ac:dyDescent="0.35">
      <c r="A3335" s="611" t="s">
        <v>4276</v>
      </c>
      <c r="B3335" s="755" t="s">
        <v>141</v>
      </c>
      <c r="C3335" s="705"/>
      <c r="D3335" s="460"/>
      <c r="E3335" s="543"/>
      <c r="F3335" s="488" t="s">
        <v>141</v>
      </c>
      <c r="G3335" s="70"/>
    </row>
    <row r="3336" spans="1:7" customFormat="1" ht="31.5" thickBot="1" x14ac:dyDescent="0.4">
      <c r="A3336" s="592" t="s">
        <v>142</v>
      </c>
      <c r="B3336" s="568" t="s">
        <v>143</v>
      </c>
      <c r="C3336" s="706" t="s">
        <v>144</v>
      </c>
      <c r="D3336" s="521" t="s">
        <v>132</v>
      </c>
      <c r="E3336" s="569"/>
      <c r="F3336" s="570" t="s">
        <v>9087</v>
      </c>
      <c r="G3336" s="70"/>
    </row>
    <row r="3337" spans="1:7" customFormat="1" ht="15.5" x14ac:dyDescent="0.35">
      <c r="A3337" s="82" t="s">
        <v>4277</v>
      </c>
      <c r="B3337" s="16" t="s">
        <v>4278</v>
      </c>
      <c r="C3337" s="108" t="str">
        <f>LEFT(A3337,FIND(" ",SUBSTITUTE(A3337," ","",1)))</f>
        <v>Cat5 Conf1</v>
      </c>
      <c r="D3337" s="19"/>
      <c r="E3337" s="19" t="s">
        <v>141</v>
      </c>
      <c r="F3337" s="276" t="s">
        <v>141</v>
      </c>
      <c r="G3337" s="70"/>
    </row>
    <row r="3338" spans="1:7" customFormat="1" ht="15.5" x14ac:dyDescent="0.35">
      <c r="A3338" s="373" t="s">
        <v>4280</v>
      </c>
      <c r="B3338" s="574" t="s">
        <v>4281</v>
      </c>
      <c r="C3338" s="193" t="s">
        <v>4279</v>
      </c>
      <c r="D3338" s="309">
        <v>1</v>
      </c>
      <c r="E3338" s="309" t="s">
        <v>141</v>
      </c>
      <c r="F3338" s="393">
        <v>1142.9000000000001</v>
      </c>
      <c r="G3338" s="70"/>
    </row>
    <row r="3339" spans="1:7" s="368" customFormat="1" ht="15.5" x14ac:dyDescent="0.35">
      <c r="A3339" s="373" t="s">
        <v>4282</v>
      </c>
      <c r="B3339" s="574" t="s">
        <v>9912</v>
      </c>
      <c r="C3339" s="193" t="s">
        <v>7726</v>
      </c>
      <c r="D3339" s="309">
        <v>1</v>
      </c>
      <c r="E3339" s="309" t="s">
        <v>141</v>
      </c>
      <c r="F3339" s="393">
        <v>0.55000000000000004</v>
      </c>
      <c r="G3339" s="70"/>
    </row>
    <row r="3340" spans="1:7" customFormat="1" ht="15.5" x14ac:dyDescent="0.35">
      <c r="A3340" s="373" t="s">
        <v>9908</v>
      </c>
      <c r="B3340" s="574" t="s">
        <v>9909</v>
      </c>
      <c r="C3340" s="193" t="s">
        <v>6942</v>
      </c>
      <c r="D3340" s="310">
        <v>1</v>
      </c>
      <c r="E3340" s="311"/>
      <c r="F3340" s="271">
        <v>0.52</v>
      </c>
      <c r="G3340" s="70"/>
    </row>
    <row r="3341" spans="1:7" customFormat="1" ht="15.5" x14ac:dyDescent="0.35">
      <c r="A3341" s="373" t="s">
        <v>4283</v>
      </c>
      <c r="B3341" s="574" t="s">
        <v>472</v>
      </c>
      <c r="C3341" s="193" t="s">
        <v>160</v>
      </c>
      <c r="D3341" s="309">
        <v>1</v>
      </c>
      <c r="E3341" s="309" t="s">
        <v>141</v>
      </c>
      <c r="F3341" s="393">
        <v>0</v>
      </c>
      <c r="G3341" s="70"/>
    </row>
    <row r="3342" spans="1:7" customFormat="1" ht="31.5" thickBot="1" x14ac:dyDescent="0.4">
      <c r="A3342" s="594" t="s">
        <v>4284</v>
      </c>
      <c r="B3342" s="565" t="s">
        <v>4285</v>
      </c>
      <c r="C3342" s="391" t="s">
        <v>4286</v>
      </c>
      <c r="D3342" s="563">
        <v>1</v>
      </c>
      <c r="E3342" s="563" t="s">
        <v>141</v>
      </c>
      <c r="F3342" s="564">
        <v>0</v>
      </c>
      <c r="G3342" s="70"/>
    </row>
    <row r="3343" spans="1:7" customFormat="1" ht="16" thickBot="1" x14ac:dyDescent="0.4">
      <c r="A3343" s="8"/>
      <c r="B3343" s="2" t="s">
        <v>141</v>
      </c>
      <c r="C3343" s="111" t="s">
        <v>141</v>
      </c>
      <c r="D3343" s="17"/>
      <c r="E3343" s="41" t="s">
        <v>141</v>
      </c>
      <c r="F3343" s="296" t="s">
        <v>141</v>
      </c>
      <c r="G3343" s="70"/>
    </row>
    <row r="3344" spans="1:7" customFormat="1" ht="15.5" x14ac:dyDescent="0.35">
      <c r="A3344" s="82" t="s">
        <v>4287</v>
      </c>
      <c r="B3344" s="16" t="s">
        <v>4288</v>
      </c>
      <c r="C3344" s="108" t="str">
        <f>LEFT(A3344,FIND(" ",SUBSTITUTE(A3344," ","",1)))</f>
        <v>Cat5 Conf2</v>
      </c>
      <c r="D3344" s="19"/>
      <c r="E3344" s="19" t="s">
        <v>141</v>
      </c>
      <c r="F3344" s="276" t="s">
        <v>141</v>
      </c>
      <c r="G3344" s="70"/>
    </row>
    <row r="3345" spans="1:7" customFormat="1" ht="15.5" x14ac:dyDescent="0.35">
      <c r="A3345" s="373" t="s">
        <v>4290</v>
      </c>
      <c r="B3345" s="574" t="s">
        <v>4291</v>
      </c>
      <c r="C3345" s="193" t="s">
        <v>4289</v>
      </c>
      <c r="D3345" s="309">
        <v>1</v>
      </c>
      <c r="E3345" s="309" t="s">
        <v>141</v>
      </c>
      <c r="F3345" s="393">
        <v>4026.65</v>
      </c>
      <c r="G3345" s="70"/>
    </row>
    <row r="3346" spans="1:7" customFormat="1" ht="15.5" x14ac:dyDescent="0.35">
      <c r="A3346" s="373" t="s">
        <v>8283</v>
      </c>
      <c r="B3346" s="574" t="s">
        <v>4292</v>
      </c>
      <c r="C3346" s="193" t="s">
        <v>4293</v>
      </c>
      <c r="D3346" s="309">
        <v>12</v>
      </c>
      <c r="E3346" s="309" t="s">
        <v>141</v>
      </c>
      <c r="F3346" s="393">
        <v>108.1</v>
      </c>
      <c r="G3346" s="70"/>
    </row>
    <row r="3347" spans="1:7" customFormat="1" ht="15.5" x14ac:dyDescent="0.35">
      <c r="A3347" s="373" t="s">
        <v>4282</v>
      </c>
      <c r="B3347" s="574" t="s">
        <v>9911</v>
      </c>
      <c r="C3347" s="193" t="s">
        <v>7725</v>
      </c>
      <c r="D3347" s="309">
        <v>1</v>
      </c>
      <c r="E3347" s="309" t="s">
        <v>141</v>
      </c>
      <c r="F3347" s="393">
        <v>0.55000000000000004</v>
      </c>
      <c r="G3347" s="70"/>
    </row>
    <row r="3348" spans="1:7" customFormat="1" ht="15.5" x14ac:dyDescent="0.35">
      <c r="A3348" s="373" t="s">
        <v>9908</v>
      </c>
      <c r="B3348" s="574" t="s">
        <v>9909</v>
      </c>
      <c r="C3348" s="193" t="s">
        <v>6942</v>
      </c>
      <c r="D3348" s="310">
        <v>1</v>
      </c>
      <c r="E3348" s="311"/>
      <c r="F3348" s="271">
        <v>0.52</v>
      </c>
      <c r="G3348" s="70"/>
    </row>
    <row r="3349" spans="1:7" customFormat="1" ht="15.5" x14ac:dyDescent="0.35">
      <c r="A3349" s="373" t="s">
        <v>4283</v>
      </c>
      <c r="B3349" s="574" t="s">
        <v>472</v>
      </c>
      <c r="C3349" s="193" t="s">
        <v>160</v>
      </c>
      <c r="D3349" s="309">
        <v>1</v>
      </c>
      <c r="E3349" s="309" t="s">
        <v>141</v>
      </c>
      <c r="F3349" s="393">
        <v>0</v>
      </c>
      <c r="G3349" s="70"/>
    </row>
    <row r="3350" spans="1:7" s="368" customFormat="1" ht="31.5" thickBot="1" x14ac:dyDescent="0.4">
      <c r="A3350" s="594" t="s">
        <v>164</v>
      </c>
      <c r="B3350" s="565" t="s">
        <v>4294</v>
      </c>
      <c r="C3350" s="391" t="s">
        <v>4295</v>
      </c>
      <c r="D3350" s="563">
        <v>1</v>
      </c>
      <c r="E3350" s="563" t="s">
        <v>141</v>
      </c>
      <c r="F3350" s="564">
        <v>0</v>
      </c>
      <c r="G3350" s="70"/>
    </row>
    <row r="3351" spans="1:7" customFormat="1" ht="16" thickBot="1" x14ac:dyDescent="0.4">
      <c r="A3351" s="8"/>
      <c r="B3351" s="2" t="s">
        <v>141</v>
      </c>
      <c r="C3351" s="111" t="s">
        <v>141</v>
      </c>
      <c r="D3351" s="17"/>
      <c r="E3351" s="41" t="s">
        <v>141</v>
      </c>
      <c r="F3351" s="296" t="s">
        <v>141</v>
      </c>
      <c r="G3351" s="70"/>
    </row>
    <row r="3352" spans="1:7" customFormat="1" ht="15.5" x14ac:dyDescent="0.35">
      <c r="A3352" s="82" t="s">
        <v>4296</v>
      </c>
      <c r="B3352" s="16" t="s">
        <v>4297</v>
      </c>
      <c r="C3352" s="108" t="str">
        <f>LEFT(A3352,FIND(" ",SUBSTITUTE(A3352," ","",1)))</f>
        <v>Cat5 Conf3</v>
      </c>
      <c r="D3352" s="19"/>
      <c r="E3352" s="19" t="s">
        <v>141</v>
      </c>
      <c r="F3352" s="276" t="s">
        <v>141</v>
      </c>
      <c r="G3352" s="561"/>
    </row>
    <row r="3353" spans="1:7" customFormat="1" ht="15.5" x14ac:dyDescent="0.35">
      <c r="A3353" s="373" t="s">
        <v>4298</v>
      </c>
      <c r="B3353" s="574" t="s">
        <v>4299</v>
      </c>
      <c r="C3353" s="218" t="s">
        <v>4300</v>
      </c>
      <c r="D3353" s="309">
        <v>1</v>
      </c>
      <c r="E3353" s="309"/>
      <c r="F3353" s="393">
        <v>6117.86</v>
      </c>
      <c r="G3353" s="561"/>
    </row>
    <row r="3354" spans="1:7" customFormat="1" ht="15.5" x14ac:dyDescent="0.35">
      <c r="A3354" s="373" t="s">
        <v>4301</v>
      </c>
      <c r="B3354" s="574" t="s">
        <v>4302</v>
      </c>
      <c r="C3354" s="218" t="s">
        <v>4303</v>
      </c>
      <c r="D3354" s="309">
        <v>12</v>
      </c>
      <c r="E3354" s="309"/>
      <c r="F3354" s="393">
        <v>347.63</v>
      </c>
      <c r="G3354" s="561"/>
    </row>
    <row r="3355" spans="1:7" customFormat="1" ht="15.5" x14ac:dyDescent="0.35">
      <c r="A3355" s="373" t="s">
        <v>9914</v>
      </c>
      <c r="B3355" s="574" t="s">
        <v>9911</v>
      </c>
      <c r="C3355" s="193" t="s">
        <v>7728</v>
      </c>
      <c r="D3355" s="309">
        <v>1</v>
      </c>
      <c r="E3355" s="309"/>
      <c r="F3355" s="393">
        <v>0.57000000000000006</v>
      </c>
      <c r="G3355" s="70"/>
    </row>
    <row r="3356" spans="1:7" customFormat="1" ht="15.5" x14ac:dyDescent="0.35">
      <c r="A3356" s="373" t="s">
        <v>9908</v>
      </c>
      <c r="B3356" s="574" t="s">
        <v>9909</v>
      </c>
      <c r="C3356" s="193" t="s">
        <v>6942</v>
      </c>
      <c r="D3356" s="310">
        <v>1</v>
      </c>
      <c r="E3356" s="311"/>
      <c r="F3356" s="271">
        <v>0.52</v>
      </c>
      <c r="G3356" s="70"/>
    </row>
    <row r="3357" spans="1:7" customFormat="1" ht="16" thickBot="1" x14ac:dyDescent="0.4">
      <c r="A3357" s="594" t="s">
        <v>4283</v>
      </c>
      <c r="B3357" s="565" t="s">
        <v>4304</v>
      </c>
      <c r="C3357" s="391" t="s">
        <v>4305</v>
      </c>
      <c r="D3357" s="563">
        <v>1</v>
      </c>
      <c r="E3357" s="563"/>
      <c r="F3357" s="564">
        <v>0</v>
      </c>
      <c r="G3357" s="70"/>
    </row>
    <row r="3358" spans="1:7" customFormat="1" ht="16" thickBot="1" x14ac:dyDescent="0.4">
      <c r="A3358" s="125"/>
      <c r="B3358" s="2" t="s">
        <v>141</v>
      </c>
      <c r="C3358" s="111" t="s">
        <v>141</v>
      </c>
      <c r="D3358" s="17"/>
      <c r="E3358" s="41" t="s">
        <v>141</v>
      </c>
      <c r="F3358" s="296" t="s">
        <v>141</v>
      </c>
      <c r="G3358" s="70"/>
    </row>
    <row r="3359" spans="1:7" customFormat="1" ht="15.5" x14ac:dyDescent="0.35">
      <c r="A3359" s="82" t="s">
        <v>4306</v>
      </c>
      <c r="B3359" s="16" t="s">
        <v>4307</v>
      </c>
      <c r="C3359" s="108" t="str">
        <f>LEFT(A3359,FIND(" ",SUBSTITUTE(A3359," ","",1)))</f>
        <v>Cat5 Conf8</v>
      </c>
      <c r="D3359" s="19"/>
      <c r="E3359" s="19" t="s">
        <v>141</v>
      </c>
      <c r="F3359" s="276" t="s">
        <v>141</v>
      </c>
      <c r="G3359" s="70"/>
    </row>
    <row r="3360" spans="1:7" customFormat="1" ht="15.5" x14ac:dyDescent="0.35">
      <c r="A3360" s="612" t="s">
        <v>4309</v>
      </c>
      <c r="B3360" s="574" t="s">
        <v>4310</v>
      </c>
      <c r="C3360" s="707" t="s">
        <v>4308</v>
      </c>
      <c r="D3360" s="330">
        <v>1</v>
      </c>
      <c r="E3360" s="309" t="s">
        <v>141</v>
      </c>
      <c r="F3360" s="393">
        <v>31564.980000000003</v>
      </c>
      <c r="G3360" s="70"/>
    </row>
    <row r="3361" spans="1:7" customFormat="1" ht="15.5" x14ac:dyDescent="0.35">
      <c r="A3361" s="612" t="s">
        <v>4311</v>
      </c>
      <c r="B3361" s="574" t="s">
        <v>4312</v>
      </c>
      <c r="C3361" s="707" t="s">
        <v>4313</v>
      </c>
      <c r="D3361" s="330">
        <v>1</v>
      </c>
      <c r="E3361" s="309" t="s">
        <v>141</v>
      </c>
      <c r="F3361" s="393">
        <v>717.32</v>
      </c>
      <c r="G3361" s="70"/>
    </row>
    <row r="3362" spans="1:7" customFormat="1" ht="15.5" x14ac:dyDescent="0.35">
      <c r="A3362" s="612" t="s">
        <v>4314</v>
      </c>
      <c r="B3362" s="574" t="s">
        <v>4315</v>
      </c>
      <c r="C3362" s="707" t="s">
        <v>4316</v>
      </c>
      <c r="D3362" s="330">
        <v>1</v>
      </c>
      <c r="E3362" s="309" t="s">
        <v>141</v>
      </c>
      <c r="F3362" s="393">
        <v>0.23</v>
      </c>
      <c r="G3362" s="70"/>
    </row>
    <row r="3363" spans="1:7" customFormat="1" ht="15.5" x14ac:dyDescent="0.35">
      <c r="A3363" s="612" t="s">
        <v>4317</v>
      </c>
      <c r="B3363" s="574" t="s">
        <v>4318</v>
      </c>
      <c r="C3363" s="707" t="s">
        <v>4319</v>
      </c>
      <c r="D3363" s="330">
        <v>1</v>
      </c>
      <c r="E3363" s="309" t="s">
        <v>141</v>
      </c>
      <c r="F3363" s="393">
        <v>0.23</v>
      </c>
      <c r="G3363" s="70"/>
    </row>
    <row r="3364" spans="1:7" customFormat="1" ht="15.5" x14ac:dyDescent="0.35">
      <c r="A3364" s="612" t="s">
        <v>4282</v>
      </c>
      <c r="B3364" s="574" t="s">
        <v>9911</v>
      </c>
      <c r="C3364" s="707" t="s">
        <v>7725</v>
      </c>
      <c r="D3364" s="330">
        <v>1</v>
      </c>
      <c r="E3364" s="309" t="s">
        <v>141</v>
      </c>
      <c r="F3364" s="393">
        <v>0.55000000000000004</v>
      </c>
      <c r="G3364" s="70"/>
    </row>
    <row r="3365" spans="1:7" customFormat="1" ht="15.5" x14ac:dyDescent="0.35">
      <c r="A3365" s="373" t="s">
        <v>9908</v>
      </c>
      <c r="B3365" s="574" t="s">
        <v>9909</v>
      </c>
      <c r="C3365" s="193" t="s">
        <v>6942</v>
      </c>
      <c r="D3365" s="310">
        <v>1</v>
      </c>
      <c r="E3365" s="311"/>
      <c r="F3365" s="271">
        <v>0.52</v>
      </c>
      <c r="G3365" s="70"/>
    </row>
    <row r="3366" spans="1:7" customFormat="1" ht="15.5" x14ac:dyDescent="0.35">
      <c r="A3366" s="373" t="s">
        <v>4320</v>
      </c>
      <c r="B3366" s="574" t="s">
        <v>795</v>
      </c>
      <c r="C3366" s="707" t="s">
        <v>796</v>
      </c>
      <c r="D3366" s="330">
        <v>1</v>
      </c>
      <c r="E3366" s="309" t="s">
        <v>141</v>
      </c>
      <c r="F3366" s="393">
        <v>0</v>
      </c>
      <c r="G3366" s="70"/>
    </row>
    <row r="3367" spans="1:7" customFormat="1" ht="16" thickBot="1" x14ac:dyDescent="0.4">
      <c r="A3367" s="594" t="s">
        <v>4321</v>
      </c>
      <c r="B3367" s="565" t="s">
        <v>4322</v>
      </c>
      <c r="C3367" s="708" t="s">
        <v>4323</v>
      </c>
      <c r="D3367" s="566">
        <v>1</v>
      </c>
      <c r="E3367" s="563" t="s">
        <v>141</v>
      </c>
      <c r="F3367" s="564">
        <v>0</v>
      </c>
      <c r="G3367" s="70"/>
    </row>
    <row r="3368" spans="1:7" customFormat="1" ht="16" thickBot="1" x14ac:dyDescent="0.4">
      <c r="A3368" s="125"/>
      <c r="B3368" s="2" t="s">
        <v>141</v>
      </c>
      <c r="C3368" s="709" t="s">
        <v>141</v>
      </c>
      <c r="D3368" s="104"/>
      <c r="E3368" s="57" t="s">
        <v>141</v>
      </c>
      <c r="F3368" s="296" t="s">
        <v>141</v>
      </c>
      <c r="G3368" s="70"/>
    </row>
    <row r="3369" spans="1:7" customFormat="1" ht="15.5" x14ac:dyDescent="0.35">
      <c r="A3369" s="82" t="s">
        <v>4324</v>
      </c>
      <c r="B3369" s="16" t="s">
        <v>4325</v>
      </c>
      <c r="C3369" s="108" t="str">
        <f>LEFT(A3369,FIND(" ",SUBSTITUTE(A3369," ","",1)))</f>
        <v>Cat5 Conf9</v>
      </c>
      <c r="D3369" s="19"/>
      <c r="E3369" s="19"/>
      <c r="F3369" s="276" t="s">
        <v>141</v>
      </c>
      <c r="G3369" s="70"/>
    </row>
    <row r="3370" spans="1:7" customFormat="1" ht="15.5" x14ac:dyDescent="0.35">
      <c r="A3370" s="373" t="s">
        <v>4327</v>
      </c>
      <c r="B3370" s="574" t="s">
        <v>4328</v>
      </c>
      <c r="C3370" s="707" t="s">
        <v>4326</v>
      </c>
      <c r="D3370" s="330">
        <v>1</v>
      </c>
      <c r="E3370" s="311"/>
      <c r="F3370" s="393">
        <v>2103.27</v>
      </c>
      <c r="G3370" s="70"/>
    </row>
    <row r="3371" spans="1:7" customFormat="1" ht="15.5" x14ac:dyDescent="0.35">
      <c r="A3371" s="373" t="s">
        <v>4329</v>
      </c>
      <c r="B3371" s="574" t="s">
        <v>4330</v>
      </c>
      <c r="C3371" s="707" t="s">
        <v>4331</v>
      </c>
      <c r="D3371" s="330">
        <v>1</v>
      </c>
      <c r="E3371" s="311"/>
      <c r="F3371" s="393">
        <v>3033.03</v>
      </c>
      <c r="G3371" s="70"/>
    </row>
    <row r="3372" spans="1:7" customFormat="1" ht="15.5" x14ac:dyDescent="0.35">
      <c r="A3372" s="612" t="s">
        <v>4282</v>
      </c>
      <c r="B3372" s="574" t="s">
        <v>9911</v>
      </c>
      <c r="C3372" s="707" t="s">
        <v>7725</v>
      </c>
      <c r="D3372" s="330">
        <v>1</v>
      </c>
      <c r="E3372" s="311"/>
      <c r="F3372" s="393">
        <v>0.55000000000000004</v>
      </c>
      <c r="G3372" s="70"/>
    </row>
    <row r="3373" spans="1:7" customFormat="1" ht="15.5" x14ac:dyDescent="0.35">
      <c r="A3373" s="373" t="s">
        <v>9908</v>
      </c>
      <c r="B3373" s="574" t="s">
        <v>9909</v>
      </c>
      <c r="C3373" s="193" t="s">
        <v>6942</v>
      </c>
      <c r="D3373" s="310">
        <v>1</v>
      </c>
      <c r="E3373" s="311"/>
      <c r="F3373" s="271">
        <v>0.52</v>
      </c>
      <c r="G3373" s="70"/>
    </row>
    <row r="3374" spans="1:7" customFormat="1" ht="15.5" x14ac:dyDescent="0.35">
      <c r="A3374" s="373" t="s">
        <v>4320</v>
      </c>
      <c r="B3374" s="574" t="s">
        <v>795</v>
      </c>
      <c r="C3374" s="707" t="s">
        <v>796</v>
      </c>
      <c r="D3374" s="330">
        <v>1</v>
      </c>
      <c r="E3374" s="311"/>
      <c r="F3374" s="393">
        <v>0</v>
      </c>
      <c r="G3374" s="70"/>
    </row>
    <row r="3375" spans="1:7" customFormat="1" ht="15.5" x14ac:dyDescent="0.35">
      <c r="A3375" s="373" t="s">
        <v>4321</v>
      </c>
      <c r="B3375" s="574" t="s">
        <v>4332</v>
      </c>
      <c r="C3375" s="707" t="s">
        <v>4333</v>
      </c>
      <c r="D3375" s="330">
        <v>1</v>
      </c>
      <c r="E3375" s="311"/>
      <c r="F3375" s="393">
        <v>0</v>
      </c>
      <c r="G3375" s="70"/>
    </row>
    <row r="3376" spans="1:7" customFormat="1" ht="16" thickBot="1" x14ac:dyDescent="0.4">
      <c r="A3376" s="594" t="s">
        <v>236</v>
      </c>
      <c r="B3376" s="565" t="s">
        <v>4334</v>
      </c>
      <c r="C3376" s="708" t="s">
        <v>4335</v>
      </c>
      <c r="D3376" s="566">
        <v>1</v>
      </c>
      <c r="E3376" s="567"/>
      <c r="F3376" s="564">
        <v>191.94</v>
      </c>
      <c r="G3376" s="70"/>
    </row>
    <row r="3377" spans="1:7" customFormat="1" ht="16" thickBot="1" x14ac:dyDescent="0.4">
      <c r="A3377" s="125"/>
      <c r="B3377" s="2" t="s">
        <v>141</v>
      </c>
      <c r="C3377" s="128" t="s">
        <v>141</v>
      </c>
      <c r="D3377" s="122"/>
      <c r="E3377" s="122" t="s">
        <v>141</v>
      </c>
      <c r="F3377" s="284" t="s">
        <v>141</v>
      </c>
      <c r="G3377" s="70"/>
    </row>
    <row r="3378" spans="1:7" customFormat="1" ht="15.5" x14ac:dyDescent="0.35">
      <c r="A3378" s="82" t="s">
        <v>4336</v>
      </c>
      <c r="B3378" s="16" t="s">
        <v>4337</v>
      </c>
      <c r="C3378" s="108" t="str">
        <f>LEFT(A3378,FIND(" ",SUBSTITUTE(A3378," ","",1)))</f>
        <v>Cat5 Conf10</v>
      </c>
      <c r="D3378" s="19"/>
      <c r="E3378" s="19" t="s">
        <v>141</v>
      </c>
      <c r="F3378" s="276" t="s">
        <v>141</v>
      </c>
      <c r="G3378" s="70"/>
    </row>
    <row r="3379" spans="1:7" customFormat="1" ht="15.5" x14ac:dyDescent="0.35">
      <c r="A3379" s="612" t="s">
        <v>4339</v>
      </c>
      <c r="B3379" s="574" t="s">
        <v>4340</v>
      </c>
      <c r="C3379" s="707" t="s">
        <v>4338</v>
      </c>
      <c r="D3379" s="330">
        <v>1</v>
      </c>
      <c r="E3379" s="309" t="s">
        <v>141</v>
      </c>
      <c r="F3379" s="393">
        <v>2371.34</v>
      </c>
      <c r="G3379" s="70"/>
    </row>
    <row r="3380" spans="1:7" customFormat="1" ht="15.5" x14ac:dyDescent="0.35">
      <c r="A3380" s="612" t="s">
        <v>4282</v>
      </c>
      <c r="B3380" s="574" t="s">
        <v>9912</v>
      </c>
      <c r="C3380" s="707" t="s">
        <v>7726</v>
      </c>
      <c r="D3380" s="330">
        <v>1</v>
      </c>
      <c r="E3380" s="309" t="s">
        <v>141</v>
      </c>
      <c r="F3380" s="393">
        <v>0.55000000000000004</v>
      </c>
      <c r="G3380" s="70"/>
    </row>
    <row r="3381" spans="1:7" customFormat="1" ht="15.5" x14ac:dyDescent="0.35">
      <c r="A3381" s="373" t="s">
        <v>9908</v>
      </c>
      <c r="B3381" s="574" t="s">
        <v>9909</v>
      </c>
      <c r="C3381" s="193" t="s">
        <v>6942</v>
      </c>
      <c r="D3381" s="310">
        <v>1</v>
      </c>
      <c r="E3381" s="311"/>
      <c r="F3381" s="271">
        <v>0.52</v>
      </c>
      <c r="G3381" s="70"/>
    </row>
    <row r="3382" spans="1:7" customFormat="1" ht="15.5" x14ac:dyDescent="0.35">
      <c r="A3382" s="373" t="s">
        <v>4329</v>
      </c>
      <c r="B3382" s="574" t="s">
        <v>4330</v>
      </c>
      <c r="C3382" s="707" t="s">
        <v>4331</v>
      </c>
      <c r="D3382" s="330">
        <v>1</v>
      </c>
      <c r="E3382" s="309" t="s">
        <v>141</v>
      </c>
      <c r="F3382" s="393">
        <v>3033.03</v>
      </c>
      <c r="G3382" s="70"/>
    </row>
    <row r="3383" spans="1:7" customFormat="1" ht="15.5" x14ac:dyDescent="0.35">
      <c r="A3383" s="373" t="s">
        <v>4320</v>
      </c>
      <c r="B3383" s="574" t="s">
        <v>795</v>
      </c>
      <c r="C3383" s="707" t="s">
        <v>796</v>
      </c>
      <c r="D3383" s="330">
        <v>1</v>
      </c>
      <c r="E3383" s="309" t="s">
        <v>141</v>
      </c>
      <c r="F3383" s="393">
        <v>0</v>
      </c>
      <c r="G3383" s="70"/>
    </row>
    <row r="3384" spans="1:7" customFormat="1" ht="15.5" x14ac:dyDescent="0.35">
      <c r="A3384" s="373" t="s">
        <v>4321</v>
      </c>
      <c r="B3384" s="574" t="s">
        <v>4341</v>
      </c>
      <c r="C3384" s="707" t="s">
        <v>4342</v>
      </c>
      <c r="D3384" s="330">
        <v>1</v>
      </c>
      <c r="E3384" s="309" t="s">
        <v>141</v>
      </c>
      <c r="F3384" s="393">
        <v>0</v>
      </c>
      <c r="G3384" s="70"/>
    </row>
    <row r="3385" spans="1:7" customFormat="1" ht="16" thickBot="1" x14ac:dyDescent="0.4">
      <c r="A3385" s="613" t="s">
        <v>236</v>
      </c>
      <c r="B3385" s="565" t="s">
        <v>4334</v>
      </c>
      <c r="C3385" s="708" t="s">
        <v>4335</v>
      </c>
      <c r="D3385" s="566">
        <v>1</v>
      </c>
      <c r="E3385" s="563" t="s">
        <v>141</v>
      </c>
      <c r="F3385" s="564">
        <v>191.94</v>
      </c>
      <c r="G3385" s="70"/>
    </row>
    <row r="3386" spans="1:7" customFormat="1" ht="16" thickBot="1" x14ac:dyDescent="0.4">
      <c r="A3386" s="125"/>
      <c r="B3386" s="2" t="s">
        <v>141</v>
      </c>
      <c r="C3386" s="111" t="s">
        <v>141</v>
      </c>
      <c r="D3386" s="17"/>
      <c r="E3386" s="17" t="s">
        <v>141</v>
      </c>
      <c r="F3386" s="296" t="s">
        <v>141</v>
      </c>
      <c r="G3386" s="70"/>
    </row>
    <row r="3387" spans="1:7" customFormat="1" ht="15.5" x14ac:dyDescent="0.35">
      <c r="A3387" s="82" t="s">
        <v>4343</v>
      </c>
      <c r="B3387" s="16" t="s">
        <v>4344</v>
      </c>
      <c r="C3387" s="108" t="str">
        <f>LEFT(A3387,FIND(" ",SUBSTITUTE(A3387," ","",1)))</f>
        <v>Cat5 Conf11</v>
      </c>
      <c r="D3387" s="19"/>
      <c r="E3387" s="19" t="s">
        <v>141</v>
      </c>
      <c r="F3387" s="276" t="s">
        <v>141</v>
      </c>
      <c r="G3387" s="70"/>
    </row>
    <row r="3388" spans="1:7" customFormat="1" ht="15.5" x14ac:dyDescent="0.35">
      <c r="A3388" s="612" t="s">
        <v>4346</v>
      </c>
      <c r="B3388" s="574" t="s">
        <v>4347</v>
      </c>
      <c r="C3388" s="707" t="s">
        <v>4345</v>
      </c>
      <c r="D3388" s="330">
        <v>1</v>
      </c>
      <c r="E3388" s="309" t="s">
        <v>141</v>
      </c>
      <c r="F3388" s="393">
        <v>2950.49</v>
      </c>
      <c r="G3388" s="70"/>
    </row>
    <row r="3389" spans="1:7" customFormat="1" ht="15.5" x14ac:dyDescent="0.35">
      <c r="A3389" s="373" t="s">
        <v>4329</v>
      </c>
      <c r="B3389" s="574" t="s">
        <v>4330</v>
      </c>
      <c r="C3389" s="707" t="s">
        <v>4331</v>
      </c>
      <c r="D3389" s="330">
        <v>1</v>
      </c>
      <c r="E3389" s="309" t="s">
        <v>141</v>
      </c>
      <c r="F3389" s="393">
        <v>3033.03</v>
      </c>
      <c r="G3389" s="70"/>
    </row>
    <row r="3390" spans="1:7" customFormat="1" ht="15.5" x14ac:dyDescent="0.35">
      <c r="A3390" s="612" t="s">
        <v>4282</v>
      </c>
      <c r="B3390" s="574" t="s">
        <v>9912</v>
      </c>
      <c r="C3390" s="707" t="s">
        <v>7726</v>
      </c>
      <c r="D3390" s="330">
        <v>1</v>
      </c>
      <c r="E3390" s="309" t="s">
        <v>141</v>
      </c>
      <c r="F3390" s="393">
        <v>0.55000000000000004</v>
      </c>
      <c r="G3390" s="70"/>
    </row>
    <row r="3391" spans="1:7" customFormat="1" ht="15.5" x14ac:dyDescent="0.35">
      <c r="A3391" s="373" t="s">
        <v>9908</v>
      </c>
      <c r="B3391" s="574" t="s">
        <v>9909</v>
      </c>
      <c r="C3391" s="193" t="s">
        <v>6942</v>
      </c>
      <c r="D3391" s="310">
        <v>1</v>
      </c>
      <c r="E3391" s="311"/>
      <c r="F3391" s="271">
        <v>0.52</v>
      </c>
      <c r="G3391" s="70"/>
    </row>
    <row r="3392" spans="1:7" customFormat="1" ht="15.5" x14ac:dyDescent="0.35">
      <c r="A3392" s="373" t="s">
        <v>4320</v>
      </c>
      <c r="B3392" s="574" t="s">
        <v>795</v>
      </c>
      <c r="C3392" s="707" t="s">
        <v>796</v>
      </c>
      <c r="D3392" s="330">
        <v>1</v>
      </c>
      <c r="E3392" s="309" t="s">
        <v>141</v>
      </c>
      <c r="F3392" s="393">
        <v>0</v>
      </c>
      <c r="G3392" s="70"/>
    </row>
    <row r="3393" spans="1:7" customFormat="1" ht="15.5" x14ac:dyDescent="0.35">
      <c r="A3393" s="373" t="s">
        <v>4321</v>
      </c>
      <c r="B3393" s="574" t="s">
        <v>4348</v>
      </c>
      <c r="C3393" s="707" t="s">
        <v>4349</v>
      </c>
      <c r="D3393" s="330">
        <v>1</v>
      </c>
      <c r="E3393" s="309" t="s">
        <v>141</v>
      </c>
      <c r="F3393" s="393">
        <v>0</v>
      </c>
      <c r="G3393" s="70"/>
    </row>
    <row r="3394" spans="1:7" customFormat="1" ht="16" thickBot="1" x14ac:dyDescent="0.4">
      <c r="A3394" s="613" t="s">
        <v>236</v>
      </c>
      <c r="B3394" s="565" t="s">
        <v>4334</v>
      </c>
      <c r="C3394" s="708" t="s">
        <v>4335</v>
      </c>
      <c r="D3394" s="566">
        <v>1</v>
      </c>
      <c r="E3394" s="563" t="s">
        <v>141</v>
      </c>
      <c r="F3394" s="564">
        <v>191.94</v>
      </c>
      <c r="G3394" s="70"/>
    </row>
    <row r="3395" spans="1:7" customFormat="1" ht="16" thickBot="1" x14ac:dyDescent="0.4">
      <c r="A3395" s="8"/>
      <c r="B3395" s="2" t="s">
        <v>141</v>
      </c>
      <c r="C3395" s="111" t="s">
        <v>141</v>
      </c>
      <c r="D3395" s="17"/>
      <c r="E3395" s="17"/>
      <c r="F3395" s="296" t="s">
        <v>141</v>
      </c>
      <c r="G3395" s="70"/>
    </row>
    <row r="3396" spans="1:7" customFormat="1" ht="15.5" x14ac:dyDescent="0.35">
      <c r="A3396" s="82" t="s">
        <v>4350</v>
      </c>
      <c r="B3396" s="16" t="s">
        <v>4351</v>
      </c>
      <c r="C3396" s="108" t="str">
        <f>LEFT(A3396,FIND(" ",SUBSTITUTE(A3396," ","",1)))</f>
        <v>Cat5 Conf12</v>
      </c>
      <c r="D3396" s="18"/>
      <c r="E3396" s="18"/>
      <c r="F3396" s="276" t="s">
        <v>141</v>
      </c>
      <c r="G3396" s="70"/>
    </row>
    <row r="3397" spans="1:7" customFormat="1" ht="15.5" x14ac:dyDescent="0.35">
      <c r="A3397" s="373" t="s">
        <v>4353</v>
      </c>
      <c r="B3397" s="574" t="s">
        <v>4354</v>
      </c>
      <c r="C3397" s="193" t="s">
        <v>4352</v>
      </c>
      <c r="D3397" s="309">
        <v>1</v>
      </c>
      <c r="E3397" s="309"/>
      <c r="F3397" s="393">
        <v>10673.64</v>
      </c>
      <c r="G3397" s="70"/>
    </row>
    <row r="3398" spans="1:7" customFormat="1" ht="15.5" x14ac:dyDescent="0.35">
      <c r="A3398" s="373" t="s">
        <v>4355</v>
      </c>
      <c r="B3398" s="574" t="s">
        <v>4356</v>
      </c>
      <c r="C3398" s="193" t="s">
        <v>4357</v>
      </c>
      <c r="D3398" s="309">
        <v>1</v>
      </c>
      <c r="E3398" s="309"/>
      <c r="F3398" s="393">
        <v>1167.78</v>
      </c>
      <c r="G3398" s="70"/>
    </row>
    <row r="3399" spans="1:7" customFormat="1" ht="15.5" x14ac:dyDescent="0.35">
      <c r="A3399" s="373" t="s">
        <v>4358</v>
      </c>
      <c r="B3399" s="574" t="s">
        <v>4359</v>
      </c>
      <c r="C3399" s="193" t="s">
        <v>4360</v>
      </c>
      <c r="D3399" s="309">
        <v>1</v>
      </c>
      <c r="E3399" s="309"/>
      <c r="F3399" s="393">
        <v>0.01</v>
      </c>
      <c r="G3399" s="70"/>
    </row>
    <row r="3400" spans="1:7" customFormat="1" ht="15.5" x14ac:dyDescent="0.35">
      <c r="A3400" s="373" t="s">
        <v>4358</v>
      </c>
      <c r="B3400" s="574" t="s">
        <v>4361</v>
      </c>
      <c r="C3400" s="193" t="s">
        <v>4362</v>
      </c>
      <c r="D3400" s="309">
        <v>1</v>
      </c>
      <c r="E3400" s="309"/>
      <c r="F3400" s="393">
        <v>0.01</v>
      </c>
      <c r="G3400" s="70"/>
    </row>
    <row r="3401" spans="1:7" customFormat="1" ht="15.5" x14ac:dyDescent="0.35">
      <c r="A3401" s="373" t="s">
        <v>4363</v>
      </c>
      <c r="B3401" s="574" t="s">
        <v>4364</v>
      </c>
      <c r="C3401" s="193" t="s">
        <v>4365</v>
      </c>
      <c r="D3401" s="309">
        <v>1</v>
      </c>
      <c r="E3401" s="309"/>
      <c r="F3401" s="393">
        <v>12857.24</v>
      </c>
      <c r="G3401" s="70"/>
    </row>
    <row r="3402" spans="1:7" customFormat="1" ht="15.5" x14ac:dyDescent="0.35">
      <c r="A3402" s="373" t="s">
        <v>4366</v>
      </c>
      <c r="B3402" s="574" t="s">
        <v>4367</v>
      </c>
      <c r="C3402" s="193" t="s">
        <v>4368</v>
      </c>
      <c r="D3402" s="309">
        <v>4</v>
      </c>
      <c r="E3402" s="309"/>
      <c r="F3402" s="393">
        <v>9.4499999999999993</v>
      </c>
      <c r="G3402" s="70"/>
    </row>
    <row r="3403" spans="1:7" customFormat="1" ht="15.5" x14ac:dyDescent="0.35">
      <c r="A3403" s="373" t="s">
        <v>8284</v>
      </c>
      <c r="B3403" s="574" t="s">
        <v>8285</v>
      </c>
      <c r="C3403" s="193" t="s">
        <v>7511</v>
      </c>
      <c r="D3403" s="309">
        <v>1</v>
      </c>
      <c r="E3403" s="309"/>
      <c r="F3403" s="393">
        <v>548.07000000000005</v>
      </c>
      <c r="G3403" s="70"/>
    </row>
    <row r="3404" spans="1:7" customFormat="1" ht="15.5" x14ac:dyDescent="0.35">
      <c r="A3404" s="373" t="s">
        <v>8286</v>
      </c>
      <c r="B3404" s="574" t="s">
        <v>7076</v>
      </c>
      <c r="C3404" s="193" t="s">
        <v>7075</v>
      </c>
      <c r="D3404" s="309">
        <v>1</v>
      </c>
      <c r="E3404" s="309"/>
      <c r="F3404" s="393">
        <v>0.96</v>
      </c>
      <c r="G3404" s="70"/>
    </row>
    <row r="3405" spans="1:7" customFormat="1" ht="31" x14ac:dyDescent="0.35">
      <c r="A3405" s="373" t="s">
        <v>4372</v>
      </c>
      <c r="B3405" s="574" t="s">
        <v>8287</v>
      </c>
      <c r="C3405" s="193" t="s">
        <v>7068</v>
      </c>
      <c r="D3405" s="309">
        <v>23</v>
      </c>
      <c r="E3405" s="309"/>
      <c r="F3405" s="393">
        <v>601.33000000000004</v>
      </c>
      <c r="G3405" s="70"/>
    </row>
    <row r="3406" spans="1:7" customFormat="1" ht="15.5" x14ac:dyDescent="0.35">
      <c r="A3406" s="373" t="s">
        <v>9830</v>
      </c>
      <c r="B3406" s="574" t="s">
        <v>472</v>
      </c>
      <c r="C3406" s="193" t="s">
        <v>160</v>
      </c>
      <c r="D3406" s="309">
        <v>1</v>
      </c>
      <c r="E3406" s="309"/>
      <c r="F3406" s="393">
        <v>0</v>
      </c>
      <c r="G3406" s="70"/>
    </row>
    <row r="3407" spans="1:7" customFormat="1" ht="15.5" x14ac:dyDescent="0.35">
      <c r="A3407" s="373" t="s">
        <v>4374</v>
      </c>
      <c r="B3407" s="574" t="s">
        <v>4375</v>
      </c>
      <c r="C3407" s="193" t="s">
        <v>4376</v>
      </c>
      <c r="D3407" s="309">
        <v>1</v>
      </c>
      <c r="E3407" s="309"/>
      <c r="F3407" s="393">
        <v>0</v>
      </c>
      <c r="G3407" s="70"/>
    </row>
    <row r="3408" spans="1:7" customFormat="1" ht="15.5" x14ac:dyDescent="0.35">
      <c r="A3408" s="373" t="s">
        <v>4377</v>
      </c>
      <c r="B3408" s="574" t="s">
        <v>4378</v>
      </c>
      <c r="C3408" s="193" t="s">
        <v>4379</v>
      </c>
      <c r="D3408" s="309">
        <v>1</v>
      </c>
      <c r="E3408" s="309"/>
      <c r="F3408" s="393">
        <v>0</v>
      </c>
      <c r="G3408" s="70"/>
    </row>
    <row r="3409" spans="1:7" customFormat="1" ht="16" thickBot="1" x14ac:dyDescent="0.4">
      <c r="A3409" s="594" t="s">
        <v>4380</v>
      </c>
      <c r="B3409" s="565" t="s">
        <v>4381</v>
      </c>
      <c r="C3409" s="391" t="s">
        <v>4382</v>
      </c>
      <c r="D3409" s="563">
        <v>1</v>
      </c>
      <c r="E3409" s="563"/>
      <c r="F3409" s="564">
        <v>0</v>
      </c>
      <c r="G3409" s="70"/>
    </row>
    <row r="3410" spans="1:7" customFormat="1" ht="15.5" x14ac:dyDescent="0.35">
      <c r="A3410" s="72"/>
      <c r="B3410" s="3" t="s">
        <v>141</v>
      </c>
      <c r="C3410" s="110" t="s">
        <v>141</v>
      </c>
      <c r="D3410" s="20"/>
      <c r="E3410" s="53"/>
      <c r="F3410" s="273" t="s">
        <v>141</v>
      </c>
      <c r="G3410" s="70"/>
    </row>
    <row r="3411" spans="1:7" customFormat="1" ht="16" thickBot="1" x14ac:dyDescent="0.4">
      <c r="A3411" s="192"/>
      <c r="B3411" s="221" t="s">
        <v>141</v>
      </c>
      <c r="C3411" s="247" t="s">
        <v>141</v>
      </c>
      <c r="D3411" s="222"/>
      <c r="E3411" s="242"/>
      <c r="F3411" s="274" t="s">
        <v>141</v>
      </c>
      <c r="G3411" s="70"/>
    </row>
    <row r="3412" spans="1:7" customFormat="1" ht="15.5" x14ac:dyDescent="0.35">
      <c r="A3412" s="82" t="s">
        <v>4396</v>
      </c>
      <c r="B3412" s="16" t="s">
        <v>4397</v>
      </c>
      <c r="C3412" s="108" t="str">
        <f>LEFT(A3412,FIND(" ",SUBSTITUTE(A3412," ","",1)))</f>
        <v>Cat5 Conf14</v>
      </c>
      <c r="D3412" s="18"/>
      <c r="E3412" s="18"/>
      <c r="F3412" s="276" t="s">
        <v>141</v>
      </c>
      <c r="G3412" s="560"/>
    </row>
    <row r="3413" spans="1:7" customFormat="1" ht="15.5" x14ac:dyDescent="0.35">
      <c r="A3413" s="373" t="s">
        <v>4399</v>
      </c>
      <c r="B3413" s="574" t="s">
        <v>4400</v>
      </c>
      <c r="C3413" s="193" t="s">
        <v>4398</v>
      </c>
      <c r="D3413" s="309">
        <v>4</v>
      </c>
      <c r="E3413" s="309"/>
      <c r="F3413" s="393">
        <v>8227.77</v>
      </c>
      <c r="G3413" s="561"/>
    </row>
    <row r="3414" spans="1:7" customFormat="1" ht="15.5" x14ac:dyDescent="0.35">
      <c r="A3414" s="373" t="s">
        <v>9914</v>
      </c>
      <c r="B3414" s="574" t="s">
        <v>6944</v>
      </c>
      <c r="C3414" s="193" t="s">
        <v>7724</v>
      </c>
      <c r="D3414" s="309">
        <v>4</v>
      </c>
      <c r="E3414" s="309"/>
      <c r="F3414" s="393">
        <v>0.55000000000000004</v>
      </c>
      <c r="G3414" s="561"/>
    </row>
    <row r="3415" spans="1:7" customFormat="1" ht="15.5" x14ac:dyDescent="0.35">
      <c r="A3415" s="373" t="s">
        <v>9908</v>
      </c>
      <c r="B3415" s="574" t="s">
        <v>9909</v>
      </c>
      <c r="C3415" s="193" t="s">
        <v>6942</v>
      </c>
      <c r="D3415" s="310">
        <v>4</v>
      </c>
      <c r="E3415" s="311"/>
      <c r="F3415" s="271">
        <v>0.52</v>
      </c>
      <c r="G3415" s="70"/>
    </row>
    <row r="3416" spans="1:7" s="368" customFormat="1" ht="15.5" x14ac:dyDescent="0.35">
      <c r="A3416" s="373" t="s">
        <v>4401</v>
      </c>
      <c r="B3416" s="574" t="s">
        <v>4402</v>
      </c>
      <c r="C3416" s="193" t="s">
        <v>4403</v>
      </c>
      <c r="D3416" s="309">
        <v>144</v>
      </c>
      <c r="E3416" s="309"/>
      <c r="F3416" s="393">
        <v>184.5</v>
      </c>
      <c r="G3416" s="561"/>
    </row>
    <row r="3417" spans="1:7" customFormat="1" ht="15.5" x14ac:dyDescent="0.35">
      <c r="A3417" s="373" t="s">
        <v>4404</v>
      </c>
      <c r="B3417" s="574" t="s">
        <v>4405</v>
      </c>
      <c r="C3417" s="193" t="s">
        <v>4406</v>
      </c>
      <c r="D3417" s="309">
        <v>1</v>
      </c>
      <c r="E3417" s="309"/>
      <c r="F3417" s="393">
        <v>4600.68</v>
      </c>
      <c r="G3417" s="561"/>
    </row>
    <row r="3418" spans="1:7" customFormat="1" ht="15.5" x14ac:dyDescent="0.35">
      <c r="A3418" s="373" t="s">
        <v>4407</v>
      </c>
      <c r="B3418" s="574" t="s">
        <v>295</v>
      </c>
      <c r="C3418" s="193" t="s">
        <v>297</v>
      </c>
      <c r="D3418" s="309">
        <v>2</v>
      </c>
      <c r="E3418" s="309"/>
      <c r="F3418" s="393">
        <v>124.65</v>
      </c>
      <c r="G3418" s="561"/>
    </row>
    <row r="3419" spans="1:7" customFormat="1" ht="15.5" x14ac:dyDescent="0.35">
      <c r="A3419" s="373" t="s">
        <v>4408</v>
      </c>
      <c r="B3419" s="574" t="s">
        <v>4409</v>
      </c>
      <c r="C3419" s="193" t="s">
        <v>4410</v>
      </c>
      <c r="D3419" s="309">
        <v>2</v>
      </c>
      <c r="E3419" s="309"/>
      <c r="F3419" s="393">
        <v>156</v>
      </c>
      <c r="G3419" s="561"/>
    </row>
    <row r="3420" spans="1:7" customFormat="1" ht="15.5" x14ac:dyDescent="0.35">
      <c r="A3420" s="373" t="s">
        <v>4389</v>
      </c>
      <c r="B3420" s="574" t="s">
        <v>4411</v>
      </c>
      <c r="C3420" s="193" t="s">
        <v>4412</v>
      </c>
      <c r="D3420" s="309">
        <v>1</v>
      </c>
      <c r="E3420" s="309"/>
      <c r="F3420" s="393">
        <v>0</v>
      </c>
      <c r="G3420" s="561"/>
    </row>
    <row r="3421" spans="1:7" customFormat="1" ht="15.5" x14ac:dyDescent="0.35">
      <c r="A3421" s="373" t="s">
        <v>4413</v>
      </c>
      <c r="B3421" s="574" t="s">
        <v>4414</v>
      </c>
      <c r="C3421" s="193" t="s">
        <v>4415</v>
      </c>
      <c r="D3421" s="309">
        <v>4</v>
      </c>
      <c r="E3421" s="309"/>
      <c r="F3421" s="393">
        <v>150.22999999999999</v>
      </c>
      <c r="G3421" s="561"/>
    </row>
    <row r="3422" spans="1:7" customFormat="1" ht="15.5" x14ac:dyDescent="0.35">
      <c r="A3422" s="373" t="s">
        <v>4320</v>
      </c>
      <c r="B3422" s="574" t="s">
        <v>795</v>
      </c>
      <c r="C3422" s="193" t="s">
        <v>796</v>
      </c>
      <c r="D3422" s="309">
        <v>1</v>
      </c>
      <c r="E3422" s="309"/>
      <c r="F3422" s="393">
        <v>0</v>
      </c>
      <c r="G3422" s="561"/>
    </row>
    <row r="3423" spans="1:7" customFormat="1" ht="16" thickBot="1" x14ac:dyDescent="0.4">
      <c r="A3423" s="594" t="s">
        <v>4321</v>
      </c>
      <c r="B3423" s="565" t="s">
        <v>706</v>
      </c>
      <c r="C3423" s="391" t="s">
        <v>4416</v>
      </c>
      <c r="D3423" s="563">
        <v>4</v>
      </c>
      <c r="E3423" s="563"/>
      <c r="F3423" s="564">
        <v>0</v>
      </c>
      <c r="G3423" s="561"/>
    </row>
    <row r="3424" spans="1:7" customFormat="1" ht="16" thickBot="1" x14ac:dyDescent="0.4">
      <c r="A3424" s="133"/>
      <c r="B3424" s="2" t="s">
        <v>141</v>
      </c>
      <c r="C3424" s="111" t="s">
        <v>141</v>
      </c>
      <c r="D3424" s="17"/>
      <c r="E3424" s="41"/>
      <c r="F3424" s="296" t="s">
        <v>141</v>
      </c>
      <c r="G3424" s="561"/>
    </row>
    <row r="3425" spans="1:7" customFormat="1" ht="15.5" x14ac:dyDescent="0.35">
      <c r="A3425" s="82" t="s">
        <v>4417</v>
      </c>
      <c r="B3425" s="16" t="s">
        <v>4397</v>
      </c>
      <c r="C3425" s="108" t="str">
        <f>LEFT(A3425,FIND(" ",SUBSTITUTE(A3425," ","",1)))</f>
        <v>Cat5 Conf15</v>
      </c>
      <c r="D3425" s="18"/>
      <c r="E3425" s="18"/>
      <c r="F3425" s="276" t="s">
        <v>141</v>
      </c>
      <c r="G3425" s="560"/>
    </row>
    <row r="3426" spans="1:7" customFormat="1" ht="15.5" x14ac:dyDescent="0.35">
      <c r="A3426" s="373" t="s">
        <v>4399</v>
      </c>
      <c r="B3426" s="574" t="s">
        <v>4400</v>
      </c>
      <c r="C3426" s="193" t="s">
        <v>4398</v>
      </c>
      <c r="D3426" s="309">
        <v>1</v>
      </c>
      <c r="E3426" s="309"/>
      <c r="F3426" s="393">
        <v>8227.77</v>
      </c>
      <c r="G3426" s="70"/>
    </row>
    <row r="3427" spans="1:7" customFormat="1" ht="15.5" x14ac:dyDescent="0.35">
      <c r="A3427" s="373" t="s">
        <v>9914</v>
      </c>
      <c r="B3427" s="574" t="s">
        <v>6944</v>
      </c>
      <c r="C3427" s="193" t="s">
        <v>7724</v>
      </c>
      <c r="D3427" s="309">
        <v>1</v>
      </c>
      <c r="E3427" s="309"/>
      <c r="F3427" s="393">
        <v>0.55000000000000004</v>
      </c>
      <c r="G3427" s="70"/>
    </row>
    <row r="3428" spans="1:7" customFormat="1" ht="15.5" x14ac:dyDescent="0.35">
      <c r="A3428" s="373" t="s">
        <v>9908</v>
      </c>
      <c r="B3428" s="574" t="s">
        <v>9909</v>
      </c>
      <c r="C3428" s="193" t="s">
        <v>6942</v>
      </c>
      <c r="D3428" s="310">
        <v>1</v>
      </c>
      <c r="E3428" s="311"/>
      <c r="F3428" s="271">
        <v>0.52</v>
      </c>
      <c r="G3428" s="70"/>
    </row>
    <row r="3429" spans="1:7" customFormat="1" ht="15.5" x14ac:dyDescent="0.35">
      <c r="A3429" s="373" t="s">
        <v>4401</v>
      </c>
      <c r="B3429" s="574" t="s">
        <v>4402</v>
      </c>
      <c r="C3429" s="193" t="s">
        <v>4403</v>
      </c>
      <c r="D3429" s="309">
        <v>36</v>
      </c>
      <c r="E3429" s="309"/>
      <c r="F3429" s="393">
        <v>184.5</v>
      </c>
      <c r="G3429" s="70"/>
    </row>
    <row r="3430" spans="1:7" customFormat="1" ht="15.5" x14ac:dyDescent="0.35">
      <c r="A3430" s="373" t="s">
        <v>4404</v>
      </c>
      <c r="B3430" s="574" t="s">
        <v>4405</v>
      </c>
      <c r="C3430" s="193" t="s">
        <v>4406</v>
      </c>
      <c r="D3430" s="309">
        <v>1</v>
      </c>
      <c r="E3430" s="309"/>
      <c r="F3430" s="393">
        <v>4600.68</v>
      </c>
      <c r="G3430" s="70"/>
    </row>
    <row r="3431" spans="1:7" customFormat="1" ht="15.5" x14ac:dyDescent="0.35">
      <c r="A3431" s="373" t="s">
        <v>4389</v>
      </c>
      <c r="B3431" s="574" t="s">
        <v>4411</v>
      </c>
      <c r="C3431" s="193" t="s">
        <v>4412</v>
      </c>
      <c r="D3431" s="309">
        <v>1</v>
      </c>
      <c r="E3431" s="309"/>
      <c r="F3431" s="393">
        <v>0</v>
      </c>
      <c r="G3431" s="70"/>
    </row>
    <row r="3432" spans="1:7" customFormat="1" ht="15.5" x14ac:dyDescent="0.35">
      <c r="A3432" s="373" t="s">
        <v>4413</v>
      </c>
      <c r="B3432" s="574" t="s">
        <v>4414</v>
      </c>
      <c r="C3432" s="193" t="s">
        <v>4415</v>
      </c>
      <c r="D3432" s="309">
        <v>1</v>
      </c>
      <c r="E3432" s="309"/>
      <c r="F3432" s="393">
        <v>150.22999999999999</v>
      </c>
      <c r="G3432" s="70"/>
    </row>
    <row r="3433" spans="1:7" customFormat="1" ht="15.5" x14ac:dyDescent="0.35">
      <c r="A3433" s="373" t="s">
        <v>4320</v>
      </c>
      <c r="B3433" s="574" t="s">
        <v>795</v>
      </c>
      <c r="C3433" s="193" t="s">
        <v>796</v>
      </c>
      <c r="D3433" s="309">
        <v>1</v>
      </c>
      <c r="E3433" s="309"/>
      <c r="F3433" s="393">
        <v>0</v>
      </c>
      <c r="G3433" s="70"/>
    </row>
    <row r="3434" spans="1:7" customFormat="1" ht="16" thickBot="1" x14ac:dyDescent="0.4">
      <c r="A3434" s="594" t="s">
        <v>4321</v>
      </c>
      <c r="B3434" s="565" t="s">
        <v>706</v>
      </c>
      <c r="C3434" s="391" t="s">
        <v>4416</v>
      </c>
      <c r="D3434" s="563">
        <v>1</v>
      </c>
      <c r="E3434" s="563"/>
      <c r="F3434" s="564">
        <v>0</v>
      </c>
      <c r="G3434" s="70"/>
    </row>
    <row r="3435" spans="1:7" customFormat="1" ht="16" thickBot="1" x14ac:dyDescent="0.4">
      <c r="A3435" s="8"/>
      <c r="B3435" s="2" t="s">
        <v>141</v>
      </c>
      <c r="C3435" s="111" t="s">
        <v>141</v>
      </c>
      <c r="D3435" s="17"/>
      <c r="E3435" s="41"/>
      <c r="F3435" s="296" t="s">
        <v>141</v>
      </c>
      <c r="G3435" s="70"/>
    </row>
    <row r="3436" spans="1:7" customFormat="1" ht="15.5" x14ac:dyDescent="0.35">
      <c r="A3436" s="82" t="s">
        <v>4418</v>
      </c>
      <c r="B3436" s="16" t="s">
        <v>4419</v>
      </c>
      <c r="C3436" s="108" t="str">
        <f>LEFT(A3436,FIND(" ",SUBSTITUTE(A3436," ","",1)))</f>
        <v>Cat5 Conf18</v>
      </c>
      <c r="D3436" s="18"/>
      <c r="E3436" s="18"/>
      <c r="F3436" s="276" t="s">
        <v>141</v>
      </c>
      <c r="G3436" s="70"/>
    </row>
    <row r="3437" spans="1:7" s="368" customFormat="1" ht="15.5" x14ac:dyDescent="0.35">
      <c r="A3437" s="373" t="s">
        <v>4421</v>
      </c>
      <c r="B3437" s="574" t="s">
        <v>4422</v>
      </c>
      <c r="C3437" s="193" t="s">
        <v>4420</v>
      </c>
      <c r="D3437" s="309">
        <v>1</v>
      </c>
      <c r="E3437" s="309"/>
      <c r="F3437" s="393">
        <v>10818.89</v>
      </c>
      <c r="G3437" s="70"/>
    </row>
    <row r="3438" spans="1:7" customFormat="1" ht="15.5" x14ac:dyDescent="0.35">
      <c r="A3438" s="373" t="s">
        <v>4423</v>
      </c>
      <c r="B3438" s="574" t="s">
        <v>4424</v>
      </c>
      <c r="C3438" s="193" t="s">
        <v>4425</v>
      </c>
      <c r="D3438" s="309">
        <v>2</v>
      </c>
      <c r="E3438" s="309"/>
      <c r="F3438" s="393">
        <v>3097.75</v>
      </c>
      <c r="G3438" s="70"/>
    </row>
    <row r="3439" spans="1:7" customFormat="1" ht="15.5" x14ac:dyDescent="0.35">
      <c r="A3439" s="373" t="s">
        <v>771</v>
      </c>
      <c r="B3439" s="574" t="s">
        <v>4359</v>
      </c>
      <c r="C3439" s="193" t="s">
        <v>4360</v>
      </c>
      <c r="D3439" s="309">
        <v>1</v>
      </c>
      <c r="E3439" s="309"/>
      <c r="F3439" s="393">
        <v>0.01</v>
      </c>
      <c r="G3439" s="70"/>
    </row>
    <row r="3440" spans="1:7" customFormat="1" ht="15.5" x14ac:dyDescent="0.35">
      <c r="A3440" s="373" t="s">
        <v>4426</v>
      </c>
      <c r="B3440" s="574" t="s">
        <v>4427</v>
      </c>
      <c r="C3440" s="193" t="s">
        <v>4428</v>
      </c>
      <c r="D3440" s="309">
        <v>1</v>
      </c>
      <c r="E3440" s="309"/>
      <c r="F3440" s="393">
        <v>7237.68</v>
      </c>
      <c r="G3440" s="70"/>
    </row>
    <row r="3441" spans="1:7" customFormat="1" ht="15.5" x14ac:dyDescent="0.35">
      <c r="A3441" s="373" t="s">
        <v>771</v>
      </c>
      <c r="B3441" s="574" t="s">
        <v>4429</v>
      </c>
      <c r="C3441" s="193" t="s">
        <v>4362</v>
      </c>
      <c r="D3441" s="309">
        <v>1</v>
      </c>
      <c r="E3441" s="309"/>
      <c r="F3441" s="393">
        <v>0.01</v>
      </c>
      <c r="G3441" s="70"/>
    </row>
    <row r="3442" spans="1:7" customFormat="1" ht="31" x14ac:dyDescent="0.35">
      <c r="A3442" s="373" t="s">
        <v>8288</v>
      </c>
      <c r="B3442" s="574" t="s">
        <v>8289</v>
      </c>
      <c r="C3442" s="646" t="s">
        <v>7145</v>
      </c>
      <c r="D3442" s="309">
        <v>1</v>
      </c>
      <c r="E3442" s="309"/>
      <c r="F3442" s="393">
        <v>1214.77</v>
      </c>
      <c r="G3442" s="70"/>
    </row>
    <row r="3443" spans="1:7" customFormat="1" ht="15.5" x14ac:dyDescent="0.35">
      <c r="A3443" s="373" t="s">
        <v>4366</v>
      </c>
      <c r="B3443" s="574" t="s">
        <v>4430</v>
      </c>
      <c r="C3443" s="193" t="s">
        <v>4431</v>
      </c>
      <c r="D3443" s="309">
        <v>2</v>
      </c>
      <c r="E3443" s="309"/>
      <c r="F3443" s="393">
        <v>0.93</v>
      </c>
      <c r="G3443" s="70"/>
    </row>
    <row r="3444" spans="1:7" customFormat="1" ht="31" x14ac:dyDescent="0.35">
      <c r="A3444" s="373" t="s">
        <v>4369</v>
      </c>
      <c r="B3444" s="574" t="s">
        <v>8290</v>
      </c>
      <c r="C3444" s="193" t="s">
        <v>7060</v>
      </c>
      <c r="D3444" s="309">
        <v>42</v>
      </c>
      <c r="E3444" s="309"/>
      <c r="F3444" s="393">
        <v>193.36</v>
      </c>
      <c r="G3444" s="70"/>
    </row>
    <row r="3445" spans="1:7" customFormat="1" ht="15.5" x14ac:dyDescent="0.35">
      <c r="A3445" s="582" t="s">
        <v>9830</v>
      </c>
      <c r="B3445" s="574" t="s">
        <v>472</v>
      </c>
      <c r="C3445" s="193" t="s">
        <v>160</v>
      </c>
      <c r="D3445" s="309">
        <v>1</v>
      </c>
      <c r="E3445" s="309"/>
      <c r="F3445" s="393">
        <v>0</v>
      </c>
      <c r="G3445" s="70"/>
    </row>
    <row r="3446" spans="1:7" customFormat="1" ht="15.5" x14ac:dyDescent="0.35">
      <c r="A3446" s="375" t="s">
        <v>4432</v>
      </c>
      <c r="B3446" s="574" t="s">
        <v>4433</v>
      </c>
      <c r="C3446" s="193" t="s">
        <v>4434</v>
      </c>
      <c r="D3446" s="309">
        <v>2</v>
      </c>
      <c r="E3446" s="309"/>
      <c r="F3446" s="393">
        <v>0</v>
      </c>
      <c r="G3446" s="70"/>
    </row>
    <row r="3447" spans="1:7" customFormat="1" ht="15.5" x14ac:dyDescent="0.35">
      <c r="A3447" s="375" t="s">
        <v>4435</v>
      </c>
      <c r="B3447" s="574" t="s">
        <v>4436</v>
      </c>
      <c r="C3447" s="193" t="s">
        <v>4437</v>
      </c>
      <c r="D3447" s="309">
        <v>1</v>
      </c>
      <c r="E3447" s="309"/>
      <c r="F3447" s="393">
        <v>0</v>
      </c>
      <c r="G3447" s="70"/>
    </row>
    <row r="3448" spans="1:7" customFormat="1" ht="15.5" x14ac:dyDescent="0.35">
      <c r="A3448" s="375" t="s">
        <v>4438</v>
      </c>
      <c r="B3448" s="574" t="s">
        <v>4439</v>
      </c>
      <c r="C3448" s="193" t="s">
        <v>4440</v>
      </c>
      <c r="D3448" s="309">
        <v>1</v>
      </c>
      <c r="E3448" s="309"/>
      <c r="F3448" s="393">
        <v>0</v>
      </c>
      <c r="G3448" s="70"/>
    </row>
    <row r="3449" spans="1:7" customFormat="1" ht="16" thickBot="1" x14ac:dyDescent="0.4">
      <c r="A3449" s="594" t="s">
        <v>4441</v>
      </c>
      <c r="B3449" s="565" t="s">
        <v>4442</v>
      </c>
      <c r="C3449" s="391" t="s">
        <v>4443</v>
      </c>
      <c r="D3449" s="563">
        <v>1</v>
      </c>
      <c r="E3449" s="563"/>
      <c r="F3449" s="564">
        <v>2654.81</v>
      </c>
      <c r="G3449" s="70"/>
    </row>
    <row r="3450" spans="1:7" customFormat="1" ht="16" thickBot="1" x14ac:dyDescent="0.4">
      <c r="A3450" s="8"/>
      <c r="B3450" s="2" t="s">
        <v>141</v>
      </c>
      <c r="C3450" s="111" t="s">
        <v>141</v>
      </c>
      <c r="D3450" s="17"/>
      <c r="E3450" s="41"/>
      <c r="F3450" s="296" t="s">
        <v>141</v>
      </c>
      <c r="G3450" s="70"/>
    </row>
    <row r="3451" spans="1:7" customFormat="1" ht="15.5" x14ac:dyDescent="0.35">
      <c r="A3451" s="82" t="s">
        <v>4444</v>
      </c>
      <c r="B3451" s="16" t="s">
        <v>4445</v>
      </c>
      <c r="C3451" s="108" t="str">
        <f>LEFT(A3451,FIND(" ",SUBSTITUTE(A3451," ","",1)))</f>
        <v>Cat5 Conf19</v>
      </c>
      <c r="D3451" s="18"/>
      <c r="E3451" s="18"/>
      <c r="F3451" s="276" t="s">
        <v>141</v>
      </c>
      <c r="G3451" s="560"/>
    </row>
    <row r="3452" spans="1:7" customFormat="1" ht="15.5" x14ac:dyDescent="0.35">
      <c r="A3452" s="373" t="s">
        <v>4447</v>
      </c>
      <c r="B3452" s="574" t="s">
        <v>4448</v>
      </c>
      <c r="C3452" s="193" t="s">
        <v>4446</v>
      </c>
      <c r="D3452" s="309">
        <v>1</v>
      </c>
      <c r="E3452" s="309"/>
      <c r="F3452" s="393">
        <v>1.9</v>
      </c>
      <c r="G3452" s="70"/>
    </row>
    <row r="3453" spans="1:7" customFormat="1" ht="15.5" x14ac:dyDescent="0.35">
      <c r="A3453" s="373" t="s">
        <v>4449</v>
      </c>
      <c r="B3453" s="574" t="s">
        <v>465</v>
      </c>
      <c r="C3453" s="193" t="s">
        <v>4450</v>
      </c>
      <c r="D3453" s="309">
        <v>1</v>
      </c>
      <c r="E3453" s="309"/>
      <c r="F3453" s="393">
        <v>0.99</v>
      </c>
      <c r="G3453" s="70"/>
    </row>
    <row r="3454" spans="1:7" customFormat="1" ht="15.5" x14ac:dyDescent="0.35">
      <c r="A3454" s="373" t="s">
        <v>8291</v>
      </c>
      <c r="B3454" s="574" t="s">
        <v>8292</v>
      </c>
      <c r="C3454" s="193" t="s">
        <v>7074</v>
      </c>
      <c r="D3454" s="309">
        <v>1</v>
      </c>
      <c r="E3454" s="309"/>
      <c r="F3454" s="393">
        <v>0.94</v>
      </c>
      <c r="G3454" s="70"/>
    </row>
    <row r="3455" spans="1:7" customFormat="1" ht="31" x14ac:dyDescent="0.35">
      <c r="A3455" s="373" t="s">
        <v>8293</v>
      </c>
      <c r="B3455" s="574" t="s">
        <v>8294</v>
      </c>
      <c r="C3455" s="193" t="s">
        <v>7073</v>
      </c>
      <c r="D3455" s="309">
        <v>15</v>
      </c>
      <c r="E3455" s="309"/>
      <c r="F3455" s="393">
        <v>479.37</v>
      </c>
      <c r="G3455" s="70"/>
    </row>
    <row r="3456" spans="1:7" customFormat="1" ht="15.5" x14ac:dyDescent="0.35">
      <c r="A3456" s="373" t="s">
        <v>4451</v>
      </c>
      <c r="B3456" s="574" t="s">
        <v>4383</v>
      </c>
      <c r="C3456" s="193" t="s">
        <v>4384</v>
      </c>
      <c r="D3456" s="309">
        <v>1</v>
      </c>
      <c r="E3456" s="309"/>
      <c r="F3456" s="393">
        <v>0.01</v>
      </c>
      <c r="G3456" s="70"/>
    </row>
    <row r="3457" spans="1:7" customFormat="1" ht="15.5" x14ac:dyDescent="0.35">
      <c r="A3457" s="373" t="s">
        <v>4452</v>
      </c>
      <c r="B3457" s="574" t="s">
        <v>4453</v>
      </c>
      <c r="C3457" s="193" t="s">
        <v>4454</v>
      </c>
      <c r="D3457" s="309">
        <v>1</v>
      </c>
      <c r="E3457" s="309"/>
      <c r="F3457" s="393">
        <v>2492.4899999999998</v>
      </c>
      <c r="G3457" s="70"/>
    </row>
    <row r="3458" spans="1:7" customFormat="1" ht="15.5" x14ac:dyDescent="0.35">
      <c r="A3458" s="373" t="s">
        <v>4455</v>
      </c>
      <c r="B3458" s="574" t="s">
        <v>4456</v>
      </c>
      <c r="C3458" s="193" t="s">
        <v>4457</v>
      </c>
      <c r="D3458" s="309">
        <v>2</v>
      </c>
      <c r="E3458" s="309"/>
      <c r="F3458" s="393">
        <v>6949.85</v>
      </c>
      <c r="G3458" s="70"/>
    </row>
    <row r="3459" spans="1:7" customFormat="1" ht="15.5" x14ac:dyDescent="0.35">
      <c r="A3459" s="373" t="s">
        <v>4458</v>
      </c>
      <c r="B3459" s="574" t="s">
        <v>4459</v>
      </c>
      <c r="C3459" s="193" t="s">
        <v>4460</v>
      </c>
      <c r="D3459" s="309">
        <v>2</v>
      </c>
      <c r="E3459" s="309"/>
      <c r="F3459" s="393">
        <v>1109.25</v>
      </c>
      <c r="G3459" s="70"/>
    </row>
    <row r="3460" spans="1:7" customFormat="1" ht="15.5" x14ac:dyDescent="0.35">
      <c r="A3460" s="373" t="s">
        <v>4461</v>
      </c>
      <c r="B3460" s="574" t="s">
        <v>4462</v>
      </c>
      <c r="C3460" s="193" t="s">
        <v>4463</v>
      </c>
      <c r="D3460" s="309">
        <v>4</v>
      </c>
      <c r="E3460" s="309"/>
      <c r="F3460" s="393">
        <v>329.02</v>
      </c>
      <c r="G3460" s="70"/>
    </row>
    <row r="3461" spans="1:7" customFormat="1" ht="15.5" x14ac:dyDescent="0.35">
      <c r="A3461" s="373" t="s">
        <v>8295</v>
      </c>
      <c r="B3461" s="574" t="s">
        <v>4464</v>
      </c>
      <c r="C3461" s="193" t="s">
        <v>4465</v>
      </c>
      <c r="D3461" s="309">
        <v>2</v>
      </c>
      <c r="E3461" s="309"/>
      <c r="F3461" s="393">
        <v>439.72</v>
      </c>
      <c r="G3461" s="70"/>
    </row>
    <row r="3462" spans="1:7" customFormat="1" ht="15.5" x14ac:dyDescent="0.35">
      <c r="A3462" s="373" t="s">
        <v>4466</v>
      </c>
      <c r="B3462" s="574" t="s">
        <v>4467</v>
      </c>
      <c r="C3462" s="193" t="s">
        <v>4468</v>
      </c>
      <c r="D3462" s="309">
        <v>8</v>
      </c>
      <c r="E3462" s="309"/>
      <c r="F3462" s="393">
        <v>674.24</v>
      </c>
      <c r="G3462" s="70"/>
    </row>
    <row r="3463" spans="1:7" customFormat="1" ht="15.5" x14ac:dyDescent="0.35">
      <c r="A3463" s="373" t="s">
        <v>4469</v>
      </c>
      <c r="B3463" s="574" t="s">
        <v>4470</v>
      </c>
      <c r="C3463" s="193" t="s">
        <v>4471</v>
      </c>
      <c r="D3463" s="309">
        <v>1</v>
      </c>
      <c r="E3463" s="309"/>
      <c r="F3463" s="393">
        <v>0.51</v>
      </c>
      <c r="G3463" s="70"/>
    </row>
    <row r="3464" spans="1:7" customFormat="1" ht="15.5" x14ac:dyDescent="0.35">
      <c r="A3464" s="373" t="s">
        <v>4472</v>
      </c>
      <c r="B3464" s="574" t="s">
        <v>4473</v>
      </c>
      <c r="C3464" s="193" t="s">
        <v>4474</v>
      </c>
      <c r="D3464" s="309">
        <v>1</v>
      </c>
      <c r="E3464" s="309"/>
      <c r="F3464" s="393">
        <v>0.51</v>
      </c>
      <c r="G3464" s="70"/>
    </row>
    <row r="3465" spans="1:7" customFormat="1" ht="15.5" x14ac:dyDescent="0.35">
      <c r="A3465" s="373" t="s">
        <v>5034</v>
      </c>
      <c r="B3465" s="574" t="s">
        <v>8296</v>
      </c>
      <c r="C3465" s="193" t="s">
        <v>5036</v>
      </c>
      <c r="D3465" s="309">
        <v>1</v>
      </c>
      <c r="E3465" s="309"/>
      <c r="F3465" s="393">
        <v>0.92</v>
      </c>
      <c r="G3465" s="70"/>
    </row>
    <row r="3466" spans="1:7" customFormat="1" ht="15.5" x14ac:dyDescent="0.35">
      <c r="A3466" s="373" t="s">
        <v>4475</v>
      </c>
      <c r="B3466" s="574" t="s">
        <v>9912</v>
      </c>
      <c r="C3466" s="193" t="s">
        <v>7729</v>
      </c>
      <c r="D3466" s="309">
        <v>1</v>
      </c>
      <c r="E3466" s="309"/>
      <c r="F3466" s="393">
        <v>0.57000000000000006</v>
      </c>
      <c r="G3466" s="70"/>
    </row>
    <row r="3467" spans="1:7" customFormat="1" ht="15.5" x14ac:dyDescent="0.35">
      <c r="A3467" s="373" t="s">
        <v>9908</v>
      </c>
      <c r="B3467" s="574" t="s">
        <v>9909</v>
      </c>
      <c r="C3467" s="193" t="s">
        <v>6942</v>
      </c>
      <c r="D3467" s="310">
        <v>1</v>
      </c>
      <c r="E3467" s="311"/>
      <c r="F3467" s="271">
        <v>0.52</v>
      </c>
      <c r="G3467" s="70"/>
    </row>
    <row r="3468" spans="1:7" customFormat="1" ht="15.5" x14ac:dyDescent="0.35">
      <c r="A3468" s="373" t="s">
        <v>4476</v>
      </c>
      <c r="B3468" s="574" t="s">
        <v>4477</v>
      </c>
      <c r="C3468" s="193" t="s">
        <v>4478</v>
      </c>
      <c r="D3468" s="309">
        <v>1</v>
      </c>
      <c r="E3468" s="309"/>
      <c r="F3468" s="393">
        <v>0</v>
      </c>
      <c r="G3468" s="70"/>
    </row>
    <row r="3469" spans="1:7" customFormat="1" ht="15.5" x14ac:dyDescent="0.35">
      <c r="A3469" s="381" t="s">
        <v>9861</v>
      </c>
      <c r="B3469" s="574" t="s">
        <v>795</v>
      </c>
      <c r="C3469" s="193" t="s">
        <v>796</v>
      </c>
      <c r="D3469" s="309">
        <v>1</v>
      </c>
      <c r="E3469" s="309"/>
      <c r="F3469" s="393">
        <v>0</v>
      </c>
      <c r="G3469" s="70"/>
    </row>
    <row r="3470" spans="1:7" customFormat="1" ht="15.5" x14ac:dyDescent="0.35">
      <c r="A3470" s="381" t="s">
        <v>9861</v>
      </c>
      <c r="B3470" s="574" t="s">
        <v>4481</v>
      </c>
      <c r="C3470" s="193" t="s">
        <v>4482</v>
      </c>
      <c r="D3470" s="309">
        <v>1</v>
      </c>
      <c r="E3470" s="309"/>
      <c r="F3470" s="393">
        <v>0</v>
      </c>
      <c r="G3470" s="70"/>
    </row>
    <row r="3471" spans="1:7" customFormat="1" ht="15.5" x14ac:dyDescent="0.35">
      <c r="A3471" s="381" t="s">
        <v>9861</v>
      </c>
      <c r="B3471" s="574" t="s">
        <v>4483</v>
      </c>
      <c r="C3471" s="193" t="s">
        <v>4484</v>
      </c>
      <c r="D3471" s="309">
        <v>1</v>
      </c>
      <c r="E3471" s="309"/>
      <c r="F3471" s="393">
        <v>0</v>
      </c>
      <c r="G3471" s="70"/>
    </row>
    <row r="3472" spans="1:7" s="368" customFormat="1" ht="15.5" x14ac:dyDescent="0.35">
      <c r="A3472" s="381" t="s">
        <v>9861</v>
      </c>
      <c r="B3472" s="574" t="s">
        <v>4485</v>
      </c>
      <c r="C3472" s="193" t="s">
        <v>4486</v>
      </c>
      <c r="D3472" s="309">
        <v>2</v>
      </c>
      <c r="E3472" s="309"/>
      <c r="F3472" s="393">
        <v>0</v>
      </c>
      <c r="G3472" s="70"/>
    </row>
    <row r="3473" spans="1:7" s="368" customFormat="1" ht="15.5" x14ac:dyDescent="0.35">
      <c r="A3473" s="381" t="s">
        <v>9861</v>
      </c>
      <c r="B3473" s="574" t="s">
        <v>4487</v>
      </c>
      <c r="C3473" s="193" t="s">
        <v>4488</v>
      </c>
      <c r="D3473" s="309">
        <v>2</v>
      </c>
      <c r="E3473" s="309"/>
      <c r="F3473" s="393">
        <v>0</v>
      </c>
      <c r="G3473" s="70"/>
    </row>
    <row r="3474" spans="1:7" customFormat="1" ht="15.5" x14ac:dyDescent="0.35">
      <c r="A3474" s="381" t="s">
        <v>9861</v>
      </c>
      <c r="B3474" s="574" t="s">
        <v>4489</v>
      </c>
      <c r="C3474" s="193" t="s">
        <v>7061</v>
      </c>
      <c r="D3474" s="309">
        <v>8</v>
      </c>
      <c r="E3474" s="309"/>
      <c r="F3474" s="393">
        <v>0</v>
      </c>
      <c r="G3474" s="70"/>
    </row>
    <row r="3475" spans="1:7" customFormat="1" ht="15.5" x14ac:dyDescent="0.35">
      <c r="A3475" s="373" t="s">
        <v>4491</v>
      </c>
      <c r="B3475" s="574" t="s">
        <v>4390</v>
      </c>
      <c r="C3475" s="193" t="s">
        <v>4391</v>
      </c>
      <c r="D3475" s="309">
        <v>1</v>
      </c>
      <c r="E3475" s="309"/>
      <c r="F3475" s="393">
        <v>0</v>
      </c>
      <c r="G3475" s="70"/>
    </row>
    <row r="3476" spans="1:7" customFormat="1" ht="16" thickBot="1" x14ac:dyDescent="0.4">
      <c r="A3476" s="11"/>
      <c r="B3476" s="65" t="s">
        <v>141</v>
      </c>
      <c r="C3476" s="169" t="s">
        <v>141</v>
      </c>
      <c r="D3476" s="40"/>
      <c r="E3476" s="44"/>
      <c r="F3476" s="297" t="s">
        <v>141</v>
      </c>
      <c r="G3476" s="70"/>
    </row>
    <row r="3477" spans="1:7" customFormat="1" ht="31" x14ac:dyDescent="0.35">
      <c r="A3477" s="513" t="s">
        <v>4493</v>
      </c>
      <c r="B3477" s="434" t="s">
        <v>141</v>
      </c>
      <c r="C3477" s="710" t="s">
        <v>141</v>
      </c>
      <c r="D3477" s="458"/>
      <c r="E3477" s="545" t="s">
        <v>141</v>
      </c>
      <c r="F3477" s="549" t="s">
        <v>141</v>
      </c>
      <c r="G3477" s="70"/>
    </row>
    <row r="3478" spans="1:7" customFormat="1" ht="16" thickBot="1" x14ac:dyDescent="0.4">
      <c r="A3478" s="410" t="s">
        <v>4494</v>
      </c>
      <c r="B3478" s="756" t="s">
        <v>141</v>
      </c>
      <c r="C3478" s="711" t="s">
        <v>141</v>
      </c>
      <c r="D3478" s="449"/>
      <c r="E3478" s="464" t="s">
        <v>141</v>
      </c>
      <c r="F3478" s="480" t="s">
        <v>141</v>
      </c>
      <c r="G3478" s="70"/>
    </row>
    <row r="3479" spans="1:7" customFormat="1" ht="31" x14ac:dyDescent="0.35">
      <c r="A3479" s="498" t="s">
        <v>142</v>
      </c>
      <c r="B3479" s="433" t="s">
        <v>143</v>
      </c>
      <c r="C3479" s="712" t="s">
        <v>144</v>
      </c>
      <c r="D3479" s="456" t="s">
        <v>132</v>
      </c>
      <c r="E3479" s="535"/>
      <c r="F3479" s="485" t="s">
        <v>9087</v>
      </c>
      <c r="G3479" s="70"/>
    </row>
    <row r="3480" spans="1:7" customFormat="1" ht="15.5" x14ac:dyDescent="0.35">
      <c r="A3480" s="614" t="s">
        <v>10075</v>
      </c>
      <c r="B3480" s="756" t="s">
        <v>141</v>
      </c>
      <c r="C3480" s="711" t="s">
        <v>141</v>
      </c>
      <c r="D3480" s="449"/>
      <c r="E3480" s="464" t="s">
        <v>141</v>
      </c>
      <c r="F3480" s="480" t="s">
        <v>141</v>
      </c>
      <c r="G3480" s="70"/>
    </row>
    <row r="3481" spans="1:7" customFormat="1" ht="15.5" x14ac:dyDescent="0.35">
      <c r="A3481" s="192" t="s">
        <v>9770</v>
      </c>
      <c r="B3481" s="574" t="s">
        <v>4496</v>
      </c>
      <c r="C3481" s="193" t="s">
        <v>4497</v>
      </c>
      <c r="D3481" s="309"/>
      <c r="E3481" s="310"/>
      <c r="F3481" s="393">
        <v>216.21</v>
      </c>
      <c r="G3481" s="70"/>
    </row>
    <row r="3482" spans="1:7" customFormat="1" ht="15.5" x14ac:dyDescent="0.35">
      <c r="A3482" s="8"/>
      <c r="B3482" s="574" t="s">
        <v>4496</v>
      </c>
      <c r="C3482" s="193" t="s">
        <v>4498</v>
      </c>
      <c r="D3482" s="309"/>
      <c r="E3482" s="310"/>
      <c r="F3482" s="393">
        <v>216.21</v>
      </c>
      <c r="G3482" s="70"/>
    </row>
    <row r="3483" spans="1:7" customFormat="1" ht="15.5" x14ac:dyDescent="0.35">
      <c r="A3483" s="8"/>
      <c r="B3483" s="574" t="s">
        <v>4499</v>
      </c>
      <c r="C3483" s="193" t="s">
        <v>4500</v>
      </c>
      <c r="D3483" s="309"/>
      <c r="E3483" s="310" t="s">
        <v>141</v>
      </c>
      <c r="F3483" s="393">
        <v>216.21</v>
      </c>
      <c r="G3483" s="70"/>
    </row>
    <row r="3484" spans="1:7" customFormat="1" ht="15.5" x14ac:dyDescent="0.35">
      <c r="A3484" s="8"/>
      <c r="B3484" s="574" t="s">
        <v>4499</v>
      </c>
      <c r="C3484" s="193" t="s">
        <v>4501</v>
      </c>
      <c r="D3484" s="309"/>
      <c r="E3484" s="310"/>
      <c r="F3484" s="393">
        <v>216.21</v>
      </c>
      <c r="G3484" s="70"/>
    </row>
    <row r="3485" spans="1:7" customFormat="1" ht="15.5" x14ac:dyDescent="0.35">
      <c r="A3485" s="8" t="s">
        <v>9771</v>
      </c>
      <c r="B3485" s="574" t="s">
        <v>2033</v>
      </c>
      <c r="C3485" s="193" t="s">
        <v>4502</v>
      </c>
      <c r="D3485" s="309"/>
      <c r="E3485" s="310" t="s">
        <v>141</v>
      </c>
      <c r="F3485" s="393">
        <v>207.38</v>
      </c>
      <c r="G3485" s="70"/>
    </row>
    <row r="3486" spans="1:7" customFormat="1" ht="15.5" x14ac:dyDescent="0.35">
      <c r="A3486" s="72" t="s">
        <v>9772</v>
      </c>
      <c r="B3486" s="221" t="s">
        <v>4503</v>
      </c>
      <c r="C3486" s="247" t="s">
        <v>4504</v>
      </c>
      <c r="D3486" s="222"/>
      <c r="E3486" s="242"/>
      <c r="F3486" s="274">
        <v>300.05</v>
      </c>
      <c r="G3486" s="70"/>
    </row>
    <row r="3487" spans="1:7" customFormat="1" ht="15.5" x14ac:dyDescent="0.35">
      <c r="A3487" s="72"/>
      <c r="B3487" s="221" t="s">
        <v>4503</v>
      </c>
      <c r="C3487" s="247" t="s">
        <v>4505</v>
      </c>
      <c r="D3487" s="222"/>
      <c r="E3487" s="242" t="s">
        <v>141</v>
      </c>
      <c r="F3487" s="274">
        <v>300.05</v>
      </c>
      <c r="G3487" s="70"/>
    </row>
    <row r="3488" spans="1:7" s="368" customFormat="1" ht="15.5" x14ac:dyDescent="0.35">
      <c r="A3488" s="133"/>
      <c r="B3488" s="574" t="s">
        <v>4506</v>
      </c>
      <c r="C3488" s="193" t="s">
        <v>4507</v>
      </c>
      <c r="D3488" s="309"/>
      <c r="E3488" s="309" t="s">
        <v>141</v>
      </c>
      <c r="F3488" s="331">
        <v>300.05</v>
      </c>
      <c r="G3488" s="70"/>
    </row>
    <row r="3489" spans="1:7" s="368" customFormat="1" ht="15.5" x14ac:dyDescent="0.35">
      <c r="A3489" s="8" t="s">
        <v>9773</v>
      </c>
      <c r="B3489" s="574" t="s">
        <v>4508</v>
      </c>
      <c r="C3489" s="193" t="s">
        <v>4509</v>
      </c>
      <c r="D3489" s="309"/>
      <c r="E3489" s="309"/>
      <c r="F3489" s="393">
        <v>291.23</v>
      </c>
      <c r="G3489" s="70"/>
    </row>
    <row r="3490" spans="1:7" customFormat="1" ht="15.5" x14ac:dyDescent="0.35">
      <c r="A3490" s="8"/>
      <c r="B3490" s="3" t="s">
        <v>4508</v>
      </c>
      <c r="C3490" s="110" t="s">
        <v>4510</v>
      </c>
      <c r="D3490" s="20"/>
      <c r="E3490" s="53" t="s">
        <v>141</v>
      </c>
      <c r="F3490" s="273">
        <v>291.23</v>
      </c>
      <c r="G3490" s="70"/>
    </row>
    <row r="3491" spans="1:7" customFormat="1" ht="15.5" x14ac:dyDescent="0.35">
      <c r="A3491" s="8"/>
      <c r="B3491" s="3" t="s">
        <v>4511</v>
      </c>
      <c r="C3491" s="110" t="s">
        <v>4512</v>
      </c>
      <c r="D3491" s="20"/>
      <c r="E3491" s="53"/>
      <c r="F3491" s="273">
        <v>291.23</v>
      </c>
      <c r="G3491" s="70"/>
    </row>
    <row r="3492" spans="1:7" customFormat="1" ht="15.5" x14ac:dyDescent="0.35">
      <c r="A3492" s="8" t="s">
        <v>9774</v>
      </c>
      <c r="B3492" s="574" t="s">
        <v>4513</v>
      </c>
      <c r="C3492" s="193" t="s">
        <v>4514</v>
      </c>
      <c r="D3492" s="309"/>
      <c r="E3492" s="310" t="s">
        <v>141</v>
      </c>
      <c r="F3492" s="393">
        <v>329.83</v>
      </c>
      <c r="G3492" s="70"/>
    </row>
    <row r="3493" spans="1:7" customFormat="1" ht="15.5" x14ac:dyDescent="0.35">
      <c r="A3493" s="8" t="s">
        <v>9775</v>
      </c>
      <c r="B3493" s="574" t="s">
        <v>2250</v>
      </c>
      <c r="C3493" s="193" t="s">
        <v>4515</v>
      </c>
      <c r="D3493" s="309"/>
      <c r="E3493" s="310" t="s">
        <v>141</v>
      </c>
      <c r="F3493" s="393">
        <v>336.45</v>
      </c>
      <c r="G3493" s="70"/>
    </row>
    <row r="3494" spans="1:7" customFormat="1" ht="15.5" x14ac:dyDescent="0.35">
      <c r="A3494" s="8" t="s">
        <v>9776</v>
      </c>
      <c r="B3494" s="221" t="s">
        <v>2060</v>
      </c>
      <c r="C3494" s="247" t="s">
        <v>4516</v>
      </c>
      <c r="D3494" s="222"/>
      <c r="E3494" s="242" t="s">
        <v>141</v>
      </c>
      <c r="F3494" s="274">
        <v>388.31</v>
      </c>
      <c r="G3494" s="70"/>
    </row>
    <row r="3495" spans="1:7" customFormat="1" ht="16" thickBot="1" x14ac:dyDescent="0.4">
      <c r="A3495" s="11" t="s">
        <v>9777</v>
      </c>
      <c r="B3495" s="565" t="s">
        <v>2070</v>
      </c>
      <c r="C3495" s="391" t="s">
        <v>4517</v>
      </c>
      <c r="D3495" s="386"/>
      <c r="E3495" s="384" t="s">
        <v>141</v>
      </c>
      <c r="F3495" s="344">
        <v>492</v>
      </c>
      <c r="G3495" s="70"/>
    </row>
    <row r="3496" spans="1:7" customFormat="1" ht="15.5" x14ac:dyDescent="0.35">
      <c r="A3496" s="71"/>
      <c r="B3496" s="16" t="s">
        <v>4518</v>
      </c>
      <c r="C3496" s="108" t="s">
        <v>4519</v>
      </c>
      <c r="D3496" s="18"/>
      <c r="E3496" s="52" t="s">
        <v>141</v>
      </c>
      <c r="F3496" s="276">
        <v>492</v>
      </c>
      <c r="G3496" s="70"/>
    </row>
    <row r="3497" spans="1:7" customFormat="1" ht="15.5" x14ac:dyDescent="0.35">
      <c r="A3497" s="373"/>
      <c r="B3497" s="574" t="s">
        <v>4518</v>
      </c>
      <c r="C3497" s="193" t="s">
        <v>4520</v>
      </c>
      <c r="D3497" s="309"/>
      <c r="E3497" s="310" t="s">
        <v>141</v>
      </c>
      <c r="F3497" s="393">
        <v>492</v>
      </c>
      <c r="G3497" s="70"/>
    </row>
    <row r="3498" spans="1:7" customFormat="1" ht="15.5" x14ac:dyDescent="0.35">
      <c r="A3498" s="586" t="s">
        <v>9778</v>
      </c>
      <c r="B3498" s="3" t="s">
        <v>4521</v>
      </c>
      <c r="C3498" s="110" t="s">
        <v>4522</v>
      </c>
      <c r="D3498" s="20"/>
      <c r="E3498" s="20" t="s">
        <v>141</v>
      </c>
      <c r="F3498" s="351">
        <v>30.88</v>
      </c>
      <c r="G3498" s="70"/>
    </row>
    <row r="3499" spans="1:7" customFormat="1" ht="15.5" x14ac:dyDescent="0.35">
      <c r="A3499" s="192"/>
      <c r="B3499" s="574" t="s">
        <v>4523</v>
      </c>
      <c r="C3499" s="193" t="s">
        <v>4524</v>
      </c>
      <c r="D3499" s="309"/>
      <c r="E3499" s="310" t="s">
        <v>141</v>
      </c>
      <c r="F3499" s="393">
        <v>30.88</v>
      </c>
      <c r="G3499" s="70"/>
    </row>
    <row r="3500" spans="1:7" customFormat="1" ht="15.5" x14ac:dyDescent="0.35">
      <c r="A3500" s="8"/>
      <c r="B3500" s="3"/>
      <c r="C3500" s="110"/>
      <c r="D3500" s="20"/>
      <c r="E3500" s="53"/>
      <c r="F3500" s="273" t="s">
        <v>141</v>
      </c>
      <c r="G3500" s="70"/>
    </row>
    <row r="3501" spans="1:7" customFormat="1" ht="15.5" x14ac:dyDescent="0.35">
      <c r="A3501" s="404" t="s">
        <v>10076</v>
      </c>
      <c r="B3501" s="751" t="s">
        <v>141</v>
      </c>
      <c r="C3501" s="659" t="s">
        <v>141</v>
      </c>
      <c r="D3501" s="447"/>
      <c r="E3501" s="469" t="s">
        <v>141</v>
      </c>
      <c r="F3501" s="478" t="s">
        <v>141</v>
      </c>
      <c r="G3501" s="70"/>
    </row>
    <row r="3502" spans="1:7" customFormat="1" ht="62" x14ac:dyDescent="0.35">
      <c r="A3502" s="8" t="s">
        <v>9190</v>
      </c>
      <c r="B3502" s="574" t="s">
        <v>4526</v>
      </c>
      <c r="C3502" s="193" t="s">
        <v>7700</v>
      </c>
      <c r="D3502" s="309"/>
      <c r="E3502" s="310"/>
      <c r="F3502" s="393">
        <v>4557.26</v>
      </c>
      <c r="G3502" s="70" t="s">
        <v>9226</v>
      </c>
    </row>
    <row r="3503" spans="1:7" customFormat="1" ht="62" x14ac:dyDescent="0.35">
      <c r="A3503" s="8" t="s">
        <v>10077</v>
      </c>
      <c r="B3503" s="574" t="s">
        <v>4528</v>
      </c>
      <c r="C3503" s="193" t="s">
        <v>7770</v>
      </c>
      <c r="D3503" s="309"/>
      <c r="E3503" s="310"/>
      <c r="F3503" s="393">
        <v>4572.7</v>
      </c>
      <c r="G3503" s="70" t="s">
        <v>9227</v>
      </c>
    </row>
    <row r="3504" spans="1:7" customFormat="1" ht="62" x14ac:dyDescent="0.35">
      <c r="A3504" s="8" t="s">
        <v>10077</v>
      </c>
      <c r="B3504" s="574" t="s">
        <v>4529</v>
      </c>
      <c r="C3504" s="193" t="s">
        <v>7699</v>
      </c>
      <c r="D3504" s="309"/>
      <c r="E3504" s="310"/>
      <c r="F3504" s="393">
        <v>4572.7</v>
      </c>
      <c r="G3504" s="70" t="s">
        <v>9228</v>
      </c>
    </row>
    <row r="3505" spans="1:7" customFormat="1" ht="62" x14ac:dyDescent="0.35">
      <c r="A3505" s="72" t="s">
        <v>10078</v>
      </c>
      <c r="B3505" s="221" t="s">
        <v>4531</v>
      </c>
      <c r="C3505" s="247" t="s">
        <v>7732</v>
      </c>
      <c r="D3505" s="222"/>
      <c r="E3505" s="242"/>
      <c r="F3505" s="274">
        <v>4557.26</v>
      </c>
      <c r="G3505" s="70" t="s">
        <v>9229</v>
      </c>
    </row>
    <row r="3506" spans="1:7" customFormat="1" ht="62" x14ac:dyDescent="0.35">
      <c r="A3506" s="72" t="s">
        <v>10078</v>
      </c>
      <c r="B3506" s="221" t="s">
        <v>4531</v>
      </c>
      <c r="C3506" s="247" t="s">
        <v>7698</v>
      </c>
      <c r="D3506" s="222"/>
      <c r="E3506" s="242"/>
      <c r="F3506" s="274">
        <v>4557.26</v>
      </c>
      <c r="G3506" s="70" t="s">
        <v>9230</v>
      </c>
    </row>
    <row r="3507" spans="1:7" s="368" customFormat="1" ht="62" x14ac:dyDescent="0.35">
      <c r="A3507" s="8" t="s">
        <v>10078</v>
      </c>
      <c r="B3507" s="574" t="s">
        <v>4532</v>
      </c>
      <c r="C3507" s="193" t="s">
        <v>7697</v>
      </c>
      <c r="D3507" s="309"/>
      <c r="E3507" s="309"/>
      <c r="F3507" s="393">
        <v>4572.7</v>
      </c>
      <c r="G3507" s="70" t="s">
        <v>9231</v>
      </c>
    </row>
    <row r="3508" spans="1:7" s="368" customFormat="1" ht="62" x14ac:dyDescent="0.35">
      <c r="A3508" s="8" t="s">
        <v>9191</v>
      </c>
      <c r="B3508" s="574" t="s">
        <v>4533</v>
      </c>
      <c r="C3508" s="193" t="s">
        <v>7731</v>
      </c>
      <c r="D3508" s="309"/>
      <c r="E3508" s="309"/>
      <c r="F3508" s="393">
        <v>4341.04</v>
      </c>
      <c r="G3508" s="70" t="s">
        <v>9232</v>
      </c>
    </row>
    <row r="3509" spans="1:7" customFormat="1" ht="62" x14ac:dyDescent="0.35">
      <c r="A3509" s="8" t="s">
        <v>9191</v>
      </c>
      <c r="B3509" s="3" t="s">
        <v>4534</v>
      </c>
      <c r="C3509" s="110" t="s">
        <v>7696</v>
      </c>
      <c r="D3509" s="20"/>
      <c r="E3509" s="53"/>
      <c r="F3509" s="273">
        <v>4341.04</v>
      </c>
      <c r="G3509" s="70" t="s">
        <v>9233</v>
      </c>
    </row>
    <row r="3510" spans="1:7" customFormat="1" ht="62" x14ac:dyDescent="0.35">
      <c r="A3510" s="8" t="s">
        <v>9191</v>
      </c>
      <c r="B3510" s="3" t="s">
        <v>4535</v>
      </c>
      <c r="C3510" s="110" t="s">
        <v>7769</v>
      </c>
      <c r="D3510" s="20"/>
      <c r="E3510" s="53"/>
      <c r="F3510" s="273">
        <v>4341.04</v>
      </c>
      <c r="G3510" s="70" t="s">
        <v>9234</v>
      </c>
    </row>
    <row r="3511" spans="1:7" customFormat="1" ht="62" x14ac:dyDescent="0.35">
      <c r="A3511" s="8" t="s">
        <v>9191</v>
      </c>
      <c r="B3511" s="574" t="s">
        <v>4536</v>
      </c>
      <c r="C3511" s="193" t="s">
        <v>7702</v>
      </c>
      <c r="D3511" s="309"/>
      <c r="E3511" s="310"/>
      <c r="F3511" s="393">
        <v>4341.04</v>
      </c>
      <c r="G3511" s="70" t="s">
        <v>9235</v>
      </c>
    </row>
    <row r="3512" spans="1:7" customFormat="1" ht="62" x14ac:dyDescent="0.35">
      <c r="A3512" s="8" t="s">
        <v>9192</v>
      </c>
      <c r="B3512" s="574" t="s">
        <v>4537</v>
      </c>
      <c r="C3512" s="193" t="s">
        <v>7701</v>
      </c>
      <c r="D3512" s="309"/>
      <c r="E3512" s="310"/>
      <c r="F3512" s="393">
        <v>4133.6399999999994</v>
      </c>
      <c r="G3512" s="70" t="s">
        <v>9236</v>
      </c>
    </row>
    <row r="3513" spans="1:7" customFormat="1" ht="62.5" thickBot="1" x14ac:dyDescent="0.4">
      <c r="A3513" s="11" t="s">
        <v>9193</v>
      </c>
      <c r="B3513" s="565" t="s">
        <v>4538</v>
      </c>
      <c r="C3513" s="391" t="s">
        <v>7515</v>
      </c>
      <c r="D3513" s="386"/>
      <c r="E3513" s="384"/>
      <c r="F3513" s="344">
        <v>4133.6399999999994</v>
      </c>
      <c r="G3513" s="70" t="s">
        <v>9237</v>
      </c>
    </row>
    <row r="3514" spans="1:7" customFormat="1" ht="62.5" thickBot="1" x14ac:dyDescent="0.4">
      <c r="A3514" s="11" t="s">
        <v>9194</v>
      </c>
      <c r="B3514" s="565" t="s">
        <v>4539</v>
      </c>
      <c r="C3514" s="391" t="s">
        <v>7695</v>
      </c>
      <c r="D3514" s="386"/>
      <c r="E3514" s="384"/>
      <c r="F3514" s="344">
        <v>4133.6399999999994</v>
      </c>
      <c r="G3514" s="70" t="s">
        <v>9238</v>
      </c>
    </row>
    <row r="3515" spans="1:7" customFormat="1" ht="62" x14ac:dyDescent="0.35">
      <c r="A3515" s="72" t="s">
        <v>9194</v>
      </c>
      <c r="B3515" s="3" t="s">
        <v>4540</v>
      </c>
      <c r="C3515" s="110" t="s">
        <v>7730</v>
      </c>
      <c r="D3515" s="20"/>
      <c r="E3515" s="53"/>
      <c r="F3515" s="276">
        <v>4133.6399999999994</v>
      </c>
      <c r="G3515" s="70" t="s">
        <v>9239</v>
      </c>
    </row>
    <row r="3516" spans="1:7" customFormat="1" ht="62" x14ac:dyDescent="0.35">
      <c r="A3516" s="192" t="s">
        <v>9194</v>
      </c>
      <c r="B3516" s="574" t="s">
        <v>4541</v>
      </c>
      <c r="C3516" s="193" t="s">
        <v>7694</v>
      </c>
      <c r="D3516" s="309"/>
      <c r="E3516" s="310"/>
      <c r="F3516" s="393">
        <v>4133.6399999999994</v>
      </c>
      <c r="G3516" s="70" t="s">
        <v>9240</v>
      </c>
    </row>
    <row r="3517" spans="1:7" customFormat="1" ht="15.5" x14ac:dyDescent="0.35">
      <c r="A3517" s="8" t="s">
        <v>9779</v>
      </c>
      <c r="B3517" s="574" t="s">
        <v>4543</v>
      </c>
      <c r="C3517" s="193" t="s">
        <v>4544</v>
      </c>
      <c r="D3517" s="309"/>
      <c r="E3517" s="310" t="s">
        <v>141</v>
      </c>
      <c r="F3517" s="393">
        <v>152.22999999999999</v>
      </c>
      <c r="G3517" s="70"/>
    </row>
    <row r="3518" spans="1:7" customFormat="1" ht="15.5" x14ac:dyDescent="0.35">
      <c r="A3518" s="72" t="s">
        <v>9780</v>
      </c>
      <c r="B3518" s="221" t="s">
        <v>8297</v>
      </c>
      <c r="C3518" s="247" t="s">
        <v>7045</v>
      </c>
      <c r="D3518" s="222"/>
      <c r="E3518" s="242"/>
      <c r="F3518" s="393">
        <v>462.23</v>
      </c>
      <c r="G3518" s="70"/>
    </row>
    <row r="3519" spans="1:7" customFormat="1" ht="15.5" x14ac:dyDescent="0.35">
      <c r="A3519" s="133" t="s">
        <v>9781</v>
      </c>
      <c r="B3519" s="574" t="s">
        <v>4545</v>
      </c>
      <c r="C3519" s="193" t="s">
        <v>4546</v>
      </c>
      <c r="D3519" s="309"/>
      <c r="E3519" s="310" t="s">
        <v>141</v>
      </c>
      <c r="F3519" s="273">
        <v>122.44</v>
      </c>
      <c r="G3519" s="70"/>
    </row>
    <row r="3520" spans="1:7" customFormat="1" ht="15.5" x14ac:dyDescent="0.35">
      <c r="A3520" s="8" t="s">
        <v>9782</v>
      </c>
      <c r="B3520" s="3" t="s">
        <v>4547</v>
      </c>
      <c r="C3520" s="193" t="s">
        <v>4548</v>
      </c>
      <c r="D3520" s="309"/>
      <c r="E3520" s="310" t="s">
        <v>141</v>
      </c>
      <c r="F3520" s="393">
        <v>170.98</v>
      </c>
      <c r="G3520" s="70"/>
    </row>
    <row r="3521" spans="1:7" customFormat="1" ht="15.5" x14ac:dyDescent="0.35">
      <c r="A3521" s="373" t="s">
        <v>9783</v>
      </c>
      <c r="B3521" s="574" t="s">
        <v>4549</v>
      </c>
      <c r="C3521" s="193" t="s">
        <v>4560</v>
      </c>
      <c r="D3521" s="309"/>
      <c r="E3521" s="310" t="s">
        <v>141</v>
      </c>
      <c r="F3521" s="393">
        <v>362.93</v>
      </c>
      <c r="G3521" s="70"/>
    </row>
    <row r="3522" spans="1:7" customFormat="1" ht="15.5" x14ac:dyDescent="0.35">
      <c r="A3522" s="373" t="s">
        <v>9784</v>
      </c>
      <c r="B3522" s="574" t="s">
        <v>4550</v>
      </c>
      <c r="C3522" s="193" t="s">
        <v>4561</v>
      </c>
      <c r="D3522" s="309"/>
      <c r="E3522" s="310" t="s">
        <v>141</v>
      </c>
      <c r="F3522" s="393">
        <v>555.99</v>
      </c>
      <c r="G3522" s="70"/>
    </row>
    <row r="3523" spans="1:7" customFormat="1" ht="15.5" x14ac:dyDescent="0.35">
      <c r="A3523" s="373" t="s">
        <v>9785</v>
      </c>
      <c r="B3523" s="574" t="s">
        <v>4551</v>
      </c>
      <c r="C3523" s="653" t="s">
        <v>4562</v>
      </c>
      <c r="D3523" s="309"/>
      <c r="E3523" s="310"/>
      <c r="F3523" s="393">
        <v>555.99</v>
      </c>
      <c r="G3523" s="70"/>
    </row>
    <row r="3524" spans="1:7" customFormat="1" ht="15.5" x14ac:dyDescent="0.35">
      <c r="A3524" s="373" t="s">
        <v>9786</v>
      </c>
      <c r="B3524" s="574" t="s">
        <v>4563</v>
      </c>
      <c r="C3524" s="653" t="s">
        <v>4564</v>
      </c>
      <c r="D3524" s="309"/>
      <c r="E3524" s="310" t="s">
        <v>141</v>
      </c>
      <c r="F3524" s="393">
        <v>1087.7</v>
      </c>
      <c r="G3524" s="70"/>
    </row>
    <row r="3525" spans="1:7" customFormat="1" ht="15.5" x14ac:dyDescent="0.35">
      <c r="A3525" s="373" t="s">
        <v>9787</v>
      </c>
      <c r="B3525" s="574" t="s">
        <v>4565</v>
      </c>
      <c r="C3525" s="653" t="s">
        <v>4566</v>
      </c>
      <c r="D3525" s="309"/>
      <c r="E3525" s="310"/>
      <c r="F3525" s="393">
        <v>2483.98</v>
      </c>
      <c r="G3525" s="70"/>
    </row>
    <row r="3526" spans="1:7" customFormat="1" ht="15.5" x14ac:dyDescent="0.35">
      <c r="A3526" s="373" t="s">
        <v>9788</v>
      </c>
      <c r="B3526" s="574" t="s">
        <v>4567</v>
      </c>
      <c r="C3526" s="193" t="s">
        <v>4568</v>
      </c>
      <c r="D3526" s="309"/>
      <c r="E3526" s="310"/>
      <c r="F3526" s="393">
        <v>120.54</v>
      </c>
      <c r="G3526" s="70"/>
    </row>
    <row r="3527" spans="1:7" customFormat="1" ht="16" thickBot="1" x14ac:dyDescent="0.4">
      <c r="A3527" s="594" t="s">
        <v>9789</v>
      </c>
      <c r="B3527" s="565" t="s">
        <v>4552</v>
      </c>
      <c r="C3527" s="391" t="s">
        <v>4569</v>
      </c>
      <c r="D3527" s="386"/>
      <c r="E3527" s="384" t="s">
        <v>141</v>
      </c>
      <c r="F3527" s="344">
        <v>202.98</v>
      </c>
      <c r="G3527" s="70"/>
    </row>
    <row r="3528" spans="1:7" customFormat="1" ht="15.5" x14ac:dyDescent="0.35">
      <c r="A3528" s="72" t="s">
        <v>9790</v>
      </c>
      <c r="B3528" s="3" t="s">
        <v>4553</v>
      </c>
      <c r="C3528" s="110" t="s">
        <v>4570</v>
      </c>
      <c r="D3528" s="20"/>
      <c r="E3528" s="309" t="s">
        <v>141</v>
      </c>
      <c r="F3528" s="273">
        <v>208.49</v>
      </c>
      <c r="G3528" s="70"/>
    </row>
    <row r="3529" spans="1:7" customFormat="1" ht="15.5" x14ac:dyDescent="0.35">
      <c r="A3529" s="373" t="s">
        <v>9791</v>
      </c>
      <c r="B3529" s="574" t="s">
        <v>4571</v>
      </c>
      <c r="C3529" s="193" t="s">
        <v>4572</v>
      </c>
      <c r="D3529" s="309"/>
      <c r="E3529" s="309"/>
      <c r="F3529" s="393">
        <v>209.73</v>
      </c>
      <c r="G3529" s="70"/>
    </row>
    <row r="3530" spans="1:7" customFormat="1" ht="15.5" x14ac:dyDescent="0.35">
      <c r="A3530" s="373" t="s">
        <v>9792</v>
      </c>
      <c r="B3530" s="574" t="s">
        <v>4554</v>
      </c>
      <c r="C3530" s="193" t="s">
        <v>4573</v>
      </c>
      <c r="D3530" s="309"/>
      <c r="E3530" s="309" t="s">
        <v>141</v>
      </c>
      <c r="F3530" s="393">
        <v>240.48</v>
      </c>
      <c r="G3530" s="70"/>
    </row>
    <row r="3531" spans="1:7" customFormat="1" ht="15.5" x14ac:dyDescent="0.35">
      <c r="A3531" s="373" t="s">
        <v>9793</v>
      </c>
      <c r="B3531" s="574" t="s">
        <v>4555</v>
      </c>
      <c r="C3531" s="193" t="s">
        <v>4574</v>
      </c>
      <c r="D3531" s="309"/>
      <c r="E3531" s="309" t="s">
        <v>141</v>
      </c>
      <c r="F3531" s="393">
        <v>311.08</v>
      </c>
      <c r="G3531" s="70"/>
    </row>
    <row r="3532" spans="1:7" customFormat="1" ht="15.5" x14ac:dyDescent="0.35">
      <c r="A3532" s="373" t="s">
        <v>9794</v>
      </c>
      <c r="B3532" s="574" t="s">
        <v>4556</v>
      </c>
      <c r="C3532" s="193" t="s">
        <v>4575</v>
      </c>
      <c r="D3532" s="309"/>
      <c r="E3532" s="309" t="s">
        <v>141</v>
      </c>
      <c r="F3532" s="393">
        <v>325.42</v>
      </c>
      <c r="G3532" s="70"/>
    </row>
    <row r="3533" spans="1:7" customFormat="1" ht="15.5" x14ac:dyDescent="0.35">
      <c r="A3533" s="373" t="s">
        <v>9795</v>
      </c>
      <c r="B3533" s="574" t="s">
        <v>4557</v>
      </c>
      <c r="C3533" s="193" t="s">
        <v>4576</v>
      </c>
      <c r="D3533" s="309"/>
      <c r="E3533" s="309" t="s">
        <v>141</v>
      </c>
      <c r="F3533" s="393">
        <v>391.61</v>
      </c>
      <c r="G3533" s="70"/>
    </row>
    <row r="3534" spans="1:7" customFormat="1" ht="15.5" x14ac:dyDescent="0.35">
      <c r="A3534" s="373" t="s">
        <v>9796</v>
      </c>
      <c r="B3534" s="574" t="s">
        <v>4558</v>
      </c>
      <c r="C3534" s="193" t="s">
        <v>4577</v>
      </c>
      <c r="D3534" s="309"/>
      <c r="E3534" s="309" t="s">
        <v>141</v>
      </c>
      <c r="F3534" s="393">
        <v>463.32</v>
      </c>
      <c r="G3534" s="70"/>
    </row>
    <row r="3535" spans="1:7" customFormat="1" ht="16" thickBot="1" x14ac:dyDescent="0.4">
      <c r="A3535" s="192" t="s">
        <v>9797</v>
      </c>
      <c r="B3535" s="221" t="s">
        <v>4559</v>
      </c>
      <c r="C3535" s="247" t="s">
        <v>4578</v>
      </c>
      <c r="D3535" s="222"/>
      <c r="E3535" s="309" t="s">
        <v>141</v>
      </c>
      <c r="F3535" s="274">
        <v>515.16</v>
      </c>
      <c r="G3535" s="70"/>
    </row>
    <row r="3536" spans="1:7" customFormat="1" ht="15.5" x14ac:dyDescent="0.35">
      <c r="A3536" s="71" t="s">
        <v>9798</v>
      </c>
      <c r="B3536" s="16" t="s">
        <v>4579</v>
      </c>
      <c r="C3536" s="108" t="s">
        <v>4580</v>
      </c>
      <c r="D3536" s="18"/>
      <c r="E3536" s="52"/>
      <c r="F3536" s="276">
        <v>622.21</v>
      </c>
      <c r="G3536" s="70"/>
    </row>
    <row r="3537" spans="1:7" customFormat="1" ht="15.5" x14ac:dyDescent="0.35">
      <c r="A3537" s="72" t="s">
        <v>4581</v>
      </c>
      <c r="B3537" s="3" t="s">
        <v>4582</v>
      </c>
      <c r="C3537" s="110" t="s">
        <v>4583</v>
      </c>
      <c r="D3537" s="20"/>
      <c r="E3537" s="53" t="s">
        <v>141</v>
      </c>
      <c r="F3537" s="273">
        <v>863.54000000000008</v>
      </c>
      <c r="G3537" s="70"/>
    </row>
    <row r="3538" spans="1:7" customFormat="1" ht="15.5" x14ac:dyDescent="0.35">
      <c r="A3538" s="373" t="s">
        <v>4584</v>
      </c>
      <c r="B3538" s="574" t="s">
        <v>4585</v>
      </c>
      <c r="C3538" s="193" t="s">
        <v>4586</v>
      </c>
      <c r="D3538" s="309"/>
      <c r="E3538" s="310" t="s">
        <v>141</v>
      </c>
      <c r="F3538" s="393">
        <v>863.54000000000008</v>
      </c>
      <c r="G3538" s="70"/>
    </row>
    <row r="3539" spans="1:7" customFormat="1" ht="15.5" x14ac:dyDescent="0.35">
      <c r="A3539" s="381" t="s">
        <v>9830</v>
      </c>
      <c r="B3539" s="574" t="s">
        <v>4587</v>
      </c>
      <c r="C3539" s="193" t="s">
        <v>4588</v>
      </c>
      <c r="D3539" s="309"/>
      <c r="E3539" s="310" t="s">
        <v>141</v>
      </c>
      <c r="F3539" s="393">
        <v>0</v>
      </c>
      <c r="G3539" s="70"/>
    </row>
    <row r="3540" spans="1:7" customFormat="1" ht="15.5" x14ac:dyDescent="0.35">
      <c r="A3540" s="381" t="s">
        <v>10079</v>
      </c>
      <c r="B3540" s="574" t="s">
        <v>4587</v>
      </c>
      <c r="C3540" s="193" t="s">
        <v>4589</v>
      </c>
      <c r="D3540" s="309"/>
      <c r="E3540" s="310" t="s">
        <v>141</v>
      </c>
      <c r="F3540" s="393">
        <v>0</v>
      </c>
      <c r="G3540" s="70"/>
    </row>
    <row r="3541" spans="1:7" customFormat="1" ht="15.5" x14ac:dyDescent="0.35">
      <c r="A3541" s="381" t="s">
        <v>9861</v>
      </c>
      <c r="B3541" s="574" t="s">
        <v>4587</v>
      </c>
      <c r="C3541" s="193" t="s">
        <v>4590</v>
      </c>
      <c r="D3541" s="309"/>
      <c r="E3541" s="310" t="s">
        <v>141</v>
      </c>
      <c r="F3541" s="393">
        <v>39.829999999999984</v>
      </c>
      <c r="G3541" s="70"/>
    </row>
    <row r="3542" spans="1:7" customFormat="1" ht="15.5" x14ac:dyDescent="0.35">
      <c r="A3542" s="381" t="s">
        <v>9862</v>
      </c>
      <c r="B3542" s="574" t="s">
        <v>4587</v>
      </c>
      <c r="C3542" s="193" t="s">
        <v>4591</v>
      </c>
      <c r="D3542" s="309"/>
      <c r="E3542" s="310" t="s">
        <v>141</v>
      </c>
      <c r="F3542" s="393">
        <v>39.829999999999984</v>
      </c>
      <c r="G3542" s="70"/>
    </row>
    <row r="3543" spans="1:7" customFormat="1" ht="16" thickBot="1" x14ac:dyDescent="0.4">
      <c r="A3543" s="615" t="s">
        <v>9863</v>
      </c>
      <c r="B3543" s="565" t="s">
        <v>4587</v>
      </c>
      <c r="C3543" s="391" t="s">
        <v>4592</v>
      </c>
      <c r="D3543" s="386"/>
      <c r="E3543" s="384" t="s">
        <v>141</v>
      </c>
      <c r="F3543" s="344">
        <v>39.829999999999984</v>
      </c>
      <c r="G3543" s="70"/>
    </row>
    <row r="3544" spans="1:7" customFormat="1" ht="15.5" x14ac:dyDescent="0.35">
      <c r="A3544" s="420" t="s">
        <v>9864</v>
      </c>
      <c r="B3544" s="3" t="s">
        <v>4587</v>
      </c>
      <c r="C3544" s="110" t="s">
        <v>4593</v>
      </c>
      <c r="D3544" s="20"/>
      <c r="E3544" s="53" t="s">
        <v>141</v>
      </c>
      <c r="F3544" s="273">
        <v>39.829999999999984</v>
      </c>
      <c r="G3544" s="70"/>
    </row>
    <row r="3545" spans="1:7" customFormat="1" ht="15.5" x14ac:dyDescent="0.35">
      <c r="A3545" s="373" t="s">
        <v>9799</v>
      </c>
      <c r="B3545" s="574" t="s">
        <v>4594</v>
      </c>
      <c r="C3545" s="193" t="s">
        <v>4595</v>
      </c>
      <c r="D3545" s="309"/>
      <c r="E3545" s="310"/>
      <c r="F3545" s="393">
        <v>2479.4700000000003</v>
      </c>
      <c r="G3545" s="70"/>
    </row>
    <row r="3546" spans="1:7" customFormat="1" ht="15.5" x14ac:dyDescent="0.35">
      <c r="A3546" s="381" t="s">
        <v>9830</v>
      </c>
      <c r="B3546" s="574" t="s">
        <v>4596</v>
      </c>
      <c r="C3546" s="193" t="s">
        <v>4597</v>
      </c>
      <c r="D3546" s="309"/>
      <c r="E3546" s="310" t="s">
        <v>141</v>
      </c>
      <c r="F3546" s="393">
        <v>0</v>
      </c>
      <c r="G3546" s="70"/>
    </row>
    <row r="3547" spans="1:7" customFormat="1" ht="15.5" x14ac:dyDescent="0.35">
      <c r="A3547" s="381" t="s">
        <v>10079</v>
      </c>
      <c r="B3547" s="574" t="s">
        <v>4596</v>
      </c>
      <c r="C3547" s="193" t="s">
        <v>4598</v>
      </c>
      <c r="D3547" s="309"/>
      <c r="E3547" s="310" t="s">
        <v>141</v>
      </c>
      <c r="F3547" s="393">
        <v>185.96000000000004</v>
      </c>
      <c r="G3547" s="70"/>
    </row>
    <row r="3548" spans="1:7" customFormat="1" ht="15.5" x14ac:dyDescent="0.35">
      <c r="A3548" s="381" t="s">
        <v>9861</v>
      </c>
      <c r="B3548" s="574" t="s">
        <v>4596</v>
      </c>
      <c r="C3548" s="193" t="s">
        <v>4599</v>
      </c>
      <c r="D3548" s="309"/>
      <c r="E3548" s="310" t="s">
        <v>141</v>
      </c>
      <c r="F3548" s="393">
        <v>902.49</v>
      </c>
      <c r="G3548" s="70"/>
    </row>
    <row r="3549" spans="1:7" customFormat="1" ht="15.5" x14ac:dyDescent="0.35">
      <c r="A3549" s="381" t="s">
        <v>9862</v>
      </c>
      <c r="B3549" s="574" t="s">
        <v>4596</v>
      </c>
      <c r="C3549" s="193" t="s">
        <v>4600</v>
      </c>
      <c r="D3549" s="309"/>
      <c r="E3549" s="310" t="s">
        <v>141</v>
      </c>
      <c r="F3549" s="393">
        <v>1090.5399999999997</v>
      </c>
      <c r="G3549" s="70"/>
    </row>
    <row r="3550" spans="1:7" customFormat="1" ht="15.5" x14ac:dyDescent="0.35">
      <c r="A3550" s="381" t="s">
        <v>9863</v>
      </c>
      <c r="B3550" s="574" t="s">
        <v>4596</v>
      </c>
      <c r="C3550" s="193" t="s">
        <v>4601</v>
      </c>
      <c r="D3550" s="309"/>
      <c r="E3550" s="310" t="s">
        <v>141</v>
      </c>
      <c r="F3550" s="393">
        <v>1710.41</v>
      </c>
      <c r="G3550" s="70"/>
    </row>
    <row r="3551" spans="1:7" customFormat="1" ht="16" thickBot="1" x14ac:dyDescent="0.4">
      <c r="A3551" s="615" t="s">
        <v>9864</v>
      </c>
      <c r="B3551" s="565" t="s">
        <v>4596</v>
      </c>
      <c r="C3551" s="391" t="s">
        <v>4602</v>
      </c>
      <c r="D3551" s="386"/>
      <c r="E3551" s="384" t="s">
        <v>141</v>
      </c>
      <c r="F3551" s="344">
        <v>1896.3799999999999</v>
      </c>
      <c r="G3551" s="70"/>
    </row>
    <row r="3552" spans="1:7" customFormat="1" ht="15.5" x14ac:dyDescent="0.35">
      <c r="A3552" s="72" t="s">
        <v>9800</v>
      </c>
      <c r="B3552" s="3" t="s">
        <v>4603</v>
      </c>
      <c r="C3552" s="110" t="s">
        <v>4604</v>
      </c>
      <c r="D3552" s="20"/>
      <c r="E3552" s="309"/>
      <c r="F3552" s="273">
        <v>2008.79</v>
      </c>
      <c r="G3552" s="70"/>
    </row>
    <row r="3553" spans="1:7" customFormat="1" ht="15.5" x14ac:dyDescent="0.35">
      <c r="A3553" s="381" t="s">
        <v>9830</v>
      </c>
      <c r="B3553" s="574" t="s">
        <v>4605</v>
      </c>
      <c r="C3553" s="193" t="s">
        <v>4606</v>
      </c>
      <c r="D3553" s="309"/>
      <c r="E3553" s="309" t="s">
        <v>141</v>
      </c>
      <c r="F3553" s="393">
        <v>0</v>
      </c>
      <c r="G3553" s="70"/>
    </row>
    <row r="3554" spans="1:7" customFormat="1" ht="15.5" x14ac:dyDescent="0.35">
      <c r="A3554" s="381" t="s">
        <v>9860</v>
      </c>
      <c r="B3554" s="574" t="s">
        <v>4605</v>
      </c>
      <c r="C3554" s="193" t="s">
        <v>4607</v>
      </c>
      <c r="D3554" s="309"/>
      <c r="E3554" s="309" t="s">
        <v>141</v>
      </c>
      <c r="F3554" s="393">
        <v>140.77999999999997</v>
      </c>
      <c r="G3554" s="70"/>
    </row>
    <row r="3555" spans="1:7" customFormat="1" ht="15.5" x14ac:dyDescent="0.35">
      <c r="A3555" s="381" t="s">
        <v>9861</v>
      </c>
      <c r="B3555" s="574" t="s">
        <v>4605</v>
      </c>
      <c r="C3555" s="193" t="s">
        <v>4608</v>
      </c>
      <c r="D3555" s="309"/>
      <c r="E3555" s="309" t="s">
        <v>141</v>
      </c>
      <c r="F3555" s="393">
        <v>672.40000000000009</v>
      </c>
      <c r="G3555" s="70"/>
    </row>
    <row r="3556" spans="1:7" customFormat="1" ht="15.5" x14ac:dyDescent="0.35">
      <c r="A3556" s="381" t="s">
        <v>9862</v>
      </c>
      <c r="B3556" s="574" t="s">
        <v>4605</v>
      </c>
      <c r="C3556" s="193" t="s">
        <v>4609</v>
      </c>
      <c r="D3556" s="309"/>
      <c r="E3556" s="309" t="s">
        <v>141</v>
      </c>
      <c r="F3556" s="393">
        <v>812.13000000000011</v>
      </c>
      <c r="G3556" s="70"/>
    </row>
    <row r="3557" spans="1:7" customFormat="1" ht="15.5" x14ac:dyDescent="0.35">
      <c r="A3557" s="381" t="s">
        <v>9863</v>
      </c>
      <c r="B3557" s="574" t="s">
        <v>4605</v>
      </c>
      <c r="C3557" s="193" t="s">
        <v>4610</v>
      </c>
      <c r="D3557" s="364"/>
      <c r="E3557" s="309" t="s">
        <v>141</v>
      </c>
      <c r="F3557" s="393">
        <v>1275.4499999999998</v>
      </c>
      <c r="G3557" s="70"/>
    </row>
    <row r="3558" spans="1:7" customFormat="1" ht="15.5" x14ac:dyDescent="0.35">
      <c r="A3558" s="381" t="s">
        <v>9864</v>
      </c>
      <c r="B3558" s="574" t="s">
        <v>4605</v>
      </c>
      <c r="C3558" s="193" t="s">
        <v>4611</v>
      </c>
      <c r="D3558" s="309"/>
      <c r="E3558" s="309" t="s">
        <v>141</v>
      </c>
      <c r="F3558" s="393">
        <v>1413.0900000000001</v>
      </c>
      <c r="G3558" s="70"/>
    </row>
    <row r="3559" spans="1:7" customFormat="1" ht="16" thickBot="1" x14ac:dyDescent="0.4">
      <c r="A3559" s="192"/>
      <c r="B3559" s="221" t="s">
        <v>141</v>
      </c>
      <c r="C3559" s="247" t="s">
        <v>141</v>
      </c>
      <c r="D3559" s="222"/>
      <c r="E3559" s="309" t="s">
        <v>141</v>
      </c>
      <c r="F3559" s="274" t="s">
        <v>141</v>
      </c>
      <c r="G3559" s="70"/>
    </row>
    <row r="3560" spans="1:7" customFormat="1" ht="15.5" x14ac:dyDescent="0.35">
      <c r="A3560" s="239" t="s">
        <v>10087</v>
      </c>
      <c r="B3560" s="305" t="s">
        <v>141</v>
      </c>
      <c r="C3560" s="657" t="s">
        <v>141</v>
      </c>
      <c r="D3560" s="306"/>
      <c r="E3560" s="463" t="s">
        <v>141</v>
      </c>
      <c r="F3560" s="307" t="s">
        <v>141</v>
      </c>
      <c r="G3560" s="70"/>
    </row>
    <row r="3561" spans="1:7" customFormat="1" ht="15.5" x14ac:dyDescent="0.35">
      <c r="A3561" s="72" t="s">
        <v>9801</v>
      </c>
      <c r="B3561" s="3" t="s">
        <v>4613</v>
      </c>
      <c r="C3561" s="689" t="s">
        <v>4614</v>
      </c>
      <c r="D3561" s="20"/>
      <c r="E3561" s="53"/>
      <c r="F3561" s="273">
        <v>3104.27</v>
      </c>
      <c r="G3561" s="561"/>
    </row>
    <row r="3562" spans="1:7" customFormat="1" ht="15.5" x14ac:dyDescent="0.35">
      <c r="A3562" s="373"/>
      <c r="B3562" s="574" t="s">
        <v>4615</v>
      </c>
      <c r="C3562" s="193" t="s">
        <v>4616</v>
      </c>
      <c r="D3562" s="309"/>
      <c r="E3562" s="310"/>
      <c r="F3562" s="393">
        <v>3104.27</v>
      </c>
      <c r="G3562" s="561"/>
    </row>
    <row r="3563" spans="1:7" customFormat="1" ht="15.5" x14ac:dyDescent="0.35">
      <c r="A3563" s="373" t="s">
        <v>9444</v>
      </c>
      <c r="B3563" s="574" t="s">
        <v>4617</v>
      </c>
      <c r="C3563" s="218" t="s">
        <v>4618</v>
      </c>
      <c r="D3563" s="309"/>
      <c r="E3563" s="310"/>
      <c r="F3563" s="393">
        <v>261.44</v>
      </c>
      <c r="G3563" s="561"/>
    </row>
    <row r="3564" spans="1:7" customFormat="1" ht="15.5" x14ac:dyDescent="0.35">
      <c r="A3564" s="373"/>
      <c r="B3564" s="574" t="s">
        <v>4619</v>
      </c>
      <c r="C3564" s="193" t="s">
        <v>4620</v>
      </c>
      <c r="D3564" s="309"/>
      <c r="E3564" s="310"/>
      <c r="F3564" s="393">
        <v>261.44</v>
      </c>
      <c r="G3564" s="561"/>
    </row>
    <row r="3565" spans="1:7" customFormat="1" ht="15.5" x14ac:dyDescent="0.35">
      <c r="A3565" s="373" t="s">
        <v>9445</v>
      </c>
      <c r="B3565" s="574" t="s">
        <v>4621</v>
      </c>
      <c r="C3565" s="218" t="s">
        <v>4622</v>
      </c>
      <c r="D3565" s="309"/>
      <c r="E3565" s="310"/>
      <c r="F3565" s="393">
        <v>409.26</v>
      </c>
      <c r="G3565" s="561"/>
    </row>
    <row r="3566" spans="1:7" customFormat="1" ht="15.5" x14ac:dyDescent="0.35">
      <c r="A3566" s="373"/>
      <c r="B3566" s="574" t="s">
        <v>8298</v>
      </c>
      <c r="C3566" s="193" t="s">
        <v>4623</v>
      </c>
      <c r="D3566" s="309"/>
      <c r="E3566" s="310"/>
      <c r="F3566" s="393">
        <v>409.26</v>
      </c>
      <c r="G3566" s="561"/>
    </row>
    <row r="3567" spans="1:7" customFormat="1" ht="31.5" thickBot="1" x14ac:dyDescent="0.4">
      <c r="A3567" s="594" t="s">
        <v>9446</v>
      </c>
      <c r="B3567" s="565" t="s">
        <v>4624</v>
      </c>
      <c r="C3567" s="713" t="s">
        <v>4625</v>
      </c>
      <c r="D3567" s="386"/>
      <c r="E3567" s="384"/>
      <c r="F3567" s="344">
        <v>142.30000000000001</v>
      </c>
      <c r="G3567" s="561"/>
    </row>
    <row r="3568" spans="1:7" customFormat="1" ht="15.5" x14ac:dyDescent="0.35">
      <c r="A3568" s="71"/>
      <c r="B3568" s="16" t="s">
        <v>4626</v>
      </c>
      <c r="C3568" s="108" t="s">
        <v>4627</v>
      </c>
      <c r="D3568" s="18"/>
      <c r="E3568" s="52"/>
      <c r="F3568" s="276">
        <v>142.30000000000001</v>
      </c>
      <c r="G3568" s="561"/>
    </row>
    <row r="3569" spans="1:7" customFormat="1" ht="15.5" x14ac:dyDescent="0.35">
      <c r="A3569" s="72" t="s">
        <v>9447</v>
      </c>
      <c r="B3569" s="574" t="s">
        <v>4628</v>
      </c>
      <c r="C3569" s="218" t="s">
        <v>4629</v>
      </c>
      <c r="D3569" s="309"/>
      <c r="E3569" s="53"/>
      <c r="F3569" s="393">
        <v>253.71</v>
      </c>
      <c r="G3569" s="561"/>
    </row>
    <row r="3570" spans="1:7" customFormat="1" ht="16" thickBot="1" x14ac:dyDescent="0.4">
      <c r="A3570" s="11"/>
      <c r="B3570" s="565" t="s">
        <v>8299</v>
      </c>
      <c r="C3570" s="391" t="s">
        <v>4630</v>
      </c>
      <c r="D3570" s="386"/>
      <c r="E3570" s="44"/>
      <c r="F3570" s="344">
        <v>253.71</v>
      </c>
      <c r="G3570" s="561"/>
    </row>
    <row r="3571" spans="1:7" customFormat="1" ht="15.5" x14ac:dyDescent="0.35">
      <c r="A3571" s="71" t="s">
        <v>4631</v>
      </c>
      <c r="B3571" s="16" t="s">
        <v>4632</v>
      </c>
      <c r="C3571" s="688" t="s">
        <v>4633</v>
      </c>
      <c r="D3571" s="18"/>
      <c r="E3571" s="309"/>
      <c r="F3571" s="276">
        <v>399.34</v>
      </c>
      <c r="G3571" s="561"/>
    </row>
    <row r="3572" spans="1:7" customFormat="1" ht="15.5" x14ac:dyDescent="0.35">
      <c r="A3572" s="373"/>
      <c r="B3572" s="574" t="s">
        <v>4634</v>
      </c>
      <c r="C3572" s="193" t="s">
        <v>4635</v>
      </c>
      <c r="D3572" s="309"/>
      <c r="E3572" s="309"/>
      <c r="F3572" s="393">
        <v>399.34</v>
      </c>
      <c r="G3572" s="561"/>
    </row>
    <row r="3573" spans="1:7" customFormat="1" ht="15.5" x14ac:dyDescent="0.35">
      <c r="A3573" s="373" t="s">
        <v>4636</v>
      </c>
      <c r="B3573" s="574" t="s">
        <v>4637</v>
      </c>
      <c r="C3573" s="218" t="s">
        <v>4638</v>
      </c>
      <c r="D3573" s="309"/>
      <c r="E3573" s="309"/>
      <c r="F3573" s="393">
        <v>194.15</v>
      </c>
      <c r="G3573" s="561"/>
    </row>
    <row r="3574" spans="1:7" customFormat="1" ht="15.5" x14ac:dyDescent="0.35">
      <c r="A3574" s="373"/>
      <c r="B3574" s="574" t="s">
        <v>4639</v>
      </c>
      <c r="C3574" s="193" t="s">
        <v>4640</v>
      </c>
      <c r="D3574" s="309"/>
      <c r="E3574" s="309"/>
      <c r="F3574" s="393">
        <v>194.15</v>
      </c>
      <c r="G3574" s="561"/>
    </row>
    <row r="3575" spans="1:7" customFormat="1" ht="15.5" x14ac:dyDescent="0.35">
      <c r="A3575" s="373" t="s">
        <v>9802</v>
      </c>
      <c r="B3575" s="574" t="s">
        <v>4641</v>
      </c>
      <c r="C3575" s="218" t="s">
        <v>4642</v>
      </c>
      <c r="D3575" s="309"/>
      <c r="E3575" s="309"/>
      <c r="F3575" s="393">
        <v>79.42</v>
      </c>
      <c r="G3575" s="558"/>
    </row>
    <row r="3576" spans="1:7" customFormat="1" ht="15.5" x14ac:dyDescent="0.35">
      <c r="A3576" s="373"/>
      <c r="B3576" s="574" t="s">
        <v>8300</v>
      </c>
      <c r="C3576" s="193" t="s">
        <v>4643</v>
      </c>
      <c r="D3576" s="309"/>
      <c r="E3576" s="309"/>
      <c r="F3576" s="393">
        <v>79.42</v>
      </c>
      <c r="G3576" s="561"/>
    </row>
    <row r="3577" spans="1:7" customFormat="1" ht="15.5" x14ac:dyDescent="0.35">
      <c r="A3577" s="373" t="s">
        <v>9803</v>
      </c>
      <c r="B3577" s="574" t="s">
        <v>4644</v>
      </c>
      <c r="C3577" s="218" t="s">
        <v>4645</v>
      </c>
      <c r="D3577" s="309"/>
      <c r="E3577" s="309"/>
      <c r="F3577" s="393">
        <v>693.97</v>
      </c>
      <c r="G3577" s="558"/>
    </row>
    <row r="3578" spans="1:7" customFormat="1" ht="16" thickBot="1" x14ac:dyDescent="0.4">
      <c r="A3578" s="594"/>
      <c r="B3578" s="565" t="s">
        <v>4646</v>
      </c>
      <c r="C3578" s="391" t="s">
        <v>4647</v>
      </c>
      <c r="D3578" s="386"/>
      <c r="E3578" s="309"/>
      <c r="F3578" s="344">
        <v>693.97</v>
      </c>
      <c r="G3578" s="561"/>
    </row>
    <row r="3579" spans="1:7" customFormat="1" ht="16" thickBot="1" x14ac:dyDescent="0.4">
      <c r="A3579" s="74" t="s">
        <v>9804</v>
      </c>
      <c r="B3579" s="5" t="s">
        <v>4648</v>
      </c>
      <c r="C3579" s="686" t="s">
        <v>4649</v>
      </c>
      <c r="D3579" s="23"/>
      <c r="E3579" s="64"/>
      <c r="F3579" s="295">
        <v>537.26</v>
      </c>
      <c r="G3579" s="558"/>
    </row>
    <row r="3580" spans="1:7" customFormat="1" ht="15.5" x14ac:dyDescent="0.35">
      <c r="A3580" s="71"/>
      <c r="B3580" s="16" t="s">
        <v>4650</v>
      </c>
      <c r="C3580" s="108" t="s">
        <v>4651</v>
      </c>
      <c r="D3580" s="18"/>
      <c r="E3580" s="52"/>
      <c r="F3580" s="276">
        <v>537.26</v>
      </c>
      <c r="G3580" s="561"/>
    </row>
    <row r="3581" spans="1:7" customFormat="1" ht="15.5" x14ac:dyDescent="0.35">
      <c r="A3581" s="373" t="s">
        <v>9805</v>
      </c>
      <c r="B3581" s="574" t="s">
        <v>4652</v>
      </c>
      <c r="C3581" s="218" t="s">
        <v>4653</v>
      </c>
      <c r="D3581" s="309"/>
      <c r="E3581" s="53"/>
      <c r="F3581" s="393">
        <v>347.63</v>
      </c>
      <c r="G3581" s="558"/>
    </row>
    <row r="3582" spans="1:7" customFormat="1" ht="15.5" x14ac:dyDescent="0.35">
      <c r="A3582" s="373"/>
      <c r="B3582" s="574" t="s">
        <v>4302</v>
      </c>
      <c r="C3582" s="193" t="s">
        <v>4303</v>
      </c>
      <c r="D3582" s="309"/>
      <c r="E3582" s="53"/>
      <c r="F3582" s="393">
        <v>347.63</v>
      </c>
      <c r="G3582" s="561"/>
    </row>
    <row r="3583" spans="1:7" customFormat="1" ht="15.5" x14ac:dyDescent="0.35">
      <c r="A3583" s="373"/>
      <c r="B3583" s="574" t="s">
        <v>141</v>
      </c>
      <c r="C3583" s="193" t="s">
        <v>141</v>
      </c>
      <c r="D3583" s="309"/>
      <c r="E3583" s="53" t="s">
        <v>141</v>
      </c>
      <c r="F3583" s="393" t="s">
        <v>141</v>
      </c>
      <c r="G3583" s="70"/>
    </row>
    <row r="3584" spans="1:7" customFormat="1" ht="15.5" x14ac:dyDescent="0.35">
      <c r="A3584" s="419" t="s">
        <v>4654</v>
      </c>
      <c r="B3584" s="751" t="s">
        <v>141</v>
      </c>
      <c r="C3584" s="659" t="s">
        <v>141</v>
      </c>
      <c r="D3584" s="447"/>
      <c r="E3584" s="530" t="s">
        <v>141</v>
      </c>
      <c r="F3584" s="478" t="s">
        <v>141</v>
      </c>
      <c r="G3584" s="70"/>
    </row>
    <row r="3585" spans="1:7" customFormat="1" ht="15.5" x14ac:dyDescent="0.35">
      <c r="A3585" s="373" t="s">
        <v>4655</v>
      </c>
      <c r="B3585" s="574" t="s">
        <v>4656</v>
      </c>
      <c r="C3585" s="193" t="s">
        <v>4657</v>
      </c>
      <c r="D3585" s="309"/>
      <c r="E3585" s="53" t="s">
        <v>141</v>
      </c>
      <c r="F3585" s="393">
        <v>4301.1899999999996</v>
      </c>
      <c r="G3585" s="70"/>
    </row>
    <row r="3586" spans="1:7" customFormat="1" ht="16" thickBot="1" x14ac:dyDescent="0.4">
      <c r="A3586" s="594" t="s">
        <v>4658</v>
      </c>
      <c r="B3586" s="565" t="s">
        <v>4659</v>
      </c>
      <c r="C3586" s="391" t="s">
        <v>4660</v>
      </c>
      <c r="D3586" s="386"/>
      <c r="E3586" s="44" t="s">
        <v>141</v>
      </c>
      <c r="F3586" s="344">
        <v>170.98</v>
      </c>
      <c r="G3586" s="70"/>
    </row>
    <row r="3587" spans="1:7" customFormat="1" ht="15.5" x14ac:dyDescent="0.35">
      <c r="A3587" s="71" t="s">
        <v>4661</v>
      </c>
      <c r="B3587" s="16" t="s">
        <v>4662</v>
      </c>
      <c r="C3587" s="108" t="s">
        <v>4663</v>
      </c>
      <c r="D3587" s="18"/>
      <c r="E3587" s="309" t="s">
        <v>141</v>
      </c>
      <c r="F3587" s="276">
        <v>3296.22</v>
      </c>
      <c r="G3587" s="70"/>
    </row>
    <row r="3588" spans="1:7" customFormat="1" ht="15.5" x14ac:dyDescent="0.35">
      <c r="A3588" s="373" t="s">
        <v>4664</v>
      </c>
      <c r="B3588" s="574" t="s">
        <v>4665</v>
      </c>
      <c r="C3588" s="193" t="s">
        <v>4666</v>
      </c>
      <c r="D3588" s="309"/>
      <c r="E3588" s="309" t="s">
        <v>141</v>
      </c>
      <c r="F3588" s="393">
        <v>25.36</v>
      </c>
      <c r="G3588" s="70"/>
    </row>
    <row r="3589" spans="1:7" customFormat="1" ht="15.5" x14ac:dyDescent="0.35">
      <c r="A3589" s="373" t="s">
        <v>4667</v>
      </c>
      <c r="B3589" s="574" t="s">
        <v>4668</v>
      </c>
      <c r="C3589" s="193" t="s">
        <v>4669</v>
      </c>
      <c r="D3589" s="309"/>
      <c r="E3589" s="309" t="s">
        <v>141</v>
      </c>
      <c r="F3589" s="393">
        <v>28.67</v>
      </c>
      <c r="G3589" s="70"/>
    </row>
    <row r="3590" spans="1:7" customFormat="1" ht="15.5" x14ac:dyDescent="0.35">
      <c r="A3590" s="373" t="s">
        <v>4670</v>
      </c>
      <c r="B3590" s="574" t="s">
        <v>4671</v>
      </c>
      <c r="C3590" s="193" t="s">
        <v>4672</v>
      </c>
      <c r="D3590" s="309"/>
      <c r="E3590" s="309" t="s">
        <v>141</v>
      </c>
      <c r="F3590" s="393">
        <v>50.36</v>
      </c>
      <c r="G3590" s="70"/>
    </row>
    <row r="3591" spans="1:7" customFormat="1" ht="15.5" x14ac:dyDescent="0.35">
      <c r="A3591" s="373" t="s">
        <v>4673</v>
      </c>
      <c r="B3591" s="574" t="s">
        <v>4674</v>
      </c>
      <c r="C3591" s="193" t="s">
        <v>4675</v>
      </c>
      <c r="D3591" s="309"/>
      <c r="E3591" s="309" t="s">
        <v>141</v>
      </c>
      <c r="F3591" s="393">
        <v>59.16</v>
      </c>
      <c r="G3591" s="70"/>
    </row>
    <row r="3592" spans="1:7" customFormat="1" ht="15.5" x14ac:dyDescent="0.35">
      <c r="A3592" s="373" t="s">
        <v>4676</v>
      </c>
      <c r="B3592" s="574" t="s">
        <v>4677</v>
      </c>
      <c r="C3592" s="193" t="s">
        <v>4678</v>
      </c>
      <c r="D3592" s="309"/>
      <c r="E3592" s="309" t="s">
        <v>141</v>
      </c>
      <c r="F3592" s="393">
        <v>111.19</v>
      </c>
      <c r="G3592" s="70"/>
    </row>
    <row r="3593" spans="1:7" customFormat="1" ht="15.5" x14ac:dyDescent="0.35">
      <c r="A3593" s="373" t="s">
        <v>4679</v>
      </c>
      <c r="B3593" s="574" t="s">
        <v>4680</v>
      </c>
      <c r="C3593" s="193" t="s">
        <v>4681</v>
      </c>
      <c r="D3593" s="309"/>
      <c r="E3593" s="309"/>
      <c r="F3593" s="393">
        <v>634.98</v>
      </c>
      <c r="G3593" s="70"/>
    </row>
    <row r="3594" spans="1:7" customFormat="1" ht="16" thickBot="1" x14ac:dyDescent="0.4">
      <c r="A3594" s="594" t="s">
        <v>4682</v>
      </c>
      <c r="B3594" s="565" t="s">
        <v>4683</v>
      </c>
      <c r="C3594" s="391" t="s">
        <v>4684</v>
      </c>
      <c r="D3594" s="386"/>
      <c r="E3594" s="309"/>
      <c r="F3594" s="344">
        <v>634.98</v>
      </c>
      <c r="G3594" s="70"/>
    </row>
    <row r="3595" spans="1:7" customFormat="1" ht="15.5" x14ac:dyDescent="0.35">
      <c r="A3595" s="71" t="s">
        <v>4685</v>
      </c>
      <c r="B3595" s="16" t="s">
        <v>4686</v>
      </c>
      <c r="C3595" s="108" t="s">
        <v>4687</v>
      </c>
      <c r="D3595" s="18"/>
      <c r="E3595" s="52" t="s">
        <v>141</v>
      </c>
      <c r="F3595" s="276">
        <v>2360.7399999999998</v>
      </c>
      <c r="G3595" s="70"/>
    </row>
    <row r="3596" spans="1:7" customFormat="1" ht="15.5" x14ac:dyDescent="0.35">
      <c r="A3596" s="373" t="s">
        <v>4688</v>
      </c>
      <c r="B3596" s="574" t="s">
        <v>4689</v>
      </c>
      <c r="C3596" s="193" t="s">
        <v>4690</v>
      </c>
      <c r="D3596" s="309"/>
      <c r="E3596" s="53" t="s">
        <v>141</v>
      </c>
      <c r="F3596" s="393">
        <v>2726.65</v>
      </c>
      <c r="G3596" s="70"/>
    </row>
    <row r="3597" spans="1:7" customFormat="1" ht="15.5" x14ac:dyDescent="0.35">
      <c r="A3597" s="373" t="s">
        <v>4688</v>
      </c>
      <c r="B3597" s="574" t="s">
        <v>4691</v>
      </c>
      <c r="C3597" s="193" t="s">
        <v>4692</v>
      </c>
      <c r="D3597" s="309"/>
      <c r="E3597" s="53"/>
      <c r="F3597" s="393">
        <v>3777.61</v>
      </c>
      <c r="G3597" s="70"/>
    </row>
    <row r="3598" spans="1:7" customFormat="1" ht="15.5" x14ac:dyDescent="0.35">
      <c r="A3598" s="373" t="s">
        <v>4693</v>
      </c>
      <c r="B3598" s="574" t="s">
        <v>4694</v>
      </c>
      <c r="C3598" s="193" t="s">
        <v>4695</v>
      </c>
      <c r="D3598" s="309"/>
      <c r="E3598" s="53"/>
      <c r="F3598" s="393">
        <v>4004</v>
      </c>
      <c r="G3598" s="70"/>
    </row>
    <row r="3599" spans="1:7" customFormat="1" ht="16" thickBot="1" x14ac:dyDescent="0.4">
      <c r="A3599" s="594" t="s">
        <v>4696</v>
      </c>
      <c r="B3599" s="565" t="s">
        <v>4697</v>
      </c>
      <c r="C3599" s="391" t="s">
        <v>4698</v>
      </c>
      <c r="D3599" s="386"/>
      <c r="E3599" s="44" t="s">
        <v>141</v>
      </c>
      <c r="F3599" s="344">
        <v>3449.19</v>
      </c>
      <c r="G3599" s="70"/>
    </row>
    <row r="3600" spans="1:7" customFormat="1" ht="15.5" x14ac:dyDescent="0.35">
      <c r="A3600" s="373" t="s">
        <v>4699</v>
      </c>
      <c r="B3600" s="574" t="s">
        <v>4700</v>
      </c>
      <c r="C3600" s="193" t="s">
        <v>4701</v>
      </c>
      <c r="D3600" s="309"/>
      <c r="E3600" s="53" t="s">
        <v>141</v>
      </c>
      <c r="F3600" s="393">
        <v>3660.37</v>
      </c>
      <c r="G3600" s="70"/>
    </row>
    <row r="3601" spans="1:7" customFormat="1" ht="15.5" x14ac:dyDescent="0.35">
      <c r="A3601" s="381" t="s">
        <v>9830</v>
      </c>
      <c r="B3601" s="574" t="s">
        <v>4702</v>
      </c>
      <c r="C3601" s="193" t="s">
        <v>4703</v>
      </c>
      <c r="D3601" s="309"/>
      <c r="E3601" s="53" t="s">
        <v>141</v>
      </c>
      <c r="F3601" s="393">
        <v>0</v>
      </c>
      <c r="G3601" s="70"/>
    </row>
    <row r="3602" spans="1:7" customFormat="1" ht="15.5" x14ac:dyDescent="0.35">
      <c r="A3602" s="381" t="s">
        <v>9860</v>
      </c>
      <c r="B3602" s="574" t="s">
        <v>4702</v>
      </c>
      <c r="C3602" s="193" t="s">
        <v>4704</v>
      </c>
      <c r="D3602" s="309"/>
      <c r="E3602" s="53" t="s">
        <v>141</v>
      </c>
      <c r="F3602" s="393">
        <v>0</v>
      </c>
      <c r="G3602" s="70"/>
    </row>
    <row r="3603" spans="1:7" customFormat="1" ht="16" thickBot="1" x14ac:dyDescent="0.4">
      <c r="A3603" s="615" t="s">
        <v>9861</v>
      </c>
      <c r="B3603" s="565" t="s">
        <v>4702</v>
      </c>
      <c r="C3603" s="391" t="s">
        <v>4705</v>
      </c>
      <c r="D3603" s="386"/>
      <c r="E3603" s="44" t="s">
        <v>141</v>
      </c>
      <c r="F3603" s="344">
        <v>167.13999999999987</v>
      </c>
      <c r="G3603" s="70"/>
    </row>
    <row r="3604" spans="1:7" customFormat="1" ht="15.5" x14ac:dyDescent="0.35">
      <c r="A3604" s="420" t="s">
        <v>9862</v>
      </c>
      <c r="B3604" s="3" t="s">
        <v>4702</v>
      </c>
      <c r="C3604" s="110" t="s">
        <v>4706</v>
      </c>
      <c r="D3604" s="20"/>
      <c r="E3604" s="53" t="s">
        <v>141</v>
      </c>
      <c r="F3604" s="276">
        <v>167.13999999999987</v>
      </c>
      <c r="G3604" s="70"/>
    </row>
    <row r="3605" spans="1:7" customFormat="1" ht="15.5" x14ac:dyDescent="0.35">
      <c r="A3605" s="381" t="s">
        <v>9863</v>
      </c>
      <c r="B3605" s="574" t="s">
        <v>4702</v>
      </c>
      <c r="C3605" s="193" t="s">
        <v>4707</v>
      </c>
      <c r="D3605" s="309"/>
      <c r="E3605" s="310" t="s">
        <v>141</v>
      </c>
      <c r="F3605" s="393">
        <v>1218.7199999999998</v>
      </c>
      <c r="G3605" s="70"/>
    </row>
    <row r="3606" spans="1:7" customFormat="1" ht="15.5" x14ac:dyDescent="0.35">
      <c r="A3606" s="381" t="s">
        <v>9864</v>
      </c>
      <c r="B3606" s="574" t="s">
        <v>4702</v>
      </c>
      <c r="C3606" s="193" t="s">
        <v>4708</v>
      </c>
      <c r="D3606" s="309"/>
      <c r="E3606" s="310" t="s">
        <v>141</v>
      </c>
      <c r="F3606" s="393">
        <v>1218.7199999999998</v>
      </c>
      <c r="G3606" s="70"/>
    </row>
    <row r="3607" spans="1:7" customFormat="1" ht="15.5" x14ac:dyDescent="0.35">
      <c r="A3607" s="373" t="s">
        <v>4709</v>
      </c>
      <c r="B3607" s="574" t="s">
        <v>4710</v>
      </c>
      <c r="C3607" s="193" t="s">
        <v>4711</v>
      </c>
      <c r="D3607" s="309"/>
      <c r="E3607" s="310" t="s">
        <v>141</v>
      </c>
      <c r="F3607" s="393">
        <v>6804.41</v>
      </c>
      <c r="G3607" s="70"/>
    </row>
    <row r="3608" spans="1:7" customFormat="1" ht="15.5" x14ac:dyDescent="0.35">
      <c r="A3608" s="381" t="s">
        <v>9830</v>
      </c>
      <c r="B3608" s="574" t="s">
        <v>4712</v>
      </c>
      <c r="C3608" s="193" t="s">
        <v>4713</v>
      </c>
      <c r="D3608" s="309"/>
      <c r="E3608" s="310" t="s">
        <v>141</v>
      </c>
      <c r="F3608" s="393">
        <v>0</v>
      </c>
      <c r="G3608" s="70"/>
    </row>
    <row r="3609" spans="1:7" customFormat="1" ht="15.5" x14ac:dyDescent="0.35">
      <c r="A3609" s="381" t="s">
        <v>9860</v>
      </c>
      <c r="B3609" s="574" t="s">
        <v>4712</v>
      </c>
      <c r="C3609" s="193" t="s">
        <v>4714</v>
      </c>
      <c r="D3609" s="309"/>
      <c r="E3609" s="310" t="s">
        <v>141</v>
      </c>
      <c r="F3609" s="393">
        <v>0</v>
      </c>
      <c r="G3609" s="70"/>
    </row>
    <row r="3610" spans="1:7" customFormat="1" ht="15.5" x14ac:dyDescent="0.35">
      <c r="A3610" s="381" t="s">
        <v>9861</v>
      </c>
      <c r="B3610" s="574" t="s">
        <v>4712</v>
      </c>
      <c r="C3610" s="193" t="s">
        <v>4715</v>
      </c>
      <c r="D3610" s="309"/>
      <c r="E3610" s="310" t="s">
        <v>141</v>
      </c>
      <c r="F3610" s="393">
        <v>701.88999999999987</v>
      </c>
      <c r="G3610" s="70"/>
    </row>
    <row r="3611" spans="1:7" customFormat="1" ht="15.5" x14ac:dyDescent="0.35">
      <c r="A3611" s="420" t="s">
        <v>9862</v>
      </c>
      <c r="B3611" s="3" t="s">
        <v>4712</v>
      </c>
      <c r="C3611" s="110" t="s">
        <v>4716</v>
      </c>
      <c r="D3611" s="20"/>
      <c r="E3611" s="53" t="s">
        <v>141</v>
      </c>
      <c r="F3611" s="273">
        <v>701.88999999999987</v>
      </c>
      <c r="G3611" s="70"/>
    </row>
    <row r="3612" spans="1:7" customFormat="1" ht="15.5" x14ac:dyDescent="0.35">
      <c r="A3612" s="415" t="s">
        <v>9863</v>
      </c>
      <c r="B3612" s="221" t="s">
        <v>4712</v>
      </c>
      <c r="C3612" s="247" t="s">
        <v>4717</v>
      </c>
      <c r="D3612" s="222"/>
      <c r="E3612" s="242" t="s">
        <v>141</v>
      </c>
      <c r="F3612" s="296">
        <v>1472.74</v>
      </c>
      <c r="G3612" s="70"/>
    </row>
    <row r="3613" spans="1:7" customFormat="1" ht="15.5" x14ac:dyDescent="0.35">
      <c r="A3613" s="420" t="s">
        <v>9864</v>
      </c>
      <c r="B3613" s="3" t="s">
        <v>4712</v>
      </c>
      <c r="C3613" s="110" t="s">
        <v>4718</v>
      </c>
      <c r="D3613" s="20"/>
      <c r="E3613" s="53" t="s">
        <v>141</v>
      </c>
      <c r="F3613" s="273">
        <v>1472.74</v>
      </c>
      <c r="G3613" s="70"/>
    </row>
    <row r="3614" spans="1:7" customFormat="1" ht="16" thickBot="1" x14ac:dyDescent="0.4">
      <c r="A3614" s="192" t="s">
        <v>4693</v>
      </c>
      <c r="B3614" s="221" t="s">
        <v>4719</v>
      </c>
      <c r="C3614" s="247" t="s">
        <v>4720</v>
      </c>
      <c r="D3614" s="222"/>
      <c r="E3614" s="242"/>
      <c r="F3614" s="296">
        <v>3380.69</v>
      </c>
      <c r="G3614" s="70"/>
    </row>
    <row r="3615" spans="1:7" customFormat="1" ht="16" thickBot="1" x14ac:dyDescent="0.4">
      <c r="A3615" s="74" t="s">
        <v>4721</v>
      </c>
      <c r="B3615" s="5" t="s">
        <v>4722</v>
      </c>
      <c r="C3615" s="691" t="s">
        <v>4723</v>
      </c>
      <c r="D3615" s="23"/>
      <c r="E3615" s="64"/>
      <c r="F3615" s="295">
        <v>5853.91</v>
      </c>
      <c r="G3615" s="70"/>
    </row>
    <row r="3616" spans="1:7" customFormat="1" ht="31" x14ac:dyDescent="0.35">
      <c r="A3616" s="72" t="s">
        <v>8301</v>
      </c>
      <c r="B3616" s="3" t="s">
        <v>8302</v>
      </c>
      <c r="C3616" s="110" t="s">
        <v>7049</v>
      </c>
      <c r="D3616" s="20"/>
      <c r="E3616" s="53"/>
      <c r="F3616" s="276">
        <v>4912.12</v>
      </c>
      <c r="G3616" s="70"/>
    </row>
    <row r="3617" spans="1:7" customFormat="1" ht="15.5" x14ac:dyDescent="0.35">
      <c r="A3617" s="373" t="s">
        <v>4724</v>
      </c>
      <c r="B3617" s="574" t="s">
        <v>4725</v>
      </c>
      <c r="C3617" s="193" t="s">
        <v>4726</v>
      </c>
      <c r="D3617" s="309"/>
      <c r="E3617" s="310" t="s">
        <v>141</v>
      </c>
      <c r="F3617" s="393">
        <v>8797.9399999999987</v>
      </c>
      <c r="G3617" s="70"/>
    </row>
    <row r="3618" spans="1:7" customFormat="1" ht="15.5" x14ac:dyDescent="0.35">
      <c r="A3618" s="373" t="s">
        <v>4727</v>
      </c>
      <c r="B3618" s="574" t="s">
        <v>4728</v>
      </c>
      <c r="C3618" s="193" t="s">
        <v>4729</v>
      </c>
      <c r="D3618" s="309"/>
      <c r="E3618" s="310" t="s">
        <v>141</v>
      </c>
      <c r="F3618" s="393">
        <v>0</v>
      </c>
      <c r="G3618" s="70"/>
    </row>
    <row r="3619" spans="1:7" customFormat="1" ht="15.5" x14ac:dyDescent="0.35">
      <c r="A3619" s="373" t="s">
        <v>4730</v>
      </c>
      <c r="B3619" s="574" t="s">
        <v>4728</v>
      </c>
      <c r="C3619" s="193" t="s">
        <v>4731</v>
      </c>
      <c r="D3619" s="309"/>
      <c r="E3619" s="310" t="s">
        <v>141</v>
      </c>
      <c r="F3619" s="393">
        <v>63.0300000000002</v>
      </c>
      <c r="G3619" s="70"/>
    </row>
    <row r="3620" spans="1:7" customFormat="1" ht="15.5" x14ac:dyDescent="0.35">
      <c r="A3620" s="373" t="s">
        <v>4732</v>
      </c>
      <c r="B3620" s="574" t="s">
        <v>4728</v>
      </c>
      <c r="C3620" s="193" t="s">
        <v>4733</v>
      </c>
      <c r="D3620" s="309"/>
      <c r="E3620" s="310" t="s">
        <v>141</v>
      </c>
      <c r="F3620" s="393">
        <v>2201.0500000000002</v>
      </c>
      <c r="G3620" s="70"/>
    </row>
    <row r="3621" spans="1:7" customFormat="1" ht="15.5" x14ac:dyDescent="0.35">
      <c r="A3621" s="373" t="s">
        <v>4734</v>
      </c>
      <c r="B3621" s="574" t="s">
        <v>4728</v>
      </c>
      <c r="C3621" s="193" t="s">
        <v>4735</v>
      </c>
      <c r="D3621" s="309"/>
      <c r="E3621" s="310" t="s">
        <v>141</v>
      </c>
      <c r="F3621" s="393">
        <v>2201.0500000000002</v>
      </c>
      <c r="G3621" s="70"/>
    </row>
    <row r="3622" spans="1:7" customFormat="1" ht="15.5" x14ac:dyDescent="0.35">
      <c r="A3622" s="373" t="s">
        <v>4736</v>
      </c>
      <c r="B3622" s="574" t="s">
        <v>4728</v>
      </c>
      <c r="C3622" s="193" t="s">
        <v>4737</v>
      </c>
      <c r="D3622" s="309"/>
      <c r="E3622" s="310" t="s">
        <v>141</v>
      </c>
      <c r="F3622" s="393">
        <v>2687.49</v>
      </c>
      <c r="G3622" s="70"/>
    </row>
    <row r="3623" spans="1:7" customFormat="1" ht="15.5" x14ac:dyDescent="0.35">
      <c r="A3623" s="373" t="s">
        <v>4738</v>
      </c>
      <c r="B3623" s="574" t="s">
        <v>4728</v>
      </c>
      <c r="C3623" s="193" t="s">
        <v>4739</v>
      </c>
      <c r="D3623" s="309"/>
      <c r="E3623" s="310" t="s">
        <v>141</v>
      </c>
      <c r="F3623" s="393">
        <v>2687.49</v>
      </c>
      <c r="G3623" s="70"/>
    </row>
    <row r="3624" spans="1:7" customFormat="1" ht="15.5" x14ac:dyDescent="0.35">
      <c r="A3624" s="373" t="s">
        <v>4740</v>
      </c>
      <c r="B3624" s="574" t="s">
        <v>4741</v>
      </c>
      <c r="C3624" s="193" t="s">
        <v>4742</v>
      </c>
      <c r="D3624" s="309"/>
      <c r="E3624" s="310"/>
      <c r="F3624" s="393">
        <v>117.87</v>
      </c>
      <c r="G3624" s="70"/>
    </row>
    <row r="3625" spans="1:7" customFormat="1" ht="15.5" x14ac:dyDescent="0.35">
      <c r="A3625" s="373" t="s">
        <v>4743</v>
      </c>
      <c r="B3625" s="574" t="s">
        <v>4744</v>
      </c>
      <c r="C3625" s="193" t="s">
        <v>4745</v>
      </c>
      <c r="D3625" s="309"/>
      <c r="E3625" s="310"/>
      <c r="F3625" s="393">
        <v>169.12</v>
      </c>
      <c r="G3625" s="70"/>
    </row>
    <row r="3626" spans="1:7" customFormat="1" ht="15.5" x14ac:dyDescent="0.35">
      <c r="A3626" s="373" t="s">
        <v>4746</v>
      </c>
      <c r="B3626" s="574" t="s">
        <v>4747</v>
      </c>
      <c r="C3626" s="193" t="s">
        <v>4748</v>
      </c>
      <c r="D3626" s="309"/>
      <c r="E3626" s="310"/>
      <c r="F3626" s="393">
        <v>169.12</v>
      </c>
      <c r="G3626" s="70"/>
    </row>
    <row r="3627" spans="1:7" customFormat="1" ht="15.5" x14ac:dyDescent="0.35">
      <c r="A3627" s="373" t="s">
        <v>4749</v>
      </c>
      <c r="B3627" s="574" t="s">
        <v>4750</v>
      </c>
      <c r="C3627" s="193" t="s">
        <v>4751</v>
      </c>
      <c r="D3627" s="309"/>
      <c r="E3627" s="310"/>
      <c r="F3627" s="393">
        <v>199.87</v>
      </c>
      <c r="G3627" s="70"/>
    </row>
    <row r="3628" spans="1:7" customFormat="1" ht="15.5" x14ac:dyDescent="0.35">
      <c r="A3628" s="373" t="s">
        <v>4752</v>
      </c>
      <c r="B3628" s="574" t="s">
        <v>4753</v>
      </c>
      <c r="C3628" s="193" t="s">
        <v>4754</v>
      </c>
      <c r="D3628" s="309"/>
      <c r="E3628" s="310"/>
      <c r="F3628" s="393">
        <v>246</v>
      </c>
      <c r="G3628" s="70"/>
    </row>
    <row r="3629" spans="1:7" customFormat="1" ht="16" thickBot="1" x14ac:dyDescent="0.4">
      <c r="A3629" s="192" t="s">
        <v>4755</v>
      </c>
      <c r="B3629" s="221" t="s">
        <v>4756</v>
      </c>
      <c r="C3629" s="247" t="s">
        <v>4757</v>
      </c>
      <c r="D3629" s="222"/>
      <c r="E3629" s="242"/>
      <c r="F3629" s="274">
        <v>394.62</v>
      </c>
      <c r="G3629" s="70"/>
    </row>
    <row r="3630" spans="1:7" customFormat="1" ht="15.5" x14ac:dyDescent="0.35">
      <c r="A3630" s="71"/>
      <c r="B3630" s="16"/>
      <c r="C3630" s="108"/>
      <c r="D3630" s="18"/>
      <c r="E3630" s="52"/>
      <c r="F3630" s="276" t="s">
        <v>141</v>
      </c>
      <c r="G3630" s="70"/>
    </row>
    <row r="3631" spans="1:7" customFormat="1" ht="15.5" x14ac:dyDescent="0.35">
      <c r="A3631" s="495" t="s">
        <v>10067</v>
      </c>
      <c r="B3631" s="430" t="s">
        <v>141</v>
      </c>
      <c r="C3631" s="658" t="s">
        <v>141</v>
      </c>
      <c r="D3631" s="450"/>
      <c r="E3631" s="530"/>
      <c r="F3631" s="481" t="s">
        <v>141</v>
      </c>
      <c r="G3631" s="561"/>
    </row>
    <row r="3632" spans="1:7" s="368" customFormat="1" ht="15.5" x14ac:dyDescent="0.35">
      <c r="A3632" s="773" t="s">
        <v>4761</v>
      </c>
      <c r="B3632" s="760" t="s">
        <v>4758</v>
      </c>
      <c r="C3632" s="193" t="s">
        <v>4762</v>
      </c>
      <c r="D3632" s="309"/>
      <c r="E3632" s="309"/>
      <c r="F3632" s="332">
        <v>14934.94</v>
      </c>
      <c r="G3632" s="185"/>
    </row>
    <row r="3633" spans="1:7" customFormat="1" ht="15.5" x14ac:dyDescent="0.35">
      <c r="A3633" s="625" t="s">
        <v>4763</v>
      </c>
      <c r="B3633" s="771" t="s">
        <v>4759</v>
      </c>
      <c r="C3633" s="110" t="s">
        <v>4764</v>
      </c>
      <c r="D3633" s="20"/>
      <c r="E3633" s="53"/>
      <c r="F3633" s="273">
        <v>16883.669999999998</v>
      </c>
      <c r="G3633" s="70"/>
    </row>
    <row r="3634" spans="1:7" customFormat="1" ht="15.5" x14ac:dyDescent="0.35">
      <c r="A3634" s="621" t="s">
        <v>10080</v>
      </c>
      <c r="B3634" s="760" t="s">
        <v>4760</v>
      </c>
      <c r="C3634" s="193" t="s">
        <v>4765</v>
      </c>
      <c r="D3634" s="309"/>
      <c r="E3634" s="310"/>
      <c r="F3634" s="393">
        <v>0</v>
      </c>
      <c r="G3634" s="70"/>
    </row>
    <row r="3635" spans="1:7" customFormat="1" ht="16" thickBot="1" x14ac:dyDescent="0.4">
      <c r="A3635" s="617" t="s">
        <v>10079</v>
      </c>
      <c r="B3635" s="551" t="s">
        <v>4760</v>
      </c>
      <c r="C3635" s="247" t="s">
        <v>4766</v>
      </c>
      <c r="D3635" s="222"/>
      <c r="E3635" s="242"/>
      <c r="F3635" s="274">
        <v>0</v>
      </c>
      <c r="G3635" s="70"/>
    </row>
    <row r="3636" spans="1:7" customFormat="1" ht="15.5" x14ac:dyDescent="0.35">
      <c r="A3636" s="774" t="s">
        <v>10081</v>
      </c>
      <c r="B3636" s="553" t="s">
        <v>4760</v>
      </c>
      <c r="C3636" s="108" t="s">
        <v>4767</v>
      </c>
      <c r="D3636" s="18"/>
      <c r="E3636" s="18"/>
      <c r="F3636" s="276">
        <v>556.05999999999995</v>
      </c>
      <c r="G3636" s="70"/>
    </row>
    <row r="3637" spans="1:7" customFormat="1" ht="15.5" x14ac:dyDescent="0.35">
      <c r="A3637" s="620" t="s">
        <v>10082</v>
      </c>
      <c r="B3637" s="760" t="s">
        <v>4760</v>
      </c>
      <c r="C3637" s="193" t="s">
        <v>4768</v>
      </c>
      <c r="D3637" s="309"/>
      <c r="E3637" s="20"/>
      <c r="F3637" s="393">
        <v>556.05999999999995</v>
      </c>
      <c r="G3637" s="70"/>
    </row>
    <row r="3638" spans="1:7" customFormat="1" ht="15.5" x14ac:dyDescent="0.35">
      <c r="A3638" s="621" t="s">
        <v>10083</v>
      </c>
      <c r="B3638" s="760" t="s">
        <v>4760</v>
      </c>
      <c r="C3638" s="193" t="s">
        <v>8303</v>
      </c>
      <c r="D3638" s="309"/>
      <c r="E3638" s="309"/>
      <c r="F3638" s="393">
        <v>1391.87</v>
      </c>
      <c r="G3638" s="70"/>
    </row>
    <row r="3639" spans="1:7" customFormat="1" ht="15.5" x14ac:dyDescent="0.35">
      <c r="A3639" s="621" t="s">
        <v>10084</v>
      </c>
      <c r="B3639" s="760" t="s">
        <v>4760</v>
      </c>
      <c r="C3639" s="193" t="s">
        <v>8304</v>
      </c>
      <c r="D3639" s="309"/>
      <c r="E3639" s="309"/>
      <c r="F3639" s="393">
        <v>1391.87</v>
      </c>
      <c r="G3639" s="70"/>
    </row>
    <row r="3640" spans="1:7" customFormat="1" ht="15.5" x14ac:dyDescent="0.35">
      <c r="A3640" s="621" t="s">
        <v>10085</v>
      </c>
      <c r="B3640" s="551" t="s">
        <v>4760</v>
      </c>
      <c r="C3640" s="247" t="s">
        <v>8305</v>
      </c>
      <c r="D3640" s="222"/>
      <c r="E3640" s="222"/>
      <c r="F3640" s="274">
        <v>2516.87</v>
      </c>
      <c r="G3640" s="70"/>
    </row>
    <row r="3641" spans="1:7" s="368" customFormat="1" ht="15.5" x14ac:dyDescent="0.35">
      <c r="A3641" s="623" t="s">
        <v>10086</v>
      </c>
      <c r="B3641" s="760" t="s">
        <v>4760</v>
      </c>
      <c r="C3641" s="193" t="s">
        <v>8306</v>
      </c>
      <c r="D3641" s="309"/>
      <c r="E3641" s="309"/>
      <c r="F3641" s="332">
        <v>2516.87</v>
      </c>
      <c r="G3641" s="185"/>
    </row>
    <row r="3642" spans="1:7" customFormat="1" ht="15.5" x14ac:dyDescent="0.35">
      <c r="A3642" s="626" t="s">
        <v>4772</v>
      </c>
      <c r="B3642" s="760" t="s">
        <v>4769</v>
      </c>
      <c r="C3642" s="218" t="s">
        <v>4773</v>
      </c>
      <c r="D3642" s="312"/>
      <c r="E3642" s="312"/>
      <c r="F3642" s="393">
        <v>28064.29</v>
      </c>
      <c r="G3642" s="70"/>
    </row>
    <row r="3643" spans="1:7" customFormat="1" ht="16" thickBot="1" x14ac:dyDescent="0.4">
      <c r="A3643" s="627" t="s">
        <v>4774</v>
      </c>
      <c r="B3643" s="758" t="s">
        <v>4770</v>
      </c>
      <c r="C3643" s="713" t="s">
        <v>4775</v>
      </c>
      <c r="D3643" s="387"/>
      <c r="E3643" s="387"/>
      <c r="F3643" s="344">
        <v>28064.29</v>
      </c>
      <c r="G3643" s="70"/>
    </row>
    <row r="3644" spans="1:7" customFormat="1" ht="15.5" x14ac:dyDescent="0.35">
      <c r="A3644" s="775" t="s">
        <v>10080</v>
      </c>
      <c r="B3644" s="771" t="s">
        <v>4771</v>
      </c>
      <c r="C3644" s="110" t="s">
        <v>4776</v>
      </c>
      <c r="D3644" s="20"/>
      <c r="E3644" s="20"/>
      <c r="F3644" s="273">
        <v>0</v>
      </c>
      <c r="G3644" s="70"/>
    </row>
    <row r="3645" spans="1:7" customFormat="1" ht="15.5" x14ac:dyDescent="0.35">
      <c r="A3645" s="620" t="s">
        <v>10079</v>
      </c>
      <c r="B3645" s="760" t="s">
        <v>4771</v>
      </c>
      <c r="C3645" s="193" t="s">
        <v>4777</v>
      </c>
      <c r="D3645" s="309"/>
      <c r="E3645" s="20"/>
      <c r="F3645" s="393">
        <v>0</v>
      </c>
      <c r="G3645" s="70"/>
    </row>
    <row r="3646" spans="1:7" customFormat="1" ht="15.5" x14ac:dyDescent="0.35">
      <c r="A3646" s="621" t="s">
        <v>9861</v>
      </c>
      <c r="B3646" s="760" t="s">
        <v>4771</v>
      </c>
      <c r="C3646" s="193" t="s">
        <v>4778</v>
      </c>
      <c r="D3646" s="309"/>
      <c r="E3646" s="309"/>
      <c r="F3646" s="393">
        <v>1688.9399999999996</v>
      </c>
      <c r="G3646" s="70"/>
    </row>
    <row r="3647" spans="1:7" customFormat="1" ht="15.5" x14ac:dyDescent="0.35">
      <c r="A3647" s="621" t="s">
        <v>9862</v>
      </c>
      <c r="B3647" s="760" t="s">
        <v>4771</v>
      </c>
      <c r="C3647" s="193" t="s">
        <v>4779</v>
      </c>
      <c r="D3647" s="309"/>
      <c r="E3647" s="309"/>
      <c r="F3647" s="393">
        <v>1688.9399999999996</v>
      </c>
      <c r="G3647" s="70"/>
    </row>
    <row r="3648" spans="1:7" customFormat="1" ht="15.5" x14ac:dyDescent="0.35">
      <c r="A3648" s="621" t="s">
        <v>10083</v>
      </c>
      <c r="B3648" s="551" t="s">
        <v>4771</v>
      </c>
      <c r="C3648" s="247" t="s">
        <v>8307</v>
      </c>
      <c r="D3648" s="222"/>
      <c r="E3648" s="222"/>
      <c r="F3648" s="274">
        <v>4226.25</v>
      </c>
      <c r="G3648" s="70"/>
    </row>
    <row r="3649" spans="1:7" s="368" customFormat="1" ht="15.5" x14ac:dyDescent="0.35">
      <c r="A3649" s="623" t="s">
        <v>10084</v>
      </c>
      <c r="B3649" s="760" t="s">
        <v>4771</v>
      </c>
      <c r="C3649" s="193" t="s">
        <v>8308</v>
      </c>
      <c r="D3649" s="309"/>
      <c r="E3649" s="309"/>
      <c r="F3649" s="332">
        <v>4226.25</v>
      </c>
      <c r="G3649" s="185"/>
    </row>
    <row r="3650" spans="1:7" customFormat="1" ht="15.5" x14ac:dyDescent="0.35">
      <c r="A3650" s="621" t="s">
        <v>10085</v>
      </c>
      <c r="B3650" s="771" t="s">
        <v>4771</v>
      </c>
      <c r="C3650" s="110" t="s">
        <v>8309</v>
      </c>
      <c r="D3650" s="20"/>
      <c r="E3650" s="20"/>
      <c r="F3650" s="273">
        <v>7642.1200000000008</v>
      </c>
      <c r="G3650" s="70"/>
    </row>
    <row r="3651" spans="1:7" customFormat="1" ht="15.5" x14ac:dyDescent="0.35">
      <c r="A3651" s="621" t="s">
        <v>10086</v>
      </c>
      <c r="B3651" s="760" t="s">
        <v>4771</v>
      </c>
      <c r="C3651" s="193" t="s">
        <v>8310</v>
      </c>
      <c r="D3651" s="309"/>
      <c r="E3651" s="309"/>
      <c r="F3651" s="393">
        <v>7642.1200000000008</v>
      </c>
      <c r="G3651" s="70"/>
    </row>
    <row r="3652" spans="1:7" customFormat="1" ht="62.5" thickBot="1" x14ac:dyDescent="0.4">
      <c r="A3652" s="628" t="s">
        <v>10088</v>
      </c>
      <c r="B3652" s="758" t="s">
        <v>4781</v>
      </c>
      <c r="C3652" s="391" t="s">
        <v>7711</v>
      </c>
      <c r="D3652" s="386"/>
      <c r="E3652" s="309" t="s">
        <v>141</v>
      </c>
      <c r="F3652" s="344">
        <v>14694.68</v>
      </c>
      <c r="G3652" s="70" t="s">
        <v>9241</v>
      </c>
    </row>
    <row r="3653" spans="1:7" customFormat="1" ht="62" x14ac:dyDescent="0.35">
      <c r="A3653" s="620" t="s">
        <v>9860</v>
      </c>
      <c r="B3653" s="760" t="s">
        <v>4378</v>
      </c>
      <c r="C3653" s="217" t="s">
        <v>8949</v>
      </c>
      <c r="D3653" s="309"/>
      <c r="E3653" s="20" t="s">
        <v>141</v>
      </c>
      <c r="F3653" s="393">
        <v>0</v>
      </c>
      <c r="G3653" s="70" t="s">
        <v>9242</v>
      </c>
    </row>
    <row r="3654" spans="1:7" customFormat="1" ht="62" x14ac:dyDescent="0.35">
      <c r="A3654" s="621" t="s">
        <v>9861</v>
      </c>
      <c r="B3654" s="760" t="s">
        <v>4378</v>
      </c>
      <c r="C3654" s="217" t="s">
        <v>9047</v>
      </c>
      <c r="D3654" s="309"/>
      <c r="E3654" s="309" t="s">
        <v>141</v>
      </c>
      <c r="F3654" s="393">
        <v>300.83000000000004</v>
      </c>
      <c r="G3654" s="70" t="s">
        <v>9243</v>
      </c>
    </row>
    <row r="3655" spans="1:7" customFormat="1" ht="62" x14ac:dyDescent="0.35">
      <c r="A3655" s="621" t="s">
        <v>9862</v>
      </c>
      <c r="B3655" s="760" t="s">
        <v>4378</v>
      </c>
      <c r="C3655" s="217" t="s">
        <v>9007</v>
      </c>
      <c r="D3655" s="309"/>
      <c r="E3655" s="309"/>
      <c r="F3655" s="393">
        <v>300.83000000000004</v>
      </c>
      <c r="G3655" s="70" t="s">
        <v>9244</v>
      </c>
    </row>
    <row r="3656" spans="1:7" customFormat="1" ht="62" x14ac:dyDescent="0.35">
      <c r="A3656" s="621" t="s">
        <v>9844</v>
      </c>
      <c r="B3656" s="551" t="s">
        <v>4378</v>
      </c>
      <c r="C3656" s="715" t="s">
        <v>8966</v>
      </c>
      <c r="D3656" s="222"/>
      <c r="E3656" s="222"/>
      <c r="F3656" s="274">
        <v>546</v>
      </c>
      <c r="G3656" s="70" t="s">
        <v>9245</v>
      </c>
    </row>
    <row r="3657" spans="1:7" s="368" customFormat="1" ht="62" x14ac:dyDescent="0.35">
      <c r="A3657" s="623" t="s">
        <v>9845</v>
      </c>
      <c r="B3657" s="760" t="s">
        <v>4378</v>
      </c>
      <c r="C3657" s="217" t="s">
        <v>8936</v>
      </c>
      <c r="D3657" s="309"/>
      <c r="E3657" s="309"/>
      <c r="F3657" s="332">
        <v>546</v>
      </c>
      <c r="G3657" s="70" t="s">
        <v>9246</v>
      </c>
    </row>
    <row r="3658" spans="1:7" customFormat="1" ht="62" x14ac:dyDescent="0.35">
      <c r="A3658" s="621" t="s">
        <v>9846</v>
      </c>
      <c r="B3658" s="771" t="s">
        <v>4378</v>
      </c>
      <c r="C3658" s="716" t="s">
        <v>9031</v>
      </c>
      <c r="D3658" s="20"/>
      <c r="E3658" s="20"/>
      <c r="F3658" s="273">
        <v>979.8</v>
      </c>
      <c r="G3658" s="70" t="s">
        <v>9247</v>
      </c>
    </row>
    <row r="3659" spans="1:7" customFormat="1" ht="62" x14ac:dyDescent="0.35">
      <c r="A3659" s="621" t="s">
        <v>9847</v>
      </c>
      <c r="B3659" s="760" t="s">
        <v>4378</v>
      </c>
      <c r="C3659" s="217" t="s">
        <v>8989</v>
      </c>
      <c r="D3659" s="309"/>
      <c r="E3659" s="309"/>
      <c r="F3659" s="393">
        <v>979.8</v>
      </c>
      <c r="G3659" s="70" t="s">
        <v>9248</v>
      </c>
    </row>
    <row r="3660" spans="1:7" customFormat="1" ht="62.5" thickBot="1" x14ac:dyDescent="0.4">
      <c r="A3660" s="628" t="s">
        <v>10089</v>
      </c>
      <c r="B3660" s="758" t="s">
        <v>4783</v>
      </c>
      <c r="C3660" s="391" t="s">
        <v>7710</v>
      </c>
      <c r="D3660" s="386"/>
      <c r="E3660" s="386" t="s">
        <v>141</v>
      </c>
      <c r="F3660" s="344">
        <v>19921.46</v>
      </c>
      <c r="G3660" s="70" t="s">
        <v>9249</v>
      </c>
    </row>
    <row r="3661" spans="1:7" customFormat="1" ht="62" x14ac:dyDescent="0.35">
      <c r="A3661" s="772" t="s">
        <v>10090</v>
      </c>
      <c r="B3661" s="771" t="s">
        <v>4785</v>
      </c>
      <c r="C3661" s="110" t="s">
        <v>7709</v>
      </c>
      <c r="D3661" s="20"/>
      <c r="E3661" s="20" t="s">
        <v>141</v>
      </c>
      <c r="F3661" s="273">
        <v>16219.11</v>
      </c>
      <c r="G3661" s="70" t="s">
        <v>9250</v>
      </c>
    </row>
    <row r="3662" spans="1:7" customFormat="1" ht="62" x14ac:dyDescent="0.35">
      <c r="A3662" s="624" t="s">
        <v>9196</v>
      </c>
      <c r="B3662" s="760" t="s">
        <v>4788</v>
      </c>
      <c r="C3662" s="193" t="s">
        <v>7708</v>
      </c>
      <c r="D3662" s="309"/>
      <c r="E3662" s="20" t="s">
        <v>141</v>
      </c>
      <c r="F3662" s="393">
        <v>28962.99</v>
      </c>
      <c r="G3662" s="70" t="s">
        <v>9251</v>
      </c>
    </row>
    <row r="3663" spans="1:7" customFormat="1" ht="62" x14ac:dyDescent="0.35">
      <c r="A3663" s="625" t="s">
        <v>9195</v>
      </c>
      <c r="B3663" s="760" t="s">
        <v>4789</v>
      </c>
      <c r="C3663" s="193" t="s">
        <v>7707</v>
      </c>
      <c r="D3663" s="309"/>
      <c r="E3663" s="309" t="s">
        <v>141</v>
      </c>
      <c r="F3663" s="393">
        <v>23241.74</v>
      </c>
      <c r="G3663" s="70" t="s">
        <v>9252</v>
      </c>
    </row>
    <row r="3664" spans="1:7" customFormat="1" ht="62" x14ac:dyDescent="0.35">
      <c r="A3664" s="625" t="s">
        <v>9197</v>
      </c>
      <c r="B3664" s="760" t="s">
        <v>4791</v>
      </c>
      <c r="C3664" s="193" t="s">
        <v>7706</v>
      </c>
      <c r="D3664" s="309"/>
      <c r="E3664" s="309" t="s">
        <v>141</v>
      </c>
      <c r="F3664" s="393">
        <v>53832.61</v>
      </c>
      <c r="G3664" s="70" t="s">
        <v>9253</v>
      </c>
    </row>
    <row r="3665" spans="1:7" customFormat="1" ht="62" x14ac:dyDescent="0.35">
      <c r="A3665" s="625" t="s">
        <v>9198</v>
      </c>
      <c r="B3665" s="760" t="s">
        <v>4792</v>
      </c>
      <c r="C3665" s="193" t="s">
        <v>7705</v>
      </c>
      <c r="D3665" s="309"/>
      <c r="E3665" s="309" t="s">
        <v>141</v>
      </c>
      <c r="F3665" s="393">
        <v>31411.52</v>
      </c>
      <c r="G3665" s="70" t="s">
        <v>9254</v>
      </c>
    </row>
    <row r="3666" spans="1:7" customFormat="1" ht="62" x14ac:dyDescent="0.35">
      <c r="A3666" s="625" t="s">
        <v>9199</v>
      </c>
      <c r="B3666" s="760" t="s">
        <v>4794</v>
      </c>
      <c r="C3666" s="193" t="s">
        <v>7704</v>
      </c>
      <c r="D3666" s="309"/>
      <c r="E3666" s="309" t="s">
        <v>141</v>
      </c>
      <c r="F3666" s="393">
        <v>108870.6</v>
      </c>
      <c r="G3666" s="70" t="s">
        <v>9255</v>
      </c>
    </row>
    <row r="3667" spans="1:7" customFormat="1" ht="62" x14ac:dyDescent="0.35">
      <c r="A3667" s="625" t="s">
        <v>9200</v>
      </c>
      <c r="B3667" s="551" t="s">
        <v>4795</v>
      </c>
      <c r="C3667" s="247" t="s">
        <v>7703</v>
      </c>
      <c r="D3667" s="222"/>
      <c r="E3667" s="222" t="s">
        <v>141</v>
      </c>
      <c r="F3667" s="274">
        <v>82143.13</v>
      </c>
      <c r="G3667" s="70" t="s">
        <v>9256</v>
      </c>
    </row>
    <row r="3668" spans="1:7" customFormat="1" ht="15.5" x14ac:dyDescent="0.35">
      <c r="A3668" s="625" t="s">
        <v>4797</v>
      </c>
      <c r="B3668" s="760" t="s">
        <v>4786</v>
      </c>
      <c r="C3668" s="217" t="s">
        <v>4798</v>
      </c>
      <c r="D3668" s="309"/>
      <c r="E3668" s="309"/>
      <c r="F3668" s="393">
        <v>7814.13</v>
      </c>
      <c r="G3668" s="70"/>
    </row>
    <row r="3669" spans="1:7" customFormat="1" ht="15.5" x14ac:dyDescent="0.35">
      <c r="A3669" s="621" t="s">
        <v>10080</v>
      </c>
      <c r="B3669" s="551" t="s">
        <v>4787</v>
      </c>
      <c r="C3669" s="715" t="s">
        <v>4799</v>
      </c>
      <c r="D3669" s="222"/>
      <c r="E3669" s="222"/>
      <c r="F3669" s="296">
        <v>0</v>
      </c>
      <c r="G3669" s="70"/>
    </row>
    <row r="3670" spans="1:7" s="368" customFormat="1" ht="15.5" x14ac:dyDescent="0.35">
      <c r="A3670" s="623" t="s">
        <v>10079</v>
      </c>
      <c r="B3670" s="760" t="s">
        <v>4787</v>
      </c>
      <c r="C3670" s="217" t="s">
        <v>4800</v>
      </c>
      <c r="D3670" s="309"/>
      <c r="E3670" s="309"/>
      <c r="F3670" s="332">
        <v>0</v>
      </c>
      <c r="G3670" s="185"/>
    </row>
    <row r="3671" spans="1:7" customFormat="1" ht="15.5" x14ac:dyDescent="0.35">
      <c r="A3671" s="621" t="s">
        <v>10081</v>
      </c>
      <c r="B3671" s="771" t="s">
        <v>4787</v>
      </c>
      <c r="C3671" s="716" t="s">
        <v>4801</v>
      </c>
      <c r="D3671" s="20"/>
      <c r="E3671" s="20"/>
      <c r="F3671" s="273">
        <v>0</v>
      </c>
      <c r="G3671" s="70"/>
    </row>
    <row r="3672" spans="1:7" customFormat="1" ht="15.5" x14ac:dyDescent="0.35">
      <c r="A3672" s="621" t="s">
        <v>10082</v>
      </c>
      <c r="B3672" s="760" t="s">
        <v>4787</v>
      </c>
      <c r="C3672" s="217" t="s">
        <v>4802</v>
      </c>
      <c r="D3672" s="309"/>
      <c r="E3672" s="309"/>
      <c r="F3672" s="393">
        <v>0</v>
      </c>
      <c r="G3672" s="70"/>
    </row>
    <row r="3673" spans="1:7" customFormat="1" ht="16" thickBot="1" x14ac:dyDescent="0.4">
      <c r="A3673" s="617" t="s">
        <v>10083</v>
      </c>
      <c r="B3673" s="758" t="s">
        <v>4787</v>
      </c>
      <c r="C3673" s="717" t="s">
        <v>8311</v>
      </c>
      <c r="D3673" s="386"/>
      <c r="E3673" s="309"/>
      <c r="F3673" s="297">
        <v>0</v>
      </c>
      <c r="G3673" s="70"/>
    </row>
    <row r="3674" spans="1:7" customFormat="1" ht="15.5" x14ac:dyDescent="0.35">
      <c r="A3674" s="774" t="s">
        <v>10084</v>
      </c>
      <c r="B3674" s="553" t="s">
        <v>4787</v>
      </c>
      <c r="C3674" s="714" t="s">
        <v>8312</v>
      </c>
      <c r="D3674" s="18"/>
      <c r="E3674" s="18"/>
      <c r="F3674" s="276">
        <v>690.8</v>
      </c>
      <c r="G3674" s="70"/>
    </row>
    <row r="3675" spans="1:7" customFormat="1" ht="15.5" x14ac:dyDescent="0.35">
      <c r="A3675" s="620" t="s">
        <v>10085</v>
      </c>
      <c r="B3675" s="760" t="s">
        <v>4787</v>
      </c>
      <c r="C3675" s="217" t="s">
        <v>8313</v>
      </c>
      <c r="D3675" s="309"/>
      <c r="E3675" s="20"/>
      <c r="F3675" s="393">
        <v>1546.25</v>
      </c>
      <c r="G3675" s="70"/>
    </row>
    <row r="3676" spans="1:7" customFormat="1" ht="15.5" x14ac:dyDescent="0.35">
      <c r="A3676" s="621" t="s">
        <v>10086</v>
      </c>
      <c r="B3676" s="760" t="s">
        <v>4787</v>
      </c>
      <c r="C3676" s="217" t="s">
        <v>8314</v>
      </c>
      <c r="D3676" s="309"/>
      <c r="E3676" s="309"/>
      <c r="F3676" s="393">
        <v>1546.25</v>
      </c>
      <c r="G3676" s="70"/>
    </row>
    <row r="3677" spans="1:7" customFormat="1" ht="15.5" x14ac:dyDescent="0.35">
      <c r="A3677" s="625" t="s">
        <v>4803</v>
      </c>
      <c r="B3677" s="760" t="s">
        <v>4804</v>
      </c>
      <c r="C3677" s="217" t="s">
        <v>4805</v>
      </c>
      <c r="D3677" s="309"/>
      <c r="E3677" s="309"/>
      <c r="F3677" s="393">
        <v>13668.06</v>
      </c>
      <c r="G3677" s="70"/>
    </row>
    <row r="3678" spans="1:7" customFormat="1" ht="15.5" x14ac:dyDescent="0.35">
      <c r="A3678" s="621" t="s">
        <v>9830</v>
      </c>
      <c r="B3678" s="551" t="s">
        <v>4790</v>
      </c>
      <c r="C3678" s="715" t="s">
        <v>4806</v>
      </c>
      <c r="D3678" s="222"/>
      <c r="E3678" s="309"/>
      <c r="F3678" s="274">
        <v>0</v>
      </c>
      <c r="G3678" s="70"/>
    </row>
    <row r="3679" spans="1:7" customFormat="1" ht="15.5" x14ac:dyDescent="0.35">
      <c r="A3679" s="623" t="s">
        <v>9860</v>
      </c>
      <c r="B3679" s="760" t="s">
        <v>4790</v>
      </c>
      <c r="C3679" s="217" t="s">
        <v>4807</v>
      </c>
      <c r="D3679" s="309"/>
      <c r="E3679" s="20"/>
      <c r="F3679" s="393">
        <v>0</v>
      </c>
      <c r="G3679" s="70"/>
    </row>
    <row r="3680" spans="1:7" customFormat="1" ht="15.5" x14ac:dyDescent="0.35">
      <c r="A3680" s="621" t="s">
        <v>9861</v>
      </c>
      <c r="B3680" s="760" t="s">
        <v>4790</v>
      </c>
      <c r="C3680" s="217" t="s">
        <v>4808</v>
      </c>
      <c r="D3680" s="309"/>
      <c r="E3680" s="309"/>
      <c r="F3680" s="393">
        <v>0</v>
      </c>
      <c r="G3680" s="70"/>
    </row>
    <row r="3681" spans="1:7" customFormat="1" ht="15.5" x14ac:dyDescent="0.35">
      <c r="A3681" s="621" t="s">
        <v>9862</v>
      </c>
      <c r="B3681" s="760" t="s">
        <v>4790</v>
      </c>
      <c r="C3681" s="217" t="s">
        <v>4809</v>
      </c>
      <c r="D3681" s="309"/>
      <c r="E3681" s="309"/>
      <c r="F3681" s="393">
        <v>0</v>
      </c>
      <c r="G3681" s="70"/>
    </row>
    <row r="3682" spans="1:7" customFormat="1" ht="16" thickBot="1" x14ac:dyDescent="0.4">
      <c r="A3682" s="617" t="s">
        <v>9844</v>
      </c>
      <c r="B3682" s="551" t="s">
        <v>4790</v>
      </c>
      <c r="C3682" s="715" t="s">
        <v>8315</v>
      </c>
      <c r="D3682" s="222"/>
      <c r="E3682" s="309"/>
      <c r="F3682" s="274">
        <v>0</v>
      </c>
      <c r="G3682" s="70"/>
    </row>
    <row r="3683" spans="1:7" customFormat="1" ht="15.5" x14ac:dyDescent="0.35">
      <c r="A3683" s="774" t="s">
        <v>9845</v>
      </c>
      <c r="B3683" s="553" t="s">
        <v>4790</v>
      </c>
      <c r="C3683" s="714" t="s">
        <v>8316</v>
      </c>
      <c r="D3683" s="18"/>
      <c r="E3683" s="18"/>
      <c r="F3683" s="276">
        <v>1373.2</v>
      </c>
      <c r="G3683" s="70"/>
    </row>
    <row r="3684" spans="1:7" customFormat="1" ht="15.5" x14ac:dyDescent="0.35">
      <c r="A3684" s="620" t="s">
        <v>9846</v>
      </c>
      <c r="B3684" s="760" t="s">
        <v>4790</v>
      </c>
      <c r="C3684" s="217" t="s">
        <v>8317</v>
      </c>
      <c r="D3684" s="309"/>
      <c r="E3684" s="20"/>
      <c r="F3684" s="393">
        <v>2464</v>
      </c>
      <c r="G3684" s="70"/>
    </row>
    <row r="3685" spans="1:7" customFormat="1" ht="15.5" x14ac:dyDescent="0.35">
      <c r="A3685" s="365" t="s">
        <v>9847</v>
      </c>
      <c r="B3685" s="757" t="s">
        <v>4790</v>
      </c>
      <c r="C3685" s="217" t="s">
        <v>8318</v>
      </c>
      <c r="D3685" s="309"/>
      <c r="E3685" s="309"/>
      <c r="F3685" s="393">
        <v>2464</v>
      </c>
      <c r="G3685" s="70"/>
    </row>
    <row r="3686" spans="1:7" customFormat="1" ht="15.5" x14ac:dyDescent="0.35">
      <c r="A3686" s="342" t="s">
        <v>4810</v>
      </c>
      <c r="B3686" s="341" t="s">
        <v>4811</v>
      </c>
      <c r="C3686" s="715" t="s">
        <v>4812</v>
      </c>
      <c r="D3686" s="222"/>
      <c r="E3686" s="309"/>
      <c r="F3686" s="393">
        <v>27188.02</v>
      </c>
      <c r="G3686" s="70"/>
    </row>
    <row r="3687" spans="1:7" customFormat="1" ht="15.5" x14ac:dyDescent="0.35">
      <c r="A3687" s="365" t="s">
        <v>9830</v>
      </c>
      <c r="B3687" s="341" t="s">
        <v>4793</v>
      </c>
      <c r="C3687" s="715" t="s">
        <v>4813</v>
      </c>
      <c r="D3687" s="222"/>
      <c r="E3687" s="222"/>
      <c r="F3687" s="274">
        <v>0</v>
      </c>
      <c r="G3687" s="70"/>
    </row>
    <row r="3688" spans="1:7" s="368" customFormat="1" ht="15.5" x14ac:dyDescent="0.35">
      <c r="A3688" s="618" t="s">
        <v>9860</v>
      </c>
      <c r="B3688" s="757" t="s">
        <v>4793</v>
      </c>
      <c r="C3688" s="217" t="s">
        <v>4814</v>
      </c>
      <c r="D3688" s="309"/>
      <c r="E3688" s="309"/>
      <c r="F3688" s="332">
        <v>0</v>
      </c>
      <c r="G3688" s="185"/>
    </row>
    <row r="3689" spans="1:7" customFormat="1" ht="15.5" x14ac:dyDescent="0.35">
      <c r="A3689" s="365" t="s">
        <v>9861</v>
      </c>
      <c r="B3689" s="340" t="s">
        <v>4793</v>
      </c>
      <c r="C3689" s="716" t="s">
        <v>4815</v>
      </c>
      <c r="D3689" s="20"/>
      <c r="E3689" s="20"/>
      <c r="F3689" s="273">
        <v>0</v>
      </c>
      <c r="G3689" s="70"/>
    </row>
    <row r="3690" spans="1:7" customFormat="1" ht="15.5" x14ac:dyDescent="0.35">
      <c r="A3690" s="365" t="s">
        <v>9862</v>
      </c>
      <c r="B3690" s="341" t="s">
        <v>4793</v>
      </c>
      <c r="C3690" s="715" t="s">
        <v>4816</v>
      </c>
      <c r="D3690" s="222"/>
      <c r="E3690" s="309"/>
      <c r="F3690" s="393">
        <v>0</v>
      </c>
      <c r="G3690" s="70"/>
    </row>
    <row r="3691" spans="1:7" customFormat="1" ht="16" thickBot="1" x14ac:dyDescent="0.4">
      <c r="A3691" s="367" t="s">
        <v>9844</v>
      </c>
      <c r="B3691" s="759" t="s">
        <v>4793</v>
      </c>
      <c r="C3691" s="717" t="s">
        <v>8319</v>
      </c>
      <c r="D3691" s="386"/>
      <c r="E3691" s="386"/>
      <c r="F3691" s="344">
        <v>0</v>
      </c>
      <c r="G3691" s="70"/>
    </row>
    <row r="3692" spans="1:7" customFormat="1" ht="15.5" x14ac:dyDescent="0.35">
      <c r="A3692" s="418" t="s">
        <v>9845</v>
      </c>
      <c r="B3692" s="340" t="s">
        <v>4793</v>
      </c>
      <c r="C3692" s="716" t="s">
        <v>8320</v>
      </c>
      <c r="D3692" s="20"/>
      <c r="E3692" s="20"/>
      <c r="F3692" s="273">
        <v>2395.3000000000002</v>
      </c>
      <c r="G3692" s="70"/>
    </row>
    <row r="3693" spans="1:7" customFormat="1" ht="15.5" x14ac:dyDescent="0.35">
      <c r="A3693" s="366" t="s">
        <v>9846</v>
      </c>
      <c r="B3693" s="757" t="s">
        <v>4793</v>
      </c>
      <c r="C3693" s="217" t="s">
        <v>8321</v>
      </c>
      <c r="D3693" s="309"/>
      <c r="E3693" s="20"/>
      <c r="F3693" s="393">
        <v>5362.6</v>
      </c>
      <c r="G3693" s="70"/>
    </row>
    <row r="3694" spans="1:7" customFormat="1" ht="15.5" x14ac:dyDescent="0.35">
      <c r="A3694" s="365" t="s">
        <v>9847</v>
      </c>
      <c r="B3694" s="757" t="s">
        <v>4793</v>
      </c>
      <c r="C3694" s="217" t="s">
        <v>8322</v>
      </c>
      <c r="D3694" s="309"/>
      <c r="E3694" s="309"/>
      <c r="F3694" s="393">
        <v>5362.6</v>
      </c>
      <c r="G3694" s="70"/>
    </row>
    <row r="3695" spans="1:7" customFormat="1" ht="15.5" x14ac:dyDescent="0.35">
      <c r="A3695" s="342" t="s">
        <v>4817</v>
      </c>
      <c r="B3695" s="757" t="s">
        <v>4818</v>
      </c>
      <c r="C3695" s="217" t="s">
        <v>4819</v>
      </c>
      <c r="D3695" s="309"/>
      <c r="E3695" s="309"/>
      <c r="F3695" s="393">
        <v>49905.96</v>
      </c>
      <c r="G3695" s="70"/>
    </row>
    <row r="3696" spans="1:7" customFormat="1" ht="15.5" x14ac:dyDescent="0.35">
      <c r="A3696" s="365" t="s">
        <v>9830</v>
      </c>
      <c r="B3696" s="341" t="s">
        <v>4796</v>
      </c>
      <c r="C3696" s="715" t="s">
        <v>4862</v>
      </c>
      <c r="D3696" s="222"/>
      <c r="E3696" s="222"/>
      <c r="F3696" s="274">
        <v>0</v>
      </c>
      <c r="G3696" s="70"/>
    </row>
    <row r="3697" spans="1:7" s="368" customFormat="1" ht="15.5" x14ac:dyDescent="0.35">
      <c r="A3697" s="618" t="s">
        <v>9860</v>
      </c>
      <c r="B3697" s="757" t="s">
        <v>4796</v>
      </c>
      <c r="C3697" s="217" t="s">
        <v>4821</v>
      </c>
      <c r="D3697" s="309"/>
      <c r="E3697" s="309"/>
      <c r="F3697" s="332">
        <v>0</v>
      </c>
      <c r="G3697" s="185"/>
    </row>
    <row r="3698" spans="1:7" customFormat="1" ht="15.5" x14ac:dyDescent="0.35">
      <c r="A3698" s="365" t="s">
        <v>9861</v>
      </c>
      <c r="B3698" s="340" t="s">
        <v>4796</v>
      </c>
      <c r="C3698" s="716" t="s">
        <v>4822</v>
      </c>
      <c r="D3698" s="20"/>
      <c r="E3698" s="20"/>
      <c r="F3698" s="273">
        <v>0</v>
      </c>
      <c r="G3698" s="70"/>
    </row>
    <row r="3699" spans="1:7" customFormat="1" ht="15.5" x14ac:dyDescent="0.35">
      <c r="A3699" s="365" t="s">
        <v>9862</v>
      </c>
      <c r="B3699" s="757" t="s">
        <v>4796</v>
      </c>
      <c r="C3699" s="217" t="s">
        <v>4820</v>
      </c>
      <c r="D3699" s="309"/>
      <c r="E3699" s="309"/>
      <c r="F3699" s="393">
        <v>0</v>
      </c>
      <c r="G3699" s="70"/>
    </row>
    <row r="3700" spans="1:7" customFormat="1" ht="16" thickBot="1" x14ac:dyDescent="0.4">
      <c r="A3700" s="367" t="s">
        <v>9844</v>
      </c>
      <c r="B3700" s="759" t="s">
        <v>4796</v>
      </c>
      <c r="C3700" s="717" t="s">
        <v>8323</v>
      </c>
      <c r="D3700" s="386"/>
      <c r="E3700" s="309"/>
      <c r="F3700" s="344">
        <v>4998.6000000000004</v>
      </c>
      <c r="G3700" s="70"/>
    </row>
    <row r="3701" spans="1:7" customFormat="1" ht="15.5" x14ac:dyDescent="0.35">
      <c r="A3701" s="416" t="s">
        <v>9845</v>
      </c>
      <c r="B3701" s="337" t="s">
        <v>4796</v>
      </c>
      <c r="C3701" s="714" t="s">
        <v>8324</v>
      </c>
      <c r="D3701" s="18"/>
      <c r="E3701" s="18"/>
      <c r="F3701" s="276">
        <v>4998.6000000000004</v>
      </c>
      <c r="G3701" s="70"/>
    </row>
    <row r="3702" spans="1:7" customFormat="1" ht="15.5" x14ac:dyDescent="0.35">
      <c r="A3702" s="366" t="s">
        <v>9846</v>
      </c>
      <c r="B3702" s="757" t="s">
        <v>4796</v>
      </c>
      <c r="C3702" s="217" t="s">
        <v>8325</v>
      </c>
      <c r="D3702" s="309"/>
      <c r="E3702" s="20"/>
      <c r="F3702" s="393">
        <v>10329.75</v>
      </c>
      <c r="G3702" s="70"/>
    </row>
    <row r="3703" spans="1:7" customFormat="1" ht="15.5" x14ac:dyDescent="0.35">
      <c r="A3703" s="365" t="s">
        <v>9847</v>
      </c>
      <c r="B3703" s="757" t="s">
        <v>4796</v>
      </c>
      <c r="C3703" s="217" t="s">
        <v>8326</v>
      </c>
      <c r="D3703" s="309"/>
      <c r="E3703" s="309"/>
      <c r="F3703" s="393">
        <v>10329.75</v>
      </c>
      <c r="G3703" s="70"/>
    </row>
    <row r="3704" spans="1:7" customFormat="1" ht="15.5" x14ac:dyDescent="0.35">
      <c r="A3704" s="342" t="s">
        <v>4825</v>
      </c>
      <c r="B3704" s="757" t="s">
        <v>4826</v>
      </c>
      <c r="C3704" s="217" t="s">
        <v>4827</v>
      </c>
      <c r="D3704" s="309"/>
      <c r="E3704" s="309"/>
      <c r="F3704" s="393">
        <v>24362.5</v>
      </c>
      <c r="G3704" s="70"/>
    </row>
    <row r="3705" spans="1:7" customFormat="1" ht="15.5" x14ac:dyDescent="0.35">
      <c r="A3705" s="621" t="s">
        <v>8327</v>
      </c>
      <c r="B3705" s="551" t="s">
        <v>4823</v>
      </c>
      <c r="C3705" s="715" t="s">
        <v>4865</v>
      </c>
      <c r="D3705" s="222"/>
      <c r="E3705" s="222"/>
      <c r="F3705" s="274">
        <v>0</v>
      </c>
      <c r="G3705" s="558"/>
    </row>
    <row r="3706" spans="1:7" s="368" customFormat="1" ht="15.5" x14ac:dyDescent="0.35">
      <c r="A3706" s="618" t="s">
        <v>9860</v>
      </c>
      <c r="B3706" s="757" t="s">
        <v>4823</v>
      </c>
      <c r="C3706" s="217" t="s">
        <v>4830</v>
      </c>
      <c r="D3706" s="309"/>
      <c r="E3706" s="309"/>
      <c r="F3706" s="332">
        <v>465.09000000000015</v>
      </c>
      <c r="G3706" s="562"/>
    </row>
    <row r="3707" spans="1:7" customFormat="1" ht="15.5" x14ac:dyDescent="0.35">
      <c r="A3707" s="365" t="s">
        <v>9861</v>
      </c>
      <c r="B3707" s="340" t="s">
        <v>4823</v>
      </c>
      <c r="C3707" s="716" t="s">
        <v>4831</v>
      </c>
      <c r="D3707" s="20"/>
      <c r="E3707" s="20"/>
      <c r="F3707" s="273">
        <v>1162.3499999999999</v>
      </c>
      <c r="G3707" s="561"/>
    </row>
    <row r="3708" spans="1:7" customFormat="1" ht="15.5" x14ac:dyDescent="0.35">
      <c r="A3708" s="365" t="s">
        <v>9862</v>
      </c>
      <c r="B3708" s="757" t="s">
        <v>4823</v>
      </c>
      <c r="C3708" s="217" t="s">
        <v>4824</v>
      </c>
      <c r="D3708" s="309"/>
      <c r="E3708" s="309"/>
      <c r="F3708" s="393">
        <v>1626.9300000000003</v>
      </c>
      <c r="G3708" s="561"/>
    </row>
    <row r="3709" spans="1:7" customFormat="1" ht="16" thickBot="1" x14ac:dyDescent="0.4">
      <c r="A3709" s="367" t="s">
        <v>9844</v>
      </c>
      <c r="B3709" s="759" t="s">
        <v>4823</v>
      </c>
      <c r="C3709" s="717" t="s">
        <v>8328</v>
      </c>
      <c r="D3709" s="386"/>
      <c r="E3709" s="309"/>
      <c r="F3709" s="344">
        <v>2109.1999999999998</v>
      </c>
      <c r="G3709" s="561"/>
    </row>
    <row r="3710" spans="1:7" customFormat="1" ht="15.5" x14ac:dyDescent="0.35">
      <c r="A3710" s="416" t="s">
        <v>9845</v>
      </c>
      <c r="B3710" s="337" t="s">
        <v>4823</v>
      </c>
      <c r="C3710" s="714" t="s">
        <v>8329</v>
      </c>
      <c r="D3710" s="18"/>
      <c r="E3710" s="18"/>
      <c r="F3710" s="276">
        <v>2626.25</v>
      </c>
      <c r="G3710" s="561"/>
    </row>
    <row r="3711" spans="1:7" customFormat="1" ht="15.5" x14ac:dyDescent="0.35">
      <c r="A3711" s="366" t="s">
        <v>9846</v>
      </c>
      <c r="B3711" s="757" t="s">
        <v>4823</v>
      </c>
      <c r="C3711" s="217" t="s">
        <v>8330</v>
      </c>
      <c r="D3711" s="309"/>
      <c r="E3711" s="20"/>
      <c r="F3711" s="393">
        <v>4150.3999999999996</v>
      </c>
      <c r="G3711" s="561"/>
    </row>
    <row r="3712" spans="1:7" customFormat="1" ht="15.5" x14ac:dyDescent="0.35">
      <c r="A3712" s="365" t="s">
        <v>9847</v>
      </c>
      <c r="B3712" s="757" t="s">
        <v>4823</v>
      </c>
      <c r="C3712" s="217" t="s">
        <v>8331</v>
      </c>
      <c r="D3712" s="309"/>
      <c r="E3712" s="309"/>
      <c r="F3712" s="393">
        <v>4556.75</v>
      </c>
      <c r="G3712" s="561"/>
    </row>
    <row r="3713" spans="1:7" customFormat="1" ht="15.5" x14ac:dyDescent="0.35">
      <c r="A3713" s="342" t="s">
        <v>4834</v>
      </c>
      <c r="B3713" s="757" t="s">
        <v>4835</v>
      </c>
      <c r="C3713" s="217" t="s">
        <v>4836</v>
      </c>
      <c r="D3713" s="309"/>
      <c r="E3713" s="309"/>
      <c r="F3713" s="393">
        <v>46413.99</v>
      </c>
      <c r="G3713" s="561"/>
    </row>
    <row r="3714" spans="1:7" customFormat="1" ht="15.5" x14ac:dyDescent="0.35">
      <c r="A3714" s="621" t="s">
        <v>8327</v>
      </c>
      <c r="B3714" s="551" t="s">
        <v>4828</v>
      </c>
      <c r="C3714" s="715" t="s">
        <v>4869</v>
      </c>
      <c r="D3714" s="222"/>
      <c r="E3714" s="222"/>
      <c r="F3714" s="274">
        <v>0</v>
      </c>
      <c r="G3714" s="558"/>
    </row>
    <row r="3715" spans="1:7" s="368" customFormat="1" ht="15.5" x14ac:dyDescent="0.35">
      <c r="A3715" s="618" t="s">
        <v>9860</v>
      </c>
      <c r="B3715" s="757" t="s">
        <v>4828</v>
      </c>
      <c r="C3715" s="217" t="s">
        <v>4839</v>
      </c>
      <c r="D3715" s="309"/>
      <c r="E3715" s="309"/>
      <c r="F3715" s="332">
        <v>883.55000000000018</v>
      </c>
      <c r="G3715" s="562"/>
    </row>
    <row r="3716" spans="1:7" customFormat="1" ht="15.5" x14ac:dyDescent="0.35">
      <c r="A3716" s="365" t="s">
        <v>9861</v>
      </c>
      <c r="B3716" s="340" t="s">
        <v>4828</v>
      </c>
      <c r="C3716" s="716" t="s">
        <v>4840</v>
      </c>
      <c r="D3716" s="20"/>
      <c r="E3716" s="20"/>
      <c r="F3716" s="273">
        <v>2208.1000000000004</v>
      </c>
      <c r="G3716" s="561"/>
    </row>
    <row r="3717" spans="1:7" customFormat="1" ht="15.5" x14ac:dyDescent="0.35">
      <c r="A3717" s="365" t="s">
        <v>9862</v>
      </c>
      <c r="B3717" s="757" t="s">
        <v>4828</v>
      </c>
      <c r="C3717" s="217" t="s">
        <v>4829</v>
      </c>
      <c r="D3717" s="309"/>
      <c r="E3717" s="309"/>
      <c r="F3717" s="393">
        <v>3091.3999999999996</v>
      </c>
      <c r="G3717" s="561"/>
    </row>
    <row r="3718" spans="1:7" customFormat="1" ht="16" thickBot="1" x14ac:dyDescent="0.4">
      <c r="A3718" s="367" t="s">
        <v>9844</v>
      </c>
      <c r="B3718" s="759" t="s">
        <v>4828</v>
      </c>
      <c r="C3718" s="717" t="s">
        <v>8332</v>
      </c>
      <c r="D3718" s="386"/>
      <c r="E3718" s="309"/>
      <c r="F3718" s="344">
        <v>4007.3999999999996</v>
      </c>
      <c r="G3718" s="561"/>
    </row>
    <row r="3719" spans="1:7" customFormat="1" ht="15.5" x14ac:dyDescent="0.35">
      <c r="A3719" s="416" t="s">
        <v>9845</v>
      </c>
      <c r="B3719" s="337" t="s">
        <v>4828</v>
      </c>
      <c r="C3719" s="714" t="s">
        <v>8333</v>
      </c>
      <c r="D3719" s="18"/>
      <c r="E3719" s="18"/>
      <c r="F3719" s="276">
        <v>4989.75</v>
      </c>
      <c r="G3719" s="561"/>
    </row>
    <row r="3720" spans="1:7" customFormat="1" ht="15.5" x14ac:dyDescent="0.35">
      <c r="A3720" s="366" t="s">
        <v>9846</v>
      </c>
      <c r="B3720" s="757" t="s">
        <v>4828</v>
      </c>
      <c r="C3720" s="217" t="s">
        <v>8334</v>
      </c>
      <c r="D3720" s="309"/>
      <c r="E3720" s="20"/>
      <c r="F3720" s="393">
        <v>7885.0499999999993</v>
      </c>
      <c r="G3720" s="561"/>
    </row>
    <row r="3721" spans="1:7" customFormat="1" ht="15.5" x14ac:dyDescent="0.35">
      <c r="A3721" s="365" t="s">
        <v>9847</v>
      </c>
      <c r="B3721" s="757" t="s">
        <v>4828</v>
      </c>
      <c r="C3721" s="217" t="s">
        <v>8335</v>
      </c>
      <c r="D3721" s="309"/>
      <c r="E3721" s="309"/>
      <c r="F3721" s="393">
        <v>8658.15</v>
      </c>
      <c r="G3721" s="561"/>
    </row>
    <row r="3722" spans="1:7" customFormat="1" ht="15.5" x14ac:dyDescent="0.35">
      <c r="A3722" s="342" t="s">
        <v>4843</v>
      </c>
      <c r="B3722" s="757" t="s">
        <v>4844</v>
      </c>
      <c r="C3722" s="217" t="s">
        <v>4845</v>
      </c>
      <c r="D3722" s="309"/>
      <c r="E3722" s="309"/>
      <c r="F3722" s="393">
        <v>734.41</v>
      </c>
      <c r="G3722" s="561"/>
    </row>
    <row r="3723" spans="1:7" customFormat="1" ht="15.5" x14ac:dyDescent="0.35">
      <c r="A3723" s="621" t="s">
        <v>8327</v>
      </c>
      <c r="B3723" s="551" t="s">
        <v>4832</v>
      </c>
      <c r="C3723" s="715" t="s">
        <v>4872</v>
      </c>
      <c r="D3723" s="222"/>
      <c r="E3723" s="222"/>
      <c r="F3723" s="274">
        <v>0</v>
      </c>
      <c r="G3723" s="558"/>
    </row>
    <row r="3724" spans="1:7" customFormat="1" ht="15.5" x14ac:dyDescent="0.35">
      <c r="A3724" s="618" t="s">
        <v>9860</v>
      </c>
      <c r="B3724" s="757" t="s">
        <v>4832</v>
      </c>
      <c r="C3724" s="217" t="s">
        <v>4848</v>
      </c>
      <c r="D3724" s="309"/>
      <c r="E3724" s="309"/>
      <c r="F3724" s="331">
        <v>0</v>
      </c>
      <c r="G3724" s="561"/>
    </row>
    <row r="3725" spans="1:7" customFormat="1" ht="15.5" x14ac:dyDescent="0.35">
      <c r="A3725" s="365" t="s">
        <v>9861</v>
      </c>
      <c r="B3725" s="340" t="s">
        <v>4832</v>
      </c>
      <c r="C3725" s="716" t="s">
        <v>4849</v>
      </c>
      <c r="D3725" s="20"/>
      <c r="E3725" s="20"/>
      <c r="F3725" s="273">
        <v>34.849999999999994</v>
      </c>
      <c r="G3725" s="561"/>
    </row>
    <row r="3726" spans="1:7" customFormat="1" ht="15.5" x14ac:dyDescent="0.35">
      <c r="A3726" s="365" t="s">
        <v>9862</v>
      </c>
      <c r="B3726" s="757" t="s">
        <v>4832</v>
      </c>
      <c r="C3726" s="217" t="s">
        <v>4833</v>
      </c>
      <c r="D3726" s="309"/>
      <c r="E3726" s="309"/>
      <c r="F3726" s="393">
        <v>34.849999999999994</v>
      </c>
      <c r="G3726" s="561"/>
    </row>
    <row r="3727" spans="1:7" customFormat="1" ht="16" thickBot="1" x14ac:dyDescent="0.4">
      <c r="A3727" s="367" t="s">
        <v>9844</v>
      </c>
      <c r="B3727" s="759" t="s">
        <v>4832</v>
      </c>
      <c r="C3727" s="717" t="s">
        <v>8336</v>
      </c>
      <c r="D3727" s="386"/>
      <c r="E3727" s="309"/>
      <c r="F3727" s="344">
        <v>55.949999999999989</v>
      </c>
      <c r="G3727" s="561"/>
    </row>
    <row r="3728" spans="1:7" customFormat="1" ht="15.5" x14ac:dyDescent="0.35">
      <c r="A3728" s="416" t="s">
        <v>9845</v>
      </c>
      <c r="B3728" s="337" t="s">
        <v>4832</v>
      </c>
      <c r="C3728" s="714" t="s">
        <v>8337</v>
      </c>
      <c r="D3728" s="18"/>
      <c r="E3728" s="18"/>
      <c r="F3728" s="276">
        <v>55.949999999999989</v>
      </c>
      <c r="G3728" s="561"/>
    </row>
    <row r="3729" spans="1:7" customFormat="1" ht="15.5" x14ac:dyDescent="0.35">
      <c r="A3729" s="366" t="s">
        <v>9846</v>
      </c>
      <c r="B3729" s="757" t="s">
        <v>4832</v>
      </c>
      <c r="C3729" s="217" t="s">
        <v>8338</v>
      </c>
      <c r="D3729" s="309"/>
      <c r="E3729" s="20"/>
      <c r="F3729" s="393">
        <v>124.80000000000001</v>
      </c>
      <c r="G3729" s="561"/>
    </row>
    <row r="3730" spans="1:7" customFormat="1" ht="15.5" x14ac:dyDescent="0.35">
      <c r="A3730" s="365" t="s">
        <v>9847</v>
      </c>
      <c r="B3730" s="757" t="s">
        <v>4832</v>
      </c>
      <c r="C3730" s="217" t="s">
        <v>8339</v>
      </c>
      <c r="D3730" s="309"/>
      <c r="E3730" s="309"/>
      <c r="F3730" s="393">
        <v>124.80000000000001</v>
      </c>
      <c r="G3730" s="561"/>
    </row>
    <row r="3731" spans="1:7" customFormat="1" ht="15.5" x14ac:dyDescent="0.35">
      <c r="A3731" s="342" t="s">
        <v>4852</v>
      </c>
      <c r="B3731" s="757" t="s">
        <v>4853</v>
      </c>
      <c r="C3731" s="217" t="s">
        <v>4854</v>
      </c>
      <c r="D3731" s="309"/>
      <c r="E3731" s="309"/>
      <c r="F3731" s="393">
        <v>4128.29</v>
      </c>
      <c r="G3731" s="561"/>
    </row>
    <row r="3732" spans="1:7" customFormat="1" ht="15.5" x14ac:dyDescent="0.35">
      <c r="A3732" s="621" t="s">
        <v>8327</v>
      </c>
      <c r="B3732" s="551" t="s">
        <v>4837</v>
      </c>
      <c r="C3732" s="715" t="s">
        <v>4876</v>
      </c>
      <c r="D3732" s="222"/>
      <c r="E3732" s="222"/>
      <c r="F3732" s="274">
        <v>0</v>
      </c>
      <c r="G3732" s="558"/>
    </row>
    <row r="3733" spans="1:7" customFormat="1" ht="15.5" x14ac:dyDescent="0.35">
      <c r="A3733" s="618" t="s">
        <v>9860</v>
      </c>
      <c r="B3733" s="757" t="s">
        <v>4837</v>
      </c>
      <c r="C3733" s="217" t="s">
        <v>4855</v>
      </c>
      <c r="D3733" s="309"/>
      <c r="E3733" s="309"/>
      <c r="F3733" s="331">
        <v>0</v>
      </c>
      <c r="G3733" s="70"/>
    </row>
    <row r="3734" spans="1:7" customFormat="1" ht="15.5" x14ac:dyDescent="0.35">
      <c r="A3734" s="365" t="s">
        <v>9861</v>
      </c>
      <c r="B3734" s="340" t="s">
        <v>4837</v>
      </c>
      <c r="C3734" s="716" t="s">
        <v>4856</v>
      </c>
      <c r="D3734" s="20"/>
      <c r="E3734" s="20"/>
      <c r="F3734" s="273">
        <v>172.71000000000004</v>
      </c>
      <c r="G3734" s="70"/>
    </row>
    <row r="3735" spans="1:7" customFormat="1" ht="15.5" x14ac:dyDescent="0.35">
      <c r="A3735" s="365" t="s">
        <v>9862</v>
      </c>
      <c r="B3735" s="757" t="s">
        <v>4837</v>
      </c>
      <c r="C3735" s="217" t="s">
        <v>4838</v>
      </c>
      <c r="D3735" s="309"/>
      <c r="E3735" s="309"/>
      <c r="F3735" s="393">
        <v>172.71000000000004</v>
      </c>
      <c r="G3735" s="70"/>
    </row>
    <row r="3736" spans="1:7" customFormat="1" ht="16" thickBot="1" x14ac:dyDescent="0.4">
      <c r="A3736" s="367" t="s">
        <v>9844</v>
      </c>
      <c r="B3736" s="759" t="s">
        <v>4837</v>
      </c>
      <c r="C3736" s="717" t="s">
        <v>8340</v>
      </c>
      <c r="D3736" s="384"/>
      <c r="E3736" s="386"/>
      <c r="F3736" s="398">
        <v>313.60000000000002</v>
      </c>
      <c r="G3736" s="70"/>
    </row>
    <row r="3737" spans="1:7" customFormat="1" ht="16" thickBot="1" x14ac:dyDescent="0.4">
      <c r="A3737" s="405" t="s">
        <v>9845</v>
      </c>
      <c r="B3737" s="757" t="s">
        <v>4837</v>
      </c>
      <c r="C3737" s="515" t="s">
        <v>8341</v>
      </c>
      <c r="D3737" s="262"/>
      <c r="E3737" s="198"/>
      <c r="F3737" s="271">
        <v>313.60000000000002</v>
      </c>
      <c r="G3737" s="70"/>
    </row>
    <row r="3738" spans="1:7" customFormat="1" ht="15.5" x14ac:dyDescent="0.35">
      <c r="A3738" s="416" t="s">
        <v>9846</v>
      </c>
      <c r="B3738" s="337" t="s">
        <v>4837</v>
      </c>
      <c r="C3738" s="714" t="s">
        <v>8342</v>
      </c>
      <c r="D3738" s="18"/>
      <c r="E3738" s="52"/>
      <c r="F3738" s="276">
        <v>392.70000000000005</v>
      </c>
      <c r="G3738" s="70"/>
    </row>
    <row r="3739" spans="1:7" customFormat="1" ht="15.5" x14ac:dyDescent="0.35">
      <c r="A3739" s="405" t="s">
        <v>9847</v>
      </c>
      <c r="B3739" s="757" t="s">
        <v>4837</v>
      </c>
      <c r="C3739" s="217" t="s">
        <v>8343</v>
      </c>
      <c r="D3739" s="309"/>
      <c r="E3739" s="309"/>
      <c r="F3739" s="393">
        <v>392.70000000000005</v>
      </c>
      <c r="G3739" s="70"/>
    </row>
    <row r="3740" spans="1:7" customFormat="1" ht="15.5" x14ac:dyDescent="0.35">
      <c r="A3740" s="506" t="s">
        <v>4859</v>
      </c>
      <c r="B3740" s="757" t="s">
        <v>4860</v>
      </c>
      <c r="C3740" s="217" t="s">
        <v>4861</v>
      </c>
      <c r="D3740" s="309"/>
      <c r="E3740" s="20"/>
      <c r="F3740" s="393">
        <v>2054.04</v>
      </c>
      <c r="G3740" s="70"/>
    </row>
    <row r="3741" spans="1:7" customFormat="1" ht="15.5" x14ac:dyDescent="0.35">
      <c r="A3741" s="365" t="s">
        <v>9830</v>
      </c>
      <c r="B3741" s="757" t="s">
        <v>4841</v>
      </c>
      <c r="C3741" s="217" t="s">
        <v>4879</v>
      </c>
      <c r="D3741" s="309"/>
      <c r="E3741" s="309"/>
      <c r="F3741" s="393">
        <v>0</v>
      </c>
      <c r="G3741" s="70"/>
    </row>
    <row r="3742" spans="1:7" customFormat="1" ht="15.5" x14ac:dyDescent="0.35">
      <c r="A3742" s="365" t="s">
        <v>9860</v>
      </c>
      <c r="B3742" s="757" t="s">
        <v>4841</v>
      </c>
      <c r="C3742" s="217" t="s">
        <v>4863</v>
      </c>
      <c r="D3742" s="309"/>
      <c r="E3742" s="309"/>
      <c r="F3742" s="393">
        <v>0</v>
      </c>
      <c r="G3742" s="556"/>
    </row>
    <row r="3743" spans="1:7" customFormat="1" ht="15.5" x14ac:dyDescent="0.35">
      <c r="A3743" s="365" t="s">
        <v>9861</v>
      </c>
      <c r="B3743" s="341" t="s">
        <v>4841</v>
      </c>
      <c r="C3743" s="715" t="s">
        <v>4864</v>
      </c>
      <c r="D3743" s="222"/>
      <c r="E3743" s="222"/>
      <c r="F3743" s="274">
        <v>97.63</v>
      </c>
      <c r="G3743" s="70"/>
    </row>
    <row r="3744" spans="1:7" customFormat="1" ht="15.5" x14ac:dyDescent="0.35">
      <c r="A3744" s="623" t="s">
        <v>9862</v>
      </c>
      <c r="B3744" s="760" t="s">
        <v>4841</v>
      </c>
      <c r="C3744" s="217" t="s">
        <v>4842</v>
      </c>
      <c r="D3744" s="309"/>
      <c r="E3744" s="309"/>
      <c r="F3744" s="331">
        <v>97.63</v>
      </c>
      <c r="G3744" s="556"/>
    </row>
    <row r="3745" spans="1:7" customFormat="1" ht="15.5" x14ac:dyDescent="0.35">
      <c r="A3745" s="365" t="s">
        <v>9844</v>
      </c>
      <c r="B3745" s="340" t="s">
        <v>4841</v>
      </c>
      <c r="C3745" s="716" t="s">
        <v>8344</v>
      </c>
      <c r="D3745" s="20"/>
      <c r="E3745" s="20"/>
      <c r="F3745" s="273">
        <v>177.39999999999998</v>
      </c>
      <c r="G3745" s="556"/>
    </row>
    <row r="3746" spans="1:7" customFormat="1" ht="15.5" x14ac:dyDescent="0.35">
      <c r="A3746" s="365" t="s">
        <v>9845</v>
      </c>
      <c r="B3746" s="757" t="s">
        <v>4841</v>
      </c>
      <c r="C3746" s="217" t="s">
        <v>8345</v>
      </c>
      <c r="D3746" s="309"/>
      <c r="E3746" s="309"/>
      <c r="F3746" s="393">
        <v>177.39999999999998</v>
      </c>
      <c r="G3746" s="556"/>
    </row>
    <row r="3747" spans="1:7" customFormat="1" ht="16" thickBot="1" x14ac:dyDescent="0.4">
      <c r="A3747" s="367" t="s">
        <v>9846</v>
      </c>
      <c r="B3747" s="759" t="s">
        <v>4841</v>
      </c>
      <c r="C3747" s="717" t="s">
        <v>8346</v>
      </c>
      <c r="D3747" s="386"/>
      <c r="E3747" s="386"/>
      <c r="F3747" s="344">
        <v>309.07000000000005</v>
      </c>
      <c r="G3747" s="556"/>
    </row>
    <row r="3748" spans="1:7" customFormat="1" ht="15.5" x14ac:dyDescent="0.35">
      <c r="A3748" s="418" t="s">
        <v>9847</v>
      </c>
      <c r="B3748" s="340" t="s">
        <v>4841</v>
      </c>
      <c r="C3748" s="716" t="s">
        <v>8347</v>
      </c>
      <c r="D3748" s="20"/>
      <c r="E3748" s="53"/>
      <c r="F3748" s="276">
        <v>309.07000000000005</v>
      </c>
      <c r="G3748" s="556"/>
    </row>
    <row r="3749" spans="1:7" customFormat="1" ht="15.5" x14ac:dyDescent="0.35">
      <c r="A3749" s="401" t="s">
        <v>4866</v>
      </c>
      <c r="B3749" s="757" t="s">
        <v>4867</v>
      </c>
      <c r="C3749" s="217" t="s">
        <v>4868</v>
      </c>
      <c r="D3749" s="309"/>
      <c r="E3749" s="309"/>
      <c r="F3749" s="393">
        <v>1468.51</v>
      </c>
      <c r="G3749" s="561"/>
    </row>
    <row r="3750" spans="1:7" customFormat="1" ht="15.5" x14ac:dyDescent="0.35">
      <c r="A3750" s="366" t="s">
        <v>9830</v>
      </c>
      <c r="B3750" s="757" t="s">
        <v>4846</v>
      </c>
      <c r="C3750" s="217" t="s">
        <v>4880</v>
      </c>
      <c r="D3750" s="309"/>
      <c r="E3750" s="20"/>
      <c r="F3750" s="393">
        <v>0</v>
      </c>
      <c r="G3750" s="561"/>
    </row>
    <row r="3751" spans="1:7" customFormat="1" ht="15.5" x14ac:dyDescent="0.35">
      <c r="A3751" s="365" t="s">
        <v>9860</v>
      </c>
      <c r="B3751" s="757" t="s">
        <v>4846</v>
      </c>
      <c r="C3751" s="217" t="s">
        <v>4870</v>
      </c>
      <c r="D3751" s="309"/>
      <c r="E3751" s="309"/>
      <c r="F3751" s="393">
        <v>0</v>
      </c>
      <c r="G3751" s="561"/>
    </row>
    <row r="3752" spans="1:7" customFormat="1" ht="15.5" x14ac:dyDescent="0.35">
      <c r="A3752" s="365" t="s">
        <v>9861</v>
      </c>
      <c r="B3752" s="757" t="s">
        <v>4846</v>
      </c>
      <c r="C3752" s="217" t="s">
        <v>4871</v>
      </c>
      <c r="D3752" s="309"/>
      <c r="E3752" s="309"/>
      <c r="F3752" s="393">
        <v>69.699999999999989</v>
      </c>
      <c r="G3752" s="561"/>
    </row>
    <row r="3753" spans="1:7" customFormat="1" ht="15.5" x14ac:dyDescent="0.35">
      <c r="A3753" s="621" t="s">
        <v>9862</v>
      </c>
      <c r="B3753" s="551" t="s">
        <v>4846</v>
      </c>
      <c r="C3753" s="715" t="s">
        <v>4847</v>
      </c>
      <c r="D3753" s="222"/>
      <c r="E3753" s="222"/>
      <c r="F3753" s="274">
        <v>69.699999999999989</v>
      </c>
      <c r="G3753" s="558"/>
    </row>
    <row r="3754" spans="1:7" customFormat="1" ht="15.5" x14ac:dyDescent="0.35">
      <c r="A3754" s="618" t="s">
        <v>9844</v>
      </c>
      <c r="B3754" s="757" t="s">
        <v>4846</v>
      </c>
      <c r="C3754" s="217" t="s">
        <v>8348</v>
      </c>
      <c r="D3754" s="309"/>
      <c r="E3754" s="309"/>
      <c r="F3754" s="331">
        <v>126.80000000000001</v>
      </c>
      <c r="G3754" s="561"/>
    </row>
    <row r="3755" spans="1:7" customFormat="1" ht="15.5" x14ac:dyDescent="0.35">
      <c r="A3755" s="365" t="s">
        <v>9845</v>
      </c>
      <c r="B3755" s="340" t="s">
        <v>4846</v>
      </c>
      <c r="C3755" s="716" t="s">
        <v>8349</v>
      </c>
      <c r="D3755" s="20"/>
      <c r="E3755" s="20"/>
      <c r="F3755" s="273">
        <v>126.80000000000001</v>
      </c>
      <c r="G3755" s="561"/>
    </row>
    <row r="3756" spans="1:7" customFormat="1" ht="15.5" x14ac:dyDescent="0.35">
      <c r="A3756" s="365" t="s">
        <v>9846</v>
      </c>
      <c r="B3756" s="757" t="s">
        <v>4846</v>
      </c>
      <c r="C3756" s="217" t="s">
        <v>8350</v>
      </c>
      <c r="D3756" s="309"/>
      <c r="E3756" s="309"/>
      <c r="F3756" s="393">
        <v>218.08999999999997</v>
      </c>
      <c r="G3756" s="561"/>
    </row>
    <row r="3757" spans="1:7" customFormat="1" ht="16" thickBot="1" x14ac:dyDescent="0.4">
      <c r="A3757" s="367" t="s">
        <v>9847</v>
      </c>
      <c r="B3757" s="759" t="s">
        <v>4846</v>
      </c>
      <c r="C3757" s="717" t="s">
        <v>8351</v>
      </c>
      <c r="D3757" s="386"/>
      <c r="E3757" s="309"/>
      <c r="F3757" s="344">
        <v>218.08999999999997</v>
      </c>
      <c r="G3757" s="561"/>
    </row>
    <row r="3758" spans="1:7" customFormat="1" ht="15.5" x14ac:dyDescent="0.35">
      <c r="A3758" s="336" t="s">
        <v>4873</v>
      </c>
      <c r="B3758" s="337" t="s">
        <v>4874</v>
      </c>
      <c r="C3758" s="714" t="s">
        <v>4875</v>
      </c>
      <c r="D3758" s="18"/>
      <c r="E3758" s="52"/>
      <c r="F3758" s="276">
        <v>2936.83</v>
      </c>
      <c r="G3758" s="561"/>
    </row>
    <row r="3759" spans="1:7" customFormat="1" ht="15.5" x14ac:dyDescent="0.35">
      <c r="A3759" s="405" t="s">
        <v>9830</v>
      </c>
      <c r="B3759" s="757" t="s">
        <v>4850</v>
      </c>
      <c r="C3759" s="217" t="s">
        <v>4881</v>
      </c>
      <c r="D3759" s="309"/>
      <c r="E3759" s="309"/>
      <c r="F3759" s="393">
        <v>0</v>
      </c>
      <c r="G3759" s="561"/>
    </row>
    <row r="3760" spans="1:7" customFormat="1" ht="15.5" x14ac:dyDescent="0.35">
      <c r="A3760" s="366" t="s">
        <v>9860</v>
      </c>
      <c r="B3760" s="757" t="s">
        <v>4850</v>
      </c>
      <c r="C3760" s="217" t="s">
        <v>4877</v>
      </c>
      <c r="D3760" s="309"/>
      <c r="E3760" s="20"/>
      <c r="F3760" s="393">
        <v>0</v>
      </c>
      <c r="G3760" s="561"/>
    </row>
    <row r="3761" spans="1:7" customFormat="1" ht="15.5" x14ac:dyDescent="0.35">
      <c r="A3761" s="365" t="s">
        <v>9861</v>
      </c>
      <c r="B3761" s="757" t="s">
        <v>4850</v>
      </c>
      <c r="C3761" s="217" t="s">
        <v>4878</v>
      </c>
      <c r="D3761" s="309"/>
      <c r="E3761" s="309"/>
      <c r="F3761" s="393">
        <v>139.91000000000003</v>
      </c>
      <c r="G3761" s="561"/>
    </row>
    <row r="3762" spans="1:7" customFormat="1" ht="15.5" x14ac:dyDescent="0.35">
      <c r="A3762" s="621" t="s">
        <v>9862</v>
      </c>
      <c r="B3762" s="760" t="s">
        <v>4850</v>
      </c>
      <c r="C3762" s="217" t="s">
        <v>4851</v>
      </c>
      <c r="D3762" s="309"/>
      <c r="E3762" s="309"/>
      <c r="F3762" s="393">
        <v>139.91000000000003</v>
      </c>
      <c r="G3762" s="558"/>
    </row>
    <row r="3763" spans="1:7" customFormat="1" ht="15.5" x14ac:dyDescent="0.35">
      <c r="A3763" s="365" t="s">
        <v>9844</v>
      </c>
      <c r="B3763" s="341" t="s">
        <v>4850</v>
      </c>
      <c r="C3763" s="715" t="s">
        <v>8352</v>
      </c>
      <c r="D3763" s="222"/>
      <c r="E3763" s="222"/>
      <c r="F3763" s="274">
        <v>223</v>
      </c>
      <c r="G3763" s="561"/>
    </row>
    <row r="3764" spans="1:7" customFormat="1" ht="15.5" x14ac:dyDescent="0.35">
      <c r="A3764" s="618" t="s">
        <v>9845</v>
      </c>
      <c r="B3764" s="757" t="s">
        <v>4850</v>
      </c>
      <c r="C3764" s="217" t="s">
        <v>8353</v>
      </c>
      <c r="D3764" s="309"/>
      <c r="E3764" s="309"/>
      <c r="F3764" s="331">
        <v>223</v>
      </c>
      <c r="G3764" s="561"/>
    </row>
    <row r="3765" spans="1:7" customFormat="1" ht="15.5" x14ac:dyDescent="0.35">
      <c r="A3765" s="365" t="s">
        <v>9846</v>
      </c>
      <c r="B3765" s="340" t="s">
        <v>4850</v>
      </c>
      <c r="C3765" s="716" t="s">
        <v>8354</v>
      </c>
      <c r="D3765" s="20"/>
      <c r="E3765" s="20"/>
      <c r="F3765" s="273">
        <v>614.39</v>
      </c>
      <c r="G3765" s="561"/>
    </row>
    <row r="3766" spans="1:7" customFormat="1" ht="15.5" x14ac:dyDescent="0.35">
      <c r="A3766" s="365" t="s">
        <v>9847</v>
      </c>
      <c r="B3766" s="757" t="s">
        <v>4850</v>
      </c>
      <c r="C3766" s="217" t="s">
        <v>8355</v>
      </c>
      <c r="D3766" s="309"/>
      <c r="E3766" s="309"/>
      <c r="F3766" s="393">
        <v>614.39</v>
      </c>
      <c r="G3766" s="561"/>
    </row>
    <row r="3767" spans="1:7" customFormat="1" ht="16" thickBot="1" x14ac:dyDescent="0.4">
      <c r="A3767" s="413" t="s">
        <v>4882</v>
      </c>
      <c r="B3767" s="759" t="s">
        <v>4883</v>
      </c>
      <c r="C3767" s="717" t="s">
        <v>4884</v>
      </c>
      <c r="D3767" s="386"/>
      <c r="E3767" s="386"/>
      <c r="F3767" s="344">
        <v>404.26</v>
      </c>
      <c r="G3767" s="70"/>
    </row>
    <row r="3768" spans="1:7" customFormat="1" ht="15.5" x14ac:dyDescent="0.35">
      <c r="A3768" s="418" t="s">
        <v>9830</v>
      </c>
      <c r="B3768" s="340" t="s">
        <v>4841</v>
      </c>
      <c r="C3768" s="716" t="s">
        <v>4887</v>
      </c>
      <c r="D3768" s="20"/>
      <c r="E3768" s="53"/>
      <c r="F3768" s="276">
        <v>0</v>
      </c>
      <c r="G3768" s="70"/>
    </row>
    <row r="3769" spans="1:7" customFormat="1" ht="15.5" x14ac:dyDescent="0.35">
      <c r="A3769" s="405" t="s">
        <v>9860</v>
      </c>
      <c r="B3769" s="757" t="s">
        <v>4857</v>
      </c>
      <c r="C3769" s="217" t="s">
        <v>4885</v>
      </c>
      <c r="D3769" s="309"/>
      <c r="E3769" s="309"/>
      <c r="F3769" s="393">
        <v>0</v>
      </c>
      <c r="G3769" s="70"/>
    </row>
    <row r="3770" spans="1:7" customFormat="1" ht="15.5" x14ac:dyDescent="0.35">
      <c r="A3770" s="366" t="s">
        <v>9861</v>
      </c>
      <c r="B3770" s="757" t="s">
        <v>4857</v>
      </c>
      <c r="C3770" s="217" t="s">
        <v>4886</v>
      </c>
      <c r="D3770" s="309"/>
      <c r="E3770" s="20"/>
      <c r="F3770" s="393">
        <v>17.420000000000002</v>
      </c>
      <c r="G3770" s="70"/>
    </row>
    <row r="3771" spans="1:7" customFormat="1" ht="15.5" x14ac:dyDescent="0.35">
      <c r="A3771" s="621" t="s">
        <v>9862</v>
      </c>
      <c r="B3771" s="760" t="s">
        <v>4857</v>
      </c>
      <c r="C3771" s="217" t="s">
        <v>4858</v>
      </c>
      <c r="D3771" s="309"/>
      <c r="E3771" s="309"/>
      <c r="F3771" s="393">
        <v>17.420000000000002</v>
      </c>
      <c r="G3771" s="558"/>
    </row>
    <row r="3772" spans="1:7" customFormat="1" ht="15.5" x14ac:dyDescent="0.35">
      <c r="A3772" s="365" t="s">
        <v>9844</v>
      </c>
      <c r="B3772" s="757" t="s">
        <v>4841</v>
      </c>
      <c r="C3772" s="217" t="s">
        <v>8356</v>
      </c>
      <c r="D3772" s="309"/>
      <c r="E3772" s="309"/>
      <c r="F3772" s="393">
        <v>26.799999999999997</v>
      </c>
      <c r="G3772" s="70"/>
    </row>
    <row r="3773" spans="1:7" customFormat="1" ht="15.5" x14ac:dyDescent="0.35">
      <c r="A3773" s="365" t="s">
        <v>9845</v>
      </c>
      <c r="B3773" s="341" t="s">
        <v>4857</v>
      </c>
      <c r="C3773" s="715" t="s">
        <v>8357</v>
      </c>
      <c r="D3773" s="222"/>
      <c r="E3773" s="222"/>
      <c r="F3773" s="274">
        <v>26.799999999999997</v>
      </c>
      <c r="G3773" s="70"/>
    </row>
    <row r="3774" spans="1:7" customFormat="1" ht="15.5" x14ac:dyDescent="0.35">
      <c r="A3774" s="618" t="s">
        <v>9846</v>
      </c>
      <c r="B3774" s="757" t="s">
        <v>4857</v>
      </c>
      <c r="C3774" s="217" t="s">
        <v>8358</v>
      </c>
      <c r="D3774" s="309"/>
      <c r="E3774" s="309"/>
      <c r="F3774" s="331">
        <v>41.2</v>
      </c>
      <c r="G3774" s="70"/>
    </row>
    <row r="3775" spans="1:7" customFormat="1" ht="15.5" x14ac:dyDescent="0.35">
      <c r="A3775" s="365" t="s">
        <v>9847</v>
      </c>
      <c r="B3775" s="340" t="s">
        <v>4857</v>
      </c>
      <c r="C3775" s="716" t="s">
        <v>8359</v>
      </c>
      <c r="D3775" s="20"/>
      <c r="E3775" s="20"/>
      <c r="F3775" s="273">
        <v>41.2</v>
      </c>
      <c r="G3775" s="70"/>
    </row>
    <row r="3776" spans="1:7" customFormat="1" ht="15.5" x14ac:dyDescent="0.35">
      <c r="A3776" s="619" t="s">
        <v>4452</v>
      </c>
      <c r="B3776" s="757" t="s">
        <v>4453</v>
      </c>
      <c r="C3776" s="218" t="s">
        <v>4454</v>
      </c>
      <c r="D3776" s="312"/>
      <c r="E3776" s="312"/>
      <c r="F3776" s="393">
        <v>2492.4899999999998</v>
      </c>
      <c r="G3776" s="70"/>
    </row>
    <row r="3777" spans="1:7" customFormat="1" ht="16" thickBot="1" x14ac:dyDescent="0.4">
      <c r="A3777" s="622" t="s">
        <v>4452</v>
      </c>
      <c r="B3777" s="341" t="s">
        <v>4888</v>
      </c>
      <c r="C3777" s="649" t="s">
        <v>4889</v>
      </c>
      <c r="D3777" s="232"/>
      <c r="E3777" s="312"/>
      <c r="F3777" s="344">
        <v>2492.4899999999998</v>
      </c>
      <c r="G3777" s="70"/>
    </row>
    <row r="3778" spans="1:7" customFormat="1" ht="15.5" x14ac:dyDescent="0.35">
      <c r="A3778" s="555" t="s">
        <v>9872</v>
      </c>
      <c r="B3778" s="553" t="s">
        <v>795</v>
      </c>
      <c r="C3778" s="108" t="s">
        <v>4484</v>
      </c>
      <c r="D3778" s="18"/>
      <c r="E3778" s="52"/>
      <c r="F3778" s="276">
        <v>0</v>
      </c>
      <c r="G3778" s="556"/>
    </row>
    <row r="3779" spans="1:7" customFormat="1" ht="15.5" x14ac:dyDescent="0.35">
      <c r="A3779" s="552" t="s">
        <v>9873</v>
      </c>
      <c r="B3779" s="760" t="s">
        <v>4893</v>
      </c>
      <c r="C3779" s="193" t="s">
        <v>4891</v>
      </c>
      <c r="D3779" s="309"/>
      <c r="E3779" s="309"/>
      <c r="F3779" s="393">
        <v>0</v>
      </c>
      <c r="G3779" s="556"/>
    </row>
    <row r="3780" spans="1:7" customFormat="1" ht="15.5" x14ac:dyDescent="0.35">
      <c r="A3780" s="624" t="s">
        <v>9874</v>
      </c>
      <c r="B3780" s="760" t="s">
        <v>6933</v>
      </c>
      <c r="C3780" s="193" t="s">
        <v>4892</v>
      </c>
      <c r="D3780" s="309"/>
      <c r="E3780" s="20"/>
      <c r="F3780" s="393">
        <v>1141.5899999999999</v>
      </c>
      <c r="G3780" s="70"/>
    </row>
    <row r="3781" spans="1:7" customFormat="1" ht="15.5" x14ac:dyDescent="0.35">
      <c r="A3781" s="625" t="s">
        <v>9875</v>
      </c>
      <c r="B3781" s="760" t="s">
        <v>6934</v>
      </c>
      <c r="C3781" s="193" t="s">
        <v>4894</v>
      </c>
      <c r="D3781" s="309"/>
      <c r="E3781" s="309"/>
      <c r="F3781" s="393">
        <v>1141.5899999999999</v>
      </c>
      <c r="G3781" s="70"/>
    </row>
    <row r="3782" spans="1:7" customFormat="1" ht="15.5" x14ac:dyDescent="0.35">
      <c r="A3782" s="342" t="s">
        <v>9823</v>
      </c>
      <c r="B3782" s="757" t="s">
        <v>6937</v>
      </c>
      <c r="C3782" s="193" t="s">
        <v>8360</v>
      </c>
      <c r="D3782" s="309"/>
      <c r="E3782" s="309"/>
      <c r="F3782" s="393">
        <v>0</v>
      </c>
      <c r="G3782" s="70"/>
    </row>
    <row r="3783" spans="1:7" customFormat="1" ht="15.5" x14ac:dyDescent="0.35">
      <c r="A3783" s="342" t="s">
        <v>9824</v>
      </c>
      <c r="B3783" s="341" t="s">
        <v>6938</v>
      </c>
      <c r="C3783" s="247" t="s">
        <v>8361</v>
      </c>
      <c r="D3783" s="222"/>
      <c r="E3783" s="222"/>
      <c r="F3783" s="274">
        <v>0</v>
      </c>
      <c r="G3783" s="556"/>
    </row>
    <row r="3784" spans="1:7" customFormat="1" ht="15.5" x14ac:dyDescent="0.35">
      <c r="A3784" s="343" t="s">
        <v>8362</v>
      </c>
      <c r="B3784" s="757" t="s">
        <v>8363</v>
      </c>
      <c r="C3784" s="193" t="s">
        <v>8364</v>
      </c>
      <c r="D3784" s="309"/>
      <c r="E3784" s="222"/>
      <c r="F3784" s="331">
        <v>1600.25</v>
      </c>
      <c r="G3784" s="70"/>
    </row>
    <row r="3785" spans="1:7" customFormat="1" ht="15.5" x14ac:dyDescent="0.35">
      <c r="A3785" s="342" t="s">
        <v>8365</v>
      </c>
      <c r="B3785" s="340" t="s">
        <v>8366</v>
      </c>
      <c r="C3785" s="110" t="s">
        <v>8367</v>
      </c>
      <c r="D3785" s="20"/>
      <c r="E3785" s="222"/>
      <c r="F3785" s="273">
        <v>1600.25</v>
      </c>
      <c r="G3785" s="556"/>
    </row>
    <row r="3786" spans="1:7" customFormat="1" ht="15.5" x14ac:dyDescent="0.35">
      <c r="A3786" s="626" t="s">
        <v>8368</v>
      </c>
      <c r="B3786" s="760" t="s">
        <v>4456</v>
      </c>
      <c r="C3786" s="218" t="s">
        <v>4457</v>
      </c>
      <c r="D3786" s="312"/>
      <c r="E3786" s="232"/>
      <c r="F3786" s="393">
        <v>6949.85</v>
      </c>
      <c r="G3786" s="556"/>
    </row>
    <row r="3787" spans="1:7" customFormat="1" ht="16" thickBot="1" x14ac:dyDescent="0.4">
      <c r="A3787" s="627" t="s">
        <v>8368</v>
      </c>
      <c r="B3787" s="758" t="s">
        <v>4895</v>
      </c>
      <c r="C3787" s="713" t="s">
        <v>4896</v>
      </c>
      <c r="D3787" s="390"/>
      <c r="E3787" s="387"/>
      <c r="F3787" s="398">
        <v>6949.85</v>
      </c>
      <c r="G3787" s="556"/>
    </row>
    <row r="3788" spans="1:7" customFormat="1" ht="16" thickBot="1" x14ac:dyDescent="0.4">
      <c r="A3788" s="552" t="s">
        <v>9872</v>
      </c>
      <c r="B3788" s="760" t="s">
        <v>795</v>
      </c>
      <c r="C3788" s="261" t="s">
        <v>4486</v>
      </c>
      <c r="D3788" s="262"/>
      <c r="E3788" s="198"/>
      <c r="F3788" s="271">
        <v>0</v>
      </c>
      <c r="G3788" s="556"/>
    </row>
    <row r="3789" spans="1:7" customFormat="1" ht="15.5" x14ac:dyDescent="0.35">
      <c r="A3789" s="555" t="s">
        <v>9873</v>
      </c>
      <c r="B3789" s="553" t="s">
        <v>4893</v>
      </c>
      <c r="C3789" s="108" t="s">
        <v>4897</v>
      </c>
      <c r="D3789" s="18"/>
      <c r="E3789" s="18"/>
      <c r="F3789" s="276">
        <v>0</v>
      </c>
      <c r="G3789" s="556"/>
    </row>
    <row r="3790" spans="1:7" customFormat="1" ht="15.5" x14ac:dyDescent="0.35">
      <c r="A3790" s="624" t="s">
        <v>9874</v>
      </c>
      <c r="B3790" s="760" t="s">
        <v>6933</v>
      </c>
      <c r="C3790" s="193" t="s">
        <v>4898</v>
      </c>
      <c r="D3790" s="309"/>
      <c r="E3790" s="20"/>
      <c r="F3790" s="393">
        <v>3075</v>
      </c>
      <c r="G3790" s="70"/>
    </row>
    <row r="3791" spans="1:7" customFormat="1" ht="15.5" x14ac:dyDescent="0.35">
      <c r="A3791" s="625" t="s">
        <v>9875</v>
      </c>
      <c r="B3791" s="760" t="s">
        <v>6934</v>
      </c>
      <c r="C3791" s="193" t="s">
        <v>4899</v>
      </c>
      <c r="D3791" s="309"/>
      <c r="E3791" s="309"/>
      <c r="F3791" s="393">
        <v>3075</v>
      </c>
      <c r="G3791" s="70"/>
    </row>
    <row r="3792" spans="1:7" customFormat="1" ht="15.5" x14ac:dyDescent="0.35">
      <c r="A3792" s="342" t="s">
        <v>9823</v>
      </c>
      <c r="B3792" s="757" t="s">
        <v>6937</v>
      </c>
      <c r="C3792" s="193" t="s">
        <v>8369</v>
      </c>
      <c r="D3792" s="309"/>
      <c r="E3792" s="309"/>
      <c r="F3792" s="393">
        <v>0</v>
      </c>
      <c r="G3792" s="70"/>
    </row>
    <row r="3793" spans="1:7" customFormat="1" ht="15.5" x14ac:dyDescent="0.35">
      <c r="A3793" s="342" t="s">
        <v>9824</v>
      </c>
      <c r="B3793" s="341" t="s">
        <v>6938</v>
      </c>
      <c r="C3793" s="247" t="s">
        <v>8370</v>
      </c>
      <c r="D3793" s="222"/>
      <c r="E3793" s="222"/>
      <c r="F3793" s="274">
        <v>0</v>
      </c>
      <c r="G3793" s="556"/>
    </row>
    <row r="3794" spans="1:7" customFormat="1" ht="15.5" x14ac:dyDescent="0.35">
      <c r="A3794" s="616" t="s">
        <v>8362</v>
      </c>
      <c r="B3794" s="757" t="s">
        <v>8363</v>
      </c>
      <c r="C3794" s="193" t="s">
        <v>8371</v>
      </c>
      <c r="D3794" s="309"/>
      <c r="E3794" s="309"/>
      <c r="F3794" s="331">
        <v>4311.25</v>
      </c>
      <c r="G3794" s="70"/>
    </row>
    <row r="3795" spans="1:7" customFormat="1" ht="15.5" x14ac:dyDescent="0.35">
      <c r="A3795" s="342" t="s">
        <v>8365</v>
      </c>
      <c r="B3795" s="340" t="s">
        <v>8366</v>
      </c>
      <c r="C3795" s="110" t="s">
        <v>8372</v>
      </c>
      <c r="D3795" s="20"/>
      <c r="E3795" s="20"/>
      <c r="F3795" s="273">
        <v>4311.25</v>
      </c>
      <c r="G3795" s="556"/>
    </row>
    <row r="3796" spans="1:7" customFormat="1" ht="15.5" x14ac:dyDescent="0.35">
      <c r="A3796" s="619" t="s">
        <v>8373</v>
      </c>
      <c r="B3796" s="340" t="s">
        <v>4900</v>
      </c>
      <c r="C3796" s="689" t="s">
        <v>4901</v>
      </c>
      <c r="D3796" s="22"/>
      <c r="E3796" s="22"/>
      <c r="F3796" s="273">
        <v>8187.08</v>
      </c>
      <c r="G3796" s="70"/>
    </row>
    <row r="3797" spans="1:7" customFormat="1" ht="15.5" x14ac:dyDescent="0.35">
      <c r="A3797" s="619" t="s">
        <v>8373</v>
      </c>
      <c r="B3797" s="757" t="s">
        <v>4902</v>
      </c>
      <c r="C3797" s="218" t="s">
        <v>4903</v>
      </c>
      <c r="D3797" s="312"/>
      <c r="E3797" s="312"/>
      <c r="F3797" s="393">
        <v>8187.08</v>
      </c>
      <c r="G3797" s="70"/>
    </row>
    <row r="3798" spans="1:7" customFormat="1" ht="16" thickBot="1" x14ac:dyDescent="0.4">
      <c r="A3798" s="628" t="s">
        <v>9872</v>
      </c>
      <c r="B3798" s="758" t="s">
        <v>795</v>
      </c>
      <c r="C3798" s="391" t="s">
        <v>4904</v>
      </c>
      <c r="D3798" s="386"/>
      <c r="E3798" s="309"/>
      <c r="F3798" s="344">
        <v>0</v>
      </c>
      <c r="G3798" s="556"/>
    </row>
    <row r="3799" spans="1:7" customFormat="1" ht="15.5" x14ac:dyDescent="0.35">
      <c r="A3799" s="555" t="s">
        <v>9873</v>
      </c>
      <c r="B3799" s="553" t="s">
        <v>4893</v>
      </c>
      <c r="C3799" s="108" t="s">
        <v>4905</v>
      </c>
      <c r="D3799" s="18"/>
      <c r="E3799" s="18"/>
      <c r="F3799" s="276">
        <v>0</v>
      </c>
      <c r="G3799" s="556"/>
    </row>
    <row r="3800" spans="1:7" customFormat="1" ht="15.5" x14ac:dyDescent="0.35">
      <c r="A3800" s="624" t="s">
        <v>9874</v>
      </c>
      <c r="B3800" s="760" t="s">
        <v>6933</v>
      </c>
      <c r="C3800" s="193" t="s">
        <v>4906</v>
      </c>
      <c r="D3800" s="309"/>
      <c r="E3800" s="20"/>
      <c r="F3800" s="393">
        <v>3622.09</v>
      </c>
      <c r="G3800" s="70"/>
    </row>
    <row r="3801" spans="1:7" customFormat="1" ht="15.5" x14ac:dyDescent="0.35">
      <c r="A3801" s="625" t="s">
        <v>9875</v>
      </c>
      <c r="B3801" s="760" t="s">
        <v>6934</v>
      </c>
      <c r="C3801" s="193" t="s">
        <v>4907</v>
      </c>
      <c r="D3801" s="309"/>
      <c r="E3801" s="309"/>
      <c r="F3801" s="393">
        <v>3622.09</v>
      </c>
      <c r="G3801" s="70"/>
    </row>
    <row r="3802" spans="1:7" customFormat="1" ht="15.5" x14ac:dyDescent="0.35">
      <c r="A3802" s="342" t="s">
        <v>9823</v>
      </c>
      <c r="B3802" s="757" t="s">
        <v>6937</v>
      </c>
      <c r="C3802" s="193" t="s">
        <v>8374</v>
      </c>
      <c r="D3802" s="309"/>
      <c r="E3802" s="309"/>
      <c r="F3802" s="393">
        <v>0</v>
      </c>
      <c r="G3802" s="70"/>
    </row>
    <row r="3803" spans="1:7" customFormat="1" ht="15.5" x14ac:dyDescent="0.35">
      <c r="A3803" s="342" t="s">
        <v>9824</v>
      </c>
      <c r="B3803" s="341" t="s">
        <v>6938</v>
      </c>
      <c r="C3803" s="247" t="s">
        <v>8375</v>
      </c>
      <c r="D3803" s="222"/>
      <c r="E3803" s="222"/>
      <c r="F3803" s="274">
        <v>0</v>
      </c>
      <c r="G3803" s="70"/>
    </row>
    <row r="3804" spans="1:7" customFormat="1" ht="15.5" x14ac:dyDescent="0.35">
      <c r="A3804" s="616" t="s">
        <v>8362</v>
      </c>
      <c r="B3804" s="757" t="s">
        <v>8363</v>
      </c>
      <c r="C3804" s="193" t="s">
        <v>8376</v>
      </c>
      <c r="D3804" s="309"/>
      <c r="E3804" s="309"/>
      <c r="F3804" s="331">
        <v>5077.5</v>
      </c>
      <c r="G3804" s="70"/>
    </row>
    <row r="3805" spans="1:7" customFormat="1" ht="15.5" x14ac:dyDescent="0.35">
      <c r="A3805" s="342" t="s">
        <v>8365</v>
      </c>
      <c r="B3805" s="340" t="s">
        <v>8366</v>
      </c>
      <c r="C3805" s="110" t="s">
        <v>8377</v>
      </c>
      <c r="D3805" s="20"/>
      <c r="E3805" s="20"/>
      <c r="F3805" s="273">
        <v>5077.5</v>
      </c>
      <c r="G3805" s="70"/>
    </row>
    <row r="3806" spans="1:7" customFormat="1" ht="15.5" x14ac:dyDescent="0.35">
      <c r="A3806" s="619" t="s">
        <v>8378</v>
      </c>
      <c r="B3806" s="757" t="s">
        <v>7170</v>
      </c>
      <c r="C3806" s="218" t="s">
        <v>7169</v>
      </c>
      <c r="D3806" s="312"/>
      <c r="E3806" s="312"/>
      <c r="F3806" s="393">
        <v>16960.2</v>
      </c>
      <c r="G3806" s="70"/>
    </row>
    <row r="3807" spans="1:7" customFormat="1" ht="16" thickBot="1" x14ac:dyDescent="0.4">
      <c r="A3807" s="413" t="s">
        <v>9872</v>
      </c>
      <c r="B3807" s="759" t="s">
        <v>795</v>
      </c>
      <c r="C3807" s="391" t="s">
        <v>7467</v>
      </c>
      <c r="D3807" s="386"/>
      <c r="E3807" s="312"/>
      <c r="F3807" s="344">
        <v>0</v>
      </c>
      <c r="G3807" s="70"/>
    </row>
    <row r="3808" spans="1:7" customFormat="1" ht="16" thickBot="1" x14ac:dyDescent="0.4">
      <c r="A3808" s="336" t="s">
        <v>9873</v>
      </c>
      <c r="B3808" s="337" t="s">
        <v>4893</v>
      </c>
      <c r="C3808" s="439" t="s">
        <v>7464</v>
      </c>
      <c r="D3808" s="166"/>
      <c r="E3808" s="529"/>
      <c r="F3808" s="299">
        <v>0</v>
      </c>
      <c r="G3808" s="371"/>
    </row>
    <row r="3809" spans="1:7" customFormat="1" ht="15.5" x14ac:dyDescent="0.35">
      <c r="A3809" s="336" t="s">
        <v>9874</v>
      </c>
      <c r="B3809" s="337" t="s">
        <v>6933</v>
      </c>
      <c r="C3809" s="108" t="s">
        <v>7473</v>
      </c>
      <c r="D3809" s="18"/>
      <c r="E3809" s="21"/>
      <c r="F3809" s="276">
        <v>12685.66</v>
      </c>
      <c r="G3809" s="70"/>
    </row>
    <row r="3810" spans="1:7" customFormat="1" ht="15.5" x14ac:dyDescent="0.35">
      <c r="A3810" s="506" t="s">
        <v>9875</v>
      </c>
      <c r="B3810" s="757" t="s">
        <v>6934</v>
      </c>
      <c r="C3810" s="193" t="s">
        <v>7470</v>
      </c>
      <c r="D3810" s="309"/>
      <c r="E3810" s="313"/>
      <c r="F3810" s="393">
        <v>12685.66</v>
      </c>
      <c r="G3810" s="70"/>
    </row>
    <row r="3811" spans="1:7" customFormat="1" ht="15.5" x14ac:dyDescent="0.35">
      <c r="A3811" s="342" t="s">
        <v>9823</v>
      </c>
      <c r="B3811" s="757" t="s">
        <v>6937</v>
      </c>
      <c r="C3811" s="193" t="s">
        <v>8379</v>
      </c>
      <c r="D3811" s="309"/>
      <c r="E3811" s="313"/>
      <c r="F3811" s="393">
        <v>1335.0500000000002</v>
      </c>
      <c r="G3811" s="70"/>
    </row>
    <row r="3812" spans="1:7" customFormat="1" ht="15.5" x14ac:dyDescent="0.35">
      <c r="A3812" s="342" t="s">
        <v>9824</v>
      </c>
      <c r="B3812" s="757" t="s">
        <v>6938</v>
      </c>
      <c r="C3812" s="193" t="s">
        <v>8380</v>
      </c>
      <c r="D3812" s="309"/>
      <c r="E3812" s="313"/>
      <c r="F3812" s="393">
        <v>1335.0500000000002</v>
      </c>
      <c r="G3812" s="556"/>
    </row>
    <row r="3813" spans="1:7" customFormat="1" ht="15.5" x14ac:dyDescent="0.35">
      <c r="A3813" s="342" t="s">
        <v>8362</v>
      </c>
      <c r="B3813" s="341" t="s">
        <v>8363</v>
      </c>
      <c r="C3813" s="247" t="s">
        <v>8381</v>
      </c>
      <c r="D3813" s="222"/>
      <c r="E3813" s="244"/>
      <c r="F3813" s="274">
        <v>18717.8</v>
      </c>
      <c r="G3813" s="70"/>
    </row>
    <row r="3814" spans="1:7" customFormat="1" ht="15.5" x14ac:dyDescent="0.35">
      <c r="A3814" s="616" t="s">
        <v>8365</v>
      </c>
      <c r="B3814" s="757" t="s">
        <v>8366</v>
      </c>
      <c r="C3814" s="193" t="s">
        <v>8382</v>
      </c>
      <c r="D3814" s="309"/>
      <c r="E3814" s="312"/>
      <c r="F3814" s="331">
        <v>18717.8</v>
      </c>
      <c r="G3814" s="556"/>
    </row>
    <row r="3815" spans="1:7" customFormat="1" ht="15.5" x14ac:dyDescent="0.35">
      <c r="A3815" s="619" t="s">
        <v>4908</v>
      </c>
      <c r="B3815" s="340" t="s">
        <v>4909</v>
      </c>
      <c r="C3815" s="689" t="s">
        <v>4910</v>
      </c>
      <c r="D3815" s="22"/>
      <c r="E3815" s="56"/>
      <c r="F3815" s="273">
        <v>2491.87</v>
      </c>
      <c r="G3815" s="70"/>
    </row>
    <row r="3816" spans="1:7" customFormat="1" ht="15.5" x14ac:dyDescent="0.35">
      <c r="A3816" s="342" t="s">
        <v>9872</v>
      </c>
      <c r="B3816" s="757" t="s">
        <v>472</v>
      </c>
      <c r="C3816" s="193" t="s">
        <v>4911</v>
      </c>
      <c r="D3816" s="309"/>
      <c r="E3816" s="310"/>
      <c r="F3816" s="393">
        <v>0</v>
      </c>
      <c r="G3816" s="70"/>
    </row>
    <row r="3817" spans="1:7" customFormat="1" ht="16" thickBot="1" x14ac:dyDescent="0.4">
      <c r="A3817" s="413" t="s">
        <v>9873</v>
      </c>
      <c r="B3817" s="759" t="s">
        <v>4890</v>
      </c>
      <c r="C3817" s="391" t="s">
        <v>4912</v>
      </c>
      <c r="D3817" s="386"/>
      <c r="E3817" s="384"/>
      <c r="F3817" s="344">
        <v>0</v>
      </c>
      <c r="G3817" s="70"/>
    </row>
    <row r="3818" spans="1:7" customFormat="1" ht="15.5" x14ac:dyDescent="0.35">
      <c r="A3818" s="336" t="s">
        <v>9874</v>
      </c>
      <c r="B3818" s="337" t="s">
        <v>795</v>
      </c>
      <c r="C3818" s="108" t="s">
        <v>4913</v>
      </c>
      <c r="D3818" s="18"/>
      <c r="E3818" s="18"/>
      <c r="F3818" s="276">
        <v>371.80999999999995</v>
      </c>
      <c r="G3818" s="70"/>
    </row>
    <row r="3819" spans="1:7" customFormat="1" ht="15.5" x14ac:dyDescent="0.35">
      <c r="A3819" s="506" t="s">
        <v>9875</v>
      </c>
      <c r="B3819" s="757" t="s">
        <v>4893</v>
      </c>
      <c r="C3819" s="193" t="s">
        <v>4914</v>
      </c>
      <c r="D3819" s="309"/>
      <c r="E3819" s="309"/>
      <c r="F3819" s="393">
        <v>371.80999999999995</v>
      </c>
      <c r="G3819" s="70"/>
    </row>
    <row r="3820" spans="1:7" customFormat="1" ht="15.5" x14ac:dyDescent="0.35">
      <c r="A3820" s="342" t="s">
        <v>9823</v>
      </c>
      <c r="B3820" s="757" t="s">
        <v>6935</v>
      </c>
      <c r="C3820" s="193" t="s">
        <v>8383</v>
      </c>
      <c r="D3820" s="309"/>
      <c r="E3820" s="309"/>
      <c r="F3820" s="393">
        <v>0</v>
      </c>
      <c r="G3820" s="70"/>
    </row>
    <row r="3821" spans="1:7" customFormat="1" ht="15.5" x14ac:dyDescent="0.35">
      <c r="A3821" s="342" t="s">
        <v>9824</v>
      </c>
      <c r="B3821" s="757" t="s">
        <v>6936</v>
      </c>
      <c r="C3821" s="193" t="s">
        <v>8384</v>
      </c>
      <c r="D3821" s="309"/>
      <c r="E3821" s="309"/>
      <c r="F3821" s="393">
        <v>0</v>
      </c>
      <c r="G3821" s="556"/>
    </row>
    <row r="3822" spans="1:7" customFormat="1" ht="15.5" x14ac:dyDescent="0.35">
      <c r="A3822" s="342" t="s">
        <v>8362</v>
      </c>
      <c r="B3822" s="341" t="s">
        <v>6937</v>
      </c>
      <c r="C3822" s="247" t="s">
        <v>8385</v>
      </c>
      <c r="D3822" s="222"/>
      <c r="E3822" s="222"/>
      <c r="F3822" s="274">
        <v>605.75</v>
      </c>
      <c r="G3822" s="70"/>
    </row>
    <row r="3823" spans="1:7" customFormat="1" ht="15.5" x14ac:dyDescent="0.35">
      <c r="A3823" s="616" t="s">
        <v>8365</v>
      </c>
      <c r="B3823" s="757" t="s">
        <v>6938</v>
      </c>
      <c r="C3823" s="193" t="s">
        <v>8386</v>
      </c>
      <c r="D3823" s="309"/>
      <c r="E3823" s="309"/>
      <c r="F3823" s="331">
        <v>605.75</v>
      </c>
      <c r="G3823" s="556"/>
    </row>
    <row r="3824" spans="1:7" customFormat="1" ht="15.5" x14ac:dyDescent="0.35">
      <c r="A3824" s="619" t="s">
        <v>8387</v>
      </c>
      <c r="B3824" s="340" t="s">
        <v>4915</v>
      </c>
      <c r="C3824" s="689" t="s">
        <v>4916</v>
      </c>
      <c r="D3824" s="22"/>
      <c r="E3824" s="22"/>
      <c r="F3824" s="273">
        <v>4171.6900000000005</v>
      </c>
      <c r="G3824" s="70"/>
    </row>
    <row r="3825" spans="1:7" customFormat="1" ht="15.5" x14ac:dyDescent="0.35">
      <c r="A3825" s="342" t="s">
        <v>9872</v>
      </c>
      <c r="B3825" s="757" t="s">
        <v>472</v>
      </c>
      <c r="C3825" s="193" t="s">
        <v>4917</v>
      </c>
      <c r="D3825" s="309"/>
      <c r="E3825" s="309"/>
      <c r="F3825" s="393">
        <v>0</v>
      </c>
      <c r="G3825" s="70"/>
    </row>
    <row r="3826" spans="1:7" customFormat="1" ht="16" thickBot="1" x14ac:dyDescent="0.4">
      <c r="A3826" s="413" t="s">
        <v>9873</v>
      </c>
      <c r="B3826" s="759" t="s">
        <v>4890</v>
      </c>
      <c r="C3826" s="391" t="s">
        <v>4918</v>
      </c>
      <c r="D3826" s="386"/>
      <c r="E3826" s="386"/>
      <c r="F3826" s="344">
        <v>0</v>
      </c>
      <c r="G3826" s="70"/>
    </row>
    <row r="3827" spans="1:7" customFormat="1" ht="15.5" x14ac:dyDescent="0.35">
      <c r="A3827" s="339" t="s">
        <v>9874</v>
      </c>
      <c r="B3827" s="340" t="s">
        <v>795</v>
      </c>
      <c r="C3827" s="110" t="s">
        <v>4919</v>
      </c>
      <c r="D3827" s="20"/>
      <c r="E3827" s="20"/>
      <c r="F3827" s="276">
        <v>1510.08</v>
      </c>
      <c r="G3827" s="70"/>
    </row>
    <row r="3828" spans="1:7" customFormat="1" ht="15.5" x14ac:dyDescent="0.35">
      <c r="A3828" s="506" t="s">
        <v>9875</v>
      </c>
      <c r="B3828" s="757" t="s">
        <v>4893</v>
      </c>
      <c r="C3828" s="193" t="s">
        <v>4920</v>
      </c>
      <c r="D3828" s="309"/>
      <c r="E3828" s="309"/>
      <c r="F3828" s="393">
        <v>1510.08</v>
      </c>
      <c r="G3828" s="70"/>
    </row>
    <row r="3829" spans="1:7" customFormat="1" ht="15.5" x14ac:dyDescent="0.35">
      <c r="A3829" s="342" t="s">
        <v>9823</v>
      </c>
      <c r="B3829" s="757" t="s">
        <v>6935</v>
      </c>
      <c r="C3829" s="193" t="s">
        <v>8388</v>
      </c>
      <c r="D3829" s="309"/>
      <c r="E3829" s="309"/>
      <c r="F3829" s="393">
        <v>0</v>
      </c>
      <c r="G3829" s="70"/>
    </row>
    <row r="3830" spans="1:7" customFormat="1" ht="15.5" x14ac:dyDescent="0.35">
      <c r="A3830" s="342" t="s">
        <v>9824</v>
      </c>
      <c r="B3830" s="757" t="s">
        <v>6936</v>
      </c>
      <c r="C3830" s="193" t="s">
        <v>8389</v>
      </c>
      <c r="D3830" s="309"/>
      <c r="E3830" s="309"/>
      <c r="F3830" s="393">
        <v>0</v>
      </c>
      <c r="G3830" s="556"/>
    </row>
    <row r="3831" spans="1:7" customFormat="1" ht="15.5" x14ac:dyDescent="0.35">
      <c r="A3831" s="342" t="s">
        <v>8362</v>
      </c>
      <c r="B3831" s="341" t="s">
        <v>6937</v>
      </c>
      <c r="C3831" s="247" t="s">
        <v>8390</v>
      </c>
      <c r="D3831" s="222"/>
      <c r="E3831" s="222"/>
      <c r="F3831" s="274">
        <v>2161</v>
      </c>
      <c r="G3831" s="70"/>
    </row>
    <row r="3832" spans="1:7" customFormat="1" ht="15.5" x14ac:dyDescent="0.35">
      <c r="A3832" s="616" t="s">
        <v>8365</v>
      </c>
      <c r="B3832" s="757" t="s">
        <v>6938</v>
      </c>
      <c r="C3832" s="193" t="s">
        <v>8391</v>
      </c>
      <c r="D3832" s="309"/>
      <c r="E3832" s="309"/>
      <c r="F3832" s="331">
        <v>2161</v>
      </c>
      <c r="G3832" s="556"/>
    </row>
    <row r="3833" spans="1:7" customFormat="1" ht="15.5" x14ac:dyDescent="0.35">
      <c r="A3833" s="342" t="s">
        <v>4921</v>
      </c>
      <c r="B3833" s="340" t="s">
        <v>4922</v>
      </c>
      <c r="C3833" s="110" t="s">
        <v>4923</v>
      </c>
      <c r="D3833" s="20"/>
      <c r="E3833" s="20" t="s">
        <v>141</v>
      </c>
      <c r="F3833" s="273">
        <v>0.82</v>
      </c>
      <c r="G3833" s="70"/>
    </row>
    <row r="3834" spans="1:7" customFormat="1" ht="15.5" x14ac:dyDescent="0.35">
      <c r="A3834" s="342" t="s">
        <v>4924</v>
      </c>
      <c r="B3834" s="757" t="s">
        <v>4925</v>
      </c>
      <c r="C3834" s="193" t="s">
        <v>4926</v>
      </c>
      <c r="D3834" s="309"/>
      <c r="E3834" s="309" t="s">
        <v>141</v>
      </c>
      <c r="F3834" s="393">
        <v>2.9</v>
      </c>
      <c r="G3834" s="70"/>
    </row>
    <row r="3835" spans="1:7" customFormat="1" ht="16" thickBot="1" x14ac:dyDescent="0.4">
      <c r="A3835" s="413" t="s">
        <v>8392</v>
      </c>
      <c r="B3835" s="759" t="s">
        <v>7097</v>
      </c>
      <c r="C3835" s="391" t="s">
        <v>7096</v>
      </c>
      <c r="D3835" s="386"/>
      <c r="E3835" s="386"/>
      <c r="F3835" s="344">
        <v>345.6</v>
      </c>
      <c r="G3835" s="140"/>
    </row>
    <row r="3836" spans="1:7" customFormat="1" ht="15.5" x14ac:dyDescent="0.35">
      <c r="A3836" s="339" t="s">
        <v>4927</v>
      </c>
      <c r="B3836" s="337" t="s">
        <v>4928</v>
      </c>
      <c r="C3836" s="108" t="s">
        <v>4929</v>
      </c>
      <c r="D3836" s="18"/>
      <c r="E3836" s="18"/>
      <c r="F3836" s="276">
        <v>730.72</v>
      </c>
      <c r="G3836" s="70"/>
    </row>
    <row r="3837" spans="1:7" customFormat="1" ht="31" x14ac:dyDescent="0.35">
      <c r="A3837" s="506" t="s">
        <v>4930</v>
      </c>
      <c r="B3837" s="757" t="s">
        <v>4931</v>
      </c>
      <c r="C3837" s="193" t="s">
        <v>4932</v>
      </c>
      <c r="D3837" s="309"/>
      <c r="E3837" s="309"/>
      <c r="F3837" s="393">
        <v>169.02</v>
      </c>
      <c r="G3837" s="70"/>
    </row>
    <row r="3838" spans="1:7" customFormat="1" ht="31" x14ac:dyDescent="0.35">
      <c r="A3838" s="342" t="s">
        <v>4933</v>
      </c>
      <c r="B3838" s="757" t="s">
        <v>4934</v>
      </c>
      <c r="C3838" s="193" t="s">
        <v>4935</v>
      </c>
      <c r="D3838" s="309"/>
      <c r="E3838" s="309"/>
      <c r="F3838" s="393">
        <v>310.37</v>
      </c>
      <c r="G3838" s="70"/>
    </row>
    <row r="3839" spans="1:7" customFormat="1" ht="31" x14ac:dyDescent="0.35">
      <c r="A3839" s="342" t="s">
        <v>4936</v>
      </c>
      <c r="B3839" s="757" t="s">
        <v>4937</v>
      </c>
      <c r="C3839" s="193" t="s">
        <v>4938</v>
      </c>
      <c r="D3839" s="309"/>
      <c r="E3839" s="309"/>
      <c r="F3839" s="393">
        <v>620.84</v>
      </c>
      <c r="G3839" s="70"/>
    </row>
    <row r="3840" spans="1:7" customFormat="1" ht="15.5" x14ac:dyDescent="0.35">
      <c r="A3840" s="342" t="s">
        <v>4939</v>
      </c>
      <c r="B3840" s="341" t="s">
        <v>4940</v>
      </c>
      <c r="C3840" s="247" t="s">
        <v>4941</v>
      </c>
      <c r="D3840" s="222"/>
      <c r="E3840" s="222"/>
      <c r="F3840" s="274">
        <v>0</v>
      </c>
      <c r="G3840" s="70"/>
    </row>
    <row r="3841" spans="1:7" customFormat="1" ht="15.5" x14ac:dyDescent="0.35">
      <c r="A3841" s="616"/>
      <c r="B3841" s="757" t="s">
        <v>4370</v>
      </c>
      <c r="C3841" s="193" t="s">
        <v>4942</v>
      </c>
      <c r="D3841" s="309"/>
      <c r="E3841" s="309"/>
      <c r="F3841" s="331">
        <v>0</v>
      </c>
      <c r="G3841" s="70"/>
    </row>
    <row r="3842" spans="1:7" customFormat="1" ht="15.5" x14ac:dyDescent="0.35">
      <c r="A3842" s="342"/>
      <c r="B3842" s="340" t="s">
        <v>4370</v>
      </c>
      <c r="C3842" s="110" t="s">
        <v>4943</v>
      </c>
      <c r="D3842" s="20"/>
      <c r="E3842" s="20"/>
      <c r="F3842" s="273">
        <v>0</v>
      </c>
      <c r="G3842" s="70"/>
    </row>
    <row r="3843" spans="1:7" customFormat="1" ht="15.5" x14ac:dyDescent="0.35">
      <c r="A3843" s="342"/>
      <c r="B3843" s="757" t="s">
        <v>4370</v>
      </c>
      <c r="C3843" s="193" t="s">
        <v>4387</v>
      </c>
      <c r="D3843" s="309"/>
      <c r="E3843" s="309"/>
      <c r="F3843" s="393">
        <v>0</v>
      </c>
      <c r="G3843" s="70"/>
    </row>
    <row r="3844" spans="1:7" customFormat="1" ht="16" thickBot="1" x14ac:dyDescent="0.4">
      <c r="A3844" s="413"/>
      <c r="B3844" s="759" t="s">
        <v>4944</v>
      </c>
      <c r="C3844" s="391" t="s">
        <v>4371</v>
      </c>
      <c r="D3844" s="386"/>
      <c r="E3844" s="386"/>
      <c r="F3844" s="344">
        <v>0</v>
      </c>
      <c r="G3844" s="70"/>
    </row>
    <row r="3845" spans="1:7" customFormat="1" ht="15.5" x14ac:dyDescent="0.35">
      <c r="A3845" s="72"/>
      <c r="B3845" s="16" t="s">
        <v>141</v>
      </c>
      <c r="C3845" s="108"/>
      <c r="D3845" s="18"/>
      <c r="E3845" s="18"/>
      <c r="F3845" s="276" t="s">
        <v>141</v>
      </c>
      <c r="G3845" s="70"/>
    </row>
    <row r="3846" spans="1:7" customFormat="1" ht="15.5" x14ac:dyDescent="0.35">
      <c r="A3846" s="192" t="s">
        <v>4945</v>
      </c>
      <c r="B3846" s="574" t="s">
        <v>4946</v>
      </c>
      <c r="C3846" s="193" t="s">
        <v>4947</v>
      </c>
      <c r="D3846" s="309"/>
      <c r="E3846" s="309"/>
      <c r="F3846" s="393">
        <v>91.32</v>
      </c>
      <c r="G3846" s="70"/>
    </row>
    <row r="3847" spans="1:7" customFormat="1" ht="15.5" x14ac:dyDescent="0.35">
      <c r="A3847" s="8"/>
      <c r="B3847" s="574" t="s">
        <v>4373</v>
      </c>
      <c r="C3847" s="193" t="s">
        <v>4948</v>
      </c>
      <c r="D3847" s="309"/>
      <c r="E3847" s="309"/>
      <c r="F3847" s="393">
        <v>91.32</v>
      </c>
      <c r="G3847" s="70"/>
    </row>
    <row r="3848" spans="1:7" customFormat="1" ht="15.5" x14ac:dyDescent="0.35">
      <c r="A3848" s="8"/>
      <c r="B3848" s="574" t="s">
        <v>4373</v>
      </c>
      <c r="C3848" s="193" t="s">
        <v>4949</v>
      </c>
      <c r="D3848" s="309"/>
      <c r="E3848" s="309"/>
      <c r="F3848" s="393">
        <v>91.32</v>
      </c>
      <c r="G3848" s="70"/>
    </row>
    <row r="3849" spans="1:7" customFormat="1" ht="15.5" x14ac:dyDescent="0.35">
      <c r="A3849" s="8"/>
      <c r="B3849" s="221" t="s">
        <v>4373</v>
      </c>
      <c r="C3849" s="247" t="s">
        <v>4388</v>
      </c>
      <c r="D3849" s="222"/>
      <c r="E3849" s="222"/>
      <c r="F3849" s="274">
        <v>89.1</v>
      </c>
      <c r="G3849" s="70"/>
    </row>
    <row r="3850" spans="1:7" customFormat="1" ht="15.5" x14ac:dyDescent="0.35">
      <c r="A3850" s="249" t="s">
        <v>4950</v>
      </c>
      <c r="B3850" s="574" t="s">
        <v>4951</v>
      </c>
      <c r="C3850" s="193" t="s">
        <v>4952</v>
      </c>
      <c r="D3850" s="309"/>
      <c r="E3850" s="309"/>
      <c r="F3850" s="331">
        <v>91.32</v>
      </c>
      <c r="G3850" s="70"/>
    </row>
    <row r="3851" spans="1:7" customFormat="1" ht="15.5" x14ac:dyDescent="0.35">
      <c r="A3851" s="8"/>
      <c r="B3851" s="3" t="s">
        <v>4953</v>
      </c>
      <c r="C3851" s="110" t="s">
        <v>4954</v>
      </c>
      <c r="D3851" s="20"/>
      <c r="E3851" s="20"/>
      <c r="F3851" s="273">
        <v>91.32</v>
      </c>
      <c r="G3851" s="70"/>
    </row>
    <row r="3852" spans="1:7" customFormat="1" ht="15.5" x14ac:dyDescent="0.35">
      <c r="A3852" s="8"/>
      <c r="B3852" s="574" t="s">
        <v>4953</v>
      </c>
      <c r="C3852" s="193" t="s">
        <v>4955</v>
      </c>
      <c r="D3852" s="309"/>
      <c r="E3852" s="309"/>
      <c r="F3852" s="393">
        <v>89.1</v>
      </c>
      <c r="G3852" s="70"/>
    </row>
    <row r="3853" spans="1:7" customFormat="1" ht="16" thickBot="1" x14ac:dyDescent="0.4">
      <c r="A3853" s="11"/>
      <c r="B3853" s="565" t="s">
        <v>4953</v>
      </c>
      <c r="C3853" s="391" t="s">
        <v>4956</v>
      </c>
      <c r="D3853" s="386"/>
      <c r="E3853" s="386"/>
      <c r="F3853" s="344">
        <v>91.32</v>
      </c>
      <c r="G3853" s="70"/>
    </row>
    <row r="3854" spans="1:7" customFormat="1" ht="15.5" x14ac:dyDescent="0.35">
      <c r="A3854" s="8" t="s">
        <v>8393</v>
      </c>
      <c r="B3854" s="574" t="s">
        <v>7067</v>
      </c>
      <c r="C3854" s="193" t="s">
        <v>7066</v>
      </c>
      <c r="D3854" s="309"/>
      <c r="E3854" s="309"/>
      <c r="F3854" s="393">
        <v>586.66999999999996</v>
      </c>
      <c r="G3854" s="70"/>
    </row>
    <row r="3855" spans="1:7" customFormat="1" ht="15.5" x14ac:dyDescent="0.35">
      <c r="A3855" s="8" t="s">
        <v>8393</v>
      </c>
      <c r="B3855" s="574" t="s">
        <v>7065</v>
      </c>
      <c r="C3855" s="193" t="s">
        <v>7064</v>
      </c>
      <c r="D3855" s="309"/>
      <c r="E3855" s="309"/>
      <c r="F3855" s="393">
        <v>738</v>
      </c>
      <c r="G3855" s="70"/>
    </row>
    <row r="3856" spans="1:7" customFormat="1" ht="15.5" x14ac:dyDescent="0.35">
      <c r="A3856" s="76" t="s">
        <v>8394</v>
      </c>
      <c r="B3856" s="3" t="s">
        <v>7057</v>
      </c>
      <c r="C3856" s="689" t="s">
        <v>7056</v>
      </c>
      <c r="D3856" s="22"/>
      <c r="E3856" s="22"/>
      <c r="F3856" s="273">
        <v>188.65</v>
      </c>
      <c r="G3856" s="70"/>
    </row>
    <row r="3857" spans="1:7" customFormat="1" ht="15.5" x14ac:dyDescent="0.35">
      <c r="A3857" s="76" t="s">
        <v>8394</v>
      </c>
      <c r="B3857" s="574" t="s">
        <v>7059</v>
      </c>
      <c r="C3857" s="218" t="s">
        <v>7058</v>
      </c>
      <c r="D3857" s="312"/>
      <c r="E3857" s="312"/>
      <c r="F3857" s="393">
        <v>263.89999999999998</v>
      </c>
      <c r="G3857" s="70"/>
    </row>
    <row r="3858" spans="1:7" customFormat="1" ht="16" thickBot="1" x14ac:dyDescent="0.4">
      <c r="A3858" s="77" t="s">
        <v>8395</v>
      </c>
      <c r="B3858" s="565" t="s">
        <v>4459</v>
      </c>
      <c r="C3858" s="713" t="s">
        <v>4460</v>
      </c>
      <c r="D3858" s="387"/>
      <c r="E3858" s="387"/>
      <c r="F3858" s="344">
        <v>1109.25</v>
      </c>
      <c r="G3858" s="70"/>
    </row>
    <row r="3859" spans="1:7" customFormat="1" ht="15.5" x14ac:dyDescent="0.35">
      <c r="A3859" s="72" t="s">
        <v>9872</v>
      </c>
      <c r="B3859" s="3" t="s">
        <v>4487</v>
      </c>
      <c r="C3859" s="110" t="s">
        <v>4488</v>
      </c>
      <c r="D3859" s="20"/>
      <c r="E3859" s="20"/>
      <c r="F3859" s="273">
        <v>0</v>
      </c>
      <c r="G3859" s="70"/>
    </row>
    <row r="3860" spans="1:7" customFormat="1" ht="15.5" x14ac:dyDescent="0.35">
      <c r="A3860" s="192" t="s">
        <v>9873</v>
      </c>
      <c r="B3860" s="574" t="s">
        <v>4487</v>
      </c>
      <c r="C3860" s="193" t="s">
        <v>4957</v>
      </c>
      <c r="D3860" s="309"/>
      <c r="E3860" s="309"/>
      <c r="F3860" s="393">
        <v>0</v>
      </c>
      <c r="G3860" s="70"/>
    </row>
    <row r="3861" spans="1:7" customFormat="1" ht="15.5" x14ac:dyDescent="0.35">
      <c r="A3861" s="8" t="s">
        <v>9874</v>
      </c>
      <c r="B3861" s="574" t="s">
        <v>4487</v>
      </c>
      <c r="C3861" s="193" t="s">
        <v>4958</v>
      </c>
      <c r="D3861" s="309"/>
      <c r="E3861" s="309"/>
      <c r="F3861" s="393">
        <v>508.14</v>
      </c>
      <c r="G3861" s="70"/>
    </row>
    <row r="3862" spans="1:7" customFormat="1" ht="15.5" x14ac:dyDescent="0.35">
      <c r="A3862" s="8" t="s">
        <v>9875</v>
      </c>
      <c r="B3862" s="574" t="s">
        <v>4487</v>
      </c>
      <c r="C3862" s="193" t="s">
        <v>4959</v>
      </c>
      <c r="D3862" s="309"/>
      <c r="E3862" s="309"/>
      <c r="F3862" s="393">
        <v>508.14</v>
      </c>
      <c r="G3862" s="70"/>
    </row>
    <row r="3863" spans="1:7" customFormat="1" ht="15.5" x14ac:dyDescent="0.35">
      <c r="A3863" s="8" t="s">
        <v>9823</v>
      </c>
      <c r="B3863" s="221" t="s">
        <v>4487</v>
      </c>
      <c r="C3863" s="247" t="s">
        <v>8396</v>
      </c>
      <c r="D3863" s="222"/>
      <c r="E3863" s="222"/>
      <c r="F3863" s="274">
        <v>57.25</v>
      </c>
      <c r="G3863" s="70"/>
    </row>
    <row r="3864" spans="1:7" customFormat="1" ht="15.5" x14ac:dyDescent="0.35">
      <c r="A3864" s="249" t="s">
        <v>9824</v>
      </c>
      <c r="B3864" s="574" t="s">
        <v>4487</v>
      </c>
      <c r="C3864" s="193" t="s">
        <v>8397</v>
      </c>
      <c r="D3864" s="309"/>
      <c r="E3864" s="309"/>
      <c r="F3864" s="331">
        <v>57.25</v>
      </c>
      <c r="G3864" s="556"/>
    </row>
    <row r="3865" spans="1:7" customFormat="1" ht="15.5" x14ac:dyDescent="0.35">
      <c r="A3865" s="8" t="s">
        <v>8362</v>
      </c>
      <c r="B3865" s="3" t="s">
        <v>4487</v>
      </c>
      <c r="C3865" s="110" t="s">
        <v>8398</v>
      </c>
      <c r="D3865" s="20"/>
      <c r="E3865" s="20"/>
      <c r="F3865" s="273">
        <v>712</v>
      </c>
      <c r="G3865" s="70"/>
    </row>
    <row r="3866" spans="1:7" customFormat="1" ht="15.5" x14ac:dyDescent="0.35">
      <c r="A3866" s="8" t="s">
        <v>8365</v>
      </c>
      <c r="B3866" s="574" t="s">
        <v>4487</v>
      </c>
      <c r="C3866" s="193" t="s">
        <v>8399</v>
      </c>
      <c r="D3866" s="309"/>
      <c r="E3866" s="309"/>
      <c r="F3866" s="393">
        <v>712</v>
      </c>
      <c r="G3866" s="556"/>
    </row>
    <row r="3867" spans="1:7" customFormat="1" ht="16" thickBot="1" x14ac:dyDescent="0.4">
      <c r="A3867" s="76" t="s">
        <v>4960</v>
      </c>
      <c r="B3867" s="221" t="s">
        <v>4961</v>
      </c>
      <c r="C3867" s="649" t="s">
        <v>4962</v>
      </c>
      <c r="D3867" s="232"/>
      <c r="E3867" s="232"/>
      <c r="F3867" s="344">
        <v>715.65</v>
      </c>
      <c r="G3867" s="70"/>
    </row>
    <row r="3868" spans="1:7" customFormat="1" ht="15.5" x14ac:dyDescent="0.35">
      <c r="A3868" s="10" t="s">
        <v>9876</v>
      </c>
      <c r="B3868" s="16" t="s">
        <v>4963</v>
      </c>
      <c r="C3868" s="108" t="s">
        <v>4964</v>
      </c>
      <c r="D3868" s="18"/>
      <c r="E3868" s="18"/>
      <c r="F3868" s="276">
        <v>0</v>
      </c>
      <c r="G3868" s="70"/>
    </row>
    <row r="3869" spans="1:7" customFormat="1" ht="15.5" x14ac:dyDescent="0.35">
      <c r="A3869" s="72" t="s">
        <v>9877</v>
      </c>
      <c r="B3869" s="574" t="s">
        <v>4963</v>
      </c>
      <c r="C3869" s="193" t="s">
        <v>4965</v>
      </c>
      <c r="D3869" s="309"/>
      <c r="E3869" s="309"/>
      <c r="F3869" s="393">
        <v>0</v>
      </c>
      <c r="G3869" s="70"/>
    </row>
    <row r="3870" spans="1:7" customFormat="1" ht="15.5" x14ac:dyDescent="0.35">
      <c r="A3870" s="192" t="s">
        <v>9874</v>
      </c>
      <c r="B3870" s="574" t="s">
        <v>4963</v>
      </c>
      <c r="C3870" s="193" t="s">
        <v>4966</v>
      </c>
      <c r="D3870" s="309"/>
      <c r="E3870" s="309"/>
      <c r="F3870" s="393">
        <v>327.74</v>
      </c>
      <c r="G3870" s="70"/>
    </row>
    <row r="3871" spans="1:7" customFormat="1" ht="15.5" x14ac:dyDescent="0.35">
      <c r="A3871" s="8" t="s">
        <v>9875</v>
      </c>
      <c r="B3871" s="574" t="s">
        <v>4963</v>
      </c>
      <c r="C3871" s="193" t="s">
        <v>4967</v>
      </c>
      <c r="D3871" s="309"/>
      <c r="E3871" s="309"/>
      <c r="F3871" s="393">
        <v>327.74</v>
      </c>
      <c r="G3871" s="70"/>
    </row>
    <row r="3872" spans="1:7" customFormat="1" ht="15.5" x14ac:dyDescent="0.35">
      <c r="A3872" s="8" t="s">
        <v>8400</v>
      </c>
      <c r="B3872" s="574" t="s">
        <v>4963</v>
      </c>
      <c r="C3872" s="193" t="s">
        <v>8401</v>
      </c>
      <c r="D3872" s="309"/>
      <c r="E3872" s="309"/>
      <c r="F3872" s="393">
        <v>51.900000000000006</v>
      </c>
      <c r="G3872" s="70"/>
    </row>
    <row r="3873" spans="1:7" customFormat="1" ht="15.5" x14ac:dyDescent="0.35">
      <c r="A3873" s="8" t="s">
        <v>8402</v>
      </c>
      <c r="B3873" s="221" t="s">
        <v>4963</v>
      </c>
      <c r="C3873" s="247" t="s">
        <v>8403</v>
      </c>
      <c r="D3873" s="222"/>
      <c r="E3873" s="222"/>
      <c r="F3873" s="274">
        <v>51.900000000000006</v>
      </c>
      <c r="G3873" s="70"/>
    </row>
    <row r="3874" spans="1:7" customFormat="1" ht="15.5" x14ac:dyDescent="0.35">
      <c r="A3874" s="249" t="s">
        <v>8362</v>
      </c>
      <c r="B3874" s="574" t="s">
        <v>4963</v>
      </c>
      <c r="C3874" s="193" t="s">
        <v>8404</v>
      </c>
      <c r="D3874" s="309"/>
      <c r="E3874" s="309"/>
      <c r="F3874" s="331">
        <v>459.25</v>
      </c>
      <c r="G3874" s="70"/>
    </row>
    <row r="3875" spans="1:7" customFormat="1" ht="15.5" x14ac:dyDescent="0.35">
      <c r="A3875" s="8" t="s">
        <v>8365</v>
      </c>
      <c r="B3875" s="3" t="s">
        <v>4963</v>
      </c>
      <c r="C3875" s="110" t="s">
        <v>8405</v>
      </c>
      <c r="D3875" s="20"/>
      <c r="E3875" s="20"/>
      <c r="F3875" s="273">
        <v>459.25</v>
      </c>
      <c r="G3875" s="556"/>
    </row>
    <row r="3876" spans="1:7" customFormat="1" ht="15.5" x14ac:dyDescent="0.35">
      <c r="A3876" s="76" t="s">
        <v>4968</v>
      </c>
      <c r="B3876" s="574" t="s">
        <v>4479</v>
      </c>
      <c r="C3876" s="218" t="s">
        <v>4480</v>
      </c>
      <c r="D3876" s="312"/>
      <c r="E3876" s="312"/>
      <c r="F3876" s="393">
        <v>23.52</v>
      </c>
      <c r="G3876" s="70"/>
    </row>
    <row r="3877" spans="1:7" customFormat="1" ht="16" thickBot="1" x14ac:dyDescent="0.4">
      <c r="A3877" s="76" t="s">
        <v>4969</v>
      </c>
      <c r="B3877" s="221" t="s">
        <v>4448</v>
      </c>
      <c r="C3877" s="649" t="s">
        <v>4446</v>
      </c>
      <c r="D3877" s="232"/>
      <c r="E3877" s="232"/>
      <c r="F3877" s="489">
        <v>1.9</v>
      </c>
      <c r="G3877" s="561"/>
    </row>
    <row r="3878" spans="1:7" customFormat="1" ht="15.5" x14ac:dyDescent="0.35">
      <c r="A3878" s="73" t="s">
        <v>4969</v>
      </c>
      <c r="B3878" s="16" t="s">
        <v>4481</v>
      </c>
      <c r="C3878" s="108" t="s">
        <v>4482</v>
      </c>
      <c r="D3878" s="18"/>
      <c r="E3878" s="18"/>
      <c r="F3878" s="276">
        <v>0</v>
      </c>
      <c r="G3878" s="70"/>
    </row>
    <row r="3879" spans="1:7" customFormat="1" ht="15.5" x14ac:dyDescent="0.35">
      <c r="A3879" s="192" t="s">
        <v>9878</v>
      </c>
      <c r="B3879" s="574" t="s">
        <v>4481</v>
      </c>
      <c r="C3879" s="193" t="s">
        <v>4482</v>
      </c>
      <c r="D3879" s="309"/>
      <c r="E3879" s="309"/>
      <c r="F3879" s="393">
        <v>0</v>
      </c>
      <c r="G3879" s="70"/>
    </row>
    <row r="3880" spans="1:7" customFormat="1" ht="15.5" x14ac:dyDescent="0.35">
      <c r="A3880" s="8" t="s">
        <v>9873</v>
      </c>
      <c r="B3880" s="574" t="s">
        <v>4481</v>
      </c>
      <c r="C3880" s="193" t="s">
        <v>4970</v>
      </c>
      <c r="D3880" s="309"/>
      <c r="E3880" s="309"/>
      <c r="F3880" s="393">
        <v>0</v>
      </c>
      <c r="G3880" s="70"/>
    </row>
    <row r="3881" spans="1:7" customFormat="1" ht="15.5" x14ac:dyDescent="0.35">
      <c r="A3881" s="8" t="s">
        <v>9874</v>
      </c>
      <c r="B3881" s="574" t="s">
        <v>4481</v>
      </c>
      <c r="C3881" s="193" t="s">
        <v>4971</v>
      </c>
      <c r="D3881" s="309"/>
      <c r="E3881" s="309"/>
      <c r="F3881" s="393">
        <v>0</v>
      </c>
      <c r="G3881" s="70"/>
    </row>
    <row r="3882" spans="1:7" customFormat="1" ht="15.5" x14ac:dyDescent="0.35">
      <c r="A3882" s="8" t="s">
        <v>9875</v>
      </c>
      <c r="B3882" s="221" t="s">
        <v>4481</v>
      </c>
      <c r="C3882" s="247" t="s">
        <v>4972</v>
      </c>
      <c r="D3882" s="222"/>
      <c r="E3882" s="222"/>
      <c r="F3882" s="274">
        <v>0</v>
      </c>
      <c r="G3882" s="70"/>
    </row>
    <row r="3883" spans="1:7" customFormat="1" ht="15.5" x14ac:dyDescent="0.35">
      <c r="A3883" s="249" t="s">
        <v>9823</v>
      </c>
      <c r="B3883" s="574" t="s">
        <v>4481</v>
      </c>
      <c r="C3883" s="193" t="s">
        <v>8406</v>
      </c>
      <c r="D3883" s="309"/>
      <c r="E3883" s="309"/>
      <c r="F3883" s="331">
        <v>162.9</v>
      </c>
      <c r="G3883" s="70"/>
    </row>
    <row r="3884" spans="1:7" customFormat="1" ht="15.5" x14ac:dyDescent="0.35">
      <c r="A3884" s="8" t="s">
        <v>9824</v>
      </c>
      <c r="B3884" s="3" t="s">
        <v>4481</v>
      </c>
      <c r="C3884" s="110" t="s">
        <v>8407</v>
      </c>
      <c r="D3884" s="20"/>
      <c r="E3884" s="20"/>
      <c r="F3884" s="273">
        <v>162.9</v>
      </c>
      <c r="G3884" s="70"/>
    </row>
    <row r="3885" spans="1:7" customFormat="1" ht="15.5" x14ac:dyDescent="0.35">
      <c r="A3885" s="8" t="s">
        <v>8362</v>
      </c>
      <c r="B3885" s="574" t="s">
        <v>4481</v>
      </c>
      <c r="C3885" s="193" t="s">
        <v>8408</v>
      </c>
      <c r="D3885" s="309"/>
      <c r="E3885" s="309"/>
      <c r="F3885" s="393">
        <v>570.25</v>
      </c>
      <c r="G3885" s="70"/>
    </row>
    <row r="3886" spans="1:7" customFormat="1" ht="16" thickBot="1" x14ac:dyDescent="0.4">
      <c r="A3886" s="8" t="s">
        <v>8365</v>
      </c>
      <c r="B3886" s="221" t="s">
        <v>4481</v>
      </c>
      <c r="C3886" s="247" t="s">
        <v>8409</v>
      </c>
      <c r="D3886" s="222"/>
      <c r="E3886" s="222"/>
      <c r="F3886" s="344">
        <v>570.25</v>
      </c>
      <c r="G3886" s="556"/>
    </row>
    <row r="3887" spans="1:7" customFormat="1" ht="15.5" x14ac:dyDescent="0.35">
      <c r="A3887" s="73" t="s">
        <v>4973</v>
      </c>
      <c r="B3887" s="16" t="s">
        <v>4467</v>
      </c>
      <c r="C3887" s="688" t="s">
        <v>4468</v>
      </c>
      <c r="D3887" s="21"/>
      <c r="E3887" s="21"/>
      <c r="F3887" s="276">
        <v>674.24</v>
      </c>
      <c r="G3887" s="70"/>
    </row>
    <row r="3888" spans="1:7" customFormat="1" ht="15.5" x14ac:dyDescent="0.35">
      <c r="A3888" s="215"/>
      <c r="B3888" s="574" t="s">
        <v>4974</v>
      </c>
      <c r="C3888" s="218" t="s">
        <v>4975</v>
      </c>
      <c r="D3888" s="312"/>
      <c r="E3888" s="312"/>
      <c r="F3888" s="393">
        <v>674.24</v>
      </c>
      <c r="G3888" s="70"/>
    </row>
    <row r="3889" spans="1:7" customFormat="1" ht="31" x14ac:dyDescent="0.35">
      <c r="A3889" s="76"/>
      <c r="B3889" s="574" t="s">
        <v>8410</v>
      </c>
      <c r="C3889" s="218" t="s">
        <v>7039</v>
      </c>
      <c r="D3889" s="312"/>
      <c r="E3889" s="312"/>
      <c r="F3889" s="393">
        <v>674.24</v>
      </c>
      <c r="G3889" s="70"/>
    </row>
    <row r="3890" spans="1:7" customFormat="1" ht="15.5" x14ac:dyDescent="0.35">
      <c r="A3890" s="8" t="s">
        <v>9872</v>
      </c>
      <c r="B3890" s="574" t="s">
        <v>4489</v>
      </c>
      <c r="C3890" s="193" t="s">
        <v>4490</v>
      </c>
      <c r="D3890" s="309"/>
      <c r="E3890" s="309"/>
      <c r="F3890" s="393">
        <v>0</v>
      </c>
      <c r="G3890" s="70"/>
    </row>
    <row r="3891" spans="1:7" customFormat="1" ht="15.5" x14ac:dyDescent="0.35">
      <c r="A3891" s="8"/>
      <c r="B3891" s="221" t="s">
        <v>4489</v>
      </c>
      <c r="C3891" s="247" t="s">
        <v>7061</v>
      </c>
      <c r="D3891" s="222"/>
      <c r="E3891" s="222"/>
      <c r="F3891" s="274">
        <v>0</v>
      </c>
      <c r="G3891" s="70"/>
    </row>
    <row r="3892" spans="1:7" customFormat="1" ht="15.5" x14ac:dyDescent="0.35">
      <c r="A3892" s="249" t="s">
        <v>9873</v>
      </c>
      <c r="B3892" s="574" t="s">
        <v>4489</v>
      </c>
      <c r="C3892" s="193" t="s">
        <v>4976</v>
      </c>
      <c r="D3892" s="309"/>
      <c r="E3892" s="309"/>
      <c r="F3892" s="331">
        <v>13.060000000000002</v>
      </c>
      <c r="G3892" s="70"/>
    </row>
    <row r="3893" spans="1:7" customFormat="1" ht="15.5" x14ac:dyDescent="0.35">
      <c r="A3893" s="8"/>
      <c r="B3893" s="3" t="s">
        <v>4489</v>
      </c>
      <c r="C3893" s="110" t="s">
        <v>7038</v>
      </c>
      <c r="D3893" s="20"/>
      <c r="E3893" s="20"/>
      <c r="F3893" s="273">
        <v>12.75</v>
      </c>
      <c r="G3893" s="70"/>
    </row>
    <row r="3894" spans="1:7" customFormat="1" ht="15.5" x14ac:dyDescent="0.35">
      <c r="A3894" s="8" t="s">
        <v>9874</v>
      </c>
      <c r="B3894" s="574" t="s">
        <v>4489</v>
      </c>
      <c r="C3894" s="193" t="s">
        <v>4977</v>
      </c>
      <c r="D3894" s="309"/>
      <c r="E3894" s="309"/>
      <c r="F3894" s="393">
        <v>114.03</v>
      </c>
      <c r="G3894" s="70"/>
    </row>
    <row r="3895" spans="1:7" customFormat="1" ht="16" thickBot="1" x14ac:dyDescent="0.4">
      <c r="A3895" s="11"/>
      <c r="B3895" s="565" t="s">
        <v>4489</v>
      </c>
      <c r="C3895" s="391" t="s">
        <v>7036</v>
      </c>
      <c r="D3895" s="386"/>
      <c r="E3895" s="386"/>
      <c r="F3895" s="344">
        <v>111.25</v>
      </c>
      <c r="G3895" s="70"/>
    </row>
    <row r="3896" spans="1:7" customFormat="1" ht="16" thickBot="1" x14ac:dyDescent="0.4">
      <c r="A3896" s="74" t="s">
        <v>9875</v>
      </c>
      <c r="B3896" s="5" t="s">
        <v>4489</v>
      </c>
      <c r="C3896" s="109" t="s">
        <v>4978</v>
      </c>
      <c r="D3896" s="94"/>
      <c r="E3896" s="94"/>
      <c r="F3896" s="189">
        <v>126.58000000000001</v>
      </c>
      <c r="G3896" s="70"/>
    </row>
    <row r="3897" spans="1:7" customFormat="1" ht="15.5" x14ac:dyDescent="0.35">
      <c r="A3897" s="72"/>
      <c r="B3897" s="3" t="s">
        <v>4489</v>
      </c>
      <c r="C3897" s="110" t="s">
        <v>7037</v>
      </c>
      <c r="D3897" s="20"/>
      <c r="E3897" s="20"/>
      <c r="F3897" s="273">
        <v>123.5</v>
      </c>
      <c r="G3897" s="70"/>
    </row>
    <row r="3898" spans="1:7" customFormat="1" ht="15.5" x14ac:dyDescent="0.35">
      <c r="A3898" s="192" t="s">
        <v>9823</v>
      </c>
      <c r="B3898" s="574" t="s">
        <v>4489</v>
      </c>
      <c r="C3898" s="193" t="s">
        <v>8411</v>
      </c>
      <c r="D3898" s="309"/>
      <c r="E3898" s="309"/>
      <c r="F3898" s="393">
        <v>51.5</v>
      </c>
      <c r="G3898" s="70"/>
    </row>
    <row r="3899" spans="1:7" customFormat="1" ht="15.5" x14ac:dyDescent="0.35">
      <c r="A3899" s="8"/>
      <c r="B3899" s="574" t="s">
        <v>4489</v>
      </c>
      <c r="C3899" s="193" t="s">
        <v>8412</v>
      </c>
      <c r="D3899" s="309"/>
      <c r="E3899" s="309"/>
      <c r="F3899" s="393">
        <v>51.5</v>
      </c>
      <c r="G3899" s="70"/>
    </row>
    <row r="3900" spans="1:7" customFormat="1" ht="15.5" x14ac:dyDescent="0.35">
      <c r="A3900" s="8" t="s">
        <v>9824</v>
      </c>
      <c r="B3900" s="574" t="s">
        <v>4489</v>
      </c>
      <c r="C3900" s="193" t="s">
        <v>8413</v>
      </c>
      <c r="D3900" s="309"/>
      <c r="E3900" s="309"/>
      <c r="F3900" s="393">
        <v>67.199999999999989</v>
      </c>
      <c r="G3900" s="70"/>
    </row>
    <row r="3901" spans="1:7" customFormat="1" ht="15.5" x14ac:dyDescent="0.35">
      <c r="A3901" s="8"/>
      <c r="B3901" s="221" t="s">
        <v>4489</v>
      </c>
      <c r="C3901" s="247" t="s">
        <v>8414</v>
      </c>
      <c r="D3901" s="222"/>
      <c r="E3901" s="222"/>
      <c r="F3901" s="274">
        <v>67.200000000000017</v>
      </c>
      <c r="G3901" s="70"/>
    </row>
    <row r="3902" spans="1:7" customFormat="1" ht="15.5" x14ac:dyDescent="0.35">
      <c r="A3902" s="249" t="s">
        <v>8362</v>
      </c>
      <c r="B3902" s="574" t="s">
        <v>4489</v>
      </c>
      <c r="C3902" s="193" t="s">
        <v>8415</v>
      </c>
      <c r="D3902" s="309"/>
      <c r="E3902" s="309"/>
      <c r="F3902" s="331">
        <v>182</v>
      </c>
      <c r="G3902" s="70"/>
    </row>
    <row r="3903" spans="1:7" customFormat="1" ht="15.5" x14ac:dyDescent="0.35">
      <c r="A3903" s="8"/>
      <c r="B3903" s="3" t="s">
        <v>4489</v>
      </c>
      <c r="C3903" s="110" t="s">
        <v>8416</v>
      </c>
      <c r="D3903" s="20"/>
      <c r="E3903" s="20"/>
      <c r="F3903" s="273">
        <v>184.64</v>
      </c>
      <c r="G3903" s="70"/>
    </row>
    <row r="3904" spans="1:7" customFormat="1" ht="15.5" x14ac:dyDescent="0.35">
      <c r="A3904" s="8" t="s">
        <v>8365</v>
      </c>
      <c r="B3904" s="574" t="s">
        <v>4489</v>
      </c>
      <c r="C3904" s="193" t="s">
        <v>8417</v>
      </c>
      <c r="D3904" s="309"/>
      <c r="E3904" s="309"/>
      <c r="F3904" s="393">
        <v>198.25</v>
      </c>
      <c r="G3904" s="70"/>
    </row>
    <row r="3905" spans="1:7" customFormat="1" ht="16" thickBot="1" x14ac:dyDescent="0.4">
      <c r="A3905" s="11"/>
      <c r="B3905" s="565" t="s">
        <v>4489</v>
      </c>
      <c r="C3905" s="391" t="s">
        <v>8418</v>
      </c>
      <c r="D3905" s="386"/>
      <c r="E3905" s="386"/>
      <c r="F3905" s="344">
        <v>198.25</v>
      </c>
      <c r="G3905" s="70"/>
    </row>
    <row r="3906" spans="1:7" customFormat="1" ht="16" thickBot="1" x14ac:dyDescent="0.4">
      <c r="A3906" s="73" t="s">
        <v>8419</v>
      </c>
      <c r="B3906" s="16" t="s">
        <v>4979</v>
      </c>
      <c r="C3906" s="518" t="s">
        <v>4980</v>
      </c>
      <c r="D3906" s="529"/>
      <c r="E3906" s="529"/>
      <c r="F3906" s="299">
        <v>1094.3400000000001</v>
      </c>
      <c r="G3906" s="70"/>
    </row>
    <row r="3907" spans="1:7" customFormat="1" ht="15.5" x14ac:dyDescent="0.35">
      <c r="A3907" s="73"/>
      <c r="B3907" s="16" t="s">
        <v>4979</v>
      </c>
      <c r="C3907" s="688" t="s">
        <v>4981</v>
      </c>
      <c r="D3907" s="21"/>
      <c r="E3907" s="21"/>
      <c r="F3907" s="276">
        <v>1094.3400000000001</v>
      </c>
      <c r="G3907" s="70"/>
    </row>
    <row r="3908" spans="1:7" customFormat="1" ht="31" x14ac:dyDescent="0.35">
      <c r="A3908" s="215"/>
      <c r="B3908" s="574" t="s">
        <v>8420</v>
      </c>
      <c r="C3908" s="218" t="s">
        <v>7035</v>
      </c>
      <c r="D3908" s="312"/>
      <c r="E3908" s="312"/>
      <c r="F3908" s="393">
        <v>1094.3400000000001</v>
      </c>
      <c r="G3908" s="70"/>
    </row>
    <row r="3909" spans="1:7" customFormat="1" ht="15.5" x14ac:dyDescent="0.35">
      <c r="A3909" s="8" t="s">
        <v>9872</v>
      </c>
      <c r="B3909" s="574" t="s">
        <v>4982</v>
      </c>
      <c r="C3909" s="193" t="s">
        <v>7033</v>
      </c>
      <c r="D3909" s="309"/>
      <c r="E3909" s="309"/>
      <c r="F3909" s="393">
        <v>0</v>
      </c>
      <c r="G3909" s="70"/>
    </row>
    <row r="3910" spans="1:7" customFormat="1" ht="15.5" x14ac:dyDescent="0.35">
      <c r="A3910" s="8"/>
      <c r="B3910" s="574" t="s">
        <v>4982</v>
      </c>
      <c r="C3910" s="193" t="s">
        <v>4983</v>
      </c>
      <c r="D3910" s="309"/>
      <c r="E3910" s="309"/>
      <c r="F3910" s="393">
        <v>0</v>
      </c>
      <c r="G3910" s="70"/>
    </row>
    <row r="3911" spans="1:7" customFormat="1" ht="15.5" x14ac:dyDescent="0.35">
      <c r="A3911" s="8" t="s">
        <v>9873</v>
      </c>
      <c r="B3911" s="221" t="s">
        <v>4982</v>
      </c>
      <c r="C3911" s="247" t="s">
        <v>7034</v>
      </c>
      <c r="D3911" s="222"/>
      <c r="E3911" s="222"/>
      <c r="F3911" s="274">
        <v>21.259999999999991</v>
      </c>
      <c r="G3911" s="70"/>
    </row>
    <row r="3912" spans="1:7" customFormat="1" ht="15.5" x14ac:dyDescent="0.35">
      <c r="A3912" s="249"/>
      <c r="B3912" s="574" t="s">
        <v>4982</v>
      </c>
      <c r="C3912" s="193" t="s">
        <v>4984</v>
      </c>
      <c r="D3912" s="309"/>
      <c r="E3912" s="309"/>
      <c r="F3912" s="331">
        <v>20.75</v>
      </c>
      <c r="G3912" s="70"/>
    </row>
    <row r="3913" spans="1:7" customFormat="1" ht="15.5" x14ac:dyDescent="0.35">
      <c r="A3913" s="8" t="s">
        <v>9874</v>
      </c>
      <c r="B3913" s="3" t="s">
        <v>4982</v>
      </c>
      <c r="C3913" s="110" t="s">
        <v>7031</v>
      </c>
      <c r="D3913" s="20"/>
      <c r="E3913" s="20"/>
      <c r="F3913" s="273">
        <v>184.75</v>
      </c>
      <c r="G3913" s="70"/>
    </row>
    <row r="3914" spans="1:7" customFormat="1" ht="15.5" x14ac:dyDescent="0.35">
      <c r="A3914" s="8"/>
      <c r="B3914" s="574" t="s">
        <v>4982</v>
      </c>
      <c r="C3914" s="193" t="s">
        <v>4985</v>
      </c>
      <c r="D3914" s="309"/>
      <c r="E3914" s="309"/>
      <c r="F3914" s="393">
        <v>180.25</v>
      </c>
      <c r="G3914" s="70"/>
    </row>
    <row r="3915" spans="1:7" customFormat="1" ht="16" thickBot="1" x14ac:dyDescent="0.4">
      <c r="A3915" s="11" t="s">
        <v>9875</v>
      </c>
      <c r="B3915" s="565" t="s">
        <v>4982</v>
      </c>
      <c r="C3915" s="391" t="s">
        <v>7032</v>
      </c>
      <c r="D3915" s="386"/>
      <c r="E3915" s="386"/>
      <c r="F3915" s="344">
        <v>206.01999999999998</v>
      </c>
      <c r="G3915" s="70"/>
    </row>
    <row r="3916" spans="1:7" customFormat="1" ht="15.5" x14ac:dyDescent="0.35">
      <c r="A3916" s="71"/>
      <c r="B3916" s="16" t="s">
        <v>4982</v>
      </c>
      <c r="C3916" s="108" t="s">
        <v>4986</v>
      </c>
      <c r="D3916" s="18"/>
      <c r="E3916" s="18"/>
      <c r="F3916" s="276">
        <v>201</v>
      </c>
      <c r="G3916" s="70"/>
    </row>
    <row r="3917" spans="1:7" customFormat="1" ht="15.5" x14ac:dyDescent="0.35">
      <c r="A3917" s="192" t="s">
        <v>9823</v>
      </c>
      <c r="B3917" s="574" t="s">
        <v>4982</v>
      </c>
      <c r="C3917" s="193" t="s">
        <v>8421</v>
      </c>
      <c r="D3917" s="309"/>
      <c r="E3917" s="309"/>
      <c r="F3917" s="393">
        <v>192.5</v>
      </c>
      <c r="G3917" s="70"/>
    </row>
    <row r="3918" spans="1:7" customFormat="1" ht="15.5" x14ac:dyDescent="0.35">
      <c r="A3918" s="8"/>
      <c r="B3918" s="574" t="s">
        <v>4982</v>
      </c>
      <c r="C3918" s="193" t="s">
        <v>8422</v>
      </c>
      <c r="D3918" s="309"/>
      <c r="E3918" s="309"/>
      <c r="F3918" s="393">
        <v>192.5</v>
      </c>
      <c r="G3918" s="70"/>
    </row>
    <row r="3919" spans="1:7" customFormat="1" ht="15.5" x14ac:dyDescent="0.35">
      <c r="A3919" s="8" t="s">
        <v>9824</v>
      </c>
      <c r="B3919" s="574" t="s">
        <v>4982</v>
      </c>
      <c r="C3919" s="193" t="s">
        <v>8423</v>
      </c>
      <c r="D3919" s="309"/>
      <c r="E3919" s="309"/>
      <c r="F3919" s="393">
        <v>226.25</v>
      </c>
      <c r="G3919" s="70"/>
    </row>
    <row r="3920" spans="1:7" customFormat="1" ht="15.5" x14ac:dyDescent="0.35">
      <c r="A3920" s="8"/>
      <c r="B3920" s="221" t="s">
        <v>4982</v>
      </c>
      <c r="C3920" s="247" t="s">
        <v>8424</v>
      </c>
      <c r="D3920" s="222"/>
      <c r="E3920" s="222"/>
      <c r="F3920" s="274">
        <v>226.25</v>
      </c>
      <c r="G3920" s="70"/>
    </row>
    <row r="3921" spans="1:7" customFormat="1" ht="15.5" x14ac:dyDescent="0.35">
      <c r="A3921" s="249" t="s">
        <v>8362</v>
      </c>
      <c r="B3921" s="574" t="s">
        <v>4982</v>
      </c>
      <c r="C3921" s="193" t="s">
        <v>8425</v>
      </c>
      <c r="D3921" s="309"/>
      <c r="E3921" s="309"/>
      <c r="F3921" s="331">
        <v>295</v>
      </c>
      <c r="G3921" s="70"/>
    </row>
    <row r="3922" spans="1:7" customFormat="1" ht="15.5" x14ac:dyDescent="0.35">
      <c r="A3922" s="8"/>
      <c r="B3922" s="3" t="s">
        <v>4982</v>
      </c>
      <c r="C3922" s="110" t="s">
        <v>8426</v>
      </c>
      <c r="D3922" s="20"/>
      <c r="E3922" s="20"/>
      <c r="F3922" s="273">
        <v>295</v>
      </c>
      <c r="G3922" s="70"/>
    </row>
    <row r="3923" spans="1:7" customFormat="1" ht="15.5" x14ac:dyDescent="0.35">
      <c r="A3923" s="8" t="s">
        <v>8365</v>
      </c>
      <c r="B3923" s="574" t="s">
        <v>4982</v>
      </c>
      <c r="C3923" s="193" t="s">
        <v>8427</v>
      </c>
      <c r="D3923" s="309"/>
      <c r="E3923" s="309"/>
      <c r="F3923" s="393">
        <v>345.9</v>
      </c>
      <c r="G3923" s="70"/>
    </row>
    <row r="3924" spans="1:7" customFormat="1" ht="16" thickBot="1" x14ac:dyDescent="0.4">
      <c r="A3924" s="77" t="s">
        <v>8428</v>
      </c>
      <c r="B3924" s="565" t="s">
        <v>4987</v>
      </c>
      <c r="C3924" s="713" t="s">
        <v>4988</v>
      </c>
      <c r="D3924" s="387"/>
      <c r="E3924" s="387"/>
      <c r="F3924" s="344">
        <v>2404.29</v>
      </c>
      <c r="G3924" s="70"/>
    </row>
    <row r="3925" spans="1:7" customFormat="1" ht="15.5" x14ac:dyDescent="0.35">
      <c r="A3925" s="83"/>
      <c r="B3925" s="3" t="s">
        <v>4989</v>
      </c>
      <c r="C3925" s="689" t="s">
        <v>4990</v>
      </c>
      <c r="D3925" s="22"/>
      <c r="E3925" s="22"/>
      <c r="F3925" s="276">
        <v>2404.29</v>
      </c>
      <c r="G3925" s="70"/>
    </row>
    <row r="3926" spans="1:7" customFormat="1" ht="15.5" x14ac:dyDescent="0.35">
      <c r="A3926" s="215"/>
      <c r="B3926" s="574" t="s">
        <v>4989</v>
      </c>
      <c r="C3926" s="218" t="s">
        <v>7030</v>
      </c>
      <c r="D3926" s="312"/>
      <c r="E3926" s="312"/>
      <c r="F3926" s="393">
        <v>2404.29</v>
      </c>
      <c r="G3926" s="70"/>
    </row>
    <row r="3927" spans="1:7" customFormat="1" ht="15.5" x14ac:dyDescent="0.35">
      <c r="A3927" s="8" t="s">
        <v>9872</v>
      </c>
      <c r="B3927" s="574" t="s">
        <v>4991</v>
      </c>
      <c r="C3927" s="193" t="s">
        <v>7029</v>
      </c>
      <c r="D3927" s="309"/>
      <c r="E3927" s="309"/>
      <c r="F3927" s="393">
        <v>0</v>
      </c>
      <c r="G3927" s="70"/>
    </row>
    <row r="3928" spans="1:7" customFormat="1" ht="15.5" x14ac:dyDescent="0.35">
      <c r="A3928" s="8"/>
      <c r="B3928" s="574" t="s">
        <v>4991</v>
      </c>
      <c r="C3928" s="193" t="s">
        <v>4992</v>
      </c>
      <c r="D3928" s="309"/>
      <c r="E3928" s="309"/>
      <c r="F3928" s="393">
        <v>0</v>
      </c>
      <c r="G3928" s="70"/>
    </row>
    <row r="3929" spans="1:7" customFormat="1" ht="15.5" x14ac:dyDescent="0.35">
      <c r="A3929" s="8" t="s">
        <v>9873</v>
      </c>
      <c r="B3929" s="221" t="s">
        <v>4991</v>
      </c>
      <c r="C3929" s="247" t="s">
        <v>7028</v>
      </c>
      <c r="D3929" s="222"/>
      <c r="E3929" s="222"/>
      <c r="F3929" s="274">
        <v>46.120000000000005</v>
      </c>
      <c r="G3929" s="70"/>
    </row>
    <row r="3930" spans="1:7" customFormat="1" ht="15.5" x14ac:dyDescent="0.35">
      <c r="A3930" s="249"/>
      <c r="B3930" s="574" t="s">
        <v>4991</v>
      </c>
      <c r="C3930" s="193" t="s">
        <v>4993</v>
      </c>
      <c r="D3930" s="309"/>
      <c r="E3930" s="309"/>
      <c r="F3930" s="331">
        <v>45</v>
      </c>
      <c r="G3930" s="70"/>
    </row>
    <row r="3931" spans="1:7" customFormat="1" ht="15.5" x14ac:dyDescent="0.35">
      <c r="A3931" s="8" t="s">
        <v>9874</v>
      </c>
      <c r="B3931" s="3" t="s">
        <v>4991</v>
      </c>
      <c r="C3931" s="110" t="s">
        <v>7026</v>
      </c>
      <c r="D3931" s="20"/>
      <c r="E3931" s="20"/>
      <c r="F3931" s="273">
        <v>405.64</v>
      </c>
      <c r="G3931" s="70"/>
    </row>
    <row r="3932" spans="1:7" customFormat="1" ht="15.5" x14ac:dyDescent="0.35">
      <c r="A3932" s="8"/>
      <c r="B3932" s="574" t="s">
        <v>4991</v>
      </c>
      <c r="C3932" s="193" t="s">
        <v>4994</v>
      </c>
      <c r="D3932" s="309"/>
      <c r="E3932" s="309"/>
      <c r="F3932" s="393">
        <v>395.75</v>
      </c>
      <c r="G3932" s="70"/>
    </row>
    <row r="3933" spans="1:7" customFormat="1" ht="16" thickBot="1" x14ac:dyDescent="0.4">
      <c r="A3933" s="11" t="s">
        <v>9875</v>
      </c>
      <c r="B3933" s="565" t="s">
        <v>4991</v>
      </c>
      <c r="C3933" s="391" t="s">
        <v>7027</v>
      </c>
      <c r="D3933" s="386"/>
      <c r="E3933" s="386"/>
      <c r="F3933" s="344">
        <v>451.76</v>
      </c>
      <c r="G3933" s="70"/>
    </row>
    <row r="3934" spans="1:7" customFormat="1" ht="15.5" x14ac:dyDescent="0.35">
      <c r="A3934" s="71"/>
      <c r="B3934" s="16" t="s">
        <v>4991</v>
      </c>
      <c r="C3934" s="108" t="s">
        <v>4995</v>
      </c>
      <c r="D3934" s="18"/>
      <c r="E3934" s="18"/>
      <c r="F3934" s="276">
        <v>440.75</v>
      </c>
      <c r="G3934" s="70"/>
    </row>
    <row r="3935" spans="1:7" customFormat="1" ht="15.5" x14ac:dyDescent="0.35">
      <c r="A3935" s="192" t="s">
        <v>9823</v>
      </c>
      <c r="B3935" s="574" t="s">
        <v>4991</v>
      </c>
      <c r="C3935" s="193" t="s">
        <v>8429</v>
      </c>
      <c r="D3935" s="309"/>
      <c r="E3935" s="309"/>
      <c r="F3935" s="393">
        <v>423</v>
      </c>
      <c r="G3935" s="70"/>
    </row>
    <row r="3936" spans="1:7" customFormat="1" ht="15.5" x14ac:dyDescent="0.35">
      <c r="A3936" s="8"/>
      <c r="B3936" s="574" t="s">
        <v>4991</v>
      </c>
      <c r="C3936" s="193" t="s">
        <v>8430</v>
      </c>
      <c r="D3936" s="309"/>
      <c r="E3936" s="309"/>
      <c r="F3936" s="393">
        <v>423</v>
      </c>
      <c r="G3936" s="70"/>
    </row>
    <row r="3937" spans="1:7" customFormat="1" ht="15.5" x14ac:dyDescent="0.35">
      <c r="A3937" s="8" t="s">
        <v>9824</v>
      </c>
      <c r="B3937" s="574" t="s">
        <v>4991</v>
      </c>
      <c r="C3937" s="193" t="s">
        <v>8431</v>
      </c>
      <c r="D3937" s="309"/>
      <c r="E3937" s="309"/>
      <c r="F3937" s="393">
        <v>497</v>
      </c>
      <c r="G3937" s="70"/>
    </row>
    <row r="3938" spans="1:7" customFormat="1" ht="15.5" x14ac:dyDescent="0.35">
      <c r="A3938" s="8"/>
      <c r="B3938" s="221" t="s">
        <v>4991</v>
      </c>
      <c r="C3938" s="247" t="s">
        <v>8432</v>
      </c>
      <c r="D3938" s="222"/>
      <c r="E3938" s="222"/>
      <c r="F3938" s="274">
        <v>497</v>
      </c>
      <c r="G3938" s="70"/>
    </row>
    <row r="3939" spans="1:7" customFormat="1" ht="15.5" x14ac:dyDescent="0.35">
      <c r="A3939" s="249" t="s">
        <v>8362</v>
      </c>
      <c r="B3939" s="574" t="s">
        <v>4991</v>
      </c>
      <c r="C3939" s="193" t="s">
        <v>8433</v>
      </c>
      <c r="D3939" s="309"/>
      <c r="E3939" s="309"/>
      <c r="F3939" s="331">
        <v>647</v>
      </c>
      <c r="G3939" s="70"/>
    </row>
    <row r="3940" spans="1:7" customFormat="1" ht="15.5" x14ac:dyDescent="0.35">
      <c r="A3940" s="8"/>
      <c r="B3940" s="3" t="s">
        <v>4991</v>
      </c>
      <c r="C3940" s="110" t="s">
        <v>8434</v>
      </c>
      <c r="D3940" s="20"/>
      <c r="E3940" s="20"/>
      <c r="F3940" s="273">
        <v>647</v>
      </c>
      <c r="G3940" s="70"/>
    </row>
    <row r="3941" spans="1:7" customFormat="1" ht="15.5" x14ac:dyDescent="0.35">
      <c r="A3941" s="8" t="s">
        <v>8365</v>
      </c>
      <c r="B3941" s="574" t="s">
        <v>4991</v>
      </c>
      <c r="C3941" s="193" t="s">
        <v>8435</v>
      </c>
      <c r="D3941" s="309"/>
      <c r="E3941" s="309"/>
      <c r="F3941" s="393">
        <v>707.25</v>
      </c>
      <c r="G3941" s="70"/>
    </row>
    <row r="3942" spans="1:7" customFormat="1" ht="16" thickBot="1" x14ac:dyDescent="0.4">
      <c r="A3942" s="11"/>
      <c r="B3942" s="565" t="s">
        <v>4991</v>
      </c>
      <c r="C3942" s="391" t="s">
        <v>8436</v>
      </c>
      <c r="D3942" s="386"/>
      <c r="E3942" s="386"/>
      <c r="F3942" s="344">
        <v>707.25</v>
      </c>
      <c r="G3942" s="70"/>
    </row>
    <row r="3943" spans="1:7" customFormat="1" ht="15.5" x14ac:dyDescent="0.35">
      <c r="A3943" s="73" t="s">
        <v>8437</v>
      </c>
      <c r="B3943" s="16" t="s">
        <v>4996</v>
      </c>
      <c r="C3943" s="688" t="s">
        <v>4997</v>
      </c>
      <c r="D3943" s="21"/>
      <c r="E3943" s="21"/>
      <c r="F3943" s="276">
        <v>3762.51</v>
      </c>
      <c r="G3943" s="70"/>
    </row>
    <row r="3944" spans="1:7" customFormat="1" ht="15.5" x14ac:dyDescent="0.35">
      <c r="A3944" s="215"/>
      <c r="B3944" s="574" t="s">
        <v>4998</v>
      </c>
      <c r="C3944" s="218" t="s">
        <v>4999</v>
      </c>
      <c r="D3944" s="312"/>
      <c r="E3944" s="312"/>
      <c r="F3944" s="393">
        <v>3762.51</v>
      </c>
      <c r="G3944" s="70"/>
    </row>
    <row r="3945" spans="1:7" customFormat="1" ht="15.5" x14ac:dyDescent="0.35">
      <c r="A3945" s="76"/>
      <c r="B3945" s="574" t="s">
        <v>4998</v>
      </c>
      <c r="C3945" s="218" t="s">
        <v>7025</v>
      </c>
      <c r="D3945" s="312"/>
      <c r="E3945" s="312"/>
      <c r="F3945" s="393">
        <v>3762.51</v>
      </c>
      <c r="G3945" s="70"/>
    </row>
    <row r="3946" spans="1:7" customFormat="1" ht="15.5" x14ac:dyDescent="0.35">
      <c r="A3946" s="8" t="s">
        <v>9872</v>
      </c>
      <c r="B3946" s="574" t="s">
        <v>5000</v>
      </c>
      <c r="C3946" s="193" t="s">
        <v>7023</v>
      </c>
      <c r="D3946" s="309"/>
      <c r="E3946" s="309"/>
      <c r="F3946" s="393">
        <v>0</v>
      </c>
      <c r="G3946" s="70"/>
    </row>
    <row r="3947" spans="1:7" customFormat="1" ht="15.5" x14ac:dyDescent="0.35">
      <c r="A3947" s="8"/>
      <c r="B3947" s="221" t="s">
        <v>5000</v>
      </c>
      <c r="C3947" s="247" t="s">
        <v>5001</v>
      </c>
      <c r="D3947" s="222"/>
      <c r="E3947" s="222"/>
      <c r="F3947" s="274">
        <v>0</v>
      </c>
      <c r="G3947" s="70"/>
    </row>
    <row r="3948" spans="1:7" customFormat="1" ht="15.5" x14ac:dyDescent="0.35">
      <c r="A3948" s="249" t="s">
        <v>9873</v>
      </c>
      <c r="B3948" s="574" t="s">
        <v>5000</v>
      </c>
      <c r="C3948" s="193" t="s">
        <v>7024</v>
      </c>
      <c r="D3948" s="309"/>
      <c r="E3948" s="309"/>
      <c r="F3948" s="331">
        <v>72.769999999999982</v>
      </c>
      <c r="G3948" s="70"/>
    </row>
    <row r="3949" spans="1:7" customFormat="1" ht="15.5" x14ac:dyDescent="0.35">
      <c r="A3949" s="8"/>
      <c r="B3949" s="3" t="s">
        <v>5000</v>
      </c>
      <c r="C3949" s="110" t="s">
        <v>5002</v>
      </c>
      <c r="D3949" s="20"/>
      <c r="E3949" s="20"/>
      <c r="F3949" s="273">
        <v>71</v>
      </c>
      <c r="G3949" s="70"/>
    </row>
    <row r="3950" spans="1:7" customFormat="1" ht="15.5" x14ac:dyDescent="0.35">
      <c r="A3950" s="8" t="s">
        <v>9874</v>
      </c>
      <c r="B3950" s="574" t="s">
        <v>5000</v>
      </c>
      <c r="C3950" s="193" t="s">
        <v>7020</v>
      </c>
      <c r="D3950" s="309"/>
      <c r="E3950" s="309"/>
      <c r="F3950" s="393">
        <v>635.24</v>
      </c>
      <c r="G3950" s="70"/>
    </row>
    <row r="3951" spans="1:7" customFormat="1" ht="16" thickBot="1" x14ac:dyDescent="0.4">
      <c r="A3951" s="11"/>
      <c r="B3951" s="565" t="s">
        <v>5000</v>
      </c>
      <c r="C3951" s="391" t="s">
        <v>5003</v>
      </c>
      <c r="D3951" s="386"/>
      <c r="E3951" s="386"/>
      <c r="F3951" s="344">
        <v>619.75</v>
      </c>
      <c r="G3951" s="70"/>
    </row>
    <row r="3952" spans="1:7" customFormat="1" ht="15.5" x14ac:dyDescent="0.35">
      <c r="A3952" s="71" t="s">
        <v>9875</v>
      </c>
      <c r="B3952" s="16" t="s">
        <v>5000</v>
      </c>
      <c r="C3952" s="108" t="s">
        <v>7022</v>
      </c>
      <c r="D3952" s="18"/>
      <c r="E3952" s="18"/>
      <c r="F3952" s="276">
        <v>707.5</v>
      </c>
      <c r="G3952" s="70"/>
    </row>
    <row r="3953" spans="1:7" customFormat="1" ht="15.5" x14ac:dyDescent="0.35">
      <c r="A3953" s="192"/>
      <c r="B3953" s="574" t="s">
        <v>5000</v>
      </c>
      <c r="C3953" s="193" t="s">
        <v>5004</v>
      </c>
      <c r="D3953" s="309"/>
      <c r="E3953" s="309"/>
      <c r="F3953" s="393">
        <v>690.25</v>
      </c>
      <c r="G3953" s="70"/>
    </row>
    <row r="3954" spans="1:7" customFormat="1" ht="15.5" x14ac:dyDescent="0.35">
      <c r="A3954" s="8" t="s">
        <v>9823</v>
      </c>
      <c r="B3954" s="574" t="s">
        <v>5000</v>
      </c>
      <c r="C3954" s="193" t="s">
        <v>8438</v>
      </c>
      <c r="D3954" s="309"/>
      <c r="E3954" s="309"/>
      <c r="F3954" s="393">
        <v>661.5</v>
      </c>
      <c r="G3954" s="70"/>
    </row>
    <row r="3955" spans="1:7" customFormat="1" ht="15.5" x14ac:dyDescent="0.35">
      <c r="A3955" s="8"/>
      <c r="B3955" s="574" t="s">
        <v>5000</v>
      </c>
      <c r="C3955" s="193" t="s">
        <v>8439</v>
      </c>
      <c r="D3955" s="309"/>
      <c r="E3955" s="309"/>
      <c r="F3955" s="393">
        <v>676.2</v>
      </c>
      <c r="G3955" s="70"/>
    </row>
    <row r="3956" spans="1:7" customFormat="1" ht="15.5" x14ac:dyDescent="0.35">
      <c r="A3956" s="8" t="s">
        <v>9824</v>
      </c>
      <c r="B3956" s="221" t="s">
        <v>5000</v>
      </c>
      <c r="C3956" s="247" t="s">
        <v>8440</v>
      </c>
      <c r="D3956" s="222"/>
      <c r="E3956" s="222"/>
      <c r="F3956" s="274">
        <v>778</v>
      </c>
      <c r="G3956" s="70"/>
    </row>
    <row r="3957" spans="1:7" customFormat="1" ht="15.5" x14ac:dyDescent="0.35">
      <c r="A3957" s="249"/>
      <c r="B3957" s="574" t="s">
        <v>5000</v>
      </c>
      <c r="C3957" s="193" t="s">
        <v>8441</v>
      </c>
      <c r="D3957" s="309"/>
      <c r="E3957" s="309"/>
      <c r="F3957" s="331">
        <v>792.7</v>
      </c>
      <c r="G3957" s="70"/>
    </row>
    <row r="3958" spans="1:7" customFormat="1" ht="15.5" x14ac:dyDescent="0.35">
      <c r="A3958" s="8" t="s">
        <v>8362</v>
      </c>
      <c r="B3958" s="3" t="s">
        <v>5000</v>
      </c>
      <c r="C3958" s="110" t="s">
        <v>8442</v>
      </c>
      <c r="D3958" s="20"/>
      <c r="E3958" s="20"/>
      <c r="F3958" s="273">
        <v>1012.75</v>
      </c>
      <c r="G3958" s="70"/>
    </row>
    <row r="3959" spans="1:7" customFormat="1" ht="15.5" x14ac:dyDescent="0.35">
      <c r="A3959" s="8"/>
      <c r="B3959" s="574" t="s">
        <v>5000</v>
      </c>
      <c r="C3959" s="193" t="s">
        <v>8443</v>
      </c>
      <c r="D3959" s="309"/>
      <c r="E3959" s="309"/>
      <c r="F3959" s="393">
        <v>1012.75</v>
      </c>
      <c r="G3959" s="70"/>
    </row>
    <row r="3960" spans="1:7" customFormat="1" ht="16" thickBot="1" x14ac:dyDescent="0.4">
      <c r="A3960" s="11" t="s">
        <v>8365</v>
      </c>
      <c r="B3960" s="565" t="s">
        <v>5000</v>
      </c>
      <c r="C3960" s="391" t="s">
        <v>8444</v>
      </c>
      <c r="D3960" s="386"/>
      <c r="E3960" s="386"/>
      <c r="F3960" s="344">
        <v>1106</v>
      </c>
      <c r="G3960" s="70"/>
    </row>
    <row r="3961" spans="1:7" customFormat="1" ht="15.5" x14ac:dyDescent="0.35">
      <c r="A3961" s="71"/>
      <c r="B3961" s="16" t="s">
        <v>5000</v>
      </c>
      <c r="C3961" s="108" t="s">
        <v>8445</v>
      </c>
      <c r="D3961" s="18"/>
      <c r="E3961" s="18"/>
      <c r="F3961" s="276">
        <v>1120.7</v>
      </c>
      <c r="G3961" s="70"/>
    </row>
    <row r="3962" spans="1:7" customFormat="1" ht="15.5" x14ac:dyDescent="0.35">
      <c r="A3962" s="215" t="s">
        <v>8446</v>
      </c>
      <c r="B3962" s="574" t="s">
        <v>5005</v>
      </c>
      <c r="C3962" s="218" t="s">
        <v>5006</v>
      </c>
      <c r="D3962" s="312"/>
      <c r="E3962" s="312"/>
      <c r="F3962" s="393">
        <v>2440.62</v>
      </c>
      <c r="G3962" s="70"/>
    </row>
    <row r="3963" spans="1:7" customFormat="1" ht="15.5" x14ac:dyDescent="0.35">
      <c r="A3963" s="8" t="s">
        <v>9872</v>
      </c>
      <c r="B3963" s="574" t="s">
        <v>5007</v>
      </c>
      <c r="C3963" s="193" t="s">
        <v>5008</v>
      </c>
      <c r="D3963" s="309"/>
      <c r="E3963" s="309"/>
      <c r="F3963" s="393">
        <v>0</v>
      </c>
      <c r="G3963" s="70"/>
    </row>
    <row r="3964" spans="1:7" customFormat="1" ht="15.5" x14ac:dyDescent="0.35">
      <c r="A3964" s="8" t="s">
        <v>9873</v>
      </c>
      <c r="B3964" s="574" t="s">
        <v>5007</v>
      </c>
      <c r="C3964" s="193" t="s">
        <v>5009</v>
      </c>
      <c r="D3964" s="309"/>
      <c r="E3964" s="309"/>
      <c r="F3964" s="393">
        <v>41.25</v>
      </c>
      <c r="G3964" s="70"/>
    </row>
    <row r="3965" spans="1:7" customFormat="1" ht="15.5" x14ac:dyDescent="0.35">
      <c r="A3965" s="8" t="s">
        <v>9874</v>
      </c>
      <c r="B3965" s="221" t="s">
        <v>5007</v>
      </c>
      <c r="C3965" s="247" t="s">
        <v>5010</v>
      </c>
      <c r="D3965" s="222"/>
      <c r="E3965" s="222"/>
      <c r="F3965" s="274">
        <v>360.79999999999995</v>
      </c>
      <c r="G3965" s="70"/>
    </row>
    <row r="3966" spans="1:7" customFormat="1" ht="15.5" x14ac:dyDescent="0.35">
      <c r="A3966" s="249" t="s">
        <v>9875</v>
      </c>
      <c r="B3966" s="574" t="s">
        <v>5007</v>
      </c>
      <c r="C3966" s="193" t="s">
        <v>5011</v>
      </c>
      <c r="D3966" s="309"/>
      <c r="E3966" s="309"/>
      <c r="F3966" s="331">
        <v>402.04999999999995</v>
      </c>
      <c r="G3966" s="70"/>
    </row>
    <row r="3967" spans="1:7" customFormat="1" ht="15.5" x14ac:dyDescent="0.35">
      <c r="A3967" s="8" t="s">
        <v>9823</v>
      </c>
      <c r="B3967" s="3" t="s">
        <v>5007</v>
      </c>
      <c r="C3967" s="110" t="s">
        <v>8447</v>
      </c>
      <c r="D3967" s="20"/>
      <c r="E3967" s="20"/>
      <c r="F3967" s="273">
        <v>376</v>
      </c>
      <c r="G3967" s="70"/>
    </row>
    <row r="3968" spans="1:7" customFormat="1" ht="15.5" x14ac:dyDescent="0.35">
      <c r="A3968" s="8" t="s">
        <v>9824</v>
      </c>
      <c r="B3968" s="574" t="s">
        <v>5007</v>
      </c>
      <c r="C3968" s="193" t="s">
        <v>8448</v>
      </c>
      <c r="D3968" s="309"/>
      <c r="E3968" s="309"/>
      <c r="F3968" s="393">
        <v>454.75</v>
      </c>
      <c r="G3968" s="70"/>
    </row>
    <row r="3969" spans="1:7" customFormat="1" ht="16" thickBot="1" x14ac:dyDescent="0.4">
      <c r="A3969" s="11" t="s">
        <v>8362</v>
      </c>
      <c r="B3969" s="565" t="s">
        <v>5007</v>
      </c>
      <c r="C3969" s="391" t="s">
        <v>8449</v>
      </c>
      <c r="D3969" s="386"/>
      <c r="E3969" s="222"/>
      <c r="F3969" s="344">
        <v>575.25</v>
      </c>
      <c r="G3969" s="70"/>
    </row>
    <row r="3970" spans="1:7" customFormat="1" ht="15.5" x14ac:dyDescent="0.35">
      <c r="A3970" s="71" t="s">
        <v>8365</v>
      </c>
      <c r="B3970" s="16" t="s">
        <v>5007</v>
      </c>
      <c r="C3970" s="108" t="s">
        <v>8450</v>
      </c>
      <c r="D3970" s="52"/>
      <c r="E3970" s="18"/>
      <c r="F3970" s="299">
        <v>628.5</v>
      </c>
      <c r="G3970" s="70"/>
    </row>
    <row r="3971" spans="1:7" customFormat="1" ht="15.5" x14ac:dyDescent="0.35">
      <c r="A3971" s="215" t="s">
        <v>8451</v>
      </c>
      <c r="B3971" s="574" t="s">
        <v>5012</v>
      </c>
      <c r="C3971" s="218" t="s">
        <v>5013</v>
      </c>
      <c r="D3971" s="313"/>
      <c r="E3971" s="312"/>
      <c r="F3971" s="271">
        <v>3997.06</v>
      </c>
      <c r="G3971" s="70"/>
    </row>
    <row r="3972" spans="1:7" customFormat="1" ht="15.5" x14ac:dyDescent="0.35">
      <c r="A3972" s="8" t="s">
        <v>9872</v>
      </c>
      <c r="B3972" s="574" t="s">
        <v>5014</v>
      </c>
      <c r="C3972" s="193" t="s">
        <v>5015</v>
      </c>
      <c r="D3972" s="310"/>
      <c r="E3972" s="309"/>
      <c r="F3972" s="271">
        <v>0</v>
      </c>
      <c r="G3972" s="70"/>
    </row>
    <row r="3973" spans="1:7" customFormat="1" ht="15.5" x14ac:dyDescent="0.35">
      <c r="A3973" s="8" t="s">
        <v>9873</v>
      </c>
      <c r="B3973" s="574" t="s">
        <v>5014</v>
      </c>
      <c r="C3973" s="193" t="s">
        <v>5016</v>
      </c>
      <c r="D3973" s="310"/>
      <c r="E3973" s="309"/>
      <c r="F3973" s="271">
        <v>81.480000000000018</v>
      </c>
      <c r="G3973" s="70"/>
    </row>
    <row r="3974" spans="1:7" customFormat="1" ht="15.5" x14ac:dyDescent="0.35">
      <c r="A3974" s="8" t="s">
        <v>9874</v>
      </c>
      <c r="B3974" s="221" t="s">
        <v>5014</v>
      </c>
      <c r="C3974" s="247" t="s">
        <v>5017</v>
      </c>
      <c r="D3974" s="242"/>
      <c r="E3974" s="309"/>
      <c r="F3974" s="272">
        <v>712.63000000000011</v>
      </c>
      <c r="G3974" s="70"/>
    </row>
    <row r="3975" spans="1:7" customFormat="1" ht="15.5" x14ac:dyDescent="0.35">
      <c r="A3975" s="133" t="s">
        <v>9875</v>
      </c>
      <c r="B3975" s="574" t="s">
        <v>5014</v>
      </c>
      <c r="C3975" s="193" t="s">
        <v>5018</v>
      </c>
      <c r="D3975" s="310"/>
      <c r="E3975" s="309"/>
      <c r="F3975" s="335">
        <v>794.1099999999999</v>
      </c>
      <c r="G3975" s="70"/>
    </row>
    <row r="3976" spans="1:7" customFormat="1" ht="15.5" x14ac:dyDescent="0.35">
      <c r="A3976" s="8" t="s">
        <v>9823</v>
      </c>
      <c r="B3976" s="3" t="s">
        <v>5014</v>
      </c>
      <c r="C3976" s="110" t="s">
        <v>8452</v>
      </c>
      <c r="D3976" s="53"/>
      <c r="E3976" s="309"/>
      <c r="F3976" s="206">
        <v>724.75</v>
      </c>
      <c r="G3976" s="70"/>
    </row>
    <row r="3977" spans="1:7" customFormat="1" ht="15.5" x14ac:dyDescent="0.35">
      <c r="A3977" s="8" t="s">
        <v>9824</v>
      </c>
      <c r="B3977" s="574" t="s">
        <v>5014</v>
      </c>
      <c r="C3977" s="193" t="s">
        <v>8453</v>
      </c>
      <c r="D3977" s="310"/>
      <c r="E3977" s="309"/>
      <c r="F3977" s="271">
        <v>863.25</v>
      </c>
      <c r="G3977" s="70"/>
    </row>
    <row r="3978" spans="1:7" customFormat="1" ht="16" thickBot="1" x14ac:dyDescent="0.4">
      <c r="A3978" s="8" t="s">
        <v>8362</v>
      </c>
      <c r="B3978" s="221" t="s">
        <v>5014</v>
      </c>
      <c r="C3978" s="247" t="s">
        <v>8454</v>
      </c>
      <c r="D3978" s="242"/>
      <c r="E3978" s="386"/>
      <c r="F3978" s="272">
        <v>1136.5</v>
      </c>
      <c r="G3978" s="70"/>
    </row>
    <row r="3979" spans="1:7" customFormat="1" ht="15.5" x14ac:dyDescent="0.35">
      <c r="A3979" s="71" t="s">
        <v>8365</v>
      </c>
      <c r="B3979" s="16" t="s">
        <v>5014</v>
      </c>
      <c r="C3979" s="439" t="s">
        <v>8455</v>
      </c>
      <c r="D3979" s="166"/>
      <c r="E3979" s="198"/>
      <c r="F3979" s="299">
        <v>1241.5</v>
      </c>
      <c r="G3979" s="70"/>
    </row>
    <row r="3980" spans="1:7" customFormat="1" ht="15.5" x14ac:dyDescent="0.35">
      <c r="A3980" s="76" t="s">
        <v>8456</v>
      </c>
      <c r="B3980" s="574" t="s">
        <v>7072</v>
      </c>
      <c r="C3980" s="218" t="s">
        <v>7071</v>
      </c>
      <c r="D3980" s="312"/>
      <c r="E3980" s="312"/>
      <c r="F3980" s="393">
        <v>467.68</v>
      </c>
      <c r="G3980" s="70"/>
    </row>
    <row r="3981" spans="1:7" customFormat="1" ht="15.5" x14ac:dyDescent="0.35">
      <c r="A3981" s="76" t="s">
        <v>8457</v>
      </c>
      <c r="B3981" s="574" t="s">
        <v>7070</v>
      </c>
      <c r="C3981" s="218" t="s">
        <v>7069</v>
      </c>
      <c r="D3981" s="312"/>
      <c r="E3981" s="312"/>
      <c r="F3981" s="393">
        <v>619.85</v>
      </c>
      <c r="G3981" s="70"/>
    </row>
    <row r="3982" spans="1:7" customFormat="1" ht="15.5" x14ac:dyDescent="0.35">
      <c r="A3982" s="76" t="s">
        <v>8458</v>
      </c>
      <c r="B3982" s="221" t="s">
        <v>5019</v>
      </c>
      <c r="C3982" s="649" t="s">
        <v>5020</v>
      </c>
      <c r="D3982" s="232"/>
      <c r="E3982" s="232"/>
      <c r="F3982" s="274">
        <v>86.25</v>
      </c>
      <c r="G3982" s="70"/>
    </row>
    <row r="3983" spans="1:7" customFormat="1" ht="15.5" x14ac:dyDescent="0.35">
      <c r="A3983" s="629" t="s">
        <v>5021</v>
      </c>
      <c r="B3983" s="574" t="s">
        <v>5022</v>
      </c>
      <c r="C3983" s="218" t="s">
        <v>5023</v>
      </c>
      <c r="D3983" s="312"/>
      <c r="E3983" s="312"/>
      <c r="F3983" s="331">
        <v>258.19</v>
      </c>
      <c r="G3983" s="70"/>
    </row>
    <row r="3984" spans="1:7" customFormat="1" ht="15.5" x14ac:dyDescent="0.35">
      <c r="A3984" s="76" t="s">
        <v>5021</v>
      </c>
      <c r="B3984" s="3" t="s">
        <v>5024</v>
      </c>
      <c r="C3984" s="689" t="s">
        <v>5025</v>
      </c>
      <c r="D3984" s="22"/>
      <c r="E3984" s="22"/>
      <c r="F3984" s="273">
        <v>407.02</v>
      </c>
      <c r="G3984" s="140"/>
    </row>
    <row r="3985" spans="1:7" customFormat="1" ht="15.5" x14ac:dyDescent="0.35">
      <c r="A3985" s="76" t="s">
        <v>8458</v>
      </c>
      <c r="B3985" s="574" t="s">
        <v>5026</v>
      </c>
      <c r="C3985" s="218" t="s">
        <v>5027</v>
      </c>
      <c r="D3985" s="312"/>
      <c r="E3985" s="312"/>
      <c r="F3985" s="393">
        <v>86.25</v>
      </c>
      <c r="G3985" s="70"/>
    </row>
    <row r="3986" spans="1:7" customFormat="1" ht="16" thickBot="1" x14ac:dyDescent="0.4">
      <c r="A3986" s="77" t="s">
        <v>5021</v>
      </c>
      <c r="B3986" s="565" t="s">
        <v>5028</v>
      </c>
      <c r="C3986" s="713" t="s">
        <v>5029</v>
      </c>
      <c r="D3986" s="387"/>
      <c r="E3986" s="387"/>
      <c r="F3986" s="344">
        <v>258.19</v>
      </c>
      <c r="G3986" s="70"/>
    </row>
    <row r="3987" spans="1:7" customFormat="1" ht="15.5" x14ac:dyDescent="0.35">
      <c r="A3987" s="73" t="s">
        <v>5021</v>
      </c>
      <c r="B3987" s="16" t="s">
        <v>5030</v>
      </c>
      <c r="C3987" s="688" t="s">
        <v>5031</v>
      </c>
      <c r="D3987" s="21"/>
      <c r="E3987" s="21"/>
      <c r="F3987" s="276">
        <v>430.14</v>
      </c>
      <c r="G3987" s="70"/>
    </row>
    <row r="3988" spans="1:7" customFormat="1" ht="15.5" x14ac:dyDescent="0.35">
      <c r="A3988" s="215" t="s">
        <v>8459</v>
      </c>
      <c r="B3988" s="574" t="s">
        <v>5032</v>
      </c>
      <c r="C3988" s="218" t="s">
        <v>5033</v>
      </c>
      <c r="D3988" s="312"/>
      <c r="E3988" s="312"/>
      <c r="F3988" s="393">
        <v>86.25</v>
      </c>
      <c r="G3988" s="70"/>
    </row>
    <row r="3989" spans="1:7" customFormat="1" ht="15.5" x14ac:dyDescent="0.35">
      <c r="A3989" s="76" t="s">
        <v>5034</v>
      </c>
      <c r="B3989" s="574" t="s">
        <v>5035</v>
      </c>
      <c r="C3989" s="218" t="s">
        <v>7042</v>
      </c>
      <c r="D3989" s="312"/>
      <c r="E3989" s="312"/>
      <c r="F3989" s="393">
        <v>0.9</v>
      </c>
      <c r="G3989" s="70"/>
    </row>
    <row r="3990" spans="1:7" customFormat="1" ht="15.5" x14ac:dyDescent="0.35">
      <c r="A3990" s="76" t="s">
        <v>5034</v>
      </c>
      <c r="B3990" s="574" t="s">
        <v>5037</v>
      </c>
      <c r="C3990" s="218" t="s">
        <v>7041</v>
      </c>
      <c r="D3990" s="312"/>
      <c r="E3990" s="312"/>
      <c r="F3990" s="393">
        <v>0.9</v>
      </c>
      <c r="G3990" s="70"/>
    </row>
    <row r="3991" spans="1:7" customFormat="1" ht="15.5" x14ac:dyDescent="0.35">
      <c r="A3991" s="76" t="s">
        <v>5034</v>
      </c>
      <c r="B3991" s="221" t="s">
        <v>5035</v>
      </c>
      <c r="C3991" s="649" t="s">
        <v>5036</v>
      </c>
      <c r="D3991" s="232"/>
      <c r="E3991" s="232"/>
      <c r="F3991" s="274">
        <v>0.92</v>
      </c>
      <c r="G3991" s="70"/>
    </row>
    <row r="3992" spans="1:7" customFormat="1" ht="15.5" x14ac:dyDescent="0.35">
      <c r="A3992" s="629" t="s">
        <v>5034</v>
      </c>
      <c r="B3992" s="574" t="s">
        <v>5037</v>
      </c>
      <c r="C3992" s="218" t="s">
        <v>5038</v>
      </c>
      <c r="D3992" s="312"/>
      <c r="E3992" s="312"/>
      <c r="F3992" s="331">
        <v>0.92</v>
      </c>
      <c r="G3992" s="70"/>
    </row>
    <row r="3993" spans="1:7" customFormat="1" ht="31" x14ac:dyDescent="0.35">
      <c r="A3993" s="76" t="s">
        <v>9879</v>
      </c>
      <c r="B3993" s="3" t="s">
        <v>8460</v>
      </c>
      <c r="C3993" s="689" t="s">
        <v>7146</v>
      </c>
      <c r="D3993" s="22"/>
      <c r="E3993" s="22"/>
      <c r="F3993" s="273">
        <v>9958</v>
      </c>
      <c r="G3993" s="70"/>
    </row>
    <row r="3994" spans="1:7" customFormat="1" ht="15.5" x14ac:dyDescent="0.35">
      <c r="A3994" s="76" t="s">
        <v>4366</v>
      </c>
      <c r="B3994" s="574" t="s">
        <v>4470</v>
      </c>
      <c r="C3994" s="218" t="s">
        <v>4471</v>
      </c>
      <c r="D3994" s="312"/>
      <c r="E3994" s="312"/>
      <c r="F3994" s="393">
        <v>0.51</v>
      </c>
      <c r="G3994" s="70"/>
    </row>
    <row r="3995" spans="1:7" customFormat="1" ht="16" thickBot="1" x14ac:dyDescent="0.4">
      <c r="A3995" s="77" t="s">
        <v>4366</v>
      </c>
      <c r="B3995" s="565" t="s">
        <v>5039</v>
      </c>
      <c r="C3995" s="713" t="s">
        <v>5040</v>
      </c>
      <c r="D3995" s="387"/>
      <c r="E3995" s="387"/>
      <c r="F3995" s="344">
        <v>0.51</v>
      </c>
      <c r="G3995" s="70"/>
    </row>
    <row r="3996" spans="1:7" customFormat="1" ht="15.5" x14ac:dyDescent="0.35">
      <c r="A3996" s="73" t="s">
        <v>4366</v>
      </c>
      <c r="B3996" s="16" t="s">
        <v>5041</v>
      </c>
      <c r="C3996" s="688" t="s">
        <v>5042</v>
      </c>
      <c r="D3996" s="21"/>
      <c r="E3996" s="21"/>
      <c r="F3996" s="276">
        <v>0.51</v>
      </c>
      <c r="G3996" s="70"/>
    </row>
    <row r="3997" spans="1:7" customFormat="1" ht="15.5" x14ac:dyDescent="0.35">
      <c r="A3997" s="215" t="s">
        <v>4366</v>
      </c>
      <c r="B3997" s="574" t="s">
        <v>5043</v>
      </c>
      <c r="C3997" s="218" t="s">
        <v>5044</v>
      </c>
      <c r="D3997" s="312"/>
      <c r="E3997" s="312"/>
      <c r="F3997" s="393">
        <v>0.51</v>
      </c>
      <c r="G3997" s="371"/>
    </row>
    <row r="3998" spans="1:7" customFormat="1" ht="15.5" x14ac:dyDescent="0.35">
      <c r="A3998" s="76" t="s">
        <v>4366</v>
      </c>
      <c r="B3998" s="574" t="s">
        <v>4473</v>
      </c>
      <c r="C3998" s="218" t="s">
        <v>4474</v>
      </c>
      <c r="D3998" s="312"/>
      <c r="E3998" s="312"/>
      <c r="F3998" s="393">
        <v>0.51</v>
      </c>
      <c r="G3998" s="70"/>
    </row>
    <row r="3999" spans="1:7" customFormat="1" ht="15.5" x14ac:dyDescent="0.35">
      <c r="A3999" s="76" t="s">
        <v>4366</v>
      </c>
      <c r="B3999" s="574" t="s">
        <v>5045</v>
      </c>
      <c r="C3999" s="218" t="s">
        <v>5046</v>
      </c>
      <c r="D3999" s="312"/>
      <c r="E3999" s="312"/>
      <c r="F3999" s="393">
        <v>0.51</v>
      </c>
      <c r="G3999" s="70"/>
    </row>
    <row r="4000" spans="1:7" customFormat="1" ht="15.5" x14ac:dyDescent="0.35">
      <c r="A4000" s="215" t="s">
        <v>5047</v>
      </c>
      <c r="B4000" s="574" t="s">
        <v>5048</v>
      </c>
      <c r="C4000" s="218" t="s">
        <v>5049</v>
      </c>
      <c r="D4000" s="312"/>
      <c r="E4000" s="312"/>
      <c r="F4000" s="393">
        <v>558.65</v>
      </c>
      <c r="G4000" s="70"/>
    </row>
    <row r="4001" spans="1:7" customFormat="1" ht="15.5" x14ac:dyDescent="0.35">
      <c r="A4001" s="8" t="s">
        <v>9876</v>
      </c>
      <c r="B4001" s="574" t="s">
        <v>5050</v>
      </c>
      <c r="C4001" s="193" t="s">
        <v>5051</v>
      </c>
      <c r="D4001" s="309"/>
      <c r="E4001" s="309"/>
      <c r="F4001" s="393">
        <v>0</v>
      </c>
      <c r="G4001" s="70"/>
    </row>
    <row r="4002" spans="1:7" customFormat="1" ht="15.5" x14ac:dyDescent="0.35">
      <c r="A4002" s="8" t="s">
        <v>9877</v>
      </c>
      <c r="B4002" s="574" t="s">
        <v>5050</v>
      </c>
      <c r="C4002" s="193" t="s">
        <v>5052</v>
      </c>
      <c r="D4002" s="309"/>
      <c r="E4002" s="309"/>
      <c r="F4002" s="393">
        <v>0</v>
      </c>
      <c r="G4002" s="70"/>
    </row>
    <row r="4003" spans="1:7" customFormat="1" ht="15.5" x14ac:dyDescent="0.35">
      <c r="A4003" s="8" t="s">
        <v>9874</v>
      </c>
      <c r="B4003" s="221" t="s">
        <v>5050</v>
      </c>
      <c r="C4003" s="247" t="s">
        <v>5053</v>
      </c>
      <c r="D4003" s="222"/>
      <c r="E4003" s="222"/>
      <c r="F4003" s="274">
        <v>255.73000000000002</v>
      </c>
      <c r="G4003" s="70"/>
    </row>
    <row r="4004" spans="1:7" customFormat="1" ht="15.5" x14ac:dyDescent="0.35">
      <c r="A4004" s="249" t="s">
        <v>9875</v>
      </c>
      <c r="B4004" s="574" t="s">
        <v>5050</v>
      </c>
      <c r="C4004" s="193" t="s">
        <v>5054</v>
      </c>
      <c r="D4004" s="309"/>
      <c r="E4004" s="309"/>
      <c r="F4004" s="331">
        <v>255.73000000000002</v>
      </c>
      <c r="G4004" s="70"/>
    </row>
    <row r="4005" spans="1:7" customFormat="1" ht="15.5" x14ac:dyDescent="0.35">
      <c r="A4005" s="8" t="s">
        <v>8400</v>
      </c>
      <c r="B4005" s="3" t="s">
        <v>5050</v>
      </c>
      <c r="C4005" s="110" t="s">
        <v>8461</v>
      </c>
      <c r="D4005" s="20"/>
      <c r="E4005" s="20"/>
      <c r="F4005" s="273">
        <v>0</v>
      </c>
      <c r="G4005" s="70"/>
    </row>
    <row r="4006" spans="1:7" customFormat="1" ht="15.5" x14ac:dyDescent="0.35">
      <c r="A4006" s="8" t="s">
        <v>8402</v>
      </c>
      <c r="B4006" s="574" t="s">
        <v>5050</v>
      </c>
      <c r="C4006" s="193" t="s">
        <v>8462</v>
      </c>
      <c r="D4006" s="309"/>
      <c r="E4006" s="309"/>
      <c r="F4006" s="393">
        <v>0</v>
      </c>
      <c r="G4006" s="556"/>
    </row>
    <row r="4007" spans="1:7" customFormat="1" ht="16" thickBot="1" x14ac:dyDescent="0.4">
      <c r="A4007" s="11" t="s">
        <v>8362</v>
      </c>
      <c r="B4007" s="565" t="s">
        <v>5050</v>
      </c>
      <c r="C4007" s="391" t="s">
        <v>8463</v>
      </c>
      <c r="D4007" s="386"/>
      <c r="E4007" s="386"/>
      <c r="F4007" s="344">
        <v>358.75</v>
      </c>
      <c r="G4007" s="70"/>
    </row>
    <row r="4008" spans="1:7" customFormat="1" ht="15.5" x14ac:dyDescent="0.35">
      <c r="A4008" s="71" t="s">
        <v>8365</v>
      </c>
      <c r="B4008" s="16" t="s">
        <v>5050</v>
      </c>
      <c r="C4008" s="108" t="s">
        <v>8464</v>
      </c>
      <c r="D4008" s="18"/>
      <c r="E4008" s="18"/>
      <c r="F4008" s="276">
        <v>358.75</v>
      </c>
      <c r="G4008" s="556"/>
    </row>
    <row r="4009" spans="1:7" customFormat="1" ht="15.5" x14ac:dyDescent="0.35">
      <c r="A4009" s="630" t="s">
        <v>8465</v>
      </c>
      <c r="B4009" s="761" t="s">
        <v>141</v>
      </c>
      <c r="C4009" s="718" t="s">
        <v>141</v>
      </c>
      <c r="D4009" s="448"/>
      <c r="E4009" s="448" t="s">
        <v>141</v>
      </c>
      <c r="F4009" s="479" t="s">
        <v>141</v>
      </c>
      <c r="G4009" s="70"/>
    </row>
    <row r="4010" spans="1:7" customFormat="1" ht="15.5" x14ac:dyDescent="0.35">
      <c r="A4010" s="76" t="s">
        <v>5079</v>
      </c>
      <c r="B4010" s="574" t="s">
        <v>4427</v>
      </c>
      <c r="C4010" s="218" t="s">
        <v>4428</v>
      </c>
      <c r="D4010" s="312"/>
      <c r="E4010" s="312"/>
      <c r="F4010" s="393">
        <v>7237.68</v>
      </c>
      <c r="G4010" s="70"/>
    </row>
    <row r="4011" spans="1:7" customFormat="1" ht="15.5" x14ac:dyDescent="0.35">
      <c r="A4011" s="76" t="s">
        <v>9830</v>
      </c>
      <c r="B4011" s="574" t="s">
        <v>4436</v>
      </c>
      <c r="C4011" s="193" t="s">
        <v>4437</v>
      </c>
      <c r="D4011" s="309"/>
      <c r="E4011" s="309"/>
      <c r="F4011" s="393">
        <v>0</v>
      </c>
      <c r="G4011" s="70"/>
    </row>
    <row r="4012" spans="1:7" customFormat="1" ht="15.5" x14ac:dyDescent="0.35">
      <c r="A4012" s="63" t="s">
        <v>9860</v>
      </c>
      <c r="B4012" s="221" t="s">
        <v>4436</v>
      </c>
      <c r="C4012" s="247" t="s">
        <v>5080</v>
      </c>
      <c r="D4012" s="222"/>
      <c r="E4012" s="222"/>
      <c r="F4012" s="274">
        <v>224.21000000000004</v>
      </c>
      <c r="G4012" s="70"/>
    </row>
    <row r="4013" spans="1:7" customFormat="1" ht="15.5" x14ac:dyDescent="0.35">
      <c r="A4013" s="631" t="s">
        <v>9861</v>
      </c>
      <c r="B4013" s="574" t="s">
        <v>4436</v>
      </c>
      <c r="C4013" s="193" t="s">
        <v>5081</v>
      </c>
      <c r="D4013" s="309"/>
      <c r="E4013" s="309"/>
      <c r="F4013" s="331">
        <v>435.88000000000011</v>
      </c>
      <c r="G4013" s="70"/>
    </row>
    <row r="4014" spans="1:7" customFormat="1" ht="15.5" x14ac:dyDescent="0.35">
      <c r="A4014" s="63" t="s">
        <v>9862</v>
      </c>
      <c r="B4014" s="3" t="s">
        <v>4436</v>
      </c>
      <c r="C4014" s="110" t="s">
        <v>5082</v>
      </c>
      <c r="D4014" s="20"/>
      <c r="E4014" s="20"/>
      <c r="F4014" s="273">
        <v>610.13000000000011</v>
      </c>
      <c r="G4014" s="70"/>
    </row>
    <row r="4015" spans="1:7" customFormat="1" ht="15.5" x14ac:dyDescent="0.35">
      <c r="A4015" s="76" t="s">
        <v>9844</v>
      </c>
      <c r="B4015" s="574" t="s">
        <v>4436</v>
      </c>
      <c r="C4015" s="193" t="s">
        <v>8467</v>
      </c>
      <c r="D4015" s="309"/>
      <c r="E4015" s="309"/>
      <c r="F4015" s="393">
        <v>790.59999999999991</v>
      </c>
      <c r="G4015" s="70"/>
    </row>
    <row r="4016" spans="1:7" customFormat="1" ht="16" thickBot="1" x14ac:dyDescent="0.4">
      <c r="A4016" s="350" t="s">
        <v>9845</v>
      </c>
      <c r="B4016" s="565" t="s">
        <v>4436</v>
      </c>
      <c r="C4016" s="391" t="s">
        <v>8468</v>
      </c>
      <c r="D4016" s="386"/>
      <c r="E4016" s="386"/>
      <c r="F4016" s="344">
        <v>917.68000000000006</v>
      </c>
      <c r="G4016" s="70"/>
    </row>
    <row r="4017" spans="1:7" customFormat="1" ht="16" thickBot="1" x14ac:dyDescent="0.4">
      <c r="A4017" s="85" t="s">
        <v>9846</v>
      </c>
      <c r="B4017" s="16" t="s">
        <v>4436</v>
      </c>
      <c r="C4017" s="439" t="s">
        <v>8469</v>
      </c>
      <c r="D4017" s="166"/>
      <c r="E4017" s="166"/>
      <c r="F4017" s="299">
        <v>905.56999999999994</v>
      </c>
      <c r="G4017" s="70"/>
    </row>
    <row r="4018" spans="1:7" customFormat="1" ht="16" thickBot="1" x14ac:dyDescent="0.4">
      <c r="A4018" s="85" t="s">
        <v>9847</v>
      </c>
      <c r="B4018" s="16" t="s">
        <v>4436</v>
      </c>
      <c r="C4018" s="108" t="s">
        <v>8470</v>
      </c>
      <c r="D4018" s="18"/>
      <c r="E4018" s="18"/>
      <c r="F4018" s="276">
        <v>1116</v>
      </c>
      <c r="G4018" s="70"/>
    </row>
    <row r="4019" spans="1:7" customFormat="1" ht="15.5" x14ac:dyDescent="0.35">
      <c r="A4019" s="73" t="s">
        <v>5085</v>
      </c>
      <c r="B4019" s="16" t="s">
        <v>5083</v>
      </c>
      <c r="C4019" s="518" t="s">
        <v>5086</v>
      </c>
      <c r="D4019" s="529"/>
      <c r="E4019" s="529"/>
      <c r="F4019" s="299">
        <v>13751.6</v>
      </c>
      <c r="G4019" s="70"/>
    </row>
    <row r="4020" spans="1:7" customFormat="1" ht="15.5" x14ac:dyDescent="0.35">
      <c r="A4020" s="83" t="s">
        <v>9830</v>
      </c>
      <c r="B4020" s="3" t="s">
        <v>5084</v>
      </c>
      <c r="C4020" s="110" t="s">
        <v>5087</v>
      </c>
      <c r="D4020" s="20"/>
      <c r="E4020" s="22"/>
      <c r="F4020" s="273">
        <v>0</v>
      </c>
      <c r="G4020" s="70"/>
    </row>
    <row r="4021" spans="1:7" customFormat="1" ht="15.5" x14ac:dyDescent="0.35">
      <c r="A4021" s="381" t="s">
        <v>9860</v>
      </c>
      <c r="B4021" s="574" t="s">
        <v>5084</v>
      </c>
      <c r="C4021" s="193" t="s">
        <v>5088</v>
      </c>
      <c r="D4021" s="309"/>
      <c r="E4021" s="312"/>
      <c r="F4021" s="393">
        <v>425.36999999999989</v>
      </c>
      <c r="G4021" s="70"/>
    </row>
    <row r="4022" spans="1:7" customFormat="1" ht="15.5" x14ac:dyDescent="0.35">
      <c r="A4022" s="381" t="s">
        <v>9861</v>
      </c>
      <c r="B4022" s="574" t="s">
        <v>5084</v>
      </c>
      <c r="C4022" s="193" t="s">
        <v>5089</v>
      </c>
      <c r="D4022" s="309"/>
      <c r="E4022" s="312"/>
      <c r="F4022" s="393">
        <v>827.67999999999984</v>
      </c>
      <c r="G4022" s="70"/>
    </row>
    <row r="4023" spans="1:7" customFormat="1" ht="15.5" x14ac:dyDescent="0.35">
      <c r="A4023" s="381" t="s">
        <v>9862</v>
      </c>
      <c r="B4023" s="574" t="s">
        <v>5084</v>
      </c>
      <c r="C4023" s="193" t="s">
        <v>5090</v>
      </c>
      <c r="D4023" s="309"/>
      <c r="E4023" s="312"/>
      <c r="F4023" s="393">
        <v>1158.5</v>
      </c>
      <c r="G4023" s="70"/>
    </row>
    <row r="4024" spans="1:7" customFormat="1" ht="15.5" x14ac:dyDescent="0.35">
      <c r="A4024" s="377" t="s">
        <v>9844</v>
      </c>
      <c r="B4024" s="574" t="s">
        <v>5084</v>
      </c>
      <c r="C4024" s="193" t="s">
        <v>8471</v>
      </c>
      <c r="D4024" s="309"/>
      <c r="E4024" s="312"/>
      <c r="F4024" s="393">
        <v>1502.1999999999998</v>
      </c>
      <c r="G4024" s="70"/>
    </row>
    <row r="4025" spans="1:7" customFormat="1" ht="16" thickBot="1" x14ac:dyDescent="0.4">
      <c r="A4025" s="615" t="s">
        <v>9845</v>
      </c>
      <c r="B4025" s="565" t="s">
        <v>5084</v>
      </c>
      <c r="C4025" s="391" t="s">
        <v>8472</v>
      </c>
      <c r="D4025" s="386"/>
      <c r="E4025" s="387"/>
      <c r="F4025" s="344">
        <v>1809.25</v>
      </c>
      <c r="G4025" s="70"/>
    </row>
    <row r="4026" spans="1:7" customFormat="1" ht="16" thickBot="1" x14ac:dyDescent="0.4">
      <c r="A4026" s="63" t="s">
        <v>9846</v>
      </c>
      <c r="B4026" s="2" t="s">
        <v>5084</v>
      </c>
      <c r="C4026" s="128" t="s">
        <v>8473</v>
      </c>
      <c r="D4026" s="122"/>
      <c r="E4026" s="534"/>
      <c r="F4026" s="284">
        <v>1780.25</v>
      </c>
      <c r="G4026" s="70"/>
    </row>
    <row r="4027" spans="1:7" customFormat="1" ht="16" thickBot="1" x14ac:dyDescent="0.4">
      <c r="A4027" s="85" t="s">
        <v>9847</v>
      </c>
      <c r="B4027" s="16" t="s">
        <v>5084</v>
      </c>
      <c r="C4027" s="439" t="s">
        <v>8474</v>
      </c>
      <c r="D4027" s="166"/>
      <c r="E4027" s="529"/>
      <c r="F4027" s="299">
        <v>2119.5</v>
      </c>
      <c r="G4027" s="70"/>
    </row>
    <row r="4028" spans="1:7" customFormat="1" ht="16" thickBot="1" x14ac:dyDescent="0.4">
      <c r="A4028" s="177" t="s">
        <v>5093</v>
      </c>
      <c r="B4028" s="5" t="s">
        <v>5091</v>
      </c>
      <c r="C4028" s="153" t="s">
        <v>5094</v>
      </c>
      <c r="D4028" s="159"/>
      <c r="E4028" s="159"/>
      <c r="F4028" s="189">
        <v>19595.43</v>
      </c>
      <c r="G4028" s="70"/>
    </row>
    <row r="4029" spans="1:7" customFormat="1" ht="15.5" x14ac:dyDescent="0.35">
      <c r="A4029" s="493" t="s">
        <v>9830</v>
      </c>
      <c r="B4029" s="16" t="s">
        <v>5092</v>
      </c>
      <c r="C4029" s="676" t="s">
        <v>5095</v>
      </c>
      <c r="D4029" s="35"/>
      <c r="E4029" s="537"/>
      <c r="F4029" s="276">
        <v>0</v>
      </c>
      <c r="G4029" s="70"/>
    </row>
    <row r="4030" spans="1:7" customFormat="1" ht="15.5" x14ac:dyDescent="0.35">
      <c r="A4030" s="415" t="s">
        <v>9860</v>
      </c>
      <c r="B4030" s="574" t="s">
        <v>5092</v>
      </c>
      <c r="C4030" s="193" t="s">
        <v>5096</v>
      </c>
      <c r="D4030" s="309"/>
      <c r="E4030" s="312"/>
      <c r="F4030" s="393">
        <v>606.0300000000002</v>
      </c>
      <c r="G4030" s="70"/>
    </row>
    <row r="4031" spans="1:7" customFormat="1" ht="15.5" x14ac:dyDescent="0.35">
      <c r="A4031" s="63" t="s">
        <v>9861</v>
      </c>
      <c r="B4031" s="574" t="s">
        <v>5092</v>
      </c>
      <c r="C4031" s="193" t="s">
        <v>5097</v>
      </c>
      <c r="D4031" s="309"/>
      <c r="E4031" s="312"/>
      <c r="F4031" s="393">
        <v>1179</v>
      </c>
      <c r="G4031" s="70"/>
    </row>
    <row r="4032" spans="1:7" customFormat="1" ht="15.5" x14ac:dyDescent="0.35">
      <c r="A4032" s="63" t="s">
        <v>9862</v>
      </c>
      <c r="B4032" s="574" t="s">
        <v>5092</v>
      </c>
      <c r="C4032" s="193" t="s">
        <v>5098</v>
      </c>
      <c r="D4032" s="309"/>
      <c r="E4032" s="312"/>
      <c r="F4032" s="393">
        <v>1650.7600000000002</v>
      </c>
      <c r="G4032" s="70"/>
    </row>
    <row r="4033" spans="1:7" customFormat="1" ht="15.5" x14ac:dyDescent="0.35">
      <c r="A4033" s="76" t="s">
        <v>9844</v>
      </c>
      <c r="B4033" s="221" t="s">
        <v>5092</v>
      </c>
      <c r="C4033" s="247" t="s">
        <v>8475</v>
      </c>
      <c r="D4033" s="222"/>
      <c r="E4033" s="232"/>
      <c r="F4033" s="274">
        <v>1658.75</v>
      </c>
      <c r="G4033" s="70"/>
    </row>
    <row r="4034" spans="1:7" customFormat="1" ht="15.5" x14ac:dyDescent="0.35">
      <c r="A4034" s="631" t="s">
        <v>9845</v>
      </c>
      <c r="B4034" s="574" t="s">
        <v>5092</v>
      </c>
      <c r="C4034" s="193" t="s">
        <v>8476</v>
      </c>
      <c r="D4034" s="309"/>
      <c r="E4034" s="312"/>
      <c r="F4034" s="331">
        <v>2140.1999999999998</v>
      </c>
      <c r="G4034" s="70"/>
    </row>
    <row r="4035" spans="1:7" customFormat="1" ht="15.5" x14ac:dyDescent="0.35">
      <c r="A4035" s="63" t="s">
        <v>9846</v>
      </c>
      <c r="B4035" s="3" t="s">
        <v>5092</v>
      </c>
      <c r="C4035" s="110" t="s">
        <v>8477</v>
      </c>
      <c r="D4035" s="20"/>
      <c r="E4035" s="22"/>
      <c r="F4035" s="273">
        <v>2450.92</v>
      </c>
      <c r="G4035" s="70"/>
    </row>
    <row r="4036" spans="1:7" customFormat="1" ht="15.5" x14ac:dyDescent="0.35">
      <c r="A4036" s="63" t="s">
        <v>9847</v>
      </c>
      <c r="B4036" s="574" t="s">
        <v>5092</v>
      </c>
      <c r="C4036" s="193" t="s">
        <v>8478</v>
      </c>
      <c r="D4036" s="309"/>
      <c r="E4036" s="312"/>
      <c r="F4036" s="393">
        <v>3020.5</v>
      </c>
      <c r="G4036" s="70"/>
    </row>
    <row r="4037" spans="1:7" customFormat="1" ht="16" thickBot="1" x14ac:dyDescent="0.4">
      <c r="A4037" s="77" t="s">
        <v>5101</v>
      </c>
      <c r="B4037" s="565" t="s">
        <v>5099</v>
      </c>
      <c r="C4037" s="713" t="s">
        <v>5102</v>
      </c>
      <c r="D4037" s="387"/>
      <c r="E4037" s="387"/>
      <c r="F4037" s="344">
        <v>27965.99</v>
      </c>
      <c r="G4037" s="70"/>
    </row>
    <row r="4038" spans="1:7" customFormat="1" ht="15.5" x14ac:dyDescent="0.35">
      <c r="A4038" s="73" t="s">
        <v>9830</v>
      </c>
      <c r="B4038" s="16" t="s">
        <v>5100</v>
      </c>
      <c r="C4038" s="108" t="s">
        <v>5103</v>
      </c>
      <c r="D4038" s="18"/>
      <c r="E4038" s="21"/>
      <c r="F4038" s="276">
        <v>0</v>
      </c>
      <c r="G4038" s="70"/>
    </row>
    <row r="4039" spans="1:7" customFormat="1" ht="15.5" x14ac:dyDescent="0.35">
      <c r="A4039" s="415" t="s">
        <v>9860</v>
      </c>
      <c r="B4039" s="574" t="s">
        <v>5100</v>
      </c>
      <c r="C4039" s="193" t="s">
        <v>5104</v>
      </c>
      <c r="D4039" s="309"/>
      <c r="E4039" s="312"/>
      <c r="F4039" s="393">
        <v>865.10000000000036</v>
      </c>
      <c r="G4039" s="70"/>
    </row>
    <row r="4040" spans="1:7" customFormat="1" ht="15.5" x14ac:dyDescent="0.35">
      <c r="A4040" s="63" t="s">
        <v>9861</v>
      </c>
      <c r="B4040" s="574" t="s">
        <v>5100</v>
      </c>
      <c r="C4040" s="193" t="s">
        <v>5105</v>
      </c>
      <c r="D4040" s="309"/>
      <c r="E4040" s="312"/>
      <c r="F4040" s="393">
        <v>1683.0500000000002</v>
      </c>
      <c r="G4040" s="70"/>
    </row>
    <row r="4041" spans="1:7" customFormat="1" ht="15.5" x14ac:dyDescent="0.35">
      <c r="A4041" s="63" t="s">
        <v>9862</v>
      </c>
      <c r="B4041" s="574" t="s">
        <v>5100</v>
      </c>
      <c r="C4041" s="193" t="s">
        <v>5106</v>
      </c>
      <c r="D4041" s="309"/>
      <c r="E4041" s="312"/>
      <c r="F4041" s="393">
        <v>2355.96</v>
      </c>
      <c r="G4041" s="70"/>
    </row>
    <row r="4042" spans="1:7" customFormat="1" ht="15.5" x14ac:dyDescent="0.35">
      <c r="A4042" s="76" t="s">
        <v>9844</v>
      </c>
      <c r="B4042" s="574" t="s">
        <v>5100</v>
      </c>
      <c r="C4042" s="247" t="s">
        <v>8479</v>
      </c>
      <c r="D4042" s="222"/>
      <c r="E4042" s="232"/>
      <c r="F4042" s="274">
        <v>2367.5</v>
      </c>
      <c r="G4042" s="70"/>
    </row>
    <row r="4043" spans="1:7" customFormat="1" ht="15.5" x14ac:dyDescent="0.35">
      <c r="A4043" s="631" t="s">
        <v>9845</v>
      </c>
      <c r="B4043" s="574" t="s">
        <v>5100</v>
      </c>
      <c r="C4043" s="193" t="s">
        <v>8480</v>
      </c>
      <c r="D4043" s="309"/>
      <c r="E4043" s="312"/>
      <c r="F4043" s="331">
        <v>3054.8</v>
      </c>
      <c r="G4043" s="70"/>
    </row>
    <row r="4044" spans="1:7" customFormat="1" ht="15.5" x14ac:dyDescent="0.35">
      <c r="A4044" s="63" t="s">
        <v>9846</v>
      </c>
      <c r="B4044" s="3" t="s">
        <v>5100</v>
      </c>
      <c r="C4044" s="110" t="s">
        <v>8481</v>
      </c>
      <c r="D4044" s="20"/>
      <c r="E4044" s="22"/>
      <c r="F4044" s="273">
        <v>3498.5</v>
      </c>
      <c r="G4044" s="70"/>
    </row>
    <row r="4045" spans="1:7" customFormat="1" ht="15.5" x14ac:dyDescent="0.35">
      <c r="A4045" s="63" t="s">
        <v>9847</v>
      </c>
      <c r="B4045" s="574" t="s">
        <v>5100</v>
      </c>
      <c r="C4045" s="193" t="s">
        <v>8482</v>
      </c>
      <c r="D4045" s="309"/>
      <c r="E4045" s="312"/>
      <c r="F4045" s="393">
        <v>4310.5</v>
      </c>
      <c r="G4045" s="70"/>
    </row>
    <row r="4046" spans="1:7" customFormat="1" ht="16" thickBot="1" x14ac:dyDescent="0.4">
      <c r="A4046" s="77" t="s">
        <v>5109</v>
      </c>
      <c r="B4046" s="565" t="s">
        <v>5107</v>
      </c>
      <c r="C4046" s="713" t="s">
        <v>5110</v>
      </c>
      <c r="D4046" s="387"/>
      <c r="E4046" s="387"/>
      <c r="F4046" s="344">
        <v>37194.94</v>
      </c>
      <c r="G4046" s="70"/>
    </row>
    <row r="4047" spans="1:7" customFormat="1" ht="15.5" x14ac:dyDescent="0.35">
      <c r="A4047" s="73" t="s">
        <v>9830</v>
      </c>
      <c r="B4047" s="16" t="s">
        <v>5108</v>
      </c>
      <c r="C4047" s="108" t="s">
        <v>5111</v>
      </c>
      <c r="D4047" s="18"/>
      <c r="E4047" s="21"/>
      <c r="F4047" s="276">
        <v>0</v>
      </c>
      <c r="G4047" s="70"/>
    </row>
    <row r="4048" spans="1:7" customFormat="1" ht="15.5" x14ac:dyDescent="0.35">
      <c r="A4048" s="415" t="s">
        <v>9860</v>
      </c>
      <c r="B4048" s="574" t="s">
        <v>5108</v>
      </c>
      <c r="C4048" s="193" t="s">
        <v>5112</v>
      </c>
      <c r="D4048" s="309"/>
      <c r="E4048" s="312"/>
      <c r="F4048" s="393">
        <v>1150.5600000000004</v>
      </c>
      <c r="G4048" s="70"/>
    </row>
    <row r="4049" spans="1:7" customFormat="1" ht="15.5" x14ac:dyDescent="0.35">
      <c r="A4049" s="63" t="s">
        <v>9861</v>
      </c>
      <c r="B4049" s="574" t="s">
        <v>5108</v>
      </c>
      <c r="C4049" s="193" t="s">
        <v>5113</v>
      </c>
      <c r="D4049" s="309"/>
      <c r="E4049" s="312"/>
      <c r="F4049" s="393">
        <v>2238.6000000000004</v>
      </c>
      <c r="G4049" s="70"/>
    </row>
    <row r="4050" spans="1:7" customFormat="1" ht="15.5" x14ac:dyDescent="0.35">
      <c r="A4050" s="63" t="s">
        <v>9862</v>
      </c>
      <c r="B4050" s="574" t="s">
        <v>5108</v>
      </c>
      <c r="C4050" s="193" t="s">
        <v>5114</v>
      </c>
      <c r="D4050" s="309"/>
      <c r="E4050" s="312"/>
      <c r="F4050" s="393">
        <v>3133.9300000000003</v>
      </c>
      <c r="G4050" s="70"/>
    </row>
    <row r="4051" spans="1:7" customFormat="1" ht="15.5" x14ac:dyDescent="0.35">
      <c r="A4051" s="76" t="s">
        <v>9844</v>
      </c>
      <c r="B4051" s="221" t="s">
        <v>5108</v>
      </c>
      <c r="C4051" s="247" t="s">
        <v>8483</v>
      </c>
      <c r="D4051" s="222"/>
      <c r="E4051" s="232"/>
      <c r="F4051" s="274">
        <v>3148.25</v>
      </c>
      <c r="G4051" s="70"/>
    </row>
    <row r="4052" spans="1:7" customFormat="1" ht="15.5" x14ac:dyDescent="0.35">
      <c r="A4052" s="631" t="s">
        <v>9845</v>
      </c>
      <c r="B4052" s="574" t="s">
        <v>5108</v>
      </c>
      <c r="C4052" s="193" t="s">
        <v>8484</v>
      </c>
      <c r="D4052" s="309"/>
      <c r="E4052" s="312"/>
      <c r="F4052" s="331">
        <v>4062.25</v>
      </c>
      <c r="G4052" s="70"/>
    </row>
    <row r="4053" spans="1:7" customFormat="1" ht="15.5" x14ac:dyDescent="0.35">
      <c r="A4053" s="63" t="s">
        <v>9846</v>
      </c>
      <c r="B4053" s="3" t="s">
        <v>5108</v>
      </c>
      <c r="C4053" s="110" t="s">
        <v>8485</v>
      </c>
      <c r="D4053" s="20"/>
      <c r="E4053" s="22"/>
      <c r="F4053" s="273">
        <v>4652.25</v>
      </c>
      <c r="G4053" s="70"/>
    </row>
    <row r="4054" spans="1:7" customFormat="1" ht="15.5" x14ac:dyDescent="0.35">
      <c r="A4054" s="63" t="s">
        <v>9847</v>
      </c>
      <c r="B4054" s="574" t="s">
        <v>5108</v>
      </c>
      <c r="C4054" s="193" t="s">
        <v>8486</v>
      </c>
      <c r="D4054" s="309"/>
      <c r="E4054" s="312"/>
      <c r="F4054" s="393">
        <v>5734</v>
      </c>
      <c r="G4054" s="70"/>
    </row>
    <row r="4055" spans="1:7" customFormat="1" ht="16" thickBot="1" x14ac:dyDescent="0.4">
      <c r="A4055" s="414" t="s">
        <v>8487</v>
      </c>
      <c r="B4055" s="762" t="s">
        <v>141</v>
      </c>
      <c r="C4055" s="719" t="s">
        <v>141</v>
      </c>
      <c r="D4055" s="454"/>
      <c r="E4055" s="454" t="s">
        <v>141</v>
      </c>
      <c r="F4055" s="483" t="s">
        <v>141</v>
      </c>
      <c r="G4055" s="70"/>
    </row>
    <row r="4056" spans="1:7" customFormat="1" ht="15.5" x14ac:dyDescent="0.35">
      <c r="A4056" s="629" t="s">
        <v>5117</v>
      </c>
      <c r="B4056" s="574" t="s">
        <v>5115</v>
      </c>
      <c r="C4056" s="218" t="s">
        <v>5118</v>
      </c>
      <c r="D4056" s="312"/>
      <c r="E4056" s="312"/>
      <c r="F4056" s="331">
        <v>5885.34</v>
      </c>
      <c r="G4056" s="70"/>
    </row>
    <row r="4057" spans="1:7" customFormat="1" ht="15.5" x14ac:dyDescent="0.35">
      <c r="A4057" s="76" t="s">
        <v>9830</v>
      </c>
      <c r="B4057" s="3" t="s">
        <v>5116</v>
      </c>
      <c r="C4057" s="110" t="s">
        <v>5119</v>
      </c>
      <c r="D4057" s="20"/>
      <c r="E4057" s="22"/>
      <c r="F4057" s="273">
        <v>0</v>
      </c>
      <c r="G4057" s="70"/>
    </row>
    <row r="4058" spans="1:7" customFormat="1" ht="15.5" x14ac:dyDescent="0.35">
      <c r="A4058" s="63" t="s">
        <v>9860</v>
      </c>
      <c r="B4058" s="574" t="s">
        <v>5116</v>
      </c>
      <c r="C4058" s="193" t="s">
        <v>5120</v>
      </c>
      <c r="D4058" s="309"/>
      <c r="E4058" s="312"/>
      <c r="F4058" s="393">
        <v>182.19000000000005</v>
      </c>
      <c r="G4058" s="70"/>
    </row>
    <row r="4059" spans="1:7" customFormat="1" ht="16" thickBot="1" x14ac:dyDescent="0.4">
      <c r="A4059" s="350" t="s">
        <v>9861</v>
      </c>
      <c r="B4059" s="565" t="s">
        <v>5116</v>
      </c>
      <c r="C4059" s="391" t="s">
        <v>5121</v>
      </c>
      <c r="D4059" s="386"/>
      <c r="E4059" s="387"/>
      <c r="F4059" s="344">
        <v>354.13000000000011</v>
      </c>
      <c r="G4059" s="70"/>
    </row>
    <row r="4060" spans="1:7" customFormat="1" ht="15.5" x14ac:dyDescent="0.35">
      <c r="A4060" s="632" t="s">
        <v>9862</v>
      </c>
      <c r="B4060" s="3" t="s">
        <v>5116</v>
      </c>
      <c r="C4060" s="108" t="s">
        <v>5122</v>
      </c>
      <c r="D4060" s="18"/>
      <c r="E4060" s="21"/>
      <c r="F4060" s="276">
        <v>495.83999999999992</v>
      </c>
      <c r="G4060" s="70"/>
    </row>
    <row r="4061" spans="1:7" customFormat="1" ht="15.5" x14ac:dyDescent="0.35">
      <c r="A4061" s="633" t="s">
        <v>9844</v>
      </c>
      <c r="B4061" s="574" t="s">
        <v>5116</v>
      </c>
      <c r="C4061" s="193" t="s">
        <v>8488</v>
      </c>
      <c r="D4061" s="309"/>
      <c r="E4061" s="312"/>
      <c r="F4061" s="393">
        <v>642.79999999999995</v>
      </c>
      <c r="G4061" s="70"/>
    </row>
    <row r="4062" spans="1:7" customFormat="1" ht="15.5" x14ac:dyDescent="0.35">
      <c r="A4062" s="420" t="s">
        <v>9845</v>
      </c>
      <c r="B4062" s="574" t="s">
        <v>5116</v>
      </c>
      <c r="C4062" s="193" t="s">
        <v>8489</v>
      </c>
      <c r="D4062" s="309"/>
      <c r="E4062" s="312"/>
      <c r="F4062" s="393">
        <v>773.5</v>
      </c>
      <c r="G4062" s="70"/>
    </row>
    <row r="4063" spans="1:7" customFormat="1" ht="15.5" x14ac:dyDescent="0.35">
      <c r="A4063" s="415" t="s">
        <v>9846</v>
      </c>
      <c r="B4063" s="574" t="s">
        <v>5116</v>
      </c>
      <c r="C4063" s="193" t="s">
        <v>8490</v>
      </c>
      <c r="D4063" s="309"/>
      <c r="E4063" s="312"/>
      <c r="F4063" s="393">
        <v>735.5</v>
      </c>
      <c r="G4063" s="70"/>
    </row>
    <row r="4064" spans="1:7" customFormat="1" ht="15.5" x14ac:dyDescent="0.35">
      <c r="A4064" s="63" t="s">
        <v>9847</v>
      </c>
      <c r="B4064" s="574" t="s">
        <v>5116</v>
      </c>
      <c r="C4064" s="193" t="s">
        <v>8491</v>
      </c>
      <c r="D4064" s="309"/>
      <c r="E4064" s="312"/>
      <c r="F4064" s="393">
        <v>907.25</v>
      </c>
      <c r="G4064" s="70"/>
    </row>
    <row r="4065" spans="1:7" customFormat="1" ht="15.5" x14ac:dyDescent="0.35">
      <c r="A4065" s="215" t="s">
        <v>5125</v>
      </c>
      <c r="B4065" s="574" t="s">
        <v>5123</v>
      </c>
      <c r="C4065" s="218" t="s">
        <v>5126</v>
      </c>
      <c r="D4065" s="312"/>
      <c r="E4065" s="312"/>
      <c r="F4065" s="393">
        <v>11182.28</v>
      </c>
      <c r="G4065" s="70"/>
    </row>
    <row r="4066" spans="1:7" customFormat="1" ht="15.5" x14ac:dyDescent="0.35">
      <c r="A4066" s="76" t="s">
        <v>9830</v>
      </c>
      <c r="B4066" s="574" t="s">
        <v>5124</v>
      </c>
      <c r="C4066" s="193" t="s">
        <v>5127</v>
      </c>
      <c r="D4066" s="309"/>
      <c r="E4066" s="312"/>
      <c r="F4066" s="393">
        <v>0</v>
      </c>
      <c r="G4066" s="70"/>
    </row>
    <row r="4067" spans="1:7" customFormat="1" ht="15.5" x14ac:dyDescent="0.35">
      <c r="A4067" s="63" t="s">
        <v>9860</v>
      </c>
      <c r="B4067" s="574" t="s">
        <v>5124</v>
      </c>
      <c r="C4067" s="193" t="s">
        <v>5128</v>
      </c>
      <c r="D4067" s="309"/>
      <c r="E4067" s="312"/>
      <c r="F4067" s="393">
        <v>345.93000000000006</v>
      </c>
      <c r="G4067" s="70"/>
    </row>
    <row r="4068" spans="1:7" customFormat="1" ht="15.5" x14ac:dyDescent="0.35">
      <c r="A4068" s="63" t="s">
        <v>9861</v>
      </c>
      <c r="B4068" s="221" t="s">
        <v>5124</v>
      </c>
      <c r="C4068" s="247" t="s">
        <v>5129</v>
      </c>
      <c r="D4068" s="222"/>
      <c r="E4068" s="232"/>
      <c r="F4068" s="274">
        <v>672.90999999999985</v>
      </c>
      <c r="G4068" s="70"/>
    </row>
    <row r="4069" spans="1:7" s="368" customFormat="1" ht="15.5" x14ac:dyDescent="0.35">
      <c r="A4069" s="631" t="s">
        <v>9862</v>
      </c>
      <c r="B4069" s="574" t="s">
        <v>5124</v>
      </c>
      <c r="C4069" s="193" t="s">
        <v>5130</v>
      </c>
      <c r="D4069" s="309"/>
      <c r="E4069" s="313"/>
      <c r="F4069" s="331">
        <v>941.9699999999998</v>
      </c>
      <c r="G4069" s="70"/>
    </row>
    <row r="4070" spans="1:7" customFormat="1" ht="15.5" x14ac:dyDescent="0.35">
      <c r="A4070" s="76" t="s">
        <v>9844</v>
      </c>
      <c r="B4070" s="3" t="s">
        <v>5124</v>
      </c>
      <c r="C4070" s="110" t="s">
        <v>8492</v>
      </c>
      <c r="D4070" s="20"/>
      <c r="E4070" s="22"/>
      <c r="F4070" s="273">
        <v>926.25</v>
      </c>
      <c r="G4070" s="70"/>
    </row>
    <row r="4071" spans="1:7" customFormat="1" ht="15.5" x14ac:dyDescent="0.35">
      <c r="A4071" s="63" t="s">
        <v>9845</v>
      </c>
      <c r="B4071" s="574" t="s">
        <v>5124</v>
      </c>
      <c r="C4071" s="193" t="s">
        <v>8493</v>
      </c>
      <c r="D4071" s="309"/>
      <c r="E4071" s="312"/>
      <c r="F4071" s="393">
        <v>1198.5</v>
      </c>
      <c r="G4071" s="70"/>
    </row>
    <row r="4072" spans="1:7" customFormat="1" ht="16" thickBot="1" x14ac:dyDescent="0.4">
      <c r="A4072" s="350" t="s">
        <v>9846</v>
      </c>
      <c r="B4072" s="565" t="s">
        <v>5124</v>
      </c>
      <c r="C4072" s="391" t="s">
        <v>8494</v>
      </c>
      <c r="D4072" s="386"/>
      <c r="E4072" s="387"/>
      <c r="F4072" s="344">
        <v>1398.25</v>
      </c>
      <c r="G4072" s="70"/>
    </row>
    <row r="4073" spans="1:7" customFormat="1" ht="15.5" x14ac:dyDescent="0.35">
      <c r="A4073" s="632" t="s">
        <v>9847</v>
      </c>
      <c r="B4073" s="16" t="s">
        <v>5124</v>
      </c>
      <c r="C4073" s="108" t="s">
        <v>8495</v>
      </c>
      <c r="D4073" s="18"/>
      <c r="E4073" s="21"/>
      <c r="F4073" s="276">
        <v>1723.5</v>
      </c>
      <c r="G4073" s="70"/>
    </row>
    <row r="4074" spans="1:7" customFormat="1" ht="16" thickBot="1" x14ac:dyDescent="0.4">
      <c r="A4074" s="77" t="s">
        <v>5133</v>
      </c>
      <c r="B4074" s="565" t="s">
        <v>5131</v>
      </c>
      <c r="C4074" s="713" t="s">
        <v>5134</v>
      </c>
      <c r="D4074" s="387"/>
      <c r="E4074" s="387"/>
      <c r="F4074" s="344">
        <v>18022.57</v>
      </c>
      <c r="G4074" s="70"/>
    </row>
    <row r="4075" spans="1:7" customFormat="1" ht="15.5" x14ac:dyDescent="0.35">
      <c r="A4075" s="634" t="s">
        <v>9830</v>
      </c>
      <c r="B4075" s="16" t="s">
        <v>5132</v>
      </c>
      <c r="C4075" s="108" t="s">
        <v>5135</v>
      </c>
      <c r="D4075" s="18"/>
      <c r="E4075" s="21"/>
      <c r="F4075" s="276">
        <v>0</v>
      </c>
      <c r="G4075" s="70"/>
    </row>
    <row r="4076" spans="1:7" customFormat="1" ht="15.5" x14ac:dyDescent="0.35">
      <c r="A4076" s="356" t="s">
        <v>9860</v>
      </c>
      <c r="B4076" s="574" t="s">
        <v>5132</v>
      </c>
      <c r="C4076" s="193" t="s">
        <v>5136</v>
      </c>
      <c r="D4076" s="309"/>
      <c r="E4076" s="312"/>
      <c r="F4076" s="393">
        <v>557.34000000000015</v>
      </c>
      <c r="G4076" s="70"/>
    </row>
    <row r="4077" spans="1:7" customFormat="1" ht="15.5" x14ac:dyDescent="0.35">
      <c r="A4077" s="420" t="s">
        <v>9861</v>
      </c>
      <c r="B4077" s="574" t="s">
        <v>5132</v>
      </c>
      <c r="C4077" s="193" t="s">
        <v>5137</v>
      </c>
      <c r="D4077" s="309"/>
      <c r="E4077" s="312"/>
      <c r="F4077" s="393">
        <v>1084.6999999999998</v>
      </c>
      <c r="G4077" s="70"/>
    </row>
    <row r="4078" spans="1:7" customFormat="1" ht="15.5" x14ac:dyDescent="0.35">
      <c r="A4078" s="415" t="s">
        <v>9862</v>
      </c>
      <c r="B4078" s="574" t="s">
        <v>5132</v>
      </c>
      <c r="C4078" s="193" t="s">
        <v>5138</v>
      </c>
      <c r="D4078" s="309"/>
      <c r="E4078" s="312"/>
      <c r="F4078" s="393">
        <v>1518.5300000000002</v>
      </c>
      <c r="G4078" s="70"/>
    </row>
    <row r="4079" spans="1:7" customFormat="1" ht="15.5" x14ac:dyDescent="0.35">
      <c r="A4079" s="76" t="s">
        <v>9844</v>
      </c>
      <c r="B4079" s="574" t="s">
        <v>5132</v>
      </c>
      <c r="C4079" s="193" t="s">
        <v>8496</v>
      </c>
      <c r="D4079" s="309"/>
      <c r="E4079" s="312"/>
      <c r="F4079" s="393">
        <v>1492.25</v>
      </c>
      <c r="G4079" s="70"/>
    </row>
    <row r="4080" spans="1:7" customFormat="1" ht="15.5" x14ac:dyDescent="0.35">
      <c r="A4080" s="63" t="s">
        <v>9845</v>
      </c>
      <c r="B4080" s="574" t="s">
        <v>5132</v>
      </c>
      <c r="C4080" s="193" t="s">
        <v>8497</v>
      </c>
      <c r="D4080" s="309"/>
      <c r="E4080" s="312"/>
      <c r="F4080" s="393">
        <v>1931.5</v>
      </c>
      <c r="G4080" s="70"/>
    </row>
    <row r="4081" spans="1:7" customFormat="1" ht="15.5" x14ac:dyDescent="0.35">
      <c r="A4081" s="63" t="s">
        <v>9846</v>
      </c>
      <c r="B4081" s="221" t="s">
        <v>5132</v>
      </c>
      <c r="C4081" s="247" t="s">
        <v>8498</v>
      </c>
      <c r="D4081" s="222"/>
      <c r="E4081" s="232"/>
      <c r="F4081" s="274">
        <v>2254.5699999999997</v>
      </c>
      <c r="G4081" s="70"/>
    </row>
    <row r="4082" spans="1:7" customFormat="1" ht="15.5" x14ac:dyDescent="0.35">
      <c r="A4082" s="631" t="s">
        <v>9847</v>
      </c>
      <c r="B4082" s="574" t="s">
        <v>5132</v>
      </c>
      <c r="C4082" s="193" t="s">
        <v>8499</v>
      </c>
      <c r="D4082" s="309"/>
      <c r="E4082" s="312"/>
      <c r="F4082" s="331">
        <v>2778.5</v>
      </c>
      <c r="G4082" s="70"/>
    </row>
    <row r="4083" spans="1:7" customFormat="1" ht="15.5" x14ac:dyDescent="0.35">
      <c r="A4083" s="76" t="s">
        <v>5141</v>
      </c>
      <c r="B4083" s="3" t="s">
        <v>5139</v>
      </c>
      <c r="C4083" s="689" t="s">
        <v>5142</v>
      </c>
      <c r="D4083" s="22"/>
      <c r="E4083" s="22"/>
      <c r="F4083" s="273">
        <v>36045.4</v>
      </c>
      <c r="G4083" s="70"/>
    </row>
    <row r="4084" spans="1:7" customFormat="1" ht="15.5" x14ac:dyDescent="0.35">
      <c r="A4084" s="76" t="s">
        <v>9830</v>
      </c>
      <c r="B4084" s="574" t="s">
        <v>5140</v>
      </c>
      <c r="C4084" s="193" t="s">
        <v>5143</v>
      </c>
      <c r="D4084" s="309"/>
      <c r="E4084" s="312"/>
      <c r="F4084" s="393">
        <v>0</v>
      </c>
      <c r="G4084" s="70"/>
    </row>
    <row r="4085" spans="1:7" customFormat="1" ht="16" thickBot="1" x14ac:dyDescent="0.4">
      <c r="A4085" s="350" t="s">
        <v>9860</v>
      </c>
      <c r="B4085" s="565" t="s">
        <v>5140</v>
      </c>
      <c r="C4085" s="391" t="s">
        <v>5144</v>
      </c>
      <c r="D4085" s="386"/>
      <c r="E4085" s="387"/>
      <c r="F4085" s="344">
        <v>1114.9399999999996</v>
      </c>
      <c r="G4085" s="70"/>
    </row>
    <row r="4086" spans="1:7" customFormat="1" ht="15.5" x14ac:dyDescent="0.35">
      <c r="A4086" s="14" t="s">
        <v>9861</v>
      </c>
      <c r="B4086" s="16" t="s">
        <v>5140</v>
      </c>
      <c r="C4086" s="163" t="s">
        <v>5145</v>
      </c>
      <c r="D4086" s="35"/>
      <c r="E4086" s="474"/>
      <c r="F4086" s="276">
        <v>2168.8999999999996</v>
      </c>
      <c r="G4086" s="70"/>
    </row>
    <row r="4087" spans="1:7" customFormat="1" ht="15.5" x14ac:dyDescent="0.35">
      <c r="A4087" s="99" t="s">
        <v>9862</v>
      </c>
      <c r="B4087" s="574" t="s">
        <v>5140</v>
      </c>
      <c r="C4087" s="677" t="s">
        <v>5146</v>
      </c>
      <c r="D4087" s="32"/>
      <c r="E4087" s="472"/>
      <c r="F4087" s="393">
        <v>3036.5600000000004</v>
      </c>
      <c r="G4087" s="70"/>
    </row>
    <row r="4088" spans="1:7" customFormat="1" ht="16" thickBot="1" x14ac:dyDescent="0.4">
      <c r="A4088" s="508" t="s">
        <v>9844</v>
      </c>
      <c r="B4088" s="221" t="s">
        <v>5140</v>
      </c>
      <c r="C4088" s="678" t="s">
        <v>8500</v>
      </c>
      <c r="D4088" s="37"/>
      <c r="E4088" s="468"/>
      <c r="F4088" s="344">
        <v>3051.4799999999996</v>
      </c>
      <c r="G4088" s="70"/>
    </row>
    <row r="4089" spans="1:7" customFormat="1" ht="16" thickBot="1" x14ac:dyDescent="0.4">
      <c r="A4089" s="411" t="s">
        <v>9845</v>
      </c>
      <c r="B4089" s="5" t="s">
        <v>5140</v>
      </c>
      <c r="C4089" s="109" t="s">
        <v>8501</v>
      </c>
      <c r="D4089" s="94"/>
      <c r="E4089" s="159"/>
      <c r="F4089" s="189">
        <v>3937.3999999999996</v>
      </c>
      <c r="G4089" s="70"/>
    </row>
    <row r="4090" spans="1:7" customFormat="1" ht="16" thickBot="1" x14ac:dyDescent="0.4">
      <c r="A4090" s="411" t="s">
        <v>9846</v>
      </c>
      <c r="B4090" s="5" t="s">
        <v>5140</v>
      </c>
      <c r="C4090" s="109" t="s">
        <v>8502</v>
      </c>
      <c r="D4090" s="94"/>
      <c r="E4090" s="159"/>
      <c r="F4090" s="189">
        <v>4508.4500000000007</v>
      </c>
      <c r="G4090" s="70"/>
    </row>
    <row r="4091" spans="1:7" customFormat="1" ht="15.5" x14ac:dyDescent="0.35">
      <c r="A4091" s="349" t="s">
        <v>9847</v>
      </c>
      <c r="B4091" s="68" t="s">
        <v>5140</v>
      </c>
      <c r="C4091" s="163" t="s">
        <v>8503</v>
      </c>
      <c r="D4091" s="26"/>
      <c r="E4091" s="537"/>
      <c r="F4091" s="299">
        <v>5556.25</v>
      </c>
      <c r="G4091" s="70"/>
    </row>
    <row r="4092" spans="1:7" customFormat="1" ht="15.5" x14ac:dyDescent="0.35">
      <c r="A4092" s="502" t="s">
        <v>8504</v>
      </c>
      <c r="B4092" s="761" t="s">
        <v>141</v>
      </c>
      <c r="C4092" s="720" t="s">
        <v>141</v>
      </c>
      <c r="D4092" s="524"/>
      <c r="E4092" s="539" t="s">
        <v>141</v>
      </c>
      <c r="F4092" s="479" t="s">
        <v>141</v>
      </c>
      <c r="G4092" s="70"/>
    </row>
    <row r="4093" spans="1:7" customFormat="1" ht="15.5" x14ac:dyDescent="0.35">
      <c r="A4093" s="76" t="s">
        <v>5147</v>
      </c>
      <c r="B4093" s="3" t="s">
        <v>5148</v>
      </c>
      <c r="C4093" s="721" t="s">
        <v>5149</v>
      </c>
      <c r="D4093" s="462"/>
      <c r="E4093" s="471"/>
      <c r="F4093" s="393">
        <v>11544.53</v>
      </c>
      <c r="G4093" s="70"/>
    </row>
    <row r="4094" spans="1:7" customFormat="1" ht="15.5" x14ac:dyDescent="0.35">
      <c r="A4094" s="215" t="s">
        <v>5147</v>
      </c>
      <c r="B4094" s="574" t="s">
        <v>5150</v>
      </c>
      <c r="C4094" s="218" t="s">
        <v>5151</v>
      </c>
      <c r="D4094" s="312"/>
      <c r="E4094" s="312"/>
      <c r="F4094" s="393">
        <v>11544.53</v>
      </c>
      <c r="G4094" s="70"/>
    </row>
    <row r="4095" spans="1:7" customFormat="1" ht="15.5" x14ac:dyDescent="0.35">
      <c r="A4095" s="76" t="s">
        <v>9830</v>
      </c>
      <c r="B4095" s="574" t="s">
        <v>5152</v>
      </c>
      <c r="C4095" s="193" t="s">
        <v>5153</v>
      </c>
      <c r="D4095" s="309"/>
      <c r="E4095" s="312"/>
      <c r="F4095" s="393">
        <v>0</v>
      </c>
      <c r="G4095" s="70"/>
    </row>
    <row r="4096" spans="1:7" customFormat="1" ht="15.5" x14ac:dyDescent="0.35">
      <c r="A4096" s="63" t="s">
        <v>9860</v>
      </c>
      <c r="B4096" s="574" t="s">
        <v>5154</v>
      </c>
      <c r="C4096" s="193" t="s">
        <v>5155</v>
      </c>
      <c r="D4096" s="309"/>
      <c r="E4096" s="312"/>
      <c r="F4096" s="393">
        <v>235.23000000000002</v>
      </c>
      <c r="G4096" s="70"/>
    </row>
    <row r="4097" spans="1:7" customFormat="1" ht="15.5" x14ac:dyDescent="0.35">
      <c r="A4097" s="63" t="s">
        <v>9861</v>
      </c>
      <c r="B4097" s="574" t="s">
        <v>5156</v>
      </c>
      <c r="C4097" s="193" t="s">
        <v>5157</v>
      </c>
      <c r="D4097" s="309"/>
      <c r="E4097" s="312"/>
      <c r="F4097" s="393">
        <v>457.40000000000009</v>
      </c>
      <c r="G4097" s="70"/>
    </row>
    <row r="4098" spans="1:7" customFormat="1" ht="15.5" x14ac:dyDescent="0.35">
      <c r="A4098" s="63" t="s">
        <v>9862</v>
      </c>
      <c r="B4098" s="574" t="s">
        <v>5158</v>
      </c>
      <c r="C4098" s="193" t="s">
        <v>5159</v>
      </c>
      <c r="D4098" s="309"/>
      <c r="E4098" s="312"/>
      <c r="F4098" s="393">
        <v>640.1099999999999</v>
      </c>
      <c r="G4098" s="70"/>
    </row>
    <row r="4099" spans="1:7" customFormat="1" ht="15.5" x14ac:dyDescent="0.35">
      <c r="A4099" s="83" t="s">
        <v>9844</v>
      </c>
      <c r="B4099" s="574" t="s">
        <v>8505</v>
      </c>
      <c r="C4099" s="193" t="s">
        <v>8506</v>
      </c>
      <c r="D4099" s="309"/>
      <c r="E4099" s="312"/>
      <c r="F4099" s="393">
        <v>829.8</v>
      </c>
      <c r="G4099" s="70"/>
    </row>
    <row r="4100" spans="1:7" customFormat="1" ht="15.5" x14ac:dyDescent="0.35">
      <c r="A4100" s="63" t="s">
        <v>9845</v>
      </c>
      <c r="B4100" s="574" t="s">
        <v>8507</v>
      </c>
      <c r="C4100" s="193" t="s">
        <v>8508</v>
      </c>
      <c r="D4100" s="309"/>
      <c r="E4100" s="312"/>
      <c r="F4100" s="393">
        <v>1016.5</v>
      </c>
      <c r="G4100" s="70"/>
    </row>
    <row r="4101" spans="1:7" customFormat="1" ht="15.5" x14ac:dyDescent="0.35">
      <c r="A4101" s="63" t="s">
        <v>9846</v>
      </c>
      <c r="B4101" s="574" t="s">
        <v>8509</v>
      </c>
      <c r="C4101" s="193" t="s">
        <v>8510</v>
      </c>
      <c r="D4101" s="309"/>
      <c r="E4101" s="312"/>
      <c r="F4101" s="393">
        <v>1324.5700000000002</v>
      </c>
      <c r="G4101" s="70"/>
    </row>
    <row r="4102" spans="1:7" customFormat="1" ht="15.5" x14ac:dyDescent="0.35">
      <c r="A4102" s="63" t="s">
        <v>9847</v>
      </c>
      <c r="B4102" s="574" t="s">
        <v>8511</v>
      </c>
      <c r="C4102" s="193" t="s">
        <v>8512</v>
      </c>
      <c r="D4102" s="309"/>
      <c r="E4102" s="312"/>
      <c r="F4102" s="393">
        <v>1678.8400000000001</v>
      </c>
      <c r="G4102" s="70"/>
    </row>
    <row r="4103" spans="1:7" customFormat="1" ht="15.5" x14ac:dyDescent="0.35">
      <c r="A4103" s="83" t="s">
        <v>5160</v>
      </c>
      <c r="B4103" s="574" t="s">
        <v>5161</v>
      </c>
      <c r="C4103" s="218" t="s">
        <v>5162</v>
      </c>
      <c r="D4103" s="312"/>
      <c r="E4103" s="312"/>
      <c r="F4103" s="393">
        <v>12335.71</v>
      </c>
      <c r="G4103" s="70"/>
    </row>
    <row r="4104" spans="1:7" customFormat="1" ht="15.5" x14ac:dyDescent="0.35">
      <c r="A4104" s="76" t="s">
        <v>5160</v>
      </c>
      <c r="B4104" s="574" t="s">
        <v>5163</v>
      </c>
      <c r="C4104" s="218" t="s">
        <v>5164</v>
      </c>
      <c r="D4104" s="312"/>
      <c r="E4104" s="312"/>
      <c r="F4104" s="393">
        <v>12335.71</v>
      </c>
      <c r="G4104" s="70"/>
    </row>
    <row r="4105" spans="1:7" customFormat="1" ht="15.5" x14ac:dyDescent="0.35">
      <c r="A4105" s="76" t="s">
        <v>9830</v>
      </c>
      <c r="B4105" s="574" t="s">
        <v>5152</v>
      </c>
      <c r="C4105" s="193" t="s">
        <v>5165</v>
      </c>
      <c r="D4105" s="309"/>
      <c r="E4105" s="312"/>
      <c r="F4105" s="393">
        <v>0</v>
      </c>
      <c r="G4105" s="70"/>
    </row>
    <row r="4106" spans="1:7" customFormat="1" ht="15.5" x14ac:dyDescent="0.35">
      <c r="A4106" s="63" t="s">
        <v>9860</v>
      </c>
      <c r="B4106" s="574" t="s">
        <v>5154</v>
      </c>
      <c r="C4106" s="193" t="s">
        <v>5166</v>
      </c>
      <c r="D4106" s="309"/>
      <c r="E4106" s="312"/>
      <c r="F4106" s="393">
        <v>274.70000000000005</v>
      </c>
      <c r="G4106" s="70"/>
    </row>
    <row r="4107" spans="1:7" customFormat="1" ht="16" thickBot="1" x14ac:dyDescent="0.4">
      <c r="A4107" s="350" t="s">
        <v>9861</v>
      </c>
      <c r="B4107" s="565" t="s">
        <v>5156</v>
      </c>
      <c r="C4107" s="391" t="s">
        <v>5167</v>
      </c>
      <c r="D4107" s="386"/>
      <c r="E4107" s="387"/>
      <c r="F4107" s="344">
        <v>534.02</v>
      </c>
      <c r="G4107" s="70"/>
    </row>
    <row r="4108" spans="1:7" customFormat="1" ht="16" thickBot="1" x14ac:dyDescent="0.4">
      <c r="A4108" s="350" t="s">
        <v>9862</v>
      </c>
      <c r="B4108" s="65" t="s">
        <v>5158</v>
      </c>
      <c r="C4108" s="107" t="s">
        <v>5168</v>
      </c>
      <c r="D4108" s="27"/>
      <c r="E4108" s="541"/>
      <c r="F4108" s="281">
        <v>747.48</v>
      </c>
      <c r="G4108" s="70"/>
    </row>
    <row r="4109" spans="1:7" customFormat="1" ht="16" thickBot="1" x14ac:dyDescent="0.4">
      <c r="A4109" s="75" t="s">
        <v>9844</v>
      </c>
      <c r="B4109" s="68" t="s">
        <v>8505</v>
      </c>
      <c r="C4109" s="163" t="s">
        <v>8513</v>
      </c>
      <c r="D4109" s="26"/>
      <c r="E4109" s="537"/>
      <c r="F4109" s="299">
        <v>969</v>
      </c>
      <c r="G4109" s="70"/>
    </row>
    <row r="4110" spans="1:7" customFormat="1" ht="15.5" x14ac:dyDescent="0.35">
      <c r="A4110" s="85" t="s">
        <v>9845</v>
      </c>
      <c r="B4110" s="16" t="s">
        <v>8507</v>
      </c>
      <c r="C4110" s="108" t="s">
        <v>8514</v>
      </c>
      <c r="D4110" s="18"/>
      <c r="E4110" s="51"/>
      <c r="F4110" s="276">
        <v>1167.77</v>
      </c>
      <c r="G4110" s="70"/>
    </row>
    <row r="4111" spans="1:7" customFormat="1" ht="15.5" x14ac:dyDescent="0.35">
      <c r="A4111" s="420" t="s">
        <v>9846</v>
      </c>
      <c r="B4111" s="3" t="s">
        <v>8509</v>
      </c>
      <c r="C4111" s="110" t="s">
        <v>8515</v>
      </c>
      <c r="D4111" s="20"/>
      <c r="E4111" s="56"/>
      <c r="F4111" s="393">
        <v>1405.67</v>
      </c>
      <c r="G4111" s="70"/>
    </row>
    <row r="4112" spans="1:7" customFormat="1" ht="15.5" x14ac:dyDescent="0.35">
      <c r="A4112" s="420" t="s">
        <v>9847</v>
      </c>
      <c r="B4112" s="3" t="s">
        <v>8511</v>
      </c>
      <c r="C4112" s="110" t="s">
        <v>8516</v>
      </c>
      <c r="D4112" s="20"/>
      <c r="E4112" s="56"/>
      <c r="F4112" s="393">
        <v>1667.3600000000001</v>
      </c>
      <c r="G4112" s="70"/>
    </row>
    <row r="4113" spans="1:7" customFormat="1" ht="15.5" x14ac:dyDescent="0.35">
      <c r="A4113" s="215" t="s">
        <v>5169</v>
      </c>
      <c r="B4113" s="221" t="s">
        <v>5170</v>
      </c>
      <c r="C4113" s="649" t="s">
        <v>5171</v>
      </c>
      <c r="D4113" s="232"/>
      <c r="E4113" s="244"/>
      <c r="F4113" s="393">
        <v>11738.91</v>
      </c>
      <c r="G4113" s="70"/>
    </row>
    <row r="4114" spans="1:7" customFormat="1" ht="15.5" x14ac:dyDescent="0.35">
      <c r="A4114" s="215" t="s">
        <v>5169</v>
      </c>
      <c r="B4114" s="221" t="s">
        <v>5172</v>
      </c>
      <c r="C4114" s="649" t="s">
        <v>5173</v>
      </c>
      <c r="D4114" s="232"/>
      <c r="E4114" s="244"/>
      <c r="F4114" s="393">
        <v>11738.91</v>
      </c>
      <c r="G4114" s="70"/>
    </row>
    <row r="4115" spans="1:7" customFormat="1" ht="16" thickBot="1" x14ac:dyDescent="0.4">
      <c r="A4115" s="215" t="s">
        <v>9830</v>
      </c>
      <c r="B4115" s="221" t="s">
        <v>5152</v>
      </c>
      <c r="C4115" s="247" t="s">
        <v>5174</v>
      </c>
      <c r="D4115" s="222"/>
      <c r="E4115" s="244"/>
      <c r="F4115" s="344">
        <v>0</v>
      </c>
      <c r="G4115" s="70"/>
    </row>
    <row r="4116" spans="1:7" customFormat="1" ht="15.5" x14ac:dyDescent="0.35">
      <c r="A4116" s="85" t="s">
        <v>9860</v>
      </c>
      <c r="B4116" s="16" t="s">
        <v>5154</v>
      </c>
      <c r="C4116" s="108" t="s">
        <v>5175</v>
      </c>
      <c r="D4116" s="18"/>
      <c r="E4116" s="21"/>
      <c r="F4116" s="276">
        <v>362.84999999999991</v>
      </c>
      <c r="G4116" s="70"/>
    </row>
    <row r="4117" spans="1:7" customFormat="1" ht="15.5" x14ac:dyDescent="0.35">
      <c r="A4117" s="381" t="s">
        <v>9861</v>
      </c>
      <c r="B4117" s="574" t="s">
        <v>5156</v>
      </c>
      <c r="C4117" s="193" t="s">
        <v>5176</v>
      </c>
      <c r="D4117" s="309"/>
      <c r="E4117" s="312"/>
      <c r="F4117" s="393">
        <v>706.48</v>
      </c>
      <c r="G4117" s="70"/>
    </row>
    <row r="4118" spans="1:7" customFormat="1" ht="15.5" x14ac:dyDescent="0.35">
      <c r="A4118" s="381" t="s">
        <v>9862</v>
      </c>
      <c r="B4118" s="574" t="s">
        <v>5158</v>
      </c>
      <c r="C4118" s="193" t="s">
        <v>5177</v>
      </c>
      <c r="D4118" s="309"/>
      <c r="E4118" s="312"/>
      <c r="F4118" s="393">
        <v>988.86000000000013</v>
      </c>
      <c r="G4118" s="70"/>
    </row>
    <row r="4119" spans="1:7" customFormat="1" ht="15.5" x14ac:dyDescent="0.35">
      <c r="A4119" s="377" t="s">
        <v>9844</v>
      </c>
      <c r="B4119" s="574" t="s">
        <v>8505</v>
      </c>
      <c r="C4119" s="193" t="s">
        <v>8517</v>
      </c>
      <c r="D4119" s="309"/>
      <c r="E4119" s="312"/>
      <c r="F4119" s="393">
        <v>1282.4000000000001</v>
      </c>
      <c r="G4119" s="70"/>
    </row>
    <row r="4120" spans="1:7" customFormat="1" ht="15.5" x14ac:dyDescent="0.35">
      <c r="A4120" s="381" t="s">
        <v>9845</v>
      </c>
      <c r="B4120" s="574" t="s">
        <v>8507</v>
      </c>
      <c r="C4120" s="193" t="s">
        <v>8518</v>
      </c>
      <c r="D4120" s="309"/>
      <c r="E4120" s="312"/>
      <c r="F4120" s="393">
        <v>1544.1</v>
      </c>
      <c r="G4120" s="70"/>
    </row>
    <row r="4121" spans="1:7" customFormat="1" ht="16" thickBot="1" x14ac:dyDescent="0.4">
      <c r="A4121" s="615" t="s">
        <v>9846</v>
      </c>
      <c r="B4121" s="565" t="s">
        <v>8509</v>
      </c>
      <c r="C4121" s="391" t="s">
        <v>8519</v>
      </c>
      <c r="D4121" s="386"/>
      <c r="E4121" s="387"/>
      <c r="F4121" s="344">
        <v>1858.81</v>
      </c>
      <c r="G4121" s="70"/>
    </row>
    <row r="4122" spans="1:7" customFormat="1" ht="15.5" x14ac:dyDescent="0.35">
      <c r="A4122" s="420" t="s">
        <v>9847</v>
      </c>
      <c r="B4122" s="3" t="s">
        <v>8511</v>
      </c>
      <c r="C4122" s="110" t="s">
        <v>8520</v>
      </c>
      <c r="D4122" s="20"/>
      <c r="E4122" s="22"/>
      <c r="F4122" s="276">
        <v>2204.9899999999998</v>
      </c>
      <c r="G4122" s="70"/>
    </row>
    <row r="4123" spans="1:7" customFormat="1" ht="15.5" x14ac:dyDescent="0.35">
      <c r="A4123" s="83" t="s">
        <v>5178</v>
      </c>
      <c r="B4123" s="3" t="s">
        <v>5179</v>
      </c>
      <c r="C4123" s="689" t="s">
        <v>5180</v>
      </c>
      <c r="D4123" s="22"/>
      <c r="E4123" s="22"/>
      <c r="F4123" s="393">
        <v>18700.400000000001</v>
      </c>
      <c r="G4123" s="70"/>
    </row>
    <row r="4124" spans="1:7" customFormat="1" ht="15.5" x14ac:dyDescent="0.35">
      <c r="A4124" s="83" t="s">
        <v>5178</v>
      </c>
      <c r="B4124" s="3" t="s">
        <v>5181</v>
      </c>
      <c r="C4124" s="689" t="s">
        <v>5182</v>
      </c>
      <c r="D4124" s="22"/>
      <c r="E4124" s="22"/>
      <c r="F4124" s="393">
        <v>18700.400000000001</v>
      </c>
      <c r="G4124" s="70"/>
    </row>
    <row r="4125" spans="1:7" customFormat="1" ht="15.5" x14ac:dyDescent="0.35">
      <c r="A4125" s="83" t="s">
        <v>9830</v>
      </c>
      <c r="B4125" s="3" t="s">
        <v>5152</v>
      </c>
      <c r="C4125" s="110" t="s">
        <v>5183</v>
      </c>
      <c r="D4125" s="20"/>
      <c r="E4125" s="22"/>
      <c r="F4125" s="393">
        <v>0</v>
      </c>
      <c r="G4125" s="70"/>
    </row>
    <row r="4126" spans="1:7" customFormat="1" ht="16" thickBot="1" x14ac:dyDescent="0.4">
      <c r="A4126" s="415" t="s">
        <v>9860</v>
      </c>
      <c r="B4126" s="565" t="s">
        <v>5154</v>
      </c>
      <c r="C4126" s="391" t="s">
        <v>5184</v>
      </c>
      <c r="D4126" s="386"/>
      <c r="E4126" s="387"/>
      <c r="F4126" s="344">
        <v>578.34999999999991</v>
      </c>
      <c r="G4126" s="70"/>
    </row>
    <row r="4127" spans="1:7" customFormat="1" ht="15.5" x14ac:dyDescent="0.35">
      <c r="A4127" s="349" t="s">
        <v>9861</v>
      </c>
      <c r="B4127" s="3" t="s">
        <v>5156</v>
      </c>
      <c r="C4127" s="110" t="s">
        <v>5185</v>
      </c>
      <c r="D4127" s="20"/>
      <c r="E4127" s="22"/>
      <c r="F4127" s="276">
        <v>1125.19</v>
      </c>
      <c r="G4127" s="70"/>
    </row>
    <row r="4128" spans="1:7" customFormat="1" ht="15.5" x14ac:dyDescent="0.35">
      <c r="A4128" s="63" t="s">
        <v>9862</v>
      </c>
      <c r="B4128" s="574" t="s">
        <v>5158</v>
      </c>
      <c r="C4128" s="193" t="s">
        <v>5186</v>
      </c>
      <c r="D4128" s="309"/>
      <c r="E4128" s="312"/>
      <c r="F4128" s="393">
        <v>1575.6800000000003</v>
      </c>
      <c r="G4128" s="70"/>
    </row>
    <row r="4129" spans="1:7" customFormat="1" ht="15.5" x14ac:dyDescent="0.35">
      <c r="A4129" s="76" t="s">
        <v>9844</v>
      </c>
      <c r="B4129" s="574" t="s">
        <v>8505</v>
      </c>
      <c r="C4129" s="193" t="s">
        <v>8521</v>
      </c>
      <c r="D4129" s="309"/>
      <c r="E4129" s="312"/>
      <c r="F4129" s="393">
        <v>2042.6000000000004</v>
      </c>
      <c r="G4129" s="70"/>
    </row>
    <row r="4130" spans="1:7" customFormat="1" ht="15.5" x14ac:dyDescent="0.35">
      <c r="A4130" s="63" t="s">
        <v>9845</v>
      </c>
      <c r="B4130" s="574" t="s">
        <v>8507</v>
      </c>
      <c r="C4130" s="193" t="s">
        <v>8522</v>
      </c>
      <c r="D4130" s="309"/>
      <c r="E4130" s="312"/>
      <c r="F4130" s="393">
        <v>2245.62</v>
      </c>
      <c r="G4130" s="70"/>
    </row>
    <row r="4131" spans="1:7" customFormat="1" ht="15.5" x14ac:dyDescent="0.35">
      <c r="A4131" s="63" t="s">
        <v>9846</v>
      </c>
      <c r="B4131" s="574" t="s">
        <v>8509</v>
      </c>
      <c r="C4131" s="193" t="s">
        <v>8523</v>
      </c>
      <c r="D4131" s="309"/>
      <c r="E4131" s="312"/>
      <c r="F4131" s="393">
        <v>2338.92</v>
      </c>
      <c r="G4131" s="70"/>
    </row>
    <row r="4132" spans="1:7" customFormat="1" ht="15.5" x14ac:dyDescent="0.35">
      <c r="A4132" s="63" t="s">
        <v>9847</v>
      </c>
      <c r="B4132" s="574" t="s">
        <v>8511</v>
      </c>
      <c r="C4132" s="193" t="s">
        <v>8524</v>
      </c>
      <c r="D4132" s="309"/>
      <c r="E4132" s="312"/>
      <c r="F4132" s="393">
        <v>2882.5</v>
      </c>
      <c r="G4132" s="70"/>
    </row>
    <row r="4133" spans="1:7" customFormat="1" ht="15.5" x14ac:dyDescent="0.35">
      <c r="A4133" s="225" t="s">
        <v>8525</v>
      </c>
      <c r="B4133" s="761" t="s">
        <v>141</v>
      </c>
      <c r="C4133" s="718" t="s">
        <v>141</v>
      </c>
      <c r="D4133" s="448"/>
      <c r="E4133" s="448" t="s">
        <v>141</v>
      </c>
      <c r="F4133" s="479" t="s">
        <v>141</v>
      </c>
      <c r="G4133" s="70"/>
    </row>
    <row r="4134" spans="1:7" customFormat="1" ht="15.5" x14ac:dyDescent="0.35">
      <c r="A4134" s="76" t="s">
        <v>5187</v>
      </c>
      <c r="B4134" s="574" t="s">
        <v>5188</v>
      </c>
      <c r="C4134" s="218" t="s">
        <v>5189</v>
      </c>
      <c r="D4134" s="312"/>
      <c r="E4134" s="312"/>
      <c r="F4134" s="393">
        <v>4873.26</v>
      </c>
      <c r="G4134" s="70"/>
    </row>
    <row r="4135" spans="1:7" customFormat="1" ht="15.5" x14ac:dyDescent="0.35">
      <c r="A4135" s="76" t="s">
        <v>9830</v>
      </c>
      <c r="B4135" s="574" t="s">
        <v>5152</v>
      </c>
      <c r="C4135" s="193" t="s">
        <v>5190</v>
      </c>
      <c r="D4135" s="309"/>
      <c r="E4135" s="312"/>
      <c r="F4135" s="393">
        <v>0</v>
      </c>
      <c r="G4135" s="70"/>
    </row>
    <row r="4136" spans="1:7" customFormat="1" ht="15.5" x14ac:dyDescent="0.35">
      <c r="A4136" s="63" t="s">
        <v>9860</v>
      </c>
      <c r="B4136" s="574" t="s">
        <v>5154</v>
      </c>
      <c r="C4136" s="193" t="s">
        <v>5191</v>
      </c>
      <c r="D4136" s="309"/>
      <c r="E4136" s="312"/>
      <c r="F4136" s="393">
        <v>28.440000000000055</v>
      </c>
      <c r="G4136" s="70"/>
    </row>
    <row r="4137" spans="1:7" customFormat="1" ht="15.5" x14ac:dyDescent="0.35">
      <c r="A4137" s="420" t="s">
        <v>9861</v>
      </c>
      <c r="B4137" s="574" t="s">
        <v>5156</v>
      </c>
      <c r="C4137" s="193" t="s">
        <v>5192</v>
      </c>
      <c r="D4137" s="309"/>
      <c r="E4137" s="312"/>
      <c r="F4137" s="393">
        <v>293.14999999999998</v>
      </c>
      <c r="G4137" s="70"/>
    </row>
    <row r="4138" spans="1:7" customFormat="1" ht="15.5" x14ac:dyDescent="0.35">
      <c r="A4138" s="63" t="s">
        <v>9862</v>
      </c>
      <c r="B4138" s="574" t="s">
        <v>5158</v>
      </c>
      <c r="C4138" s="193" t="s">
        <v>5193</v>
      </c>
      <c r="D4138" s="309"/>
      <c r="E4138" s="312"/>
      <c r="F4138" s="393">
        <v>293.14999999999998</v>
      </c>
      <c r="G4138" s="70"/>
    </row>
    <row r="4139" spans="1:7" customFormat="1" ht="15.5" x14ac:dyDescent="0.35">
      <c r="A4139" s="76" t="s">
        <v>9844</v>
      </c>
      <c r="B4139" s="574" t="s">
        <v>8505</v>
      </c>
      <c r="C4139" s="193" t="s">
        <v>8526</v>
      </c>
      <c r="D4139" s="309"/>
      <c r="E4139" s="312"/>
      <c r="F4139" s="393">
        <v>532.20000000000005</v>
      </c>
      <c r="G4139" s="70"/>
    </row>
    <row r="4140" spans="1:7" customFormat="1" ht="15.5" x14ac:dyDescent="0.35">
      <c r="A4140" s="63" t="s">
        <v>9845</v>
      </c>
      <c r="B4140" s="574" t="s">
        <v>8507</v>
      </c>
      <c r="C4140" s="193" t="s">
        <v>8527</v>
      </c>
      <c r="D4140" s="309"/>
      <c r="E4140" s="312"/>
      <c r="F4140" s="393">
        <v>651.94000000000005</v>
      </c>
      <c r="G4140" s="70"/>
    </row>
    <row r="4141" spans="1:7" customFormat="1" ht="16" thickBot="1" x14ac:dyDescent="0.4">
      <c r="A4141" s="350" t="s">
        <v>9846</v>
      </c>
      <c r="B4141" s="565" t="s">
        <v>8509</v>
      </c>
      <c r="C4141" s="391" t="s">
        <v>8528</v>
      </c>
      <c r="D4141" s="386"/>
      <c r="E4141" s="387"/>
      <c r="F4141" s="344">
        <v>849.51</v>
      </c>
      <c r="G4141" s="70"/>
    </row>
    <row r="4142" spans="1:7" customFormat="1" ht="15.5" x14ac:dyDescent="0.35">
      <c r="A4142" s="63" t="s">
        <v>9847</v>
      </c>
      <c r="B4142" s="16" t="s">
        <v>8511</v>
      </c>
      <c r="C4142" s="676" t="s">
        <v>8529</v>
      </c>
      <c r="D4142" s="35"/>
      <c r="E4142" s="474"/>
      <c r="F4142" s="276">
        <v>1000.99</v>
      </c>
      <c r="G4142" s="70"/>
    </row>
    <row r="4143" spans="1:7" customFormat="1" ht="15.5" x14ac:dyDescent="0.35">
      <c r="A4143" s="508" t="s">
        <v>5194</v>
      </c>
      <c r="B4143" s="574" t="s">
        <v>5195</v>
      </c>
      <c r="C4143" s="218" t="s">
        <v>5196</v>
      </c>
      <c r="D4143" s="312"/>
      <c r="E4143" s="312"/>
      <c r="F4143" s="393">
        <v>8116.82</v>
      </c>
      <c r="G4143" s="70"/>
    </row>
    <row r="4144" spans="1:7" customFormat="1" ht="15.5" x14ac:dyDescent="0.35">
      <c r="A4144" s="76" t="s">
        <v>9830</v>
      </c>
      <c r="B4144" s="574" t="s">
        <v>5152</v>
      </c>
      <c r="C4144" s="193" t="s">
        <v>5197</v>
      </c>
      <c r="D4144" s="309"/>
      <c r="E4144" s="312"/>
      <c r="F4144" s="393">
        <v>0</v>
      </c>
      <c r="G4144" s="70"/>
    </row>
    <row r="4145" spans="1:7" customFormat="1" ht="15.5" x14ac:dyDescent="0.35">
      <c r="A4145" s="63" t="s">
        <v>9860</v>
      </c>
      <c r="B4145" s="574" t="s">
        <v>5154</v>
      </c>
      <c r="C4145" s="193" t="s">
        <v>5198</v>
      </c>
      <c r="D4145" s="309"/>
      <c r="E4145" s="312"/>
      <c r="F4145" s="393">
        <v>47.400000000000091</v>
      </c>
      <c r="G4145" s="70"/>
    </row>
    <row r="4146" spans="1:7" customFormat="1" ht="15.5" x14ac:dyDescent="0.35">
      <c r="A4146" s="63" t="s">
        <v>9861</v>
      </c>
      <c r="B4146" s="574" t="s">
        <v>5156</v>
      </c>
      <c r="C4146" s="193" t="s">
        <v>5199</v>
      </c>
      <c r="D4146" s="309"/>
      <c r="E4146" s="312"/>
      <c r="F4146" s="393">
        <v>488.15000000000009</v>
      </c>
      <c r="G4146" s="70"/>
    </row>
    <row r="4147" spans="1:7" customFormat="1" ht="15.5" x14ac:dyDescent="0.35">
      <c r="A4147" s="63" t="s">
        <v>9862</v>
      </c>
      <c r="B4147" s="574" t="s">
        <v>5158</v>
      </c>
      <c r="C4147" s="193" t="s">
        <v>5200</v>
      </c>
      <c r="D4147" s="309"/>
      <c r="E4147" s="312"/>
      <c r="F4147" s="393">
        <v>488.15000000000009</v>
      </c>
      <c r="G4147" s="70"/>
    </row>
    <row r="4148" spans="1:7" customFormat="1" ht="15.5" x14ac:dyDescent="0.35">
      <c r="A4148" s="83" t="s">
        <v>9844</v>
      </c>
      <c r="B4148" s="574" t="s">
        <v>8505</v>
      </c>
      <c r="C4148" s="193" t="s">
        <v>8530</v>
      </c>
      <c r="D4148" s="309"/>
      <c r="E4148" s="312"/>
      <c r="F4148" s="393">
        <v>886.59999999999991</v>
      </c>
      <c r="G4148" s="70"/>
    </row>
    <row r="4149" spans="1:7" customFormat="1" ht="15.5" x14ac:dyDescent="0.35">
      <c r="A4149" s="63" t="s">
        <v>9845</v>
      </c>
      <c r="B4149" s="574" t="s">
        <v>8507</v>
      </c>
      <c r="C4149" s="193" t="s">
        <v>8531</v>
      </c>
      <c r="D4149" s="309"/>
      <c r="E4149" s="312"/>
      <c r="F4149" s="393">
        <v>1086.08</v>
      </c>
      <c r="G4149" s="70"/>
    </row>
    <row r="4150" spans="1:7" customFormat="1" ht="15.5" x14ac:dyDescent="0.35">
      <c r="A4150" s="63" t="s">
        <v>9846</v>
      </c>
      <c r="B4150" s="574" t="s">
        <v>8509</v>
      </c>
      <c r="C4150" s="193" t="s">
        <v>8532</v>
      </c>
      <c r="D4150" s="309"/>
      <c r="E4150" s="312"/>
      <c r="F4150" s="393">
        <v>1415.21</v>
      </c>
      <c r="G4150" s="70"/>
    </row>
    <row r="4151" spans="1:7" customFormat="1" ht="15.5" x14ac:dyDescent="0.35">
      <c r="A4151" s="63" t="s">
        <v>9847</v>
      </c>
      <c r="B4151" s="574" t="s">
        <v>8511</v>
      </c>
      <c r="C4151" s="193" t="s">
        <v>8533</v>
      </c>
      <c r="D4151" s="309"/>
      <c r="E4151" s="312"/>
      <c r="F4151" s="393">
        <v>1667.5700000000002</v>
      </c>
      <c r="G4151" s="70"/>
    </row>
    <row r="4152" spans="1:7" customFormat="1" ht="15.5" x14ac:dyDescent="0.35">
      <c r="A4152" s="83" t="s">
        <v>5201</v>
      </c>
      <c r="B4152" s="574" t="s">
        <v>5202</v>
      </c>
      <c r="C4152" s="218" t="s">
        <v>5203</v>
      </c>
      <c r="D4152" s="312"/>
      <c r="E4152" s="312"/>
      <c r="F4152" s="393">
        <v>14745.65</v>
      </c>
      <c r="G4152" s="70"/>
    </row>
    <row r="4153" spans="1:7" customFormat="1" ht="15.5" x14ac:dyDescent="0.35">
      <c r="A4153" s="76" t="s">
        <v>9830</v>
      </c>
      <c r="B4153" s="574" t="s">
        <v>5204</v>
      </c>
      <c r="C4153" s="193" t="s">
        <v>5205</v>
      </c>
      <c r="D4153" s="309"/>
      <c r="E4153" s="312"/>
      <c r="F4153" s="393">
        <v>0</v>
      </c>
      <c r="G4153" s="70"/>
    </row>
    <row r="4154" spans="1:7" customFormat="1" ht="15.5" x14ac:dyDescent="0.35">
      <c r="A4154" s="63" t="s">
        <v>9860</v>
      </c>
      <c r="B4154" s="574" t="s">
        <v>5204</v>
      </c>
      <c r="C4154" s="193" t="s">
        <v>5206</v>
      </c>
      <c r="D4154" s="309"/>
      <c r="E4154" s="312"/>
      <c r="F4154" s="393">
        <v>455.86000000000013</v>
      </c>
      <c r="G4154" s="70"/>
    </row>
    <row r="4155" spans="1:7" customFormat="1" ht="15.5" x14ac:dyDescent="0.35">
      <c r="A4155" s="63" t="s">
        <v>9861</v>
      </c>
      <c r="B4155" s="574" t="s">
        <v>5204</v>
      </c>
      <c r="C4155" s="193" t="s">
        <v>5207</v>
      </c>
      <c r="D4155" s="309"/>
      <c r="E4155" s="312"/>
      <c r="F4155" s="393">
        <v>887.13000000000011</v>
      </c>
      <c r="G4155" s="70"/>
    </row>
    <row r="4156" spans="1:7" customFormat="1" ht="16" thickBot="1" x14ac:dyDescent="0.4">
      <c r="A4156" s="350" t="s">
        <v>9862</v>
      </c>
      <c r="B4156" s="565" t="s">
        <v>5204</v>
      </c>
      <c r="C4156" s="391" t="s">
        <v>5208</v>
      </c>
      <c r="D4156" s="386"/>
      <c r="E4156" s="387"/>
      <c r="F4156" s="344">
        <v>1242.04</v>
      </c>
      <c r="G4156" s="70"/>
    </row>
    <row r="4157" spans="1:7" customFormat="1" ht="15.5" x14ac:dyDescent="0.35">
      <c r="A4157" s="499" t="s">
        <v>9844</v>
      </c>
      <c r="B4157" s="16" t="s">
        <v>5204</v>
      </c>
      <c r="C4157" s="676" t="s">
        <v>8534</v>
      </c>
      <c r="D4157" s="35"/>
      <c r="E4157" s="474"/>
      <c r="F4157" s="276">
        <v>1610.6</v>
      </c>
      <c r="G4157" s="70"/>
    </row>
    <row r="4158" spans="1:7" customFormat="1" ht="15.5" x14ac:dyDescent="0.35">
      <c r="A4158" s="415" t="s">
        <v>9845</v>
      </c>
      <c r="B4158" s="574" t="s">
        <v>5204</v>
      </c>
      <c r="C4158" s="193" t="s">
        <v>8535</v>
      </c>
      <c r="D4158" s="309"/>
      <c r="E4158" s="312"/>
      <c r="F4158" s="393">
        <v>1972.98</v>
      </c>
      <c r="G4158" s="70"/>
    </row>
    <row r="4159" spans="1:7" customFormat="1" ht="15.5" x14ac:dyDescent="0.35">
      <c r="A4159" s="63" t="s">
        <v>9846</v>
      </c>
      <c r="B4159" s="574" t="s">
        <v>5204</v>
      </c>
      <c r="C4159" s="193" t="s">
        <v>8536</v>
      </c>
      <c r="D4159" s="309"/>
      <c r="E4159" s="312"/>
      <c r="F4159" s="393">
        <v>2570.91</v>
      </c>
      <c r="G4159" s="70"/>
    </row>
    <row r="4160" spans="1:7" customFormat="1" ht="15.5" x14ac:dyDescent="0.35">
      <c r="A4160" s="63" t="s">
        <v>9847</v>
      </c>
      <c r="B4160" s="574" t="s">
        <v>5204</v>
      </c>
      <c r="C4160" s="193" t="s">
        <v>8537</v>
      </c>
      <c r="D4160" s="309"/>
      <c r="E4160" s="312"/>
      <c r="F4160" s="393">
        <v>3029.33</v>
      </c>
      <c r="G4160" s="70"/>
    </row>
    <row r="4161" spans="1:7" customFormat="1" ht="15.5" x14ac:dyDescent="0.35">
      <c r="A4161" s="76" t="s">
        <v>5209</v>
      </c>
      <c r="B4161" s="574" t="s">
        <v>5210</v>
      </c>
      <c r="C4161" s="218" t="s">
        <v>5211</v>
      </c>
      <c r="D4161" s="312"/>
      <c r="E4161" s="312"/>
      <c r="F4161" s="393">
        <v>29491.65</v>
      </c>
      <c r="G4161" s="70"/>
    </row>
    <row r="4162" spans="1:7" customFormat="1" ht="15.5" x14ac:dyDescent="0.35">
      <c r="A4162" s="76" t="s">
        <v>9830</v>
      </c>
      <c r="B4162" s="574" t="s">
        <v>5212</v>
      </c>
      <c r="C4162" s="193" t="s">
        <v>5213</v>
      </c>
      <c r="D4162" s="309"/>
      <c r="E4162" s="312"/>
      <c r="F4162" s="393">
        <v>0</v>
      </c>
      <c r="G4162" s="70"/>
    </row>
    <row r="4163" spans="1:7" customFormat="1" ht="16" thickBot="1" x14ac:dyDescent="0.4">
      <c r="A4163" s="350" t="s">
        <v>9860</v>
      </c>
      <c r="B4163" s="565" t="s">
        <v>5212</v>
      </c>
      <c r="C4163" s="391" t="s">
        <v>5214</v>
      </c>
      <c r="D4163" s="386"/>
      <c r="E4163" s="387"/>
      <c r="F4163" s="344">
        <v>911.98999999999978</v>
      </c>
      <c r="G4163" s="70"/>
    </row>
    <row r="4164" spans="1:7" customFormat="1" ht="15.5" x14ac:dyDescent="0.35">
      <c r="A4164" s="84" t="s">
        <v>9861</v>
      </c>
      <c r="B4164" s="3" t="s">
        <v>5212</v>
      </c>
      <c r="C4164" s="675" t="s">
        <v>5215</v>
      </c>
      <c r="D4164" s="34"/>
      <c r="E4164" s="471"/>
      <c r="F4164" s="276">
        <v>1774.7799999999997</v>
      </c>
      <c r="G4164" s="70"/>
    </row>
    <row r="4165" spans="1:7" customFormat="1" ht="15.5" x14ac:dyDescent="0.35">
      <c r="A4165" s="415" t="s">
        <v>9862</v>
      </c>
      <c r="B4165" s="574" t="s">
        <v>5212</v>
      </c>
      <c r="C4165" s="193" t="s">
        <v>5216</v>
      </c>
      <c r="D4165" s="309"/>
      <c r="E4165" s="312"/>
      <c r="F4165" s="393">
        <v>2484.6000000000004</v>
      </c>
      <c r="G4165" s="70"/>
    </row>
    <row r="4166" spans="1:7" customFormat="1" ht="15.5" x14ac:dyDescent="0.35">
      <c r="A4166" s="76" t="s">
        <v>9844</v>
      </c>
      <c r="B4166" s="574" t="s">
        <v>5212</v>
      </c>
      <c r="C4166" s="193" t="s">
        <v>8538</v>
      </c>
      <c r="D4166" s="309"/>
      <c r="E4166" s="312"/>
      <c r="F4166" s="393">
        <v>3221.6000000000004</v>
      </c>
      <c r="G4166" s="70"/>
    </row>
    <row r="4167" spans="1:7" customFormat="1" ht="15.5" x14ac:dyDescent="0.35">
      <c r="A4167" s="63" t="s">
        <v>9845</v>
      </c>
      <c r="B4167" s="574" t="s">
        <v>5212</v>
      </c>
      <c r="C4167" s="193" t="s">
        <v>8539</v>
      </c>
      <c r="D4167" s="309"/>
      <c r="E4167" s="312"/>
      <c r="F4167" s="393">
        <v>3329.96</v>
      </c>
      <c r="G4167" s="70"/>
    </row>
    <row r="4168" spans="1:7" customFormat="1" ht="15.5" x14ac:dyDescent="0.35">
      <c r="A4168" s="63" t="s">
        <v>9846</v>
      </c>
      <c r="B4168" s="574" t="s">
        <v>5212</v>
      </c>
      <c r="C4168" s="193" t="s">
        <v>8540</v>
      </c>
      <c r="D4168" s="309"/>
      <c r="E4168" s="312"/>
      <c r="F4168" s="393">
        <v>3429.87</v>
      </c>
      <c r="G4168" s="70"/>
    </row>
    <row r="4169" spans="1:7" customFormat="1" ht="15.5" x14ac:dyDescent="0.35">
      <c r="A4169" s="63" t="s">
        <v>9847</v>
      </c>
      <c r="B4169" s="574" t="s">
        <v>5212</v>
      </c>
      <c r="C4169" s="193" t="s">
        <v>8541</v>
      </c>
      <c r="D4169" s="309"/>
      <c r="E4169" s="312"/>
      <c r="F4169" s="393">
        <v>4546</v>
      </c>
      <c r="G4169" s="70"/>
    </row>
    <row r="4170" spans="1:7" customFormat="1" ht="16" thickBot="1" x14ac:dyDescent="0.4">
      <c r="A4170" s="214" t="s">
        <v>8542</v>
      </c>
      <c r="B4170" s="437" t="s">
        <v>141</v>
      </c>
      <c r="C4170" s="722" t="s">
        <v>141</v>
      </c>
      <c r="D4170" s="461"/>
      <c r="E4170" s="461" t="s">
        <v>141</v>
      </c>
      <c r="F4170" s="483" t="s">
        <v>141</v>
      </c>
      <c r="G4170" s="70"/>
    </row>
    <row r="4171" spans="1:7" customFormat="1" ht="15.5" x14ac:dyDescent="0.35">
      <c r="A4171" s="8" t="s">
        <v>5218</v>
      </c>
      <c r="B4171" s="574" t="s">
        <v>5217</v>
      </c>
      <c r="C4171" s="217" t="s">
        <v>5219</v>
      </c>
      <c r="D4171" s="309"/>
      <c r="E4171" s="309"/>
      <c r="F4171" s="393">
        <v>24428.41</v>
      </c>
      <c r="G4171" s="140"/>
    </row>
    <row r="4172" spans="1:7" customFormat="1" ht="15.5" x14ac:dyDescent="0.35">
      <c r="A4172" s="8" t="s">
        <v>9830</v>
      </c>
      <c r="B4172" s="574" t="s">
        <v>4823</v>
      </c>
      <c r="C4172" s="217" t="s">
        <v>4865</v>
      </c>
      <c r="D4172" s="309"/>
      <c r="E4172" s="309"/>
      <c r="F4172" s="393">
        <v>0</v>
      </c>
      <c r="G4172" s="70"/>
    </row>
    <row r="4173" spans="1:7" customFormat="1" ht="15.5" x14ac:dyDescent="0.35">
      <c r="A4173" s="8" t="s">
        <v>9860</v>
      </c>
      <c r="B4173" s="574" t="s">
        <v>4823</v>
      </c>
      <c r="C4173" s="217" t="s">
        <v>4830</v>
      </c>
      <c r="D4173" s="309"/>
      <c r="E4173" s="309"/>
      <c r="F4173" s="393">
        <v>465.09000000000015</v>
      </c>
      <c r="G4173" s="70"/>
    </row>
    <row r="4174" spans="1:7" customFormat="1" ht="15.5" x14ac:dyDescent="0.35">
      <c r="A4174" s="8" t="s">
        <v>9861</v>
      </c>
      <c r="B4174" s="574" t="s">
        <v>4823</v>
      </c>
      <c r="C4174" s="217" t="s">
        <v>4831</v>
      </c>
      <c r="D4174" s="309"/>
      <c r="E4174" s="309"/>
      <c r="F4174" s="393">
        <v>1162.3499999999999</v>
      </c>
      <c r="G4174" s="70"/>
    </row>
    <row r="4175" spans="1:7" customFormat="1" ht="16" thickBot="1" x14ac:dyDescent="0.4">
      <c r="A4175" s="8" t="s">
        <v>9862</v>
      </c>
      <c r="B4175" s="221" t="s">
        <v>4823</v>
      </c>
      <c r="C4175" s="715" t="s">
        <v>4824</v>
      </c>
      <c r="D4175" s="222"/>
      <c r="E4175" s="222"/>
      <c r="F4175" s="344">
        <v>1626.9300000000003</v>
      </c>
      <c r="G4175" s="70"/>
    </row>
    <row r="4176" spans="1:7" customFormat="1" ht="15.5" x14ac:dyDescent="0.35">
      <c r="A4176" s="71" t="s">
        <v>9844</v>
      </c>
      <c r="B4176" s="16" t="s">
        <v>4823</v>
      </c>
      <c r="C4176" s="714" t="s">
        <v>8328</v>
      </c>
      <c r="D4176" s="18"/>
      <c r="E4176" s="18"/>
      <c r="F4176" s="276">
        <v>2109.1999999999998</v>
      </c>
      <c r="G4176" s="70"/>
    </row>
    <row r="4177" spans="1:7" customFormat="1" ht="15.5" x14ac:dyDescent="0.35">
      <c r="A4177" s="373" t="s">
        <v>9845</v>
      </c>
      <c r="B4177" s="574" t="s">
        <v>4823</v>
      </c>
      <c r="C4177" s="217" t="s">
        <v>8329</v>
      </c>
      <c r="D4177" s="309"/>
      <c r="E4177" s="309"/>
      <c r="F4177" s="393">
        <v>2626.25</v>
      </c>
      <c r="G4177" s="70"/>
    </row>
    <row r="4178" spans="1:7" customFormat="1" ht="15.5" x14ac:dyDescent="0.35">
      <c r="A4178" s="192" t="s">
        <v>9846</v>
      </c>
      <c r="B4178" s="574" t="s">
        <v>4823</v>
      </c>
      <c r="C4178" s="217" t="s">
        <v>8330</v>
      </c>
      <c r="D4178" s="309"/>
      <c r="E4178" s="309"/>
      <c r="F4178" s="393">
        <v>4150.3999999999996</v>
      </c>
      <c r="G4178" s="70"/>
    </row>
    <row r="4179" spans="1:7" customFormat="1" ht="15.5" x14ac:dyDescent="0.35">
      <c r="A4179" s="8" t="s">
        <v>9847</v>
      </c>
      <c r="B4179" s="574" t="s">
        <v>4823</v>
      </c>
      <c r="C4179" s="217" t="s">
        <v>8331</v>
      </c>
      <c r="D4179" s="309"/>
      <c r="E4179" s="309"/>
      <c r="F4179" s="393">
        <v>4556.75</v>
      </c>
      <c r="G4179" s="70"/>
    </row>
    <row r="4180" spans="1:7" customFormat="1" ht="15.5" x14ac:dyDescent="0.35">
      <c r="A4180" s="8" t="s">
        <v>5221</v>
      </c>
      <c r="B4180" s="574" t="s">
        <v>5220</v>
      </c>
      <c r="C4180" s="217" t="s">
        <v>5222</v>
      </c>
      <c r="D4180" s="309"/>
      <c r="E4180" s="309"/>
      <c r="F4180" s="393">
        <v>46413.99</v>
      </c>
      <c r="G4180" s="140"/>
    </row>
    <row r="4181" spans="1:7" customFormat="1" ht="16" thickBot="1" x14ac:dyDescent="0.4">
      <c r="A4181" s="11" t="s">
        <v>9830</v>
      </c>
      <c r="B4181" s="565" t="s">
        <v>4828</v>
      </c>
      <c r="C4181" s="717" t="s">
        <v>4869</v>
      </c>
      <c r="D4181" s="386"/>
      <c r="E4181" s="386"/>
      <c r="F4181" s="344">
        <v>0</v>
      </c>
      <c r="G4181" s="70"/>
    </row>
    <row r="4182" spans="1:7" customFormat="1" ht="15.5" x14ac:dyDescent="0.35">
      <c r="A4182" s="81" t="s">
        <v>9860</v>
      </c>
      <c r="B4182" s="16" t="s">
        <v>4828</v>
      </c>
      <c r="C4182" s="723" t="s">
        <v>4839</v>
      </c>
      <c r="D4182" s="35"/>
      <c r="E4182" s="58"/>
      <c r="F4182" s="276">
        <v>883.55000000000018</v>
      </c>
      <c r="G4182" s="70"/>
    </row>
    <row r="4183" spans="1:7" customFormat="1" ht="16" thickBot="1" x14ac:dyDescent="0.4">
      <c r="A4183" s="421" t="s">
        <v>9861</v>
      </c>
      <c r="B4183" s="302" t="s">
        <v>4828</v>
      </c>
      <c r="C4183" s="724" t="s">
        <v>4840</v>
      </c>
      <c r="D4183" s="33"/>
      <c r="E4183" s="100"/>
      <c r="F4183" s="344">
        <v>2208.1000000000004</v>
      </c>
      <c r="G4183" s="70"/>
    </row>
    <row r="4184" spans="1:7" customFormat="1" ht="16" thickBot="1" x14ac:dyDescent="0.4">
      <c r="A4184" s="424" t="s">
        <v>9862</v>
      </c>
      <c r="B4184" s="95" t="s">
        <v>4828</v>
      </c>
      <c r="C4184" s="725" t="s">
        <v>4829</v>
      </c>
      <c r="D4184" s="173"/>
      <c r="E4184" s="101"/>
      <c r="F4184" s="276">
        <v>3091.3999999999996</v>
      </c>
      <c r="G4184" s="70"/>
    </row>
    <row r="4185" spans="1:7" customFormat="1" ht="15.5" x14ac:dyDescent="0.35">
      <c r="A4185" s="127" t="s">
        <v>9844</v>
      </c>
      <c r="B4185" s="97" t="s">
        <v>4828</v>
      </c>
      <c r="C4185" s="726" t="s">
        <v>8332</v>
      </c>
      <c r="D4185" s="103"/>
      <c r="E4185" s="102"/>
      <c r="F4185" s="276">
        <v>4007.3999999999996</v>
      </c>
      <c r="G4185" s="70"/>
    </row>
    <row r="4186" spans="1:7" customFormat="1" ht="16" thickBot="1" x14ac:dyDescent="0.4">
      <c r="A4186" s="412" t="s">
        <v>9845</v>
      </c>
      <c r="B4186" s="565" t="s">
        <v>4828</v>
      </c>
      <c r="C4186" s="727" t="s">
        <v>8333</v>
      </c>
      <c r="D4186" s="39"/>
      <c r="E4186" s="62"/>
      <c r="F4186" s="344">
        <v>4989.75</v>
      </c>
      <c r="G4186" s="70"/>
    </row>
    <row r="4187" spans="1:7" customFormat="1" ht="15.5" x14ac:dyDescent="0.35">
      <c r="A4187" s="81" t="s">
        <v>9846</v>
      </c>
      <c r="B4187" s="16" t="s">
        <v>4828</v>
      </c>
      <c r="C4187" s="723" t="s">
        <v>8334</v>
      </c>
      <c r="D4187" s="35"/>
      <c r="E4187" s="58"/>
      <c r="F4187" s="276">
        <v>7885.0499999999993</v>
      </c>
      <c r="G4187" s="70"/>
    </row>
    <row r="4188" spans="1:7" customFormat="1" ht="16" thickBot="1" x14ac:dyDescent="0.4">
      <c r="A4188" s="8" t="s">
        <v>9847</v>
      </c>
      <c r="B4188" s="221" t="s">
        <v>4828</v>
      </c>
      <c r="C4188" s="728" t="s">
        <v>8335</v>
      </c>
      <c r="D4188" s="104"/>
      <c r="E4188" s="57"/>
      <c r="F4188" s="274">
        <v>8658.15</v>
      </c>
      <c r="G4188" s="70"/>
    </row>
    <row r="4189" spans="1:7" customFormat="1" ht="16" thickBot="1" x14ac:dyDescent="0.4">
      <c r="A4189" s="424" t="s">
        <v>5221</v>
      </c>
      <c r="B4189" s="95" t="s">
        <v>5223</v>
      </c>
      <c r="C4189" s="725" t="s">
        <v>5225</v>
      </c>
      <c r="D4189" s="173"/>
      <c r="E4189" s="101"/>
      <c r="F4189" s="276">
        <v>46413.99</v>
      </c>
      <c r="G4189" s="140"/>
    </row>
    <row r="4190" spans="1:7" customFormat="1" ht="16" thickBot="1" x14ac:dyDescent="0.4">
      <c r="A4190" s="424" t="s">
        <v>9830</v>
      </c>
      <c r="B4190" s="95" t="s">
        <v>5224</v>
      </c>
      <c r="C4190" s="725" t="s">
        <v>5226</v>
      </c>
      <c r="D4190" s="173"/>
      <c r="E4190" s="101"/>
      <c r="F4190" s="276">
        <v>0</v>
      </c>
      <c r="G4190" s="70"/>
    </row>
    <row r="4191" spans="1:7" customFormat="1" ht="16" thickBot="1" x14ac:dyDescent="0.4">
      <c r="A4191" s="424" t="s">
        <v>9860</v>
      </c>
      <c r="B4191" s="95" t="s">
        <v>5224</v>
      </c>
      <c r="C4191" s="725" t="s">
        <v>5227</v>
      </c>
      <c r="D4191" s="173"/>
      <c r="E4191" s="101"/>
      <c r="F4191" s="276">
        <v>883.55000000000018</v>
      </c>
      <c r="G4191" s="140"/>
    </row>
    <row r="4192" spans="1:7" customFormat="1" ht="16" thickBot="1" x14ac:dyDescent="0.4">
      <c r="A4192" s="424" t="s">
        <v>9861</v>
      </c>
      <c r="B4192" s="95" t="s">
        <v>5224</v>
      </c>
      <c r="C4192" s="725" t="s">
        <v>5228</v>
      </c>
      <c r="D4192" s="173"/>
      <c r="E4192" s="101"/>
      <c r="F4192" s="276">
        <v>2208.1000000000004</v>
      </c>
      <c r="G4192" s="140"/>
    </row>
    <row r="4193" spans="1:7" customFormat="1" ht="16" thickBot="1" x14ac:dyDescent="0.4">
      <c r="A4193" s="8" t="s">
        <v>9862</v>
      </c>
      <c r="B4193" s="2" t="s">
        <v>5224</v>
      </c>
      <c r="C4193" s="443" t="s">
        <v>5229</v>
      </c>
      <c r="D4193" s="122"/>
      <c r="E4193" s="122"/>
      <c r="F4193" s="299">
        <v>3091.3999999999996</v>
      </c>
      <c r="G4193" s="140"/>
    </row>
    <row r="4194" spans="1:7" customFormat="1" ht="16" thickBot="1" x14ac:dyDescent="0.4">
      <c r="A4194" s="10" t="s">
        <v>9844</v>
      </c>
      <c r="B4194" s="68" t="s">
        <v>5224</v>
      </c>
      <c r="C4194" s="442" t="s">
        <v>8543</v>
      </c>
      <c r="D4194" s="26"/>
      <c r="E4194" s="26"/>
      <c r="F4194" s="275">
        <v>3521.8500000000004</v>
      </c>
      <c r="G4194" s="70"/>
    </row>
    <row r="4195" spans="1:7" customFormat="1" ht="15.5" x14ac:dyDescent="0.35">
      <c r="A4195" s="71" t="s">
        <v>9845</v>
      </c>
      <c r="B4195" s="16" t="s">
        <v>5224</v>
      </c>
      <c r="C4195" s="441" t="s">
        <v>8544</v>
      </c>
      <c r="D4195" s="166"/>
      <c r="E4195" s="166"/>
      <c r="F4195" s="299">
        <v>4989.75</v>
      </c>
      <c r="G4195" s="140"/>
    </row>
    <row r="4196" spans="1:7" customFormat="1" ht="15.5" x14ac:dyDescent="0.35">
      <c r="A4196" s="8" t="s">
        <v>9846</v>
      </c>
      <c r="B4196" s="3" t="s">
        <v>5224</v>
      </c>
      <c r="C4196" s="716" t="s">
        <v>8545</v>
      </c>
      <c r="D4196" s="34"/>
      <c r="E4196" s="34"/>
      <c r="F4196" s="273">
        <v>2154.25</v>
      </c>
      <c r="G4196" s="140"/>
    </row>
    <row r="4197" spans="1:7" customFormat="1" ht="15.5" x14ac:dyDescent="0.35">
      <c r="A4197" s="8" t="s">
        <v>9847</v>
      </c>
      <c r="B4197" s="574" t="s">
        <v>5224</v>
      </c>
      <c r="C4197" s="217" t="s">
        <v>8546</v>
      </c>
      <c r="D4197" s="32"/>
      <c r="E4197" s="32"/>
      <c r="F4197" s="393">
        <v>8658.15</v>
      </c>
      <c r="G4197" s="140"/>
    </row>
    <row r="4198" spans="1:7" customFormat="1" ht="15.5" x14ac:dyDescent="0.35">
      <c r="A4198" s="8" t="s">
        <v>5232</v>
      </c>
      <c r="B4198" s="574" t="s">
        <v>5230</v>
      </c>
      <c r="C4198" s="217" t="s">
        <v>5233</v>
      </c>
      <c r="D4198" s="309"/>
      <c r="E4198" s="309"/>
      <c r="F4198" s="393">
        <v>88187.36</v>
      </c>
      <c r="G4198" s="140"/>
    </row>
    <row r="4199" spans="1:7" customFormat="1" ht="16" thickBot="1" x14ac:dyDescent="0.4">
      <c r="A4199" s="635"/>
      <c r="B4199" s="565" t="s">
        <v>5234</v>
      </c>
      <c r="C4199" s="717" t="s">
        <v>5235</v>
      </c>
      <c r="D4199" s="386"/>
      <c r="E4199" s="386"/>
      <c r="F4199" s="344">
        <v>88187.36</v>
      </c>
      <c r="G4199" s="140"/>
    </row>
    <row r="4200" spans="1:7" customFormat="1" ht="16" thickBot="1" x14ac:dyDescent="0.4">
      <c r="A4200" s="8" t="s">
        <v>9830</v>
      </c>
      <c r="B4200" s="2" t="s">
        <v>5231</v>
      </c>
      <c r="C4200" s="443" t="s">
        <v>5236</v>
      </c>
      <c r="D4200" s="122"/>
      <c r="E4200" s="122"/>
      <c r="F4200" s="284">
        <v>0</v>
      </c>
      <c r="G4200" s="70"/>
    </row>
    <row r="4201" spans="1:7" customFormat="1" ht="15.5" x14ac:dyDescent="0.35">
      <c r="A4201" s="71" t="s">
        <v>9860</v>
      </c>
      <c r="B4201" s="16" t="s">
        <v>5231</v>
      </c>
      <c r="C4201" s="441" t="s">
        <v>5237</v>
      </c>
      <c r="D4201" s="166"/>
      <c r="E4201" s="166"/>
      <c r="F4201" s="299">
        <v>1677.6599999999999</v>
      </c>
      <c r="G4201" s="140"/>
    </row>
    <row r="4202" spans="1:7" customFormat="1" ht="15.5" x14ac:dyDescent="0.35">
      <c r="A4202" s="8" t="s">
        <v>9861</v>
      </c>
      <c r="B4202" s="3" t="s">
        <v>5231</v>
      </c>
      <c r="C4202" s="716" t="s">
        <v>5238</v>
      </c>
      <c r="D4202" s="20"/>
      <c r="E4202" s="20"/>
      <c r="F4202" s="273">
        <v>4195.0599999999995</v>
      </c>
      <c r="G4202" s="140"/>
    </row>
    <row r="4203" spans="1:7" customFormat="1" ht="15.5" x14ac:dyDescent="0.35">
      <c r="A4203" s="8" t="s">
        <v>9862</v>
      </c>
      <c r="B4203" s="574" t="s">
        <v>5231</v>
      </c>
      <c r="C4203" s="217" t="s">
        <v>5239</v>
      </c>
      <c r="D4203" s="309"/>
      <c r="E4203" s="309"/>
      <c r="F4203" s="393">
        <v>5872.73</v>
      </c>
      <c r="G4203" s="140"/>
    </row>
    <row r="4204" spans="1:7" customFormat="1" ht="15.5" x14ac:dyDescent="0.35">
      <c r="A4204" s="8" t="s">
        <v>9844</v>
      </c>
      <c r="B4204" s="574" t="s">
        <v>5231</v>
      </c>
      <c r="C4204" s="217" t="s">
        <v>8547</v>
      </c>
      <c r="D4204" s="309"/>
      <c r="E4204" s="309"/>
      <c r="F4204" s="393">
        <v>6691.65</v>
      </c>
      <c r="G4204" s="70"/>
    </row>
    <row r="4205" spans="1:7" customFormat="1" ht="15.5" x14ac:dyDescent="0.35">
      <c r="A4205" s="8" t="s">
        <v>9845</v>
      </c>
      <c r="B4205" s="574" t="s">
        <v>5231</v>
      </c>
      <c r="C4205" s="217" t="s">
        <v>8548</v>
      </c>
      <c r="D4205" s="309"/>
      <c r="E4205" s="309"/>
      <c r="F4205" s="393">
        <v>9478.9500000000007</v>
      </c>
      <c r="G4205" s="140"/>
    </row>
    <row r="4206" spans="1:7" customFormat="1" ht="15.5" x14ac:dyDescent="0.35">
      <c r="A4206" s="8" t="s">
        <v>9846</v>
      </c>
      <c r="B4206" s="574" t="s">
        <v>5231</v>
      </c>
      <c r="C4206" s="217" t="s">
        <v>8549</v>
      </c>
      <c r="D4206" s="309"/>
      <c r="E4206" s="309"/>
      <c r="F4206" s="393">
        <v>11379.669999999998</v>
      </c>
      <c r="G4206" s="140"/>
    </row>
    <row r="4207" spans="1:7" customFormat="1" ht="15.5" x14ac:dyDescent="0.35">
      <c r="A4207" s="8" t="s">
        <v>9847</v>
      </c>
      <c r="B4207" s="574" t="s">
        <v>5231</v>
      </c>
      <c r="C4207" s="217" t="s">
        <v>8550</v>
      </c>
      <c r="D4207" s="309"/>
      <c r="E4207" s="309"/>
      <c r="F4207" s="393">
        <v>16449.45</v>
      </c>
      <c r="G4207" s="140"/>
    </row>
    <row r="4208" spans="1:7" customFormat="1" ht="15.5" x14ac:dyDescent="0.35">
      <c r="A4208" s="8" t="s">
        <v>5242</v>
      </c>
      <c r="B4208" s="574" t="s">
        <v>5240</v>
      </c>
      <c r="C4208" s="217" t="s">
        <v>5243</v>
      </c>
      <c r="D4208" s="309"/>
      <c r="E4208" s="309"/>
      <c r="F4208" s="393">
        <v>167555.57</v>
      </c>
      <c r="G4208" s="140"/>
    </row>
    <row r="4209" spans="1:7" customFormat="1" ht="15.5" x14ac:dyDescent="0.35">
      <c r="A4209" s="8" t="s">
        <v>9830</v>
      </c>
      <c r="B4209" s="574" t="s">
        <v>5241</v>
      </c>
      <c r="C4209" s="217" t="s">
        <v>5244</v>
      </c>
      <c r="D4209" s="309"/>
      <c r="E4209" s="309"/>
      <c r="F4209" s="393">
        <v>0</v>
      </c>
      <c r="G4209" s="70"/>
    </row>
    <row r="4210" spans="1:7" customFormat="1" ht="15.5" x14ac:dyDescent="0.35">
      <c r="A4210" s="72" t="s">
        <v>9860</v>
      </c>
      <c r="B4210" s="574" t="s">
        <v>5241</v>
      </c>
      <c r="C4210" s="217" t="s">
        <v>5245</v>
      </c>
      <c r="D4210" s="309"/>
      <c r="E4210" s="309"/>
      <c r="F4210" s="393">
        <v>3188.5099999999984</v>
      </c>
      <c r="G4210" s="140"/>
    </row>
    <row r="4211" spans="1:7" customFormat="1" ht="15.5" x14ac:dyDescent="0.35">
      <c r="A4211" s="8" t="s">
        <v>9861</v>
      </c>
      <c r="B4211" s="574" t="s">
        <v>5241</v>
      </c>
      <c r="C4211" s="217" t="s">
        <v>5246</v>
      </c>
      <c r="D4211" s="309"/>
      <c r="E4211" s="309"/>
      <c r="F4211" s="393">
        <v>7970.91</v>
      </c>
      <c r="G4211" s="140"/>
    </row>
    <row r="4212" spans="1:7" customFormat="1" ht="15.5" x14ac:dyDescent="0.35">
      <c r="A4212" s="8" t="s">
        <v>9862</v>
      </c>
      <c r="B4212" s="574" t="s">
        <v>5241</v>
      </c>
      <c r="C4212" s="217" t="s">
        <v>5247</v>
      </c>
      <c r="D4212" s="309"/>
      <c r="E4212" s="309"/>
      <c r="F4212" s="393">
        <v>11158.66</v>
      </c>
      <c r="G4212" s="140"/>
    </row>
    <row r="4213" spans="1:7" customFormat="1" ht="15.5" x14ac:dyDescent="0.35">
      <c r="A4213" s="8" t="s">
        <v>9844</v>
      </c>
      <c r="B4213" s="574" t="s">
        <v>5241</v>
      </c>
      <c r="C4213" s="217" t="s">
        <v>8551</v>
      </c>
      <c r="D4213" s="309"/>
      <c r="E4213" s="309"/>
      <c r="F4213" s="393">
        <v>14467.400000000001</v>
      </c>
      <c r="G4213" s="70"/>
    </row>
    <row r="4214" spans="1:7" customFormat="1" ht="15.5" x14ac:dyDescent="0.35">
      <c r="A4214" s="8" t="s">
        <v>9845</v>
      </c>
      <c r="B4214" s="574" t="s">
        <v>5241</v>
      </c>
      <c r="C4214" s="217" t="s">
        <v>8552</v>
      </c>
      <c r="D4214" s="309"/>
      <c r="E4214" s="309"/>
      <c r="F4214" s="393">
        <v>18012.050000000003</v>
      </c>
      <c r="G4214" s="140"/>
    </row>
    <row r="4215" spans="1:7" customFormat="1" ht="15.5" x14ac:dyDescent="0.35">
      <c r="A4215" s="8" t="s">
        <v>9846</v>
      </c>
      <c r="B4215" s="574" t="s">
        <v>5241</v>
      </c>
      <c r="C4215" s="217" t="s">
        <v>8553</v>
      </c>
      <c r="D4215" s="309"/>
      <c r="E4215" s="309"/>
      <c r="F4215" s="393">
        <v>21621.68</v>
      </c>
      <c r="G4215" s="140"/>
    </row>
    <row r="4216" spans="1:7" customFormat="1" ht="15.5" x14ac:dyDescent="0.35">
      <c r="A4216" s="8" t="s">
        <v>9847</v>
      </c>
      <c r="B4216" s="574" t="s">
        <v>5241</v>
      </c>
      <c r="C4216" s="217" t="s">
        <v>8554</v>
      </c>
      <c r="D4216" s="309"/>
      <c r="E4216" s="309"/>
      <c r="F4216" s="393">
        <v>27577.559999999998</v>
      </c>
      <c r="G4216" s="140"/>
    </row>
    <row r="4217" spans="1:7" customFormat="1" ht="15.5" x14ac:dyDescent="0.35">
      <c r="A4217" s="214" t="s">
        <v>8555</v>
      </c>
      <c r="B4217" s="761" t="s">
        <v>141</v>
      </c>
      <c r="C4217" s="718" t="s">
        <v>141</v>
      </c>
      <c r="D4217" s="448"/>
      <c r="E4217" s="448" t="s">
        <v>141</v>
      </c>
      <c r="F4217" s="479" t="s">
        <v>141</v>
      </c>
      <c r="G4217" s="70"/>
    </row>
    <row r="4218" spans="1:7" customFormat="1" ht="16" thickBot="1" x14ac:dyDescent="0.4">
      <c r="A4218" s="11" t="s">
        <v>9806</v>
      </c>
      <c r="B4218" s="565" t="s">
        <v>5248</v>
      </c>
      <c r="C4218" s="391" t="s">
        <v>5249</v>
      </c>
      <c r="D4218" s="386"/>
      <c r="E4218" s="386"/>
      <c r="F4218" s="344">
        <v>13929.23</v>
      </c>
      <c r="G4218" s="140"/>
    </row>
    <row r="4219" spans="1:7" customFormat="1" ht="16" thickBot="1" x14ac:dyDescent="0.4">
      <c r="A4219" s="8" t="s">
        <v>9830</v>
      </c>
      <c r="B4219" s="2" t="s">
        <v>5250</v>
      </c>
      <c r="C4219" s="128" t="s">
        <v>5251</v>
      </c>
      <c r="D4219" s="122"/>
      <c r="E4219" s="122"/>
      <c r="F4219" s="284">
        <v>0</v>
      </c>
      <c r="G4219" s="70"/>
    </row>
    <row r="4220" spans="1:7" customFormat="1" ht="15.5" x14ac:dyDescent="0.35">
      <c r="A4220" s="71" t="s">
        <v>9860</v>
      </c>
      <c r="B4220" s="16" t="s">
        <v>5250</v>
      </c>
      <c r="C4220" s="439" t="s">
        <v>5252</v>
      </c>
      <c r="D4220" s="166"/>
      <c r="E4220" s="166" t="s">
        <v>141</v>
      </c>
      <c r="F4220" s="299">
        <v>158.6099999999999</v>
      </c>
      <c r="G4220" s="140"/>
    </row>
    <row r="4221" spans="1:7" customFormat="1" ht="15.5" x14ac:dyDescent="0.35">
      <c r="A4221" s="8" t="s">
        <v>9861</v>
      </c>
      <c r="B4221" s="3" t="s">
        <v>5250</v>
      </c>
      <c r="C4221" s="110" t="s">
        <v>5253</v>
      </c>
      <c r="D4221" s="20"/>
      <c r="E4221" s="20" t="s">
        <v>141</v>
      </c>
      <c r="F4221" s="273">
        <v>396.67000000000007</v>
      </c>
      <c r="G4221" s="140"/>
    </row>
    <row r="4222" spans="1:7" customFormat="1" ht="15.5" x14ac:dyDescent="0.35">
      <c r="A4222" s="192" t="s">
        <v>9862</v>
      </c>
      <c r="B4222" s="574" t="s">
        <v>5250</v>
      </c>
      <c r="C4222" s="193" t="s">
        <v>5254</v>
      </c>
      <c r="D4222" s="309"/>
      <c r="E4222" s="309" t="s">
        <v>141</v>
      </c>
      <c r="F4222" s="393">
        <v>555.54999999999995</v>
      </c>
      <c r="G4222" s="140"/>
    </row>
    <row r="4223" spans="1:7" customFormat="1" ht="15.5" x14ac:dyDescent="0.35">
      <c r="A4223" s="72" t="s">
        <v>9844</v>
      </c>
      <c r="B4223" s="574" t="s">
        <v>5250</v>
      </c>
      <c r="C4223" s="193" t="s">
        <v>8556</v>
      </c>
      <c r="D4223" s="309"/>
      <c r="E4223" s="309"/>
      <c r="F4223" s="393">
        <v>720.40000000000009</v>
      </c>
      <c r="G4223" s="70"/>
    </row>
    <row r="4224" spans="1:7" customFormat="1" ht="15.5" x14ac:dyDescent="0.35">
      <c r="A4224" s="8" t="s">
        <v>9845</v>
      </c>
      <c r="B4224" s="574" t="s">
        <v>5250</v>
      </c>
      <c r="C4224" s="193" t="s">
        <v>8557</v>
      </c>
      <c r="D4224" s="309"/>
      <c r="E4224" s="309"/>
      <c r="F4224" s="393">
        <v>896.8</v>
      </c>
      <c r="G4224" s="140"/>
    </row>
    <row r="4225" spans="1:7" customFormat="1" ht="16" thickBot="1" x14ac:dyDescent="0.4">
      <c r="A4225" s="11" t="s">
        <v>9846</v>
      </c>
      <c r="B4225" s="565" t="s">
        <v>5250</v>
      </c>
      <c r="C4225" s="391" t="s">
        <v>8558</v>
      </c>
      <c r="D4225" s="386"/>
      <c r="E4225" s="386"/>
      <c r="F4225" s="344">
        <v>1166.3899999999999</v>
      </c>
      <c r="G4225" s="140"/>
    </row>
    <row r="4226" spans="1:7" customFormat="1" ht="16" thickBot="1" x14ac:dyDescent="0.4">
      <c r="A4226" s="8" t="s">
        <v>9847</v>
      </c>
      <c r="B4226" s="2" t="s">
        <v>5250</v>
      </c>
      <c r="C4226" s="128" t="s">
        <v>8559</v>
      </c>
      <c r="D4226" s="122"/>
      <c r="E4226" s="122"/>
      <c r="F4226" s="284">
        <v>1556.0500000000002</v>
      </c>
      <c r="G4226" s="140"/>
    </row>
    <row r="4227" spans="1:7" customFormat="1" ht="15.5" x14ac:dyDescent="0.35">
      <c r="A4227" s="184" t="s">
        <v>8560</v>
      </c>
      <c r="B4227" s="745" t="s">
        <v>141</v>
      </c>
      <c r="C4227" s="209" t="s">
        <v>141</v>
      </c>
      <c r="D4227" s="210"/>
      <c r="E4227" s="210" t="s">
        <v>141</v>
      </c>
      <c r="F4227" s="286" t="s">
        <v>141</v>
      </c>
      <c r="G4227" s="70"/>
    </row>
    <row r="4228" spans="1:7" customFormat="1" ht="15.5" x14ac:dyDescent="0.35">
      <c r="A4228" s="8" t="s">
        <v>9323</v>
      </c>
      <c r="B4228" s="3" t="s">
        <v>5255</v>
      </c>
      <c r="C4228" s="110" t="s">
        <v>5256</v>
      </c>
      <c r="D4228" s="20"/>
      <c r="E4228" s="17"/>
      <c r="F4228" s="273">
        <v>397.13</v>
      </c>
      <c r="G4228" s="70"/>
    </row>
    <row r="4229" spans="1:7" customFormat="1" ht="15.5" x14ac:dyDescent="0.35">
      <c r="A4229" s="192" t="s">
        <v>9830</v>
      </c>
      <c r="B4229" s="574" t="s">
        <v>5257</v>
      </c>
      <c r="C4229" s="193" t="s">
        <v>5258</v>
      </c>
      <c r="D4229" s="309"/>
      <c r="E4229" s="309"/>
      <c r="F4229" s="393">
        <v>0</v>
      </c>
      <c r="G4229" s="70"/>
    </row>
    <row r="4230" spans="1:7" customFormat="1" ht="15.5" x14ac:dyDescent="0.35">
      <c r="A4230" s="72" t="s">
        <v>9860</v>
      </c>
      <c r="B4230" s="574" t="s">
        <v>5257</v>
      </c>
      <c r="C4230" s="193" t="s">
        <v>5259</v>
      </c>
      <c r="D4230" s="309"/>
      <c r="E4230" s="309"/>
      <c r="F4230" s="393">
        <v>0</v>
      </c>
      <c r="G4230" s="70"/>
    </row>
    <row r="4231" spans="1:7" customFormat="1" ht="15.5" x14ac:dyDescent="0.35">
      <c r="A4231" s="8" t="s">
        <v>9861</v>
      </c>
      <c r="B4231" s="574" t="s">
        <v>5257</v>
      </c>
      <c r="C4231" s="193" t="s">
        <v>5260</v>
      </c>
      <c r="D4231" s="309"/>
      <c r="E4231" s="222"/>
      <c r="F4231" s="393">
        <v>76.69</v>
      </c>
      <c r="G4231" s="70"/>
    </row>
    <row r="4232" spans="1:7" customFormat="1" ht="16" thickBot="1" x14ac:dyDescent="0.4">
      <c r="A4232" s="11" t="s">
        <v>9862</v>
      </c>
      <c r="B4232" s="565" t="s">
        <v>5257</v>
      </c>
      <c r="C4232" s="391" t="s">
        <v>5261</v>
      </c>
      <c r="D4232" s="386"/>
      <c r="E4232" s="386"/>
      <c r="F4232" s="344">
        <v>76.69</v>
      </c>
      <c r="G4232" s="70"/>
    </row>
    <row r="4233" spans="1:7" customFormat="1" ht="16" thickBot="1" x14ac:dyDescent="0.4">
      <c r="A4233" s="8" t="s">
        <v>9844</v>
      </c>
      <c r="B4233" s="2" t="s">
        <v>5257</v>
      </c>
      <c r="C4233" s="128" t="s">
        <v>8561</v>
      </c>
      <c r="D4233" s="122"/>
      <c r="E4233" s="122"/>
      <c r="F4233" s="284">
        <v>53.599999999999994</v>
      </c>
      <c r="G4233" s="70"/>
    </row>
    <row r="4234" spans="1:7" customFormat="1" ht="15.5" x14ac:dyDescent="0.35">
      <c r="A4234" s="71" t="s">
        <v>9845</v>
      </c>
      <c r="B4234" s="16" t="s">
        <v>5257</v>
      </c>
      <c r="C4234" s="439" t="s">
        <v>8562</v>
      </c>
      <c r="D4234" s="166"/>
      <c r="E4234" s="166"/>
      <c r="F4234" s="299">
        <v>53.599999999999994</v>
      </c>
      <c r="G4234" s="70"/>
    </row>
    <row r="4235" spans="1:7" customFormat="1" ht="15.5" x14ac:dyDescent="0.35">
      <c r="A4235" s="72" t="s">
        <v>9846</v>
      </c>
      <c r="B4235" s="3" t="s">
        <v>5257</v>
      </c>
      <c r="C4235" s="110" t="s">
        <v>8563</v>
      </c>
      <c r="D4235" s="20"/>
      <c r="E4235" s="17"/>
      <c r="F4235" s="273">
        <v>105.83000000000001</v>
      </c>
      <c r="G4235" s="70"/>
    </row>
    <row r="4236" spans="1:7" customFormat="1" ht="15.5" x14ac:dyDescent="0.35">
      <c r="A4236" s="192" t="s">
        <v>9847</v>
      </c>
      <c r="B4236" s="574" t="s">
        <v>5257</v>
      </c>
      <c r="C4236" s="193" t="s">
        <v>8564</v>
      </c>
      <c r="D4236" s="309"/>
      <c r="E4236" s="222"/>
      <c r="F4236" s="393">
        <v>105.83000000000001</v>
      </c>
      <c r="G4236" s="70"/>
    </row>
    <row r="4237" spans="1:7" customFormat="1" ht="15.5" x14ac:dyDescent="0.35">
      <c r="A4237" s="192" t="s">
        <v>9324</v>
      </c>
      <c r="B4237" s="574" t="s">
        <v>5262</v>
      </c>
      <c r="C4237" s="193" t="s">
        <v>5263</v>
      </c>
      <c r="D4237" s="309"/>
      <c r="E4237" s="309"/>
      <c r="F4237" s="393">
        <v>838.3900000000001</v>
      </c>
      <c r="G4237" s="70"/>
    </row>
    <row r="4238" spans="1:7" customFormat="1" ht="15.5" x14ac:dyDescent="0.35">
      <c r="A4238" s="72" t="s">
        <v>9830</v>
      </c>
      <c r="B4238" s="574" t="s">
        <v>5264</v>
      </c>
      <c r="C4238" s="193" t="s">
        <v>5265</v>
      </c>
      <c r="D4238" s="309"/>
      <c r="E4238" s="309"/>
      <c r="F4238" s="393">
        <v>0</v>
      </c>
      <c r="G4238" s="70"/>
    </row>
    <row r="4239" spans="1:7" customFormat="1" ht="15.5" x14ac:dyDescent="0.35">
      <c r="A4239" s="8" t="s">
        <v>9860</v>
      </c>
      <c r="B4239" s="574" t="s">
        <v>5264</v>
      </c>
      <c r="C4239" s="193" t="s">
        <v>5266</v>
      </c>
      <c r="D4239" s="309"/>
      <c r="E4239" s="222"/>
      <c r="F4239" s="393">
        <v>0</v>
      </c>
      <c r="G4239" s="70"/>
    </row>
    <row r="4240" spans="1:7" customFormat="1" ht="16" thickBot="1" x14ac:dyDescent="0.4">
      <c r="A4240" s="11" t="s">
        <v>9861</v>
      </c>
      <c r="B4240" s="565" t="s">
        <v>5264</v>
      </c>
      <c r="C4240" s="391" t="s">
        <v>5267</v>
      </c>
      <c r="D4240" s="386"/>
      <c r="E4240" s="386"/>
      <c r="F4240" s="344">
        <v>218.52999999999997</v>
      </c>
      <c r="G4240" s="70"/>
    </row>
    <row r="4241" spans="1:7" customFormat="1" ht="16" thickBot="1" x14ac:dyDescent="0.4">
      <c r="A4241" s="8" t="s">
        <v>9862</v>
      </c>
      <c r="B4241" s="2" t="s">
        <v>5264</v>
      </c>
      <c r="C4241" s="128" t="s">
        <v>5268</v>
      </c>
      <c r="D4241" s="122"/>
      <c r="E4241" s="122"/>
      <c r="F4241" s="284">
        <v>218.52999999999997</v>
      </c>
      <c r="G4241" s="70"/>
    </row>
    <row r="4242" spans="1:7" customFormat="1" ht="15.5" x14ac:dyDescent="0.35">
      <c r="A4242" s="71" t="s">
        <v>9844</v>
      </c>
      <c r="B4242" s="16" t="s">
        <v>5264</v>
      </c>
      <c r="C4242" s="439" t="s">
        <v>8565</v>
      </c>
      <c r="D4242" s="166"/>
      <c r="E4242" s="166"/>
      <c r="F4242" s="299">
        <v>154.42999999999995</v>
      </c>
      <c r="G4242" s="70"/>
    </row>
    <row r="4243" spans="1:7" customFormat="1" ht="15.5" x14ac:dyDescent="0.35">
      <c r="A4243" s="8" t="s">
        <v>9845</v>
      </c>
      <c r="B4243" s="3" t="s">
        <v>5264</v>
      </c>
      <c r="C4243" s="110" t="s">
        <v>8566</v>
      </c>
      <c r="D4243" s="20"/>
      <c r="E4243" s="17"/>
      <c r="F4243" s="273">
        <v>154.42999999999995</v>
      </c>
      <c r="G4243" s="70"/>
    </row>
    <row r="4244" spans="1:7" customFormat="1" ht="15.5" x14ac:dyDescent="0.35">
      <c r="A4244" s="192" t="s">
        <v>9846</v>
      </c>
      <c r="B4244" s="574" t="s">
        <v>5264</v>
      </c>
      <c r="C4244" s="193" t="s">
        <v>8567</v>
      </c>
      <c r="D4244" s="309"/>
      <c r="E4244" s="222"/>
      <c r="F4244" s="393">
        <v>223.78999999999996</v>
      </c>
      <c r="G4244" s="70"/>
    </row>
    <row r="4245" spans="1:7" customFormat="1" ht="15.5" x14ac:dyDescent="0.35">
      <c r="A4245" s="192" t="s">
        <v>9847</v>
      </c>
      <c r="B4245" s="574" t="s">
        <v>5264</v>
      </c>
      <c r="C4245" s="193" t="s">
        <v>8568</v>
      </c>
      <c r="D4245" s="309"/>
      <c r="E4245" s="309"/>
      <c r="F4245" s="393">
        <v>223.78999999999996</v>
      </c>
      <c r="G4245" s="70"/>
    </row>
    <row r="4246" spans="1:7" customFormat="1" ht="15.5" x14ac:dyDescent="0.35">
      <c r="A4246" s="72" t="s">
        <v>9325</v>
      </c>
      <c r="B4246" s="574" t="s">
        <v>5269</v>
      </c>
      <c r="C4246" s="193" t="s">
        <v>5270</v>
      </c>
      <c r="D4246" s="309"/>
      <c r="E4246" s="309"/>
      <c r="F4246" s="393">
        <v>1298.57</v>
      </c>
      <c r="G4246" s="70"/>
    </row>
    <row r="4247" spans="1:7" customFormat="1" ht="15.5" x14ac:dyDescent="0.35">
      <c r="A4247" s="8" t="s">
        <v>9830</v>
      </c>
      <c r="B4247" s="574" t="s">
        <v>5271</v>
      </c>
      <c r="C4247" s="193" t="s">
        <v>5272</v>
      </c>
      <c r="D4247" s="309"/>
      <c r="E4247" s="222"/>
      <c r="F4247" s="393">
        <v>0</v>
      </c>
      <c r="G4247" s="70"/>
    </row>
    <row r="4248" spans="1:7" customFormat="1" ht="16" thickBot="1" x14ac:dyDescent="0.4">
      <c r="A4248" s="11" t="s">
        <v>9860</v>
      </c>
      <c r="B4248" s="565" t="s">
        <v>5271</v>
      </c>
      <c r="C4248" s="391" t="s">
        <v>5273</v>
      </c>
      <c r="D4248" s="386"/>
      <c r="E4248" s="386"/>
      <c r="F4248" s="344">
        <v>0</v>
      </c>
      <c r="G4248" s="70"/>
    </row>
    <row r="4249" spans="1:7" customFormat="1" ht="16" thickBot="1" x14ac:dyDescent="0.4">
      <c r="A4249" s="8" t="s">
        <v>9861</v>
      </c>
      <c r="B4249" s="2" t="s">
        <v>5271</v>
      </c>
      <c r="C4249" s="128" t="s">
        <v>5274</v>
      </c>
      <c r="D4249" s="122"/>
      <c r="E4249" s="122"/>
      <c r="F4249" s="284">
        <v>348.80000000000007</v>
      </c>
      <c r="G4249" s="70"/>
    </row>
    <row r="4250" spans="1:7" customFormat="1" ht="15.5" x14ac:dyDescent="0.35">
      <c r="A4250" s="71" t="s">
        <v>9862</v>
      </c>
      <c r="B4250" s="16" t="s">
        <v>5271</v>
      </c>
      <c r="C4250" s="439" t="s">
        <v>5275</v>
      </c>
      <c r="D4250" s="166"/>
      <c r="E4250" s="166"/>
      <c r="F4250" s="299">
        <v>348.80000000000007</v>
      </c>
      <c r="G4250" s="70"/>
    </row>
    <row r="4251" spans="1:7" customFormat="1" ht="15.5" x14ac:dyDescent="0.35">
      <c r="A4251" s="8" t="s">
        <v>9844</v>
      </c>
      <c r="B4251" s="3" t="s">
        <v>5271</v>
      </c>
      <c r="C4251" s="110" t="s">
        <v>8569</v>
      </c>
      <c r="D4251" s="20"/>
      <c r="E4251" s="17"/>
      <c r="F4251" s="273">
        <v>247.08000000000004</v>
      </c>
      <c r="G4251" s="70"/>
    </row>
    <row r="4252" spans="1:7" customFormat="1" ht="15.5" x14ac:dyDescent="0.35">
      <c r="A4252" s="192" t="s">
        <v>9845</v>
      </c>
      <c r="B4252" s="574" t="s">
        <v>5271</v>
      </c>
      <c r="C4252" s="193" t="s">
        <v>8570</v>
      </c>
      <c r="D4252" s="309"/>
      <c r="E4252" s="222"/>
      <c r="F4252" s="393">
        <v>247.08000000000004</v>
      </c>
      <c r="G4252" s="70"/>
    </row>
    <row r="4253" spans="1:7" customFormat="1" ht="15.5" x14ac:dyDescent="0.35">
      <c r="A4253" s="192" t="s">
        <v>9846</v>
      </c>
      <c r="B4253" s="574" t="s">
        <v>5271</v>
      </c>
      <c r="C4253" s="193" t="s">
        <v>8571</v>
      </c>
      <c r="D4253" s="309"/>
      <c r="E4253" s="309"/>
      <c r="F4253" s="393">
        <v>350.84000000000003</v>
      </c>
      <c r="G4253" s="70"/>
    </row>
    <row r="4254" spans="1:7" customFormat="1" ht="15.5" x14ac:dyDescent="0.35">
      <c r="A4254" s="72" t="s">
        <v>9847</v>
      </c>
      <c r="B4254" s="574" t="s">
        <v>5271</v>
      </c>
      <c r="C4254" s="193" t="s">
        <v>8572</v>
      </c>
      <c r="D4254" s="309"/>
      <c r="E4254" s="309"/>
      <c r="F4254" s="393">
        <v>350.84000000000003</v>
      </c>
      <c r="G4254" s="70"/>
    </row>
    <row r="4255" spans="1:7" customFormat="1" ht="15.5" x14ac:dyDescent="0.35">
      <c r="A4255" s="8" t="s">
        <v>9326</v>
      </c>
      <c r="B4255" s="221" t="s">
        <v>5276</v>
      </c>
      <c r="C4255" s="247" t="s">
        <v>5277</v>
      </c>
      <c r="D4255" s="222"/>
      <c r="E4255" s="222"/>
      <c r="F4255" s="274">
        <v>2582.9499999999998</v>
      </c>
      <c r="G4255" s="70"/>
    </row>
    <row r="4256" spans="1:7" customFormat="1" ht="16" thickBot="1" x14ac:dyDescent="0.4">
      <c r="A4256" s="11" t="s">
        <v>9830</v>
      </c>
      <c r="B4256" s="565" t="s">
        <v>5278</v>
      </c>
      <c r="C4256" s="391" t="s">
        <v>5279</v>
      </c>
      <c r="D4256" s="386"/>
      <c r="E4256" s="386"/>
      <c r="F4256" s="344">
        <v>0</v>
      </c>
      <c r="G4256" s="70"/>
    </row>
    <row r="4257" spans="1:7" customFormat="1" ht="16" thickBot="1" x14ac:dyDescent="0.4">
      <c r="A4257" s="8" t="s">
        <v>9860</v>
      </c>
      <c r="B4257" s="2" t="s">
        <v>5278</v>
      </c>
      <c r="C4257" s="128" t="s">
        <v>5280</v>
      </c>
      <c r="D4257" s="122"/>
      <c r="E4257" s="122"/>
      <c r="F4257" s="284">
        <v>0</v>
      </c>
      <c r="G4257" s="70"/>
    </row>
    <row r="4258" spans="1:7" customFormat="1" ht="15.5" x14ac:dyDescent="0.35">
      <c r="A4258" s="71" t="s">
        <v>9861</v>
      </c>
      <c r="B4258" s="16" t="s">
        <v>5278</v>
      </c>
      <c r="C4258" s="439" t="s">
        <v>5281</v>
      </c>
      <c r="D4258" s="166"/>
      <c r="E4258" s="166"/>
      <c r="F4258" s="275">
        <v>627.74</v>
      </c>
      <c r="G4258" s="70"/>
    </row>
    <row r="4259" spans="1:7" customFormat="1" ht="15.5" x14ac:dyDescent="0.35">
      <c r="A4259" s="72" t="s">
        <v>9862</v>
      </c>
      <c r="B4259" s="3" t="s">
        <v>5278</v>
      </c>
      <c r="C4259" s="110" t="s">
        <v>5282</v>
      </c>
      <c r="D4259" s="20"/>
      <c r="E4259" s="53"/>
      <c r="F4259" s="393">
        <v>627.74</v>
      </c>
      <c r="G4259" s="70"/>
    </row>
    <row r="4260" spans="1:7" customFormat="1" ht="15.5" x14ac:dyDescent="0.35">
      <c r="A4260" s="373" t="s">
        <v>9844</v>
      </c>
      <c r="B4260" s="574" t="s">
        <v>5278</v>
      </c>
      <c r="C4260" s="193" t="s">
        <v>8573</v>
      </c>
      <c r="D4260" s="309"/>
      <c r="E4260" s="309"/>
      <c r="F4260" s="393">
        <v>543.63999999999987</v>
      </c>
      <c r="G4260" s="70"/>
    </row>
    <row r="4261" spans="1:7" customFormat="1" ht="15.5" x14ac:dyDescent="0.35">
      <c r="A4261" s="373" t="s">
        <v>9845</v>
      </c>
      <c r="B4261" s="574" t="s">
        <v>5278</v>
      </c>
      <c r="C4261" s="193" t="s">
        <v>8574</v>
      </c>
      <c r="D4261" s="309"/>
      <c r="E4261" s="309"/>
      <c r="F4261" s="393">
        <v>543.63999999999987</v>
      </c>
      <c r="G4261" s="70"/>
    </row>
    <row r="4262" spans="1:7" customFormat="1" ht="16" thickBot="1" x14ac:dyDescent="0.4">
      <c r="A4262" s="192" t="s">
        <v>9846</v>
      </c>
      <c r="B4262" s="221" t="s">
        <v>5278</v>
      </c>
      <c r="C4262" s="247" t="s">
        <v>8575</v>
      </c>
      <c r="D4262" s="222"/>
      <c r="E4262" s="222"/>
      <c r="F4262" s="274">
        <v>778.24</v>
      </c>
      <c r="G4262" s="70"/>
    </row>
    <row r="4263" spans="1:7" customFormat="1" ht="16" thickBot="1" x14ac:dyDescent="0.4">
      <c r="A4263" s="74" t="s">
        <v>9847</v>
      </c>
      <c r="B4263" s="5" t="s">
        <v>5278</v>
      </c>
      <c r="C4263" s="109" t="s">
        <v>8576</v>
      </c>
      <c r="D4263" s="94"/>
      <c r="E4263" s="94"/>
      <c r="F4263" s="275">
        <v>778.33999999999992</v>
      </c>
      <c r="G4263" s="70"/>
    </row>
    <row r="4264" spans="1:7" customFormat="1" ht="16" thickBot="1" x14ac:dyDescent="0.4">
      <c r="A4264" s="74" t="s">
        <v>9327</v>
      </c>
      <c r="B4264" s="5" t="s">
        <v>5285</v>
      </c>
      <c r="C4264" s="109" t="s">
        <v>5286</v>
      </c>
      <c r="D4264" s="94"/>
      <c r="E4264" s="94"/>
      <c r="F4264" s="275">
        <v>1998.28</v>
      </c>
      <c r="G4264" s="70"/>
    </row>
    <row r="4265" spans="1:7" customFormat="1" ht="16" thickBot="1" x14ac:dyDescent="0.4">
      <c r="A4265" s="74" t="s">
        <v>9830</v>
      </c>
      <c r="B4265" s="5" t="s">
        <v>5287</v>
      </c>
      <c r="C4265" s="691" t="s">
        <v>5288</v>
      </c>
      <c r="D4265" s="23"/>
      <c r="E4265" s="64"/>
      <c r="F4265" s="295">
        <v>0</v>
      </c>
      <c r="G4265" s="70"/>
    </row>
    <row r="4266" spans="1:7" customFormat="1" ht="15.5" x14ac:dyDescent="0.35">
      <c r="A4266" s="71" t="s">
        <v>9860</v>
      </c>
      <c r="B4266" s="16" t="s">
        <v>5287</v>
      </c>
      <c r="C4266" s="108" t="s">
        <v>5289</v>
      </c>
      <c r="D4266" s="18"/>
      <c r="E4266" s="18"/>
      <c r="F4266" s="276">
        <v>0</v>
      </c>
      <c r="G4266" s="70"/>
    </row>
    <row r="4267" spans="1:7" customFormat="1" ht="15.5" x14ac:dyDescent="0.35">
      <c r="A4267" s="373" t="s">
        <v>9861</v>
      </c>
      <c r="B4267" s="574" t="s">
        <v>5287</v>
      </c>
      <c r="C4267" s="193" t="s">
        <v>5290</v>
      </c>
      <c r="D4267" s="309"/>
      <c r="E4267" s="309"/>
      <c r="F4267" s="393">
        <v>420.25</v>
      </c>
      <c r="G4267" s="70"/>
    </row>
    <row r="4268" spans="1:7" customFormat="1" ht="15.5" x14ac:dyDescent="0.35">
      <c r="A4268" s="373" t="s">
        <v>9862</v>
      </c>
      <c r="B4268" s="574" t="s">
        <v>5287</v>
      </c>
      <c r="C4268" s="193" t="s">
        <v>5291</v>
      </c>
      <c r="D4268" s="309"/>
      <c r="E4268" s="310"/>
      <c r="F4268" s="393">
        <v>420.25</v>
      </c>
      <c r="G4268" s="70"/>
    </row>
    <row r="4269" spans="1:7" customFormat="1" ht="15.5" x14ac:dyDescent="0.35">
      <c r="A4269" s="373" t="s">
        <v>9844</v>
      </c>
      <c r="B4269" s="574" t="s">
        <v>5287</v>
      </c>
      <c r="C4269" s="193" t="s">
        <v>8577</v>
      </c>
      <c r="D4269" s="309"/>
      <c r="E4269" s="310"/>
      <c r="F4269" s="393">
        <v>297.75</v>
      </c>
      <c r="G4269" s="70"/>
    </row>
    <row r="4270" spans="1:7" customFormat="1" ht="15.5" x14ac:dyDescent="0.35">
      <c r="A4270" s="373" t="s">
        <v>9845</v>
      </c>
      <c r="B4270" s="574" t="s">
        <v>5287</v>
      </c>
      <c r="C4270" s="193" t="s">
        <v>8578</v>
      </c>
      <c r="D4270" s="309"/>
      <c r="E4270" s="309"/>
      <c r="F4270" s="393">
        <v>297.75</v>
      </c>
      <c r="G4270" s="70"/>
    </row>
    <row r="4271" spans="1:7" customFormat="1" ht="15.5" x14ac:dyDescent="0.35">
      <c r="A4271" s="373" t="s">
        <v>9846</v>
      </c>
      <c r="B4271" s="574" t="s">
        <v>5287</v>
      </c>
      <c r="C4271" s="193" t="s">
        <v>8579</v>
      </c>
      <c r="D4271" s="309"/>
      <c r="E4271" s="309"/>
      <c r="F4271" s="393">
        <v>418.68000000000006</v>
      </c>
      <c r="G4271" s="70"/>
    </row>
    <row r="4272" spans="1:7" customFormat="1" ht="15.5" x14ac:dyDescent="0.35">
      <c r="A4272" s="373" t="s">
        <v>9847</v>
      </c>
      <c r="B4272" s="574" t="s">
        <v>5287</v>
      </c>
      <c r="C4272" s="193" t="s">
        <v>8580</v>
      </c>
      <c r="D4272" s="309"/>
      <c r="E4272" s="309"/>
      <c r="F4272" s="393">
        <v>418.68000000000006</v>
      </c>
      <c r="G4272" s="70"/>
    </row>
    <row r="4273" spans="1:7" customFormat="1" ht="15.5" x14ac:dyDescent="0.35">
      <c r="A4273" s="373" t="s">
        <v>9328</v>
      </c>
      <c r="B4273" s="574" t="s">
        <v>5292</v>
      </c>
      <c r="C4273" s="193" t="s">
        <v>5293</v>
      </c>
      <c r="D4273" s="309"/>
      <c r="E4273" s="310"/>
      <c r="F4273" s="393">
        <v>1265.99</v>
      </c>
      <c r="G4273" s="70"/>
    </row>
    <row r="4274" spans="1:7" customFormat="1" ht="15.5" x14ac:dyDescent="0.35">
      <c r="A4274" s="373" t="s">
        <v>9830</v>
      </c>
      <c r="B4274" s="574" t="s">
        <v>5294</v>
      </c>
      <c r="C4274" s="193" t="s">
        <v>5295</v>
      </c>
      <c r="D4274" s="309"/>
      <c r="E4274" s="309"/>
      <c r="F4274" s="393">
        <v>0</v>
      </c>
      <c r="G4274" s="70"/>
    </row>
    <row r="4275" spans="1:7" customFormat="1" ht="15.5" x14ac:dyDescent="0.35">
      <c r="A4275" s="373" t="s">
        <v>9860</v>
      </c>
      <c r="B4275" s="574" t="s">
        <v>5294</v>
      </c>
      <c r="C4275" s="193" t="s">
        <v>5296</v>
      </c>
      <c r="D4275" s="309"/>
      <c r="E4275" s="309"/>
      <c r="F4275" s="393">
        <v>0</v>
      </c>
      <c r="G4275" s="70"/>
    </row>
    <row r="4276" spans="1:7" customFormat="1" ht="15.5" x14ac:dyDescent="0.35">
      <c r="A4276" s="373" t="s">
        <v>9861</v>
      </c>
      <c r="B4276" s="574" t="s">
        <v>5294</v>
      </c>
      <c r="C4276" s="193" t="s">
        <v>5297</v>
      </c>
      <c r="D4276" s="309"/>
      <c r="E4276" s="309"/>
      <c r="F4276" s="393">
        <v>308.88</v>
      </c>
      <c r="G4276" s="70"/>
    </row>
    <row r="4277" spans="1:7" customFormat="1" ht="15.5" x14ac:dyDescent="0.35">
      <c r="A4277" s="373" t="s">
        <v>9862</v>
      </c>
      <c r="B4277" s="574" t="s">
        <v>5294</v>
      </c>
      <c r="C4277" s="193" t="s">
        <v>5298</v>
      </c>
      <c r="D4277" s="309"/>
      <c r="E4277" s="310"/>
      <c r="F4277" s="393">
        <v>308.88</v>
      </c>
      <c r="G4277" s="70"/>
    </row>
    <row r="4278" spans="1:7" customFormat="1" ht="15.5" x14ac:dyDescent="0.35">
      <c r="A4278" s="373" t="s">
        <v>9844</v>
      </c>
      <c r="B4278" s="574" t="s">
        <v>5294</v>
      </c>
      <c r="C4278" s="193" t="s">
        <v>8581</v>
      </c>
      <c r="D4278" s="309"/>
      <c r="E4278" s="309"/>
      <c r="F4278" s="393">
        <v>175.52999999999997</v>
      </c>
      <c r="G4278" s="70"/>
    </row>
    <row r="4279" spans="1:7" customFormat="1" ht="15.5" x14ac:dyDescent="0.35">
      <c r="A4279" s="373" t="s">
        <v>9845</v>
      </c>
      <c r="B4279" s="574" t="s">
        <v>5294</v>
      </c>
      <c r="C4279" s="193" t="s">
        <v>8582</v>
      </c>
      <c r="D4279" s="309"/>
      <c r="E4279" s="309"/>
      <c r="F4279" s="393">
        <v>175.52999999999997</v>
      </c>
      <c r="G4279" s="70"/>
    </row>
    <row r="4280" spans="1:7" customFormat="1" ht="15.5" x14ac:dyDescent="0.35">
      <c r="A4280" s="373" t="s">
        <v>9846</v>
      </c>
      <c r="B4280" s="574" t="s">
        <v>5294</v>
      </c>
      <c r="C4280" s="193" t="s">
        <v>8583</v>
      </c>
      <c r="D4280" s="309"/>
      <c r="E4280" s="309"/>
      <c r="F4280" s="393">
        <v>297.86</v>
      </c>
      <c r="G4280" s="70"/>
    </row>
    <row r="4281" spans="1:7" customFormat="1" ht="15.5" x14ac:dyDescent="0.35">
      <c r="A4281" s="373" t="s">
        <v>9847</v>
      </c>
      <c r="B4281" s="574" t="s">
        <v>5294</v>
      </c>
      <c r="C4281" s="193" t="s">
        <v>8584</v>
      </c>
      <c r="D4281" s="309"/>
      <c r="E4281" s="310"/>
      <c r="F4281" s="393">
        <v>297.86</v>
      </c>
      <c r="G4281" s="70"/>
    </row>
    <row r="4282" spans="1:7" customFormat="1" ht="15.5" x14ac:dyDescent="0.35">
      <c r="A4282" s="373" t="s">
        <v>9329</v>
      </c>
      <c r="B4282" s="574" t="s">
        <v>5313</v>
      </c>
      <c r="C4282" s="193" t="s">
        <v>5314</v>
      </c>
      <c r="D4282" s="309"/>
      <c r="E4282" s="310"/>
      <c r="F4282" s="393">
        <v>3970.3</v>
      </c>
      <c r="G4282" s="140"/>
    </row>
    <row r="4283" spans="1:7" customFormat="1" ht="15.5" x14ac:dyDescent="0.35">
      <c r="A4283" s="373" t="s">
        <v>9830</v>
      </c>
      <c r="B4283" s="574" t="s">
        <v>5315</v>
      </c>
      <c r="C4283" s="193" t="s">
        <v>5316</v>
      </c>
      <c r="D4283" s="309"/>
      <c r="E4283" s="309"/>
      <c r="F4283" s="393">
        <v>0</v>
      </c>
      <c r="G4283" s="70"/>
    </row>
    <row r="4284" spans="1:7" customFormat="1" ht="15.5" x14ac:dyDescent="0.35">
      <c r="A4284" s="373" t="s">
        <v>9860</v>
      </c>
      <c r="B4284" s="574" t="s">
        <v>5315</v>
      </c>
      <c r="C4284" s="193" t="s">
        <v>5317</v>
      </c>
      <c r="D4284" s="309"/>
      <c r="E4284" s="309"/>
      <c r="F4284" s="393">
        <v>0</v>
      </c>
      <c r="G4284" s="70"/>
    </row>
    <row r="4285" spans="1:7" customFormat="1" ht="15.5" x14ac:dyDescent="0.35">
      <c r="A4285" s="373" t="s">
        <v>9861</v>
      </c>
      <c r="B4285" s="574" t="s">
        <v>5315</v>
      </c>
      <c r="C4285" s="193" t="s">
        <v>5318</v>
      </c>
      <c r="D4285" s="309"/>
      <c r="E4285" s="309"/>
      <c r="F4285" s="393">
        <v>231.65000000000009</v>
      </c>
      <c r="G4285" s="140"/>
    </row>
    <row r="4286" spans="1:7" customFormat="1" ht="15.5" x14ac:dyDescent="0.35">
      <c r="A4286" s="373" t="s">
        <v>9862</v>
      </c>
      <c r="B4286" s="574" t="s">
        <v>5315</v>
      </c>
      <c r="C4286" s="193" t="s">
        <v>5319</v>
      </c>
      <c r="D4286" s="309"/>
      <c r="E4286" s="309"/>
      <c r="F4286" s="393">
        <v>231.65000000000009</v>
      </c>
      <c r="G4286" s="140"/>
    </row>
    <row r="4287" spans="1:7" customFormat="1" ht="15.5" x14ac:dyDescent="0.35">
      <c r="A4287" s="373" t="s">
        <v>9844</v>
      </c>
      <c r="B4287" s="574" t="s">
        <v>5315</v>
      </c>
      <c r="C4287" s="193" t="s">
        <v>8585</v>
      </c>
      <c r="D4287" s="309"/>
      <c r="E4287" s="309"/>
      <c r="F4287" s="393">
        <v>88.75</v>
      </c>
      <c r="G4287" s="70"/>
    </row>
    <row r="4288" spans="1:7" customFormat="1" ht="15.5" x14ac:dyDescent="0.35">
      <c r="A4288" s="373" t="s">
        <v>9845</v>
      </c>
      <c r="B4288" s="574" t="s">
        <v>5315</v>
      </c>
      <c r="C4288" s="193" t="s">
        <v>8586</v>
      </c>
      <c r="D4288" s="309"/>
      <c r="E4288" s="310"/>
      <c r="F4288" s="393">
        <v>88.75</v>
      </c>
      <c r="G4288" s="70"/>
    </row>
    <row r="4289" spans="1:7" customFormat="1" ht="15.5" x14ac:dyDescent="0.35">
      <c r="A4289" s="373" t="s">
        <v>9846</v>
      </c>
      <c r="B4289" s="574" t="s">
        <v>5315</v>
      </c>
      <c r="C4289" s="193" t="s">
        <v>8587</v>
      </c>
      <c r="D4289" s="309"/>
      <c r="E4289" s="310"/>
      <c r="F4289" s="393">
        <v>226</v>
      </c>
      <c r="G4289" s="140"/>
    </row>
    <row r="4290" spans="1:7" customFormat="1" ht="15.5" x14ac:dyDescent="0.35">
      <c r="A4290" s="373" t="s">
        <v>9847</v>
      </c>
      <c r="B4290" s="574" t="s">
        <v>5315</v>
      </c>
      <c r="C4290" s="193" t="s">
        <v>8588</v>
      </c>
      <c r="D4290" s="309"/>
      <c r="E4290" s="309"/>
      <c r="F4290" s="393">
        <v>226</v>
      </c>
      <c r="G4290" s="70"/>
    </row>
    <row r="4291" spans="1:7" customFormat="1" ht="15.5" x14ac:dyDescent="0.35">
      <c r="A4291" s="403" t="s">
        <v>8589</v>
      </c>
      <c r="B4291" s="761" t="s">
        <v>141</v>
      </c>
      <c r="C4291" s="718" t="s">
        <v>141</v>
      </c>
      <c r="D4291" s="448"/>
      <c r="E4291" s="448" t="s">
        <v>141</v>
      </c>
      <c r="F4291" s="479" t="s">
        <v>141</v>
      </c>
      <c r="G4291" s="70"/>
    </row>
    <row r="4292" spans="1:7" customFormat="1" ht="15.5" x14ac:dyDescent="0.35">
      <c r="A4292" s="373" t="s">
        <v>9330</v>
      </c>
      <c r="B4292" s="574" t="s">
        <v>5283</v>
      </c>
      <c r="C4292" s="193" t="s">
        <v>5284</v>
      </c>
      <c r="D4292" s="309"/>
      <c r="E4292" s="309"/>
      <c r="F4292" s="393">
        <v>1464.55</v>
      </c>
      <c r="G4292" s="140"/>
    </row>
    <row r="4293" spans="1:7" customFormat="1" ht="15.5" x14ac:dyDescent="0.35">
      <c r="A4293" s="373" t="s">
        <v>9830</v>
      </c>
      <c r="B4293" s="574" t="s">
        <v>4846</v>
      </c>
      <c r="C4293" s="193" t="s">
        <v>4880</v>
      </c>
      <c r="D4293" s="309"/>
      <c r="E4293" s="309" t="s">
        <v>141</v>
      </c>
      <c r="F4293" s="393">
        <v>0</v>
      </c>
      <c r="G4293" s="70"/>
    </row>
    <row r="4294" spans="1:7" customFormat="1" ht="15.5" x14ac:dyDescent="0.35">
      <c r="A4294" s="373" t="s">
        <v>9860</v>
      </c>
      <c r="B4294" s="574" t="s">
        <v>4846</v>
      </c>
      <c r="C4294" s="193" t="s">
        <v>4870</v>
      </c>
      <c r="D4294" s="309"/>
      <c r="E4294" s="309" t="s">
        <v>141</v>
      </c>
      <c r="F4294" s="393">
        <v>0</v>
      </c>
      <c r="G4294" s="70"/>
    </row>
    <row r="4295" spans="1:7" customFormat="1" ht="15.5" x14ac:dyDescent="0.35">
      <c r="A4295" s="373" t="s">
        <v>9861</v>
      </c>
      <c r="B4295" s="574" t="s">
        <v>4846</v>
      </c>
      <c r="C4295" s="193" t="s">
        <v>4871</v>
      </c>
      <c r="D4295" s="309"/>
      <c r="E4295" s="309" t="s">
        <v>141</v>
      </c>
      <c r="F4295" s="393">
        <v>69.699999999999989</v>
      </c>
      <c r="G4295" s="140"/>
    </row>
    <row r="4296" spans="1:7" customFormat="1" ht="15.5" x14ac:dyDescent="0.35">
      <c r="A4296" s="373" t="s">
        <v>9862</v>
      </c>
      <c r="B4296" s="574" t="s">
        <v>4846</v>
      </c>
      <c r="C4296" s="193" t="s">
        <v>4847</v>
      </c>
      <c r="D4296" s="309"/>
      <c r="E4296" s="309" t="s">
        <v>141</v>
      </c>
      <c r="F4296" s="393">
        <v>69.699999999999989</v>
      </c>
      <c r="G4296" s="140"/>
    </row>
    <row r="4297" spans="1:7" customFormat="1" ht="15.5" x14ac:dyDescent="0.35">
      <c r="A4297" s="373" t="s">
        <v>9844</v>
      </c>
      <c r="B4297" s="574" t="s">
        <v>4846</v>
      </c>
      <c r="C4297" s="193" t="s">
        <v>8348</v>
      </c>
      <c r="D4297" s="309"/>
      <c r="E4297" s="309"/>
      <c r="F4297" s="393">
        <v>126.80000000000001</v>
      </c>
      <c r="G4297" s="70"/>
    </row>
    <row r="4298" spans="1:7" customFormat="1" ht="15.5" x14ac:dyDescent="0.35">
      <c r="A4298" s="373" t="s">
        <v>9845</v>
      </c>
      <c r="B4298" s="574" t="s">
        <v>4846</v>
      </c>
      <c r="C4298" s="193" t="s">
        <v>8349</v>
      </c>
      <c r="D4298" s="309"/>
      <c r="E4298" s="309"/>
      <c r="F4298" s="393">
        <v>126.80000000000001</v>
      </c>
      <c r="G4298" s="70"/>
    </row>
    <row r="4299" spans="1:7" customFormat="1" ht="15.5" x14ac:dyDescent="0.35">
      <c r="A4299" s="373" t="s">
        <v>9846</v>
      </c>
      <c r="B4299" s="574" t="s">
        <v>4846</v>
      </c>
      <c r="C4299" s="193" t="s">
        <v>8350</v>
      </c>
      <c r="D4299" s="309"/>
      <c r="E4299" s="309"/>
      <c r="F4299" s="393">
        <v>218.08999999999997</v>
      </c>
      <c r="G4299" s="140"/>
    </row>
    <row r="4300" spans="1:7" customFormat="1" ht="15.5" x14ac:dyDescent="0.35">
      <c r="A4300" s="373" t="s">
        <v>9847</v>
      </c>
      <c r="B4300" s="574" t="s">
        <v>4846</v>
      </c>
      <c r="C4300" s="193" t="s">
        <v>8351</v>
      </c>
      <c r="D4300" s="309"/>
      <c r="E4300" s="309"/>
      <c r="F4300" s="393">
        <v>218.08999999999997</v>
      </c>
      <c r="G4300" s="70"/>
    </row>
    <row r="4301" spans="1:7" customFormat="1" ht="15.5" x14ac:dyDescent="0.35">
      <c r="A4301" s="373" t="s">
        <v>9331</v>
      </c>
      <c r="B4301" s="574" t="s">
        <v>5299</v>
      </c>
      <c r="C4301" s="193" t="s">
        <v>5300</v>
      </c>
      <c r="D4301" s="309"/>
      <c r="E4301" s="309"/>
      <c r="F4301" s="393">
        <v>734.41</v>
      </c>
      <c r="G4301" s="140"/>
    </row>
    <row r="4302" spans="1:7" customFormat="1" ht="15.5" x14ac:dyDescent="0.35">
      <c r="A4302" s="373" t="s">
        <v>9830</v>
      </c>
      <c r="B4302" s="574" t="s">
        <v>4832</v>
      </c>
      <c r="C4302" s="193" t="s">
        <v>4872</v>
      </c>
      <c r="D4302" s="309"/>
      <c r="E4302" s="309"/>
      <c r="F4302" s="393">
        <v>0</v>
      </c>
      <c r="G4302" s="70"/>
    </row>
    <row r="4303" spans="1:7" customFormat="1" ht="15.5" x14ac:dyDescent="0.35">
      <c r="A4303" s="373" t="s">
        <v>9860</v>
      </c>
      <c r="B4303" s="574" t="s">
        <v>4832</v>
      </c>
      <c r="C4303" s="193" t="s">
        <v>4848</v>
      </c>
      <c r="D4303" s="309"/>
      <c r="E4303" s="309"/>
      <c r="F4303" s="393">
        <v>0</v>
      </c>
      <c r="G4303" s="70"/>
    </row>
    <row r="4304" spans="1:7" customFormat="1" ht="15.5" x14ac:dyDescent="0.35">
      <c r="A4304" s="373" t="s">
        <v>9861</v>
      </c>
      <c r="B4304" s="574" t="s">
        <v>4832</v>
      </c>
      <c r="C4304" s="193" t="s">
        <v>4849</v>
      </c>
      <c r="D4304" s="309"/>
      <c r="E4304" s="309"/>
      <c r="F4304" s="393">
        <v>34.849999999999994</v>
      </c>
      <c r="G4304" s="140"/>
    </row>
    <row r="4305" spans="1:7" customFormat="1" ht="15.5" x14ac:dyDescent="0.35">
      <c r="A4305" s="373" t="s">
        <v>9862</v>
      </c>
      <c r="B4305" s="574" t="s">
        <v>4832</v>
      </c>
      <c r="C4305" s="193" t="s">
        <v>4833</v>
      </c>
      <c r="D4305" s="309"/>
      <c r="E4305" s="309"/>
      <c r="F4305" s="393">
        <v>34.849999999999994</v>
      </c>
      <c r="G4305" s="140"/>
    </row>
    <row r="4306" spans="1:7" customFormat="1" ht="15.5" x14ac:dyDescent="0.35">
      <c r="A4306" s="373" t="s">
        <v>9844</v>
      </c>
      <c r="B4306" s="574" t="s">
        <v>4832</v>
      </c>
      <c r="C4306" s="193" t="s">
        <v>8336</v>
      </c>
      <c r="D4306" s="309"/>
      <c r="E4306" s="309"/>
      <c r="F4306" s="393">
        <v>55.949999999999989</v>
      </c>
      <c r="G4306" s="70"/>
    </row>
    <row r="4307" spans="1:7" customFormat="1" ht="15.5" x14ac:dyDescent="0.35">
      <c r="A4307" s="373" t="s">
        <v>9845</v>
      </c>
      <c r="B4307" s="574" t="s">
        <v>4832</v>
      </c>
      <c r="C4307" s="193" t="s">
        <v>8337</v>
      </c>
      <c r="D4307" s="309"/>
      <c r="E4307" s="309"/>
      <c r="F4307" s="393">
        <v>55.949999999999989</v>
      </c>
      <c r="G4307" s="70"/>
    </row>
    <row r="4308" spans="1:7" customFormat="1" ht="15.5" x14ac:dyDescent="0.35">
      <c r="A4308" s="373" t="s">
        <v>9846</v>
      </c>
      <c r="B4308" s="574" t="s">
        <v>4832</v>
      </c>
      <c r="C4308" s="193" t="s">
        <v>8338</v>
      </c>
      <c r="D4308" s="309"/>
      <c r="E4308" s="309"/>
      <c r="F4308" s="393">
        <v>124.80000000000001</v>
      </c>
      <c r="G4308" s="140"/>
    </row>
    <row r="4309" spans="1:7" customFormat="1" ht="15.5" x14ac:dyDescent="0.35">
      <c r="A4309" s="373" t="s">
        <v>9847</v>
      </c>
      <c r="B4309" s="574" t="s">
        <v>4832</v>
      </c>
      <c r="C4309" s="193" t="s">
        <v>8339</v>
      </c>
      <c r="D4309" s="309"/>
      <c r="E4309" s="309"/>
      <c r="F4309" s="393">
        <v>124.80000000000001</v>
      </c>
      <c r="G4309" s="70"/>
    </row>
    <row r="4310" spans="1:7" customFormat="1" ht="15.5" x14ac:dyDescent="0.35">
      <c r="A4310" s="373" t="s">
        <v>9332</v>
      </c>
      <c r="B4310" s="574" t="s">
        <v>5301</v>
      </c>
      <c r="C4310" s="193" t="s">
        <v>5302</v>
      </c>
      <c r="D4310" s="309"/>
      <c r="E4310" s="309"/>
      <c r="F4310" s="393">
        <v>2054.04</v>
      </c>
      <c r="G4310" s="140"/>
    </row>
    <row r="4311" spans="1:7" customFormat="1" ht="15.5" x14ac:dyDescent="0.35">
      <c r="A4311" s="373" t="s">
        <v>9830</v>
      </c>
      <c r="B4311" s="574" t="s">
        <v>4841</v>
      </c>
      <c r="C4311" s="193" t="s">
        <v>4879</v>
      </c>
      <c r="D4311" s="309"/>
      <c r="E4311" s="309"/>
      <c r="F4311" s="393">
        <v>0</v>
      </c>
      <c r="G4311" s="70"/>
    </row>
    <row r="4312" spans="1:7" customFormat="1" ht="15.5" x14ac:dyDescent="0.35">
      <c r="A4312" s="373" t="s">
        <v>9860</v>
      </c>
      <c r="B4312" s="574" t="s">
        <v>4841</v>
      </c>
      <c r="C4312" s="193" t="s">
        <v>4863</v>
      </c>
      <c r="D4312" s="309"/>
      <c r="E4312" s="309"/>
      <c r="F4312" s="393">
        <v>0</v>
      </c>
      <c r="G4312" s="560"/>
    </row>
    <row r="4313" spans="1:7" customFormat="1" ht="15.5" x14ac:dyDescent="0.35">
      <c r="A4313" s="373" t="s">
        <v>9861</v>
      </c>
      <c r="B4313" s="574" t="s">
        <v>4841</v>
      </c>
      <c r="C4313" s="193" t="s">
        <v>4864</v>
      </c>
      <c r="D4313" s="309"/>
      <c r="E4313" s="309"/>
      <c r="F4313" s="393">
        <v>97.63</v>
      </c>
      <c r="G4313" s="560"/>
    </row>
    <row r="4314" spans="1:7" customFormat="1" ht="15.5" x14ac:dyDescent="0.35">
      <c r="A4314" s="373" t="s">
        <v>9862</v>
      </c>
      <c r="B4314" s="574" t="s">
        <v>4841</v>
      </c>
      <c r="C4314" s="193" t="s">
        <v>4842</v>
      </c>
      <c r="D4314" s="309"/>
      <c r="E4314" s="309"/>
      <c r="F4314" s="393">
        <v>97.63</v>
      </c>
      <c r="G4314" s="560"/>
    </row>
    <row r="4315" spans="1:7" customFormat="1" ht="15.5" x14ac:dyDescent="0.35">
      <c r="A4315" s="373" t="s">
        <v>9844</v>
      </c>
      <c r="B4315" s="574" t="s">
        <v>4841</v>
      </c>
      <c r="C4315" s="193" t="s">
        <v>8344</v>
      </c>
      <c r="D4315" s="309"/>
      <c r="E4315" s="309"/>
      <c r="F4315" s="393">
        <v>177.39999999999998</v>
      </c>
      <c r="G4315" s="70"/>
    </row>
    <row r="4316" spans="1:7" customFormat="1" ht="15.5" x14ac:dyDescent="0.35">
      <c r="A4316" s="373" t="s">
        <v>9845</v>
      </c>
      <c r="B4316" s="574" t="s">
        <v>4841</v>
      </c>
      <c r="C4316" s="193" t="s">
        <v>8345</v>
      </c>
      <c r="D4316" s="309"/>
      <c r="E4316" s="309"/>
      <c r="F4316" s="393">
        <v>177.39999999999998</v>
      </c>
      <c r="G4316" s="560"/>
    </row>
    <row r="4317" spans="1:7" customFormat="1" ht="15.5" x14ac:dyDescent="0.35">
      <c r="A4317" s="373" t="s">
        <v>9846</v>
      </c>
      <c r="B4317" s="574" t="s">
        <v>4841</v>
      </c>
      <c r="C4317" s="193" t="s">
        <v>8346</v>
      </c>
      <c r="D4317" s="309"/>
      <c r="E4317" s="309"/>
      <c r="F4317" s="393">
        <v>309.07000000000005</v>
      </c>
      <c r="G4317" s="560"/>
    </row>
    <row r="4318" spans="1:7" customFormat="1" ht="15.5" x14ac:dyDescent="0.35">
      <c r="A4318" s="373" t="s">
        <v>9847</v>
      </c>
      <c r="B4318" s="574" t="s">
        <v>4841</v>
      </c>
      <c r="C4318" s="193" t="s">
        <v>8347</v>
      </c>
      <c r="D4318" s="309"/>
      <c r="E4318" s="309"/>
      <c r="F4318" s="393">
        <v>309.07000000000005</v>
      </c>
      <c r="G4318" s="560"/>
    </row>
    <row r="4319" spans="1:7" customFormat="1" ht="15.5" x14ac:dyDescent="0.35">
      <c r="A4319" s="373" t="s">
        <v>9333</v>
      </c>
      <c r="B4319" s="574" t="s">
        <v>5303</v>
      </c>
      <c r="C4319" s="193" t="s">
        <v>5304</v>
      </c>
      <c r="D4319" s="309"/>
      <c r="E4319" s="309" t="s">
        <v>141</v>
      </c>
      <c r="F4319" s="393">
        <v>1185</v>
      </c>
      <c r="G4319" s="140"/>
    </row>
    <row r="4320" spans="1:7" customFormat="1" ht="15.5" x14ac:dyDescent="0.35">
      <c r="A4320" s="373" t="s">
        <v>9830</v>
      </c>
      <c r="B4320" s="574" t="s">
        <v>4857</v>
      </c>
      <c r="C4320" s="193" t="s">
        <v>4887</v>
      </c>
      <c r="D4320" s="309"/>
      <c r="E4320" s="309" t="s">
        <v>141</v>
      </c>
      <c r="F4320" s="393">
        <v>0</v>
      </c>
      <c r="G4320" s="70"/>
    </row>
    <row r="4321" spans="1:7" customFormat="1" ht="15.5" x14ac:dyDescent="0.35">
      <c r="A4321" s="373" t="s">
        <v>9860</v>
      </c>
      <c r="B4321" s="574" t="s">
        <v>4857</v>
      </c>
      <c r="C4321" s="193" t="s">
        <v>4885</v>
      </c>
      <c r="D4321" s="309"/>
      <c r="E4321" s="309" t="s">
        <v>141</v>
      </c>
      <c r="F4321" s="393">
        <v>0</v>
      </c>
      <c r="G4321" s="371"/>
    </row>
    <row r="4322" spans="1:7" customFormat="1" ht="15.5" x14ac:dyDescent="0.35">
      <c r="A4322" s="373" t="s">
        <v>9861</v>
      </c>
      <c r="B4322" s="574" t="s">
        <v>4857</v>
      </c>
      <c r="C4322" s="193" t="s">
        <v>4886</v>
      </c>
      <c r="D4322" s="309"/>
      <c r="E4322" s="309" t="s">
        <v>141</v>
      </c>
      <c r="F4322" s="393">
        <v>17.420000000000002</v>
      </c>
      <c r="G4322" s="140"/>
    </row>
    <row r="4323" spans="1:7" customFormat="1" ht="15.5" x14ac:dyDescent="0.35">
      <c r="A4323" s="373" t="s">
        <v>9862</v>
      </c>
      <c r="B4323" s="574" t="s">
        <v>4857</v>
      </c>
      <c r="C4323" s="193" t="s">
        <v>4858</v>
      </c>
      <c r="D4323" s="309"/>
      <c r="E4323" s="309" t="s">
        <v>141</v>
      </c>
      <c r="F4323" s="393">
        <v>17.420000000000002</v>
      </c>
      <c r="G4323" s="140"/>
    </row>
    <row r="4324" spans="1:7" customFormat="1" ht="15.5" x14ac:dyDescent="0.35">
      <c r="A4324" s="373" t="s">
        <v>9844</v>
      </c>
      <c r="B4324" s="574" t="s">
        <v>4857</v>
      </c>
      <c r="C4324" s="193" t="s">
        <v>8356</v>
      </c>
      <c r="D4324" s="309"/>
      <c r="E4324" s="309"/>
      <c r="F4324" s="393">
        <v>26.799999999999997</v>
      </c>
      <c r="G4324" s="70"/>
    </row>
    <row r="4325" spans="1:7" customFormat="1" ht="15.5" x14ac:dyDescent="0.35">
      <c r="A4325" s="373" t="s">
        <v>9845</v>
      </c>
      <c r="B4325" s="574" t="s">
        <v>4857</v>
      </c>
      <c r="C4325" s="193" t="s">
        <v>8357</v>
      </c>
      <c r="D4325" s="309"/>
      <c r="E4325" s="309"/>
      <c r="F4325" s="393">
        <v>26.799999999999997</v>
      </c>
      <c r="G4325" s="70"/>
    </row>
    <row r="4326" spans="1:7" customFormat="1" ht="15.5" x14ac:dyDescent="0.35">
      <c r="A4326" s="373" t="s">
        <v>9846</v>
      </c>
      <c r="B4326" s="574" t="s">
        <v>4857</v>
      </c>
      <c r="C4326" s="193" t="s">
        <v>8358</v>
      </c>
      <c r="D4326" s="309"/>
      <c r="E4326" s="309"/>
      <c r="F4326" s="393">
        <v>41.2</v>
      </c>
      <c r="G4326" s="140"/>
    </row>
    <row r="4327" spans="1:7" customFormat="1" ht="15.5" x14ac:dyDescent="0.35">
      <c r="A4327" s="373" t="s">
        <v>9847</v>
      </c>
      <c r="B4327" s="574" t="s">
        <v>4857</v>
      </c>
      <c r="C4327" s="193" t="s">
        <v>8359</v>
      </c>
      <c r="D4327" s="309"/>
      <c r="E4327" s="309"/>
      <c r="F4327" s="393">
        <v>41.2</v>
      </c>
      <c r="G4327" s="70"/>
    </row>
    <row r="4328" spans="1:7" customFormat="1" ht="15.5" x14ac:dyDescent="0.35">
      <c r="A4328" s="373" t="s">
        <v>9334</v>
      </c>
      <c r="B4328" s="574" t="s">
        <v>5320</v>
      </c>
      <c r="C4328" s="193" t="s">
        <v>5321</v>
      </c>
      <c r="D4328" s="309"/>
      <c r="E4328" s="309" t="s">
        <v>141</v>
      </c>
      <c r="F4328" s="393">
        <v>2936.83</v>
      </c>
      <c r="G4328" s="140"/>
    </row>
    <row r="4329" spans="1:7" customFormat="1" ht="15.5" x14ac:dyDescent="0.35">
      <c r="A4329" s="373" t="s">
        <v>9830</v>
      </c>
      <c r="B4329" s="574" t="s">
        <v>4850</v>
      </c>
      <c r="C4329" s="193" t="s">
        <v>4881</v>
      </c>
      <c r="D4329" s="309"/>
      <c r="E4329" s="309" t="s">
        <v>141</v>
      </c>
      <c r="F4329" s="393">
        <v>0</v>
      </c>
      <c r="G4329" s="70"/>
    </row>
    <row r="4330" spans="1:7" customFormat="1" ht="15.5" x14ac:dyDescent="0.35">
      <c r="A4330" s="373" t="s">
        <v>9860</v>
      </c>
      <c r="B4330" s="574" t="s">
        <v>4850</v>
      </c>
      <c r="C4330" s="193" t="s">
        <v>4877</v>
      </c>
      <c r="D4330" s="309"/>
      <c r="E4330" s="309" t="s">
        <v>141</v>
      </c>
      <c r="F4330" s="393">
        <v>0</v>
      </c>
      <c r="G4330" s="70"/>
    </row>
    <row r="4331" spans="1:7" customFormat="1" ht="15.5" x14ac:dyDescent="0.35">
      <c r="A4331" s="373" t="s">
        <v>9861</v>
      </c>
      <c r="B4331" s="574" t="s">
        <v>4850</v>
      </c>
      <c r="C4331" s="193" t="s">
        <v>4878</v>
      </c>
      <c r="D4331" s="309"/>
      <c r="E4331" s="309" t="s">
        <v>141</v>
      </c>
      <c r="F4331" s="393">
        <v>139.91000000000003</v>
      </c>
      <c r="G4331" s="140"/>
    </row>
    <row r="4332" spans="1:7" customFormat="1" ht="15.5" x14ac:dyDescent="0.35">
      <c r="A4332" s="373" t="s">
        <v>9862</v>
      </c>
      <c r="B4332" s="574" t="s">
        <v>4850</v>
      </c>
      <c r="C4332" s="193" t="s">
        <v>4851</v>
      </c>
      <c r="D4332" s="309"/>
      <c r="E4332" s="309" t="s">
        <v>141</v>
      </c>
      <c r="F4332" s="393">
        <v>139.91000000000003</v>
      </c>
      <c r="G4332" s="140"/>
    </row>
    <row r="4333" spans="1:7" customFormat="1" ht="15.5" x14ac:dyDescent="0.35">
      <c r="A4333" s="373" t="s">
        <v>9844</v>
      </c>
      <c r="B4333" s="574" t="s">
        <v>4850</v>
      </c>
      <c r="C4333" s="193" t="s">
        <v>8352</v>
      </c>
      <c r="D4333" s="309"/>
      <c r="E4333" s="309"/>
      <c r="F4333" s="393">
        <v>223</v>
      </c>
      <c r="G4333" s="70"/>
    </row>
    <row r="4334" spans="1:7" customFormat="1" ht="15.5" x14ac:dyDescent="0.35">
      <c r="A4334" s="373" t="s">
        <v>9845</v>
      </c>
      <c r="B4334" s="574" t="s">
        <v>4850</v>
      </c>
      <c r="C4334" s="193" t="s">
        <v>8353</v>
      </c>
      <c r="D4334" s="309"/>
      <c r="E4334" s="309"/>
      <c r="F4334" s="393">
        <v>223</v>
      </c>
      <c r="G4334" s="70"/>
    </row>
    <row r="4335" spans="1:7" customFormat="1" ht="15.5" x14ac:dyDescent="0.35">
      <c r="A4335" s="373" t="s">
        <v>9846</v>
      </c>
      <c r="B4335" s="574" t="s">
        <v>4850</v>
      </c>
      <c r="C4335" s="193" t="s">
        <v>8354</v>
      </c>
      <c r="D4335" s="309"/>
      <c r="E4335" s="309"/>
      <c r="F4335" s="393">
        <v>614.39</v>
      </c>
      <c r="G4335" s="140"/>
    </row>
    <row r="4336" spans="1:7" customFormat="1" ht="15.5" x14ac:dyDescent="0.35">
      <c r="A4336" s="373" t="s">
        <v>9847</v>
      </c>
      <c r="B4336" s="574" t="s">
        <v>4850</v>
      </c>
      <c r="C4336" s="193" t="s">
        <v>8355</v>
      </c>
      <c r="D4336" s="309"/>
      <c r="E4336" s="309"/>
      <c r="F4336" s="393">
        <v>614.39</v>
      </c>
      <c r="G4336" s="70"/>
    </row>
    <row r="4337" spans="1:7" customFormat="1" ht="15.5" x14ac:dyDescent="0.35">
      <c r="A4337" s="373" t="s">
        <v>9335</v>
      </c>
      <c r="B4337" s="574" t="s">
        <v>5322</v>
      </c>
      <c r="C4337" s="193" t="s">
        <v>5323</v>
      </c>
      <c r="D4337" s="309"/>
      <c r="E4337" s="309" t="s">
        <v>141</v>
      </c>
      <c r="F4337" s="393">
        <v>4128.29</v>
      </c>
      <c r="G4337" s="140"/>
    </row>
    <row r="4338" spans="1:7" customFormat="1" ht="15.5" x14ac:dyDescent="0.35">
      <c r="A4338" s="373" t="s">
        <v>9830</v>
      </c>
      <c r="B4338" s="574" t="s">
        <v>4837</v>
      </c>
      <c r="C4338" s="193" t="s">
        <v>4876</v>
      </c>
      <c r="D4338" s="309"/>
      <c r="E4338" s="309" t="s">
        <v>141</v>
      </c>
      <c r="F4338" s="393">
        <v>0</v>
      </c>
      <c r="G4338" s="70"/>
    </row>
    <row r="4339" spans="1:7" customFormat="1" ht="15.5" x14ac:dyDescent="0.35">
      <c r="A4339" s="373" t="s">
        <v>9860</v>
      </c>
      <c r="B4339" s="574" t="s">
        <v>4837</v>
      </c>
      <c r="C4339" s="193" t="s">
        <v>4855</v>
      </c>
      <c r="D4339" s="309"/>
      <c r="E4339" s="309" t="s">
        <v>141</v>
      </c>
      <c r="F4339" s="393">
        <v>0</v>
      </c>
      <c r="G4339" s="70"/>
    </row>
    <row r="4340" spans="1:7" customFormat="1" ht="15.5" x14ac:dyDescent="0.35">
      <c r="A4340" s="373" t="s">
        <v>9861</v>
      </c>
      <c r="B4340" s="574" t="s">
        <v>4837</v>
      </c>
      <c r="C4340" s="193" t="s">
        <v>4856</v>
      </c>
      <c r="D4340" s="309"/>
      <c r="E4340" s="309" t="s">
        <v>141</v>
      </c>
      <c r="F4340" s="393">
        <v>172.71000000000004</v>
      </c>
      <c r="G4340" s="140"/>
    </row>
    <row r="4341" spans="1:7" customFormat="1" ht="15.5" x14ac:dyDescent="0.35">
      <c r="A4341" s="373" t="s">
        <v>9862</v>
      </c>
      <c r="B4341" s="574" t="s">
        <v>4837</v>
      </c>
      <c r="C4341" s="193" t="s">
        <v>4838</v>
      </c>
      <c r="D4341" s="309"/>
      <c r="E4341" s="309" t="s">
        <v>141</v>
      </c>
      <c r="F4341" s="393">
        <v>172.71000000000004</v>
      </c>
      <c r="G4341" s="140"/>
    </row>
    <row r="4342" spans="1:7" customFormat="1" ht="15.5" x14ac:dyDescent="0.35">
      <c r="A4342" s="373" t="s">
        <v>9844</v>
      </c>
      <c r="B4342" s="574" t="s">
        <v>4837</v>
      </c>
      <c r="C4342" s="193" t="s">
        <v>8340</v>
      </c>
      <c r="D4342" s="309"/>
      <c r="E4342" s="309"/>
      <c r="F4342" s="393">
        <v>313.60000000000002</v>
      </c>
      <c r="G4342" s="70"/>
    </row>
    <row r="4343" spans="1:7" customFormat="1" ht="15.5" x14ac:dyDescent="0.35">
      <c r="A4343" s="373" t="s">
        <v>9845</v>
      </c>
      <c r="B4343" s="574" t="s">
        <v>4837</v>
      </c>
      <c r="C4343" s="193" t="s">
        <v>8341</v>
      </c>
      <c r="D4343" s="309"/>
      <c r="E4343" s="309"/>
      <c r="F4343" s="393">
        <v>313.60000000000002</v>
      </c>
      <c r="G4343" s="70"/>
    </row>
    <row r="4344" spans="1:7" customFormat="1" ht="15.5" x14ac:dyDescent="0.35">
      <c r="A4344" s="373" t="s">
        <v>9846</v>
      </c>
      <c r="B4344" s="574" t="s">
        <v>4837</v>
      </c>
      <c r="C4344" s="193" t="s">
        <v>8342</v>
      </c>
      <c r="D4344" s="309"/>
      <c r="E4344" s="309"/>
      <c r="F4344" s="393">
        <v>392.70000000000005</v>
      </c>
      <c r="G4344" s="140"/>
    </row>
    <row r="4345" spans="1:7" customFormat="1" ht="15.5" x14ac:dyDescent="0.35">
      <c r="A4345" s="373" t="s">
        <v>9847</v>
      </c>
      <c r="B4345" s="574" t="s">
        <v>4837</v>
      </c>
      <c r="C4345" s="193" t="s">
        <v>8343</v>
      </c>
      <c r="D4345" s="309"/>
      <c r="E4345" s="309"/>
      <c r="F4345" s="393">
        <v>392.70000000000005</v>
      </c>
      <c r="G4345" s="70"/>
    </row>
    <row r="4346" spans="1:7" customFormat="1" ht="15.5" x14ac:dyDescent="0.35">
      <c r="A4346" s="403" t="s">
        <v>8590</v>
      </c>
      <c r="B4346" s="761" t="s">
        <v>141</v>
      </c>
      <c r="C4346" s="718" t="s">
        <v>141</v>
      </c>
      <c r="D4346" s="448"/>
      <c r="E4346" s="448" t="s">
        <v>141</v>
      </c>
      <c r="F4346" s="479" t="s">
        <v>141</v>
      </c>
      <c r="G4346" s="70"/>
    </row>
    <row r="4347" spans="1:7" customFormat="1" ht="15.5" x14ac:dyDescent="0.35">
      <c r="A4347" s="373" t="s">
        <v>5305</v>
      </c>
      <c r="B4347" s="574" t="s">
        <v>5306</v>
      </c>
      <c r="C4347" s="193" t="s">
        <v>5307</v>
      </c>
      <c r="D4347" s="309"/>
      <c r="E4347" s="309"/>
      <c r="F4347" s="393">
        <v>846.49</v>
      </c>
      <c r="G4347" s="70"/>
    </row>
    <row r="4348" spans="1:7" customFormat="1" ht="15.5" x14ac:dyDescent="0.35">
      <c r="A4348" s="373" t="s">
        <v>9830</v>
      </c>
      <c r="B4348" s="574" t="s">
        <v>5308</v>
      </c>
      <c r="C4348" s="193" t="s">
        <v>5309</v>
      </c>
      <c r="D4348" s="309"/>
      <c r="E4348" s="309"/>
      <c r="F4348" s="393">
        <v>0</v>
      </c>
      <c r="G4348" s="70"/>
    </row>
    <row r="4349" spans="1:7" customFormat="1" ht="15.5" x14ac:dyDescent="0.35">
      <c r="A4349" s="373" t="s">
        <v>9860</v>
      </c>
      <c r="B4349" s="574" t="s">
        <v>5154</v>
      </c>
      <c r="C4349" s="193" t="s">
        <v>5310</v>
      </c>
      <c r="D4349" s="309"/>
      <c r="E4349" s="309"/>
      <c r="F4349" s="393">
        <v>0</v>
      </c>
      <c r="G4349" s="70"/>
    </row>
    <row r="4350" spans="1:7" customFormat="1" ht="15.5" x14ac:dyDescent="0.35">
      <c r="A4350" s="373" t="s">
        <v>9861</v>
      </c>
      <c r="B4350" s="574" t="s">
        <v>5156</v>
      </c>
      <c r="C4350" s="193" t="s">
        <v>5311</v>
      </c>
      <c r="D4350" s="309"/>
      <c r="E4350" s="309"/>
      <c r="F4350" s="393">
        <v>386.41999999999996</v>
      </c>
      <c r="G4350" s="70"/>
    </row>
    <row r="4351" spans="1:7" customFormat="1" ht="15.5" x14ac:dyDescent="0.35">
      <c r="A4351" s="373" t="s">
        <v>9862</v>
      </c>
      <c r="B4351" s="574" t="s">
        <v>5158</v>
      </c>
      <c r="C4351" s="193" t="s">
        <v>5312</v>
      </c>
      <c r="D4351" s="309"/>
      <c r="E4351" s="309"/>
      <c r="F4351" s="393">
        <v>386.41999999999996</v>
      </c>
      <c r="G4351" s="70"/>
    </row>
    <row r="4352" spans="1:7" customFormat="1" ht="15.5" x14ac:dyDescent="0.35">
      <c r="A4352" s="373" t="s">
        <v>9844</v>
      </c>
      <c r="B4352" s="574" t="s">
        <v>5308</v>
      </c>
      <c r="C4352" s="193" t="s">
        <v>8591</v>
      </c>
      <c r="D4352" s="309"/>
      <c r="E4352" s="309"/>
      <c r="F4352" s="393">
        <v>52.150000000000006</v>
      </c>
      <c r="G4352" s="70"/>
    </row>
    <row r="4353" spans="1:7" customFormat="1" ht="15.5" x14ac:dyDescent="0.35">
      <c r="A4353" s="373" t="s">
        <v>9845</v>
      </c>
      <c r="B4353" s="574" t="s">
        <v>5154</v>
      </c>
      <c r="C4353" s="193" t="s">
        <v>8592</v>
      </c>
      <c r="D4353" s="309"/>
      <c r="E4353" s="309"/>
      <c r="F4353" s="393">
        <v>52.150000000000006</v>
      </c>
      <c r="G4353" s="70"/>
    </row>
    <row r="4354" spans="1:7" customFormat="1" ht="15.5" x14ac:dyDescent="0.35">
      <c r="A4354" s="373" t="s">
        <v>9846</v>
      </c>
      <c r="B4354" s="574" t="s">
        <v>5156</v>
      </c>
      <c r="C4354" s="193" t="s">
        <v>8593</v>
      </c>
      <c r="D4354" s="309"/>
      <c r="E4354" s="309"/>
      <c r="F4354" s="393">
        <v>734.6</v>
      </c>
      <c r="G4354" s="70"/>
    </row>
    <row r="4355" spans="1:7" customFormat="1" ht="15.5" x14ac:dyDescent="0.35">
      <c r="A4355" s="373" t="s">
        <v>9847</v>
      </c>
      <c r="B4355" s="574" t="s">
        <v>5158</v>
      </c>
      <c r="C4355" s="193" t="s">
        <v>8594</v>
      </c>
      <c r="D4355" s="309"/>
      <c r="E4355" s="309"/>
      <c r="F4355" s="393">
        <v>734.6</v>
      </c>
      <c r="G4355" s="70"/>
    </row>
    <row r="4356" spans="1:7" customFormat="1" ht="15.5" x14ac:dyDescent="0.35">
      <c r="A4356" s="373"/>
      <c r="B4356" s="574"/>
      <c r="C4356" s="193"/>
      <c r="D4356" s="309"/>
      <c r="E4356" s="309"/>
      <c r="F4356" s="393" t="s">
        <v>141</v>
      </c>
      <c r="G4356" s="140"/>
    </row>
    <row r="4357" spans="1:7" customFormat="1" ht="15.5" x14ac:dyDescent="0.35">
      <c r="A4357" s="403" t="s">
        <v>8595</v>
      </c>
      <c r="B4357" s="761" t="s">
        <v>141</v>
      </c>
      <c r="C4357" s="718" t="s">
        <v>141</v>
      </c>
      <c r="D4357" s="448"/>
      <c r="E4357" s="448" t="s">
        <v>141</v>
      </c>
      <c r="F4357" s="479" t="s">
        <v>141</v>
      </c>
      <c r="G4357" s="70"/>
    </row>
    <row r="4358" spans="1:7" customFormat="1" ht="15.5" x14ac:dyDescent="0.35">
      <c r="A4358" s="373" t="s">
        <v>8596</v>
      </c>
      <c r="B4358" s="574" t="s">
        <v>5324</v>
      </c>
      <c r="C4358" s="193" t="s">
        <v>5325</v>
      </c>
      <c r="D4358" s="309"/>
      <c r="E4358" s="309"/>
      <c r="F4358" s="393">
        <v>118.49</v>
      </c>
      <c r="G4358" s="70"/>
    </row>
    <row r="4359" spans="1:7" customFormat="1" ht="15.5" x14ac:dyDescent="0.35">
      <c r="A4359" s="373" t="s">
        <v>8597</v>
      </c>
      <c r="B4359" s="574" t="s">
        <v>5326</v>
      </c>
      <c r="C4359" s="193" t="s">
        <v>5327</v>
      </c>
      <c r="D4359" s="309"/>
      <c r="E4359" s="309"/>
      <c r="F4359" s="393">
        <v>310.37</v>
      </c>
      <c r="G4359" s="141"/>
    </row>
    <row r="4360" spans="1:7" customFormat="1" ht="15.5" x14ac:dyDescent="0.35">
      <c r="A4360" s="373" t="s">
        <v>8598</v>
      </c>
      <c r="B4360" s="574" t="s">
        <v>5328</v>
      </c>
      <c r="C4360" s="193" t="s">
        <v>5329</v>
      </c>
      <c r="D4360" s="309"/>
      <c r="E4360" s="309"/>
      <c r="F4360" s="393">
        <v>620.84</v>
      </c>
      <c r="G4360" s="70"/>
    </row>
    <row r="4361" spans="1:7" customFormat="1" ht="15.5" x14ac:dyDescent="0.35">
      <c r="A4361" s="373" t="s">
        <v>8596</v>
      </c>
      <c r="B4361" s="574" t="s">
        <v>5330</v>
      </c>
      <c r="C4361" s="193" t="s">
        <v>5331</v>
      </c>
      <c r="D4361" s="309"/>
      <c r="E4361" s="309"/>
      <c r="F4361" s="393">
        <v>118.49</v>
      </c>
      <c r="G4361" s="140"/>
    </row>
    <row r="4362" spans="1:7" customFormat="1" ht="15.5" x14ac:dyDescent="0.35">
      <c r="A4362" s="373" t="s">
        <v>8597</v>
      </c>
      <c r="B4362" s="574" t="s">
        <v>5332</v>
      </c>
      <c r="C4362" s="193" t="s">
        <v>5333</v>
      </c>
      <c r="D4362" s="309"/>
      <c r="E4362" s="309"/>
      <c r="F4362" s="393">
        <v>310.37</v>
      </c>
      <c r="G4362" s="140"/>
    </row>
    <row r="4363" spans="1:7" customFormat="1" ht="15.5" x14ac:dyDescent="0.35">
      <c r="A4363" s="373" t="s">
        <v>8598</v>
      </c>
      <c r="B4363" s="574" t="s">
        <v>5334</v>
      </c>
      <c r="C4363" s="193" t="s">
        <v>5335</v>
      </c>
      <c r="D4363" s="309"/>
      <c r="E4363" s="309"/>
      <c r="F4363" s="393">
        <v>620.84</v>
      </c>
      <c r="G4363" s="140"/>
    </row>
    <row r="4364" spans="1:7" customFormat="1" ht="15.5" x14ac:dyDescent="0.35">
      <c r="A4364" s="373"/>
      <c r="B4364" s="574"/>
      <c r="C4364" s="193"/>
      <c r="D4364" s="309"/>
      <c r="E4364" s="309"/>
      <c r="F4364" s="393" t="s">
        <v>141</v>
      </c>
      <c r="G4364" s="140"/>
    </row>
    <row r="4365" spans="1:7" customFormat="1" ht="15.5" x14ac:dyDescent="0.35">
      <c r="A4365" s="419" t="s">
        <v>8599</v>
      </c>
      <c r="B4365" s="751" t="s">
        <v>141</v>
      </c>
      <c r="C4365" s="659" t="s">
        <v>141</v>
      </c>
      <c r="D4365" s="447"/>
      <c r="E4365" s="447"/>
      <c r="F4365" s="478" t="s">
        <v>141</v>
      </c>
      <c r="G4365" s="70"/>
    </row>
    <row r="4366" spans="1:7" customFormat="1" ht="16" thickBot="1" x14ac:dyDescent="0.4">
      <c r="A4366" s="603" t="s">
        <v>5336</v>
      </c>
      <c r="B4366" s="565" t="s">
        <v>5337</v>
      </c>
      <c r="C4366" s="729" t="s">
        <v>5338</v>
      </c>
      <c r="D4366" s="386"/>
      <c r="E4366" s="386" t="s">
        <v>141</v>
      </c>
      <c r="F4366" s="344">
        <v>2511.25</v>
      </c>
      <c r="G4366" s="356"/>
    </row>
    <row r="4367" spans="1:7" customFormat="1" ht="31" x14ac:dyDescent="0.35">
      <c r="A4367" s="6" t="s">
        <v>5339</v>
      </c>
      <c r="B4367" s="3" t="s">
        <v>5340</v>
      </c>
      <c r="C4367" s="730" t="s">
        <v>5341</v>
      </c>
      <c r="D4367" s="20"/>
      <c r="E4367" s="20" t="s">
        <v>141</v>
      </c>
      <c r="F4367" s="273">
        <v>4271.17</v>
      </c>
      <c r="G4367" s="356"/>
    </row>
    <row r="4368" spans="1:7" customFormat="1" ht="15.5" x14ac:dyDescent="0.35">
      <c r="A4368" s="379" t="s">
        <v>5342</v>
      </c>
      <c r="B4368" s="574" t="s">
        <v>5343</v>
      </c>
      <c r="C4368" s="651" t="s">
        <v>5344</v>
      </c>
      <c r="D4368" s="309"/>
      <c r="E4368" s="309" t="s">
        <v>141</v>
      </c>
      <c r="F4368" s="393">
        <v>463.3</v>
      </c>
      <c r="G4368" s="356"/>
    </row>
    <row r="4369" spans="1:7" s="154" customFormat="1" ht="15.5" x14ac:dyDescent="0.35">
      <c r="A4369" s="379" t="s">
        <v>5345</v>
      </c>
      <c r="B4369" s="574" t="s">
        <v>4392</v>
      </c>
      <c r="C4369" s="651" t="s">
        <v>4393</v>
      </c>
      <c r="D4369" s="309"/>
      <c r="E4369" s="310" t="s">
        <v>141</v>
      </c>
      <c r="F4369" s="393">
        <v>3587.5</v>
      </c>
      <c r="G4369" s="356"/>
    </row>
    <row r="4370" spans="1:7" s="154" customFormat="1" ht="15.5" x14ac:dyDescent="0.35">
      <c r="A4370" s="379" t="s">
        <v>8600</v>
      </c>
      <c r="B4370" s="574" t="s">
        <v>7478</v>
      </c>
      <c r="C4370" s="651" t="s">
        <v>8601</v>
      </c>
      <c r="D4370" s="309"/>
      <c r="E4370" s="310"/>
      <c r="F4370" s="393">
        <v>2527.7199999999998</v>
      </c>
      <c r="G4370" s="356"/>
    </row>
    <row r="4371" spans="1:7" customFormat="1" ht="15.5" x14ac:dyDescent="0.35">
      <c r="A4371" s="379" t="s">
        <v>5346</v>
      </c>
      <c r="B4371" s="574" t="s">
        <v>5347</v>
      </c>
      <c r="C4371" s="651" t="s">
        <v>5348</v>
      </c>
      <c r="D4371" s="309"/>
      <c r="E4371" s="309" t="s">
        <v>141</v>
      </c>
      <c r="F4371" s="393">
        <v>1403.22</v>
      </c>
      <c r="G4371" s="356"/>
    </row>
    <row r="4372" spans="1:7" customFormat="1" ht="31" x14ac:dyDescent="0.35">
      <c r="A4372" s="373" t="s">
        <v>5349</v>
      </c>
      <c r="B4372" s="574" t="s">
        <v>5350</v>
      </c>
      <c r="C4372" s="193" t="s">
        <v>5351</v>
      </c>
      <c r="D4372" s="309"/>
      <c r="E4372" s="309"/>
      <c r="F4372" s="393">
        <v>15714.2</v>
      </c>
      <c r="G4372" s="70"/>
    </row>
    <row r="4373" spans="1:7" customFormat="1" ht="46.5" x14ac:dyDescent="0.35">
      <c r="A4373" s="373" t="s">
        <v>5352</v>
      </c>
      <c r="B4373" s="574" t="s">
        <v>5353</v>
      </c>
      <c r="C4373" s="193" t="s">
        <v>5354</v>
      </c>
      <c r="D4373" s="309"/>
      <c r="E4373" s="309"/>
      <c r="F4373" s="393">
        <v>29727.75</v>
      </c>
      <c r="G4373" s="70"/>
    </row>
    <row r="4374" spans="1:7" customFormat="1" ht="16" thickBot="1" x14ac:dyDescent="0.4">
      <c r="A4374" s="594"/>
      <c r="B4374" s="565"/>
      <c r="C4374" s="391"/>
      <c r="D4374" s="386"/>
      <c r="E4374" s="386"/>
      <c r="F4374" s="344" t="s">
        <v>141</v>
      </c>
      <c r="G4374" s="70"/>
    </row>
    <row r="4375" spans="1:7" customFormat="1" ht="16" thickBot="1" x14ac:dyDescent="0.4">
      <c r="A4375" s="417" t="s">
        <v>10091</v>
      </c>
      <c r="B4375" s="763" t="s">
        <v>141</v>
      </c>
      <c r="C4375" s="444" t="s">
        <v>141</v>
      </c>
      <c r="D4375" s="466"/>
      <c r="E4375" s="466" t="s">
        <v>141</v>
      </c>
      <c r="F4375" s="291" t="s">
        <v>141</v>
      </c>
      <c r="G4375" s="561"/>
    </row>
    <row r="4376" spans="1:7" customFormat="1" ht="16" thickBot="1" x14ac:dyDescent="0.4">
      <c r="A4376" s="10" t="s">
        <v>5355</v>
      </c>
      <c r="B4376" s="68" t="s">
        <v>5356</v>
      </c>
      <c r="C4376" s="163" t="s">
        <v>5357</v>
      </c>
      <c r="D4376" s="26"/>
      <c r="E4376" s="26"/>
      <c r="F4376" s="275">
        <v>1041.6199999999999</v>
      </c>
      <c r="G4376" s="70"/>
    </row>
    <row r="4377" spans="1:7" customFormat="1" ht="16" thickBot="1" x14ac:dyDescent="0.4">
      <c r="A4377" s="74" t="s">
        <v>9861</v>
      </c>
      <c r="B4377" s="5" t="s">
        <v>5358</v>
      </c>
      <c r="C4377" s="691" t="s">
        <v>5359</v>
      </c>
      <c r="D4377" s="23"/>
      <c r="E4377" s="23"/>
      <c r="F4377" s="295">
        <v>0</v>
      </c>
      <c r="G4377" s="70"/>
    </row>
    <row r="4378" spans="1:7" customFormat="1" ht="15.5" x14ac:dyDescent="0.35">
      <c r="A4378" s="72" t="s">
        <v>9862</v>
      </c>
      <c r="B4378" s="3" t="s">
        <v>5358</v>
      </c>
      <c r="C4378" s="110" t="s">
        <v>5360</v>
      </c>
      <c r="D4378" s="20"/>
      <c r="E4378" s="20"/>
      <c r="F4378" s="296">
        <v>0</v>
      </c>
      <c r="G4378" s="70"/>
    </row>
    <row r="4379" spans="1:7" customFormat="1" ht="16" thickBot="1" x14ac:dyDescent="0.4">
      <c r="A4379" s="192" t="s">
        <v>9863</v>
      </c>
      <c r="B4379" s="221" t="s">
        <v>5358</v>
      </c>
      <c r="C4379" s="247" t="s">
        <v>5361</v>
      </c>
      <c r="D4379" s="222"/>
      <c r="E4379" s="222"/>
      <c r="F4379" s="274">
        <v>240.64</v>
      </c>
      <c r="G4379" s="356"/>
    </row>
    <row r="4380" spans="1:7" customFormat="1" ht="16" thickBot="1" x14ac:dyDescent="0.4">
      <c r="A4380" s="74" t="s">
        <v>9864</v>
      </c>
      <c r="B4380" s="5" t="s">
        <v>5358</v>
      </c>
      <c r="C4380" s="109" t="s">
        <v>5362</v>
      </c>
      <c r="D4380" s="94"/>
      <c r="E4380" s="94"/>
      <c r="F4380" s="189">
        <v>240.64</v>
      </c>
      <c r="G4380" s="356"/>
    </row>
    <row r="4381" spans="1:7" customFormat="1" ht="16" thickBot="1" x14ac:dyDescent="0.4">
      <c r="A4381" s="10" t="s">
        <v>9846</v>
      </c>
      <c r="B4381" s="68" t="s">
        <v>5358</v>
      </c>
      <c r="C4381" s="163" t="s">
        <v>8603</v>
      </c>
      <c r="D4381" s="26"/>
      <c r="E4381" s="26"/>
      <c r="F4381" s="275">
        <v>92.579999999999984</v>
      </c>
      <c r="G4381" s="70"/>
    </row>
    <row r="4382" spans="1:7" customFormat="1" ht="15.5" x14ac:dyDescent="0.35">
      <c r="A4382" s="71" t="s">
        <v>9847</v>
      </c>
      <c r="B4382" s="16" t="s">
        <v>5358</v>
      </c>
      <c r="C4382" s="439" t="s">
        <v>8604</v>
      </c>
      <c r="D4382" s="166"/>
      <c r="E4382" s="166"/>
      <c r="F4382" s="299">
        <v>92.579999999999984</v>
      </c>
      <c r="G4382" s="70"/>
    </row>
    <row r="4383" spans="1:7" customFormat="1" ht="15.5" x14ac:dyDescent="0.35">
      <c r="A4383" s="72" t="s">
        <v>9825</v>
      </c>
      <c r="B4383" s="3" t="s">
        <v>5358</v>
      </c>
      <c r="C4383" s="110" t="s">
        <v>8605</v>
      </c>
      <c r="D4383" s="20"/>
      <c r="E4383" s="20"/>
      <c r="F4383" s="273">
        <v>599.67999999999995</v>
      </c>
      <c r="G4383" s="356"/>
    </row>
    <row r="4384" spans="1:7" customFormat="1" ht="15.5" x14ac:dyDescent="0.35">
      <c r="A4384" s="373" t="s">
        <v>9826</v>
      </c>
      <c r="B4384" s="574" t="s">
        <v>5358</v>
      </c>
      <c r="C4384" s="193" t="s">
        <v>8606</v>
      </c>
      <c r="D4384" s="309"/>
      <c r="E4384" s="309"/>
      <c r="F4384" s="393">
        <v>599.67999999999995</v>
      </c>
      <c r="G4384" s="70"/>
    </row>
    <row r="4385" spans="1:7" customFormat="1" ht="15.5" x14ac:dyDescent="0.35">
      <c r="A4385" s="373" t="s">
        <v>5363</v>
      </c>
      <c r="B4385" s="574" t="s">
        <v>4385</v>
      </c>
      <c r="C4385" s="193" t="s">
        <v>4386</v>
      </c>
      <c r="D4385" s="309"/>
      <c r="E4385" s="309"/>
      <c r="F4385" s="393">
        <v>1033.19</v>
      </c>
      <c r="G4385" s="70"/>
    </row>
    <row r="4386" spans="1:7" customFormat="1" ht="15.5" x14ac:dyDescent="0.35">
      <c r="A4386" s="373" t="s">
        <v>9861</v>
      </c>
      <c r="B4386" s="574" t="s">
        <v>4394</v>
      </c>
      <c r="C4386" s="193" t="s">
        <v>4395</v>
      </c>
      <c r="D4386" s="309"/>
      <c r="E4386" s="309"/>
      <c r="F4386" s="393">
        <v>0</v>
      </c>
      <c r="G4386" s="70"/>
    </row>
    <row r="4387" spans="1:7" customFormat="1" ht="15.5" x14ac:dyDescent="0.35">
      <c r="A4387" s="373" t="s">
        <v>9862</v>
      </c>
      <c r="B4387" s="574" t="s">
        <v>4394</v>
      </c>
      <c r="C4387" s="193" t="s">
        <v>5364</v>
      </c>
      <c r="D4387" s="309"/>
      <c r="E4387" s="309"/>
      <c r="F4387" s="393">
        <v>0</v>
      </c>
      <c r="G4387" s="70"/>
    </row>
    <row r="4388" spans="1:7" customFormat="1" ht="15.5" x14ac:dyDescent="0.35">
      <c r="A4388" s="373" t="s">
        <v>9863</v>
      </c>
      <c r="B4388" s="574" t="s">
        <v>4394</v>
      </c>
      <c r="C4388" s="193" t="s">
        <v>5365</v>
      </c>
      <c r="D4388" s="309"/>
      <c r="E4388" s="309"/>
      <c r="F4388" s="393">
        <v>218.08999999999992</v>
      </c>
      <c r="G4388" s="70"/>
    </row>
    <row r="4389" spans="1:7" customFormat="1" ht="15.5" x14ac:dyDescent="0.35">
      <c r="A4389" s="373" t="s">
        <v>9864</v>
      </c>
      <c r="B4389" s="574" t="s">
        <v>4394</v>
      </c>
      <c r="C4389" s="193" t="s">
        <v>5366</v>
      </c>
      <c r="D4389" s="309"/>
      <c r="E4389" s="309"/>
      <c r="F4389" s="393">
        <v>218.08999999999992</v>
      </c>
      <c r="G4389" s="70"/>
    </row>
    <row r="4390" spans="1:7" customFormat="1" ht="15.5" x14ac:dyDescent="0.35">
      <c r="A4390" s="373" t="s">
        <v>9846</v>
      </c>
      <c r="B4390" s="574" t="s">
        <v>4394</v>
      </c>
      <c r="C4390" s="193" t="s">
        <v>8607</v>
      </c>
      <c r="D4390" s="309"/>
      <c r="E4390" s="309"/>
      <c r="F4390" s="393">
        <v>116.72999999999996</v>
      </c>
      <c r="G4390" s="70"/>
    </row>
    <row r="4391" spans="1:7" customFormat="1" ht="15.5" x14ac:dyDescent="0.35">
      <c r="A4391" s="373" t="s">
        <v>9847</v>
      </c>
      <c r="B4391" s="574" t="s">
        <v>4394</v>
      </c>
      <c r="C4391" s="193" t="s">
        <v>8608</v>
      </c>
      <c r="D4391" s="309"/>
      <c r="E4391" s="309"/>
      <c r="F4391" s="393">
        <v>116.72999999999996</v>
      </c>
      <c r="G4391" s="70"/>
    </row>
    <row r="4392" spans="1:7" customFormat="1" ht="15.5" x14ac:dyDescent="0.35">
      <c r="A4392" s="373" t="s">
        <v>9825</v>
      </c>
      <c r="B4392" s="574" t="s">
        <v>4394</v>
      </c>
      <c r="C4392" s="193" t="s">
        <v>8609</v>
      </c>
      <c r="D4392" s="309"/>
      <c r="E4392" s="309"/>
      <c r="F4392" s="393">
        <v>599.67999999999995</v>
      </c>
      <c r="G4392" s="70"/>
    </row>
    <row r="4393" spans="1:7" customFormat="1" ht="15.5" x14ac:dyDescent="0.35">
      <c r="A4393" s="373" t="s">
        <v>9826</v>
      </c>
      <c r="B4393" s="574" t="s">
        <v>4394</v>
      </c>
      <c r="C4393" s="193" t="s">
        <v>8610</v>
      </c>
      <c r="D4393" s="309"/>
      <c r="E4393" s="309"/>
      <c r="F4393" s="393">
        <v>599.67999999999995</v>
      </c>
      <c r="G4393" s="70"/>
    </row>
    <row r="4394" spans="1:7" customFormat="1" ht="15.5" x14ac:dyDescent="0.35">
      <c r="A4394" s="373" t="s">
        <v>5367</v>
      </c>
      <c r="B4394" s="574" t="s">
        <v>4462</v>
      </c>
      <c r="C4394" s="193" t="s">
        <v>4463</v>
      </c>
      <c r="D4394" s="309"/>
      <c r="E4394" s="309"/>
      <c r="F4394" s="393">
        <v>329.02</v>
      </c>
      <c r="G4394" s="70"/>
    </row>
    <row r="4395" spans="1:7" customFormat="1" ht="15.5" x14ac:dyDescent="0.35">
      <c r="A4395" s="373" t="s">
        <v>5368</v>
      </c>
      <c r="B4395" s="574" t="s">
        <v>5369</v>
      </c>
      <c r="C4395" s="193" t="s">
        <v>5370</v>
      </c>
      <c r="D4395" s="309"/>
      <c r="E4395" s="309"/>
      <c r="F4395" s="393">
        <v>107.62</v>
      </c>
      <c r="G4395" s="70"/>
    </row>
    <row r="4396" spans="1:7" customFormat="1" ht="15.5" x14ac:dyDescent="0.35">
      <c r="A4396" s="373" t="s">
        <v>5371</v>
      </c>
      <c r="B4396" s="574" t="s">
        <v>5372</v>
      </c>
      <c r="C4396" s="193" t="s">
        <v>5373</v>
      </c>
      <c r="D4396" s="309"/>
      <c r="E4396" s="309" t="s">
        <v>141</v>
      </c>
      <c r="F4396" s="393">
        <v>482.77</v>
      </c>
      <c r="G4396" s="70"/>
    </row>
    <row r="4397" spans="1:7" customFormat="1" ht="15.5" x14ac:dyDescent="0.35">
      <c r="A4397" s="373" t="s">
        <v>5374</v>
      </c>
      <c r="B4397" s="574" t="s">
        <v>5375</v>
      </c>
      <c r="C4397" s="193" t="s">
        <v>5376</v>
      </c>
      <c r="D4397" s="309"/>
      <c r="E4397" s="309" t="s">
        <v>141</v>
      </c>
      <c r="F4397" s="393">
        <v>240.87</v>
      </c>
      <c r="G4397" s="70"/>
    </row>
    <row r="4398" spans="1:7" customFormat="1" ht="15.5" x14ac:dyDescent="0.35">
      <c r="A4398" s="373" t="s">
        <v>9448</v>
      </c>
      <c r="B4398" s="574" t="s">
        <v>5377</v>
      </c>
      <c r="C4398" s="193" t="s">
        <v>5378</v>
      </c>
      <c r="D4398" s="309"/>
      <c r="E4398" s="309"/>
      <c r="F4398" s="393">
        <v>8014.34</v>
      </c>
      <c r="G4398" s="70"/>
    </row>
    <row r="4399" spans="1:7" customFormat="1" ht="15.5" x14ac:dyDescent="0.35">
      <c r="A4399" s="373" t="s">
        <v>9861</v>
      </c>
      <c r="B4399" s="574" t="s">
        <v>5379</v>
      </c>
      <c r="C4399" s="193" t="s">
        <v>5380</v>
      </c>
      <c r="D4399" s="309"/>
      <c r="E4399" s="309" t="s">
        <v>141</v>
      </c>
      <c r="F4399" s="393">
        <v>0</v>
      </c>
      <c r="G4399" s="70"/>
    </row>
    <row r="4400" spans="1:7" customFormat="1" ht="15.5" x14ac:dyDescent="0.35">
      <c r="A4400" s="373" t="s">
        <v>9862</v>
      </c>
      <c r="B4400" s="574" t="s">
        <v>5379</v>
      </c>
      <c r="C4400" s="193" t="s">
        <v>5381</v>
      </c>
      <c r="D4400" s="309"/>
      <c r="E4400" s="309" t="s">
        <v>141</v>
      </c>
      <c r="F4400" s="393">
        <v>0</v>
      </c>
      <c r="G4400" s="70"/>
    </row>
    <row r="4401" spans="1:7" customFormat="1" ht="15.5" x14ac:dyDescent="0.35">
      <c r="A4401" s="373" t="s">
        <v>9863</v>
      </c>
      <c r="B4401" s="574" t="s">
        <v>5379</v>
      </c>
      <c r="C4401" s="193" t="s">
        <v>5382</v>
      </c>
      <c r="D4401" s="309"/>
      <c r="E4401" s="309" t="s">
        <v>141</v>
      </c>
      <c r="F4401" s="393">
        <v>3109.08</v>
      </c>
      <c r="G4401" s="70"/>
    </row>
    <row r="4402" spans="1:7" customFormat="1" ht="15.5" x14ac:dyDescent="0.35">
      <c r="A4402" s="373" t="s">
        <v>9864</v>
      </c>
      <c r="B4402" s="574" t="s">
        <v>5379</v>
      </c>
      <c r="C4402" s="193" t="s">
        <v>5383</v>
      </c>
      <c r="D4402" s="309"/>
      <c r="E4402" s="309" t="s">
        <v>141</v>
      </c>
      <c r="F4402" s="393">
        <v>3109.08</v>
      </c>
      <c r="G4402" s="70"/>
    </row>
    <row r="4403" spans="1:7" customFormat="1" ht="15.5" x14ac:dyDescent="0.35">
      <c r="A4403" s="373" t="s">
        <v>9846</v>
      </c>
      <c r="B4403" s="574" t="s">
        <v>5379</v>
      </c>
      <c r="C4403" s="193" t="s">
        <v>8611</v>
      </c>
      <c r="D4403" s="309"/>
      <c r="E4403" s="309"/>
      <c r="F4403" s="393">
        <v>352.40000000000009</v>
      </c>
      <c r="G4403" s="70"/>
    </row>
    <row r="4404" spans="1:7" customFormat="1" ht="15.5" x14ac:dyDescent="0.35">
      <c r="A4404" s="373" t="s">
        <v>9847</v>
      </c>
      <c r="B4404" s="574" t="s">
        <v>5379</v>
      </c>
      <c r="C4404" s="193" t="s">
        <v>8612</v>
      </c>
      <c r="D4404" s="309"/>
      <c r="E4404" s="309"/>
      <c r="F4404" s="393">
        <v>352.40000000000009</v>
      </c>
      <c r="G4404" s="70"/>
    </row>
    <row r="4405" spans="1:7" customFormat="1" ht="15.5" x14ac:dyDescent="0.35">
      <c r="A4405" s="373" t="s">
        <v>9825</v>
      </c>
      <c r="B4405" s="574" t="s">
        <v>5379</v>
      </c>
      <c r="C4405" s="193" t="s">
        <v>8613</v>
      </c>
      <c r="D4405" s="309"/>
      <c r="E4405" s="309"/>
      <c r="F4405" s="393">
        <v>5928.85</v>
      </c>
      <c r="G4405" s="70"/>
    </row>
    <row r="4406" spans="1:7" customFormat="1" ht="15.5" x14ac:dyDescent="0.35">
      <c r="A4406" s="373" t="s">
        <v>9826</v>
      </c>
      <c r="B4406" s="574" t="s">
        <v>5379</v>
      </c>
      <c r="C4406" s="193" t="s">
        <v>8614</v>
      </c>
      <c r="D4406" s="309"/>
      <c r="E4406" s="309"/>
      <c r="F4406" s="393">
        <v>5928.85</v>
      </c>
      <c r="G4406" s="70"/>
    </row>
    <row r="4407" spans="1:7" customFormat="1" ht="15.5" x14ac:dyDescent="0.35">
      <c r="A4407" s="373" t="s">
        <v>5384</v>
      </c>
      <c r="B4407" s="574" t="s">
        <v>5385</v>
      </c>
      <c r="C4407" s="193" t="s">
        <v>5386</v>
      </c>
      <c r="D4407" s="309"/>
      <c r="E4407" s="309"/>
      <c r="F4407" s="393">
        <v>597.83000000000004</v>
      </c>
      <c r="G4407" s="70"/>
    </row>
    <row r="4408" spans="1:7" customFormat="1" ht="15.5" x14ac:dyDescent="0.35">
      <c r="A4408" s="373" t="s">
        <v>9861</v>
      </c>
      <c r="B4408" s="574" t="s">
        <v>5387</v>
      </c>
      <c r="C4408" s="193" t="s">
        <v>5388</v>
      </c>
      <c r="D4408" s="309"/>
      <c r="E4408" s="309" t="s">
        <v>141</v>
      </c>
      <c r="F4408" s="393">
        <v>0</v>
      </c>
      <c r="G4408" s="70"/>
    </row>
    <row r="4409" spans="1:7" customFormat="1" ht="15.5" x14ac:dyDescent="0.35">
      <c r="A4409" s="373" t="s">
        <v>9862</v>
      </c>
      <c r="B4409" s="574" t="s">
        <v>5387</v>
      </c>
      <c r="C4409" s="193" t="s">
        <v>5389</v>
      </c>
      <c r="D4409" s="309"/>
      <c r="E4409" s="309" t="s">
        <v>141</v>
      </c>
      <c r="F4409" s="393">
        <v>0</v>
      </c>
      <c r="G4409" s="70"/>
    </row>
    <row r="4410" spans="1:7" customFormat="1" ht="15.5" x14ac:dyDescent="0.35">
      <c r="A4410" s="373" t="s">
        <v>9863</v>
      </c>
      <c r="B4410" s="574" t="s">
        <v>5387</v>
      </c>
      <c r="C4410" s="193" t="s">
        <v>5390</v>
      </c>
      <c r="D4410" s="309"/>
      <c r="E4410" s="309" t="s">
        <v>141</v>
      </c>
      <c r="F4410" s="393">
        <v>181.68</v>
      </c>
      <c r="G4410" s="70"/>
    </row>
    <row r="4411" spans="1:7" customFormat="1" ht="15.5" x14ac:dyDescent="0.35">
      <c r="A4411" s="373" t="s">
        <v>9864</v>
      </c>
      <c r="B4411" s="574" t="s">
        <v>5387</v>
      </c>
      <c r="C4411" s="193" t="s">
        <v>5391</v>
      </c>
      <c r="D4411" s="309"/>
      <c r="E4411" s="20" t="s">
        <v>141</v>
      </c>
      <c r="F4411" s="393">
        <v>181.68</v>
      </c>
      <c r="G4411" s="70"/>
    </row>
    <row r="4412" spans="1:7" customFormat="1" ht="15.5" x14ac:dyDescent="0.35">
      <c r="A4412" s="381" t="s">
        <v>9807</v>
      </c>
      <c r="B4412" s="574" t="s">
        <v>5392</v>
      </c>
      <c r="C4412" s="731" t="s">
        <v>5393</v>
      </c>
      <c r="D4412" s="309"/>
      <c r="E4412" s="309" t="s">
        <v>141</v>
      </c>
      <c r="F4412" s="393">
        <v>46.27</v>
      </c>
      <c r="G4412" s="70"/>
    </row>
    <row r="4413" spans="1:7" customFormat="1" ht="15.5" x14ac:dyDescent="0.35">
      <c r="A4413" s="381" t="s">
        <v>9808</v>
      </c>
      <c r="B4413" s="574" t="s">
        <v>5394</v>
      </c>
      <c r="C4413" s="193" t="s">
        <v>5395</v>
      </c>
      <c r="D4413" s="309"/>
      <c r="E4413" s="309" t="s">
        <v>141</v>
      </c>
      <c r="F4413" s="393">
        <v>65.650000000000006</v>
      </c>
      <c r="G4413" s="70"/>
    </row>
    <row r="4414" spans="1:7" customFormat="1" ht="15.5" x14ac:dyDescent="0.35">
      <c r="A4414" s="381" t="s">
        <v>9809</v>
      </c>
      <c r="B4414" s="574" t="s">
        <v>5396</v>
      </c>
      <c r="C4414" s="193" t="s">
        <v>5397</v>
      </c>
      <c r="D4414" s="309"/>
      <c r="E4414" s="309" t="s">
        <v>141</v>
      </c>
      <c r="F4414" s="393">
        <v>92.55</v>
      </c>
      <c r="G4414" s="70"/>
    </row>
    <row r="4415" spans="1:7" customFormat="1" ht="15.5" x14ac:dyDescent="0.35">
      <c r="A4415" s="373"/>
      <c r="B4415" s="574" t="s">
        <v>141</v>
      </c>
      <c r="C4415" s="193" t="s">
        <v>141</v>
      </c>
      <c r="D4415" s="309"/>
      <c r="E4415" s="309" t="s">
        <v>141</v>
      </c>
      <c r="F4415" s="393" t="s">
        <v>141</v>
      </c>
      <c r="G4415" s="70"/>
    </row>
    <row r="4416" spans="1:7" customFormat="1" ht="31" x14ac:dyDescent="0.35">
      <c r="A4416" s="419" t="s">
        <v>10092</v>
      </c>
      <c r="B4416" s="751" t="s">
        <v>141</v>
      </c>
      <c r="C4416" s="659" t="s">
        <v>141</v>
      </c>
      <c r="D4416" s="447"/>
      <c r="E4416" s="447" t="s">
        <v>141</v>
      </c>
      <c r="F4416" s="478" t="s">
        <v>141</v>
      </c>
      <c r="G4416" s="70"/>
    </row>
    <row r="4417" spans="1:7" customFormat="1" ht="15.5" x14ac:dyDescent="0.35">
      <c r="A4417" s="511" t="s">
        <v>5399</v>
      </c>
      <c r="B4417" s="751" t="s">
        <v>141</v>
      </c>
      <c r="C4417" s="659" t="s">
        <v>141</v>
      </c>
      <c r="D4417" s="447"/>
      <c r="E4417" s="447" t="s">
        <v>141</v>
      </c>
      <c r="F4417" s="478" t="s">
        <v>141</v>
      </c>
      <c r="G4417" s="70"/>
    </row>
    <row r="4418" spans="1:7" customFormat="1" ht="15.5" x14ac:dyDescent="0.35">
      <c r="A4418" s="381" t="s">
        <v>9810</v>
      </c>
      <c r="B4418" s="574" t="s">
        <v>5400</v>
      </c>
      <c r="C4418" s="193" t="s">
        <v>5401</v>
      </c>
      <c r="D4418" s="309"/>
      <c r="E4418" s="309" t="s">
        <v>141</v>
      </c>
      <c r="F4418" s="393">
        <v>2379.58</v>
      </c>
      <c r="G4418" s="70"/>
    </row>
    <row r="4419" spans="1:7" customFormat="1" ht="15.5" x14ac:dyDescent="0.35">
      <c r="A4419" s="381" t="s">
        <v>5402</v>
      </c>
      <c r="B4419" s="574" t="s">
        <v>5403</v>
      </c>
      <c r="C4419" s="193" t="s">
        <v>5404</v>
      </c>
      <c r="D4419" s="309"/>
      <c r="E4419" s="309"/>
      <c r="F4419" s="393">
        <v>540.02</v>
      </c>
      <c r="G4419" s="70"/>
    </row>
    <row r="4420" spans="1:7" customFormat="1" ht="15.5" x14ac:dyDescent="0.35">
      <c r="A4420" s="373" t="s">
        <v>9834</v>
      </c>
      <c r="B4420" s="574" t="s">
        <v>5405</v>
      </c>
      <c r="C4420" s="193" t="s">
        <v>5406</v>
      </c>
      <c r="D4420" s="309"/>
      <c r="E4420" s="309" t="s">
        <v>141</v>
      </c>
      <c r="F4420" s="393">
        <v>0</v>
      </c>
      <c r="G4420" s="70"/>
    </row>
    <row r="4421" spans="1:7" customFormat="1" ht="15.5" x14ac:dyDescent="0.35">
      <c r="A4421" s="373"/>
      <c r="B4421" s="574" t="s">
        <v>5405</v>
      </c>
      <c r="C4421" s="193" t="s">
        <v>5407</v>
      </c>
      <c r="D4421" s="309"/>
      <c r="E4421" s="309" t="s">
        <v>141</v>
      </c>
      <c r="F4421" s="393">
        <v>0</v>
      </c>
      <c r="G4421" s="70"/>
    </row>
    <row r="4422" spans="1:7" customFormat="1" ht="15.5" x14ac:dyDescent="0.35">
      <c r="A4422" s="373" t="s">
        <v>9880</v>
      </c>
      <c r="B4422" s="574" t="s">
        <v>5405</v>
      </c>
      <c r="C4422" s="193" t="s">
        <v>5408</v>
      </c>
      <c r="D4422" s="309"/>
      <c r="E4422" s="309" t="s">
        <v>141</v>
      </c>
      <c r="F4422" s="393">
        <v>149.18</v>
      </c>
      <c r="G4422" s="70"/>
    </row>
    <row r="4423" spans="1:7" customFormat="1" ht="15.5" x14ac:dyDescent="0.35">
      <c r="A4423" s="373"/>
      <c r="B4423" s="574" t="s">
        <v>5405</v>
      </c>
      <c r="C4423" s="193" t="s">
        <v>5409</v>
      </c>
      <c r="D4423" s="309"/>
      <c r="E4423" s="309" t="s">
        <v>141</v>
      </c>
      <c r="F4423" s="393">
        <v>149.18</v>
      </c>
      <c r="G4423" s="70"/>
    </row>
    <row r="4424" spans="1:7" customFormat="1" ht="15.5" x14ac:dyDescent="0.35">
      <c r="A4424" s="373" t="s">
        <v>9881</v>
      </c>
      <c r="B4424" s="574" t="s">
        <v>5405</v>
      </c>
      <c r="C4424" s="193" t="s">
        <v>5410</v>
      </c>
      <c r="D4424" s="309"/>
      <c r="E4424" s="309" t="s">
        <v>141</v>
      </c>
      <c r="F4424" s="393">
        <v>149.18</v>
      </c>
      <c r="G4424" s="70"/>
    </row>
    <row r="4425" spans="1:7" customFormat="1" ht="15.5" x14ac:dyDescent="0.35">
      <c r="A4425" s="373"/>
      <c r="B4425" s="574" t="s">
        <v>5405</v>
      </c>
      <c r="C4425" s="193" t="s">
        <v>5411</v>
      </c>
      <c r="D4425" s="309"/>
      <c r="E4425" s="309" t="s">
        <v>141</v>
      </c>
      <c r="F4425" s="393">
        <v>149.18</v>
      </c>
      <c r="G4425" s="70"/>
    </row>
    <row r="4426" spans="1:7" customFormat="1" ht="15.5" x14ac:dyDescent="0.35">
      <c r="A4426" s="379" t="s">
        <v>9852</v>
      </c>
      <c r="B4426" s="574" t="s">
        <v>5405</v>
      </c>
      <c r="C4426" s="651" t="s">
        <v>5412</v>
      </c>
      <c r="D4426" s="309"/>
      <c r="E4426" s="309"/>
      <c r="F4426" s="393">
        <v>55.670000000000016</v>
      </c>
      <c r="G4426" s="70"/>
    </row>
    <row r="4427" spans="1:7" customFormat="1" ht="15.5" x14ac:dyDescent="0.35">
      <c r="A4427" s="379" t="s">
        <v>5413</v>
      </c>
      <c r="B4427" s="574" t="s">
        <v>5405</v>
      </c>
      <c r="C4427" s="651" t="s">
        <v>5414</v>
      </c>
      <c r="D4427" s="309"/>
      <c r="E4427" s="309"/>
      <c r="F4427" s="393">
        <v>55.670000000000016</v>
      </c>
      <c r="G4427" s="70"/>
    </row>
    <row r="4428" spans="1:7" customFormat="1" ht="15.5" x14ac:dyDescent="0.35">
      <c r="A4428" s="379" t="s">
        <v>9853</v>
      </c>
      <c r="B4428" s="574" t="s">
        <v>5405</v>
      </c>
      <c r="C4428" s="651" t="s">
        <v>5415</v>
      </c>
      <c r="D4428" s="309"/>
      <c r="E4428" s="309"/>
      <c r="F4428" s="393">
        <v>150.72000000000003</v>
      </c>
      <c r="G4428" s="70"/>
    </row>
    <row r="4429" spans="1:7" customFormat="1" ht="15.5" x14ac:dyDescent="0.35">
      <c r="A4429" s="379" t="s">
        <v>9827</v>
      </c>
      <c r="B4429" s="574" t="s">
        <v>5405</v>
      </c>
      <c r="C4429" s="651" t="s">
        <v>5416</v>
      </c>
      <c r="D4429" s="309"/>
      <c r="E4429" s="309"/>
      <c r="F4429" s="393">
        <v>150.72000000000003</v>
      </c>
      <c r="G4429" s="70"/>
    </row>
    <row r="4430" spans="1:7" customFormat="1" ht="15.5" x14ac:dyDescent="0.35">
      <c r="A4430" s="379"/>
      <c r="B4430" s="574"/>
      <c r="C4430" s="651"/>
      <c r="D4430" s="309"/>
      <c r="E4430" s="309"/>
      <c r="F4430" s="393" t="s">
        <v>141</v>
      </c>
      <c r="G4430" s="70"/>
    </row>
    <row r="4431" spans="1:7" customFormat="1" ht="15.5" x14ac:dyDescent="0.35">
      <c r="A4431" s="509" t="s">
        <v>8615</v>
      </c>
      <c r="B4431" s="751" t="s">
        <v>716</v>
      </c>
      <c r="C4431" s="659" t="s">
        <v>141</v>
      </c>
      <c r="D4431" s="447"/>
      <c r="E4431" s="447" t="s">
        <v>141</v>
      </c>
      <c r="F4431" s="478" t="s">
        <v>141</v>
      </c>
      <c r="G4431" s="561"/>
    </row>
    <row r="4432" spans="1:7" customFormat="1" ht="15.5" x14ac:dyDescent="0.35">
      <c r="A4432" s="373" t="s">
        <v>5417</v>
      </c>
      <c r="B4432" s="574" t="s">
        <v>203</v>
      </c>
      <c r="C4432" s="193" t="s">
        <v>5418</v>
      </c>
      <c r="D4432" s="309"/>
      <c r="E4432" s="309"/>
      <c r="F4432" s="393">
        <v>295.25</v>
      </c>
      <c r="G4432" s="70"/>
    </row>
    <row r="4433" spans="1:7" customFormat="1" ht="15.5" x14ac:dyDescent="0.35">
      <c r="A4433" s="373" t="s">
        <v>5417</v>
      </c>
      <c r="B4433" s="574" t="s">
        <v>203</v>
      </c>
      <c r="C4433" s="193" t="s">
        <v>204</v>
      </c>
      <c r="D4433" s="309"/>
      <c r="E4433" s="309"/>
      <c r="F4433" s="393">
        <v>295.25</v>
      </c>
      <c r="G4433" s="70"/>
    </row>
    <row r="4434" spans="1:7" customFormat="1" ht="15.5" x14ac:dyDescent="0.35">
      <c r="A4434" s="373" t="s">
        <v>8616</v>
      </c>
      <c r="B4434" s="574" t="s">
        <v>8617</v>
      </c>
      <c r="C4434" s="193" t="s">
        <v>7166</v>
      </c>
      <c r="D4434" s="309"/>
      <c r="E4434" s="309"/>
      <c r="F4434" s="393">
        <v>295.25</v>
      </c>
      <c r="G4434" s="70"/>
    </row>
    <row r="4435" spans="1:7" customFormat="1" ht="31" x14ac:dyDescent="0.35">
      <c r="A4435" s="373" t="s">
        <v>5419</v>
      </c>
      <c r="B4435" s="574" t="s">
        <v>8618</v>
      </c>
      <c r="C4435" s="193" t="s">
        <v>5421</v>
      </c>
      <c r="D4435" s="309"/>
      <c r="E4435" s="309"/>
      <c r="F4435" s="393">
        <v>61.5</v>
      </c>
      <c r="G4435" s="70"/>
    </row>
    <row r="4436" spans="1:7" customFormat="1" ht="31" x14ac:dyDescent="0.35">
      <c r="A4436" s="373" t="s">
        <v>5419</v>
      </c>
      <c r="B4436" s="574" t="s">
        <v>8619</v>
      </c>
      <c r="C4436" s="193" t="s">
        <v>7167</v>
      </c>
      <c r="D4436" s="309"/>
      <c r="E4436" s="309"/>
      <c r="F4436" s="393">
        <v>61.5</v>
      </c>
      <c r="G4436" s="70"/>
    </row>
    <row r="4437" spans="1:7" customFormat="1" ht="31" x14ac:dyDescent="0.35">
      <c r="A4437" s="373" t="s">
        <v>5419</v>
      </c>
      <c r="B4437" s="574" t="s">
        <v>5420</v>
      </c>
      <c r="C4437" s="193" t="s">
        <v>5422</v>
      </c>
      <c r="D4437" s="309"/>
      <c r="E4437" s="309"/>
      <c r="F4437" s="393">
        <v>61.5</v>
      </c>
      <c r="G4437" s="70"/>
    </row>
    <row r="4438" spans="1:7" customFormat="1" ht="31" x14ac:dyDescent="0.35">
      <c r="A4438" s="383" t="s">
        <v>8620</v>
      </c>
      <c r="B4438" s="574" t="s">
        <v>5423</v>
      </c>
      <c r="C4438" s="651" t="s">
        <v>5424</v>
      </c>
      <c r="D4438" s="323"/>
      <c r="E4438" s="323"/>
      <c r="F4438" s="393">
        <v>295.25</v>
      </c>
      <c r="G4438" s="70"/>
    </row>
    <row r="4439" spans="1:7" customFormat="1" ht="31" x14ac:dyDescent="0.35">
      <c r="A4439" s="383" t="s">
        <v>8620</v>
      </c>
      <c r="B4439" s="574" t="s">
        <v>5425</v>
      </c>
      <c r="C4439" s="651" t="s">
        <v>7503</v>
      </c>
      <c r="D4439" s="323"/>
      <c r="E4439" s="323"/>
      <c r="F4439" s="393">
        <v>295.25</v>
      </c>
      <c r="G4439" s="70"/>
    </row>
    <row r="4440" spans="1:7" customFormat="1" ht="31" x14ac:dyDescent="0.35">
      <c r="A4440" s="383" t="s">
        <v>8620</v>
      </c>
      <c r="B4440" s="574" t="s">
        <v>5425</v>
      </c>
      <c r="C4440" s="651" t="s">
        <v>5426</v>
      </c>
      <c r="D4440" s="323"/>
      <c r="E4440" s="323"/>
      <c r="F4440" s="393">
        <v>295.25</v>
      </c>
      <c r="G4440" s="70"/>
    </row>
    <row r="4441" spans="1:7" customFormat="1" ht="31" x14ac:dyDescent="0.35">
      <c r="A4441" s="383" t="s">
        <v>8620</v>
      </c>
      <c r="B4441" s="574" t="s">
        <v>5425</v>
      </c>
      <c r="C4441" s="651" t="s">
        <v>5427</v>
      </c>
      <c r="D4441" s="323"/>
      <c r="E4441" s="323"/>
      <c r="F4441" s="393">
        <v>295.25</v>
      </c>
      <c r="G4441" s="70"/>
    </row>
    <row r="4442" spans="1:7" customFormat="1" ht="31" x14ac:dyDescent="0.35">
      <c r="A4442" s="383" t="s">
        <v>8620</v>
      </c>
      <c r="B4442" s="574" t="s">
        <v>5425</v>
      </c>
      <c r="C4442" s="651" t="s">
        <v>7502</v>
      </c>
      <c r="D4442" s="323"/>
      <c r="E4442" s="323"/>
      <c r="F4442" s="393">
        <v>295.25</v>
      </c>
      <c r="G4442" s="70"/>
    </row>
    <row r="4443" spans="1:7" customFormat="1" ht="15.5" x14ac:dyDescent="0.35">
      <c r="A4443" s="636" t="s">
        <v>9882</v>
      </c>
      <c r="B4443" s="574" t="s">
        <v>5428</v>
      </c>
      <c r="C4443" s="651" t="s">
        <v>5429</v>
      </c>
      <c r="D4443" s="323"/>
      <c r="E4443" s="323"/>
      <c r="F4443" s="393">
        <v>0</v>
      </c>
      <c r="G4443" s="70"/>
    </row>
    <row r="4444" spans="1:7" customFormat="1" ht="15.5" x14ac:dyDescent="0.35">
      <c r="A4444" s="636" t="s">
        <v>9835</v>
      </c>
      <c r="B4444" s="574" t="s">
        <v>5428</v>
      </c>
      <c r="C4444" s="651" t="s">
        <v>5430</v>
      </c>
      <c r="D4444" s="323"/>
      <c r="E4444" s="323"/>
      <c r="F4444" s="393">
        <v>0</v>
      </c>
      <c r="G4444" s="70"/>
    </row>
    <row r="4445" spans="1:7" customFormat="1" ht="15.5" x14ac:dyDescent="0.35">
      <c r="A4445" s="383" t="s">
        <v>9883</v>
      </c>
      <c r="B4445" s="574" t="s">
        <v>5428</v>
      </c>
      <c r="C4445" s="651" t="s">
        <v>5431</v>
      </c>
      <c r="D4445" s="323"/>
      <c r="E4445" s="323"/>
      <c r="F4445" s="393">
        <v>2.0500000000000007</v>
      </c>
      <c r="G4445" s="70"/>
    </row>
    <row r="4446" spans="1:7" customFormat="1" ht="15.5" x14ac:dyDescent="0.35">
      <c r="A4446" s="381" t="s">
        <v>9884</v>
      </c>
      <c r="B4446" s="574" t="s">
        <v>5428</v>
      </c>
      <c r="C4446" s="651" t="s">
        <v>5432</v>
      </c>
      <c r="D4446" s="323"/>
      <c r="E4446" s="323"/>
      <c r="F4446" s="393">
        <v>2.0500000000000007</v>
      </c>
      <c r="G4446" s="70"/>
    </row>
    <row r="4447" spans="1:7" customFormat="1" ht="15.5" x14ac:dyDescent="0.35">
      <c r="A4447" s="383" t="s">
        <v>9883</v>
      </c>
      <c r="B4447" s="574" t="s">
        <v>5428</v>
      </c>
      <c r="C4447" s="651" t="s">
        <v>7454</v>
      </c>
      <c r="D4447" s="323"/>
      <c r="E4447" s="323"/>
      <c r="F4447" s="393">
        <v>2.0500000000000007</v>
      </c>
      <c r="G4447" s="70"/>
    </row>
    <row r="4448" spans="1:7" customFormat="1" ht="15.5" x14ac:dyDescent="0.35">
      <c r="A4448" s="383" t="s">
        <v>9885</v>
      </c>
      <c r="B4448" s="574" t="s">
        <v>5428</v>
      </c>
      <c r="C4448" s="651" t="s">
        <v>5433</v>
      </c>
      <c r="D4448" s="323"/>
      <c r="E4448" s="323"/>
      <c r="F4448" s="393">
        <v>7.1700000000000017</v>
      </c>
      <c r="G4448" s="70"/>
    </row>
    <row r="4449" spans="1:7" customFormat="1" ht="15.5" x14ac:dyDescent="0.35">
      <c r="A4449" s="383" t="s">
        <v>9886</v>
      </c>
      <c r="B4449" s="574" t="s">
        <v>5428</v>
      </c>
      <c r="C4449" s="651" t="s">
        <v>5434</v>
      </c>
      <c r="D4449" s="323"/>
      <c r="E4449" s="323"/>
      <c r="F4449" s="393">
        <v>7.1700000000000017</v>
      </c>
      <c r="G4449" s="70"/>
    </row>
    <row r="4450" spans="1:7" customFormat="1" ht="15.5" x14ac:dyDescent="0.35">
      <c r="A4450" s="379" t="s">
        <v>9854</v>
      </c>
      <c r="B4450" s="574" t="s">
        <v>5428</v>
      </c>
      <c r="C4450" s="651" t="s">
        <v>5435</v>
      </c>
      <c r="D4450" s="309"/>
      <c r="E4450" s="309"/>
      <c r="F4450" s="393">
        <v>21.520000000000003</v>
      </c>
      <c r="G4450" s="70"/>
    </row>
    <row r="4451" spans="1:7" customFormat="1" ht="15.5" x14ac:dyDescent="0.35">
      <c r="A4451" s="379" t="s">
        <v>5436</v>
      </c>
      <c r="B4451" s="574" t="s">
        <v>5428</v>
      </c>
      <c r="C4451" s="651" t="s">
        <v>5437</v>
      </c>
      <c r="D4451" s="309"/>
      <c r="E4451" s="309"/>
      <c r="F4451" s="393">
        <v>21.520000000000003</v>
      </c>
      <c r="G4451" s="70"/>
    </row>
    <row r="4452" spans="1:7" customFormat="1" ht="15.5" x14ac:dyDescent="0.35">
      <c r="A4452" s="379" t="s">
        <v>9855</v>
      </c>
      <c r="B4452" s="574" t="s">
        <v>5428</v>
      </c>
      <c r="C4452" s="651" t="s">
        <v>5438</v>
      </c>
      <c r="D4452" s="309"/>
      <c r="E4452" s="309"/>
      <c r="F4452" s="393">
        <v>35.869999999999997</v>
      </c>
      <c r="G4452" s="70"/>
    </row>
    <row r="4453" spans="1:7" customFormat="1" ht="15.5" x14ac:dyDescent="0.35">
      <c r="A4453" s="379" t="s">
        <v>9828</v>
      </c>
      <c r="B4453" s="574" t="s">
        <v>5428</v>
      </c>
      <c r="C4453" s="651" t="s">
        <v>5439</v>
      </c>
      <c r="D4453" s="309"/>
      <c r="E4453" s="309"/>
      <c r="F4453" s="393">
        <v>35.869999999999997</v>
      </c>
      <c r="G4453" s="70"/>
    </row>
    <row r="4454" spans="1:7" customFormat="1" ht="15.5" x14ac:dyDescent="0.35">
      <c r="A4454" s="381" t="s">
        <v>5402</v>
      </c>
      <c r="B4454" s="574" t="s">
        <v>5440</v>
      </c>
      <c r="C4454" s="193" t="s">
        <v>5441</v>
      </c>
      <c r="D4454" s="309"/>
      <c r="E4454" s="309"/>
      <c r="F4454" s="393">
        <v>1607.4499999999998</v>
      </c>
      <c r="G4454" s="70"/>
    </row>
    <row r="4455" spans="1:7" customFormat="1" ht="15.5" x14ac:dyDescent="0.35">
      <c r="A4455" s="373" t="s">
        <v>9836</v>
      </c>
      <c r="B4455" s="574" t="s">
        <v>5442</v>
      </c>
      <c r="C4455" s="193" t="s">
        <v>5443</v>
      </c>
      <c r="D4455" s="309"/>
      <c r="E4455" s="309" t="s">
        <v>141</v>
      </c>
      <c r="F4455" s="393">
        <v>0</v>
      </c>
      <c r="G4455" s="70"/>
    </row>
    <row r="4456" spans="1:7" customFormat="1" ht="15.5" x14ac:dyDescent="0.35">
      <c r="A4456" s="373"/>
      <c r="B4456" s="574" t="s">
        <v>5442</v>
      </c>
      <c r="C4456" s="193" t="s">
        <v>5444</v>
      </c>
      <c r="D4456" s="309"/>
      <c r="E4456" s="309" t="s">
        <v>141</v>
      </c>
      <c r="F4456" s="393">
        <v>0</v>
      </c>
      <c r="G4456" s="70"/>
    </row>
    <row r="4457" spans="1:7" customFormat="1" ht="15.5" x14ac:dyDescent="0.35">
      <c r="A4457" s="373" t="s">
        <v>9887</v>
      </c>
      <c r="B4457" s="574" t="s">
        <v>5442</v>
      </c>
      <c r="C4457" s="193" t="s">
        <v>5445</v>
      </c>
      <c r="D4457" s="309"/>
      <c r="E4457" s="309" t="s">
        <v>141</v>
      </c>
      <c r="F4457" s="393">
        <v>157.59000000000003</v>
      </c>
      <c r="G4457" s="70"/>
    </row>
    <row r="4458" spans="1:7" customFormat="1" ht="15.5" x14ac:dyDescent="0.35">
      <c r="A4458" s="373"/>
      <c r="B4458" s="574" t="s">
        <v>5442</v>
      </c>
      <c r="C4458" s="193" t="s">
        <v>5446</v>
      </c>
      <c r="D4458" s="309"/>
      <c r="E4458" s="309" t="s">
        <v>141</v>
      </c>
      <c r="F4458" s="393">
        <v>157.59000000000003</v>
      </c>
      <c r="G4458" s="70"/>
    </row>
    <row r="4459" spans="1:7" customFormat="1" ht="15.5" x14ac:dyDescent="0.35">
      <c r="A4459" s="373" t="s">
        <v>9888</v>
      </c>
      <c r="B4459" s="574" t="s">
        <v>5442</v>
      </c>
      <c r="C4459" s="193" t="s">
        <v>5447</v>
      </c>
      <c r="D4459" s="309"/>
      <c r="E4459" s="309" t="s">
        <v>141</v>
      </c>
      <c r="F4459" s="393">
        <v>157.59000000000003</v>
      </c>
      <c r="G4459" s="70"/>
    </row>
    <row r="4460" spans="1:7" customFormat="1" ht="15.5" x14ac:dyDescent="0.35">
      <c r="A4460" s="373"/>
      <c r="B4460" s="574" t="s">
        <v>5442</v>
      </c>
      <c r="C4460" s="193" t="s">
        <v>5448</v>
      </c>
      <c r="D4460" s="309"/>
      <c r="E4460" s="309" t="s">
        <v>141</v>
      </c>
      <c r="F4460" s="393">
        <v>157.59000000000003</v>
      </c>
      <c r="G4460" s="70"/>
    </row>
    <row r="4461" spans="1:7" customFormat="1" ht="15.5" x14ac:dyDescent="0.35">
      <c r="A4461" s="379" t="s">
        <v>9856</v>
      </c>
      <c r="B4461" s="574" t="s">
        <v>5442</v>
      </c>
      <c r="C4461" s="651" t="s">
        <v>5449</v>
      </c>
      <c r="D4461" s="309"/>
      <c r="E4461" s="309"/>
      <c r="F4461" s="393">
        <v>324.63</v>
      </c>
      <c r="G4461" s="70"/>
    </row>
    <row r="4462" spans="1:7" customFormat="1" ht="15.5" x14ac:dyDescent="0.35">
      <c r="A4462" s="379" t="s">
        <v>5450</v>
      </c>
      <c r="B4462" s="574" t="s">
        <v>5442</v>
      </c>
      <c r="C4462" s="651" t="s">
        <v>5451</v>
      </c>
      <c r="D4462" s="309"/>
      <c r="E4462" s="309"/>
      <c r="F4462" s="393">
        <v>324.63</v>
      </c>
      <c r="G4462" s="70"/>
    </row>
    <row r="4463" spans="1:7" customFormat="1" ht="15.5" x14ac:dyDescent="0.35">
      <c r="A4463" s="379" t="s">
        <v>9857</v>
      </c>
      <c r="B4463" s="574" t="s">
        <v>5442</v>
      </c>
      <c r="C4463" s="651" t="s">
        <v>5452</v>
      </c>
      <c r="D4463" s="309"/>
      <c r="E4463" s="309"/>
      <c r="F4463" s="393">
        <v>552.62000000000012</v>
      </c>
      <c r="G4463" s="70"/>
    </row>
    <row r="4464" spans="1:7" customFormat="1" ht="16" thickBot="1" x14ac:dyDescent="0.4">
      <c r="A4464" s="603" t="s">
        <v>9829</v>
      </c>
      <c r="B4464" s="565" t="s">
        <v>5442</v>
      </c>
      <c r="C4464" s="729" t="s">
        <v>5453</v>
      </c>
      <c r="D4464" s="386"/>
      <c r="E4464" s="386"/>
      <c r="F4464" s="344">
        <v>552.62000000000012</v>
      </c>
      <c r="G4464" s="70"/>
    </row>
    <row r="4465" spans="1:7" customFormat="1" ht="16" thickBot="1" x14ac:dyDescent="0.4">
      <c r="A4465" s="63" t="s">
        <v>5454</v>
      </c>
      <c r="B4465" s="2" t="s">
        <v>5455</v>
      </c>
      <c r="C4465" s="128" t="s">
        <v>5456</v>
      </c>
      <c r="D4465" s="122"/>
      <c r="E4465" s="122"/>
      <c r="F4465" s="284">
        <v>1095.79</v>
      </c>
      <c r="G4465" s="70"/>
    </row>
    <row r="4466" spans="1:7" customFormat="1" ht="15.5" x14ac:dyDescent="0.35">
      <c r="A4466" s="71" t="s">
        <v>9837</v>
      </c>
      <c r="B4466" s="16" t="s">
        <v>5457</v>
      </c>
      <c r="C4466" s="439" t="s">
        <v>5458</v>
      </c>
      <c r="D4466" s="166"/>
      <c r="E4466" s="166" t="s">
        <v>141</v>
      </c>
      <c r="F4466" s="299">
        <v>0</v>
      </c>
      <c r="G4466" s="70"/>
    </row>
    <row r="4467" spans="1:7" customFormat="1" ht="15.5" x14ac:dyDescent="0.35">
      <c r="A4467" s="72"/>
      <c r="B4467" s="3" t="s">
        <v>5457</v>
      </c>
      <c r="C4467" s="110" t="s">
        <v>5459</v>
      </c>
      <c r="D4467" s="20"/>
      <c r="E4467" s="20" t="s">
        <v>141</v>
      </c>
      <c r="F4467" s="273">
        <v>0</v>
      </c>
      <c r="G4467" s="70"/>
    </row>
    <row r="4468" spans="1:7" customFormat="1" ht="15.5" x14ac:dyDescent="0.35">
      <c r="A4468" s="373" t="s">
        <v>9889</v>
      </c>
      <c r="B4468" s="574" t="s">
        <v>5457</v>
      </c>
      <c r="C4468" s="193" t="s">
        <v>5460</v>
      </c>
      <c r="D4468" s="309"/>
      <c r="E4468" s="309" t="s">
        <v>141</v>
      </c>
      <c r="F4468" s="393">
        <v>225.86999999999995</v>
      </c>
      <c r="G4468" s="70"/>
    </row>
    <row r="4469" spans="1:7" customFormat="1" ht="15.5" x14ac:dyDescent="0.35">
      <c r="A4469" s="373"/>
      <c r="B4469" s="574" t="s">
        <v>5457</v>
      </c>
      <c r="C4469" s="193" t="s">
        <v>5461</v>
      </c>
      <c r="D4469" s="309"/>
      <c r="E4469" s="309" t="s">
        <v>141</v>
      </c>
      <c r="F4469" s="393">
        <v>225.86999999999995</v>
      </c>
      <c r="G4469" s="70"/>
    </row>
    <row r="4470" spans="1:7" customFormat="1" ht="15.5" x14ac:dyDescent="0.35">
      <c r="A4470" s="373" t="s">
        <v>9890</v>
      </c>
      <c r="B4470" s="574" t="s">
        <v>5457</v>
      </c>
      <c r="C4470" s="193" t="s">
        <v>5462</v>
      </c>
      <c r="D4470" s="309"/>
      <c r="E4470" s="309" t="s">
        <v>141</v>
      </c>
      <c r="F4470" s="393">
        <v>225.86999999999995</v>
      </c>
      <c r="G4470" s="70"/>
    </row>
    <row r="4471" spans="1:7" customFormat="1" ht="15.5" x14ac:dyDescent="0.35">
      <c r="A4471" s="373"/>
      <c r="B4471" s="574" t="s">
        <v>5457</v>
      </c>
      <c r="C4471" s="193" t="s">
        <v>5463</v>
      </c>
      <c r="D4471" s="309"/>
      <c r="E4471" s="309" t="s">
        <v>141</v>
      </c>
      <c r="F4471" s="393">
        <v>225.86999999999995</v>
      </c>
      <c r="G4471" s="70"/>
    </row>
    <row r="4472" spans="1:7" customFormat="1" ht="31" x14ac:dyDescent="0.35">
      <c r="A4472" s="381" t="s">
        <v>8621</v>
      </c>
      <c r="B4472" s="574" t="s">
        <v>5464</v>
      </c>
      <c r="C4472" s="193" t="s">
        <v>5465</v>
      </c>
      <c r="D4472" s="309"/>
      <c r="E4472" s="309"/>
      <c r="F4472" s="393">
        <v>3462.1099999999997</v>
      </c>
      <c r="G4472" s="70"/>
    </row>
    <row r="4473" spans="1:7" customFormat="1" ht="16" thickBot="1" x14ac:dyDescent="0.4">
      <c r="A4473" s="114" t="s">
        <v>9838</v>
      </c>
      <c r="B4473" s="2" t="s">
        <v>5466</v>
      </c>
      <c r="C4473" s="128" t="s">
        <v>5467</v>
      </c>
      <c r="D4473" s="122"/>
      <c r="E4473" s="122" t="s">
        <v>141</v>
      </c>
      <c r="F4473" s="284">
        <v>0</v>
      </c>
      <c r="G4473" s="70"/>
    </row>
    <row r="4474" spans="1:7" customFormat="1" ht="15.5" x14ac:dyDescent="0.35">
      <c r="A4474" s="71"/>
      <c r="B4474" s="16" t="s">
        <v>5466</v>
      </c>
      <c r="C4474" s="439" t="s">
        <v>5468</v>
      </c>
      <c r="D4474" s="166"/>
      <c r="E4474" s="166" t="s">
        <v>141</v>
      </c>
      <c r="F4474" s="299">
        <v>0</v>
      </c>
      <c r="G4474" s="70"/>
    </row>
    <row r="4475" spans="1:7" customFormat="1" ht="15.5" x14ac:dyDescent="0.35">
      <c r="A4475" s="375" t="s">
        <v>9891</v>
      </c>
      <c r="B4475" s="574" t="s">
        <v>5466</v>
      </c>
      <c r="C4475" s="193" t="s">
        <v>5469</v>
      </c>
      <c r="D4475" s="309"/>
      <c r="E4475" s="309" t="s">
        <v>141</v>
      </c>
      <c r="F4475" s="393">
        <v>442.30000000000018</v>
      </c>
      <c r="G4475" s="70"/>
    </row>
    <row r="4476" spans="1:7" customFormat="1" ht="15.5" x14ac:dyDescent="0.35">
      <c r="A4476" s="373"/>
      <c r="B4476" s="574" t="s">
        <v>5466</v>
      </c>
      <c r="C4476" s="193" t="s">
        <v>5470</v>
      </c>
      <c r="D4476" s="309"/>
      <c r="E4476" s="309" t="s">
        <v>141</v>
      </c>
      <c r="F4476" s="393">
        <v>442.30000000000018</v>
      </c>
      <c r="G4476" s="70"/>
    </row>
    <row r="4477" spans="1:7" customFormat="1" ht="15.5" x14ac:dyDescent="0.35">
      <c r="A4477" s="375" t="s">
        <v>9892</v>
      </c>
      <c r="B4477" s="574" t="s">
        <v>5466</v>
      </c>
      <c r="C4477" s="193" t="s">
        <v>5471</v>
      </c>
      <c r="D4477" s="309"/>
      <c r="E4477" s="309" t="s">
        <v>141</v>
      </c>
      <c r="F4477" s="393">
        <v>442.30000000000018</v>
      </c>
      <c r="G4477" s="70"/>
    </row>
    <row r="4478" spans="1:7" customFormat="1" ht="15.5" x14ac:dyDescent="0.35">
      <c r="A4478" s="373"/>
      <c r="B4478" s="574" t="s">
        <v>5466</v>
      </c>
      <c r="C4478" s="193" t="s">
        <v>5472</v>
      </c>
      <c r="D4478" s="309"/>
      <c r="E4478" s="309" t="s">
        <v>141</v>
      </c>
      <c r="F4478" s="393">
        <v>442.30000000000018</v>
      </c>
      <c r="G4478" s="70"/>
    </row>
    <row r="4479" spans="1:7" customFormat="1" ht="15.5" x14ac:dyDescent="0.35">
      <c r="A4479" s="381" t="s">
        <v>5473</v>
      </c>
      <c r="B4479" s="574" t="s">
        <v>5474</v>
      </c>
      <c r="C4479" s="193" t="s">
        <v>5475</v>
      </c>
      <c r="D4479" s="309"/>
      <c r="E4479" s="309"/>
      <c r="F4479" s="393">
        <v>1962.56</v>
      </c>
      <c r="G4479" s="70"/>
    </row>
    <row r="4480" spans="1:7" customFormat="1" ht="15.5" x14ac:dyDescent="0.35">
      <c r="A4480" s="373" t="s">
        <v>9839</v>
      </c>
      <c r="B4480" s="574" t="s">
        <v>5476</v>
      </c>
      <c r="C4480" s="193" t="s">
        <v>5477</v>
      </c>
      <c r="D4480" s="309"/>
      <c r="E4480" s="309" t="s">
        <v>141</v>
      </c>
      <c r="F4480" s="393">
        <v>0</v>
      </c>
      <c r="G4480" s="70"/>
    </row>
    <row r="4481" spans="1:7" customFormat="1" ht="15.5" x14ac:dyDescent="0.35">
      <c r="A4481" s="373"/>
      <c r="B4481" s="574" t="s">
        <v>5476</v>
      </c>
      <c r="C4481" s="193" t="s">
        <v>5478</v>
      </c>
      <c r="D4481" s="309"/>
      <c r="E4481" s="309" t="s">
        <v>141</v>
      </c>
      <c r="F4481" s="393">
        <v>0</v>
      </c>
      <c r="G4481" s="70"/>
    </row>
    <row r="4482" spans="1:7" customFormat="1" ht="15.5" x14ac:dyDescent="0.35">
      <c r="A4482" s="373" t="s">
        <v>9893</v>
      </c>
      <c r="B4482" s="574" t="s">
        <v>5476</v>
      </c>
      <c r="C4482" s="193" t="s">
        <v>5479</v>
      </c>
      <c r="D4482" s="309"/>
      <c r="E4482" s="309" t="s">
        <v>141</v>
      </c>
      <c r="F4482" s="393">
        <v>221.67000000000007</v>
      </c>
      <c r="G4482" s="70"/>
    </row>
    <row r="4483" spans="1:7" customFormat="1" ht="15.5" x14ac:dyDescent="0.35">
      <c r="A4483" s="373"/>
      <c r="B4483" s="574" t="s">
        <v>5476</v>
      </c>
      <c r="C4483" s="193" t="s">
        <v>5480</v>
      </c>
      <c r="D4483" s="309"/>
      <c r="E4483" s="309" t="s">
        <v>141</v>
      </c>
      <c r="F4483" s="393">
        <v>221.67000000000007</v>
      </c>
      <c r="G4483" s="70"/>
    </row>
    <row r="4484" spans="1:7" customFormat="1" ht="15.5" x14ac:dyDescent="0.35">
      <c r="A4484" s="373" t="s">
        <v>9894</v>
      </c>
      <c r="B4484" s="574" t="s">
        <v>5476</v>
      </c>
      <c r="C4484" s="193" t="s">
        <v>5481</v>
      </c>
      <c r="D4484" s="309"/>
      <c r="E4484" s="309" t="s">
        <v>141</v>
      </c>
      <c r="F4484" s="393">
        <v>221.67000000000007</v>
      </c>
      <c r="G4484" s="70"/>
    </row>
    <row r="4485" spans="1:7" customFormat="1" ht="15.5" x14ac:dyDescent="0.35">
      <c r="A4485" s="373"/>
      <c r="B4485" s="574" t="s">
        <v>5476</v>
      </c>
      <c r="C4485" s="193" t="s">
        <v>5482</v>
      </c>
      <c r="D4485" s="309"/>
      <c r="E4485" s="309" t="s">
        <v>141</v>
      </c>
      <c r="F4485" s="393">
        <v>221.67000000000007</v>
      </c>
      <c r="G4485" s="70"/>
    </row>
    <row r="4486" spans="1:7" customFormat="1" ht="15.5" x14ac:dyDescent="0.35">
      <c r="A4486" s="381" t="s">
        <v>5483</v>
      </c>
      <c r="B4486" s="574" t="s">
        <v>5484</v>
      </c>
      <c r="C4486" s="193" t="s">
        <v>5485</v>
      </c>
      <c r="D4486" s="309"/>
      <c r="E4486" s="309"/>
      <c r="F4486" s="393">
        <v>1962.56</v>
      </c>
      <c r="G4486" s="70"/>
    </row>
    <row r="4487" spans="1:7" customFormat="1" ht="31" x14ac:dyDescent="0.35">
      <c r="A4487" s="373" t="s">
        <v>9840</v>
      </c>
      <c r="B4487" s="574" t="s">
        <v>5486</v>
      </c>
      <c r="C4487" s="193" t="s">
        <v>5487</v>
      </c>
      <c r="D4487" s="309"/>
      <c r="E4487" s="309" t="s">
        <v>141</v>
      </c>
      <c r="F4487" s="393">
        <v>0</v>
      </c>
      <c r="G4487" s="70"/>
    </row>
    <row r="4488" spans="1:7" customFormat="1" ht="15.5" x14ac:dyDescent="0.35">
      <c r="A4488" s="373"/>
      <c r="B4488" s="574" t="s">
        <v>5486</v>
      </c>
      <c r="C4488" s="193" t="s">
        <v>5488</v>
      </c>
      <c r="D4488" s="309"/>
      <c r="E4488" s="309" t="s">
        <v>141</v>
      </c>
      <c r="F4488" s="393">
        <v>0</v>
      </c>
      <c r="G4488" s="70"/>
    </row>
    <row r="4489" spans="1:7" customFormat="1" ht="31" x14ac:dyDescent="0.35">
      <c r="A4489" s="373" t="s">
        <v>9895</v>
      </c>
      <c r="B4489" s="574" t="s">
        <v>5486</v>
      </c>
      <c r="C4489" s="193" t="s">
        <v>5489</v>
      </c>
      <c r="D4489" s="309"/>
      <c r="E4489" s="309" t="s">
        <v>141</v>
      </c>
      <c r="F4489" s="393">
        <v>221.67000000000007</v>
      </c>
      <c r="G4489" s="70"/>
    </row>
    <row r="4490" spans="1:7" customFormat="1" ht="15.5" x14ac:dyDescent="0.35">
      <c r="A4490" s="373"/>
      <c r="B4490" s="574" t="s">
        <v>5486</v>
      </c>
      <c r="C4490" s="193" t="s">
        <v>5490</v>
      </c>
      <c r="D4490" s="309"/>
      <c r="E4490" s="309" t="s">
        <v>141</v>
      </c>
      <c r="F4490" s="393">
        <v>221.67000000000007</v>
      </c>
      <c r="G4490" s="70"/>
    </row>
    <row r="4491" spans="1:7" customFormat="1" ht="31" x14ac:dyDescent="0.35">
      <c r="A4491" s="373" t="s">
        <v>9896</v>
      </c>
      <c r="B4491" s="574" t="s">
        <v>5486</v>
      </c>
      <c r="C4491" s="193" t="s">
        <v>5491</v>
      </c>
      <c r="D4491" s="309"/>
      <c r="E4491" s="309" t="s">
        <v>141</v>
      </c>
      <c r="F4491" s="393">
        <v>221.67000000000007</v>
      </c>
      <c r="G4491" s="70"/>
    </row>
    <row r="4492" spans="1:7" customFormat="1" ht="15.5" x14ac:dyDescent="0.35">
      <c r="A4492" s="373"/>
      <c r="B4492" s="574" t="s">
        <v>5486</v>
      </c>
      <c r="C4492" s="193" t="s">
        <v>5492</v>
      </c>
      <c r="D4492" s="309"/>
      <c r="E4492" s="309" t="s">
        <v>141</v>
      </c>
      <c r="F4492" s="393">
        <v>221.67000000000007</v>
      </c>
      <c r="G4492" s="70"/>
    </row>
    <row r="4493" spans="1:7" customFormat="1" ht="15.5" x14ac:dyDescent="0.35">
      <c r="A4493" s="381" t="s">
        <v>5493</v>
      </c>
      <c r="B4493" s="574" t="s">
        <v>5494</v>
      </c>
      <c r="C4493" s="193" t="s">
        <v>5495</v>
      </c>
      <c r="D4493" s="309"/>
      <c r="E4493" s="309" t="s">
        <v>141</v>
      </c>
      <c r="F4493" s="393">
        <v>901.43</v>
      </c>
      <c r="G4493" s="70"/>
    </row>
    <row r="4494" spans="1:7" customFormat="1" ht="31" x14ac:dyDescent="0.35">
      <c r="A4494" s="381" t="s">
        <v>5496</v>
      </c>
      <c r="B4494" s="574" t="s">
        <v>5497</v>
      </c>
      <c r="C4494" s="193" t="s">
        <v>5498</v>
      </c>
      <c r="D4494" s="309"/>
      <c r="E4494" s="309"/>
      <c r="F4494" s="393">
        <v>2852.44</v>
      </c>
      <c r="G4494" s="70"/>
    </row>
    <row r="4495" spans="1:7" customFormat="1" ht="15.5" x14ac:dyDescent="0.35">
      <c r="A4495" s="375" t="s">
        <v>9841</v>
      </c>
      <c r="B4495" s="574" t="s">
        <v>5499</v>
      </c>
      <c r="C4495" s="193" t="s">
        <v>5500</v>
      </c>
      <c r="D4495" s="309"/>
      <c r="E4495" s="309" t="s">
        <v>141</v>
      </c>
      <c r="F4495" s="393">
        <v>0</v>
      </c>
      <c r="G4495" s="70"/>
    </row>
    <row r="4496" spans="1:7" customFormat="1" ht="15.5" x14ac:dyDescent="0.35">
      <c r="A4496" s="373"/>
      <c r="B4496" s="574" t="s">
        <v>5499</v>
      </c>
      <c r="C4496" s="193" t="s">
        <v>5501</v>
      </c>
      <c r="D4496" s="309"/>
      <c r="E4496" s="309" t="s">
        <v>141</v>
      </c>
      <c r="F4496" s="393">
        <v>0</v>
      </c>
      <c r="G4496" s="70"/>
    </row>
    <row r="4497" spans="1:7" customFormat="1" ht="15.5" x14ac:dyDescent="0.35">
      <c r="A4497" s="375" t="s">
        <v>9897</v>
      </c>
      <c r="B4497" s="574" t="s">
        <v>5499</v>
      </c>
      <c r="C4497" s="193" t="s">
        <v>5502</v>
      </c>
      <c r="D4497" s="309"/>
      <c r="E4497" s="309" t="s">
        <v>141</v>
      </c>
      <c r="F4497" s="393">
        <v>171.24</v>
      </c>
      <c r="G4497" s="70"/>
    </row>
    <row r="4498" spans="1:7" customFormat="1" ht="15.5" x14ac:dyDescent="0.35">
      <c r="A4498" s="373"/>
      <c r="B4498" s="574" t="s">
        <v>5499</v>
      </c>
      <c r="C4498" s="193" t="s">
        <v>5503</v>
      </c>
      <c r="D4498" s="309"/>
      <c r="E4498" s="309" t="s">
        <v>141</v>
      </c>
      <c r="F4498" s="393">
        <v>171.24</v>
      </c>
      <c r="G4498" s="70"/>
    </row>
    <row r="4499" spans="1:7" customFormat="1" ht="15.5" x14ac:dyDescent="0.35">
      <c r="A4499" s="373" t="s">
        <v>9898</v>
      </c>
      <c r="B4499" s="574" t="s">
        <v>5499</v>
      </c>
      <c r="C4499" s="193" t="s">
        <v>5504</v>
      </c>
      <c r="D4499" s="309"/>
      <c r="E4499" s="309" t="s">
        <v>141</v>
      </c>
      <c r="F4499" s="393">
        <v>171.24</v>
      </c>
      <c r="G4499" s="70"/>
    </row>
    <row r="4500" spans="1:7" customFormat="1" ht="16" thickBot="1" x14ac:dyDescent="0.4">
      <c r="A4500" s="594"/>
      <c r="B4500" s="565" t="s">
        <v>5499</v>
      </c>
      <c r="C4500" s="391" t="s">
        <v>5505</v>
      </c>
      <c r="D4500" s="386"/>
      <c r="E4500" s="386" t="s">
        <v>141</v>
      </c>
      <c r="F4500" s="297">
        <v>171.24</v>
      </c>
      <c r="G4500" s="70"/>
    </row>
    <row r="4501" spans="1:7" customFormat="1" ht="31.5" thickBot="1" x14ac:dyDescent="0.4">
      <c r="A4501" s="63" t="s">
        <v>5496</v>
      </c>
      <c r="B4501" s="2" t="s">
        <v>5506</v>
      </c>
      <c r="C4501" s="128" t="s">
        <v>5507</v>
      </c>
      <c r="D4501" s="122"/>
      <c r="E4501" s="122" t="s">
        <v>141</v>
      </c>
      <c r="F4501" s="284">
        <v>3927.23</v>
      </c>
      <c r="G4501" s="70"/>
    </row>
    <row r="4502" spans="1:7" customFormat="1" ht="16" thickBot="1" x14ac:dyDescent="0.4">
      <c r="A4502" s="10" t="s">
        <v>9842</v>
      </c>
      <c r="B4502" s="68" t="s">
        <v>5508</v>
      </c>
      <c r="C4502" s="163" t="s">
        <v>5509</v>
      </c>
      <c r="D4502" s="26"/>
      <c r="E4502" s="26" t="s">
        <v>141</v>
      </c>
      <c r="F4502" s="275">
        <v>0</v>
      </c>
      <c r="G4502" s="70"/>
    </row>
    <row r="4503" spans="1:7" customFormat="1" ht="15.5" x14ac:dyDescent="0.35">
      <c r="A4503" s="71"/>
      <c r="B4503" s="16" t="s">
        <v>5508</v>
      </c>
      <c r="C4503" s="439" t="s">
        <v>5510</v>
      </c>
      <c r="D4503" s="166"/>
      <c r="E4503" s="166" t="s">
        <v>141</v>
      </c>
      <c r="F4503" s="299">
        <v>0</v>
      </c>
      <c r="G4503" s="70"/>
    </row>
    <row r="4504" spans="1:7" customFormat="1" ht="15.5" x14ac:dyDescent="0.35">
      <c r="A4504" s="72" t="s">
        <v>9899</v>
      </c>
      <c r="B4504" s="3" t="s">
        <v>5508</v>
      </c>
      <c r="C4504" s="110" t="s">
        <v>5511</v>
      </c>
      <c r="D4504" s="20"/>
      <c r="E4504" s="20" t="s">
        <v>141</v>
      </c>
      <c r="F4504" s="273">
        <v>0</v>
      </c>
      <c r="G4504" s="70"/>
    </row>
    <row r="4505" spans="1:7" customFormat="1" ht="15.5" x14ac:dyDescent="0.35">
      <c r="A4505" s="373"/>
      <c r="B4505" s="574" t="s">
        <v>5508</v>
      </c>
      <c r="C4505" s="193" t="s">
        <v>5512</v>
      </c>
      <c r="D4505" s="309"/>
      <c r="E4505" s="309"/>
      <c r="F4505" s="393">
        <v>0</v>
      </c>
      <c r="G4505" s="70"/>
    </row>
    <row r="4506" spans="1:7" customFormat="1" ht="15.5" x14ac:dyDescent="0.35">
      <c r="A4506" s="373" t="s">
        <v>9900</v>
      </c>
      <c r="B4506" s="574" t="s">
        <v>5508</v>
      </c>
      <c r="C4506" s="193" t="s">
        <v>5513</v>
      </c>
      <c r="D4506" s="309"/>
      <c r="E4506" s="309" t="s">
        <v>141</v>
      </c>
      <c r="F4506" s="393">
        <v>442.30000000000018</v>
      </c>
      <c r="G4506" s="70"/>
    </row>
    <row r="4507" spans="1:7" customFormat="1" ht="15.5" x14ac:dyDescent="0.35">
      <c r="A4507" s="373"/>
      <c r="B4507" s="574" t="s">
        <v>5508</v>
      </c>
      <c r="C4507" s="193" t="s">
        <v>5514</v>
      </c>
      <c r="D4507" s="309"/>
      <c r="E4507" s="309" t="s">
        <v>141</v>
      </c>
      <c r="F4507" s="393">
        <v>442.30000000000018</v>
      </c>
      <c r="G4507" s="70"/>
    </row>
    <row r="4508" spans="1:7" customFormat="1" ht="15.5" x14ac:dyDescent="0.35">
      <c r="A4508" s="381" t="s">
        <v>9336</v>
      </c>
      <c r="B4508" s="574" t="s">
        <v>5515</v>
      </c>
      <c r="C4508" s="193" t="s">
        <v>5516</v>
      </c>
      <c r="D4508" s="309"/>
      <c r="E4508" s="309" t="s">
        <v>141</v>
      </c>
      <c r="F4508" s="393">
        <v>266.95999999999998</v>
      </c>
      <c r="G4508" s="70"/>
    </row>
    <row r="4509" spans="1:7" customFormat="1" ht="15.5" x14ac:dyDescent="0.35">
      <c r="A4509" s="381" t="s">
        <v>9337</v>
      </c>
      <c r="B4509" s="574" t="s">
        <v>5517</v>
      </c>
      <c r="C4509" s="193" t="s">
        <v>5518</v>
      </c>
      <c r="D4509" s="309"/>
      <c r="E4509" s="309" t="s">
        <v>141</v>
      </c>
      <c r="F4509" s="393">
        <v>247.1</v>
      </c>
      <c r="G4509" s="70"/>
    </row>
    <row r="4510" spans="1:7" customFormat="1" ht="15.5" x14ac:dyDescent="0.35">
      <c r="A4510" s="381" t="s">
        <v>9811</v>
      </c>
      <c r="B4510" s="574" t="s">
        <v>5519</v>
      </c>
      <c r="C4510" s="193" t="s">
        <v>5520</v>
      </c>
      <c r="D4510" s="309"/>
      <c r="E4510" s="309"/>
      <c r="F4510" s="393">
        <v>142.68</v>
      </c>
      <c r="G4510" s="70"/>
    </row>
    <row r="4511" spans="1:7" customFormat="1" ht="15.5" x14ac:dyDescent="0.35">
      <c r="A4511" s="381" t="s">
        <v>9812</v>
      </c>
      <c r="B4511" s="574" t="s">
        <v>4334</v>
      </c>
      <c r="C4511" s="193" t="s">
        <v>4335</v>
      </c>
      <c r="D4511" s="309"/>
      <c r="E4511" s="309" t="s">
        <v>141</v>
      </c>
      <c r="F4511" s="393">
        <v>191.94</v>
      </c>
      <c r="G4511" s="70"/>
    </row>
    <row r="4512" spans="1:7" customFormat="1" ht="15.5" x14ac:dyDescent="0.35">
      <c r="A4512" s="381"/>
      <c r="B4512" s="574" t="s">
        <v>5521</v>
      </c>
      <c r="C4512" s="193" t="s">
        <v>5522</v>
      </c>
      <c r="D4512" s="309"/>
      <c r="E4512" s="309"/>
      <c r="F4512" s="393">
        <v>191.94</v>
      </c>
      <c r="G4512" s="70"/>
    </row>
    <row r="4513" spans="1:7" customFormat="1" ht="15.5" x14ac:dyDescent="0.35">
      <c r="A4513" s="381" t="s">
        <v>9813</v>
      </c>
      <c r="B4513" s="574" t="s">
        <v>5523</v>
      </c>
      <c r="C4513" s="193" t="s">
        <v>5524</v>
      </c>
      <c r="D4513" s="309"/>
      <c r="E4513" s="309" t="s">
        <v>141</v>
      </c>
      <c r="F4513" s="393">
        <v>298.95</v>
      </c>
      <c r="G4513" s="70"/>
    </row>
    <row r="4514" spans="1:7" customFormat="1" ht="15.5" x14ac:dyDescent="0.35">
      <c r="A4514" s="381"/>
      <c r="B4514" s="574" t="s">
        <v>5525</v>
      </c>
      <c r="C4514" s="193" t="s">
        <v>5526</v>
      </c>
      <c r="D4514" s="309"/>
      <c r="E4514" s="309"/>
      <c r="F4514" s="393">
        <v>298.95</v>
      </c>
      <c r="G4514" s="70"/>
    </row>
    <row r="4515" spans="1:7" customFormat="1" ht="15.5" x14ac:dyDescent="0.35">
      <c r="A4515" s="381" t="s">
        <v>9814</v>
      </c>
      <c r="B4515" s="574" t="s">
        <v>5527</v>
      </c>
      <c r="C4515" s="193" t="s">
        <v>5528</v>
      </c>
      <c r="D4515" s="309"/>
      <c r="E4515" s="309" t="s">
        <v>141</v>
      </c>
      <c r="F4515" s="393">
        <v>45.22</v>
      </c>
      <c r="G4515" s="70"/>
    </row>
    <row r="4516" spans="1:7" customFormat="1" ht="31" x14ac:dyDescent="0.35">
      <c r="A4516" s="381"/>
      <c r="B4516" s="574" t="s">
        <v>8622</v>
      </c>
      <c r="C4516" s="193" t="s">
        <v>7047</v>
      </c>
      <c r="D4516" s="309"/>
      <c r="E4516" s="309"/>
      <c r="F4516" s="393">
        <v>45.22</v>
      </c>
      <c r="G4516" s="70"/>
    </row>
    <row r="4517" spans="1:7" customFormat="1" ht="15.5" x14ac:dyDescent="0.35">
      <c r="A4517" s="381" t="s">
        <v>9815</v>
      </c>
      <c r="B4517" s="574" t="s">
        <v>5529</v>
      </c>
      <c r="C4517" s="193" t="s">
        <v>5530</v>
      </c>
      <c r="D4517" s="309"/>
      <c r="E4517" s="309" t="s">
        <v>141</v>
      </c>
      <c r="F4517" s="393">
        <v>75</v>
      </c>
      <c r="G4517" s="70"/>
    </row>
    <row r="4518" spans="1:7" customFormat="1" ht="31" x14ac:dyDescent="0.35">
      <c r="A4518" s="381"/>
      <c r="B4518" s="574" t="s">
        <v>8623</v>
      </c>
      <c r="C4518" s="193" t="s">
        <v>5531</v>
      </c>
      <c r="D4518" s="309"/>
      <c r="E4518" s="309"/>
      <c r="F4518" s="393">
        <v>75</v>
      </c>
      <c r="G4518" s="70"/>
    </row>
    <row r="4519" spans="1:7" customFormat="1" ht="31" x14ac:dyDescent="0.35">
      <c r="A4519" s="381"/>
      <c r="B4519" s="574" t="s">
        <v>8624</v>
      </c>
      <c r="C4519" s="193" t="s">
        <v>7048</v>
      </c>
      <c r="D4519" s="309"/>
      <c r="E4519" s="309"/>
      <c r="F4519" s="393">
        <v>75</v>
      </c>
      <c r="G4519" s="70"/>
    </row>
    <row r="4520" spans="1:7" customFormat="1" ht="15.5" x14ac:dyDescent="0.35">
      <c r="A4520" s="381" t="s">
        <v>9816</v>
      </c>
      <c r="B4520" s="574" t="s">
        <v>5532</v>
      </c>
      <c r="C4520" s="193" t="s">
        <v>5533</v>
      </c>
      <c r="D4520" s="309"/>
      <c r="E4520" s="309" t="s">
        <v>141</v>
      </c>
      <c r="F4520" s="393">
        <v>127.96</v>
      </c>
      <c r="G4520" s="70"/>
    </row>
    <row r="4521" spans="1:7" customFormat="1" ht="15.5" x14ac:dyDescent="0.35">
      <c r="A4521" s="381" t="s">
        <v>9449</v>
      </c>
      <c r="B4521" s="574" t="s">
        <v>5534</v>
      </c>
      <c r="C4521" s="193" t="s">
        <v>5535</v>
      </c>
      <c r="D4521" s="309"/>
      <c r="E4521" s="309" t="s">
        <v>141</v>
      </c>
      <c r="F4521" s="393">
        <v>289.01</v>
      </c>
      <c r="G4521" s="70"/>
    </row>
    <row r="4522" spans="1:7" customFormat="1" ht="31" x14ac:dyDescent="0.35">
      <c r="A4522" s="381" t="s">
        <v>9817</v>
      </c>
      <c r="B4522" s="574" t="s">
        <v>5536</v>
      </c>
      <c r="C4522" s="193" t="s">
        <v>5537</v>
      </c>
      <c r="D4522" s="309"/>
      <c r="E4522" s="309" t="s">
        <v>141</v>
      </c>
      <c r="F4522" s="393">
        <v>1076.07</v>
      </c>
      <c r="G4522" s="70"/>
    </row>
    <row r="4523" spans="1:7" customFormat="1" ht="15.5" x14ac:dyDescent="0.35">
      <c r="A4523" s="381" t="s">
        <v>9818</v>
      </c>
      <c r="B4523" s="574" t="s">
        <v>5538</v>
      </c>
      <c r="C4523" s="193" t="s">
        <v>5539</v>
      </c>
      <c r="D4523" s="309"/>
      <c r="E4523" s="309" t="s">
        <v>141</v>
      </c>
      <c r="F4523" s="393">
        <v>1216.24</v>
      </c>
      <c r="G4523" s="70"/>
    </row>
    <row r="4524" spans="1:7" customFormat="1" ht="31" x14ac:dyDescent="0.35">
      <c r="A4524" s="381" t="s">
        <v>9819</v>
      </c>
      <c r="B4524" s="574" t="s">
        <v>5540</v>
      </c>
      <c r="C4524" s="193" t="s">
        <v>5541</v>
      </c>
      <c r="D4524" s="309"/>
      <c r="E4524" s="309" t="s">
        <v>141</v>
      </c>
      <c r="F4524" s="393">
        <v>963.04</v>
      </c>
      <c r="G4524" s="70"/>
    </row>
    <row r="4525" spans="1:7" customFormat="1" ht="15.5" x14ac:dyDescent="0.35">
      <c r="A4525" s="381" t="s">
        <v>9820</v>
      </c>
      <c r="B4525" s="574" t="s">
        <v>5542</v>
      </c>
      <c r="C4525" s="193" t="s">
        <v>5543</v>
      </c>
      <c r="D4525" s="309"/>
      <c r="E4525" s="309" t="s">
        <v>141</v>
      </c>
      <c r="F4525" s="393">
        <v>1107.56</v>
      </c>
      <c r="G4525" s="70"/>
    </row>
    <row r="4526" spans="1:7" customFormat="1" ht="15.5" x14ac:dyDescent="0.35">
      <c r="A4526" s="381" t="s">
        <v>9821</v>
      </c>
      <c r="B4526" s="574" t="s">
        <v>5544</v>
      </c>
      <c r="C4526" s="193" t="s">
        <v>5545</v>
      </c>
      <c r="D4526" s="309"/>
      <c r="E4526" s="309" t="s">
        <v>141</v>
      </c>
      <c r="F4526" s="393">
        <v>546.04999999999995</v>
      </c>
      <c r="G4526" s="70"/>
    </row>
    <row r="4527" spans="1:7" customFormat="1" ht="15.5" x14ac:dyDescent="0.35">
      <c r="A4527" s="381" t="s">
        <v>9822</v>
      </c>
      <c r="B4527" s="574" t="s">
        <v>5546</v>
      </c>
      <c r="C4527" s="193" t="s">
        <v>5547</v>
      </c>
      <c r="D4527" s="309"/>
      <c r="E4527" s="309" t="s">
        <v>141</v>
      </c>
      <c r="F4527" s="393">
        <v>627.67999999999995</v>
      </c>
      <c r="G4527" s="70"/>
    </row>
    <row r="4528" spans="1:7" customFormat="1" ht="15.5" x14ac:dyDescent="0.35">
      <c r="A4528" s="381"/>
      <c r="B4528" s="574"/>
      <c r="C4528" s="193"/>
      <c r="D4528" s="309"/>
      <c r="E4528" s="309"/>
      <c r="F4528" s="393" t="s">
        <v>141</v>
      </c>
      <c r="G4528" s="70"/>
    </row>
    <row r="4529" spans="1:7" customFormat="1" ht="15.5" x14ac:dyDescent="0.35">
      <c r="A4529" s="410" t="s">
        <v>602</v>
      </c>
      <c r="B4529" s="756" t="s">
        <v>141</v>
      </c>
      <c r="C4529" s="711" t="s">
        <v>141</v>
      </c>
      <c r="D4529" s="449"/>
      <c r="E4529" s="449" t="s">
        <v>141</v>
      </c>
      <c r="F4529" s="480" t="s">
        <v>141</v>
      </c>
      <c r="G4529" s="70"/>
    </row>
    <row r="4530" spans="1:7" customFormat="1" ht="15.5" x14ac:dyDescent="0.35">
      <c r="A4530" s="403" t="s">
        <v>8625</v>
      </c>
      <c r="B4530" s="761" t="s">
        <v>141</v>
      </c>
      <c r="C4530" s="718" t="s">
        <v>141</v>
      </c>
      <c r="D4530" s="448"/>
      <c r="E4530" s="448" t="s">
        <v>141</v>
      </c>
      <c r="F4530" s="479" t="s">
        <v>141</v>
      </c>
      <c r="G4530" s="70"/>
    </row>
    <row r="4531" spans="1:7" customFormat="1" ht="15.5" x14ac:dyDescent="0.35">
      <c r="A4531" s="373" t="s">
        <v>9860</v>
      </c>
      <c r="B4531" s="574" t="s">
        <v>4285</v>
      </c>
      <c r="C4531" s="193" t="s">
        <v>8960</v>
      </c>
      <c r="D4531" s="309"/>
      <c r="E4531" s="309"/>
      <c r="F4531" s="393">
        <v>495.32000000000005</v>
      </c>
      <c r="G4531" s="70" t="s">
        <v>9132</v>
      </c>
    </row>
    <row r="4532" spans="1:7" customFormat="1" ht="15.5" x14ac:dyDescent="0.35">
      <c r="A4532" s="373" t="s">
        <v>9861</v>
      </c>
      <c r="B4532" s="574" t="s">
        <v>4285</v>
      </c>
      <c r="C4532" s="193" t="s">
        <v>9058</v>
      </c>
      <c r="D4532" s="309"/>
      <c r="E4532" s="309"/>
      <c r="F4532" s="393">
        <v>1294.0100000000002</v>
      </c>
      <c r="G4532" s="70" t="s">
        <v>9132</v>
      </c>
    </row>
    <row r="4533" spans="1:7" customFormat="1" ht="15.5" x14ac:dyDescent="0.35">
      <c r="A4533" s="373" t="s">
        <v>9862</v>
      </c>
      <c r="B4533" s="574" t="s">
        <v>4285</v>
      </c>
      <c r="C4533" s="193" t="s">
        <v>9023</v>
      </c>
      <c r="D4533" s="309"/>
      <c r="E4533" s="309"/>
      <c r="F4533" s="393">
        <v>1750.71</v>
      </c>
      <c r="G4533" s="70" t="s">
        <v>9132</v>
      </c>
    </row>
    <row r="4534" spans="1:7" customFormat="1" ht="15.5" x14ac:dyDescent="0.35">
      <c r="A4534" s="373" t="s">
        <v>9863</v>
      </c>
      <c r="B4534" s="574" t="s">
        <v>4285</v>
      </c>
      <c r="C4534" s="193" t="s">
        <v>9086</v>
      </c>
      <c r="D4534" s="309"/>
      <c r="E4534" s="309"/>
      <c r="F4534" s="393">
        <v>1460.58</v>
      </c>
      <c r="G4534" s="70" t="s">
        <v>9132</v>
      </c>
    </row>
    <row r="4535" spans="1:7" customFormat="1" ht="15.5" x14ac:dyDescent="0.35">
      <c r="A4535" s="373" t="s">
        <v>9864</v>
      </c>
      <c r="B4535" s="574" t="s">
        <v>4285</v>
      </c>
      <c r="C4535" s="193" t="s">
        <v>9072</v>
      </c>
      <c r="D4535" s="309"/>
      <c r="E4535" s="309"/>
      <c r="F4535" s="393">
        <v>2027.6</v>
      </c>
      <c r="G4535" s="70" t="s">
        <v>9132</v>
      </c>
    </row>
    <row r="4536" spans="1:7" customFormat="1" ht="15.5" x14ac:dyDescent="0.35">
      <c r="A4536" s="373" t="s">
        <v>9844</v>
      </c>
      <c r="B4536" s="574" t="s">
        <v>4285</v>
      </c>
      <c r="C4536" s="193" t="s">
        <v>8976</v>
      </c>
      <c r="D4536" s="309"/>
      <c r="E4536" s="309"/>
      <c r="F4536" s="393">
        <v>1007.82</v>
      </c>
      <c r="G4536" s="70" t="s">
        <v>9132</v>
      </c>
    </row>
    <row r="4537" spans="1:7" customFormat="1" ht="15.5" x14ac:dyDescent="0.35">
      <c r="A4537" s="373" t="s">
        <v>9845</v>
      </c>
      <c r="B4537" s="574" t="s">
        <v>4285</v>
      </c>
      <c r="C4537" s="193" t="s">
        <v>8946</v>
      </c>
      <c r="D4537" s="309"/>
      <c r="E4537" s="309"/>
      <c r="F4537" s="393">
        <v>1170.6599999999999</v>
      </c>
      <c r="G4537" s="70" t="s">
        <v>9132</v>
      </c>
    </row>
    <row r="4538" spans="1:7" customFormat="1" ht="15.5" x14ac:dyDescent="0.35">
      <c r="A4538" s="373" t="s">
        <v>9846</v>
      </c>
      <c r="B4538" s="574" t="s">
        <v>4285</v>
      </c>
      <c r="C4538" s="193" t="s">
        <v>9044</v>
      </c>
      <c r="D4538" s="309"/>
      <c r="E4538" s="309"/>
      <c r="F4538" s="393">
        <v>2029.02</v>
      </c>
      <c r="G4538" s="70" t="s">
        <v>9132</v>
      </c>
    </row>
    <row r="4539" spans="1:7" customFormat="1" ht="15.5" x14ac:dyDescent="0.35">
      <c r="A4539" s="373" t="s">
        <v>9847</v>
      </c>
      <c r="B4539" s="574" t="s">
        <v>4285</v>
      </c>
      <c r="C4539" s="193" t="s">
        <v>9003</v>
      </c>
      <c r="D4539" s="309"/>
      <c r="E4539" s="309"/>
      <c r="F4539" s="393">
        <v>2199.2200000000003</v>
      </c>
      <c r="G4539" s="70" t="s">
        <v>9132</v>
      </c>
    </row>
    <row r="4540" spans="1:7" customFormat="1" ht="15.5" x14ac:dyDescent="0.35">
      <c r="A4540" s="373"/>
      <c r="B4540" s="574"/>
      <c r="C4540" s="193"/>
      <c r="D4540" s="309"/>
      <c r="E4540" s="309"/>
      <c r="F4540" s="393" t="s">
        <v>141</v>
      </c>
      <c r="G4540" s="70"/>
    </row>
    <row r="4541" spans="1:7" customFormat="1" ht="15.5" x14ac:dyDescent="0.35">
      <c r="A4541" s="403" t="s">
        <v>8626</v>
      </c>
      <c r="B4541" s="761" t="s">
        <v>141</v>
      </c>
      <c r="C4541" s="718" t="s">
        <v>141</v>
      </c>
      <c r="D4541" s="448"/>
      <c r="E4541" s="448" t="s">
        <v>141</v>
      </c>
      <c r="F4541" s="479" t="s">
        <v>141</v>
      </c>
      <c r="G4541" s="70"/>
    </row>
    <row r="4542" spans="1:7" customFormat="1" ht="15.5" x14ac:dyDescent="0.35">
      <c r="A4542" s="373" t="s">
        <v>9860</v>
      </c>
      <c r="B4542" s="574" t="s">
        <v>4294</v>
      </c>
      <c r="C4542" s="193" t="s">
        <v>8951</v>
      </c>
      <c r="D4542" s="309"/>
      <c r="E4542" s="309"/>
      <c r="F4542" s="393">
        <v>579.91000000000008</v>
      </c>
      <c r="G4542" s="70" t="s">
        <v>9132</v>
      </c>
    </row>
    <row r="4543" spans="1:7" customFormat="1" ht="15.5" x14ac:dyDescent="0.35">
      <c r="A4543" s="373"/>
      <c r="B4543" s="574" t="s">
        <v>4542</v>
      </c>
      <c r="C4543" s="193" t="s">
        <v>8952</v>
      </c>
      <c r="D4543" s="309"/>
      <c r="E4543" s="309"/>
      <c r="F4543" s="393">
        <v>579.91000000000008</v>
      </c>
      <c r="G4543" s="70" t="s">
        <v>9132</v>
      </c>
    </row>
    <row r="4544" spans="1:7" customFormat="1" ht="15.5" x14ac:dyDescent="0.35">
      <c r="A4544" s="373" t="s">
        <v>9861</v>
      </c>
      <c r="B4544" s="574" t="s">
        <v>4294</v>
      </c>
      <c r="C4544" s="193" t="s">
        <v>9049</v>
      </c>
      <c r="D4544" s="309"/>
      <c r="E4544" s="309"/>
      <c r="F4544" s="393">
        <v>991.93000000000006</v>
      </c>
      <c r="G4544" s="70" t="s">
        <v>9132</v>
      </c>
    </row>
    <row r="4545" spans="1:7" customFormat="1" ht="16" thickBot="1" x14ac:dyDescent="0.4">
      <c r="A4545" s="11"/>
      <c r="B4545" s="65" t="s">
        <v>4542</v>
      </c>
      <c r="C4545" s="169" t="s">
        <v>9050</v>
      </c>
      <c r="D4545" s="40"/>
      <c r="E4545" s="309"/>
      <c r="F4545" s="297">
        <v>991.93000000000006</v>
      </c>
      <c r="G4545" s="70" t="s">
        <v>9132</v>
      </c>
    </row>
    <row r="4546" spans="1:7" customFormat="1" ht="16" thickBot="1" x14ac:dyDescent="0.4">
      <c r="A4546" s="11" t="s">
        <v>9862</v>
      </c>
      <c r="B4546" s="65" t="s">
        <v>4294</v>
      </c>
      <c r="C4546" s="107" t="s">
        <v>9009</v>
      </c>
      <c r="D4546" s="27"/>
      <c r="E4546" s="309"/>
      <c r="F4546" s="281">
        <v>1133.52</v>
      </c>
      <c r="G4546" s="70" t="s">
        <v>9132</v>
      </c>
    </row>
    <row r="4547" spans="1:7" customFormat="1" ht="16" thickBot="1" x14ac:dyDescent="0.4">
      <c r="A4547" s="74"/>
      <c r="B4547" s="5" t="s">
        <v>4542</v>
      </c>
      <c r="C4547" s="109" t="s">
        <v>9010</v>
      </c>
      <c r="D4547" s="94"/>
      <c r="E4547" s="309"/>
      <c r="F4547" s="189">
        <v>1133.52</v>
      </c>
      <c r="G4547" s="70" t="s">
        <v>9132</v>
      </c>
    </row>
    <row r="4548" spans="1:7" customFormat="1" ht="16" thickBot="1" x14ac:dyDescent="0.4">
      <c r="A4548" s="71" t="s">
        <v>9863</v>
      </c>
      <c r="B4548" s="16" t="s">
        <v>4294</v>
      </c>
      <c r="C4548" s="439" t="s">
        <v>9077</v>
      </c>
      <c r="D4548" s="166"/>
      <c r="E4548" s="309"/>
      <c r="F4548" s="299">
        <v>1342.39</v>
      </c>
      <c r="G4548" s="70" t="s">
        <v>9132</v>
      </c>
    </row>
    <row r="4549" spans="1:7" customFormat="1" ht="15.5" x14ac:dyDescent="0.35">
      <c r="A4549" s="10"/>
      <c r="B4549" s="68" t="s">
        <v>4542</v>
      </c>
      <c r="C4549" s="656" t="s">
        <v>9078</v>
      </c>
      <c r="D4549" s="28"/>
      <c r="E4549" s="309"/>
      <c r="F4549" s="276">
        <v>1342.39</v>
      </c>
      <c r="G4549" s="70" t="s">
        <v>9132</v>
      </c>
    </row>
    <row r="4550" spans="1:7" customFormat="1" ht="15.5" x14ac:dyDescent="0.35">
      <c r="A4550" s="373" t="s">
        <v>9864</v>
      </c>
      <c r="B4550" s="574" t="s">
        <v>4294</v>
      </c>
      <c r="C4550" s="193" t="s">
        <v>9063</v>
      </c>
      <c r="D4550" s="309"/>
      <c r="E4550" s="309"/>
      <c r="F4550" s="393">
        <v>1468.4099999999999</v>
      </c>
      <c r="G4550" s="70" t="s">
        <v>9132</v>
      </c>
    </row>
    <row r="4551" spans="1:7" customFormat="1" ht="15.5" x14ac:dyDescent="0.35">
      <c r="A4551" s="72"/>
      <c r="B4551" s="3" t="s">
        <v>4542</v>
      </c>
      <c r="C4551" s="110" t="s">
        <v>9064</v>
      </c>
      <c r="D4551" s="20"/>
      <c r="E4551" s="309"/>
      <c r="F4551" s="393">
        <v>1468.4099999999999</v>
      </c>
      <c r="G4551" s="70" t="s">
        <v>9132</v>
      </c>
    </row>
    <row r="4552" spans="1:7" customFormat="1" ht="15.5" x14ac:dyDescent="0.35">
      <c r="A4552" s="373" t="s">
        <v>9844</v>
      </c>
      <c r="B4552" s="574" t="s">
        <v>4294</v>
      </c>
      <c r="C4552" s="193" t="s">
        <v>8967</v>
      </c>
      <c r="D4552" s="309"/>
      <c r="E4552" s="309"/>
      <c r="F4552" s="393">
        <v>761.17000000000007</v>
      </c>
      <c r="G4552" s="70" t="s">
        <v>9132</v>
      </c>
    </row>
    <row r="4553" spans="1:7" customFormat="1" ht="15.5" x14ac:dyDescent="0.35">
      <c r="A4553" s="192"/>
      <c r="B4553" s="574" t="s">
        <v>4542</v>
      </c>
      <c r="C4553" s="193" t="s">
        <v>8968</v>
      </c>
      <c r="D4553" s="309"/>
      <c r="E4553" s="309"/>
      <c r="F4553" s="393">
        <v>761.17000000000007</v>
      </c>
      <c r="G4553" s="70" t="s">
        <v>9132</v>
      </c>
    </row>
    <row r="4554" spans="1:7" customFormat="1" ht="15.5" x14ac:dyDescent="0.35">
      <c r="A4554" s="8" t="s">
        <v>9845</v>
      </c>
      <c r="B4554" s="574" t="s">
        <v>4294</v>
      </c>
      <c r="C4554" s="193" t="s">
        <v>8937</v>
      </c>
      <c r="D4554" s="309"/>
      <c r="E4554" s="309"/>
      <c r="F4554" s="393">
        <v>1117.71</v>
      </c>
      <c r="G4554" s="70" t="s">
        <v>9132</v>
      </c>
    </row>
    <row r="4555" spans="1:7" customFormat="1" ht="15.5" x14ac:dyDescent="0.35">
      <c r="A4555" s="8"/>
      <c r="B4555" s="574" t="s">
        <v>4542</v>
      </c>
      <c r="C4555" s="193" t="s">
        <v>8938</v>
      </c>
      <c r="D4555" s="309"/>
      <c r="E4555" s="309"/>
      <c r="F4555" s="393">
        <v>1117.71</v>
      </c>
      <c r="G4555" s="70" t="s">
        <v>9132</v>
      </c>
    </row>
    <row r="4556" spans="1:7" customFormat="1" ht="15.5" x14ac:dyDescent="0.35">
      <c r="A4556" s="8" t="s">
        <v>9846</v>
      </c>
      <c r="B4556" s="574" t="s">
        <v>4294</v>
      </c>
      <c r="C4556" s="193" t="s">
        <v>9032</v>
      </c>
      <c r="D4556" s="309"/>
      <c r="E4556" s="309"/>
      <c r="F4556" s="393">
        <v>1752.46</v>
      </c>
      <c r="G4556" s="70" t="s">
        <v>9132</v>
      </c>
    </row>
    <row r="4557" spans="1:7" customFormat="1" ht="15.5" x14ac:dyDescent="0.35">
      <c r="A4557" s="8"/>
      <c r="B4557" s="574" t="s">
        <v>4542</v>
      </c>
      <c r="C4557" s="193" t="s">
        <v>9033</v>
      </c>
      <c r="D4557" s="309"/>
      <c r="E4557" s="309"/>
      <c r="F4557" s="393">
        <v>1752.46</v>
      </c>
      <c r="G4557" s="70" t="s">
        <v>9132</v>
      </c>
    </row>
    <row r="4558" spans="1:7" customFormat="1" ht="15.5" x14ac:dyDescent="0.35">
      <c r="A4558" s="72" t="s">
        <v>9847</v>
      </c>
      <c r="B4558" s="574" t="s">
        <v>4294</v>
      </c>
      <c r="C4558" s="193" t="s">
        <v>8990</v>
      </c>
      <c r="D4558" s="309"/>
      <c r="E4558" s="309"/>
      <c r="F4558" s="393">
        <v>1927.8600000000001</v>
      </c>
      <c r="G4558" s="70" t="s">
        <v>9132</v>
      </c>
    </row>
    <row r="4559" spans="1:7" customFormat="1" ht="15.5" x14ac:dyDescent="0.35">
      <c r="A4559" s="8"/>
      <c r="B4559" s="3" t="s">
        <v>4542</v>
      </c>
      <c r="C4559" s="110" t="s">
        <v>8991</v>
      </c>
      <c r="D4559" s="20"/>
      <c r="E4559" s="309"/>
      <c r="F4559" s="273">
        <v>1927.8600000000001</v>
      </c>
      <c r="G4559" s="70" t="s">
        <v>9132</v>
      </c>
    </row>
    <row r="4560" spans="1:7" customFormat="1" ht="15.5" x14ac:dyDescent="0.35">
      <c r="A4560" s="8"/>
      <c r="B4560" s="574"/>
      <c r="C4560" s="193"/>
      <c r="D4560" s="309"/>
      <c r="E4560" s="309"/>
      <c r="F4560" s="393" t="s">
        <v>141</v>
      </c>
      <c r="G4560" s="70"/>
    </row>
    <row r="4561" spans="1:7" customFormat="1" ht="16" thickBot="1" x14ac:dyDescent="0.4">
      <c r="A4561" s="414" t="s">
        <v>8627</v>
      </c>
      <c r="B4561" s="762"/>
      <c r="C4561" s="719"/>
      <c r="D4561" s="454"/>
      <c r="E4561" s="454"/>
      <c r="F4561" s="483"/>
      <c r="G4561" s="70"/>
    </row>
    <row r="4562" spans="1:7" customFormat="1" ht="15.5" x14ac:dyDescent="0.35">
      <c r="A4562" s="373" t="s">
        <v>9862</v>
      </c>
      <c r="B4562" s="574" t="s">
        <v>4322</v>
      </c>
      <c r="C4562" s="193" t="s">
        <v>9017</v>
      </c>
      <c r="D4562" s="309"/>
      <c r="E4562" s="309" t="s">
        <v>141</v>
      </c>
      <c r="F4562" s="276">
        <v>1474.9099999999999</v>
      </c>
      <c r="G4562" s="70" t="s">
        <v>9132</v>
      </c>
    </row>
    <row r="4563" spans="1:7" customFormat="1" ht="15.5" x14ac:dyDescent="0.35">
      <c r="A4563" s="373" t="s">
        <v>9846</v>
      </c>
      <c r="B4563" s="574" t="s">
        <v>4322</v>
      </c>
      <c r="C4563" s="193" t="s">
        <v>9039</v>
      </c>
      <c r="D4563" s="309"/>
      <c r="E4563" s="309" t="s">
        <v>141</v>
      </c>
      <c r="F4563" s="393">
        <v>15418.97</v>
      </c>
      <c r="G4563" s="70" t="s">
        <v>9132</v>
      </c>
    </row>
    <row r="4564" spans="1:7" customFormat="1" ht="15.5" x14ac:dyDescent="0.35">
      <c r="A4564" s="373" t="s">
        <v>9847</v>
      </c>
      <c r="B4564" s="574" t="s">
        <v>4322</v>
      </c>
      <c r="C4564" s="193" t="s">
        <v>8997</v>
      </c>
      <c r="D4564" s="309"/>
      <c r="E4564" s="309" t="s">
        <v>141</v>
      </c>
      <c r="F4564" s="393">
        <v>17808.239999999998</v>
      </c>
      <c r="G4564" s="70" t="s">
        <v>9132</v>
      </c>
    </row>
    <row r="4565" spans="1:7" customFormat="1" ht="15.5" x14ac:dyDescent="0.35">
      <c r="A4565" s="373"/>
      <c r="B4565" s="574"/>
      <c r="C4565" s="193"/>
      <c r="D4565" s="309"/>
      <c r="E4565" s="309"/>
      <c r="F4565" s="393" t="s">
        <v>141</v>
      </c>
      <c r="G4565" s="70"/>
    </row>
    <row r="4566" spans="1:7" customFormat="1" ht="15.5" x14ac:dyDescent="0.35">
      <c r="A4566" s="630" t="s">
        <v>8628</v>
      </c>
      <c r="B4566" s="761"/>
      <c r="C4566" s="718"/>
      <c r="D4566" s="448"/>
      <c r="E4566" s="448"/>
      <c r="F4566" s="479"/>
      <c r="G4566" s="70"/>
    </row>
    <row r="4567" spans="1:7" customFormat="1" ht="15.5" x14ac:dyDescent="0.35">
      <c r="A4567" s="8" t="s">
        <v>818</v>
      </c>
      <c r="B4567" s="574" t="s">
        <v>5548</v>
      </c>
      <c r="C4567" s="193" t="s">
        <v>141</v>
      </c>
      <c r="D4567" s="309"/>
      <c r="E4567" s="309" t="s">
        <v>141</v>
      </c>
      <c r="F4567" s="393" t="s">
        <v>141</v>
      </c>
      <c r="G4567" s="70"/>
    </row>
    <row r="4568" spans="1:7" customFormat="1" ht="15.5" x14ac:dyDescent="0.35">
      <c r="A4568" s="8" t="s">
        <v>9862</v>
      </c>
      <c r="B4568" s="574" t="s">
        <v>4332</v>
      </c>
      <c r="C4568" s="193" t="s">
        <v>9018</v>
      </c>
      <c r="D4568" s="309"/>
      <c r="E4568" s="309" t="s">
        <v>141</v>
      </c>
      <c r="F4568" s="393">
        <v>126.06999999999994</v>
      </c>
      <c r="G4568" s="70" t="s">
        <v>9132</v>
      </c>
    </row>
    <row r="4569" spans="1:7" customFormat="1" ht="15.5" x14ac:dyDescent="0.35">
      <c r="A4569" s="8" t="s">
        <v>9846</v>
      </c>
      <c r="B4569" s="574" t="s">
        <v>4332</v>
      </c>
      <c r="C4569" s="193" t="s">
        <v>9040</v>
      </c>
      <c r="D4569" s="309"/>
      <c r="E4569" s="309" t="s">
        <v>141</v>
      </c>
      <c r="F4569" s="393">
        <v>910.65999999999985</v>
      </c>
      <c r="G4569" s="70" t="s">
        <v>9132</v>
      </c>
    </row>
    <row r="4570" spans="1:7" customFormat="1" ht="15.5" x14ac:dyDescent="0.35">
      <c r="A4570" s="8" t="s">
        <v>9847</v>
      </c>
      <c r="B4570" s="574" t="s">
        <v>4332</v>
      </c>
      <c r="C4570" s="193" t="s">
        <v>8998</v>
      </c>
      <c r="D4570" s="309"/>
      <c r="E4570" s="309" t="s">
        <v>141</v>
      </c>
      <c r="F4570" s="393">
        <v>1033.1100000000001</v>
      </c>
      <c r="G4570" s="70" t="s">
        <v>9132</v>
      </c>
    </row>
    <row r="4571" spans="1:7" customFormat="1" ht="15.5" x14ac:dyDescent="0.35">
      <c r="A4571" s="72"/>
      <c r="B4571" s="574"/>
      <c r="C4571" s="193"/>
      <c r="D4571" s="309"/>
      <c r="E4571" s="309"/>
      <c r="F4571" s="393" t="s">
        <v>141</v>
      </c>
      <c r="G4571" s="70"/>
    </row>
    <row r="4572" spans="1:7" customFormat="1" ht="16" thickBot="1" x14ac:dyDescent="0.4">
      <c r="A4572" s="214" t="s">
        <v>8629</v>
      </c>
      <c r="B4572" s="437"/>
      <c r="C4572" s="722"/>
      <c r="D4572" s="448"/>
      <c r="E4572" s="448"/>
      <c r="F4572" s="479"/>
      <c r="G4572" s="70"/>
    </row>
    <row r="4573" spans="1:7" customFormat="1" ht="15.5" x14ac:dyDescent="0.35">
      <c r="A4573" s="10" t="s">
        <v>818</v>
      </c>
      <c r="B4573" s="16" t="s">
        <v>5549</v>
      </c>
      <c r="C4573" s="777" t="s">
        <v>141</v>
      </c>
      <c r="D4573" s="776"/>
      <c r="E4573" s="309" t="s">
        <v>141</v>
      </c>
      <c r="F4573" s="393" t="s">
        <v>141</v>
      </c>
      <c r="G4573" s="70"/>
    </row>
    <row r="4574" spans="1:7" customFormat="1" ht="15.5" x14ac:dyDescent="0.35">
      <c r="A4574" s="8" t="s">
        <v>9862</v>
      </c>
      <c r="B4574" s="574" t="s">
        <v>4341</v>
      </c>
      <c r="C4574" s="778" t="s">
        <v>9021</v>
      </c>
      <c r="D4574" s="776"/>
      <c r="E4574" s="309" t="s">
        <v>141</v>
      </c>
      <c r="F4574" s="393">
        <v>103.69000000000005</v>
      </c>
      <c r="G4574" s="70" t="s">
        <v>9132</v>
      </c>
    </row>
    <row r="4575" spans="1:7" customFormat="1" ht="15.5" x14ac:dyDescent="0.35">
      <c r="A4575" s="8" t="s">
        <v>9846</v>
      </c>
      <c r="B4575" s="574" t="s">
        <v>4341</v>
      </c>
      <c r="C4575" s="778" t="s">
        <v>9043</v>
      </c>
      <c r="D4575" s="776"/>
      <c r="E4575" s="309" t="s">
        <v>141</v>
      </c>
      <c r="F4575" s="393">
        <v>1489.26</v>
      </c>
      <c r="G4575" s="70" t="s">
        <v>9132</v>
      </c>
    </row>
    <row r="4576" spans="1:7" customFormat="1" ht="16" thickBot="1" x14ac:dyDescent="0.4">
      <c r="A4576" s="11" t="s">
        <v>9847</v>
      </c>
      <c r="B4576" s="565" t="s">
        <v>4341</v>
      </c>
      <c r="C4576" s="779" t="s">
        <v>9001</v>
      </c>
      <c r="D4576" s="776"/>
      <c r="E4576" s="309" t="s">
        <v>141</v>
      </c>
      <c r="F4576" s="393">
        <v>1638.1899999999998</v>
      </c>
      <c r="G4576" s="70" t="s">
        <v>9132</v>
      </c>
    </row>
    <row r="4577" spans="1:7" customFormat="1" ht="15.5" x14ac:dyDescent="0.35">
      <c r="A4577" s="8"/>
      <c r="B4577" s="3"/>
      <c r="C4577" s="110"/>
      <c r="D4577" s="309"/>
      <c r="E4577" s="309"/>
      <c r="F4577" s="393" t="s">
        <v>141</v>
      </c>
      <c r="G4577" s="70"/>
    </row>
    <row r="4578" spans="1:7" customFormat="1" ht="15.5" x14ac:dyDescent="0.35">
      <c r="A4578" s="214" t="s">
        <v>8630</v>
      </c>
      <c r="B4578" s="761"/>
      <c r="C4578" s="718"/>
      <c r="D4578" s="448"/>
      <c r="E4578" s="448"/>
      <c r="F4578" s="479"/>
      <c r="G4578" s="70"/>
    </row>
    <row r="4579" spans="1:7" customFormat="1" ht="15.5" x14ac:dyDescent="0.35">
      <c r="A4579" s="72" t="s">
        <v>818</v>
      </c>
      <c r="B4579" s="574" t="s">
        <v>5550</v>
      </c>
      <c r="C4579" s="193" t="s">
        <v>141</v>
      </c>
      <c r="D4579" s="309"/>
      <c r="E4579" s="309" t="s">
        <v>141</v>
      </c>
      <c r="F4579" s="393" t="s">
        <v>141</v>
      </c>
      <c r="G4579" s="70"/>
    </row>
    <row r="4580" spans="1:7" customFormat="1" ht="16" thickBot="1" x14ac:dyDescent="0.4">
      <c r="A4580" s="11" t="s">
        <v>9862</v>
      </c>
      <c r="B4580" s="65" t="s">
        <v>4348</v>
      </c>
      <c r="C4580" s="169" t="s">
        <v>9016</v>
      </c>
      <c r="D4580" s="40"/>
      <c r="E4580" s="40" t="s">
        <v>141</v>
      </c>
      <c r="F4580" s="344">
        <v>84.940000000000055</v>
      </c>
      <c r="G4580" s="70" t="s">
        <v>9132</v>
      </c>
    </row>
    <row r="4581" spans="1:7" customFormat="1" ht="15.5" x14ac:dyDescent="0.35">
      <c r="A4581" s="71" t="s">
        <v>9846</v>
      </c>
      <c r="B4581" s="16" t="s">
        <v>4348</v>
      </c>
      <c r="C4581" s="108" t="s">
        <v>9038</v>
      </c>
      <c r="D4581" s="18"/>
      <c r="E4581" s="18" t="s">
        <v>141</v>
      </c>
      <c r="F4581" s="276">
        <v>624.74</v>
      </c>
      <c r="G4581" s="70" t="s">
        <v>9132</v>
      </c>
    </row>
    <row r="4582" spans="1:7" customFormat="1" ht="20.25" customHeight="1" x14ac:dyDescent="0.35">
      <c r="A4582" s="373" t="s">
        <v>9847</v>
      </c>
      <c r="B4582" s="574" t="s">
        <v>4348</v>
      </c>
      <c r="C4582" s="193" t="s">
        <v>8996</v>
      </c>
      <c r="D4582" s="309"/>
      <c r="E4582" s="309" t="s">
        <v>141</v>
      </c>
      <c r="F4582" s="393">
        <v>755.55</v>
      </c>
      <c r="G4582" s="70" t="s">
        <v>9132</v>
      </c>
    </row>
    <row r="4583" spans="1:7" customFormat="1" ht="15.5" x14ac:dyDescent="0.35">
      <c r="A4583" s="373"/>
      <c r="B4583" s="574"/>
      <c r="C4583" s="193"/>
      <c r="D4583" s="309"/>
      <c r="E4583" s="309"/>
      <c r="F4583" s="393" t="s">
        <v>141</v>
      </c>
      <c r="G4583" s="70"/>
    </row>
    <row r="4584" spans="1:7" customFormat="1" ht="15.5" x14ac:dyDescent="0.35">
      <c r="A4584" s="403" t="s">
        <v>5551</v>
      </c>
      <c r="B4584" s="761" t="s">
        <v>141</v>
      </c>
      <c r="C4584" s="718" t="s">
        <v>141</v>
      </c>
      <c r="D4584" s="448"/>
      <c r="E4584" s="448" t="s">
        <v>141</v>
      </c>
      <c r="F4584" s="479" t="s">
        <v>141</v>
      </c>
      <c r="G4584" s="70"/>
    </row>
    <row r="4585" spans="1:7" customFormat="1" ht="18.75" customHeight="1" x14ac:dyDescent="0.35">
      <c r="A4585" s="192" t="s">
        <v>5552</v>
      </c>
      <c r="B4585" s="574" t="s">
        <v>5553</v>
      </c>
      <c r="C4585" s="193" t="s">
        <v>5554</v>
      </c>
      <c r="D4585" s="309"/>
      <c r="E4585" s="309"/>
      <c r="F4585" s="393">
        <v>104.05</v>
      </c>
      <c r="G4585" s="70"/>
    </row>
    <row r="4586" spans="1:7" customFormat="1" ht="17.25" customHeight="1" x14ac:dyDescent="0.35">
      <c r="A4586" s="8" t="s">
        <v>5555</v>
      </c>
      <c r="B4586" s="574" t="s">
        <v>4402</v>
      </c>
      <c r="C4586" s="193" t="s">
        <v>4403</v>
      </c>
      <c r="D4586" s="309"/>
      <c r="E4586" s="309"/>
      <c r="F4586" s="393">
        <v>184.5</v>
      </c>
      <c r="G4586" s="70"/>
    </row>
    <row r="4587" spans="1:7" customFormat="1" ht="19.5" customHeight="1" thickBot="1" x14ac:dyDescent="0.4">
      <c r="A4587" s="11" t="s">
        <v>8631</v>
      </c>
      <c r="B4587" s="565" t="s">
        <v>8632</v>
      </c>
      <c r="C4587" s="391" t="s">
        <v>7185</v>
      </c>
      <c r="D4587" s="386"/>
      <c r="E4587" s="386"/>
      <c r="F4587" s="344">
        <v>98</v>
      </c>
      <c r="G4587" s="70"/>
    </row>
    <row r="4588" spans="1:7" customFormat="1" ht="15.5" x14ac:dyDescent="0.35">
      <c r="A4588" s="71" t="s">
        <v>5556</v>
      </c>
      <c r="B4588" s="16" t="s">
        <v>5557</v>
      </c>
      <c r="C4588" s="108" t="s">
        <v>5558</v>
      </c>
      <c r="D4588" s="18"/>
      <c r="E4588" s="18"/>
      <c r="F4588" s="276">
        <v>6468.77</v>
      </c>
      <c r="G4588" s="70"/>
    </row>
    <row r="4589" spans="1:7" customFormat="1" ht="15.5" x14ac:dyDescent="0.35">
      <c r="A4589" s="373"/>
      <c r="B4589" s="574" t="s">
        <v>141</v>
      </c>
      <c r="C4589" s="193" t="s">
        <v>141</v>
      </c>
      <c r="D4589" s="309"/>
      <c r="E4589" s="309"/>
      <c r="F4589" s="393" t="s">
        <v>141</v>
      </c>
      <c r="G4589" s="70"/>
    </row>
    <row r="4590" spans="1:7" customFormat="1" ht="31" x14ac:dyDescent="0.35">
      <c r="A4590" s="504" t="s">
        <v>5559</v>
      </c>
      <c r="B4590" s="755" t="s">
        <v>141</v>
      </c>
      <c r="C4590" s="710" t="s">
        <v>141</v>
      </c>
      <c r="D4590" s="458"/>
      <c r="E4590" s="458" t="s">
        <v>141</v>
      </c>
      <c r="F4590" s="548" t="s">
        <v>141</v>
      </c>
      <c r="G4590" s="70"/>
    </row>
    <row r="4591" spans="1:7" customFormat="1" ht="31" x14ac:dyDescent="0.35">
      <c r="A4591" s="425" t="s">
        <v>142</v>
      </c>
      <c r="B4591" s="764" t="s">
        <v>143</v>
      </c>
      <c r="C4591" s="706" t="s">
        <v>144</v>
      </c>
      <c r="D4591" s="521" t="s">
        <v>132</v>
      </c>
      <c r="E4591" s="521"/>
      <c r="F4591" s="484" t="s">
        <v>9087</v>
      </c>
      <c r="G4591" s="70"/>
    </row>
    <row r="4592" spans="1:7" customFormat="1" ht="16" thickBot="1" x14ac:dyDescent="0.4">
      <c r="A4592" s="406" t="s">
        <v>464</v>
      </c>
      <c r="B4592" s="753" t="s">
        <v>141</v>
      </c>
      <c r="C4592" s="685" t="s">
        <v>141</v>
      </c>
      <c r="D4592" s="452"/>
      <c r="E4592" s="452" t="s">
        <v>141</v>
      </c>
      <c r="F4592" s="482" t="s">
        <v>141</v>
      </c>
      <c r="G4592" s="70"/>
    </row>
    <row r="4593" spans="1:7" customFormat="1" ht="15.5" x14ac:dyDescent="0.35">
      <c r="A4593" s="71" t="s">
        <v>464</v>
      </c>
      <c r="B4593" s="16" t="s">
        <v>5560</v>
      </c>
      <c r="C4593" s="108" t="s">
        <v>5561</v>
      </c>
      <c r="D4593" s="18"/>
      <c r="E4593" s="18" t="s">
        <v>141</v>
      </c>
      <c r="F4593" s="276">
        <v>0.01</v>
      </c>
      <c r="G4593" s="70"/>
    </row>
    <row r="4594" spans="1:7" customFormat="1" ht="15.5" x14ac:dyDescent="0.35">
      <c r="A4594" s="347" t="s">
        <v>464</v>
      </c>
      <c r="B4594" s="574" t="s">
        <v>5562</v>
      </c>
      <c r="C4594" s="193" t="s">
        <v>5563</v>
      </c>
      <c r="D4594" s="309"/>
      <c r="E4594" s="309"/>
      <c r="F4594" s="331">
        <v>0.01</v>
      </c>
      <c r="G4594" s="70"/>
    </row>
    <row r="4595" spans="1:7" customFormat="1" ht="15.5" x14ac:dyDescent="0.35">
      <c r="A4595" s="348" t="s">
        <v>464</v>
      </c>
      <c r="B4595" s="574" t="s">
        <v>7091</v>
      </c>
      <c r="C4595" s="193" t="s">
        <v>7090</v>
      </c>
      <c r="D4595" s="309"/>
      <c r="E4595" s="309"/>
      <c r="F4595" s="331">
        <v>0.01</v>
      </c>
      <c r="G4595" s="70"/>
    </row>
    <row r="4596" spans="1:7" customFormat="1" ht="15.5" x14ac:dyDescent="0.35">
      <c r="A4596" s="348" t="s">
        <v>464</v>
      </c>
      <c r="B4596" s="574" t="s">
        <v>7089</v>
      </c>
      <c r="C4596" s="193" t="s">
        <v>7088</v>
      </c>
      <c r="D4596" s="309"/>
      <c r="E4596" s="309"/>
      <c r="F4596" s="331">
        <v>0.01</v>
      </c>
      <c r="G4596" s="70"/>
    </row>
    <row r="4597" spans="1:7" customFormat="1" ht="15.5" x14ac:dyDescent="0.35">
      <c r="A4597" s="348" t="s">
        <v>464</v>
      </c>
      <c r="B4597" s="574" t="s">
        <v>7087</v>
      </c>
      <c r="C4597" s="193" t="s">
        <v>7086</v>
      </c>
      <c r="D4597" s="309"/>
      <c r="E4597" s="309"/>
      <c r="F4597" s="331">
        <v>0.01</v>
      </c>
      <c r="G4597" s="70"/>
    </row>
    <row r="4598" spans="1:7" customFormat="1" ht="15.5" x14ac:dyDescent="0.35">
      <c r="A4598" s="72" t="s">
        <v>464</v>
      </c>
      <c r="B4598" s="3" t="s">
        <v>7085</v>
      </c>
      <c r="C4598" s="110" t="s">
        <v>7084</v>
      </c>
      <c r="D4598" s="20"/>
      <c r="E4598" s="20"/>
      <c r="F4598" s="273">
        <v>0.01</v>
      </c>
      <c r="G4598" s="70"/>
    </row>
    <row r="4599" spans="1:7" customFormat="1" ht="15.5" x14ac:dyDescent="0.35">
      <c r="A4599" s="373" t="s">
        <v>464</v>
      </c>
      <c r="B4599" s="574" t="s">
        <v>5564</v>
      </c>
      <c r="C4599" s="193" t="s">
        <v>5565</v>
      </c>
      <c r="D4599" s="309"/>
      <c r="E4599" s="309"/>
      <c r="F4599" s="393">
        <v>0.01</v>
      </c>
      <c r="G4599" s="70"/>
    </row>
    <row r="4600" spans="1:7" customFormat="1" ht="15.5" x14ac:dyDescent="0.35">
      <c r="A4600" s="72" t="s">
        <v>464</v>
      </c>
      <c r="B4600" s="574" t="s">
        <v>5566</v>
      </c>
      <c r="C4600" s="110" t="s">
        <v>5567</v>
      </c>
      <c r="D4600" s="20"/>
      <c r="E4600" s="20"/>
      <c r="F4600" s="393">
        <v>0.01</v>
      </c>
      <c r="G4600" s="70"/>
    </row>
    <row r="4601" spans="1:7" customFormat="1" ht="15.5" x14ac:dyDescent="0.35">
      <c r="A4601" s="373" t="s">
        <v>464</v>
      </c>
      <c r="B4601" s="574" t="s">
        <v>4429</v>
      </c>
      <c r="C4601" s="193" t="s">
        <v>4362</v>
      </c>
      <c r="D4601" s="309"/>
      <c r="E4601" s="309"/>
      <c r="F4601" s="393">
        <v>0.01</v>
      </c>
      <c r="G4601" s="70"/>
    </row>
    <row r="4602" spans="1:7" customFormat="1" ht="16" thickBot="1" x14ac:dyDescent="0.4">
      <c r="A4602" s="594" t="s">
        <v>464</v>
      </c>
      <c r="B4602" s="565" t="s">
        <v>5568</v>
      </c>
      <c r="C4602" s="391" t="s">
        <v>5569</v>
      </c>
      <c r="D4602" s="386"/>
      <c r="E4602" s="386"/>
      <c r="F4602" s="344">
        <v>0.01</v>
      </c>
      <c r="G4602" s="70"/>
    </row>
    <row r="4603" spans="1:7" customFormat="1" ht="15.5" x14ac:dyDescent="0.35">
      <c r="A4603" s="71" t="s">
        <v>464</v>
      </c>
      <c r="B4603" s="16" t="s">
        <v>5570</v>
      </c>
      <c r="C4603" s="108" t="s">
        <v>5571</v>
      </c>
      <c r="D4603" s="18"/>
      <c r="E4603" s="18"/>
      <c r="F4603" s="276">
        <v>0.96</v>
      </c>
      <c r="G4603" s="70"/>
    </row>
    <row r="4604" spans="1:7" customFormat="1" ht="15.5" x14ac:dyDescent="0.35">
      <c r="A4604" s="373" t="s">
        <v>464</v>
      </c>
      <c r="B4604" s="574" t="s">
        <v>5572</v>
      </c>
      <c r="C4604" s="193" t="s">
        <v>5573</v>
      </c>
      <c r="D4604" s="309"/>
      <c r="E4604" s="309"/>
      <c r="F4604" s="393">
        <v>0.01</v>
      </c>
      <c r="G4604" s="70"/>
    </row>
    <row r="4605" spans="1:7" customFormat="1" ht="15.5" x14ac:dyDescent="0.35">
      <c r="A4605" s="192" t="s">
        <v>464</v>
      </c>
      <c r="B4605" s="574" t="s">
        <v>5572</v>
      </c>
      <c r="C4605" s="193" t="s">
        <v>5573</v>
      </c>
      <c r="D4605" s="309"/>
      <c r="E4605" s="309"/>
      <c r="F4605" s="393">
        <v>0.01</v>
      </c>
      <c r="G4605" s="70"/>
    </row>
    <row r="4606" spans="1:7" customFormat="1" ht="15.5" x14ac:dyDescent="0.35">
      <c r="A4606" s="8" t="s">
        <v>464</v>
      </c>
      <c r="B4606" s="574" t="s">
        <v>5574</v>
      </c>
      <c r="C4606" s="193" t="s">
        <v>5575</v>
      </c>
      <c r="D4606" s="309"/>
      <c r="E4606" s="309"/>
      <c r="F4606" s="393">
        <v>0.01</v>
      </c>
      <c r="G4606" s="70"/>
    </row>
    <row r="4607" spans="1:7" customFormat="1" ht="15.5" x14ac:dyDescent="0.35">
      <c r="A4607" s="8" t="s">
        <v>464</v>
      </c>
      <c r="B4607" s="574" t="s">
        <v>5576</v>
      </c>
      <c r="C4607" s="193" t="s">
        <v>5577</v>
      </c>
      <c r="D4607" s="309"/>
      <c r="E4607" s="309"/>
      <c r="F4607" s="393">
        <v>0.01</v>
      </c>
      <c r="G4607" s="70"/>
    </row>
    <row r="4608" spans="1:7" customFormat="1" ht="16" thickBot="1" x14ac:dyDescent="0.4">
      <c r="A4608" s="8" t="s">
        <v>464</v>
      </c>
      <c r="B4608" s="574" t="s">
        <v>5578</v>
      </c>
      <c r="C4608" s="193" t="s">
        <v>5579</v>
      </c>
      <c r="D4608" s="309"/>
      <c r="E4608" s="309"/>
      <c r="F4608" s="393">
        <v>0.01</v>
      </c>
      <c r="G4608" s="70"/>
    </row>
    <row r="4609" spans="1:7" customFormat="1" ht="16" thickBot="1" x14ac:dyDescent="0.4">
      <c r="A4609" s="10" t="s">
        <v>464</v>
      </c>
      <c r="B4609" s="68" t="s">
        <v>5580</v>
      </c>
      <c r="C4609" s="656" t="s">
        <v>5581</v>
      </c>
      <c r="D4609" s="28"/>
      <c r="E4609" s="28"/>
      <c r="F4609" s="298">
        <v>0.01</v>
      </c>
      <c r="G4609" s="70"/>
    </row>
    <row r="4610" spans="1:7" customFormat="1" ht="15.5" x14ac:dyDescent="0.35">
      <c r="A4610" s="71" t="s">
        <v>464</v>
      </c>
      <c r="B4610" s="16" t="s">
        <v>5582</v>
      </c>
      <c r="C4610" s="108" t="s">
        <v>5583</v>
      </c>
      <c r="D4610" s="18"/>
      <c r="E4610" s="52"/>
      <c r="F4610" s="276">
        <v>0.01</v>
      </c>
      <c r="G4610" s="70"/>
    </row>
    <row r="4611" spans="1:7" customFormat="1" ht="15.5" x14ac:dyDescent="0.35">
      <c r="A4611" s="192" t="s">
        <v>464</v>
      </c>
      <c r="B4611" s="574" t="s">
        <v>5584</v>
      </c>
      <c r="C4611" s="193" t="s">
        <v>5585</v>
      </c>
      <c r="D4611" s="309"/>
      <c r="E4611" s="310"/>
      <c r="F4611" s="393">
        <v>0.01</v>
      </c>
      <c r="G4611" s="70"/>
    </row>
    <row r="4612" spans="1:7" customFormat="1" ht="15.5" x14ac:dyDescent="0.35">
      <c r="A4612" s="8" t="s">
        <v>464</v>
      </c>
      <c r="B4612" s="574" t="s">
        <v>5586</v>
      </c>
      <c r="C4612" s="193" t="s">
        <v>5587</v>
      </c>
      <c r="D4612" s="309"/>
      <c r="E4612" s="309"/>
      <c r="F4612" s="393">
        <v>0.01</v>
      </c>
      <c r="G4612" s="70"/>
    </row>
    <row r="4613" spans="1:7" customFormat="1" ht="16" thickBot="1" x14ac:dyDescent="0.4">
      <c r="A4613" s="11" t="s">
        <v>464</v>
      </c>
      <c r="B4613" s="565" t="s">
        <v>5588</v>
      </c>
      <c r="C4613" s="391" t="s">
        <v>5589</v>
      </c>
      <c r="D4613" s="386"/>
      <c r="E4613" s="384"/>
      <c r="F4613" s="344">
        <v>0.01</v>
      </c>
      <c r="G4613" s="70"/>
    </row>
    <row r="4614" spans="1:7" customFormat="1" ht="15.5" x14ac:dyDescent="0.35">
      <c r="A4614" s="71" t="s">
        <v>464</v>
      </c>
      <c r="B4614" s="16" t="s">
        <v>4429</v>
      </c>
      <c r="C4614" s="108" t="s">
        <v>4362</v>
      </c>
      <c r="D4614" s="18"/>
      <c r="E4614" s="52"/>
      <c r="F4614" s="276">
        <v>0.01</v>
      </c>
      <c r="G4614" s="70"/>
    </row>
    <row r="4615" spans="1:7" customFormat="1" ht="15.5" x14ac:dyDescent="0.35">
      <c r="A4615" s="192" t="s">
        <v>464</v>
      </c>
      <c r="B4615" s="574" t="s">
        <v>5590</v>
      </c>
      <c r="C4615" s="193" t="s">
        <v>5591</v>
      </c>
      <c r="D4615" s="309"/>
      <c r="E4615" s="310"/>
      <c r="F4615" s="393">
        <v>0.01</v>
      </c>
      <c r="G4615" s="70"/>
    </row>
    <row r="4616" spans="1:7" customFormat="1" ht="15.5" x14ac:dyDescent="0.35">
      <c r="A4616" s="8" t="s">
        <v>464</v>
      </c>
      <c r="B4616" s="221" t="s">
        <v>5592</v>
      </c>
      <c r="C4616" s="247" t="s">
        <v>5593</v>
      </c>
      <c r="D4616" s="222"/>
      <c r="E4616" s="309" t="s">
        <v>141</v>
      </c>
      <c r="F4616" s="274">
        <v>0.01</v>
      </c>
      <c r="G4616" s="70"/>
    </row>
    <row r="4617" spans="1:7" customFormat="1" ht="16" thickBot="1" x14ac:dyDescent="0.4">
      <c r="A4617" s="11" t="s">
        <v>464</v>
      </c>
      <c r="B4617" s="565" t="s">
        <v>5594</v>
      </c>
      <c r="C4617" s="391" t="s">
        <v>5595</v>
      </c>
      <c r="D4617" s="386"/>
      <c r="E4617" s="384" t="s">
        <v>141</v>
      </c>
      <c r="F4617" s="344">
        <v>0.01</v>
      </c>
      <c r="G4617" s="70"/>
    </row>
    <row r="4618" spans="1:7" customFormat="1" ht="15.5" x14ac:dyDescent="0.35">
      <c r="A4618" s="71" t="s">
        <v>464</v>
      </c>
      <c r="B4618" s="16" t="s">
        <v>5596</v>
      </c>
      <c r="C4618" s="108" t="s">
        <v>5597</v>
      </c>
      <c r="D4618" s="18"/>
      <c r="E4618" s="18" t="s">
        <v>141</v>
      </c>
      <c r="F4618" s="276">
        <v>0.01</v>
      </c>
      <c r="G4618" s="70"/>
    </row>
    <row r="4619" spans="1:7" customFormat="1" ht="15.5" x14ac:dyDescent="0.35">
      <c r="A4619" s="373" t="s">
        <v>464</v>
      </c>
      <c r="B4619" s="574" t="s">
        <v>5598</v>
      </c>
      <c r="C4619" s="193" t="s">
        <v>5599</v>
      </c>
      <c r="D4619" s="309"/>
      <c r="E4619" s="309" t="s">
        <v>141</v>
      </c>
      <c r="F4619" s="393">
        <v>0.01</v>
      </c>
      <c r="G4619" s="70"/>
    </row>
    <row r="4620" spans="1:7" customFormat="1" ht="15.5" x14ac:dyDescent="0.35">
      <c r="A4620" s="192" t="s">
        <v>464</v>
      </c>
      <c r="B4620" s="574" t="s">
        <v>5600</v>
      </c>
      <c r="C4620" s="193" t="s">
        <v>5601</v>
      </c>
      <c r="D4620" s="309"/>
      <c r="E4620" s="309"/>
      <c r="F4620" s="393">
        <v>0.01</v>
      </c>
      <c r="G4620" s="70"/>
    </row>
    <row r="4621" spans="1:7" customFormat="1" ht="15.5" x14ac:dyDescent="0.35">
      <c r="A4621" s="8" t="s">
        <v>464</v>
      </c>
      <c r="B4621" s="574" t="s">
        <v>5602</v>
      </c>
      <c r="C4621" s="193" t="s">
        <v>5603</v>
      </c>
      <c r="D4621" s="309"/>
      <c r="E4621" s="309"/>
      <c r="F4621" s="393">
        <v>0.01</v>
      </c>
      <c r="G4621" s="70"/>
    </row>
    <row r="4622" spans="1:7" customFormat="1" ht="16" thickBot="1" x14ac:dyDescent="0.4">
      <c r="A4622" s="11" t="s">
        <v>464</v>
      </c>
      <c r="B4622" s="565" t="s">
        <v>8634</v>
      </c>
      <c r="C4622" s="391" t="s">
        <v>7290</v>
      </c>
      <c r="D4622" s="386"/>
      <c r="E4622" s="386"/>
      <c r="F4622" s="344">
        <v>0.01</v>
      </c>
      <c r="G4622" s="70"/>
    </row>
    <row r="4623" spans="1:7" customFormat="1" ht="15.5" x14ac:dyDescent="0.35">
      <c r="A4623" s="72" t="s">
        <v>464</v>
      </c>
      <c r="B4623" s="3" t="s">
        <v>8635</v>
      </c>
      <c r="C4623" s="110" t="s">
        <v>7270</v>
      </c>
      <c r="D4623" s="20"/>
      <c r="E4623" s="20"/>
      <c r="F4623" s="276">
        <v>0.01</v>
      </c>
      <c r="G4623" s="70"/>
    </row>
    <row r="4624" spans="1:7" customFormat="1" ht="15.5" x14ac:dyDescent="0.35">
      <c r="A4624" s="192" t="s">
        <v>464</v>
      </c>
      <c r="B4624" s="574" t="s">
        <v>8636</v>
      </c>
      <c r="C4624" s="193" t="s">
        <v>7271</v>
      </c>
      <c r="D4624" s="309"/>
      <c r="E4624" s="309"/>
      <c r="F4624" s="393">
        <v>0.01</v>
      </c>
      <c r="G4624" s="70"/>
    </row>
    <row r="4625" spans="1:7" customFormat="1" ht="15.5" x14ac:dyDescent="0.35">
      <c r="A4625" s="8" t="s">
        <v>464</v>
      </c>
      <c r="B4625" s="574" t="s">
        <v>5604</v>
      </c>
      <c r="C4625" s="193" t="s">
        <v>5605</v>
      </c>
      <c r="D4625" s="309"/>
      <c r="E4625" s="309"/>
      <c r="F4625" s="393">
        <v>0.01</v>
      </c>
      <c r="G4625" s="70"/>
    </row>
    <row r="4626" spans="1:7" customFormat="1" ht="16" thickBot="1" x14ac:dyDescent="0.4">
      <c r="A4626" s="11" t="s">
        <v>464</v>
      </c>
      <c r="B4626" s="565" t="s">
        <v>5606</v>
      </c>
      <c r="C4626" s="391" t="s">
        <v>5607</v>
      </c>
      <c r="D4626" s="386"/>
      <c r="E4626" s="386"/>
      <c r="F4626" s="344">
        <v>0.01</v>
      </c>
      <c r="G4626" s="70"/>
    </row>
    <row r="4627" spans="1:7" customFormat="1" ht="15.5" x14ac:dyDescent="0.35">
      <c r="A4627" s="71" t="s">
        <v>464</v>
      </c>
      <c r="B4627" s="16" t="s">
        <v>5608</v>
      </c>
      <c r="C4627" s="108" t="s">
        <v>5609</v>
      </c>
      <c r="D4627" s="18"/>
      <c r="E4627" s="18"/>
      <c r="F4627" s="276">
        <v>0.01</v>
      </c>
      <c r="G4627" s="70"/>
    </row>
    <row r="4628" spans="1:7" customFormat="1" ht="15.5" x14ac:dyDescent="0.35">
      <c r="A4628" s="192" t="s">
        <v>464</v>
      </c>
      <c r="B4628" s="574" t="s">
        <v>5610</v>
      </c>
      <c r="C4628" s="193" t="s">
        <v>5611</v>
      </c>
      <c r="D4628" s="309"/>
      <c r="E4628" s="309"/>
      <c r="F4628" s="393">
        <v>0.01</v>
      </c>
      <c r="G4628" s="70"/>
    </row>
    <row r="4629" spans="1:7" customFormat="1" ht="15.5" x14ac:dyDescent="0.35">
      <c r="A4629" s="8" t="s">
        <v>464</v>
      </c>
      <c r="B4629" s="574" t="s">
        <v>5612</v>
      </c>
      <c r="C4629" s="193" t="s">
        <v>5613</v>
      </c>
      <c r="D4629" s="309"/>
      <c r="E4629" s="309"/>
      <c r="F4629" s="393">
        <v>0.01</v>
      </c>
      <c r="G4629" s="70"/>
    </row>
    <row r="4630" spans="1:7" customFormat="1" ht="16" thickBot="1" x14ac:dyDescent="0.4">
      <c r="A4630" s="11" t="s">
        <v>464</v>
      </c>
      <c r="B4630" s="565" t="s">
        <v>5614</v>
      </c>
      <c r="C4630" s="391" t="s">
        <v>5615</v>
      </c>
      <c r="D4630" s="386"/>
      <c r="E4630" s="386"/>
      <c r="F4630" s="344">
        <v>0.01</v>
      </c>
      <c r="G4630" s="70"/>
    </row>
    <row r="4631" spans="1:7" customFormat="1" ht="15.5" x14ac:dyDescent="0.35">
      <c r="A4631" s="71" t="s">
        <v>464</v>
      </c>
      <c r="B4631" s="16" t="s">
        <v>5616</v>
      </c>
      <c r="C4631" s="108" t="s">
        <v>5617</v>
      </c>
      <c r="D4631" s="18"/>
      <c r="E4631" s="18"/>
      <c r="F4631" s="276">
        <v>0.01</v>
      </c>
      <c r="G4631" s="70"/>
    </row>
    <row r="4632" spans="1:7" customFormat="1" ht="15.5" x14ac:dyDescent="0.35">
      <c r="A4632" s="72" t="s">
        <v>464</v>
      </c>
      <c r="B4632" s="3" t="s">
        <v>5618</v>
      </c>
      <c r="C4632" s="110" t="s">
        <v>5619</v>
      </c>
      <c r="D4632" s="20"/>
      <c r="E4632" s="20"/>
      <c r="F4632" s="273">
        <v>0.01</v>
      </c>
      <c r="G4632" s="70"/>
    </row>
    <row r="4633" spans="1:7" customFormat="1" ht="15.5" x14ac:dyDescent="0.35">
      <c r="A4633" s="192" t="s">
        <v>464</v>
      </c>
      <c r="B4633" s="574" t="s">
        <v>5620</v>
      </c>
      <c r="C4633" s="193" t="s">
        <v>5621</v>
      </c>
      <c r="D4633" s="309"/>
      <c r="E4633" s="309"/>
      <c r="F4633" s="393">
        <v>0.01</v>
      </c>
      <c r="G4633" s="70"/>
    </row>
    <row r="4634" spans="1:7" customFormat="1" ht="15.5" x14ac:dyDescent="0.35">
      <c r="A4634" s="8" t="s">
        <v>464</v>
      </c>
      <c r="B4634" s="574" t="s">
        <v>5622</v>
      </c>
      <c r="C4634" s="193" t="s">
        <v>5623</v>
      </c>
      <c r="D4634" s="309"/>
      <c r="E4634" s="309" t="s">
        <v>141</v>
      </c>
      <c r="F4634" s="393">
        <v>0.01</v>
      </c>
      <c r="G4634" s="70"/>
    </row>
    <row r="4635" spans="1:7" customFormat="1" ht="15.5" x14ac:dyDescent="0.35">
      <c r="A4635" s="8" t="s">
        <v>464</v>
      </c>
      <c r="B4635" s="574" t="s">
        <v>5624</v>
      </c>
      <c r="C4635" s="247" t="s">
        <v>5625</v>
      </c>
      <c r="D4635" s="222"/>
      <c r="E4635" s="222" t="s">
        <v>141</v>
      </c>
      <c r="F4635" s="393">
        <v>0.01</v>
      </c>
      <c r="G4635" s="70"/>
    </row>
    <row r="4636" spans="1:7" customFormat="1" ht="15.5" x14ac:dyDescent="0.35">
      <c r="A4636" s="8" t="s">
        <v>464</v>
      </c>
      <c r="B4636" s="574" t="s">
        <v>5626</v>
      </c>
      <c r="C4636" s="193" t="s">
        <v>5627</v>
      </c>
      <c r="D4636" s="309"/>
      <c r="E4636" s="309" t="s">
        <v>141</v>
      </c>
      <c r="F4636" s="393">
        <v>0.01</v>
      </c>
      <c r="G4636" s="70"/>
    </row>
    <row r="4637" spans="1:7" customFormat="1" ht="16" thickBot="1" x14ac:dyDescent="0.4">
      <c r="A4637" s="11" t="s">
        <v>464</v>
      </c>
      <c r="B4637" s="565" t="s">
        <v>5628</v>
      </c>
      <c r="C4637" s="169" t="s">
        <v>5629</v>
      </c>
      <c r="D4637" s="40"/>
      <c r="E4637" s="40" t="s">
        <v>141</v>
      </c>
      <c r="F4637" s="344">
        <v>0.01</v>
      </c>
      <c r="G4637" s="70"/>
    </row>
    <row r="4638" spans="1:7" customFormat="1" ht="15.5" x14ac:dyDescent="0.35">
      <c r="A4638" s="71" t="s">
        <v>464</v>
      </c>
      <c r="B4638" s="16" t="s">
        <v>5630</v>
      </c>
      <c r="C4638" s="108" t="s">
        <v>5631</v>
      </c>
      <c r="D4638" s="18"/>
      <c r="E4638" s="18" t="s">
        <v>141</v>
      </c>
      <c r="F4638" s="276">
        <v>0.01</v>
      </c>
      <c r="G4638" s="70"/>
    </row>
    <row r="4639" spans="1:7" customFormat="1" ht="15.5" x14ac:dyDescent="0.35">
      <c r="A4639" s="192" t="s">
        <v>464</v>
      </c>
      <c r="B4639" s="574" t="s">
        <v>5632</v>
      </c>
      <c r="C4639" s="193" t="s">
        <v>5633</v>
      </c>
      <c r="D4639" s="309"/>
      <c r="E4639" s="309" t="s">
        <v>141</v>
      </c>
      <c r="F4639" s="393">
        <v>0.01</v>
      </c>
      <c r="G4639" s="70"/>
    </row>
    <row r="4640" spans="1:7" customFormat="1" ht="15.5" x14ac:dyDescent="0.35">
      <c r="A4640" s="8" t="s">
        <v>464</v>
      </c>
      <c r="B4640" s="574" t="s">
        <v>5634</v>
      </c>
      <c r="C4640" s="193" t="s">
        <v>5635</v>
      </c>
      <c r="D4640" s="309"/>
      <c r="E4640" s="309" t="s">
        <v>141</v>
      </c>
      <c r="F4640" s="393">
        <v>0.01</v>
      </c>
      <c r="G4640" s="70"/>
    </row>
    <row r="4641" spans="1:7" customFormat="1" ht="15.5" x14ac:dyDescent="0.35">
      <c r="A4641" s="8" t="s">
        <v>464</v>
      </c>
      <c r="B4641" s="574" t="s">
        <v>5636</v>
      </c>
      <c r="C4641" s="193" t="s">
        <v>5637</v>
      </c>
      <c r="D4641" s="309"/>
      <c r="E4641" s="309" t="s">
        <v>141</v>
      </c>
      <c r="F4641" s="393">
        <v>0.01</v>
      </c>
      <c r="G4641" s="70"/>
    </row>
    <row r="4642" spans="1:7" customFormat="1" ht="15.5" x14ac:dyDescent="0.35">
      <c r="A4642" s="8" t="s">
        <v>464</v>
      </c>
      <c r="B4642" s="574" t="s">
        <v>5638</v>
      </c>
      <c r="C4642" s="193" t="s">
        <v>5639</v>
      </c>
      <c r="D4642" s="309"/>
      <c r="E4642" s="309" t="s">
        <v>141</v>
      </c>
      <c r="F4642" s="393">
        <v>0.01</v>
      </c>
      <c r="G4642" s="70"/>
    </row>
    <row r="4643" spans="1:7" customFormat="1" ht="16" thickBot="1" x14ac:dyDescent="0.4">
      <c r="A4643" s="72" t="s">
        <v>464</v>
      </c>
      <c r="B4643" s="574" t="s">
        <v>422</v>
      </c>
      <c r="C4643" s="193" t="s">
        <v>423</v>
      </c>
      <c r="D4643" s="309"/>
      <c r="E4643" s="309" t="s">
        <v>141</v>
      </c>
      <c r="F4643" s="344">
        <v>0.01</v>
      </c>
      <c r="G4643" s="70"/>
    </row>
    <row r="4644" spans="1:7" customFormat="1" ht="15.5" x14ac:dyDescent="0.35">
      <c r="A4644" s="71" t="s">
        <v>464</v>
      </c>
      <c r="B4644" s="16" t="s">
        <v>8637</v>
      </c>
      <c r="C4644" s="108" t="s">
        <v>7446</v>
      </c>
      <c r="D4644" s="18"/>
      <c r="E4644" s="18"/>
      <c r="F4644" s="276">
        <v>0.01</v>
      </c>
      <c r="G4644" s="70"/>
    </row>
    <row r="4645" spans="1:7" customFormat="1" ht="15.5" x14ac:dyDescent="0.35">
      <c r="A4645" s="192" t="s">
        <v>464</v>
      </c>
      <c r="B4645" s="574" t="s">
        <v>5640</v>
      </c>
      <c r="C4645" s="193" t="s">
        <v>5641</v>
      </c>
      <c r="D4645" s="309"/>
      <c r="E4645" s="309" t="s">
        <v>141</v>
      </c>
      <c r="F4645" s="393">
        <v>0.01</v>
      </c>
      <c r="G4645" s="70"/>
    </row>
    <row r="4646" spans="1:7" customFormat="1" ht="15.5" x14ac:dyDescent="0.35">
      <c r="A4646" s="8" t="s">
        <v>464</v>
      </c>
      <c r="B4646" s="574" t="s">
        <v>5642</v>
      </c>
      <c r="C4646" s="193" t="s">
        <v>5643</v>
      </c>
      <c r="D4646" s="309"/>
      <c r="E4646" s="309" t="s">
        <v>141</v>
      </c>
      <c r="F4646" s="393">
        <v>0.01</v>
      </c>
      <c r="G4646" s="70"/>
    </row>
    <row r="4647" spans="1:7" customFormat="1" ht="15.5" x14ac:dyDescent="0.35">
      <c r="A4647" s="8" t="s">
        <v>464</v>
      </c>
      <c r="B4647" s="574" t="s">
        <v>5644</v>
      </c>
      <c r="C4647" s="193" t="s">
        <v>5645</v>
      </c>
      <c r="D4647" s="309"/>
      <c r="E4647" s="309" t="s">
        <v>141</v>
      </c>
      <c r="F4647" s="393">
        <v>0.01</v>
      </c>
      <c r="G4647" s="70"/>
    </row>
    <row r="4648" spans="1:7" customFormat="1" ht="15.5" x14ac:dyDescent="0.35">
      <c r="A4648" s="8" t="s">
        <v>464</v>
      </c>
      <c r="B4648" s="574" t="s">
        <v>5646</v>
      </c>
      <c r="C4648" s="193" t="s">
        <v>5647</v>
      </c>
      <c r="D4648" s="309"/>
      <c r="E4648" s="309" t="s">
        <v>141</v>
      </c>
      <c r="F4648" s="393">
        <v>0.01</v>
      </c>
      <c r="G4648" s="70"/>
    </row>
    <row r="4649" spans="1:7" customFormat="1" ht="16" thickBot="1" x14ac:dyDescent="0.4">
      <c r="A4649" s="72" t="s">
        <v>464</v>
      </c>
      <c r="B4649" s="574" t="s">
        <v>5648</v>
      </c>
      <c r="C4649" s="193" t="s">
        <v>5649</v>
      </c>
      <c r="D4649" s="309"/>
      <c r="E4649" s="309" t="s">
        <v>141</v>
      </c>
      <c r="F4649" s="344">
        <v>0.01</v>
      </c>
      <c r="G4649" s="70"/>
    </row>
    <row r="4650" spans="1:7" customFormat="1" ht="15.5" x14ac:dyDescent="0.35">
      <c r="A4650" s="71" t="s">
        <v>464</v>
      </c>
      <c r="B4650" s="16" t="s">
        <v>5650</v>
      </c>
      <c r="C4650" s="108" t="s">
        <v>5651</v>
      </c>
      <c r="D4650" s="18"/>
      <c r="E4650" s="18" t="s">
        <v>141</v>
      </c>
      <c r="F4650" s="276">
        <v>0.01</v>
      </c>
      <c r="G4650" s="70"/>
    </row>
    <row r="4651" spans="1:7" customFormat="1" ht="15.5" x14ac:dyDescent="0.35">
      <c r="A4651" s="192" t="s">
        <v>464</v>
      </c>
      <c r="B4651" s="574" t="s">
        <v>5652</v>
      </c>
      <c r="C4651" s="193" t="s">
        <v>5653</v>
      </c>
      <c r="D4651" s="309"/>
      <c r="E4651" s="309" t="s">
        <v>141</v>
      </c>
      <c r="F4651" s="393">
        <v>0.01</v>
      </c>
      <c r="G4651" s="70"/>
    </row>
    <row r="4652" spans="1:7" customFormat="1" ht="15.5" x14ac:dyDescent="0.35">
      <c r="A4652" s="8" t="s">
        <v>464</v>
      </c>
      <c r="B4652" s="574" t="s">
        <v>5654</v>
      </c>
      <c r="C4652" s="193" t="s">
        <v>5655</v>
      </c>
      <c r="D4652" s="309"/>
      <c r="E4652" s="309" t="s">
        <v>141</v>
      </c>
      <c r="F4652" s="393">
        <v>0.01</v>
      </c>
      <c r="G4652" s="70"/>
    </row>
    <row r="4653" spans="1:7" customFormat="1" ht="15.5" x14ac:dyDescent="0.35">
      <c r="A4653" s="8" t="s">
        <v>464</v>
      </c>
      <c r="B4653" s="574" t="s">
        <v>5656</v>
      </c>
      <c r="C4653" s="193" t="s">
        <v>5657</v>
      </c>
      <c r="D4653" s="309"/>
      <c r="E4653" s="309" t="s">
        <v>141</v>
      </c>
      <c r="F4653" s="393">
        <v>0.01</v>
      </c>
      <c r="G4653" s="70"/>
    </row>
    <row r="4654" spans="1:7" customFormat="1" ht="15.5" x14ac:dyDescent="0.35">
      <c r="A4654" s="8" t="s">
        <v>464</v>
      </c>
      <c r="B4654" s="574" t="s">
        <v>5658</v>
      </c>
      <c r="C4654" s="193" t="s">
        <v>5659</v>
      </c>
      <c r="D4654" s="309"/>
      <c r="E4654" s="309" t="s">
        <v>141</v>
      </c>
      <c r="F4654" s="393">
        <v>0.01</v>
      </c>
      <c r="G4654" s="70"/>
    </row>
    <row r="4655" spans="1:7" customFormat="1" ht="15.5" x14ac:dyDescent="0.35">
      <c r="A4655" s="72" t="s">
        <v>464</v>
      </c>
      <c r="B4655" s="574" t="s">
        <v>5660</v>
      </c>
      <c r="C4655" s="193" t="s">
        <v>5661</v>
      </c>
      <c r="D4655" s="309"/>
      <c r="E4655" s="309" t="s">
        <v>141</v>
      </c>
      <c r="F4655" s="393">
        <v>0.01</v>
      </c>
      <c r="G4655" s="70"/>
    </row>
    <row r="4656" spans="1:7" customFormat="1" ht="15.5" x14ac:dyDescent="0.35">
      <c r="A4656" s="72" t="s">
        <v>464</v>
      </c>
      <c r="B4656" s="3" t="s">
        <v>5662</v>
      </c>
      <c r="C4656" s="110" t="s">
        <v>5663</v>
      </c>
      <c r="D4656" s="20"/>
      <c r="E4656" s="20" t="s">
        <v>141</v>
      </c>
      <c r="F4656" s="393">
        <v>0.01</v>
      </c>
      <c r="G4656" s="70"/>
    </row>
    <row r="4657" spans="1:7" customFormat="1" ht="15.5" x14ac:dyDescent="0.35">
      <c r="A4657" s="373" t="s">
        <v>464</v>
      </c>
      <c r="B4657" s="574" t="s">
        <v>5664</v>
      </c>
      <c r="C4657" s="193" t="s">
        <v>5665</v>
      </c>
      <c r="D4657" s="309"/>
      <c r="E4657" s="309" t="s">
        <v>141</v>
      </c>
      <c r="F4657" s="393">
        <v>0.01</v>
      </c>
      <c r="G4657" s="70"/>
    </row>
    <row r="4658" spans="1:7" customFormat="1" ht="15.5" x14ac:dyDescent="0.35">
      <c r="A4658" s="373" t="s">
        <v>464</v>
      </c>
      <c r="B4658" s="574" t="s">
        <v>5666</v>
      </c>
      <c r="C4658" s="193" t="s">
        <v>5667</v>
      </c>
      <c r="D4658" s="309"/>
      <c r="E4658" s="309" t="s">
        <v>141</v>
      </c>
      <c r="F4658" s="393">
        <v>0.01</v>
      </c>
      <c r="G4658" s="70"/>
    </row>
    <row r="4659" spans="1:7" customFormat="1" ht="15.5" x14ac:dyDescent="0.35">
      <c r="A4659" s="373" t="s">
        <v>464</v>
      </c>
      <c r="B4659" s="574" t="s">
        <v>5668</v>
      </c>
      <c r="C4659" s="193" t="s">
        <v>5669</v>
      </c>
      <c r="D4659" s="309"/>
      <c r="E4659" s="309" t="s">
        <v>141</v>
      </c>
      <c r="F4659" s="393">
        <v>0.01</v>
      </c>
      <c r="G4659" s="70"/>
    </row>
    <row r="4660" spans="1:7" customFormat="1" ht="15.5" x14ac:dyDescent="0.35">
      <c r="A4660" s="373" t="s">
        <v>464</v>
      </c>
      <c r="B4660" s="574" t="s">
        <v>5670</v>
      </c>
      <c r="C4660" s="193" t="s">
        <v>5671</v>
      </c>
      <c r="D4660" s="309"/>
      <c r="E4660" s="309" t="s">
        <v>141</v>
      </c>
      <c r="F4660" s="393">
        <v>0.01</v>
      </c>
      <c r="G4660" s="70"/>
    </row>
    <row r="4661" spans="1:7" customFormat="1" ht="15.5" x14ac:dyDescent="0.35">
      <c r="A4661" s="373" t="s">
        <v>464</v>
      </c>
      <c r="B4661" s="574" t="s">
        <v>8638</v>
      </c>
      <c r="C4661" s="193" t="s">
        <v>5673</v>
      </c>
      <c r="D4661" s="309"/>
      <c r="E4661" s="309"/>
      <c r="F4661" s="393">
        <v>0.01</v>
      </c>
      <c r="G4661" s="70"/>
    </row>
    <row r="4662" spans="1:7" customFormat="1" ht="15.5" x14ac:dyDescent="0.35">
      <c r="A4662" s="373" t="s">
        <v>464</v>
      </c>
      <c r="B4662" s="574" t="s">
        <v>5672</v>
      </c>
      <c r="C4662" s="193" t="s">
        <v>5673</v>
      </c>
      <c r="D4662" s="309"/>
      <c r="E4662" s="309"/>
      <c r="F4662" s="393">
        <v>0.01</v>
      </c>
      <c r="G4662" s="70"/>
    </row>
    <row r="4663" spans="1:7" customFormat="1" ht="16" thickBot="1" x14ac:dyDescent="0.4">
      <c r="A4663" s="192" t="s">
        <v>464</v>
      </c>
      <c r="B4663" s="221" t="s">
        <v>5674</v>
      </c>
      <c r="C4663" s="247" t="s">
        <v>5675</v>
      </c>
      <c r="D4663" s="222"/>
      <c r="E4663" s="222"/>
      <c r="F4663" s="344">
        <v>0.01</v>
      </c>
      <c r="G4663" s="70"/>
    </row>
    <row r="4664" spans="1:7" customFormat="1" ht="15.5" x14ac:dyDescent="0.35">
      <c r="A4664" s="71" t="s">
        <v>464</v>
      </c>
      <c r="B4664" s="16" t="s">
        <v>455</v>
      </c>
      <c r="C4664" s="108" t="s">
        <v>456</v>
      </c>
      <c r="D4664" s="18"/>
      <c r="E4664" s="18"/>
      <c r="F4664" s="276">
        <v>0.01</v>
      </c>
      <c r="G4664" s="70"/>
    </row>
    <row r="4665" spans="1:7" customFormat="1" ht="15.5" x14ac:dyDescent="0.35">
      <c r="A4665" s="192" t="s">
        <v>464</v>
      </c>
      <c r="B4665" s="574" t="s">
        <v>5676</v>
      </c>
      <c r="C4665" s="193" t="s">
        <v>5677</v>
      </c>
      <c r="D4665" s="309"/>
      <c r="E4665" s="309"/>
      <c r="F4665" s="393">
        <v>0.01</v>
      </c>
      <c r="G4665" s="70"/>
    </row>
    <row r="4666" spans="1:7" customFormat="1" ht="15.5" x14ac:dyDescent="0.35">
      <c r="A4666" s="8" t="s">
        <v>464</v>
      </c>
      <c r="B4666" s="574" t="s">
        <v>458</v>
      </c>
      <c r="C4666" s="193" t="s">
        <v>459</v>
      </c>
      <c r="D4666" s="309"/>
      <c r="E4666" s="309"/>
      <c r="F4666" s="393">
        <v>0.01</v>
      </c>
      <c r="G4666" s="70"/>
    </row>
    <row r="4667" spans="1:7" customFormat="1" ht="15.5" x14ac:dyDescent="0.35">
      <c r="A4667" s="8" t="s">
        <v>464</v>
      </c>
      <c r="B4667" s="574" t="s">
        <v>5678</v>
      </c>
      <c r="C4667" s="193" t="s">
        <v>5679</v>
      </c>
      <c r="D4667" s="309"/>
      <c r="E4667" s="309"/>
      <c r="F4667" s="393">
        <v>0.01</v>
      </c>
      <c r="G4667" s="70"/>
    </row>
    <row r="4668" spans="1:7" customFormat="1" ht="15.5" x14ac:dyDescent="0.35">
      <c r="A4668" s="8" t="s">
        <v>464</v>
      </c>
      <c r="B4668" s="574" t="s">
        <v>5680</v>
      </c>
      <c r="C4668" s="193" t="s">
        <v>5681</v>
      </c>
      <c r="D4668" s="309"/>
      <c r="E4668" s="309"/>
      <c r="F4668" s="393">
        <v>0.01</v>
      </c>
      <c r="G4668" s="70"/>
    </row>
    <row r="4669" spans="1:7" customFormat="1" ht="16" thickBot="1" x14ac:dyDescent="0.4">
      <c r="A4669" s="72" t="s">
        <v>464</v>
      </c>
      <c r="B4669" s="574" t="s">
        <v>5682</v>
      </c>
      <c r="C4669" s="193" t="s">
        <v>5683</v>
      </c>
      <c r="D4669" s="309"/>
      <c r="E4669" s="309"/>
      <c r="F4669" s="344">
        <v>0.01</v>
      </c>
      <c r="G4669" s="70"/>
    </row>
    <row r="4670" spans="1:7" customFormat="1" ht="15.5" x14ac:dyDescent="0.35">
      <c r="A4670" s="71" t="s">
        <v>464</v>
      </c>
      <c r="B4670" s="16" t="s">
        <v>5684</v>
      </c>
      <c r="C4670" s="108" t="s">
        <v>5685</v>
      </c>
      <c r="D4670" s="18"/>
      <c r="E4670" s="18" t="s">
        <v>141</v>
      </c>
      <c r="F4670" s="276">
        <v>0.01</v>
      </c>
      <c r="G4670" s="70"/>
    </row>
    <row r="4671" spans="1:7" customFormat="1" ht="15.5" x14ac:dyDescent="0.35">
      <c r="A4671" s="192" t="s">
        <v>464</v>
      </c>
      <c r="B4671" s="574" t="s">
        <v>5686</v>
      </c>
      <c r="C4671" s="193" t="s">
        <v>5687</v>
      </c>
      <c r="D4671" s="309"/>
      <c r="E4671" s="309" t="s">
        <v>141</v>
      </c>
      <c r="F4671" s="393">
        <v>0.01</v>
      </c>
      <c r="G4671" s="70"/>
    </row>
    <row r="4672" spans="1:7" customFormat="1" ht="15.5" x14ac:dyDescent="0.35">
      <c r="A4672" s="8" t="s">
        <v>464</v>
      </c>
      <c r="B4672" s="574" t="s">
        <v>5688</v>
      </c>
      <c r="C4672" s="193" t="s">
        <v>5689</v>
      </c>
      <c r="D4672" s="309"/>
      <c r="E4672" s="309" t="s">
        <v>141</v>
      </c>
      <c r="F4672" s="393">
        <v>0.01</v>
      </c>
      <c r="G4672" s="70"/>
    </row>
    <row r="4673" spans="1:7" customFormat="1" ht="15.5" x14ac:dyDescent="0.35">
      <c r="A4673" s="8" t="s">
        <v>464</v>
      </c>
      <c r="B4673" s="574" t="s">
        <v>5690</v>
      </c>
      <c r="C4673" s="193" t="s">
        <v>5691</v>
      </c>
      <c r="D4673" s="309"/>
      <c r="E4673" s="309" t="s">
        <v>141</v>
      </c>
      <c r="F4673" s="393">
        <v>0.01</v>
      </c>
      <c r="G4673" s="70"/>
    </row>
    <row r="4674" spans="1:7" customFormat="1" ht="15.5" x14ac:dyDescent="0.35">
      <c r="A4674" s="8" t="s">
        <v>464</v>
      </c>
      <c r="B4674" s="574" t="s">
        <v>5692</v>
      </c>
      <c r="C4674" s="193" t="s">
        <v>5693</v>
      </c>
      <c r="D4674" s="309"/>
      <c r="E4674" s="309" t="s">
        <v>141</v>
      </c>
      <c r="F4674" s="393">
        <v>0.01</v>
      </c>
      <c r="G4674" s="70"/>
    </row>
    <row r="4675" spans="1:7" customFormat="1" ht="16" thickBot="1" x14ac:dyDescent="0.4">
      <c r="A4675" s="72" t="s">
        <v>464</v>
      </c>
      <c r="B4675" s="574" t="s">
        <v>5694</v>
      </c>
      <c r="C4675" s="193" t="s">
        <v>5695</v>
      </c>
      <c r="D4675" s="309"/>
      <c r="E4675" s="309" t="s">
        <v>141</v>
      </c>
      <c r="F4675" s="344">
        <v>0.01</v>
      </c>
      <c r="G4675" s="70"/>
    </row>
    <row r="4676" spans="1:7" customFormat="1" ht="15.5" x14ac:dyDescent="0.35">
      <c r="A4676" s="71" t="s">
        <v>464</v>
      </c>
      <c r="B4676" s="16" t="s">
        <v>5696</v>
      </c>
      <c r="C4676" s="108" t="s">
        <v>5697</v>
      </c>
      <c r="D4676" s="18"/>
      <c r="E4676" s="18" t="s">
        <v>141</v>
      </c>
      <c r="F4676" s="276">
        <v>0.01</v>
      </c>
      <c r="G4676" s="70"/>
    </row>
    <row r="4677" spans="1:7" customFormat="1" ht="15.5" x14ac:dyDescent="0.35">
      <c r="A4677" s="192" t="s">
        <v>464</v>
      </c>
      <c r="B4677" s="574" t="s">
        <v>5698</v>
      </c>
      <c r="C4677" s="193" t="s">
        <v>5699</v>
      </c>
      <c r="D4677" s="309"/>
      <c r="E4677" s="309" t="s">
        <v>141</v>
      </c>
      <c r="F4677" s="393">
        <v>0.01</v>
      </c>
      <c r="G4677" s="70"/>
    </row>
    <row r="4678" spans="1:7" customFormat="1" ht="15.5" x14ac:dyDescent="0.35">
      <c r="A4678" s="8" t="s">
        <v>464</v>
      </c>
      <c r="B4678" s="574" t="s">
        <v>5700</v>
      </c>
      <c r="C4678" s="193" t="s">
        <v>5701</v>
      </c>
      <c r="D4678" s="309"/>
      <c r="E4678" s="309" t="s">
        <v>141</v>
      </c>
      <c r="F4678" s="393">
        <v>0.01</v>
      </c>
      <c r="G4678" s="70"/>
    </row>
    <row r="4679" spans="1:7" customFormat="1" ht="15.5" x14ac:dyDescent="0.35">
      <c r="A4679" s="8" t="s">
        <v>464</v>
      </c>
      <c r="B4679" s="574" t="s">
        <v>5702</v>
      </c>
      <c r="C4679" s="193" t="s">
        <v>5703</v>
      </c>
      <c r="D4679" s="309"/>
      <c r="E4679" s="309" t="s">
        <v>141</v>
      </c>
      <c r="F4679" s="393">
        <v>0.01</v>
      </c>
      <c r="G4679" s="70"/>
    </row>
    <row r="4680" spans="1:7" customFormat="1" ht="15.5" x14ac:dyDescent="0.35">
      <c r="A4680" s="8" t="s">
        <v>464</v>
      </c>
      <c r="B4680" s="574" t="s">
        <v>5704</v>
      </c>
      <c r="C4680" s="193" t="s">
        <v>5705</v>
      </c>
      <c r="D4680" s="309"/>
      <c r="E4680" s="309" t="s">
        <v>141</v>
      </c>
      <c r="F4680" s="393">
        <v>0.01</v>
      </c>
      <c r="G4680" s="70"/>
    </row>
    <row r="4681" spans="1:7" customFormat="1" ht="16" thickBot="1" x14ac:dyDescent="0.4">
      <c r="A4681" s="72" t="s">
        <v>464</v>
      </c>
      <c r="B4681" s="574" t="s">
        <v>5706</v>
      </c>
      <c r="C4681" s="193" t="s">
        <v>5707</v>
      </c>
      <c r="D4681" s="309"/>
      <c r="E4681" s="309" t="s">
        <v>141</v>
      </c>
      <c r="F4681" s="344">
        <v>0.01</v>
      </c>
      <c r="G4681" s="70"/>
    </row>
    <row r="4682" spans="1:7" customFormat="1" ht="15.5" x14ac:dyDescent="0.35">
      <c r="A4682" s="71" t="s">
        <v>464</v>
      </c>
      <c r="B4682" s="16" t="s">
        <v>5708</v>
      </c>
      <c r="C4682" s="108" t="s">
        <v>5709</v>
      </c>
      <c r="D4682" s="18"/>
      <c r="E4682" s="18" t="s">
        <v>141</v>
      </c>
      <c r="F4682" s="276">
        <v>0.01</v>
      </c>
      <c r="G4682" s="70"/>
    </row>
    <row r="4683" spans="1:7" customFormat="1" ht="15.5" x14ac:dyDescent="0.35">
      <c r="A4683" s="373" t="s">
        <v>464</v>
      </c>
      <c r="B4683" s="574" t="s">
        <v>5710</v>
      </c>
      <c r="C4683" s="193" t="s">
        <v>5711</v>
      </c>
      <c r="D4683" s="309"/>
      <c r="E4683" s="309" t="s">
        <v>141</v>
      </c>
      <c r="F4683" s="393">
        <v>0.01</v>
      </c>
      <c r="G4683" s="70"/>
    </row>
    <row r="4684" spans="1:7" customFormat="1" ht="15.5" x14ac:dyDescent="0.35">
      <c r="A4684" s="192" t="s">
        <v>464</v>
      </c>
      <c r="B4684" s="574" t="s">
        <v>5712</v>
      </c>
      <c r="C4684" s="193" t="s">
        <v>5713</v>
      </c>
      <c r="D4684" s="309"/>
      <c r="E4684" s="309" t="s">
        <v>141</v>
      </c>
      <c r="F4684" s="393">
        <v>0.01</v>
      </c>
      <c r="G4684" s="70"/>
    </row>
    <row r="4685" spans="1:7" customFormat="1" ht="15.5" x14ac:dyDescent="0.35">
      <c r="A4685" s="8" t="s">
        <v>464</v>
      </c>
      <c r="B4685" s="574" t="s">
        <v>5714</v>
      </c>
      <c r="C4685" s="653" t="s">
        <v>5715</v>
      </c>
      <c r="D4685" s="309"/>
      <c r="E4685" s="309" t="s">
        <v>141</v>
      </c>
      <c r="F4685" s="393">
        <v>0.01</v>
      </c>
      <c r="G4685" s="70"/>
    </row>
    <row r="4686" spans="1:7" customFormat="1" ht="15.5" x14ac:dyDescent="0.35">
      <c r="A4686" s="8" t="s">
        <v>464</v>
      </c>
      <c r="B4686" s="574" t="s">
        <v>5716</v>
      </c>
      <c r="C4686" s="653" t="s">
        <v>5717</v>
      </c>
      <c r="D4686" s="309"/>
      <c r="E4686" s="309" t="s">
        <v>141</v>
      </c>
      <c r="F4686" s="393">
        <v>0.01</v>
      </c>
      <c r="G4686" s="70"/>
    </row>
    <row r="4687" spans="1:7" customFormat="1" ht="15.5" x14ac:dyDescent="0.35">
      <c r="A4687" s="8" t="s">
        <v>464</v>
      </c>
      <c r="B4687" s="574" t="s">
        <v>5718</v>
      </c>
      <c r="C4687" s="653" t="s">
        <v>5719</v>
      </c>
      <c r="D4687" s="309"/>
      <c r="E4687" s="309" t="s">
        <v>141</v>
      </c>
      <c r="F4687" s="393">
        <v>0.01</v>
      </c>
      <c r="G4687" s="70"/>
    </row>
    <row r="4688" spans="1:7" customFormat="1" ht="16" thickBot="1" x14ac:dyDescent="0.4">
      <c r="A4688" s="11" t="s">
        <v>464</v>
      </c>
      <c r="B4688" s="221" t="s">
        <v>5720</v>
      </c>
      <c r="C4688" s="247" t="s">
        <v>5721</v>
      </c>
      <c r="D4688" s="222"/>
      <c r="E4688" s="222"/>
      <c r="F4688" s="344">
        <v>0.01</v>
      </c>
      <c r="G4688" s="70"/>
    </row>
    <row r="4689" spans="1:7" customFormat="1" ht="16" thickBot="1" x14ac:dyDescent="0.4">
      <c r="A4689" s="71" t="s">
        <v>464</v>
      </c>
      <c r="B4689" s="16" t="s">
        <v>5722</v>
      </c>
      <c r="C4689" s="517" t="s">
        <v>5723</v>
      </c>
      <c r="D4689" s="18"/>
      <c r="E4689" s="18" t="s">
        <v>141</v>
      </c>
      <c r="F4689" s="276">
        <v>0.01</v>
      </c>
      <c r="G4689" s="70"/>
    </row>
    <row r="4690" spans="1:7" customFormat="1" ht="15.5" x14ac:dyDescent="0.35">
      <c r="A4690" s="71" t="s">
        <v>464</v>
      </c>
      <c r="B4690" s="574" t="s">
        <v>422</v>
      </c>
      <c r="C4690" s="653" t="s">
        <v>423</v>
      </c>
      <c r="D4690" s="309"/>
      <c r="E4690" s="309"/>
      <c r="F4690" s="393">
        <v>0.01</v>
      </c>
      <c r="G4690" s="70"/>
    </row>
    <row r="4691" spans="1:7" customFormat="1" ht="15.5" x14ac:dyDescent="0.35">
      <c r="A4691" s="373" t="s">
        <v>464</v>
      </c>
      <c r="B4691" s="574" t="s">
        <v>5724</v>
      </c>
      <c r="C4691" s="653" t="s">
        <v>5725</v>
      </c>
      <c r="D4691" s="309"/>
      <c r="E4691" s="309"/>
      <c r="F4691" s="393">
        <v>0.96</v>
      </c>
      <c r="G4691" s="70"/>
    </row>
    <row r="4692" spans="1:7" customFormat="1" ht="15.5" x14ac:dyDescent="0.35">
      <c r="A4692" s="373" t="s">
        <v>464</v>
      </c>
      <c r="B4692" s="574" t="s">
        <v>5726</v>
      </c>
      <c r="C4692" s="653" t="s">
        <v>5727</v>
      </c>
      <c r="D4692" s="309"/>
      <c r="E4692" s="309"/>
      <c r="F4692" s="393">
        <v>0.96</v>
      </c>
      <c r="G4692" s="70"/>
    </row>
    <row r="4693" spans="1:7" customFormat="1" ht="16" thickBot="1" x14ac:dyDescent="0.4">
      <c r="A4693" s="192" t="s">
        <v>464</v>
      </c>
      <c r="B4693" s="221" t="s">
        <v>7833</v>
      </c>
      <c r="C4693" s="732" t="s">
        <v>7081</v>
      </c>
      <c r="D4693" s="222"/>
      <c r="E4693" s="222"/>
      <c r="F4693" s="274">
        <v>0.56000000000000005</v>
      </c>
      <c r="G4693" s="129"/>
    </row>
    <row r="4694" spans="1:7" customFormat="1" ht="16" thickBot="1" x14ac:dyDescent="0.4">
      <c r="A4694" s="71" t="s">
        <v>464</v>
      </c>
      <c r="B4694" s="16" t="s">
        <v>8633</v>
      </c>
      <c r="C4694" s="733" t="s">
        <v>7168</v>
      </c>
      <c r="D4694" s="18"/>
      <c r="E4694" s="18"/>
      <c r="F4694" s="276">
        <v>0.56000000000000005</v>
      </c>
      <c r="G4694" s="129"/>
    </row>
    <row r="4695" spans="1:7" customFormat="1" ht="15.5" x14ac:dyDescent="0.35">
      <c r="A4695" s="71" t="s">
        <v>5728</v>
      </c>
      <c r="B4695" s="574" t="s">
        <v>5729</v>
      </c>
      <c r="C4695" s="193" t="s">
        <v>5730</v>
      </c>
      <c r="D4695" s="309"/>
      <c r="E4695" s="309" t="s">
        <v>141</v>
      </c>
      <c r="F4695" s="393">
        <v>6.3</v>
      </c>
      <c r="G4695" s="70"/>
    </row>
    <row r="4696" spans="1:7" customFormat="1" ht="15.5" x14ac:dyDescent="0.35">
      <c r="A4696" s="373" t="s">
        <v>5731</v>
      </c>
      <c r="B4696" s="574" t="s">
        <v>5732</v>
      </c>
      <c r="C4696" s="193" t="s">
        <v>5733</v>
      </c>
      <c r="D4696" s="309"/>
      <c r="E4696" s="309" t="s">
        <v>141</v>
      </c>
      <c r="F4696" s="393">
        <v>12.6</v>
      </c>
      <c r="G4696" s="70"/>
    </row>
    <row r="4697" spans="1:7" customFormat="1" ht="15.5" x14ac:dyDescent="0.35">
      <c r="A4697" s="373" t="s">
        <v>5734</v>
      </c>
      <c r="B4697" s="574" t="s">
        <v>5735</v>
      </c>
      <c r="C4697" s="193" t="s">
        <v>5736</v>
      </c>
      <c r="D4697" s="309"/>
      <c r="E4697" s="309" t="s">
        <v>141</v>
      </c>
      <c r="F4697" s="393">
        <v>24.15</v>
      </c>
      <c r="G4697" s="70"/>
    </row>
    <row r="4698" spans="1:7" customFormat="1" ht="16" thickBot="1" x14ac:dyDescent="0.4">
      <c r="A4698" s="594" t="s">
        <v>8639</v>
      </c>
      <c r="B4698" s="565" t="s">
        <v>5737</v>
      </c>
      <c r="C4698" s="391" t="s">
        <v>5738</v>
      </c>
      <c r="D4698" s="386"/>
      <c r="E4698" s="386"/>
      <c r="F4698" s="344">
        <v>820</v>
      </c>
      <c r="G4698" s="140"/>
    </row>
    <row r="4699" spans="1:7" customFormat="1" ht="15.5" x14ac:dyDescent="0.35">
      <c r="A4699" s="72"/>
      <c r="B4699" s="3"/>
      <c r="C4699" s="110"/>
      <c r="D4699" s="20"/>
      <c r="E4699" s="20"/>
      <c r="F4699" s="276" t="s">
        <v>141</v>
      </c>
      <c r="G4699" s="140"/>
    </row>
    <row r="4700" spans="1:7" customFormat="1" ht="15.5" x14ac:dyDescent="0.35">
      <c r="A4700" s="419" t="s">
        <v>5739</v>
      </c>
      <c r="B4700" s="751" t="s">
        <v>141</v>
      </c>
      <c r="C4700" s="659" t="s">
        <v>141</v>
      </c>
      <c r="D4700" s="447"/>
      <c r="E4700" s="447" t="s">
        <v>141</v>
      </c>
      <c r="F4700" s="478" t="s">
        <v>141</v>
      </c>
      <c r="G4700" s="70"/>
    </row>
    <row r="4701" spans="1:7" customFormat="1" ht="31" x14ac:dyDescent="0.35">
      <c r="A4701" s="637" t="s">
        <v>142</v>
      </c>
      <c r="B4701" s="764" t="s">
        <v>143</v>
      </c>
      <c r="C4701" s="734" t="s">
        <v>144</v>
      </c>
      <c r="D4701" s="455" t="s">
        <v>132</v>
      </c>
      <c r="E4701" s="455"/>
      <c r="F4701" s="484" t="s">
        <v>9087</v>
      </c>
      <c r="G4701" s="70"/>
    </row>
    <row r="4702" spans="1:7" customFormat="1" ht="31" x14ac:dyDescent="0.35">
      <c r="A4702" s="8" t="s">
        <v>5740</v>
      </c>
      <c r="B4702" s="574" t="str">
        <f>A4702</f>
        <v>Remise Additionnelle dans le cadre d'un projet d'infrastructure (1Qty=1€)</v>
      </c>
      <c r="C4702" s="193" t="s">
        <v>5741</v>
      </c>
      <c r="D4702" s="309"/>
      <c r="E4702" s="309" t="s">
        <v>141</v>
      </c>
      <c r="F4702" s="393">
        <v>-1</v>
      </c>
      <c r="G4702" s="70"/>
    </row>
    <row r="4703" spans="1:7" customFormat="1" ht="31" x14ac:dyDescent="0.35">
      <c r="A4703" s="8" t="s">
        <v>5742</v>
      </c>
      <c r="B4703" s="574" t="str">
        <f>A4703</f>
        <v>Remise Additionnelle dans le cadre d'un projet d'infrastructure (1Qty=0,01€)</v>
      </c>
      <c r="C4703" s="193" t="s">
        <v>5743</v>
      </c>
      <c r="D4703" s="309"/>
      <c r="E4703" s="309" t="s">
        <v>141</v>
      </c>
      <c r="F4703" s="393">
        <v>-0.01</v>
      </c>
      <c r="G4703" s="70"/>
    </row>
    <row r="4704" spans="1:7" customFormat="1" ht="15.5" x14ac:dyDescent="0.35">
      <c r="A4704" s="8"/>
      <c r="B4704" s="574"/>
      <c r="C4704" s="193"/>
      <c r="D4704" s="309"/>
      <c r="E4704" s="309"/>
      <c r="F4704" s="393" t="s">
        <v>141</v>
      </c>
      <c r="G4704" s="70"/>
    </row>
    <row r="4705" spans="1:7" customFormat="1" ht="16" thickBot="1" x14ac:dyDescent="0.4">
      <c r="A4705" s="638" t="s">
        <v>5744</v>
      </c>
      <c r="B4705" s="751" t="s">
        <v>141</v>
      </c>
      <c r="C4705" s="659" t="s">
        <v>141</v>
      </c>
      <c r="D4705" s="447"/>
      <c r="E4705" s="447" t="s">
        <v>141</v>
      </c>
      <c r="F4705" s="482" t="s">
        <v>141</v>
      </c>
      <c r="G4705" s="70"/>
    </row>
    <row r="4706" spans="1:7" customFormat="1" ht="15.5" x14ac:dyDescent="0.35">
      <c r="A4706" s="239" t="s">
        <v>5745</v>
      </c>
      <c r="B4706" s="305" t="s">
        <v>141</v>
      </c>
      <c r="C4706" s="657" t="s">
        <v>141</v>
      </c>
      <c r="D4706" s="306"/>
      <c r="E4706" s="306" t="s">
        <v>141</v>
      </c>
      <c r="F4706" s="307" t="s">
        <v>141</v>
      </c>
      <c r="G4706" s="70"/>
    </row>
    <row r="4707" spans="1:7" customFormat="1" ht="15.5" x14ac:dyDescent="0.35">
      <c r="A4707" s="373" t="s">
        <v>5746</v>
      </c>
      <c r="B4707" s="574" t="s">
        <v>5747</v>
      </c>
      <c r="C4707" s="193" t="s">
        <v>5748</v>
      </c>
      <c r="D4707" s="309"/>
      <c r="E4707" s="309" t="s">
        <v>141</v>
      </c>
      <c r="F4707" s="393">
        <v>8.4</v>
      </c>
      <c r="G4707" s="70"/>
    </row>
    <row r="4708" spans="1:7" customFormat="1" ht="15.5" x14ac:dyDescent="0.35">
      <c r="A4708" s="373" t="s">
        <v>5749</v>
      </c>
      <c r="B4708" s="574" t="s">
        <v>5750</v>
      </c>
      <c r="C4708" s="193" t="s">
        <v>5751</v>
      </c>
      <c r="D4708" s="309"/>
      <c r="E4708" s="309" t="s">
        <v>141</v>
      </c>
      <c r="F4708" s="393">
        <v>8.4</v>
      </c>
      <c r="G4708" s="70"/>
    </row>
    <row r="4709" spans="1:7" customFormat="1" ht="15.5" x14ac:dyDescent="0.35">
      <c r="A4709" s="373" t="s">
        <v>5752</v>
      </c>
      <c r="B4709" s="574" t="s">
        <v>5753</v>
      </c>
      <c r="C4709" s="193" t="s">
        <v>5754</v>
      </c>
      <c r="D4709" s="309"/>
      <c r="E4709" s="309" t="s">
        <v>141</v>
      </c>
      <c r="F4709" s="393">
        <v>26.26</v>
      </c>
      <c r="G4709" s="70"/>
    </row>
    <row r="4710" spans="1:7" customFormat="1" ht="16" thickBot="1" x14ac:dyDescent="0.4">
      <c r="A4710" s="594" t="s">
        <v>5755</v>
      </c>
      <c r="B4710" s="565" t="s">
        <v>5756</v>
      </c>
      <c r="C4710" s="391" t="s">
        <v>5757</v>
      </c>
      <c r="D4710" s="386"/>
      <c r="E4710" s="386" t="s">
        <v>141</v>
      </c>
      <c r="F4710" s="344">
        <v>5.24</v>
      </c>
      <c r="G4710" s="70"/>
    </row>
    <row r="4711" spans="1:7" customFormat="1" ht="15.5" x14ac:dyDescent="0.35">
      <c r="A4711" s="71" t="s">
        <v>8640</v>
      </c>
      <c r="B4711" s="16" t="s">
        <v>7044</v>
      </c>
      <c r="C4711" s="108" t="s">
        <v>7043</v>
      </c>
      <c r="D4711" s="18"/>
      <c r="E4711" s="18"/>
      <c r="F4711" s="276">
        <v>4.2300000000000004</v>
      </c>
      <c r="G4711" s="70"/>
    </row>
    <row r="4712" spans="1:7" customFormat="1" ht="15.5" x14ac:dyDescent="0.35">
      <c r="A4712" s="373" t="s">
        <v>5758</v>
      </c>
      <c r="B4712" s="574" t="s">
        <v>5759</v>
      </c>
      <c r="C4712" s="193" t="s">
        <v>5760</v>
      </c>
      <c r="D4712" s="309"/>
      <c r="E4712" s="309" t="s">
        <v>141</v>
      </c>
      <c r="F4712" s="393">
        <v>19.95</v>
      </c>
      <c r="G4712" s="70"/>
    </row>
    <row r="4713" spans="1:7" customFormat="1" ht="15.5" x14ac:dyDescent="0.35">
      <c r="A4713" s="373" t="s">
        <v>5761</v>
      </c>
      <c r="B4713" s="574" t="s">
        <v>5762</v>
      </c>
      <c r="C4713" s="193" t="s">
        <v>5763</v>
      </c>
      <c r="D4713" s="309"/>
      <c r="E4713" s="309" t="s">
        <v>141</v>
      </c>
      <c r="F4713" s="393">
        <v>813.18</v>
      </c>
      <c r="G4713" s="70"/>
    </row>
    <row r="4714" spans="1:7" customFormat="1" ht="15.5" x14ac:dyDescent="0.35">
      <c r="A4714" s="373" t="s">
        <v>5764</v>
      </c>
      <c r="B4714" s="574" t="s">
        <v>5765</v>
      </c>
      <c r="C4714" s="193" t="s">
        <v>5766</v>
      </c>
      <c r="D4714" s="309"/>
      <c r="E4714" s="309" t="s">
        <v>141</v>
      </c>
      <c r="F4714" s="393">
        <v>107.16</v>
      </c>
      <c r="G4714" s="70"/>
    </row>
    <row r="4715" spans="1:7" customFormat="1" ht="15.5" x14ac:dyDescent="0.35">
      <c r="A4715" s="373" t="s">
        <v>5767</v>
      </c>
      <c r="B4715" s="574" t="s">
        <v>5768</v>
      </c>
      <c r="C4715" s="247" t="s">
        <v>5769</v>
      </c>
      <c r="D4715" s="222"/>
      <c r="E4715" s="309" t="s">
        <v>141</v>
      </c>
      <c r="F4715" s="393">
        <v>56.73</v>
      </c>
      <c r="G4715" s="70"/>
    </row>
    <row r="4716" spans="1:7" customFormat="1" ht="15.5" x14ac:dyDescent="0.35">
      <c r="A4716" s="373" t="s">
        <v>5770</v>
      </c>
      <c r="B4716" s="574" t="s">
        <v>5771</v>
      </c>
      <c r="C4716" s="193" t="s">
        <v>5772</v>
      </c>
      <c r="D4716" s="309"/>
      <c r="E4716" s="309" t="s">
        <v>141</v>
      </c>
      <c r="F4716" s="393">
        <v>37.82</v>
      </c>
      <c r="G4716" s="70"/>
    </row>
    <row r="4717" spans="1:7" customFormat="1" ht="15.5" x14ac:dyDescent="0.35">
      <c r="A4717" s="373" t="s">
        <v>5773</v>
      </c>
      <c r="B4717" s="574" t="s">
        <v>5774</v>
      </c>
      <c r="C4717" s="193" t="s">
        <v>5775</v>
      </c>
      <c r="D4717" s="309"/>
      <c r="E4717" s="309" t="s">
        <v>141</v>
      </c>
      <c r="F4717" s="393">
        <v>312.02999999999997</v>
      </c>
      <c r="G4717" s="70"/>
    </row>
    <row r="4718" spans="1:7" customFormat="1" ht="15.5" x14ac:dyDescent="0.35">
      <c r="A4718" s="373" t="s">
        <v>5776</v>
      </c>
      <c r="B4718" s="574" t="s">
        <v>5777</v>
      </c>
      <c r="C4718" s="193" t="s">
        <v>5778</v>
      </c>
      <c r="D4718" s="309"/>
      <c r="E4718" s="309" t="s">
        <v>141</v>
      </c>
      <c r="F4718" s="393">
        <v>375.06</v>
      </c>
      <c r="G4718" s="70"/>
    </row>
    <row r="4719" spans="1:7" customFormat="1" ht="15.5" x14ac:dyDescent="0.35">
      <c r="A4719" s="373" t="s">
        <v>8641</v>
      </c>
      <c r="B4719" s="574" t="s">
        <v>8642</v>
      </c>
      <c r="C4719" s="193" t="s">
        <v>8643</v>
      </c>
      <c r="D4719" s="309"/>
      <c r="E4719" s="309"/>
      <c r="F4719" s="393">
        <v>1740</v>
      </c>
      <c r="G4719" s="70"/>
    </row>
    <row r="4720" spans="1:7" customFormat="1" ht="15.5" x14ac:dyDescent="0.35">
      <c r="A4720" s="373" t="s">
        <v>5779</v>
      </c>
      <c r="B4720" s="574" t="s">
        <v>5780</v>
      </c>
      <c r="C4720" s="247" t="s">
        <v>5781</v>
      </c>
      <c r="D4720" s="222"/>
      <c r="E4720" s="309" t="s">
        <v>141</v>
      </c>
      <c r="F4720" s="393">
        <v>193.31</v>
      </c>
      <c r="G4720" s="70"/>
    </row>
    <row r="4721" spans="1:7" customFormat="1" ht="15.5" x14ac:dyDescent="0.35">
      <c r="A4721" s="373" t="s">
        <v>5782</v>
      </c>
      <c r="B4721" s="574" t="s">
        <v>5783</v>
      </c>
      <c r="C4721" s="193" t="s">
        <v>5784</v>
      </c>
      <c r="D4721" s="309"/>
      <c r="E4721" s="309" t="s">
        <v>141</v>
      </c>
      <c r="F4721" s="393">
        <v>1215.6500000000001</v>
      </c>
      <c r="G4721" s="70"/>
    </row>
    <row r="4722" spans="1:7" customFormat="1" ht="15.5" x14ac:dyDescent="0.35">
      <c r="A4722" s="373" t="s">
        <v>5785</v>
      </c>
      <c r="B4722" s="574" t="s">
        <v>5786</v>
      </c>
      <c r="C4722" s="193" t="s">
        <v>5787</v>
      </c>
      <c r="D4722" s="309"/>
      <c r="E4722" s="309" t="s">
        <v>141</v>
      </c>
      <c r="F4722" s="274">
        <v>189.11</v>
      </c>
      <c r="G4722" s="70"/>
    </row>
    <row r="4723" spans="1:7" customFormat="1" ht="15.5" x14ac:dyDescent="0.35">
      <c r="A4723" s="584" t="s">
        <v>8644</v>
      </c>
      <c r="B4723" s="574" t="s">
        <v>7479</v>
      </c>
      <c r="C4723" s="193" t="s">
        <v>8645</v>
      </c>
      <c r="D4723" s="309"/>
      <c r="E4723" s="310"/>
      <c r="F4723" s="393">
        <v>4000</v>
      </c>
      <c r="G4723" s="70"/>
    </row>
    <row r="4724" spans="1:7" customFormat="1" ht="31" x14ac:dyDescent="0.35">
      <c r="A4724" s="584" t="s">
        <v>5788</v>
      </c>
      <c r="B4724" s="574" t="s">
        <v>5789</v>
      </c>
      <c r="C4724" s="193" t="s">
        <v>5790</v>
      </c>
      <c r="D4724" s="309"/>
      <c r="E4724" s="310" t="s">
        <v>141</v>
      </c>
      <c r="F4724" s="393">
        <v>1108.4000000000001</v>
      </c>
      <c r="G4724" s="70"/>
    </row>
    <row r="4725" spans="1:7" customFormat="1" ht="15.5" x14ac:dyDescent="0.35">
      <c r="A4725" s="584" t="s">
        <v>5791</v>
      </c>
      <c r="B4725" s="574" t="s">
        <v>5792</v>
      </c>
      <c r="C4725" s="193" t="s">
        <v>5793</v>
      </c>
      <c r="D4725" s="309"/>
      <c r="E4725" s="310" t="s">
        <v>141</v>
      </c>
      <c r="F4725" s="393">
        <v>874.12</v>
      </c>
      <c r="G4725" s="70"/>
    </row>
    <row r="4726" spans="1:7" customFormat="1" ht="15.5" x14ac:dyDescent="0.35">
      <c r="A4726" s="584" t="s">
        <v>5794</v>
      </c>
      <c r="B4726" s="574" t="s">
        <v>5795</v>
      </c>
      <c r="C4726" s="193" t="s">
        <v>5796</v>
      </c>
      <c r="D4726" s="309"/>
      <c r="E4726" s="310" t="s">
        <v>141</v>
      </c>
      <c r="F4726" s="393">
        <v>992.83</v>
      </c>
      <c r="G4726" s="70"/>
    </row>
    <row r="4727" spans="1:7" customFormat="1" ht="15.5" x14ac:dyDescent="0.35">
      <c r="A4727" s="584" t="s">
        <v>5797</v>
      </c>
      <c r="B4727" s="574" t="s">
        <v>5798</v>
      </c>
      <c r="C4727" s="193" t="s">
        <v>5799</v>
      </c>
      <c r="D4727" s="309"/>
      <c r="E4727" s="310" t="s">
        <v>141</v>
      </c>
      <c r="F4727" s="393">
        <v>548.41999999999996</v>
      </c>
      <c r="G4727" s="70"/>
    </row>
    <row r="4728" spans="1:7" customFormat="1" ht="15.5" x14ac:dyDescent="0.35">
      <c r="A4728" s="584" t="s">
        <v>5800</v>
      </c>
      <c r="B4728" s="574" t="s">
        <v>5801</v>
      </c>
      <c r="C4728" s="193" t="s">
        <v>5802</v>
      </c>
      <c r="D4728" s="309"/>
      <c r="E4728" s="310" t="s">
        <v>141</v>
      </c>
      <c r="F4728" s="393">
        <v>1415.18</v>
      </c>
      <c r="G4728" s="70"/>
    </row>
    <row r="4729" spans="1:7" customFormat="1" ht="15.5" x14ac:dyDescent="0.35">
      <c r="A4729" s="584" t="s">
        <v>5803</v>
      </c>
      <c r="B4729" s="574" t="s">
        <v>5804</v>
      </c>
      <c r="C4729" s="193" t="s">
        <v>5805</v>
      </c>
      <c r="D4729" s="309"/>
      <c r="E4729" s="310" t="s">
        <v>141</v>
      </c>
      <c r="F4729" s="393">
        <v>753.29</v>
      </c>
      <c r="G4729" s="70"/>
    </row>
    <row r="4730" spans="1:7" customFormat="1" ht="15.5" x14ac:dyDescent="0.35">
      <c r="A4730" s="584" t="s">
        <v>5806</v>
      </c>
      <c r="B4730" s="574" t="s">
        <v>5807</v>
      </c>
      <c r="C4730" s="193" t="s">
        <v>5808</v>
      </c>
      <c r="D4730" s="309"/>
      <c r="E4730" s="310" t="s">
        <v>141</v>
      </c>
      <c r="F4730" s="393">
        <v>387.67</v>
      </c>
      <c r="G4730" s="70"/>
    </row>
    <row r="4731" spans="1:7" customFormat="1" ht="15.5" x14ac:dyDescent="0.35">
      <c r="A4731" s="72" t="s">
        <v>5809</v>
      </c>
      <c r="B4731" s="3" t="s">
        <v>5810</v>
      </c>
      <c r="C4731" s="110" t="s">
        <v>5811</v>
      </c>
      <c r="D4731" s="53"/>
      <c r="E4731" s="53" t="s">
        <v>141</v>
      </c>
      <c r="F4731" s="273">
        <v>73.540000000000006</v>
      </c>
      <c r="G4731" s="70"/>
    </row>
    <row r="4732" spans="1:7" customFormat="1" ht="15.5" x14ac:dyDescent="0.35">
      <c r="A4732" s="72" t="s">
        <v>5812</v>
      </c>
      <c r="B4732" s="574" t="s">
        <v>5813</v>
      </c>
      <c r="C4732" s="193" t="s">
        <v>5814</v>
      </c>
      <c r="D4732" s="309"/>
      <c r="E4732" s="53" t="s">
        <v>141</v>
      </c>
      <c r="F4732" s="393">
        <v>286.81</v>
      </c>
      <c r="G4732" s="70"/>
    </row>
    <row r="4733" spans="1:7" customFormat="1" ht="15.5" x14ac:dyDescent="0.35">
      <c r="A4733" s="192" t="s">
        <v>8646</v>
      </c>
      <c r="B4733" s="574" t="s">
        <v>5815</v>
      </c>
      <c r="C4733" s="193" t="s">
        <v>5816</v>
      </c>
      <c r="D4733" s="309"/>
      <c r="E4733" s="20" t="s">
        <v>141</v>
      </c>
      <c r="F4733" s="273">
        <v>1092.6500000000001</v>
      </c>
      <c r="G4733" s="70"/>
    </row>
    <row r="4734" spans="1:7" customFormat="1" ht="15.5" x14ac:dyDescent="0.35">
      <c r="A4734" s="8" t="s">
        <v>5817</v>
      </c>
      <c r="B4734" s="574" t="s">
        <v>5818</v>
      </c>
      <c r="C4734" s="193" t="s">
        <v>5819</v>
      </c>
      <c r="D4734" s="309"/>
      <c r="E4734" s="20" t="s">
        <v>141</v>
      </c>
      <c r="F4734" s="393">
        <v>155.49</v>
      </c>
      <c r="G4734" s="70"/>
    </row>
    <row r="4735" spans="1:7" customFormat="1" ht="15.5" x14ac:dyDescent="0.35">
      <c r="A4735" s="8" t="s">
        <v>8647</v>
      </c>
      <c r="B4735" s="574" t="s">
        <v>5820</v>
      </c>
      <c r="C4735" s="193" t="s">
        <v>5821</v>
      </c>
      <c r="D4735" s="309"/>
      <c r="E4735" s="20" t="s">
        <v>141</v>
      </c>
      <c r="F4735" s="393">
        <v>1097.8900000000001</v>
      </c>
      <c r="G4735" s="70"/>
    </row>
    <row r="4736" spans="1:7" customFormat="1" ht="16" thickBot="1" x14ac:dyDescent="0.4">
      <c r="A4736" s="413" t="s">
        <v>8648</v>
      </c>
      <c r="B4736" s="565" t="s">
        <v>7093</v>
      </c>
      <c r="C4736" s="391" t="s">
        <v>5823</v>
      </c>
      <c r="D4736" s="386"/>
      <c r="E4736" s="309" t="s">
        <v>141</v>
      </c>
      <c r="F4736" s="344">
        <v>250.04</v>
      </c>
      <c r="G4736" s="70"/>
    </row>
    <row r="4737" spans="1:7" customFormat="1" ht="15.5" x14ac:dyDescent="0.35">
      <c r="A4737" s="336" t="s">
        <v>8649</v>
      </c>
      <c r="B4737" s="16" t="s">
        <v>8650</v>
      </c>
      <c r="C4737" s="108" t="s">
        <v>7161</v>
      </c>
      <c r="D4737" s="18"/>
      <c r="E4737" s="18"/>
      <c r="F4737" s="276">
        <v>150</v>
      </c>
      <c r="G4737" s="70"/>
    </row>
    <row r="4738" spans="1:7" customFormat="1" ht="15.5" x14ac:dyDescent="0.35">
      <c r="A4738" s="401" t="s">
        <v>8651</v>
      </c>
      <c r="B4738" s="574" t="s">
        <v>7157</v>
      </c>
      <c r="C4738" s="193" t="s">
        <v>5824</v>
      </c>
      <c r="D4738" s="309"/>
      <c r="E4738" s="309"/>
      <c r="F4738" s="393">
        <v>825.79</v>
      </c>
      <c r="G4738" s="70"/>
    </row>
    <row r="4739" spans="1:7" customFormat="1" ht="15.5" x14ac:dyDescent="0.35">
      <c r="A4739" s="401" t="s">
        <v>8652</v>
      </c>
      <c r="B4739" s="574" t="s">
        <v>8653</v>
      </c>
      <c r="C4739" s="193" t="s">
        <v>7156</v>
      </c>
      <c r="D4739" s="309"/>
      <c r="E4739" s="309"/>
      <c r="F4739" s="393">
        <v>500</v>
      </c>
      <c r="G4739" s="70"/>
    </row>
    <row r="4740" spans="1:7" customFormat="1" ht="16" thickBot="1" x14ac:dyDescent="0.4">
      <c r="A4740" s="506" t="s">
        <v>8654</v>
      </c>
      <c r="B4740" s="221" t="s">
        <v>8655</v>
      </c>
      <c r="C4740" s="247" t="s">
        <v>7160</v>
      </c>
      <c r="D4740" s="222"/>
      <c r="E4740" s="222"/>
      <c r="F4740" s="344">
        <v>850</v>
      </c>
      <c r="G4740" s="70"/>
    </row>
    <row r="4741" spans="1:7" customFormat="1" ht="16" thickBot="1" x14ac:dyDescent="0.4">
      <c r="A4741" s="10" t="s">
        <v>8656</v>
      </c>
      <c r="B4741" s="68" t="s">
        <v>8657</v>
      </c>
      <c r="C4741" s="656" t="s">
        <v>7159</v>
      </c>
      <c r="D4741" s="28"/>
      <c r="E4741" s="28"/>
      <c r="F4741" s="298">
        <v>200</v>
      </c>
      <c r="G4741" s="70"/>
    </row>
    <row r="4742" spans="1:7" customFormat="1" ht="15.5" x14ac:dyDescent="0.35">
      <c r="A4742" s="71" t="s">
        <v>8658</v>
      </c>
      <c r="B4742" s="16" t="s">
        <v>8659</v>
      </c>
      <c r="C4742" s="108" t="s">
        <v>7158</v>
      </c>
      <c r="D4742" s="18"/>
      <c r="E4742" s="18"/>
      <c r="F4742" s="276">
        <v>700</v>
      </c>
      <c r="G4742" s="70"/>
    </row>
    <row r="4743" spans="1:7" customFormat="1" ht="16" thickBot="1" x14ac:dyDescent="0.4">
      <c r="A4743" s="594" t="s">
        <v>8660</v>
      </c>
      <c r="B4743" s="565" t="s">
        <v>8661</v>
      </c>
      <c r="C4743" s="391" t="s">
        <v>7155</v>
      </c>
      <c r="D4743" s="386"/>
      <c r="E4743" s="386"/>
      <c r="F4743" s="344">
        <v>160</v>
      </c>
      <c r="G4743" s="70"/>
    </row>
    <row r="4744" spans="1:7" customFormat="1" ht="15.5" x14ac:dyDescent="0.35">
      <c r="A4744" s="72" t="s">
        <v>8662</v>
      </c>
      <c r="B4744" s="3" t="s">
        <v>8663</v>
      </c>
      <c r="C4744" s="110" t="s">
        <v>7154</v>
      </c>
      <c r="D4744" s="20"/>
      <c r="E4744" s="20"/>
      <c r="F4744" s="273">
        <v>650</v>
      </c>
      <c r="G4744" s="70"/>
    </row>
    <row r="4745" spans="1:7" customFormat="1" ht="15.5" x14ac:dyDescent="0.35">
      <c r="A4745" s="373" t="s">
        <v>5825</v>
      </c>
      <c r="B4745" s="574" t="s">
        <v>5826</v>
      </c>
      <c r="C4745" s="193" t="s">
        <v>5827</v>
      </c>
      <c r="D4745" s="309"/>
      <c r="E4745" s="309"/>
      <c r="F4745" s="393">
        <v>150.22999999999999</v>
      </c>
      <c r="G4745" s="70"/>
    </row>
    <row r="4746" spans="1:7" customFormat="1" ht="15.5" x14ac:dyDescent="0.35">
      <c r="A4746" s="373" t="s">
        <v>8664</v>
      </c>
      <c r="B4746" s="574" t="s">
        <v>5828</v>
      </c>
      <c r="C4746" s="193" t="s">
        <v>5829</v>
      </c>
      <c r="D4746" s="309"/>
      <c r="E4746" s="309"/>
      <c r="F4746" s="393">
        <v>1151.48</v>
      </c>
      <c r="G4746" s="70"/>
    </row>
    <row r="4747" spans="1:7" customFormat="1" ht="15.5" x14ac:dyDescent="0.35">
      <c r="A4747" s="373" t="s">
        <v>5830</v>
      </c>
      <c r="B4747" s="574" t="s">
        <v>4414</v>
      </c>
      <c r="C4747" s="193" t="s">
        <v>4415</v>
      </c>
      <c r="D4747" s="309"/>
      <c r="E4747" s="309" t="s">
        <v>141</v>
      </c>
      <c r="F4747" s="393">
        <v>150.22999999999999</v>
      </c>
      <c r="G4747" s="70"/>
    </row>
    <row r="4748" spans="1:7" customFormat="1" ht="15.5" x14ac:dyDescent="0.35">
      <c r="A4748" s="373" t="s">
        <v>8665</v>
      </c>
      <c r="B4748" s="574" t="s">
        <v>8666</v>
      </c>
      <c r="C4748" s="193" t="s">
        <v>8667</v>
      </c>
      <c r="D4748" s="309"/>
      <c r="E4748" s="309"/>
      <c r="F4748" s="393">
        <v>1740</v>
      </c>
      <c r="G4748" s="70"/>
    </row>
    <row r="4749" spans="1:7" customFormat="1" ht="15.5" x14ac:dyDescent="0.35">
      <c r="A4749" s="373" t="s">
        <v>8668</v>
      </c>
      <c r="B4749" s="574" t="s">
        <v>5831</v>
      </c>
      <c r="C4749" s="193" t="s">
        <v>5832</v>
      </c>
      <c r="D4749" s="309"/>
      <c r="E4749" s="309" t="s">
        <v>141</v>
      </c>
      <c r="F4749" s="393">
        <v>1151.48</v>
      </c>
      <c r="G4749" s="70"/>
    </row>
    <row r="4750" spans="1:7" customFormat="1" ht="15.5" x14ac:dyDescent="0.35">
      <c r="A4750" s="373" t="s">
        <v>5833</v>
      </c>
      <c r="B4750" s="574" t="s">
        <v>5834</v>
      </c>
      <c r="C4750" s="193" t="s">
        <v>5835</v>
      </c>
      <c r="D4750" s="309"/>
      <c r="E4750" s="309" t="s">
        <v>141</v>
      </c>
      <c r="F4750" s="393">
        <v>150.22999999999999</v>
      </c>
      <c r="G4750" s="70"/>
    </row>
    <row r="4751" spans="1:7" customFormat="1" ht="16" thickBot="1" x14ac:dyDescent="0.4">
      <c r="A4751" s="594" t="s">
        <v>5836</v>
      </c>
      <c r="B4751" s="565" t="s">
        <v>5837</v>
      </c>
      <c r="C4751" s="391" t="s">
        <v>5838</v>
      </c>
      <c r="D4751" s="386"/>
      <c r="E4751" s="386" t="s">
        <v>141</v>
      </c>
      <c r="F4751" s="344">
        <v>1151.48</v>
      </c>
      <c r="G4751" s="70"/>
    </row>
    <row r="4752" spans="1:7" customFormat="1" ht="16" thickBot="1" x14ac:dyDescent="0.4">
      <c r="A4752" s="11" t="s">
        <v>5839</v>
      </c>
      <c r="B4752" s="65" t="s">
        <v>5840</v>
      </c>
      <c r="C4752" s="169" t="s">
        <v>5841</v>
      </c>
      <c r="D4752" s="40"/>
      <c r="E4752" s="40" t="s">
        <v>141</v>
      </c>
      <c r="F4752" s="273">
        <v>8349.31</v>
      </c>
      <c r="G4752" s="70"/>
    </row>
    <row r="4753" spans="1:7" customFormat="1" ht="15.5" x14ac:dyDescent="0.35">
      <c r="A4753" s="71" t="s">
        <v>5842</v>
      </c>
      <c r="B4753" s="16" t="s">
        <v>5843</v>
      </c>
      <c r="C4753" s="108" t="s">
        <v>5844</v>
      </c>
      <c r="D4753" s="18"/>
      <c r="E4753" s="18" t="s">
        <v>141</v>
      </c>
      <c r="F4753" s="276">
        <v>1688.34</v>
      </c>
      <c r="G4753" s="70"/>
    </row>
    <row r="4754" spans="1:7" customFormat="1" ht="15.5" x14ac:dyDescent="0.35">
      <c r="A4754" s="373" t="s">
        <v>5845</v>
      </c>
      <c r="B4754" s="574" t="s">
        <v>5846</v>
      </c>
      <c r="C4754" s="193" t="s">
        <v>5847</v>
      </c>
      <c r="D4754" s="309"/>
      <c r="E4754" s="309"/>
      <c r="F4754" s="393">
        <v>25102.3</v>
      </c>
      <c r="G4754" s="140"/>
    </row>
    <row r="4755" spans="1:7" customFormat="1" ht="46.5" x14ac:dyDescent="0.35">
      <c r="A4755" s="373" t="s">
        <v>5848</v>
      </c>
      <c r="B4755" s="574" t="s">
        <v>5849</v>
      </c>
      <c r="C4755" s="193" t="s">
        <v>5850</v>
      </c>
      <c r="D4755" s="309"/>
      <c r="E4755" s="309"/>
      <c r="F4755" s="393">
        <v>13144.87</v>
      </c>
      <c r="G4755" s="140"/>
    </row>
    <row r="4756" spans="1:7" customFormat="1" ht="15.5" x14ac:dyDescent="0.35">
      <c r="A4756" s="373" t="s">
        <v>5851</v>
      </c>
      <c r="B4756" s="574" t="s">
        <v>5792</v>
      </c>
      <c r="C4756" s="193" t="s">
        <v>5793</v>
      </c>
      <c r="D4756" s="309"/>
      <c r="E4756" s="309" t="s">
        <v>141</v>
      </c>
      <c r="F4756" s="393">
        <v>874.12</v>
      </c>
      <c r="G4756" s="70"/>
    </row>
    <row r="4757" spans="1:7" customFormat="1" ht="15.5" x14ac:dyDescent="0.35">
      <c r="A4757" s="373" t="s">
        <v>5852</v>
      </c>
      <c r="B4757" s="574" t="s">
        <v>5853</v>
      </c>
      <c r="C4757" s="193" t="s">
        <v>5854</v>
      </c>
      <c r="D4757" s="309"/>
      <c r="E4757" s="309" t="s">
        <v>141</v>
      </c>
      <c r="F4757" s="393">
        <v>109.26</v>
      </c>
      <c r="G4757" s="70"/>
    </row>
    <row r="4758" spans="1:7" customFormat="1" ht="15.5" x14ac:dyDescent="0.35">
      <c r="A4758" s="373" t="s">
        <v>5822</v>
      </c>
      <c r="B4758" s="574" t="s">
        <v>8669</v>
      </c>
      <c r="C4758" s="193" t="s">
        <v>5855</v>
      </c>
      <c r="D4758" s="309"/>
      <c r="E4758" s="309"/>
      <c r="F4758" s="393">
        <v>109.26</v>
      </c>
      <c r="G4758" s="70"/>
    </row>
    <row r="4759" spans="1:7" customFormat="1" ht="15.5" x14ac:dyDescent="0.35">
      <c r="A4759" s="373" t="s">
        <v>9450</v>
      </c>
      <c r="B4759" s="574" t="s">
        <v>5786</v>
      </c>
      <c r="C4759" s="193" t="s">
        <v>5787</v>
      </c>
      <c r="D4759" s="309"/>
      <c r="E4759" s="309" t="s">
        <v>141</v>
      </c>
      <c r="F4759" s="393">
        <v>189.11</v>
      </c>
      <c r="G4759" s="70"/>
    </row>
    <row r="4760" spans="1:7" customFormat="1" ht="31" x14ac:dyDescent="0.35">
      <c r="A4760" s="373" t="s">
        <v>5788</v>
      </c>
      <c r="B4760" s="574" t="s">
        <v>5789</v>
      </c>
      <c r="C4760" s="193" t="s">
        <v>5790</v>
      </c>
      <c r="D4760" s="309"/>
      <c r="E4760" s="309" t="s">
        <v>141</v>
      </c>
      <c r="F4760" s="393">
        <v>1108.4000000000001</v>
      </c>
      <c r="G4760" s="70"/>
    </row>
    <row r="4761" spans="1:7" customFormat="1" ht="15.5" x14ac:dyDescent="0.35">
      <c r="A4761" s="373" t="s">
        <v>5856</v>
      </c>
      <c r="B4761" s="574" t="s">
        <v>5857</v>
      </c>
      <c r="C4761" s="193" t="s">
        <v>5858</v>
      </c>
      <c r="D4761" s="309"/>
      <c r="E4761" s="309" t="s">
        <v>141</v>
      </c>
      <c r="F4761" s="393">
        <v>4501.92</v>
      </c>
      <c r="G4761" s="70"/>
    </row>
    <row r="4762" spans="1:7" customFormat="1" ht="16" thickBot="1" x14ac:dyDescent="0.4">
      <c r="A4762" s="594" t="s">
        <v>5859</v>
      </c>
      <c r="B4762" s="565" t="s">
        <v>5860</v>
      </c>
      <c r="C4762" s="391" t="s">
        <v>5861</v>
      </c>
      <c r="D4762" s="386"/>
      <c r="E4762" s="386" t="s">
        <v>141</v>
      </c>
      <c r="F4762" s="344">
        <v>586.24</v>
      </c>
      <c r="G4762" s="70"/>
    </row>
    <row r="4763" spans="1:7" customFormat="1" ht="15.5" x14ac:dyDescent="0.35">
      <c r="A4763" s="71" t="s">
        <v>5862</v>
      </c>
      <c r="B4763" s="16" t="s">
        <v>5795</v>
      </c>
      <c r="C4763" s="108" t="s">
        <v>5796</v>
      </c>
      <c r="D4763" s="18"/>
      <c r="E4763" s="18" t="s">
        <v>141</v>
      </c>
      <c r="F4763" s="276">
        <v>992.83</v>
      </c>
      <c r="G4763" s="70"/>
    </row>
    <row r="4764" spans="1:7" customFormat="1" ht="16" thickBot="1" x14ac:dyDescent="0.4">
      <c r="A4764" s="192" t="s">
        <v>5863</v>
      </c>
      <c r="B4764" s="221" t="s">
        <v>5798</v>
      </c>
      <c r="C4764" s="247" t="s">
        <v>5799</v>
      </c>
      <c r="D4764" s="222"/>
      <c r="E4764" s="222" t="s">
        <v>141</v>
      </c>
      <c r="F4764" s="344">
        <v>548.41999999999996</v>
      </c>
      <c r="G4764" s="70"/>
    </row>
    <row r="4765" spans="1:7" customFormat="1" ht="15.5" x14ac:dyDescent="0.35">
      <c r="A4765" s="71" t="s">
        <v>5864</v>
      </c>
      <c r="B4765" s="16" t="s">
        <v>5801</v>
      </c>
      <c r="C4765" s="108" t="s">
        <v>5802</v>
      </c>
      <c r="D4765" s="52"/>
      <c r="E4765" s="18" t="s">
        <v>141</v>
      </c>
      <c r="F4765" s="299">
        <v>1415.18</v>
      </c>
      <c r="G4765" s="70"/>
    </row>
    <row r="4766" spans="1:7" customFormat="1" ht="15.5" x14ac:dyDescent="0.35">
      <c r="A4766" s="373" t="s">
        <v>5865</v>
      </c>
      <c r="B4766" s="574" t="s">
        <v>5804</v>
      </c>
      <c r="C4766" s="193" t="s">
        <v>5805</v>
      </c>
      <c r="D4766" s="310"/>
      <c r="E4766" s="309" t="s">
        <v>141</v>
      </c>
      <c r="F4766" s="271">
        <v>753.29</v>
      </c>
      <c r="G4766" s="70"/>
    </row>
    <row r="4767" spans="1:7" customFormat="1" ht="15.5" x14ac:dyDescent="0.35">
      <c r="A4767" s="373" t="s">
        <v>5867</v>
      </c>
      <c r="B4767" s="574" t="s">
        <v>5866</v>
      </c>
      <c r="C4767" s="193" t="s">
        <v>5868</v>
      </c>
      <c r="D4767" s="310"/>
      <c r="E4767" s="309" t="s">
        <v>141</v>
      </c>
      <c r="F4767" s="271">
        <v>947.66</v>
      </c>
      <c r="G4767" s="70"/>
    </row>
    <row r="4768" spans="1:7" customFormat="1" ht="15.5" x14ac:dyDescent="0.35">
      <c r="A4768" s="373" t="s">
        <v>5869</v>
      </c>
      <c r="B4768" s="574" t="s">
        <v>5870</v>
      </c>
      <c r="C4768" s="193" t="s">
        <v>5871</v>
      </c>
      <c r="D4768" s="310"/>
      <c r="E4768" s="309"/>
      <c r="F4768" s="271">
        <v>242.1</v>
      </c>
      <c r="G4768" s="70"/>
    </row>
    <row r="4769" spans="1:7" customFormat="1" ht="16" thickBot="1" x14ac:dyDescent="0.4">
      <c r="A4769" s="192" t="s">
        <v>5869</v>
      </c>
      <c r="B4769" s="221" t="s">
        <v>5872</v>
      </c>
      <c r="C4769" s="247" t="s">
        <v>5873</v>
      </c>
      <c r="D4769" s="451"/>
      <c r="E4769" s="386"/>
      <c r="F4769" s="272">
        <v>448.15</v>
      </c>
      <c r="G4769" s="70"/>
    </row>
    <row r="4770" spans="1:7" customFormat="1" ht="16" thickBot="1" x14ac:dyDescent="0.4">
      <c r="A4770" s="639" t="s">
        <v>5055</v>
      </c>
      <c r="B4770" s="565" t="s">
        <v>5056</v>
      </c>
      <c r="C4770" s="713" t="s">
        <v>5057</v>
      </c>
      <c r="D4770" s="387"/>
      <c r="E4770" s="387"/>
      <c r="F4770" s="344">
        <v>312.11</v>
      </c>
      <c r="G4770" s="70"/>
    </row>
    <row r="4771" spans="1:7" customFormat="1" ht="16" thickBot="1" x14ac:dyDescent="0.4">
      <c r="A4771" s="177" t="s">
        <v>5058</v>
      </c>
      <c r="B4771" s="5" t="s">
        <v>5059</v>
      </c>
      <c r="C4771" s="686" t="s">
        <v>5060</v>
      </c>
      <c r="D4771" s="178"/>
      <c r="E4771" s="178"/>
      <c r="F4771" s="295">
        <v>312.11</v>
      </c>
      <c r="G4771" s="70"/>
    </row>
    <row r="4772" spans="1:7" customFormat="1" ht="15.5" x14ac:dyDescent="0.35">
      <c r="A4772" s="83" t="s">
        <v>8670</v>
      </c>
      <c r="B4772" s="3" t="s">
        <v>5061</v>
      </c>
      <c r="C4772" s="689" t="s">
        <v>5062</v>
      </c>
      <c r="D4772" s="22"/>
      <c r="E4772" s="22"/>
      <c r="F4772" s="273">
        <v>869.75</v>
      </c>
      <c r="G4772" s="70"/>
    </row>
    <row r="4773" spans="1:7" customFormat="1" ht="15.5" x14ac:dyDescent="0.35">
      <c r="A4773" s="377" t="s">
        <v>8671</v>
      </c>
      <c r="B4773" s="765" t="s">
        <v>4390</v>
      </c>
      <c r="C4773" s="735" t="s">
        <v>4391</v>
      </c>
      <c r="D4773" s="312"/>
      <c r="E4773" s="312"/>
      <c r="F4773" s="393">
        <v>0</v>
      </c>
      <c r="G4773" s="70"/>
    </row>
    <row r="4774" spans="1:7" customFormat="1" ht="15.5" x14ac:dyDescent="0.35">
      <c r="A4774" s="377" t="s">
        <v>8672</v>
      </c>
      <c r="B4774" s="765" t="s">
        <v>7477</v>
      </c>
      <c r="C4774" s="735" t="s">
        <v>8673</v>
      </c>
      <c r="D4774" s="312"/>
      <c r="E4774" s="312"/>
      <c r="F4774" s="393">
        <v>599.64</v>
      </c>
      <c r="G4774" s="70"/>
    </row>
    <row r="4775" spans="1:7" customFormat="1" ht="15.5" x14ac:dyDescent="0.35">
      <c r="A4775" s="377" t="s">
        <v>8674</v>
      </c>
      <c r="B4775" s="765" t="s">
        <v>7476</v>
      </c>
      <c r="C4775" s="735" t="s">
        <v>8675</v>
      </c>
      <c r="D4775" s="312"/>
      <c r="E4775" s="312"/>
      <c r="F4775" s="393">
        <v>206.36</v>
      </c>
      <c r="G4775" s="70"/>
    </row>
    <row r="4776" spans="1:7" customFormat="1" ht="15.5" x14ac:dyDescent="0.35">
      <c r="A4776" s="377" t="s">
        <v>8676</v>
      </c>
      <c r="B4776" s="765" t="s">
        <v>7475</v>
      </c>
      <c r="C4776" s="735" t="s">
        <v>8677</v>
      </c>
      <c r="D4776" s="312"/>
      <c r="E4776" s="312"/>
      <c r="F4776" s="393">
        <v>3102.96</v>
      </c>
      <c r="G4776" s="70"/>
    </row>
    <row r="4777" spans="1:7" customFormat="1" ht="15.5" x14ac:dyDescent="0.35">
      <c r="A4777" s="377" t="s">
        <v>8678</v>
      </c>
      <c r="B4777" s="765" t="s">
        <v>7474</v>
      </c>
      <c r="C4777" s="735" t="s">
        <v>8679</v>
      </c>
      <c r="D4777" s="312"/>
      <c r="E4777" s="312"/>
      <c r="F4777" s="393">
        <v>1601.4</v>
      </c>
      <c r="G4777" s="70"/>
    </row>
    <row r="4778" spans="1:7" customFormat="1" ht="31" x14ac:dyDescent="0.35">
      <c r="A4778" s="377" t="s">
        <v>8680</v>
      </c>
      <c r="B4778" s="765" t="s">
        <v>7478</v>
      </c>
      <c r="C4778" s="735" t="s">
        <v>8601</v>
      </c>
      <c r="D4778" s="312"/>
      <c r="E4778" s="312"/>
      <c r="F4778" s="393">
        <v>2527.7199999999998</v>
      </c>
      <c r="G4778" s="70"/>
    </row>
    <row r="4779" spans="1:7" customFormat="1" ht="15.5" x14ac:dyDescent="0.35">
      <c r="A4779" s="379" t="s">
        <v>8670</v>
      </c>
      <c r="B4779" s="574" t="s">
        <v>5061</v>
      </c>
      <c r="C4779" s="217" t="s">
        <v>4492</v>
      </c>
      <c r="D4779" s="309"/>
      <c r="E4779" s="309"/>
      <c r="F4779" s="393">
        <v>1296.6400000000001</v>
      </c>
      <c r="G4779" s="70"/>
    </row>
    <row r="4780" spans="1:7" customFormat="1" ht="15.5" x14ac:dyDescent="0.35">
      <c r="A4780" s="379" t="s">
        <v>5063</v>
      </c>
      <c r="B4780" s="574" t="s">
        <v>4442</v>
      </c>
      <c r="C4780" s="217" t="s">
        <v>5064</v>
      </c>
      <c r="D4780" s="309"/>
      <c r="E4780" s="309" t="s">
        <v>141</v>
      </c>
      <c r="F4780" s="393">
        <v>1280.7</v>
      </c>
      <c r="G4780" s="70"/>
    </row>
    <row r="4781" spans="1:7" customFormat="1" ht="15.5" x14ac:dyDescent="0.35">
      <c r="A4781" s="379" t="s">
        <v>5065</v>
      </c>
      <c r="B4781" s="574" t="s">
        <v>5066</v>
      </c>
      <c r="C4781" s="217" t="s">
        <v>4443</v>
      </c>
      <c r="D4781" s="309"/>
      <c r="E4781" s="309" t="s">
        <v>141</v>
      </c>
      <c r="F4781" s="393">
        <v>2654.81</v>
      </c>
      <c r="G4781" s="70"/>
    </row>
    <row r="4782" spans="1:7" customFormat="1" ht="31" x14ac:dyDescent="0.35">
      <c r="A4782" s="379" t="s">
        <v>5067</v>
      </c>
      <c r="B4782" s="574" t="s">
        <v>5068</v>
      </c>
      <c r="C4782" s="217" t="s">
        <v>5069</v>
      </c>
      <c r="D4782" s="309"/>
      <c r="E4782" s="309" t="s">
        <v>141</v>
      </c>
      <c r="F4782" s="393">
        <v>3270.59</v>
      </c>
      <c r="G4782" s="70"/>
    </row>
    <row r="4783" spans="1:7" customFormat="1" ht="15.5" x14ac:dyDescent="0.35">
      <c r="A4783" s="379" t="s">
        <v>5070</v>
      </c>
      <c r="B4783" s="574" t="s">
        <v>5071</v>
      </c>
      <c r="C4783" s="217" t="s">
        <v>5072</v>
      </c>
      <c r="D4783" s="309"/>
      <c r="E4783" s="309" t="s">
        <v>141</v>
      </c>
      <c r="F4783" s="393">
        <v>5618.37</v>
      </c>
      <c r="G4783" s="70"/>
    </row>
    <row r="4784" spans="1:7" customFormat="1" ht="15.5" x14ac:dyDescent="0.35">
      <c r="A4784" s="379" t="s">
        <v>5073</v>
      </c>
      <c r="B4784" s="574" t="s">
        <v>5074</v>
      </c>
      <c r="C4784" s="217" t="s">
        <v>5075</v>
      </c>
      <c r="D4784" s="309"/>
      <c r="E4784" s="309" t="s">
        <v>141</v>
      </c>
      <c r="F4784" s="393">
        <v>10262.65</v>
      </c>
      <c r="G4784" s="70"/>
    </row>
    <row r="4785" spans="1:7" customFormat="1" ht="15.5" x14ac:dyDescent="0.35">
      <c r="A4785" s="379" t="s">
        <v>5076</v>
      </c>
      <c r="B4785" s="574" t="s">
        <v>5077</v>
      </c>
      <c r="C4785" s="217" t="s">
        <v>5078</v>
      </c>
      <c r="D4785" s="309"/>
      <c r="E4785" s="309" t="s">
        <v>141</v>
      </c>
      <c r="F4785" s="393">
        <v>2145.63</v>
      </c>
      <c r="G4785" s="70"/>
    </row>
    <row r="4786" spans="1:7" customFormat="1" ht="15.5" x14ac:dyDescent="0.35">
      <c r="A4786" s="373" t="s">
        <v>5875</v>
      </c>
      <c r="B4786" s="574" t="s">
        <v>5874</v>
      </c>
      <c r="C4786" s="193" t="s">
        <v>5876</v>
      </c>
      <c r="D4786" s="333"/>
      <c r="E4786" s="309" t="s">
        <v>141</v>
      </c>
      <c r="F4786" s="393">
        <v>345.65</v>
      </c>
      <c r="G4786" s="70"/>
    </row>
    <row r="4787" spans="1:7" customFormat="1" ht="15.5" x14ac:dyDescent="0.35">
      <c r="A4787" s="373" t="s">
        <v>5877</v>
      </c>
      <c r="B4787" s="574" t="s">
        <v>5774</v>
      </c>
      <c r="C4787" s="193" t="s">
        <v>5775</v>
      </c>
      <c r="D4787" s="333"/>
      <c r="E4787" s="309" t="s">
        <v>141</v>
      </c>
      <c r="F4787" s="393">
        <v>312.02999999999997</v>
      </c>
      <c r="G4787" s="70"/>
    </row>
    <row r="4788" spans="1:7" customFormat="1" ht="15.5" x14ac:dyDescent="0.35">
      <c r="A4788" s="373"/>
      <c r="B4788" s="574"/>
      <c r="C4788" s="193"/>
      <c r="D4788" s="333"/>
      <c r="E4788" s="309"/>
      <c r="F4788" s="393" t="s">
        <v>141</v>
      </c>
      <c r="G4788" s="70"/>
    </row>
    <row r="4789" spans="1:7" customFormat="1" ht="15.5" x14ac:dyDescent="0.35">
      <c r="A4789" s="497" t="s">
        <v>5878</v>
      </c>
      <c r="B4789" s="751" t="s">
        <v>141</v>
      </c>
      <c r="C4789" s="659" t="s">
        <v>141</v>
      </c>
      <c r="D4789" s="453"/>
      <c r="E4789" s="447" t="s">
        <v>141</v>
      </c>
      <c r="F4789" s="478" t="s">
        <v>141</v>
      </c>
      <c r="G4789" s="70"/>
    </row>
    <row r="4790" spans="1:7" customFormat="1" ht="15.5" x14ac:dyDescent="0.35">
      <c r="A4790" s="373" t="s">
        <v>5879</v>
      </c>
      <c r="B4790" s="574" t="s">
        <v>5753</v>
      </c>
      <c r="C4790" s="193" t="s">
        <v>5754</v>
      </c>
      <c r="D4790" s="333"/>
      <c r="E4790" s="309" t="s">
        <v>141</v>
      </c>
      <c r="F4790" s="393">
        <v>26.26</v>
      </c>
      <c r="G4790" s="70"/>
    </row>
    <row r="4791" spans="1:7" customFormat="1" ht="15.5" x14ac:dyDescent="0.35">
      <c r="A4791" s="373" t="s">
        <v>5880</v>
      </c>
      <c r="B4791" s="574" t="s">
        <v>5759</v>
      </c>
      <c r="C4791" s="193" t="s">
        <v>5760</v>
      </c>
      <c r="D4791" s="333"/>
      <c r="E4791" s="309" t="s">
        <v>141</v>
      </c>
      <c r="F4791" s="393">
        <v>19.95</v>
      </c>
      <c r="G4791" s="70"/>
    </row>
    <row r="4792" spans="1:7" customFormat="1" ht="15.5" x14ac:dyDescent="0.35">
      <c r="A4792" s="373" t="s">
        <v>5881</v>
      </c>
      <c r="B4792" s="574" t="s">
        <v>5762</v>
      </c>
      <c r="C4792" s="193" t="s">
        <v>5763</v>
      </c>
      <c r="D4792" s="333"/>
      <c r="E4792" s="309" t="s">
        <v>141</v>
      </c>
      <c r="F4792" s="393">
        <v>813.18</v>
      </c>
      <c r="G4792" s="70"/>
    </row>
    <row r="4793" spans="1:7" customFormat="1" ht="15.5" x14ac:dyDescent="0.35">
      <c r="A4793" s="373" t="s">
        <v>5882</v>
      </c>
      <c r="B4793" s="574" t="s">
        <v>5765</v>
      </c>
      <c r="C4793" s="193" t="s">
        <v>5766</v>
      </c>
      <c r="D4793" s="333"/>
      <c r="E4793" s="309" t="s">
        <v>141</v>
      </c>
      <c r="F4793" s="393">
        <v>107.16</v>
      </c>
      <c r="G4793" s="70"/>
    </row>
    <row r="4794" spans="1:7" customFormat="1" ht="15.5" x14ac:dyDescent="0.35">
      <c r="A4794" s="373" t="s">
        <v>5883</v>
      </c>
      <c r="B4794" s="574" t="s">
        <v>5768</v>
      </c>
      <c r="C4794" s="193" t="s">
        <v>5769</v>
      </c>
      <c r="D4794" s="333"/>
      <c r="E4794" s="309" t="s">
        <v>141</v>
      </c>
      <c r="F4794" s="393">
        <v>56.73</v>
      </c>
      <c r="G4794" s="70"/>
    </row>
    <row r="4795" spans="1:7" customFormat="1" ht="15.5" x14ac:dyDescent="0.35">
      <c r="A4795" s="373" t="s">
        <v>5884</v>
      </c>
      <c r="B4795" s="574" t="s">
        <v>5885</v>
      </c>
      <c r="C4795" s="193" t="s">
        <v>7512</v>
      </c>
      <c r="D4795" s="333"/>
      <c r="E4795" s="309"/>
      <c r="F4795" s="393">
        <v>76.56</v>
      </c>
      <c r="G4795" s="70"/>
    </row>
    <row r="4796" spans="1:7" customFormat="1" ht="15.5" x14ac:dyDescent="0.35">
      <c r="A4796" s="373"/>
      <c r="B4796" s="574"/>
      <c r="C4796" s="193"/>
      <c r="D4796" s="333"/>
      <c r="E4796" s="309"/>
      <c r="F4796" s="393" t="s">
        <v>141</v>
      </c>
      <c r="G4796" s="70"/>
    </row>
    <row r="4797" spans="1:7" customFormat="1" ht="15.5" x14ac:dyDescent="0.35">
      <c r="A4797" s="373"/>
      <c r="B4797" s="574"/>
      <c r="C4797" s="193"/>
      <c r="D4797" s="333"/>
      <c r="E4797" s="309"/>
      <c r="F4797" s="393" t="s">
        <v>141</v>
      </c>
      <c r="G4797" s="70"/>
    </row>
    <row r="4798" spans="1:7" customFormat="1" ht="15.5" x14ac:dyDescent="0.35">
      <c r="A4798" s="492" t="s">
        <v>8681</v>
      </c>
      <c r="B4798" s="751" t="s">
        <v>141</v>
      </c>
      <c r="C4798" s="659" t="s">
        <v>141</v>
      </c>
      <c r="D4798" s="447"/>
      <c r="E4798" s="447" t="s">
        <v>141</v>
      </c>
      <c r="F4798" s="478" t="s">
        <v>141</v>
      </c>
      <c r="G4798" s="70"/>
    </row>
    <row r="4799" spans="1:7" customFormat="1" ht="15.5" x14ac:dyDescent="0.35">
      <c r="A4799" s="497" t="s">
        <v>5886</v>
      </c>
      <c r="B4799" s="751" t="s">
        <v>141</v>
      </c>
      <c r="C4799" s="659" t="s">
        <v>141</v>
      </c>
      <c r="D4799" s="447"/>
      <c r="E4799" s="447" t="s">
        <v>141</v>
      </c>
      <c r="F4799" s="478" t="s">
        <v>141</v>
      </c>
      <c r="G4799" s="70"/>
    </row>
    <row r="4800" spans="1:7" customFormat="1" ht="15.5" x14ac:dyDescent="0.35">
      <c r="A4800" s="373" t="s">
        <v>5887</v>
      </c>
      <c r="B4800" s="574" t="s">
        <v>5888</v>
      </c>
      <c r="C4800" s="193" t="s">
        <v>5889</v>
      </c>
      <c r="D4800" s="309"/>
      <c r="E4800" s="309" t="s">
        <v>141</v>
      </c>
      <c r="F4800" s="393">
        <v>23.16</v>
      </c>
      <c r="G4800" s="70"/>
    </row>
    <row r="4801" spans="1:7" customFormat="1" ht="31" x14ac:dyDescent="0.35">
      <c r="A4801" s="373" t="s">
        <v>5890</v>
      </c>
      <c r="B4801" s="574" t="s">
        <v>5891</v>
      </c>
      <c r="C4801" s="193" t="s">
        <v>5892</v>
      </c>
      <c r="D4801" s="309"/>
      <c r="E4801" s="309" t="s">
        <v>141</v>
      </c>
      <c r="F4801" s="393">
        <v>810.95</v>
      </c>
      <c r="G4801" s="70"/>
    </row>
    <row r="4802" spans="1:7" customFormat="1" ht="31" x14ac:dyDescent="0.35">
      <c r="A4802" s="373" t="s">
        <v>5893</v>
      </c>
      <c r="B4802" s="574" t="s">
        <v>5894</v>
      </c>
      <c r="C4802" s="193" t="s">
        <v>5895</v>
      </c>
      <c r="D4802" s="309"/>
      <c r="E4802" s="309" t="s">
        <v>141</v>
      </c>
      <c r="F4802" s="393">
        <v>916.31</v>
      </c>
      <c r="G4802" s="70"/>
    </row>
    <row r="4803" spans="1:7" customFormat="1" ht="31" x14ac:dyDescent="0.35">
      <c r="A4803" s="373" t="s">
        <v>8682</v>
      </c>
      <c r="B4803" s="574" t="s">
        <v>8683</v>
      </c>
      <c r="C4803" s="193" t="s">
        <v>7053</v>
      </c>
      <c r="D4803" s="309"/>
      <c r="E4803" s="309"/>
      <c r="F4803" s="393">
        <v>1252.83</v>
      </c>
      <c r="G4803" s="70"/>
    </row>
    <row r="4804" spans="1:7" customFormat="1" ht="31" x14ac:dyDescent="0.35">
      <c r="A4804" s="373" t="s">
        <v>5896</v>
      </c>
      <c r="B4804" s="574" t="s">
        <v>5897</v>
      </c>
      <c r="C4804" s="193" t="s">
        <v>5898</v>
      </c>
      <c r="D4804" s="309"/>
      <c r="E4804" s="309" t="s">
        <v>141</v>
      </c>
      <c r="F4804" s="393">
        <v>984.98</v>
      </c>
      <c r="G4804" s="70"/>
    </row>
    <row r="4805" spans="1:7" customFormat="1" ht="15.5" x14ac:dyDescent="0.35">
      <c r="A4805" s="373" t="s">
        <v>5899</v>
      </c>
      <c r="B4805" s="574" t="s">
        <v>5900</v>
      </c>
      <c r="C4805" s="193" t="s">
        <v>5901</v>
      </c>
      <c r="D4805" s="309"/>
      <c r="E4805" s="309" t="s">
        <v>141</v>
      </c>
      <c r="F4805" s="393">
        <v>1173.75</v>
      </c>
      <c r="G4805" s="70"/>
    </row>
    <row r="4806" spans="1:7" customFormat="1" ht="15.5" x14ac:dyDescent="0.35">
      <c r="A4806" s="373" t="s">
        <v>5902</v>
      </c>
      <c r="B4806" s="574" t="s">
        <v>5903</v>
      </c>
      <c r="C4806" s="193" t="s">
        <v>5904</v>
      </c>
      <c r="D4806" s="309"/>
      <c r="E4806" s="309" t="s">
        <v>141</v>
      </c>
      <c r="F4806" s="393">
        <v>567.01</v>
      </c>
      <c r="G4806" s="70"/>
    </row>
    <row r="4807" spans="1:7" customFormat="1" ht="15.5" x14ac:dyDescent="0.35">
      <c r="A4807" s="373" t="s">
        <v>5905</v>
      </c>
      <c r="B4807" s="574" t="s">
        <v>5906</v>
      </c>
      <c r="C4807" s="193" t="s">
        <v>5907</v>
      </c>
      <c r="D4807" s="309"/>
      <c r="E4807" s="309" t="s">
        <v>141</v>
      </c>
      <c r="F4807" s="393">
        <v>581.21</v>
      </c>
      <c r="G4807" s="70"/>
    </row>
    <row r="4808" spans="1:7" customFormat="1" ht="15.5" x14ac:dyDescent="0.35">
      <c r="A4808" s="373" t="s">
        <v>5908</v>
      </c>
      <c r="B4808" s="574" t="s">
        <v>5909</v>
      </c>
      <c r="C4808" s="193" t="s">
        <v>5910</v>
      </c>
      <c r="D4808" s="309"/>
      <c r="E4808" s="309" t="s">
        <v>141</v>
      </c>
      <c r="F4808" s="393">
        <v>66.290000000000006</v>
      </c>
      <c r="G4808" s="70"/>
    </row>
    <row r="4809" spans="1:7" customFormat="1" ht="15.5" x14ac:dyDescent="0.35">
      <c r="A4809" s="373" t="s">
        <v>5911</v>
      </c>
      <c r="B4809" s="574" t="s">
        <v>5912</v>
      </c>
      <c r="C4809" s="193" t="s">
        <v>5913</v>
      </c>
      <c r="D4809" s="309"/>
      <c r="E4809" s="309" t="s">
        <v>141</v>
      </c>
      <c r="F4809" s="393">
        <v>91.16</v>
      </c>
      <c r="G4809" s="70"/>
    </row>
    <row r="4810" spans="1:7" customFormat="1" ht="15.5" x14ac:dyDescent="0.35">
      <c r="A4810" s="373" t="s">
        <v>5914</v>
      </c>
      <c r="B4810" s="574" t="s">
        <v>5915</v>
      </c>
      <c r="C4810" s="193" t="s">
        <v>5916</v>
      </c>
      <c r="D4810" s="309"/>
      <c r="E4810" s="309" t="s">
        <v>141</v>
      </c>
      <c r="F4810" s="393">
        <v>944.73</v>
      </c>
      <c r="G4810" s="70"/>
    </row>
    <row r="4811" spans="1:7" customFormat="1" ht="15.5" x14ac:dyDescent="0.35">
      <c r="A4811" s="373" t="s">
        <v>5917</v>
      </c>
      <c r="B4811" s="574" t="s">
        <v>5918</v>
      </c>
      <c r="C4811" s="193" t="s">
        <v>5919</v>
      </c>
      <c r="D4811" s="309"/>
      <c r="E4811" s="309" t="s">
        <v>141</v>
      </c>
      <c r="F4811" s="393">
        <v>640.92999999999995</v>
      </c>
      <c r="G4811" s="70"/>
    </row>
    <row r="4812" spans="1:7" customFormat="1" ht="15.5" x14ac:dyDescent="0.35">
      <c r="A4812" s="373" t="s">
        <v>5920</v>
      </c>
      <c r="B4812" s="574" t="s">
        <v>5921</v>
      </c>
      <c r="C4812" s="193" t="s">
        <v>5922</v>
      </c>
      <c r="D4812" s="309"/>
      <c r="E4812" s="309" t="s">
        <v>141</v>
      </c>
      <c r="F4812" s="393">
        <v>1389.97</v>
      </c>
      <c r="G4812" s="70"/>
    </row>
    <row r="4813" spans="1:7" customFormat="1" ht="15.5" x14ac:dyDescent="0.35">
      <c r="A4813" s="373" t="s">
        <v>5923</v>
      </c>
      <c r="B4813" s="574" t="s">
        <v>5924</v>
      </c>
      <c r="C4813" s="193" t="s">
        <v>5925</v>
      </c>
      <c r="D4813" s="309"/>
      <c r="E4813" s="309" t="s">
        <v>141</v>
      </c>
      <c r="F4813" s="393">
        <v>2544.9699999999998</v>
      </c>
      <c r="G4813" s="70"/>
    </row>
    <row r="4814" spans="1:7" customFormat="1" ht="15.5" x14ac:dyDescent="0.35">
      <c r="A4814" s="373" t="s">
        <v>5926</v>
      </c>
      <c r="B4814" s="574" t="s">
        <v>5927</v>
      </c>
      <c r="C4814" s="193" t="s">
        <v>5928</v>
      </c>
      <c r="D4814" s="309"/>
      <c r="E4814" s="309" t="s">
        <v>141</v>
      </c>
      <c r="F4814" s="393">
        <v>3353.59</v>
      </c>
      <c r="G4814" s="70"/>
    </row>
    <row r="4815" spans="1:7" customFormat="1" ht="15.5" x14ac:dyDescent="0.35">
      <c r="A4815" s="373" t="s">
        <v>5929</v>
      </c>
      <c r="B4815" s="574" t="s">
        <v>5930</v>
      </c>
      <c r="C4815" s="193" t="s">
        <v>5931</v>
      </c>
      <c r="D4815" s="309"/>
      <c r="E4815" s="309" t="s">
        <v>141</v>
      </c>
      <c r="F4815" s="393">
        <v>80.52</v>
      </c>
      <c r="G4815" s="70"/>
    </row>
    <row r="4816" spans="1:7" customFormat="1" ht="15.5" x14ac:dyDescent="0.35">
      <c r="A4816" s="373" t="s">
        <v>5932</v>
      </c>
      <c r="B4816" s="574" t="s">
        <v>5933</v>
      </c>
      <c r="C4816" s="193" t="s">
        <v>5934</v>
      </c>
      <c r="D4816" s="309"/>
      <c r="E4816" s="309" t="s">
        <v>141</v>
      </c>
      <c r="F4816" s="393">
        <v>51.84</v>
      </c>
      <c r="G4816" s="70"/>
    </row>
    <row r="4817" spans="1:7" customFormat="1" ht="15.5" x14ac:dyDescent="0.35">
      <c r="A4817" s="373" t="s">
        <v>5935</v>
      </c>
      <c r="B4817" s="574" t="s">
        <v>5936</v>
      </c>
      <c r="C4817" s="193" t="s">
        <v>5937</v>
      </c>
      <c r="D4817" s="309"/>
      <c r="E4817" s="309" t="s">
        <v>141</v>
      </c>
      <c r="F4817" s="393">
        <v>44.12</v>
      </c>
      <c r="G4817" s="70"/>
    </row>
    <row r="4818" spans="1:7" customFormat="1" ht="15.5" x14ac:dyDescent="0.35">
      <c r="A4818" s="373" t="s">
        <v>5938</v>
      </c>
      <c r="B4818" s="574" t="s">
        <v>5939</v>
      </c>
      <c r="C4818" s="193" t="s">
        <v>5940</v>
      </c>
      <c r="D4818" s="309"/>
      <c r="E4818" s="309" t="s">
        <v>141</v>
      </c>
      <c r="F4818" s="393">
        <v>47.42</v>
      </c>
      <c r="G4818" s="70"/>
    </row>
    <row r="4819" spans="1:7" customFormat="1" ht="15.5" x14ac:dyDescent="0.35">
      <c r="A4819" s="373" t="s">
        <v>5941</v>
      </c>
      <c r="B4819" s="574" t="s">
        <v>5942</v>
      </c>
      <c r="C4819" s="193" t="s">
        <v>5943</v>
      </c>
      <c r="D4819" s="309"/>
      <c r="E4819" s="309" t="s">
        <v>141</v>
      </c>
      <c r="F4819" s="393">
        <v>321</v>
      </c>
      <c r="G4819" s="70"/>
    </row>
    <row r="4820" spans="1:7" customFormat="1" ht="15.5" x14ac:dyDescent="0.35">
      <c r="A4820" s="373" t="s">
        <v>5944</v>
      </c>
      <c r="B4820" s="574" t="s">
        <v>5945</v>
      </c>
      <c r="C4820" s="193" t="s">
        <v>5946</v>
      </c>
      <c r="D4820" s="309"/>
      <c r="E4820" s="309"/>
      <c r="F4820" s="393">
        <v>285.51</v>
      </c>
      <c r="G4820" s="70"/>
    </row>
    <row r="4821" spans="1:7" customFormat="1" ht="15.5" x14ac:dyDescent="0.35">
      <c r="A4821" s="373" t="s">
        <v>5947</v>
      </c>
      <c r="B4821" s="574" t="s">
        <v>5948</v>
      </c>
      <c r="C4821" s="193" t="s">
        <v>5949</v>
      </c>
      <c r="D4821" s="309"/>
      <c r="E4821" s="309"/>
      <c r="F4821" s="393">
        <v>448.79</v>
      </c>
      <c r="G4821" s="70"/>
    </row>
    <row r="4822" spans="1:7" customFormat="1" ht="15.5" x14ac:dyDescent="0.35">
      <c r="A4822" s="373" t="s">
        <v>5950</v>
      </c>
      <c r="B4822" s="574" t="s">
        <v>5951</v>
      </c>
      <c r="C4822" s="193" t="s">
        <v>5952</v>
      </c>
      <c r="D4822" s="309"/>
      <c r="E4822" s="309"/>
      <c r="F4822" s="393">
        <v>418.35</v>
      </c>
      <c r="G4822" s="70"/>
    </row>
    <row r="4823" spans="1:7" customFormat="1" ht="15.5" x14ac:dyDescent="0.35">
      <c r="A4823" s="373" t="s">
        <v>5953</v>
      </c>
      <c r="B4823" s="574" t="s">
        <v>5954</v>
      </c>
      <c r="C4823" s="193" t="s">
        <v>5955</v>
      </c>
      <c r="D4823" s="309"/>
      <c r="E4823" s="309" t="s">
        <v>141</v>
      </c>
      <c r="F4823" s="393">
        <v>434.64</v>
      </c>
      <c r="G4823" s="70"/>
    </row>
    <row r="4824" spans="1:7" customFormat="1" ht="15.5" x14ac:dyDescent="0.35">
      <c r="A4824" s="373" t="s">
        <v>5956</v>
      </c>
      <c r="B4824" s="574" t="s">
        <v>5957</v>
      </c>
      <c r="C4824" s="193" t="s">
        <v>5958</v>
      </c>
      <c r="D4824" s="309"/>
      <c r="E4824" s="309"/>
      <c r="F4824" s="393">
        <v>782.79</v>
      </c>
      <c r="G4824" s="70"/>
    </row>
    <row r="4825" spans="1:7" customFormat="1" ht="15.5" x14ac:dyDescent="0.35">
      <c r="A4825" s="373" t="s">
        <v>5956</v>
      </c>
      <c r="B4825" s="574" t="s">
        <v>5959</v>
      </c>
      <c r="C4825" s="193" t="s">
        <v>5960</v>
      </c>
      <c r="D4825" s="309"/>
      <c r="E4825" s="309" t="s">
        <v>141</v>
      </c>
      <c r="F4825" s="393">
        <v>879.21</v>
      </c>
      <c r="G4825" s="70"/>
    </row>
    <row r="4826" spans="1:7" customFormat="1" ht="15.5" x14ac:dyDescent="0.35">
      <c r="A4826" s="373" t="s">
        <v>5961</v>
      </c>
      <c r="B4826" s="574" t="s">
        <v>5962</v>
      </c>
      <c r="C4826" s="193" t="s">
        <v>5963</v>
      </c>
      <c r="D4826" s="309"/>
      <c r="E4826" s="309"/>
      <c r="F4826" s="393">
        <v>2420.1</v>
      </c>
      <c r="G4826" s="70"/>
    </row>
    <row r="4827" spans="1:7" customFormat="1" ht="15.5" x14ac:dyDescent="0.35">
      <c r="A4827" s="373" t="s">
        <v>5964</v>
      </c>
      <c r="B4827" s="574" t="s">
        <v>5965</v>
      </c>
      <c r="C4827" s="193" t="s">
        <v>5966</v>
      </c>
      <c r="D4827" s="309"/>
      <c r="E4827" s="309"/>
      <c r="F4827" s="393">
        <v>3196.04</v>
      </c>
      <c r="G4827" s="70"/>
    </row>
    <row r="4828" spans="1:7" customFormat="1" ht="15.5" x14ac:dyDescent="0.35">
      <c r="A4828" s="373" t="s">
        <v>5967</v>
      </c>
      <c r="B4828" s="574" t="s">
        <v>5968</v>
      </c>
      <c r="C4828" s="193" t="s">
        <v>5969</v>
      </c>
      <c r="D4828" s="309"/>
      <c r="E4828" s="309" t="s">
        <v>141</v>
      </c>
      <c r="F4828" s="393">
        <v>160.27000000000001</v>
      </c>
      <c r="G4828" s="70"/>
    </row>
    <row r="4829" spans="1:7" customFormat="1" ht="15.5" x14ac:dyDescent="0.35">
      <c r="A4829" s="373" t="s">
        <v>5970</v>
      </c>
      <c r="B4829" s="574" t="s">
        <v>5971</v>
      </c>
      <c r="C4829" s="193" t="s">
        <v>5972</v>
      </c>
      <c r="D4829" s="309"/>
      <c r="E4829" s="309"/>
      <c r="F4829" s="393">
        <v>113</v>
      </c>
      <c r="G4829" s="70"/>
    </row>
    <row r="4830" spans="1:7" customFormat="1" ht="15.5" x14ac:dyDescent="0.35">
      <c r="A4830" s="373" t="s">
        <v>5973</v>
      </c>
      <c r="B4830" s="574" t="s">
        <v>5974</v>
      </c>
      <c r="C4830" s="193" t="s">
        <v>5975</v>
      </c>
      <c r="D4830" s="309"/>
      <c r="E4830" s="309"/>
      <c r="F4830" s="393">
        <v>113</v>
      </c>
      <c r="G4830" s="70"/>
    </row>
    <row r="4831" spans="1:7" customFormat="1" ht="15.5" x14ac:dyDescent="0.35">
      <c r="A4831" s="373" t="s">
        <v>5976</v>
      </c>
      <c r="B4831" s="574" t="s">
        <v>5977</v>
      </c>
      <c r="C4831" s="193" t="s">
        <v>5978</v>
      </c>
      <c r="D4831" s="309"/>
      <c r="E4831" s="309"/>
      <c r="F4831" s="393">
        <v>92.71</v>
      </c>
      <c r="G4831" s="70"/>
    </row>
    <row r="4832" spans="1:7" customFormat="1" ht="15.5" x14ac:dyDescent="0.35">
      <c r="A4832" s="373" t="s">
        <v>5979</v>
      </c>
      <c r="B4832" s="574" t="s">
        <v>5980</v>
      </c>
      <c r="C4832" s="193" t="s">
        <v>5981</v>
      </c>
      <c r="D4832" s="309"/>
      <c r="E4832" s="309"/>
      <c r="F4832" s="393">
        <v>162.36000000000001</v>
      </c>
      <c r="G4832" s="70"/>
    </row>
    <row r="4833" spans="1:7" customFormat="1" ht="31" x14ac:dyDescent="0.35">
      <c r="A4833" s="373" t="s">
        <v>5982</v>
      </c>
      <c r="B4833" s="574" t="s">
        <v>5983</v>
      </c>
      <c r="C4833" s="193" t="s">
        <v>5984</v>
      </c>
      <c r="D4833" s="309"/>
      <c r="E4833" s="309" t="s">
        <v>141</v>
      </c>
      <c r="F4833" s="393">
        <v>69.849999999999994</v>
      </c>
      <c r="G4833" s="70"/>
    </row>
    <row r="4834" spans="1:7" customFormat="1" ht="31" x14ac:dyDescent="0.35">
      <c r="A4834" s="373" t="s">
        <v>5985</v>
      </c>
      <c r="B4834" s="574" t="s">
        <v>5986</v>
      </c>
      <c r="C4834" s="193" t="s">
        <v>5987</v>
      </c>
      <c r="D4834" s="309"/>
      <c r="E4834" s="309" t="s">
        <v>141</v>
      </c>
      <c r="F4834" s="393">
        <v>122.44</v>
      </c>
      <c r="G4834" s="70"/>
    </row>
    <row r="4835" spans="1:7" customFormat="1" ht="31" x14ac:dyDescent="0.35">
      <c r="A4835" s="373" t="s">
        <v>5988</v>
      </c>
      <c r="B4835" s="574" t="s">
        <v>5989</v>
      </c>
      <c r="C4835" s="193" t="s">
        <v>5990</v>
      </c>
      <c r="D4835" s="309"/>
      <c r="E4835" s="309" t="s">
        <v>141</v>
      </c>
      <c r="F4835" s="393">
        <v>326.74</v>
      </c>
      <c r="G4835" s="70"/>
    </row>
    <row r="4836" spans="1:7" customFormat="1" ht="15.5" x14ac:dyDescent="0.35">
      <c r="A4836" s="373" t="s">
        <v>5991</v>
      </c>
      <c r="B4836" s="574" t="s">
        <v>5992</v>
      </c>
      <c r="C4836" s="193" t="s">
        <v>5993</v>
      </c>
      <c r="D4836" s="309"/>
      <c r="E4836" s="309" t="s">
        <v>141</v>
      </c>
      <c r="F4836" s="393">
        <v>43.8</v>
      </c>
      <c r="G4836" s="70"/>
    </row>
    <row r="4837" spans="1:7" customFormat="1" ht="31" x14ac:dyDescent="0.35">
      <c r="A4837" s="373" t="s">
        <v>5994</v>
      </c>
      <c r="B4837" s="574" t="s">
        <v>5995</v>
      </c>
      <c r="C4837" s="193" t="s">
        <v>5996</v>
      </c>
      <c r="D4837" s="309"/>
      <c r="E4837" s="309" t="s">
        <v>141</v>
      </c>
      <c r="F4837" s="393">
        <v>60.38</v>
      </c>
      <c r="G4837" s="70"/>
    </row>
    <row r="4838" spans="1:7" customFormat="1" ht="15.5" x14ac:dyDescent="0.35">
      <c r="A4838" s="373" t="s">
        <v>5997</v>
      </c>
      <c r="B4838" s="574" t="s">
        <v>5998</v>
      </c>
      <c r="C4838" s="193" t="s">
        <v>5999</v>
      </c>
      <c r="D4838" s="309"/>
      <c r="E4838" s="309" t="s">
        <v>141</v>
      </c>
      <c r="F4838" s="393">
        <v>82.87</v>
      </c>
      <c r="G4838" s="70"/>
    </row>
    <row r="4839" spans="1:7" customFormat="1" ht="15.5" x14ac:dyDescent="0.35">
      <c r="A4839" s="373" t="s">
        <v>6000</v>
      </c>
      <c r="B4839" s="574" t="s">
        <v>6001</v>
      </c>
      <c r="C4839" s="193" t="s">
        <v>6002</v>
      </c>
      <c r="D4839" s="309"/>
      <c r="E4839" s="309" t="s">
        <v>141</v>
      </c>
      <c r="F4839" s="393">
        <v>127.96</v>
      </c>
      <c r="G4839" s="70"/>
    </row>
    <row r="4840" spans="1:7" customFormat="1" ht="31" x14ac:dyDescent="0.35">
      <c r="A4840" s="373" t="s">
        <v>6003</v>
      </c>
      <c r="B4840" s="574" t="s">
        <v>6004</v>
      </c>
      <c r="C4840" s="193" t="s">
        <v>6005</v>
      </c>
      <c r="D4840" s="309"/>
      <c r="E4840" s="309" t="s">
        <v>141</v>
      </c>
      <c r="F4840" s="393">
        <v>61.56</v>
      </c>
      <c r="G4840" s="70"/>
    </row>
    <row r="4841" spans="1:7" customFormat="1" ht="15.5" x14ac:dyDescent="0.35">
      <c r="A4841" s="373" t="s">
        <v>6006</v>
      </c>
      <c r="B4841" s="574" t="s">
        <v>6007</v>
      </c>
      <c r="C4841" s="193" t="s">
        <v>6008</v>
      </c>
      <c r="D4841" s="309"/>
      <c r="E4841" s="309" t="s">
        <v>141</v>
      </c>
      <c r="F4841" s="393">
        <v>25.36</v>
      </c>
      <c r="G4841" s="70"/>
    </row>
    <row r="4842" spans="1:7" customFormat="1" ht="15.5" x14ac:dyDescent="0.35">
      <c r="A4842" s="373"/>
      <c r="B4842" s="574"/>
      <c r="C4842" s="193"/>
      <c r="D4842" s="309"/>
      <c r="E4842" s="309"/>
      <c r="F4842" s="393" t="s">
        <v>141</v>
      </c>
      <c r="G4842" s="70"/>
    </row>
    <row r="4843" spans="1:7" customFormat="1" ht="15.5" x14ac:dyDescent="0.35">
      <c r="A4843" s="492" t="s">
        <v>6009</v>
      </c>
      <c r="B4843" s="751" t="s">
        <v>141</v>
      </c>
      <c r="C4843" s="659" t="s">
        <v>141</v>
      </c>
      <c r="D4843" s="447"/>
      <c r="E4843" s="447" t="s">
        <v>141</v>
      </c>
      <c r="F4843" s="478" t="s">
        <v>141</v>
      </c>
      <c r="G4843" s="70"/>
    </row>
    <row r="4844" spans="1:7" customFormat="1" ht="15.5" x14ac:dyDescent="0.35">
      <c r="A4844" s="497" t="s">
        <v>6010</v>
      </c>
      <c r="B4844" s="751" t="s">
        <v>141</v>
      </c>
      <c r="C4844" s="659" t="s">
        <v>141</v>
      </c>
      <c r="D4844" s="447"/>
      <c r="E4844" s="447" t="s">
        <v>141</v>
      </c>
      <c r="F4844" s="478" t="s">
        <v>141</v>
      </c>
      <c r="G4844" s="70"/>
    </row>
    <row r="4845" spans="1:7" customFormat="1" ht="15.5" x14ac:dyDescent="0.35">
      <c r="A4845" s="373" t="s">
        <v>6011</v>
      </c>
      <c r="B4845" s="574" t="s">
        <v>6012</v>
      </c>
      <c r="C4845" s="193" t="s">
        <v>6013</v>
      </c>
      <c r="D4845" s="309"/>
      <c r="E4845" s="309"/>
      <c r="F4845" s="393">
        <v>345.13</v>
      </c>
      <c r="G4845" s="70"/>
    </row>
    <row r="4846" spans="1:7" customFormat="1" ht="15.5" x14ac:dyDescent="0.35">
      <c r="A4846" s="373" t="s">
        <v>6014</v>
      </c>
      <c r="B4846" s="574" t="s">
        <v>6015</v>
      </c>
      <c r="C4846" s="193" t="s">
        <v>6016</v>
      </c>
      <c r="D4846" s="309"/>
      <c r="E4846" s="309"/>
      <c r="F4846" s="393">
        <v>4434.68</v>
      </c>
      <c r="G4846" s="70"/>
    </row>
    <row r="4847" spans="1:7" customFormat="1" ht="15.5" x14ac:dyDescent="0.35">
      <c r="A4847" s="373" t="s">
        <v>6014</v>
      </c>
      <c r="B4847" s="574" t="s">
        <v>6017</v>
      </c>
      <c r="C4847" s="193" t="s">
        <v>6018</v>
      </c>
      <c r="D4847" s="309"/>
      <c r="E4847" s="309"/>
      <c r="F4847" s="393">
        <v>4434.68</v>
      </c>
      <c r="G4847" s="70"/>
    </row>
    <row r="4848" spans="1:7" customFormat="1" ht="15.5" x14ac:dyDescent="0.35">
      <c r="A4848" s="373" t="s">
        <v>6019</v>
      </c>
      <c r="B4848" s="574" t="s">
        <v>6020</v>
      </c>
      <c r="C4848" s="193" t="s">
        <v>6021</v>
      </c>
      <c r="D4848" s="309"/>
      <c r="E4848" s="309"/>
      <c r="F4848" s="393">
        <v>4434.68</v>
      </c>
      <c r="G4848" s="70"/>
    </row>
    <row r="4849" spans="1:7" customFormat="1" ht="15.5" x14ac:dyDescent="0.35">
      <c r="A4849" s="373" t="s">
        <v>9830</v>
      </c>
      <c r="B4849" s="574" t="s">
        <v>7851</v>
      </c>
      <c r="C4849" s="193" t="s">
        <v>6022</v>
      </c>
      <c r="D4849" s="309"/>
      <c r="E4849" s="309"/>
      <c r="F4849" s="393">
        <v>0</v>
      </c>
      <c r="G4849" s="70"/>
    </row>
    <row r="4850" spans="1:7" customFormat="1" ht="15.5" x14ac:dyDescent="0.35">
      <c r="A4850" s="373" t="s">
        <v>9843</v>
      </c>
      <c r="B4850" s="574" t="s">
        <v>8684</v>
      </c>
      <c r="C4850" s="193" t="s">
        <v>6023</v>
      </c>
      <c r="D4850" s="309"/>
      <c r="E4850" s="309"/>
      <c r="F4850" s="393">
        <v>0</v>
      </c>
      <c r="G4850" s="70"/>
    </row>
    <row r="4851" spans="1:7" customFormat="1" ht="15.5" x14ac:dyDescent="0.35">
      <c r="A4851" s="373" t="s">
        <v>9861</v>
      </c>
      <c r="B4851" s="574" t="s">
        <v>7893</v>
      </c>
      <c r="C4851" s="193" t="s">
        <v>6024</v>
      </c>
      <c r="D4851" s="309"/>
      <c r="E4851" s="309"/>
      <c r="F4851" s="393">
        <v>665.05000000000007</v>
      </c>
      <c r="G4851" s="70"/>
    </row>
    <row r="4852" spans="1:7" customFormat="1" ht="15.5" x14ac:dyDescent="0.35">
      <c r="A4852" s="373" t="s">
        <v>9901</v>
      </c>
      <c r="B4852" s="574" t="s">
        <v>8685</v>
      </c>
      <c r="C4852" s="193" t="s">
        <v>6025</v>
      </c>
      <c r="D4852" s="309"/>
      <c r="E4852" s="309"/>
      <c r="F4852" s="393">
        <v>665.05000000000007</v>
      </c>
      <c r="G4852" s="70"/>
    </row>
    <row r="4853" spans="1:7" customFormat="1" ht="15.5" x14ac:dyDescent="0.35">
      <c r="A4853" s="373" t="s">
        <v>9863</v>
      </c>
      <c r="B4853" s="574" t="s">
        <v>5156</v>
      </c>
      <c r="C4853" s="193" t="s">
        <v>6026</v>
      </c>
      <c r="D4853" s="309"/>
      <c r="E4853" s="309"/>
      <c r="F4853" s="393">
        <v>1024.3600000000001</v>
      </c>
      <c r="G4853" s="70"/>
    </row>
    <row r="4854" spans="1:7" customFormat="1" ht="15.5" x14ac:dyDescent="0.35">
      <c r="A4854" s="373" t="s">
        <v>9902</v>
      </c>
      <c r="B4854" s="574" t="s">
        <v>8686</v>
      </c>
      <c r="C4854" s="193" t="s">
        <v>6027</v>
      </c>
      <c r="D4854" s="309"/>
      <c r="E4854" s="309"/>
      <c r="F4854" s="393">
        <v>1024.3600000000001</v>
      </c>
      <c r="G4854" s="70"/>
    </row>
    <row r="4855" spans="1:7" customFormat="1" ht="15.5" x14ac:dyDescent="0.35">
      <c r="A4855" s="373" t="s">
        <v>9844</v>
      </c>
      <c r="B4855" s="574" t="s">
        <v>6935</v>
      </c>
      <c r="C4855" s="193" t="s">
        <v>6028</v>
      </c>
      <c r="D4855" s="309"/>
      <c r="E4855" s="309"/>
      <c r="F4855" s="393">
        <v>481.18000000000006</v>
      </c>
      <c r="G4855" s="70"/>
    </row>
    <row r="4856" spans="1:7" customFormat="1" ht="15.5" x14ac:dyDescent="0.35">
      <c r="A4856" s="373" t="s">
        <v>9858</v>
      </c>
      <c r="B4856" s="574" t="s">
        <v>8687</v>
      </c>
      <c r="C4856" s="193" t="s">
        <v>6029</v>
      </c>
      <c r="D4856" s="309"/>
      <c r="E4856" s="309"/>
      <c r="F4856" s="393">
        <v>481.18000000000006</v>
      </c>
      <c r="G4856" s="70"/>
    </row>
    <row r="4857" spans="1:7" customFormat="1" ht="15.5" x14ac:dyDescent="0.35">
      <c r="A4857" s="373" t="s">
        <v>9846</v>
      </c>
      <c r="B4857" s="574" t="s">
        <v>8688</v>
      </c>
      <c r="C4857" s="193" t="s">
        <v>6030</v>
      </c>
      <c r="D4857" s="309"/>
      <c r="E4857" s="309"/>
      <c r="F4857" s="393">
        <v>1616.9099999999999</v>
      </c>
      <c r="G4857" s="70"/>
    </row>
    <row r="4858" spans="1:7" customFormat="1" ht="15.5" x14ac:dyDescent="0.35">
      <c r="A4858" s="373" t="s">
        <v>9859</v>
      </c>
      <c r="B4858" s="574" t="s">
        <v>8689</v>
      </c>
      <c r="C4858" s="193" t="s">
        <v>6031</v>
      </c>
      <c r="D4858" s="309"/>
      <c r="E4858" s="309"/>
      <c r="F4858" s="393">
        <v>1616.9099999999999</v>
      </c>
      <c r="G4858" s="70"/>
    </row>
    <row r="4859" spans="1:7" customFormat="1" ht="31" x14ac:dyDescent="0.35">
      <c r="A4859" s="373" t="s">
        <v>8690</v>
      </c>
      <c r="B4859" s="574" t="s">
        <v>8691</v>
      </c>
      <c r="C4859" s="193" t="s">
        <v>8692</v>
      </c>
      <c r="D4859" s="309"/>
      <c r="E4859" s="309"/>
      <c r="F4859" s="393">
        <v>10785.79</v>
      </c>
      <c r="G4859" s="139"/>
    </row>
    <row r="4860" spans="1:7" customFormat="1" ht="15.5" x14ac:dyDescent="0.35">
      <c r="A4860" s="373" t="s">
        <v>6032</v>
      </c>
      <c r="B4860" s="574" t="s">
        <v>6033</v>
      </c>
      <c r="C4860" s="193" t="s">
        <v>6034</v>
      </c>
      <c r="D4860" s="309"/>
      <c r="E4860" s="309"/>
      <c r="F4860" s="393">
        <v>4707.84</v>
      </c>
      <c r="G4860" s="70"/>
    </row>
    <row r="4861" spans="1:7" customFormat="1" ht="15.5" x14ac:dyDescent="0.35">
      <c r="A4861" s="373" t="s">
        <v>9830</v>
      </c>
      <c r="B4861" s="574" t="s">
        <v>7851</v>
      </c>
      <c r="C4861" s="193" t="s">
        <v>6035</v>
      </c>
      <c r="D4861" s="309"/>
      <c r="E4861" s="309"/>
      <c r="F4861" s="393">
        <v>0</v>
      </c>
      <c r="G4861" s="70"/>
    </row>
    <row r="4862" spans="1:7" customFormat="1" ht="15.5" x14ac:dyDescent="0.35">
      <c r="A4862" s="373" t="s">
        <v>9843</v>
      </c>
      <c r="B4862" s="574" t="s">
        <v>8684</v>
      </c>
      <c r="C4862" s="193" t="s">
        <v>8693</v>
      </c>
      <c r="D4862" s="309"/>
      <c r="E4862" s="309"/>
      <c r="F4862" s="393">
        <v>0</v>
      </c>
      <c r="G4862" s="70"/>
    </row>
    <row r="4863" spans="1:7" customFormat="1" ht="15.5" x14ac:dyDescent="0.35">
      <c r="A4863" s="373" t="s">
        <v>9861</v>
      </c>
      <c r="B4863" s="574" t="s">
        <v>7893</v>
      </c>
      <c r="C4863" s="193" t="s">
        <v>6036</v>
      </c>
      <c r="D4863" s="309"/>
      <c r="E4863" s="309"/>
      <c r="F4863" s="393">
        <v>491.69000000000005</v>
      </c>
      <c r="G4863" s="70"/>
    </row>
    <row r="4864" spans="1:7" customFormat="1" ht="15.5" x14ac:dyDescent="0.35">
      <c r="A4864" s="373" t="s">
        <v>9901</v>
      </c>
      <c r="B4864" s="574" t="s">
        <v>8685</v>
      </c>
      <c r="C4864" s="193" t="s">
        <v>8694</v>
      </c>
      <c r="D4864" s="309"/>
      <c r="E4864" s="309"/>
      <c r="F4864" s="393">
        <v>491.69000000000005</v>
      </c>
      <c r="G4864" s="70"/>
    </row>
    <row r="4865" spans="1:7" customFormat="1" ht="15.5" x14ac:dyDescent="0.35">
      <c r="A4865" s="373" t="s">
        <v>9863</v>
      </c>
      <c r="B4865" s="574" t="s">
        <v>5156</v>
      </c>
      <c r="C4865" s="193" t="s">
        <v>6037</v>
      </c>
      <c r="D4865" s="309"/>
      <c r="E4865" s="309"/>
      <c r="F4865" s="393">
        <v>1297.1399999999999</v>
      </c>
      <c r="G4865" s="70"/>
    </row>
    <row r="4866" spans="1:7" customFormat="1" ht="15.5" x14ac:dyDescent="0.35">
      <c r="A4866" s="373" t="s">
        <v>9902</v>
      </c>
      <c r="B4866" s="574" t="s">
        <v>8686</v>
      </c>
      <c r="C4866" s="193" t="s">
        <v>8695</v>
      </c>
      <c r="D4866" s="309"/>
      <c r="E4866" s="309"/>
      <c r="F4866" s="393">
        <v>1297.1399999999999</v>
      </c>
      <c r="G4866" s="70"/>
    </row>
    <row r="4867" spans="1:7" customFormat="1" ht="15.5" x14ac:dyDescent="0.35">
      <c r="A4867" s="373" t="s">
        <v>9844</v>
      </c>
      <c r="B4867" s="574" t="s">
        <v>8505</v>
      </c>
      <c r="C4867" s="193" t="s">
        <v>6038</v>
      </c>
      <c r="D4867" s="309"/>
      <c r="E4867" s="309"/>
      <c r="F4867" s="393">
        <v>532.66999999999985</v>
      </c>
      <c r="G4867" s="70"/>
    </row>
    <row r="4868" spans="1:7" customFormat="1" ht="15.5" x14ac:dyDescent="0.35">
      <c r="A4868" s="373" t="s">
        <v>9858</v>
      </c>
      <c r="B4868" s="574" t="s">
        <v>8687</v>
      </c>
      <c r="C4868" s="193" t="s">
        <v>6039</v>
      </c>
      <c r="D4868" s="309"/>
      <c r="E4868" s="309"/>
      <c r="F4868" s="393">
        <v>532.66999999999985</v>
      </c>
      <c r="G4868" s="70"/>
    </row>
    <row r="4869" spans="1:7" customFormat="1" ht="15.5" x14ac:dyDescent="0.35">
      <c r="A4869" s="373" t="s">
        <v>9846</v>
      </c>
      <c r="B4869" s="574" t="s">
        <v>8688</v>
      </c>
      <c r="C4869" s="193" t="s">
        <v>6040</v>
      </c>
      <c r="D4869" s="309"/>
      <c r="E4869" s="309"/>
      <c r="F4869" s="393">
        <v>1858.5600000000002</v>
      </c>
      <c r="G4869" s="70"/>
    </row>
    <row r="4870" spans="1:7" customFormat="1" ht="15.5" x14ac:dyDescent="0.35">
      <c r="A4870" s="373" t="s">
        <v>9859</v>
      </c>
      <c r="B4870" s="574" t="s">
        <v>8689</v>
      </c>
      <c r="C4870" s="193" t="s">
        <v>6041</v>
      </c>
      <c r="D4870" s="309"/>
      <c r="E4870" s="309"/>
      <c r="F4870" s="393">
        <v>1858.5600000000002</v>
      </c>
      <c r="G4870" s="70"/>
    </row>
    <row r="4871" spans="1:7" customFormat="1" ht="15.5" x14ac:dyDescent="0.35">
      <c r="A4871" s="373" t="s">
        <v>6042</v>
      </c>
      <c r="B4871" s="574" t="s">
        <v>6012</v>
      </c>
      <c r="C4871" s="193" t="s">
        <v>6013</v>
      </c>
      <c r="D4871" s="309"/>
      <c r="E4871" s="309"/>
      <c r="F4871" s="393">
        <v>345.13</v>
      </c>
      <c r="G4871" s="70"/>
    </row>
    <row r="4872" spans="1:7" customFormat="1" ht="15.5" x14ac:dyDescent="0.35">
      <c r="A4872" s="373" t="s">
        <v>8696</v>
      </c>
      <c r="B4872" s="574" t="s">
        <v>6043</v>
      </c>
      <c r="C4872" s="193" t="s">
        <v>6044</v>
      </c>
      <c r="D4872" s="309"/>
      <c r="E4872" s="309"/>
      <c r="F4872" s="393">
        <v>14713.61</v>
      </c>
      <c r="G4872" s="70"/>
    </row>
    <row r="4873" spans="1:7" customFormat="1" ht="15.5" x14ac:dyDescent="0.35">
      <c r="A4873" s="373" t="s">
        <v>8697</v>
      </c>
      <c r="B4873" s="574" t="s">
        <v>6045</v>
      </c>
      <c r="C4873" s="193" t="s">
        <v>6046</v>
      </c>
      <c r="D4873" s="309"/>
      <c r="E4873" s="309"/>
      <c r="F4873" s="393">
        <v>13063.66</v>
      </c>
      <c r="G4873" s="70"/>
    </row>
    <row r="4874" spans="1:7" customFormat="1" ht="15.5" x14ac:dyDescent="0.35">
      <c r="A4874" s="373" t="s">
        <v>8698</v>
      </c>
      <c r="B4874" s="574" t="s">
        <v>6047</v>
      </c>
      <c r="C4874" s="193" t="s">
        <v>6048</v>
      </c>
      <c r="D4874" s="309"/>
      <c r="E4874" s="309"/>
      <c r="F4874" s="393">
        <v>12881.25</v>
      </c>
      <c r="G4874" s="70"/>
    </row>
    <row r="4875" spans="1:7" customFormat="1" ht="15.5" x14ac:dyDescent="0.35">
      <c r="A4875" s="373" t="s">
        <v>8699</v>
      </c>
      <c r="B4875" s="574" t="s">
        <v>6049</v>
      </c>
      <c r="C4875" s="193" t="s">
        <v>6050</v>
      </c>
      <c r="D4875" s="309"/>
      <c r="E4875" s="309"/>
      <c r="F4875" s="393">
        <v>13243.45</v>
      </c>
      <c r="G4875" s="70"/>
    </row>
    <row r="4876" spans="1:7" customFormat="1" ht="15.5" x14ac:dyDescent="0.35">
      <c r="A4876" s="373" t="s">
        <v>8700</v>
      </c>
      <c r="B4876" s="574" t="s">
        <v>6051</v>
      </c>
      <c r="C4876" s="653" t="s">
        <v>6052</v>
      </c>
      <c r="D4876" s="309"/>
      <c r="E4876" s="309"/>
      <c r="F4876" s="393">
        <v>0</v>
      </c>
      <c r="G4876" s="70"/>
    </row>
    <row r="4877" spans="1:7" customFormat="1" ht="15.5" x14ac:dyDescent="0.35">
      <c r="A4877" s="373" t="s">
        <v>8701</v>
      </c>
      <c r="B4877" s="574" t="s">
        <v>6053</v>
      </c>
      <c r="C4877" s="193" t="s">
        <v>6054</v>
      </c>
      <c r="D4877" s="309"/>
      <c r="E4877" s="309"/>
      <c r="F4877" s="393">
        <v>5385.76</v>
      </c>
      <c r="G4877" s="70"/>
    </row>
    <row r="4878" spans="1:7" customFormat="1" ht="15.5" x14ac:dyDescent="0.35">
      <c r="A4878" s="373" t="s">
        <v>8702</v>
      </c>
      <c r="B4878" s="574" t="s">
        <v>6055</v>
      </c>
      <c r="C4878" s="193" t="s">
        <v>6056</v>
      </c>
      <c r="D4878" s="309"/>
      <c r="E4878" s="309"/>
      <c r="F4878" s="393">
        <v>5771.99</v>
      </c>
      <c r="G4878" s="70"/>
    </row>
    <row r="4879" spans="1:7" customFormat="1" ht="15.5" x14ac:dyDescent="0.35">
      <c r="A4879" s="373" t="s">
        <v>9830</v>
      </c>
      <c r="B4879" s="574" t="s">
        <v>6057</v>
      </c>
      <c r="C4879" s="736" t="s">
        <v>6058</v>
      </c>
      <c r="D4879" s="309"/>
      <c r="E4879" s="309"/>
      <c r="F4879" s="393">
        <v>0</v>
      </c>
      <c r="G4879" s="70"/>
    </row>
    <row r="4880" spans="1:7" customFormat="1" ht="15.5" x14ac:dyDescent="0.35">
      <c r="A4880" s="373" t="s">
        <v>9861</v>
      </c>
      <c r="B4880" s="574" t="s">
        <v>6057</v>
      </c>
      <c r="C4880" s="736" t="s">
        <v>6059</v>
      </c>
      <c r="D4880" s="309"/>
      <c r="E4880" s="309"/>
      <c r="F4880" s="393">
        <v>3238.18</v>
      </c>
      <c r="G4880" s="70"/>
    </row>
    <row r="4881" spans="1:7" customFormat="1" ht="15.5" x14ac:dyDescent="0.35">
      <c r="A4881" s="373" t="s">
        <v>9863</v>
      </c>
      <c r="B4881" s="574" t="s">
        <v>6057</v>
      </c>
      <c r="C4881" s="736" t="s">
        <v>6060</v>
      </c>
      <c r="D4881" s="309"/>
      <c r="E4881" s="309"/>
      <c r="F4881" s="393">
        <v>4644.3899999999994</v>
      </c>
      <c r="G4881" s="70"/>
    </row>
    <row r="4882" spans="1:7" customFormat="1" ht="15.5" x14ac:dyDescent="0.35">
      <c r="A4882" s="373" t="s">
        <v>6061</v>
      </c>
      <c r="B4882" s="574" t="s">
        <v>6062</v>
      </c>
      <c r="C4882" s="193" t="s">
        <v>6063</v>
      </c>
      <c r="D4882" s="309"/>
      <c r="E4882" s="309"/>
      <c r="F4882" s="393">
        <v>24.16</v>
      </c>
      <c r="G4882" s="70"/>
    </row>
    <row r="4883" spans="1:7" customFormat="1" ht="15.5" x14ac:dyDescent="0.35">
      <c r="A4883" s="373" t="s">
        <v>6064</v>
      </c>
      <c r="B4883" s="574" t="s">
        <v>6065</v>
      </c>
      <c r="C4883" s="193" t="s">
        <v>6066</v>
      </c>
      <c r="D4883" s="309"/>
      <c r="E4883" s="309"/>
      <c r="F4883" s="393">
        <v>24.16</v>
      </c>
      <c r="G4883" s="70"/>
    </row>
    <row r="4884" spans="1:7" customFormat="1" ht="15.5" x14ac:dyDescent="0.35">
      <c r="A4884" s="373" t="s">
        <v>6067</v>
      </c>
      <c r="B4884" s="574" t="s">
        <v>6068</v>
      </c>
      <c r="C4884" s="193" t="s">
        <v>6069</v>
      </c>
      <c r="D4884" s="309"/>
      <c r="E4884" s="309"/>
      <c r="F4884" s="393">
        <v>253.15</v>
      </c>
      <c r="G4884" s="70"/>
    </row>
    <row r="4885" spans="1:7" customFormat="1" ht="15.5" x14ac:dyDescent="0.35">
      <c r="A4885" s="373" t="s">
        <v>6070</v>
      </c>
      <c r="B4885" s="574" t="s">
        <v>6071</v>
      </c>
      <c r="C4885" s="193" t="s">
        <v>6072</v>
      </c>
      <c r="D4885" s="309"/>
      <c r="E4885" s="309"/>
      <c r="F4885" s="393">
        <v>253.15</v>
      </c>
      <c r="G4885" s="70"/>
    </row>
    <row r="4886" spans="1:7" customFormat="1" ht="15.5" x14ac:dyDescent="0.35">
      <c r="A4886" s="373" t="s">
        <v>6073</v>
      </c>
      <c r="B4886" s="574" t="s">
        <v>6074</v>
      </c>
      <c r="C4886" s="193" t="s">
        <v>6075</v>
      </c>
      <c r="D4886" s="309"/>
      <c r="E4886" s="309"/>
      <c r="F4886" s="393">
        <v>145</v>
      </c>
      <c r="G4886" s="70"/>
    </row>
    <row r="4887" spans="1:7" customFormat="1" ht="15.5" x14ac:dyDescent="0.35">
      <c r="A4887" s="373" t="s">
        <v>8703</v>
      </c>
      <c r="B4887" s="574" t="s">
        <v>6076</v>
      </c>
      <c r="C4887" s="193" t="s">
        <v>6077</v>
      </c>
      <c r="D4887" s="309"/>
      <c r="E4887" s="309"/>
      <c r="F4887" s="393">
        <v>7685.32</v>
      </c>
      <c r="G4887" s="70"/>
    </row>
    <row r="4888" spans="1:7" customFormat="1" ht="15.5" x14ac:dyDescent="0.35">
      <c r="A4888" s="373" t="s">
        <v>8704</v>
      </c>
      <c r="B4888" s="574" t="s">
        <v>6078</v>
      </c>
      <c r="C4888" s="193" t="s">
        <v>6079</v>
      </c>
      <c r="D4888" s="309"/>
      <c r="E4888" s="309"/>
      <c r="F4888" s="393">
        <v>8411.02</v>
      </c>
      <c r="G4888" s="70"/>
    </row>
    <row r="4889" spans="1:7" customFormat="1" ht="15.5" x14ac:dyDescent="0.35">
      <c r="A4889" s="373" t="s">
        <v>9830</v>
      </c>
      <c r="B4889" s="574" t="s">
        <v>6080</v>
      </c>
      <c r="C4889" s="736" t="s">
        <v>6081</v>
      </c>
      <c r="D4889" s="309"/>
      <c r="E4889" s="309"/>
      <c r="F4889" s="393">
        <v>0</v>
      </c>
      <c r="G4889" s="70"/>
    </row>
    <row r="4890" spans="1:7" customFormat="1" ht="15.5" x14ac:dyDescent="0.35">
      <c r="A4890" s="373" t="s">
        <v>9861</v>
      </c>
      <c r="B4890" s="574" t="s">
        <v>6080</v>
      </c>
      <c r="C4890" s="736" t="s">
        <v>6082</v>
      </c>
      <c r="D4890" s="309"/>
      <c r="E4890" s="309"/>
      <c r="F4890" s="393">
        <v>6032.86</v>
      </c>
      <c r="G4890" s="70"/>
    </row>
    <row r="4891" spans="1:7" customFormat="1" ht="15.5" x14ac:dyDescent="0.35">
      <c r="A4891" s="373" t="s">
        <v>9863</v>
      </c>
      <c r="B4891" s="574" t="s">
        <v>6080</v>
      </c>
      <c r="C4891" s="736" t="s">
        <v>6083</v>
      </c>
      <c r="D4891" s="309"/>
      <c r="E4891" s="309"/>
      <c r="F4891" s="393">
        <v>8699.5</v>
      </c>
      <c r="G4891" s="70"/>
    </row>
    <row r="4892" spans="1:7" customFormat="1" ht="15.5" x14ac:dyDescent="0.35">
      <c r="A4892" s="373" t="s">
        <v>6084</v>
      </c>
      <c r="B4892" s="574" t="s">
        <v>6085</v>
      </c>
      <c r="C4892" s="193" t="s">
        <v>6086</v>
      </c>
      <c r="D4892" s="309"/>
      <c r="E4892" s="309"/>
      <c r="F4892" s="393">
        <v>141.44999999999999</v>
      </c>
      <c r="G4892" s="70"/>
    </row>
    <row r="4893" spans="1:7" customFormat="1" ht="15.5" x14ac:dyDescent="0.35">
      <c r="A4893" s="373" t="s">
        <v>8705</v>
      </c>
      <c r="B4893" s="574" t="s">
        <v>8706</v>
      </c>
      <c r="C4893" s="193" t="s">
        <v>7180</v>
      </c>
      <c r="D4893" s="309"/>
      <c r="E4893" s="309"/>
      <c r="F4893" s="393">
        <v>3704.75</v>
      </c>
      <c r="G4893" s="70"/>
    </row>
    <row r="4894" spans="1:7" customFormat="1" ht="15.5" x14ac:dyDescent="0.35">
      <c r="A4894" s="373" t="s">
        <v>8707</v>
      </c>
      <c r="B4894" s="574" t="s">
        <v>8708</v>
      </c>
      <c r="C4894" s="193" t="s">
        <v>7481</v>
      </c>
      <c r="D4894" s="309"/>
      <c r="E4894" s="309"/>
      <c r="F4894" s="393">
        <v>0</v>
      </c>
      <c r="G4894" s="70"/>
    </row>
    <row r="4895" spans="1:7" customFormat="1" ht="15.5" x14ac:dyDescent="0.35">
      <c r="A4895" s="373" t="s">
        <v>8709</v>
      </c>
      <c r="B4895" s="574" t="s">
        <v>8710</v>
      </c>
      <c r="C4895" s="193" t="s">
        <v>7483</v>
      </c>
      <c r="D4895" s="309"/>
      <c r="E4895" s="309"/>
      <c r="F4895" s="393">
        <v>1287.52</v>
      </c>
      <c r="G4895" s="70"/>
    </row>
    <row r="4896" spans="1:7" customFormat="1" ht="15.5" x14ac:dyDescent="0.35">
      <c r="A4896" s="373" t="s">
        <v>8711</v>
      </c>
      <c r="B4896" s="574" t="s">
        <v>8712</v>
      </c>
      <c r="C4896" s="193" t="s">
        <v>7179</v>
      </c>
      <c r="D4896" s="309"/>
      <c r="E4896" s="309"/>
      <c r="F4896" s="393">
        <v>4749.75</v>
      </c>
      <c r="G4896" s="70"/>
    </row>
    <row r="4897" spans="1:7" customFormat="1" ht="15.5" x14ac:dyDescent="0.35">
      <c r="A4897" s="373" t="s">
        <v>8713</v>
      </c>
      <c r="B4897" s="574" t="s">
        <v>8714</v>
      </c>
      <c r="C4897" s="193" t="s">
        <v>7480</v>
      </c>
      <c r="D4897" s="309"/>
      <c r="E4897" s="309"/>
      <c r="F4897" s="393">
        <v>0</v>
      </c>
      <c r="G4897" s="70"/>
    </row>
    <row r="4898" spans="1:7" customFormat="1" ht="15.5" x14ac:dyDescent="0.35">
      <c r="A4898" s="373" t="s">
        <v>8715</v>
      </c>
      <c r="B4898" s="574" t="s">
        <v>8716</v>
      </c>
      <c r="C4898" s="193" t="s">
        <v>7482</v>
      </c>
      <c r="D4898" s="309"/>
      <c r="E4898" s="309"/>
      <c r="F4898" s="393">
        <v>1996.81</v>
      </c>
      <c r="G4898" s="70"/>
    </row>
    <row r="4899" spans="1:7" customFormat="1" ht="15.5" x14ac:dyDescent="0.35">
      <c r="A4899" s="373" t="s">
        <v>6087</v>
      </c>
      <c r="B4899" s="574" t="s">
        <v>6088</v>
      </c>
      <c r="C4899" s="193" t="s">
        <v>6089</v>
      </c>
      <c r="D4899" s="309"/>
      <c r="E4899" s="309"/>
      <c r="F4899" s="393">
        <v>1101.9099999999999</v>
      </c>
      <c r="G4899" s="70"/>
    </row>
    <row r="4900" spans="1:7" customFormat="1" ht="15.5" x14ac:dyDescent="0.35">
      <c r="A4900" s="373" t="s">
        <v>9830</v>
      </c>
      <c r="B4900" s="574" t="s">
        <v>6090</v>
      </c>
      <c r="C4900" s="193" t="s">
        <v>6091</v>
      </c>
      <c r="D4900" s="309"/>
      <c r="E4900" s="309"/>
      <c r="F4900" s="393">
        <v>0</v>
      </c>
      <c r="G4900" s="70"/>
    </row>
    <row r="4901" spans="1:7" customFormat="1" ht="15.5" x14ac:dyDescent="0.35">
      <c r="A4901" s="373" t="s">
        <v>9861</v>
      </c>
      <c r="B4901" s="574" t="s">
        <v>6090</v>
      </c>
      <c r="C4901" s="193" t="s">
        <v>6092</v>
      </c>
      <c r="D4901" s="309"/>
      <c r="E4901" s="309"/>
      <c r="F4901" s="393">
        <v>724.82999999999993</v>
      </c>
      <c r="G4901" s="70"/>
    </row>
    <row r="4902" spans="1:7" customFormat="1" ht="15.5" x14ac:dyDescent="0.35">
      <c r="A4902" s="373" t="s">
        <v>9863</v>
      </c>
      <c r="B4902" s="574" t="s">
        <v>6090</v>
      </c>
      <c r="C4902" s="193" t="s">
        <v>6093</v>
      </c>
      <c r="D4902" s="309"/>
      <c r="E4902" s="309"/>
      <c r="F4902" s="393">
        <v>1585.2200000000003</v>
      </c>
      <c r="G4902" s="70"/>
    </row>
    <row r="4903" spans="1:7" customFormat="1" ht="15.5" x14ac:dyDescent="0.35">
      <c r="A4903" s="373" t="s">
        <v>6094</v>
      </c>
      <c r="B4903" s="574" t="s">
        <v>6095</v>
      </c>
      <c r="C4903" s="193" t="s">
        <v>6096</v>
      </c>
      <c r="D4903" s="309"/>
      <c r="E4903" s="309"/>
      <c r="F4903" s="393">
        <v>6835.0499999999993</v>
      </c>
      <c r="G4903" s="70"/>
    </row>
    <row r="4904" spans="1:7" customFormat="1" ht="15.5" x14ac:dyDescent="0.35">
      <c r="A4904" s="373" t="s">
        <v>9830</v>
      </c>
      <c r="B4904" s="574" t="s">
        <v>6097</v>
      </c>
      <c r="C4904" s="193" t="s">
        <v>6098</v>
      </c>
      <c r="D4904" s="309"/>
      <c r="E4904" s="309"/>
      <c r="F4904" s="393">
        <v>0</v>
      </c>
      <c r="G4904" s="70"/>
    </row>
    <row r="4905" spans="1:7" customFormat="1" ht="15.5" x14ac:dyDescent="0.35">
      <c r="A4905" s="373" t="s">
        <v>9861</v>
      </c>
      <c r="B4905" s="574" t="s">
        <v>6097</v>
      </c>
      <c r="C4905" s="193" t="s">
        <v>6099</v>
      </c>
      <c r="D4905" s="309"/>
      <c r="E4905" s="309"/>
      <c r="F4905" s="393">
        <v>2558.2400000000002</v>
      </c>
      <c r="G4905" s="70"/>
    </row>
    <row r="4906" spans="1:7" customFormat="1" ht="15.5" x14ac:dyDescent="0.35">
      <c r="A4906" s="373" t="s">
        <v>9863</v>
      </c>
      <c r="B4906" s="574" t="s">
        <v>6097</v>
      </c>
      <c r="C4906" s="193" t="s">
        <v>6100</v>
      </c>
      <c r="D4906" s="309"/>
      <c r="E4906" s="309"/>
      <c r="F4906" s="393">
        <v>5378.02</v>
      </c>
      <c r="G4906" s="70"/>
    </row>
    <row r="4907" spans="1:7" customFormat="1" ht="15.5" x14ac:dyDescent="0.35">
      <c r="A4907" s="373" t="s">
        <v>6101</v>
      </c>
      <c r="B4907" s="574" t="s">
        <v>6102</v>
      </c>
      <c r="C4907" s="193" t="s">
        <v>6103</v>
      </c>
      <c r="D4907" s="309"/>
      <c r="E4907" s="309"/>
      <c r="F4907" s="393">
        <v>3783.12</v>
      </c>
      <c r="G4907" s="70"/>
    </row>
    <row r="4908" spans="1:7" customFormat="1" ht="31" x14ac:dyDescent="0.35">
      <c r="A4908" s="373" t="s">
        <v>8717</v>
      </c>
      <c r="B4908" s="574" t="s">
        <v>6104</v>
      </c>
      <c r="C4908" s="193" t="s">
        <v>6105</v>
      </c>
      <c r="D4908" s="309"/>
      <c r="E4908" s="309"/>
      <c r="F4908" s="393">
        <v>3991.19</v>
      </c>
      <c r="G4908" s="70"/>
    </row>
    <row r="4909" spans="1:7" customFormat="1" ht="15.5" x14ac:dyDescent="0.35">
      <c r="A4909" s="373" t="s">
        <v>9830</v>
      </c>
      <c r="B4909" s="574" t="s">
        <v>6106</v>
      </c>
      <c r="C4909" s="193" t="s">
        <v>6107</v>
      </c>
      <c r="D4909" s="309"/>
      <c r="E4909" s="309"/>
      <c r="F4909" s="393">
        <v>0</v>
      </c>
      <c r="G4909" s="70"/>
    </row>
    <row r="4910" spans="1:7" customFormat="1" ht="15.5" x14ac:dyDescent="0.35">
      <c r="A4910" s="373" t="s">
        <v>9861</v>
      </c>
      <c r="B4910" s="574" t="s">
        <v>6106</v>
      </c>
      <c r="C4910" s="193" t="s">
        <v>6108</v>
      </c>
      <c r="D4910" s="309"/>
      <c r="E4910" s="309"/>
      <c r="F4910" s="393">
        <v>2084.59</v>
      </c>
      <c r="G4910" s="70"/>
    </row>
    <row r="4911" spans="1:7" customFormat="1" ht="15.5" x14ac:dyDescent="0.35">
      <c r="A4911" s="373" t="s">
        <v>9863</v>
      </c>
      <c r="B4911" s="574" t="s">
        <v>6106</v>
      </c>
      <c r="C4911" s="193" t="s">
        <v>6109</v>
      </c>
      <c r="D4911" s="309"/>
      <c r="E4911" s="309"/>
      <c r="F4911" s="393">
        <v>4026.7599999999998</v>
      </c>
      <c r="G4911" s="70"/>
    </row>
    <row r="4912" spans="1:7" customFormat="1" ht="15.5" x14ac:dyDescent="0.35">
      <c r="A4912" s="373" t="s">
        <v>9844</v>
      </c>
      <c r="B4912" s="574" t="s">
        <v>6106</v>
      </c>
      <c r="C4912" s="193" t="s">
        <v>6110</v>
      </c>
      <c r="D4912" s="309"/>
      <c r="E4912" s="309"/>
      <c r="F4912" s="393">
        <v>767.11</v>
      </c>
      <c r="G4912" s="70"/>
    </row>
    <row r="4913" spans="1:7" customFormat="1" ht="15.5" x14ac:dyDescent="0.35">
      <c r="A4913" s="373" t="s">
        <v>6111</v>
      </c>
      <c r="B4913" s="574" t="s">
        <v>6112</v>
      </c>
      <c r="C4913" s="193" t="s">
        <v>6113</v>
      </c>
      <c r="D4913" s="309"/>
      <c r="E4913" s="309"/>
      <c r="F4913" s="393">
        <v>2796.2</v>
      </c>
      <c r="G4913" s="70"/>
    </row>
    <row r="4914" spans="1:7" customFormat="1" ht="15.5" x14ac:dyDescent="0.35">
      <c r="A4914" s="373" t="s">
        <v>9830</v>
      </c>
      <c r="B4914" s="574" t="s">
        <v>6114</v>
      </c>
      <c r="C4914" s="193" t="s">
        <v>6115</v>
      </c>
      <c r="D4914" s="309"/>
      <c r="E4914" s="309"/>
      <c r="F4914" s="393">
        <v>0</v>
      </c>
      <c r="G4914" s="70"/>
    </row>
    <row r="4915" spans="1:7" customFormat="1" ht="16" thickBot="1" x14ac:dyDescent="0.4">
      <c r="A4915" s="594" t="s">
        <v>9861</v>
      </c>
      <c r="B4915" s="565" t="s">
        <v>6114</v>
      </c>
      <c r="C4915" s="391" t="s">
        <v>6116</v>
      </c>
      <c r="D4915" s="386"/>
      <c r="E4915" s="386"/>
      <c r="F4915" s="344">
        <v>1249.8800000000001</v>
      </c>
      <c r="G4915" s="70"/>
    </row>
    <row r="4916" spans="1:7" customFormat="1" ht="15.5" x14ac:dyDescent="0.35">
      <c r="A4916" s="71" t="s">
        <v>9863</v>
      </c>
      <c r="B4916" s="16" t="s">
        <v>6114</v>
      </c>
      <c r="C4916" s="108" t="s">
        <v>6117</v>
      </c>
      <c r="D4916" s="18"/>
      <c r="E4916" s="18"/>
      <c r="F4916" s="276">
        <v>2628.71</v>
      </c>
      <c r="G4916" s="70"/>
    </row>
    <row r="4917" spans="1:7" customFormat="1" ht="15.5" x14ac:dyDescent="0.35">
      <c r="A4917" s="192" t="s">
        <v>9844</v>
      </c>
      <c r="B4917" s="574" t="s">
        <v>6114</v>
      </c>
      <c r="C4917" s="193" t="s">
        <v>6118</v>
      </c>
      <c r="D4917" s="309"/>
      <c r="E4917" s="309"/>
      <c r="F4917" s="393">
        <v>501.08999999999992</v>
      </c>
      <c r="G4917" s="70"/>
    </row>
    <row r="4918" spans="1:7" customFormat="1" ht="15.5" x14ac:dyDescent="0.35">
      <c r="A4918" s="8" t="s">
        <v>6119</v>
      </c>
      <c r="B4918" s="574" t="s">
        <v>6120</v>
      </c>
      <c r="C4918" s="193" t="s">
        <v>6121</v>
      </c>
      <c r="D4918" s="309"/>
      <c r="E4918" s="309"/>
      <c r="F4918" s="393">
        <v>3309.72</v>
      </c>
      <c r="G4918" s="70"/>
    </row>
    <row r="4919" spans="1:7" customFormat="1" ht="15.5" x14ac:dyDescent="0.35">
      <c r="A4919" s="8" t="s">
        <v>9830</v>
      </c>
      <c r="B4919" s="574" t="s">
        <v>6122</v>
      </c>
      <c r="C4919" s="193" t="s">
        <v>6123</v>
      </c>
      <c r="D4919" s="309"/>
      <c r="E4919" s="309"/>
      <c r="F4919" s="393">
        <v>0</v>
      </c>
      <c r="G4919" s="70"/>
    </row>
    <row r="4920" spans="1:7" customFormat="1" ht="15.5" x14ac:dyDescent="0.35">
      <c r="A4920" s="8" t="s">
        <v>9861</v>
      </c>
      <c r="B4920" s="574" t="s">
        <v>6122</v>
      </c>
      <c r="C4920" s="193" t="s">
        <v>6124</v>
      </c>
      <c r="D4920" s="309"/>
      <c r="E4920" s="309"/>
      <c r="F4920" s="393">
        <v>1249.8800000000001</v>
      </c>
      <c r="G4920" s="70"/>
    </row>
    <row r="4921" spans="1:7" customFormat="1" ht="15.5" x14ac:dyDescent="0.35">
      <c r="A4921" s="8" t="s">
        <v>9863</v>
      </c>
      <c r="B4921" s="574" t="s">
        <v>6122</v>
      </c>
      <c r="C4921" s="193" t="s">
        <v>6125</v>
      </c>
      <c r="D4921" s="309"/>
      <c r="E4921" s="309"/>
      <c r="F4921" s="393">
        <v>2628.71</v>
      </c>
      <c r="G4921" s="70"/>
    </row>
    <row r="4922" spans="1:7" customFormat="1" ht="15.5" x14ac:dyDescent="0.35">
      <c r="A4922" s="72" t="s">
        <v>9844</v>
      </c>
      <c r="B4922" s="574" t="s">
        <v>6122</v>
      </c>
      <c r="C4922" s="193" t="s">
        <v>6126</v>
      </c>
      <c r="D4922" s="309"/>
      <c r="E4922" s="309"/>
      <c r="F4922" s="393">
        <v>501.08999999999992</v>
      </c>
      <c r="G4922" s="70"/>
    </row>
    <row r="4923" spans="1:7" customFormat="1" ht="15.5" x14ac:dyDescent="0.35">
      <c r="A4923" s="192" t="s">
        <v>6127</v>
      </c>
      <c r="B4923" s="574" t="s">
        <v>6128</v>
      </c>
      <c r="C4923" s="193" t="s">
        <v>6129</v>
      </c>
      <c r="D4923" s="309"/>
      <c r="E4923" s="309"/>
      <c r="F4923" s="393">
        <v>2344.3200000000002</v>
      </c>
      <c r="G4923" s="70"/>
    </row>
    <row r="4924" spans="1:7" customFormat="1" ht="15.5" x14ac:dyDescent="0.35">
      <c r="A4924" s="8" t="s">
        <v>9830</v>
      </c>
      <c r="B4924" s="574" t="s">
        <v>6130</v>
      </c>
      <c r="C4924" s="193" t="s">
        <v>6131</v>
      </c>
      <c r="D4924" s="309"/>
      <c r="E4924" s="309"/>
      <c r="F4924" s="393">
        <v>0</v>
      </c>
      <c r="G4924" s="70"/>
    </row>
    <row r="4925" spans="1:7" customFormat="1" ht="15.5" x14ac:dyDescent="0.35">
      <c r="A4925" s="8" t="s">
        <v>9861</v>
      </c>
      <c r="B4925" s="574" t="s">
        <v>6130</v>
      </c>
      <c r="C4925" s="193" t="s">
        <v>6132</v>
      </c>
      <c r="D4925" s="309"/>
      <c r="E4925" s="309"/>
      <c r="F4925" s="393">
        <v>853.2600000000001</v>
      </c>
      <c r="G4925" s="70"/>
    </row>
    <row r="4926" spans="1:7" customFormat="1" ht="15.5" x14ac:dyDescent="0.35">
      <c r="A4926" s="8" t="s">
        <v>9863</v>
      </c>
      <c r="B4926" s="574" t="s">
        <v>6130</v>
      </c>
      <c r="C4926" s="193" t="s">
        <v>6133</v>
      </c>
      <c r="D4926" s="309"/>
      <c r="E4926" s="309"/>
      <c r="F4926" s="393">
        <v>1792.3600000000001</v>
      </c>
      <c r="G4926" s="70"/>
    </row>
    <row r="4927" spans="1:7" customFormat="1" ht="15.5" x14ac:dyDescent="0.35">
      <c r="A4927" s="8" t="s">
        <v>9844</v>
      </c>
      <c r="B4927" s="574" t="s">
        <v>6130</v>
      </c>
      <c r="C4927" s="193" t="s">
        <v>6134</v>
      </c>
      <c r="D4927" s="309"/>
      <c r="E4927" s="309"/>
      <c r="F4927" s="393">
        <v>341.23</v>
      </c>
      <c r="G4927" s="70"/>
    </row>
    <row r="4928" spans="1:7" customFormat="1" ht="15.5" x14ac:dyDescent="0.35">
      <c r="A4928" s="8" t="s">
        <v>6135</v>
      </c>
      <c r="B4928" s="574" t="s">
        <v>6136</v>
      </c>
      <c r="C4928" s="193" t="s">
        <v>6137</v>
      </c>
      <c r="D4928" s="309"/>
      <c r="E4928" s="309"/>
      <c r="F4928" s="393">
        <v>141.44999999999999</v>
      </c>
      <c r="G4928" s="70"/>
    </row>
    <row r="4929" spans="1:7" customFormat="1" ht="15.5" x14ac:dyDescent="0.35">
      <c r="A4929" s="8" t="s">
        <v>6138</v>
      </c>
      <c r="B4929" s="574" t="s">
        <v>6139</v>
      </c>
      <c r="C4929" s="193" t="s">
        <v>6140</v>
      </c>
      <c r="D4929" s="309"/>
      <c r="E4929" s="309"/>
      <c r="F4929" s="393">
        <v>142.47</v>
      </c>
      <c r="G4929" s="70"/>
    </row>
    <row r="4930" spans="1:7" customFormat="1" ht="16" thickBot="1" x14ac:dyDescent="0.4">
      <c r="A4930" s="11" t="s">
        <v>6141</v>
      </c>
      <c r="B4930" s="565" t="s">
        <v>6141</v>
      </c>
      <c r="C4930" s="391" t="s">
        <v>6142</v>
      </c>
      <c r="D4930" s="386"/>
      <c r="E4930" s="386"/>
      <c r="F4930" s="344">
        <v>46</v>
      </c>
      <c r="G4930" s="70"/>
    </row>
    <row r="4931" spans="1:7" customFormat="1" ht="15.5" x14ac:dyDescent="0.35">
      <c r="A4931" s="71" t="s">
        <v>6143</v>
      </c>
      <c r="B4931" s="16" t="s">
        <v>6143</v>
      </c>
      <c r="C4931" s="108" t="s">
        <v>6144</v>
      </c>
      <c r="D4931" s="18"/>
      <c r="E4931" s="18"/>
      <c r="F4931" s="276">
        <v>166.81</v>
      </c>
      <c r="G4931" s="70"/>
    </row>
    <row r="4932" spans="1:7" customFormat="1" ht="15.5" x14ac:dyDescent="0.35">
      <c r="A4932" s="192" t="s">
        <v>6145</v>
      </c>
      <c r="B4932" s="3" t="s">
        <v>6146</v>
      </c>
      <c r="C4932" s="110" t="s">
        <v>6147</v>
      </c>
      <c r="D4932" s="20"/>
      <c r="E4932" s="20"/>
      <c r="F4932" s="273">
        <v>168.1</v>
      </c>
      <c r="G4932" s="70"/>
    </row>
    <row r="4933" spans="1:7" customFormat="1" ht="15.5" x14ac:dyDescent="0.35">
      <c r="A4933" s="8" t="s">
        <v>6148</v>
      </c>
      <c r="B4933" s="574" t="s">
        <v>6148</v>
      </c>
      <c r="C4933" s="193" t="s">
        <v>6149</v>
      </c>
      <c r="D4933" s="309"/>
      <c r="E4933" s="309"/>
      <c r="F4933" s="393">
        <v>229.99</v>
      </c>
      <c r="G4933" s="70"/>
    </row>
    <row r="4934" spans="1:7" customFormat="1" ht="15.5" x14ac:dyDescent="0.35">
      <c r="A4934" s="8" t="s">
        <v>6150</v>
      </c>
      <c r="B4934" s="574" t="s">
        <v>6150</v>
      </c>
      <c r="C4934" s="193" t="s">
        <v>6151</v>
      </c>
      <c r="D4934" s="309"/>
      <c r="E4934" s="309"/>
      <c r="F4934" s="393">
        <v>126.51</v>
      </c>
      <c r="G4934" s="70"/>
    </row>
    <row r="4935" spans="1:7" customFormat="1" ht="15.5" x14ac:dyDescent="0.35">
      <c r="A4935" s="8" t="s">
        <v>8718</v>
      </c>
      <c r="B4935" s="574" t="s">
        <v>6152</v>
      </c>
      <c r="C4935" s="193" t="s">
        <v>6153</v>
      </c>
      <c r="D4935" s="309"/>
      <c r="E4935" s="309"/>
      <c r="F4935" s="393">
        <v>240.87</v>
      </c>
      <c r="G4935" s="70"/>
    </row>
    <row r="4936" spans="1:7" customFormat="1" ht="31" x14ac:dyDescent="0.35">
      <c r="A4936" s="8" t="s">
        <v>8719</v>
      </c>
      <c r="B4936" s="574" t="s">
        <v>6154</v>
      </c>
      <c r="C4936" s="193" t="s">
        <v>6155</v>
      </c>
      <c r="D4936" s="309"/>
      <c r="E4936" s="310"/>
      <c r="F4936" s="393">
        <v>8415.57</v>
      </c>
      <c r="G4936" s="70"/>
    </row>
    <row r="4937" spans="1:7" customFormat="1" ht="15.5" x14ac:dyDescent="0.35">
      <c r="A4937" s="72" t="s">
        <v>9830</v>
      </c>
      <c r="B4937" s="574" t="s">
        <v>6156</v>
      </c>
      <c r="C4937" s="193" t="s">
        <v>6157</v>
      </c>
      <c r="D4937" s="309"/>
      <c r="E4937" s="309"/>
      <c r="F4937" s="393">
        <v>0</v>
      </c>
      <c r="G4937" s="70"/>
    </row>
    <row r="4938" spans="1:7" customFormat="1" ht="15.5" x14ac:dyDescent="0.35">
      <c r="A4938" s="8" t="s">
        <v>9861</v>
      </c>
      <c r="B4938" s="574" t="s">
        <v>6156</v>
      </c>
      <c r="C4938" s="110" t="s">
        <v>6158</v>
      </c>
      <c r="D4938" s="20"/>
      <c r="E4938" s="309"/>
      <c r="F4938" s="393">
        <v>6215.4700000000012</v>
      </c>
      <c r="G4938" s="70"/>
    </row>
    <row r="4939" spans="1:7" customFormat="1" ht="15.5" x14ac:dyDescent="0.35">
      <c r="A4939" s="8" t="s">
        <v>9863</v>
      </c>
      <c r="B4939" s="574" t="s">
        <v>6156</v>
      </c>
      <c r="C4939" s="193" t="s">
        <v>6159</v>
      </c>
      <c r="D4939" s="309"/>
      <c r="E4939" s="309"/>
      <c r="F4939" s="393">
        <v>10024.780000000001</v>
      </c>
      <c r="G4939" s="70"/>
    </row>
    <row r="4940" spans="1:7" customFormat="1" ht="15.5" x14ac:dyDescent="0.35">
      <c r="A4940" s="8" t="s">
        <v>9844</v>
      </c>
      <c r="B4940" s="574" t="s">
        <v>6156</v>
      </c>
      <c r="C4940" s="193" t="s">
        <v>6160</v>
      </c>
      <c r="D4940" s="309"/>
      <c r="E4940" s="309"/>
      <c r="F4940" s="393">
        <v>2400.6299999999997</v>
      </c>
      <c r="G4940" s="70"/>
    </row>
    <row r="4941" spans="1:7" customFormat="1" ht="31" x14ac:dyDescent="0.35">
      <c r="A4941" s="8" t="s">
        <v>8720</v>
      </c>
      <c r="B4941" s="574" t="s">
        <v>6161</v>
      </c>
      <c r="C4941" s="193" t="s">
        <v>6162</v>
      </c>
      <c r="D4941" s="309"/>
      <c r="E4941" s="309"/>
      <c r="F4941" s="393">
        <v>8781.08</v>
      </c>
      <c r="G4941" s="70"/>
    </row>
    <row r="4942" spans="1:7" customFormat="1" ht="15.5" x14ac:dyDescent="0.35">
      <c r="A4942" s="8" t="s">
        <v>9830</v>
      </c>
      <c r="B4942" s="574" t="s">
        <v>6163</v>
      </c>
      <c r="C4942" s="193" t="s">
        <v>6164</v>
      </c>
      <c r="D4942" s="309"/>
      <c r="E4942" s="309"/>
      <c r="F4942" s="393">
        <v>0</v>
      </c>
      <c r="G4942" s="70"/>
    </row>
    <row r="4943" spans="1:7" customFormat="1" ht="15.5" x14ac:dyDescent="0.35">
      <c r="A4943" s="8" t="s">
        <v>9861</v>
      </c>
      <c r="B4943" s="574" t="s">
        <v>6163</v>
      </c>
      <c r="C4943" s="193" t="s">
        <v>6165</v>
      </c>
      <c r="D4943" s="309"/>
      <c r="E4943" s="309"/>
      <c r="F4943" s="393">
        <v>3040.8500000000004</v>
      </c>
      <c r="G4943" s="70"/>
    </row>
    <row r="4944" spans="1:7" customFormat="1" ht="15.5" x14ac:dyDescent="0.35">
      <c r="A4944" s="8" t="s">
        <v>9863</v>
      </c>
      <c r="B4944" s="574" t="s">
        <v>6163</v>
      </c>
      <c r="C4944" s="193" t="s">
        <v>6166</v>
      </c>
      <c r="D4944" s="309"/>
      <c r="E4944" s="309"/>
      <c r="F4944" s="393">
        <v>5345.26</v>
      </c>
      <c r="G4944" s="70"/>
    </row>
    <row r="4945" spans="1:7" customFormat="1" ht="16" thickBot="1" x14ac:dyDescent="0.4">
      <c r="A4945" s="11" t="s">
        <v>9844</v>
      </c>
      <c r="B4945" s="574" t="s">
        <v>6163</v>
      </c>
      <c r="C4945" s="391" t="s">
        <v>6167</v>
      </c>
      <c r="D4945" s="386"/>
      <c r="E4945" s="309"/>
      <c r="F4945" s="344">
        <v>1155.8800000000001</v>
      </c>
      <c r="G4945" s="70"/>
    </row>
    <row r="4946" spans="1:7" customFormat="1" ht="31.5" thickBot="1" x14ac:dyDescent="0.4">
      <c r="A4946" s="74" t="s">
        <v>8721</v>
      </c>
      <c r="B4946" s="5" t="s">
        <v>6168</v>
      </c>
      <c r="C4946" s="109" t="s">
        <v>6169</v>
      </c>
      <c r="D4946" s="94"/>
      <c r="E4946" s="94"/>
      <c r="F4946" s="189">
        <v>10623.1</v>
      </c>
      <c r="G4946" s="70"/>
    </row>
    <row r="4947" spans="1:7" customFormat="1" ht="15.5" x14ac:dyDescent="0.35">
      <c r="A4947" s="72" t="s">
        <v>9830</v>
      </c>
      <c r="B4947" s="3" t="s">
        <v>6170</v>
      </c>
      <c r="C4947" s="110" t="s">
        <v>6171</v>
      </c>
      <c r="D4947" s="20"/>
      <c r="E4947" s="20"/>
      <c r="F4947" s="273">
        <v>0</v>
      </c>
      <c r="G4947" s="70"/>
    </row>
    <row r="4948" spans="1:7" customFormat="1" ht="15.5" x14ac:dyDescent="0.35">
      <c r="A4948" s="373" t="s">
        <v>9861</v>
      </c>
      <c r="B4948" s="574" t="s">
        <v>6170</v>
      </c>
      <c r="C4948" s="193" t="s">
        <v>6172</v>
      </c>
      <c r="D4948" s="309"/>
      <c r="E4948" s="309"/>
      <c r="F4948" s="393">
        <v>7874.66</v>
      </c>
      <c r="G4948" s="70"/>
    </row>
    <row r="4949" spans="1:7" customFormat="1" ht="15.5" x14ac:dyDescent="0.35">
      <c r="A4949" s="72" t="s">
        <v>9863</v>
      </c>
      <c r="B4949" s="3" t="s">
        <v>6170</v>
      </c>
      <c r="C4949" s="110" t="s">
        <v>6173</v>
      </c>
      <c r="D4949" s="20"/>
      <c r="E4949" s="20"/>
      <c r="F4949" s="393">
        <v>12525.29</v>
      </c>
      <c r="G4949" s="70"/>
    </row>
    <row r="4950" spans="1:7" customFormat="1" ht="15.5" x14ac:dyDescent="0.35">
      <c r="A4950" s="373" t="s">
        <v>9844</v>
      </c>
      <c r="B4950" s="574" t="s">
        <v>6170</v>
      </c>
      <c r="C4950" s="193" t="s">
        <v>6174</v>
      </c>
      <c r="D4950" s="309"/>
      <c r="E4950" s="309"/>
      <c r="F4950" s="393">
        <v>3462.1899999999996</v>
      </c>
      <c r="G4950" s="70"/>
    </row>
    <row r="4951" spans="1:7" customFormat="1" ht="31" x14ac:dyDescent="0.35">
      <c r="A4951" s="373" t="s">
        <v>8722</v>
      </c>
      <c r="B4951" s="574" t="s">
        <v>6175</v>
      </c>
      <c r="C4951" s="193" t="s">
        <v>6176</v>
      </c>
      <c r="D4951" s="309"/>
      <c r="E4951" s="309"/>
      <c r="F4951" s="393">
        <v>11810.599999999999</v>
      </c>
      <c r="G4951" s="70"/>
    </row>
    <row r="4952" spans="1:7" customFormat="1" ht="16.149999999999999" customHeight="1" x14ac:dyDescent="0.35">
      <c r="A4952" s="373" t="s">
        <v>8723</v>
      </c>
      <c r="B4952" s="574" t="s">
        <v>6177</v>
      </c>
      <c r="C4952" s="193" t="s">
        <v>6178</v>
      </c>
      <c r="D4952" s="309"/>
      <c r="E4952" s="309"/>
      <c r="F4952" s="393">
        <v>11810.599999999999</v>
      </c>
      <c r="G4952" s="70"/>
    </row>
    <row r="4953" spans="1:7" customFormat="1" ht="15.5" x14ac:dyDescent="0.35">
      <c r="A4953" s="373" t="s">
        <v>9830</v>
      </c>
      <c r="B4953" s="574" t="s">
        <v>6179</v>
      </c>
      <c r="C4953" s="193" t="s">
        <v>6180</v>
      </c>
      <c r="D4953" s="309"/>
      <c r="E4953" s="309"/>
      <c r="F4953" s="393">
        <v>0</v>
      </c>
      <c r="G4953" s="70"/>
    </row>
    <row r="4954" spans="1:7" customFormat="1" ht="15.5" x14ac:dyDescent="0.35">
      <c r="A4954" s="373" t="s">
        <v>9861</v>
      </c>
      <c r="B4954" s="574" t="s">
        <v>6181</v>
      </c>
      <c r="C4954" s="193" t="s">
        <v>6182</v>
      </c>
      <c r="D4954" s="309"/>
      <c r="E4954" s="309"/>
      <c r="F4954" s="393">
        <v>5471.5099999999993</v>
      </c>
      <c r="G4954" s="70"/>
    </row>
    <row r="4955" spans="1:7" customFormat="1" ht="15.5" x14ac:dyDescent="0.35">
      <c r="A4955" s="373" t="s">
        <v>9863</v>
      </c>
      <c r="B4955" s="574" t="s">
        <v>6181</v>
      </c>
      <c r="C4955" s="193" t="s">
        <v>6183</v>
      </c>
      <c r="D4955" s="309"/>
      <c r="E4955" s="309"/>
      <c r="F4955" s="393">
        <v>9302.9599999999991</v>
      </c>
      <c r="G4955" s="70"/>
    </row>
    <row r="4956" spans="1:7" customFormat="1" ht="15.5" x14ac:dyDescent="0.35">
      <c r="A4956" s="373" t="s">
        <v>9844</v>
      </c>
      <c r="B4956" s="574" t="s">
        <v>6181</v>
      </c>
      <c r="C4956" s="110" t="s">
        <v>6184</v>
      </c>
      <c r="D4956" s="309"/>
      <c r="E4956" s="309"/>
      <c r="F4956" s="393">
        <v>2984.1400000000003</v>
      </c>
      <c r="G4956" s="70"/>
    </row>
    <row r="4957" spans="1:7" customFormat="1" ht="31" x14ac:dyDescent="0.35">
      <c r="A4957" s="373" t="s">
        <v>8724</v>
      </c>
      <c r="B4957" s="574" t="s">
        <v>7178</v>
      </c>
      <c r="C4957" s="193" t="s">
        <v>7177</v>
      </c>
      <c r="D4957" s="309"/>
      <c r="E4957" s="309"/>
      <c r="F4957" s="393">
        <v>7415.8</v>
      </c>
      <c r="G4957" s="70"/>
    </row>
    <row r="4958" spans="1:7" customFormat="1" ht="31" x14ac:dyDescent="0.35">
      <c r="A4958" s="373" t="s">
        <v>8725</v>
      </c>
      <c r="B4958" s="574" t="s">
        <v>7176</v>
      </c>
      <c r="C4958" s="193" t="s">
        <v>7175</v>
      </c>
      <c r="D4958" s="309"/>
      <c r="E4958" s="309"/>
      <c r="F4958" s="393">
        <v>7415.8</v>
      </c>
      <c r="G4958" s="70"/>
    </row>
    <row r="4959" spans="1:7" customFormat="1" ht="15.5" x14ac:dyDescent="0.35">
      <c r="A4959" s="373" t="s">
        <v>8726</v>
      </c>
      <c r="B4959" s="574" t="s">
        <v>8727</v>
      </c>
      <c r="C4959" s="193" t="s">
        <v>7487</v>
      </c>
      <c r="D4959" s="309"/>
      <c r="E4959" s="309"/>
      <c r="F4959" s="393">
        <v>0</v>
      </c>
      <c r="G4959" s="70"/>
    </row>
    <row r="4960" spans="1:7" customFormat="1" ht="15.5" x14ac:dyDescent="0.35">
      <c r="A4960" s="373" t="s">
        <v>8728</v>
      </c>
      <c r="B4960" s="574" t="s">
        <v>8729</v>
      </c>
      <c r="C4960" s="193" t="s">
        <v>7485</v>
      </c>
      <c r="D4960" s="309"/>
      <c r="E4960" s="309"/>
      <c r="F4960" s="393">
        <v>1431.26</v>
      </c>
      <c r="G4960" s="70"/>
    </row>
    <row r="4961" spans="1:7" customFormat="1" ht="31" x14ac:dyDescent="0.35">
      <c r="A4961" s="373" t="s">
        <v>8730</v>
      </c>
      <c r="B4961" s="574" t="s">
        <v>7174</v>
      </c>
      <c r="C4961" s="193" t="s">
        <v>7173</v>
      </c>
      <c r="D4961" s="309"/>
      <c r="E4961" s="309"/>
      <c r="F4961" s="393">
        <v>9822.4</v>
      </c>
      <c r="G4961" s="70"/>
    </row>
    <row r="4962" spans="1:7" customFormat="1" ht="31" x14ac:dyDescent="0.35">
      <c r="A4962" s="373" t="s">
        <v>8731</v>
      </c>
      <c r="B4962" s="574" t="s">
        <v>7172</v>
      </c>
      <c r="C4962" s="193" t="s">
        <v>7171</v>
      </c>
      <c r="D4962" s="309"/>
      <c r="E4962" s="309"/>
      <c r="F4962" s="393">
        <v>9822.4</v>
      </c>
      <c r="G4962" s="70"/>
    </row>
    <row r="4963" spans="1:7" customFormat="1" ht="15.5" x14ac:dyDescent="0.35">
      <c r="A4963" s="373" t="s">
        <v>8732</v>
      </c>
      <c r="B4963" s="574" t="s">
        <v>8733</v>
      </c>
      <c r="C4963" s="193" t="s">
        <v>7486</v>
      </c>
      <c r="D4963" s="309"/>
      <c r="E4963" s="309"/>
      <c r="F4963" s="393">
        <v>0</v>
      </c>
      <c r="G4963" s="70"/>
    </row>
    <row r="4964" spans="1:7" customFormat="1" ht="15.5" x14ac:dyDescent="0.35">
      <c r="A4964" s="373" t="s">
        <v>8734</v>
      </c>
      <c r="B4964" s="574" t="s">
        <v>8735</v>
      </c>
      <c r="C4964" s="193" t="s">
        <v>7484</v>
      </c>
      <c r="D4964" s="309"/>
      <c r="E4964" s="309"/>
      <c r="F4964" s="393">
        <v>1815.7899999999995</v>
      </c>
      <c r="G4964" s="70"/>
    </row>
    <row r="4965" spans="1:7" customFormat="1" ht="31" x14ac:dyDescent="0.35">
      <c r="A4965" s="373" t="s">
        <v>8736</v>
      </c>
      <c r="B4965" s="574" t="s">
        <v>6185</v>
      </c>
      <c r="C4965" s="193" t="s">
        <v>6186</v>
      </c>
      <c r="D4965" s="309"/>
      <c r="E4965" s="309"/>
      <c r="F4965" s="393">
        <v>12869.21</v>
      </c>
      <c r="G4965" s="70"/>
    </row>
    <row r="4966" spans="1:7" customFormat="1" ht="31" x14ac:dyDescent="0.35">
      <c r="A4966" s="373" t="s">
        <v>8737</v>
      </c>
      <c r="B4966" s="574" t="s">
        <v>6187</v>
      </c>
      <c r="C4966" s="193" t="s">
        <v>6188</v>
      </c>
      <c r="D4966" s="309"/>
      <c r="E4966" s="309"/>
      <c r="F4966" s="393">
        <v>12869.21</v>
      </c>
      <c r="G4966" s="70"/>
    </row>
    <row r="4967" spans="1:7" customFormat="1" ht="15.5" x14ac:dyDescent="0.35">
      <c r="A4967" s="373" t="s">
        <v>9830</v>
      </c>
      <c r="B4967" s="574" t="s">
        <v>6189</v>
      </c>
      <c r="C4967" s="193" t="s">
        <v>6190</v>
      </c>
      <c r="D4967" s="309"/>
      <c r="E4967" s="309"/>
      <c r="F4967" s="393">
        <v>0</v>
      </c>
      <c r="G4967" s="70"/>
    </row>
    <row r="4968" spans="1:7" customFormat="1" ht="15.5" x14ac:dyDescent="0.35">
      <c r="A4968" s="373" t="s">
        <v>9861</v>
      </c>
      <c r="B4968" s="574" t="s">
        <v>6189</v>
      </c>
      <c r="C4968" s="193" t="s">
        <v>6191</v>
      </c>
      <c r="D4968" s="309"/>
      <c r="E4968" s="309"/>
      <c r="F4968" s="393">
        <v>5598.2100000000009</v>
      </c>
      <c r="G4968" s="70"/>
    </row>
    <row r="4969" spans="1:7" customFormat="1" ht="15.5" x14ac:dyDescent="0.35">
      <c r="A4969" s="373" t="s">
        <v>9863</v>
      </c>
      <c r="B4969" s="574" t="s">
        <v>6189</v>
      </c>
      <c r="C4969" s="193" t="s">
        <v>6192</v>
      </c>
      <c r="D4969" s="309"/>
      <c r="E4969" s="309"/>
      <c r="F4969" s="393">
        <v>9524.98</v>
      </c>
      <c r="G4969" s="70"/>
    </row>
    <row r="4970" spans="1:7" customFormat="1" ht="15.5" x14ac:dyDescent="0.35">
      <c r="A4970" s="373" t="s">
        <v>9844</v>
      </c>
      <c r="B4970" s="574" t="s">
        <v>6189</v>
      </c>
      <c r="C4970" s="193" t="s">
        <v>6193</v>
      </c>
      <c r="D4970" s="309"/>
      <c r="E4970" s="309"/>
      <c r="F4970" s="393">
        <v>3374.21</v>
      </c>
      <c r="G4970" s="70"/>
    </row>
    <row r="4971" spans="1:7" customFormat="1" ht="15.5" x14ac:dyDescent="0.35">
      <c r="A4971" s="373" t="s">
        <v>6194</v>
      </c>
      <c r="B4971" s="574" t="s">
        <v>6195</v>
      </c>
      <c r="C4971" s="193" t="s">
        <v>6196</v>
      </c>
      <c r="D4971" s="309"/>
      <c r="E4971" s="309"/>
      <c r="F4971" s="393">
        <v>101.47</v>
      </c>
      <c r="G4971" s="70"/>
    </row>
    <row r="4972" spans="1:7" customFormat="1" ht="15.5" x14ac:dyDescent="0.35">
      <c r="A4972" s="373" t="s">
        <v>6197</v>
      </c>
      <c r="B4972" s="574" t="s">
        <v>6198</v>
      </c>
      <c r="C4972" s="193" t="s">
        <v>6199</v>
      </c>
      <c r="D4972" s="309"/>
      <c r="E4972" s="309"/>
      <c r="F4972" s="393">
        <v>101.47</v>
      </c>
      <c r="G4972" s="70"/>
    </row>
    <row r="4973" spans="1:7" customFormat="1" ht="15.5" x14ac:dyDescent="0.35">
      <c r="A4973" s="373" t="s">
        <v>6200</v>
      </c>
      <c r="B4973" s="574" t="s">
        <v>6201</v>
      </c>
      <c r="C4973" s="193" t="s">
        <v>6202</v>
      </c>
      <c r="D4973" s="309"/>
      <c r="E4973" s="309"/>
      <c r="F4973" s="393">
        <v>101.47</v>
      </c>
      <c r="G4973" s="70"/>
    </row>
    <row r="4974" spans="1:7" customFormat="1" ht="15.5" x14ac:dyDescent="0.35">
      <c r="A4974" s="373" t="s">
        <v>6203</v>
      </c>
      <c r="B4974" s="574" t="s">
        <v>6204</v>
      </c>
      <c r="C4974" s="193" t="s">
        <v>6205</v>
      </c>
      <c r="D4974" s="309"/>
      <c r="E4974" s="309"/>
      <c r="F4974" s="393">
        <v>101.47</v>
      </c>
      <c r="G4974" s="70"/>
    </row>
    <row r="4975" spans="1:7" customFormat="1" ht="15.5" x14ac:dyDescent="0.35">
      <c r="A4975" s="373" t="s">
        <v>6206</v>
      </c>
      <c r="B4975" s="574" t="s">
        <v>6207</v>
      </c>
      <c r="C4975" s="193" t="s">
        <v>6208</v>
      </c>
      <c r="D4975" s="309"/>
      <c r="E4975" s="309"/>
      <c r="F4975" s="393">
        <v>413.07</v>
      </c>
      <c r="G4975" s="70"/>
    </row>
    <row r="4976" spans="1:7" customFormat="1" ht="31" x14ac:dyDescent="0.35">
      <c r="A4976" s="373" t="s">
        <v>8738</v>
      </c>
      <c r="B4976" s="574" t="s">
        <v>6209</v>
      </c>
      <c r="C4976" s="193" t="s">
        <v>6210</v>
      </c>
      <c r="D4976" s="309"/>
      <c r="E4976" s="309"/>
      <c r="F4976" s="393">
        <v>11819</v>
      </c>
      <c r="G4976" s="70"/>
    </row>
    <row r="4977" spans="1:7" customFormat="1" ht="31" x14ac:dyDescent="0.35">
      <c r="A4977" s="373" t="s">
        <v>8739</v>
      </c>
      <c r="B4977" s="574" t="s">
        <v>6211</v>
      </c>
      <c r="C4977" s="193" t="s">
        <v>6212</v>
      </c>
      <c r="D4977" s="309"/>
      <c r="E4977" s="310"/>
      <c r="F4977" s="393">
        <v>11819</v>
      </c>
      <c r="G4977" s="70"/>
    </row>
    <row r="4978" spans="1:7" customFormat="1" ht="31" x14ac:dyDescent="0.35">
      <c r="A4978" s="373" t="s">
        <v>8740</v>
      </c>
      <c r="B4978" s="574" t="s">
        <v>7119</v>
      </c>
      <c r="C4978" s="193" t="s">
        <v>7118</v>
      </c>
      <c r="D4978" s="309"/>
      <c r="E4978" s="309"/>
      <c r="F4978" s="393">
        <v>8969.1</v>
      </c>
      <c r="G4978" s="70"/>
    </row>
    <row r="4979" spans="1:7" customFormat="1" ht="31" x14ac:dyDescent="0.35">
      <c r="A4979" s="373" t="s">
        <v>8741</v>
      </c>
      <c r="B4979" s="574" t="s">
        <v>7117</v>
      </c>
      <c r="C4979" s="193" t="s">
        <v>7116</v>
      </c>
      <c r="D4979" s="309"/>
      <c r="E4979" s="309"/>
      <c r="F4979" s="393">
        <v>8969.1</v>
      </c>
      <c r="G4979" s="70"/>
    </row>
    <row r="4980" spans="1:7" customFormat="1" ht="31" x14ac:dyDescent="0.35">
      <c r="A4980" s="373" t="s">
        <v>8742</v>
      </c>
      <c r="B4980" s="574" t="s">
        <v>7115</v>
      </c>
      <c r="C4980" s="193" t="s">
        <v>7114</v>
      </c>
      <c r="D4980" s="309"/>
      <c r="E4980" s="309"/>
      <c r="F4980" s="393">
        <v>7538</v>
      </c>
      <c r="G4980" s="70"/>
    </row>
    <row r="4981" spans="1:7" customFormat="1" ht="31" x14ac:dyDescent="0.35">
      <c r="A4981" s="373" t="s">
        <v>8743</v>
      </c>
      <c r="B4981" s="574" t="s">
        <v>7113</v>
      </c>
      <c r="C4981" s="193" t="s">
        <v>7112</v>
      </c>
      <c r="D4981" s="309"/>
      <c r="E4981" s="309"/>
      <c r="F4981" s="393">
        <v>7538</v>
      </c>
      <c r="G4981" s="70"/>
    </row>
    <row r="4982" spans="1:7" customFormat="1" ht="31" x14ac:dyDescent="0.35">
      <c r="A4982" s="373" t="s">
        <v>8744</v>
      </c>
      <c r="B4982" s="574" t="s">
        <v>7111</v>
      </c>
      <c r="C4982" s="193" t="s">
        <v>7110</v>
      </c>
      <c r="D4982" s="309"/>
      <c r="E4982" s="309"/>
      <c r="F4982" s="393">
        <v>9208.1</v>
      </c>
      <c r="G4982" s="70"/>
    </row>
    <row r="4983" spans="1:7" customFormat="1" ht="31" x14ac:dyDescent="0.35">
      <c r="A4983" s="373" t="s">
        <v>8745</v>
      </c>
      <c r="B4983" s="574" t="s">
        <v>7109</v>
      </c>
      <c r="C4983" s="193" t="s">
        <v>7108</v>
      </c>
      <c r="D4983" s="309"/>
      <c r="E4983" s="309"/>
      <c r="F4983" s="393">
        <v>9208.1</v>
      </c>
      <c r="G4983" s="70"/>
    </row>
    <row r="4984" spans="1:7" customFormat="1" ht="31" x14ac:dyDescent="0.35">
      <c r="A4984" s="373" t="s">
        <v>8746</v>
      </c>
      <c r="B4984" s="574" t="s">
        <v>7107</v>
      </c>
      <c r="C4984" s="193" t="s">
        <v>7106</v>
      </c>
      <c r="D4984" s="309"/>
      <c r="E4984" s="309"/>
      <c r="F4984" s="393">
        <v>8015</v>
      </c>
      <c r="G4984" s="70"/>
    </row>
    <row r="4985" spans="1:7" customFormat="1" ht="31" x14ac:dyDescent="0.35">
      <c r="A4985" s="373" t="s">
        <v>8747</v>
      </c>
      <c r="B4985" s="574" t="s">
        <v>7105</v>
      </c>
      <c r="C4985" s="193" t="s">
        <v>7104</v>
      </c>
      <c r="D4985" s="309"/>
      <c r="E4985" s="309"/>
      <c r="F4985" s="393">
        <v>8015</v>
      </c>
      <c r="G4985" s="70"/>
    </row>
    <row r="4986" spans="1:7" customFormat="1" ht="31" x14ac:dyDescent="0.35">
      <c r="A4986" s="373" t="s">
        <v>8748</v>
      </c>
      <c r="B4986" s="574" t="s">
        <v>7103</v>
      </c>
      <c r="C4986" s="193" t="s">
        <v>7102</v>
      </c>
      <c r="D4986" s="309"/>
      <c r="E4986" s="309"/>
      <c r="F4986" s="393">
        <v>7061</v>
      </c>
      <c r="G4986" s="70"/>
    </row>
    <row r="4987" spans="1:7" customFormat="1" ht="31" x14ac:dyDescent="0.35">
      <c r="A4987" s="373" t="s">
        <v>8749</v>
      </c>
      <c r="B4987" s="574" t="s">
        <v>7101</v>
      </c>
      <c r="C4987" s="193" t="s">
        <v>7100</v>
      </c>
      <c r="D4987" s="309"/>
      <c r="E4987" s="309"/>
      <c r="F4987" s="393">
        <v>7061</v>
      </c>
      <c r="G4987" s="70"/>
    </row>
    <row r="4988" spans="1:7" customFormat="1" ht="15.5" x14ac:dyDescent="0.35">
      <c r="A4988" s="373" t="s">
        <v>9830</v>
      </c>
      <c r="B4988" s="574" t="s">
        <v>6213</v>
      </c>
      <c r="C4988" s="193" t="s">
        <v>6214</v>
      </c>
      <c r="D4988" s="309"/>
      <c r="E4988" s="309"/>
      <c r="F4988" s="393">
        <v>0</v>
      </c>
      <c r="G4988" s="70"/>
    </row>
    <row r="4989" spans="1:7" customFormat="1" ht="15.5" x14ac:dyDescent="0.35">
      <c r="A4989" s="373" t="s">
        <v>9861</v>
      </c>
      <c r="B4989" s="574" t="s">
        <v>6213</v>
      </c>
      <c r="C4989" s="193" t="s">
        <v>6215</v>
      </c>
      <c r="D4989" s="309"/>
      <c r="E4989" s="309"/>
      <c r="F4989" s="393">
        <v>8796.14</v>
      </c>
      <c r="G4989" s="70"/>
    </row>
    <row r="4990" spans="1:7" customFormat="1" ht="15.5" x14ac:dyDescent="0.35">
      <c r="A4990" s="373" t="s">
        <v>9863</v>
      </c>
      <c r="B4990" s="574" t="s">
        <v>6213</v>
      </c>
      <c r="C4990" s="193" t="s">
        <v>6216</v>
      </c>
      <c r="D4990" s="309"/>
      <c r="E4990" s="309"/>
      <c r="F4990" s="393">
        <v>19188.41</v>
      </c>
      <c r="G4990" s="70"/>
    </row>
    <row r="4991" spans="1:7" customFormat="1" ht="15.5" x14ac:dyDescent="0.35">
      <c r="A4991" s="373" t="s">
        <v>8750</v>
      </c>
      <c r="B4991" s="574" t="s">
        <v>6939</v>
      </c>
      <c r="C4991" s="193" t="s">
        <v>8751</v>
      </c>
      <c r="D4991" s="309"/>
      <c r="E4991" s="309"/>
      <c r="F4991" s="393">
        <v>1124.5999999999999</v>
      </c>
      <c r="G4991" s="70"/>
    </row>
    <row r="4992" spans="1:7" customFormat="1" ht="15.5" x14ac:dyDescent="0.35">
      <c r="A4992" s="373" t="s">
        <v>8752</v>
      </c>
      <c r="B4992" s="574" t="s">
        <v>8753</v>
      </c>
      <c r="C4992" s="193" t="s">
        <v>6217</v>
      </c>
      <c r="D4992" s="309"/>
      <c r="E4992" s="309"/>
      <c r="F4992" s="393">
        <v>2321.3100000000004</v>
      </c>
      <c r="G4992" s="140"/>
    </row>
    <row r="4993" spans="1:7" customFormat="1" ht="15.5" x14ac:dyDescent="0.35">
      <c r="A4993" s="373" t="s">
        <v>6218</v>
      </c>
      <c r="B4993" s="574" t="s">
        <v>6219</v>
      </c>
      <c r="C4993" s="193" t="s">
        <v>6220</v>
      </c>
      <c r="D4993" s="309"/>
      <c r="E4993" s="309" t="s">
        <v>141</v>
      </c>
      <c r="F4993" s="393">
        <v>12.91</v>
      </c>
      <c r="G4993" s="70"/>
    </row>
    <row r="4994" spans="1:7" customFormat="1" ht="15.5" x14ac:dyDescent="0.35">
      <c r="A4994" s="373" t="s">
        <v>6221</v>
      </c>
      <c r="B4994" s="574" t="s">
        <v>6222</v>
      </c>
      <c r="C4994" s="193" t="s">
        <v>6223</v>
      </c>
      <c r="D4994" s="309"/>
      <c r="E4994" s="309" t="s">
        <v>141</v>
      </c>
      <c r="F4994" s="393">
        <v>39.82</v>
      </c>
      <c r="G4994" s="70"/>
    </row>
    <row r="4995" spans="1:7" customFormat="1" ht="15.5" x14ac:dyDescent="0.35">
      <c r="A4995" s="373" t="s">
        <v>6224</v>
      </c>
      <c r="B4995" s="574" t="s">
        <v>6225</v>
      </c>
      <c r="C4995" s="193" t="s">
        <v>6226</v>
      </c>
      <c r="D4995" s="309"/>
      <c r="E4995" s="309" t="s">
        <v>141</v>
      </c>
      <c r="F4995" s="393">
        <v>92.55</v>
      </c>
      <c r="G4995" s="70"/>
    </row>
    <row r="4996" spans="1:7" customFormat="1" ht="15.5" x14ac:dyDescent="0.35">
      <c r="A4996" s="373" t="s">
        <v>6227</v>
      </c>
      <c r="B4996" s="574" t="s">
        <v>6228</v>
      </c>
      <c r="C4996" s="193" t="s">
        <v>6229</v>
      </c>
      <c r="D4996" s="309"/>
      <c r="E4996" s="309" t="s">
        <v>141</v>
      </c>
      <c r="F4996" s="393">
        <v>198.03</v>
      </c>
      <c r="G4996" s="70"/>
    </row>
    <row r="4997" spans="1:7" customFormat="1" ht="15.5" x14ac:dyDescent="0.35">
      <c r="A4997" s="373" t="s">
        <v>6230</v>
      </c>
      <c r="B4997" s="574" t="s">
        <v>6231</v>
      </c>
      <c r="C4997" s="193" t="s">
        <v>6232</v>
      </c>
      <c r="D4997" s="309"/>
      <c r="E4997" s="309" t="s">
        <v>141</v>
      </c>
      <c r="F4997" s="393">
        <v>1322.25</v>
      </c>
      <c r="G4997" s="70"/>
    </row>
    <row r="4998" spans="1:7" customFormat="1" ht="15.5" x14ac:dyDescent="0.35">
      <c r="A4998" s="373" t="s">
        <v>6233</v>
      </c>
      <c r="B4998" s="574" t="s">
        <v>6234</v>
      </c>
      <c r="C4998" s="193" t="s">
        <v>6235</v>
      </c>
      <c r="D4998" s="309"/>
      <c r="E4998" s="309" t="s">
        <v>141</v>
      </c>
      <c r="F4998" s="393">
        <v>2646.55</v>
      </c>
      <c r="G4998" s="70"/>
    </row>
    <row r="4999" spans="1:7" customFormat="1" ht="15.5" x14ac:dyDescent="0.35">
      <c r="A4999" s="373" t="s">
        <v>6236</v>
      </c>
      <c r="B4999" s="574" t="s">
        <v>6237</v>
      </c>
      <c r="C4999" s="193" t="s">
        <v>6238</v>
      </c>
      <c r="D4999" s="309"/>
      <c r="E4999" s="309" t="s">
        <v>141</v>
      </c>
      <c r="F4999" s="393">
        <v>3969.82</v>
      </c>
      <c r="G4999" s="70"/>
    </row>
    <row r="5000" spans="1:7" customFormat="1" ht="15.5" x14ac:dyDescent="0.35">
      <c r="A5000" s="373" t="s">
        <v>6239</v>
      </c>
      <c r="B5000" s="574" t="s">
        <v>6240</v>
      </c>
      <c r="C5000" s="193" t="s">
        <v>6241</v>
      </c>
      <c r="D5000" s="309"/>
      <c r="E5000" s="309" t="s">
        <v>141</v>
      </c>
      <c r="F5000" s="393">
        <v>5549.35</v>
      </c>
      <c r="G5000" s="70"/>
    </row>
    <row r="5001" spans="1:7" customFormat="1" ht="15.5" x14ac:dyDescent="0.35">
      <c r="A5001" s="373" t="s">
        <v>6242</v>
      </c>
      <c r="B5001" s="574" t="s">
        <v>6243</v>
      </c>
      <c r="C5001" s="193" t="s">
        <v>6244</v>
      </c>
      <c r="D5001" s="309"/>
      <c r="E5001" s="309" t="s">
        <v>141</v>
      </c>
      <c r="F5001" s="393">
        <v>7939.65</v>
      </c>
      <c r="G5001" s="70"/>
    </row>
    <row r="5002" spans="1:7" customFormat="1" ht="15.5" x14ac:dyDescent="0.35">
      <c r="A5002" s="373" t="s">
        <v>6245</v>
      </c>
      <c r="B5002" s="574" t="s">
        <v>6246</v>
      </c>
      <c r="C5002" s="193" t="s">
        <v>6247</v>
      </c>
      <c r="D5002" s="309"/>
      <c r="E5002" s="309" t="s">
        <v>141</v>
      </c>
      <c r="F5002" s="393">
        <v>446.9</v>
      </c>
      <c r="G5002" s="70"/>
    </row>
    <row r="5003" spans="1:7" customFormat="1" ht="15.5" x14ac:dyDescent="0.35">
      <c r="A5003" s="373" t="s">
        <v>6248</v>
      </c>
      <c r="B5003" s="574" t="s">
        <v>6249</v>
      </c>
      <c r="C5003" s="193" t="s">
        <v>6250</v>
      </c>
      <c r="D5003" s="309"/>
      <c r="E5003" s="309" t="s">
        <v>141</v>
      </c>
      <c r="F5003" s="393">
        <v>893.8</v>
      </c>
      <c r="G5003" s="70"/>
    </row>
    <row r="5004" spans="1:7" customFormat="1" ht="15.5" x14ac:dyDescent="0.35">
      <c r="A5004" s="373" t="s">
        <v>6251</v>
      </c>
      <c r="B5004" s="574" t="s">
        <v>6252</v>
      </c>
      <c r="C5004" s="193" t="s">
        <v>6253</v>
      </c>
      <c r="D5004" s="309"/>
      <c r="E5004" s="309" t="s">
        <v>141</v>
      </c>
      <c r="F5004" s="393">
        <v>1341.72</v>
      </c>
      <c r="G5004" s="70"/>
    </row>
    <row r="5005" spans="1:7" customFormat="1" ht="15.5" x14ac:dyDescent="0.35">
      <c r="A5005" s="373" t="s">
        <v>6254</v>
      </c>
      <c r="B5005" s="574" t="s">
        <v>6255</v>
      </c>
      <c r="C5005" s="193" t="s">
        <v>6256</v>
      </c>
      <c r="D5005" s="309"/>
      <c r="E5005" s="309" t="s">
        <v>141</v>
      </c>
      <c r="F5005" s="393">
        <v>1874.72</v>
      </c>
      <c r="G5005" s="70"/>
    </row>
    <row r="5006" spans="1:7" customFormat="1" ht="15.5" x14ac:dyDescent="0.35">
      <c r="A5006" s="373" t="s">
        <v>6257</v>
      </c>
      <c r="B5006" s="574" t="s">
        <v>6258</v>
      </c>
      <c r="C5006" s="193" t="s">
        <v>6259</v>
      </c>
      <c r="D5006" s="309"/>
      <c r="E5006" s="309" t="s">
        <v>141</v>
      </c>
      <c r="F5006" s="393">
        <v>2682.42</v>
      </c>
      <c r="G5006" s="70"/>
    </row>
    <row r="5007" spans="1:7" customFormat="1" ht="15.5" x14ac:dyDescent="0.35">
      <c r="A5007" s="373" t="s">
        <v>6260</v>
      </c>
      <c r="B5007" s="574" t="s">
        <v>6261</v>
      </c>
      <c r="C5007" s="193" t="s">
        <v>6262</v>
      </c>
      <c r="D5007" s="309"/>
      <c r="E5007" s="309" t="s">
        <v>141</v>
      </c>
      <c r="F5007" s="393">
        <v>15.37</v>
      </c>
      <c r="G5007" s="70"/>
    </row>
    <row r="5008" spans="1:7" customFormat="1" ht="15.5" x14ac:dyDescent="0.35">
      <c r="A5008" s="373" t="s">
        <v>6263</v>
      </c>
      <c r="B5008" s="574" t="s">
        <v>6264</v>
      </c>
      <c r="C5008" s="193" t="s">
        <v>6265</v>
      </c>
      <c r="D5008" s="309"/>
      <c r="E5008" s="309" t="s">
        <v>141</v>
      </c>
      <c r="F5008" s="393">
        <v>30.75</v>
      </c>
      <c r="G5008" s="70"/>
    </row>
    <row r="5009" spans="1:7" customFormat="1" ht="15.5" x14ac:dyDescent="0.35">
      <c r="A5009" s="373" t="s">
        <v>6266</v>
      </c>
      <c r="B5009" s="574" t="s">
        <v>6267</v>
      </c>
      <c r="C5009" s="193" t="s">
        <v>6268</v>
      </c>
      <c r="D5009" s="309"/>
      <c r="E5009" s="309"/>
      <c r="F5009" s="393">
        <v>571.48</v>
      </c>
      <c r="G5009" s="70"/>
    </row>
    <row r="5010" spans="1:7" customFormat="1" ht="15.5" x14ac:dyDescent="0.35">
      <c r="A5010" s="373" t="s">
        <v>6269</v>
      </c>
      <c r="B5010" s="574" t="s">
        <v>6270</v>
      </c>
      <c r="C5010" s="193" t="s">
        <v>6271</v>
      </c>
      <c r="D5010" s="309"/>
      <c r="E5010" s="309"/>
      <c r="F5010" s="393">
        <v>743.6</v>
      </c>
      <c r="G5010" s="70"/>
    </row>
    <row r="5011" spans="1:7" customFormat="1" ht="15.5" x14ac:dyDescent="0.35">
      <c r="A5011" s="373" t="s">
        <v>6272</v>
      </c>
      <c r="B5011" s="574" t="s">
        <v>6273</v>
      </c>
      <c r="C5011" s="193" t="s">
        <v>6274</v>
      </c>
      <c r="D5011" s="309"/>
      <c r="E5011" s="309"/>
      <c r="F5011" s="393">
        <v>803.71</v>
      </c>
      <c r="G5011" s="70"/>
    </row>
    <row r="5012" spans="1:7" customFormat="1" ht="15.5" x14ac:dyDescent="0.35">
      <c r="A5012" s="373" t="s">
        <v>6275</v>
      </c>
      <c r="B5012" s="574" t="s">
        <v>6276</v>
      </c>
      <c r="C5012" s="193" t="s">
        <v>6277</v>
      </c>
      <c r="D5012" s="309"/>
      <c r="E5012" s="309"/>
      <c r="F5012" s="393">
        <v>803.71</v>
      </c>
      <c r="G5012" s="70"/>
    </row>
    <row r="5013" spans="1:7" customFormat="1" ht="15.5" x14ac:dyDescent="0.35">
      <c r="A5013" s="373" t="s">
        <v>8754</v>
      </c>
      <c r="B5013" s="574" t="s">
        <v>8755</v>
      </c>
      <c r="C5013" s="193" t="s">
        <v>7506</v>
      </c>
      <c r="D5013" s="309"/>
      <c r="E5013" s="309"/>
      <c r="F5013" s="393">
        <v>1184</v>
      </c>
      <c r="G5013" s="70"/>
    </row>
    <row r="5014" spans="1:7" customFormat="1" ht="16" thickBot="1" x14ac:dyDescent="0.4">
      <c r="A5014" s="594" t="s">
        <v>8756</v>
      </c>
      <c r="B5014" s="565" t="s">
        <v>8757</v>
      </c>
      <c r="C5014" s="391" t="s">
        <v>7505</v>
      </c>
      <c r="D5014" s="386"/>
      <c r="E5014" s="386"/>
      <c r="F5014" s="344">
        <v>1168.7</v>
      </c>
      <c r="G5014" s="70"/>
    </row>
    <row r="5015" spans="1:7" customFormat="1" ht="16" thickBot="1" x14ac:dyDescent="0.4">
      <c r="A5015" s="8" t="s">
        <v>6278</v>
      </c>
      <c r="B5015" s="2" t="s">
        <v>6279</v>
      </c>
      <c r="C5015" s="128" t="s">
        <v>6280</v>
      </c>
      <c r="D5015" s="122"/>
      <c r="E5015" s="122"/>
      <c r="F5015" s="284">
        <v>30.44</v>
      </c>
      <c r="G5015" s="70"/>
    </row>
    <row r="5016" spans="1:7" customFormat="1" ht="16" thickBot="1" x14ac:dyDescent="0.4">
      <c r="A5016" s="74" t="s">
        <v>6281</v>
      </c>
      <c r="B5016" s="5" t="s">
        <v>6282</v>
      </c>
      <c r="C5016" s="109" t="s">
        <v>6283</v>
      </c>
      <c r="D5016" s="94"/>
      <c r="E5016" s="94"/>
      <c r="F5016" s="189">
        <v>188.09</v>
      </c>
      <c r="G5016" s="70"/>
    </row>
    <row r="5017" spans="1:7" customFormat="1" ht="15.5" x14ac:dyDescent="0.35">
      <c r="A5017" s="72" t="s">
        <v>6284</v>
      </c>
      <c r="B5017" s="3" t="s">
        <v>6285</v>
      </c>
      <c r="C5017" s="110" t="s">
        <v>6286</v>
      </c>
      <c r="D5017" s="20"/>
      <c r="E5017" s="20"/>
      <c r="F5017" s="273">
        <v>626.42999999999995</v>
      </c>
      <c r="G5017" s="70"/>
    </row>
    <row r="5018" spans="1:7" customFormat="1" ht="15.5" x14ac:dyDescent="0.35">
      <c r="A5018" s="373" t="s">
        <v>6287</v>
      </c>
      <c r="B5018" s="574" t="s">
        <v>6288</v>
      </c>
      <c r="C5018" s="193" t="s">
        <v>6289</v>
      </c>
      <c r="D5018" s="309"/>
      <c r="E5018" s="309"/>
      <c r="F5018" s="393">
        <v>720.93</v>
      </c>
      <c r="G5018" s="70"/>
    </row>
    <row r="5019" spans="1:7" customFormat="1" ht="15.5" x14ac:dyDescent="0.35">
      <c r="A5019" s="373" t="s">
        <v>6290</v>
      </c>
      <c r="B5019" s="574" t="s">
        <v>6291</v>
      </c>
      <c r="C5019" s="193" t="s">
        <v>6292</v>
      </c>
      <c r="D5019" s="309"/>
      <c r="E5019" s="309"/>
      <c r="F5019" s="393">
        <v>139.91</v>
      </c>
      <c r="G5019" s="70"/>
    </row>
    <row r="5020" spans="1:7" customFormat="1" ht="15.5" x14ac:dyDescent="0.35">
      <c r="A5020" s="373" t="s">
        <v>6293</v>
      </c>
      <c r="B5020" s="574" t="s">
        <v>6294</v>
      </c>
      <c r="C5020" s="193" t="s">
        <v>6295</v>
      </c>
      <c r="D5020" s="309"/>
      <c r="E5020" s="309"/>
      <c r="F5020" s="393">
        <v>265.77999999999997</v>
      </c>
      <c r="G5020" s="70"/>
    </row>
    <row r="5021" spans="1:7" customFormat="1" ht="16" thickBot="1" x14ac:dyDescent="0.4">
      <c r="A5021" s="192" t="s">
        <v>6296</v>
      </c>
      <c r="B5021" s="221" t="s">
        <v>6297</v>
      </c>
      <c r="C5021" s="247" t="s">
        <v>6298</v>
      </c>
      <c r="D5021" s="222"/>
      <c r="E5021" s="222"/>
      <c r="F5021" s="344">
        <v>743.6</v>
      </c>
      <c r="G5021" s="70"/>
    </row>
    <row r="5022" spans="1:7" customFormat="1" ht="15.5" x14ac:dyDescent="0.35">
      <c r="A5022" s="71" t="s">
        <v>6299</v>
      </c>
      <c r="B5022" s="16" t="s">
        <v>6300</v>
      </c>
      <c r="C5022" s="108" t="s">
        <v>6301</v>
      </c>
      <c r="D5022" s="18"/>
      <c r="E5022" s="18"/>
      <c r="F5022" s="276">
        <v>803.71</v>
      </c>
      <c r="G5022" s="70"/>
    </row>
    <row r="5023" spans="1:7" customFormat="1" ht="15.5" x14ac:dyDescent="0.35">
      <c r="A5023" s="72" t="s">
        <v>6302</v>
      </c>
      <c r="B5023" s="574" t="s">
        <v>6303</v>
      </c>
      <c r="C5023" s="110" t="s">
        <v>6304</v>
      </c>
      <c r="D5023" s="20"/>
      <c r="E5023" s="20"/>
      <c r="F5023" s="393">
        <v>803.71</v>
      </c>
      <c r="G5023" s="70"/>
    </row>
    <row r="5024" spans="1:7" customFormat="1" ht="15.5" x14ac:dyDescent="0.35">
      <c r="A5024" s="192" t="s">
        <v>6305</v>
      </c>
      <c r="B5024" s="574" t="s">
        <v>6306</v>
      </c>
      <c r="C5024" s="193" t="s">
        <v>6307</v>
      </c>
      <c r="D5024" s="309"/>
      <c r="E5024" s="309"/>
      <c r="F5024" s="393">
        <v>119.46</v>
      </c>
      <c r="G5024" s="70"/>
    </row>
    <row r="5025" spans="1:7" customFormat="1" ht="15.5" x14ac:dyDescent="0.35">
      <c r="A5025" s="8" t="s">
        <v>6308</v>
      </c>
      <c r="B5025" s="574" t="s">
        <v>6309</v>
      </c>
      <c r="C5025" s="247" t="s">
        <v>6310</v>
      </c>
      <c r="D5025" s="222"/>
      <c r="E5025" s="222"/>
      <c r="F5025" s="393">
        <v>258.13</v>
      </c>
      <c r="G5025" s="70"/>
    </row>
    <row r="5026" spans="1:7" customFormat="1" ht="16" thickBot="1" x14ac:dyDescent="0.4">
      <c r="A5026" s="11" t="s">
        <v>6311</v>
      </c>
      <c r="B5026" s="565" t="s">
        <v>6312</v>
      </c>
      <c r="C5026" s="693" t="s">
        <v>6313</v>
      </c>
      <c r="D5026" s="386"/>
      <c r="E5026" s="392"/>
      <c r="F5026" s="344">
        <v>437.47</v>
      </c>
      <c r="G5026" s="70"/>
    </row>
    <row r="5027" spans="1:7" customFormat="1" ht="15.5" x14ac:dyDescent="0.35">
      <c r="A5027" s="71" t="s">
        <v>6314</v>
      </c>
      <c r="B5027" s="16" t="s">
        <v>6315</v>
      </c>
      <c r="C5027" s="108" t="s">
        <v>6316</v>
      </c>
      <c r="D5027" s="18"/>
      <c r="E5027" s="18"/>
      <c r="F5027" s="276">
        <v>412.48</v>
      </c>
      <c r="G5027" s="70"/>
    </row>
    <row r="5028" spans="1:7" customFormat="1" ht="15.5" x14ac:dyDescent="0.35">
      <c r="A5028" s="373" t="s">
        <v>6317</v>
      </c>
      <c r="B5028" s="574" t="s">
        <v>6318</v>
      </c>
      <c r="C5028" s="193" t="s">
        <v>6319</v>
      </c>
      <c r="D5028" s="309"/>
      <c r="E5028" s="309"/>
      <c r="F5028" s="393">
        <v>58.93</v>
      </c>
      <c r="G5028" s="70"/>
    </row>
    <row r="5029" spans="1:7" customFormat="1" ht="15.5" x14ac:dyDescent="0.35">
      <c r="A5029" s="192" t="s">
        <v>6320</v>
      </c>
      <c r="B5029" s="574" t="s">
        <v>6321</v>
      </c>
      <c r="C5029" s="193" t="s">
        <v>6322</v>
      </c>
      <c r="D5029" s="309"/>
      <c r="E5029" s="309"/>
      <c r="F5029" s="393">
        <v>83.04</v>
      </c>
      <c r="G5029" s="70"/>
    </row>
    <row r="5030" spans="1:7" customFormat="1" ht="15.5" x14ac:dyDescent="0.35">
      <c r="A5030" s="8" t="s">
        <v>6323</v>
      </c>
      <c r="B5030" s="574" t="s">
        <v>6324</v>
      </c>
      <c r="C5030" s="193" t="s">
        <v>6325</v>
      </c>
      <c r="D5030" s="309"/>
      <c r="E5030" s="309"/>
      <c r="F5030" s="393">
        <v>112.98</v>
      </c>
      <c r="G5030" s="70"/>
    </row>
    <row r="5031" spans="1:7" customFormat="1" ht="16" thickBot="1" x14ac:dyDescent="0.4">
      <c r="A5031" s="11" t="s">
        <v>6326</v>
      </c>
      <c r="B5031" s="565" t="s">
        <v>6327</v>
      </c>
      <c r="C5031" s="391" t="s">
        <v>6328</v>
      </c>
      <c r="D5031" s="386"/>
      <c r="E5031" s="386"/>
      <c r="F5031" s="344">
        <v>470.64</v>
      </c>
      <c r="G5031" s="70"/>
    </row>
    <row r="5032" spans="1:7" customFormat="1" ht="16" thickBot="1" x14ac:dyDescent="0.4">
      <c r="A5032" s="11" t="s">
        <v>6329</v>
      </c>
      <c r="B5032" s="65" t="s">
        <v>6309</v>
      </c>
      <c r="C5032" s="107" t="s">
        <v>6330</v>
      </c>
      <c r="D5032" s="27"/>
      <c r="E5032" s="27"/>
      <c r="F5032" s="281">
        <v>361.62</v>
      </c>
      <c r="G5032" s="70"/>
    </row>
    <row r="5033" spans="1:7" customFormat="1" ht="16" thickBot="1" x14ac:dyDescent="0.4">
      <c r="A5033" s="74" t="s">
        <v>6331</v>
      </c>
      <c r="B5033" s="5" t="s">
        <v>6332</v>
      </c>
      <c r="C5033" s="109" t="s">
        <v>6333</v>
      </c>
      <c r="D5033" s="94"/>
      <c r="E5033" s="94"/>
      <c r="F5033" s="189">
        <v>100.43</v>
      </c>
      <c r="G5033" s="70"/>
    </row>
    <row r="5034" spans="1:7" customFormat="1" ht="15.5" x14ac:dyDescent="0.35">
      <c r="A5034" s="71" t="s">
        <v>6334</v>
      </c>
      <c r="B5034" s="16" t="s">
        <v>6335</v>
      </c>
      <c r="C5034" s="108" t="s">
        <v>6336</v>
      </c>
      <c r="D5034" s="18"/>
      <c r="E5034" s="18"/>
      <c r="F5034" s="276">
        <v>112.77</v>
      </c>
      <c r="G5034" s="70"/>
    </row>
    <row r="5035" spans="1:7" customFormat="1" ht="15.5" x14ac:dyDescent="0.35">
      <c r="A5035" s="373" t="s">
        <v>6337</v>
      </c>
      <c r="B5035" s="574" t="s">
        <v>6338</v>
      </c>
      <c r="C5035" s="193" t="s">
        <v>6339</v>
      </c>
      <c r="D5035" s="309"/>
      <c r="E5035" s="309"/>
      <c r="F5035" s="393">
        <v>35.51</v>
      </c>
      <c r="G5035" s="70"/>
    </row>
    <row r="5036" spans="1:7" customFormat="1" ht="15.5" x14ac:dyDescent="0.35">
      <c r="A5036" s="373" t="s">
        <v>6340</v>
      </c>
      <c r="B5036" s="574" t="s">
        <v>6341</v>
      </c>
      <c r="C5036" s="193" t="s">
        <v>6342</v>
      </c>
      <c r="D5036" s="309"/>
      <c r="E5036" s="309"/>
      <c r="F5036" s="393">
        <v>53.81</v>
      </c>
      <c r="G5036" s="70"/>
    </row>
    <row r="5037" spans="1:7" customFormat="1" ht="15.5" x14ac:dyDescent="0.35">
      <c r="A5037" s="373" t="s">
        <v>8758</v>
      </c>
      <c r="B5037" s="574" t="s">
        <v>6343</v>
      </c>
      <c r="C5037" s="193" t="s">
        <v>6344</v>
      </c>
      <c r="D5037" s="309"/>
      <c r="E5037" s="309"/>
      <c r="F5037" s="393">
        <v>317.49</v>
      </c>
      <c r="G5037" s="70"/>
    </row>
    <row r="5038" spans="1:7" customFormat="1" ht="15.5" x14ac:dyDescent="0.35">
      <c r="A5038" s="373" t="s">
        <v>8759</v>
      </c>
      <c r="B5038" s="574" t="s">
        <v>6345</v>
      </c>
      <c r="C5038" s="193" t="s">
        <v>6346</v>
      </c>
      <c r="D5038" s="309"/>
      <c r="E5038" s="309"/>
      <c r="F5038" s="393">
        <v>505.83</v>
      </c>
      <c r="G5038" s="70"/>
    </row>
    <row r="5039" spans="1:7" customFormat="1" ht="15.5" x14ac:dyDescent="0.35">
      <c r="A5039" s="373" t="s">
        <v>6347</v>
      </c>
      <c r="B5039" s="574" t="s">
        <v>6348</v>
      </c>
      <c r="C5039" s="193" t="s">
        <v>6349</v>
      </c>
      <c r="D5039" s="309"/>
      <c r="E5039" s="309"/>
      <c r="F5039" s="393">
        <v>26.9</v>
      </c>
      <c r="G5039" s="70"/>
    </row>
    <row r="5040" spans="1:7" customFormat="1" ht="15.5" x14ac:dyDescent="0.35">
      <c r="A5040" s="373" t="s">
        <v>8760</v>
      </c>
      <c r="B5040" s="574" t="s">
        <v>6350</v>
      </c>
      <c r="C5040" s="193" t="s">
        <v>7453</v>
      </c>
      <c r="D5040" s="309"/>
      <c r="E5040" s="309"/>
      <c r="F5040" s="393">
        <v>97.3</v>
      </c>
      <c r="G5040" s="70"/>
    </row>
    <row r="5041" spans="1:7" customFormat="1" ht="15.5" x14ac:dyDescent="0.35">
      <c r="A5041" s="373" t="s">
        <v>6347</v>
      </c>
      <c r="B5041" s="574" t="s">
        <v>6350</v>
      </c>
      <c r="C5041" s="193" t="s">
        <v>6351</v>
      </c>
      <c r="D5041" s="309"/>
      <c r="E5041" s="309"/>
      <c r="F5041" s="393">
        <v>83.94</v>
      </c>
      <c r="G5041" s="70"/>
    </row>
    <row r="5042" spans="1:7" customFormat="1" ht="15.5" x14ac:dyDescent="0.35">
      <c r="A5042" s="373" t="s">
        <v>6352</v>
      </c>
      <c r="B5042" s="574" t="s">
        <v>6353</v>
      </c>
      <c r="C5042" s="193" t="s">
        <v>6354</v>
      </c>
      <c r="D5042" s="309"/>
      <c r="E5042" s="309"/>
      <c r="F5042" s="393">
        <v>79.95</v>
      </c>
      <c r="G5042" s="70"/>
    </row>
    <row r="5043" spans="1:7" customFormat="1" ht="15.5" x14ac:dyDescent="0.35">
      <c r="A5043" s="373" t="s">
        <v>6355</v>
      </c>
      <c r="B5043" s="574" t="s">
        <v>6356</v>
      </c>
      <c r="C5043" s="193" t="s">
        <v>6357</v>
      </c>
      <c r="D5043" s="309"/>
      <c r="E5043" s="309"/>
      <c r="F5043" s="393">
        <v>53.3</v>
      </c>
      <c r="G5043" s="70"/>
    </row>
    <row r="5044" spans="1:7" customFormat="1" ht="15.5" x14ac:dyDescent="0.35">
      <c r="A5044" s="373" t="s">
        <v>6358</v>
      </c>
      <c r="B5044" s="574" t="s">
        <v>6359</v>
      </c>
      <c r="C5044" s="193" t="s">
        <v>6360</v>
      </c>
      <c r="D5044" s="309"/>
      <c r="E5044" s="309"/>
      <c r="F5044" s="393">
        <v>210.12</v>
      </c>
      <c r="G5044" s="70"/>
    </row>
    <row r="5045" spans="1:7" customFormat="1" ht="15.5" x14ac:dyDescent="0.35">
      <c r="A5045" s="373" t="s">
        <v>6361</v>
      </c>
      <c r="B5045" s="574" t="s">
        <v>6362</v>
      </c>
      <c r="C5045" s="193" t="s">
        <v>6363</v>
      </c>
      <c r="D5045" s="309"/>
      <c r="E5045" s="309"/>
      <c r="F5045" s="393">
        <v>439.49</v>
      </c>
      <c r="G5045" s="70"/>
    </row>
    <row r="5046" spans="1:7" customFormat="1" ht="15.5" x14ac:dyDescent="0.35">
      <c r="A5046" s="373" t="s">
        <v>6364</v>
      </c>
      <c r="B5046" s="574" t="s">
        <v>6365</v>
      </c>
      <c r="C5046" s="193" t="s">
        <v>6366</v>
      </c>
      <c r="D5046" s="309"/>
      <c r="E5046" s="309"/>
      <c r="F5046" s="393">
        <v>533.54999999999995</v>
      </c>
      <c r="G5046" s="70"/>
    </row>
    <row r="5047" spans="1:7" customFormat="1" ht="15.5" x14ac:dyDescent="0.35">
      <c r="A5047" s="373" t="s">
        <v>6367</v>
      </c>
      <c r="B5047" s="574" t="s">
        <v>6368</v>
      </c>
      <c r="C5047" s="193" t="s">
        <v>6369</v>
      </c>
      <c r="D5047" s="309"/>
      <c r="E5047" s="309"/>
      <c r="F5047" s="393">
        <v>88.27</v>
      </c>
      <c r="G5047" s="70"/>
    </row>
    <row r="5048" spans="1:7" customFormat="1" ht="15.5" x14ac:dyDescent="0.35">
      <c r="A5048" s="373" t="s">
        <v>6367</v>
      </c>
      <c r="B5048" s="574" t="s">
        <v>6370</v>
      </c>
      <c r="C5048" s="193" t="s">
        <v>6371</v>
      </c>
      <c r="D5048" s="309"/>
      <c r="E5048" s="309"/>
      <c r="F5048" s="393">
        <v>86.1</v>
      </c>
      <c r="G5048" s="70"/>
    </row>
    <row r="5049" spans="1:7" customFormat="1" ht="15.5" x14ac:dyDescent="0.35">
      <c r="A5049" s="373" t="s">
        <v>6372</v>
      </c>
      <c r="B5049" s="574" t="s">
        <v>6373</v>
      </c>
      <c r="C5049" s="193" t="s">
        <v>6374</v>
      </c>
      <c r="D5049" s="309"/>
      <c r="E5049" s="309"/>
      <c r="F5049" s="393">
        <v>121.87</v>
      </c>
      <c r="G5049" s="70"/>
    </row>
    <row r="5050" spans="1:7" customFormat="1" ht="15.5" x14ac:dyDescent="0.35">
      <c r="A5050" s="373" t="s">
        <v>6375</v>
      </c>
      <c r="B5050" s="574" t="s">
        <v>6376</v>
      </c>
      <c r="C5050" s="193" t="s">
        <v>6377</v>
      </c>
      <c r="D5050" s="309"/>
      <c r="E5050" s="309"/>
      <c r="F5050" s="393">
        <v>118.9</v>
      </c>
      <c r="G5050" s="70"/>
    </row>
    <row r="5051" spans="1:7" customFormat="1" ht="15.5" x14ac:dyDescent="0.35">
      <c r="A5051" s="373" t="s">
        <v>6378</v>
      </c>
      <c r="B5051" s="574" t="s">
        <v>6379</v>
      </c>
      <c r="C5051" s="193" t="s">
        <v>6380</v>
      </c>
      <c r="D5051" s="309"/>
      <c r="E5051" s="309"/>
      <c r="F5051" s="393">
        <v>144.02000000000001</v>
      </c>
      <c r="G5051" s="70"/>
    </row>
    <row r="5052" spans="1:7" customFormat="1" ht="15.5" x14ac:dyDescent="0.35">
      <c r="A5052" s="373" t="s">
        <v>6381</v>
      </c>
      <c r="B5052" s="574" t="s">
        <v>6382</v>
      </c>
      <c r="C5052" s="193" t="s">
        <v>6383</v>
      </c>
      <c r="D5052" s="309"/>
      <c r="E5052" s="309"/>
      <c r="F5052" s="393">
        <v>139.4</v>
      </c>
      <c r="G5052" s="70"/>
    </row>
    <row r="5053" spans="1:7" customFormat="1" ht="15.5" x14ac:dyDescent="0.35">
      <c r="A5053" s="373" t="s">
        <v>6384</v>
      </c>
      <c r="B5053" s="574" t="s">
        <v>6385</v>
      </c>
      <c r="C5053" s="193" t="s">
        <v>6386</v>
      </c>
      <c r="D5053" s="309"/>
      <c r="E5053" s="309"/>
      <c r="F5053" s="393">
        <v>218.58</v>
      </c>
      <c r="G5053" s="70"/>
    </row>
    <row r="5054" spans="1:7" customFormat="1" ht="15.5" x14ac:dyDescent="0.35">
      <c r="A5054" s="373" t="s">
        <v>6387</v>
      </c>
      <c r="B5054" s="574" t="s">
        <v>6388</v>
      </c>
      <c r="C5054" s="193" t="s">
        <v>6389</v>
      </c>
      <c r="D5054" s="309"/>
      <c r="E5054" s="309"/>
      <c r="F5054" s="393">
        <v>225.54</v>
      </c>
      <c r="G5054" s="70"/>
    </row>
    <row r="5055" spans="1:7" customFormat="1" ht="15.5" x14ac:dyDescent="0.35">
      <c r="A5055" s="373" t="s">
        <v>6390</v>
      </c>
      <c r="B5055" s="574" t="s">
        <v>6391</v>
      </c>
      <c r="C5055" s="193" t="s">
        <v>6392</v>
      </c>
      <c r="D5055" s="309"/>
      <c r="E5055" s="309"/>
      <c r="F5055" s="393">
        <v>244.22</v>
      </c>
      <c r="G5055" s="371"/>
    </row>
    <row r="5056" spans="1:7" customFormat="1" ht="15.5" x14ac:dyDescent="0.35">
      <c r="A5056" s="373" t="s">
        <v>8761</v>
      </c>
      <c r="B5056" s="574" t="s">
        <v>6393</v>
      </c>
      <c r="C5056" s="193" t="s">
        <v>6394</v>
      </c>
      <c r="D5056" s="309"/>
      <c r="E5056" s="309"/>
      <c r="F5056" s="393">
        <v>244.22</v>
      </c>
      <c r="G5056" s="371"/>
    </row>
    <row r="5057" spans="1:7" customFormat="1" ht="15.5" x14ac:dyDescent="0.35">
      <c r="A5057" s="373" t="s">
        <v>6395</v>
      </c>
      <c r="B5057" s="574" t="s">
        <v>6396</v>
      </c>
      <c r="C5057" s="193" t="s">
        <v>6397</v>
      </c>
      <c r="D5057" s="309"/>
      <c r="E5057" s="309"/>
      <c r="F5057" s="393">
        <v>110.94</v>
      </c>
      <c r="G5057" s="70"/>
    </row>
    <row r="5058" spans="1:7" customFormat="1" ht="15.5" x14ac:dyDescent="0.35">
      <c r="A5058" s="373" t="s">
        <v>6398</v>
      </c>
      <c r="B5058" s="574" t="s">
        <v>6399</v>
      </c>
      <c r="C5058" s="193" t="s">
        <v>6400</v>
      </c>
      <c r="D5058" s="309"/>
      <c r="E5058" s="309"/>
      <c r="F5058" s="393">
        <v>171.15</v>
      </c>
      <c r="G5058" s="70"/>
    </row>
    <row r="5059" spans="1:7" customFormat="1" ht="15.5" x14ac:dyDescent="0.35">
      <c r="A5059" s="373" t="s">
        <v>6401</v>
      </c>
      <c r="B5059" s="574" t="s">
        <v>6402</v>
      </c>
      <c r="C5059" s="193" t="s">
        <v>6403</v>
      </c>
      <c r="D5059" s="309"/>
      <c r="E5059" s="309"/>
      <c r="F5059" s="393">
        <v>67.650000000000006</v>
      </c>
      <c r="G5059" s="70"/>
    </row>
    <row r="5060" spans="1:7" customFormat="1" ht="15.5" x14ac:dyDescent="0.35">
      <c r="A5060" s="373" t="s">
        <v>6404</v>
      </c>
      <c r="B5060" s="574" t="s">
        <v>6405</v>
      </c>
      <c r="C5060" s="193" t="s">
        <v>6406</v>
      </c>
      <c r="D5060" s="309"/>
      <c r="E5060" s="309"/>
      <c r="F5060" s="393">
        <v>104.55</v>
      </c>
      <c r="G5060" s="70"/>
    </row>
    <row r="5061" spans="1:7" customFormat="1" ht="15.5" x14ac:dyDescent="0.35">
      <c r="A5061" s="373" t="s">
        <v>6407</v>
      </c>
      <c r="B5061" s="574" t="s">
        <v>6408</v>
      </c>
      <c r="C5061" s="193" t="s">
        <v>6409</v>
      </c>
      <c r="D5061" s="309"/>
      <c r="E5061" s="309"/>
      <c r="F5061" s="393">
        <v>413.07</v>
      </c>
      <c r="G5061" s="70"/>
    </row>
    <row r="5062" spans="1:7" customFormat="1" ht="15.5" x14ac:dyDescent="0.35">
      <c r="A5062" s="373" t="s">
        <v>6410</v>
      </c>
      <c r="B5062" s="574" t="s">
        <v>6411</v>
      </c>
      <c r="C5062" s="193" t="s">
        <v>7120</v>
      </c>
      <c r="D5062" s="309"/>
      <c r="E5062" s="309"/>
      <c r="F5062" s="393">
        <v>1956</v>
      </c>
      <c r="G5062" s="70"/>
    </row>
    <row r="5063" spans="1:7" customFormat="1" ht="15.5" x14ac:dyDescent="0.35">
      <c r="A5063" s="373" t="s">
        <v>6412</v>
      </c>
      <c r="B5063" s="574" t="s">
        <v>6413</v>
      </c>
      <c r="C5063" s="193" t="s">
        <v>6414</v>
      </c>
      <c r="D5063" s="309"/>
      <c r="E5063" s="309"/>
      <c r="F5063" s="393">
        <v>598.6</v>
      </c>
      <c r="G5063" s="70"/>
    </row>
    <row r="5064" spans="1:7" customFormat="1" ht="15.5" x14ac:dyDescent="0.35">
      <c r="A5064" s="373" t="s">
        <v>6415</v>
      </c>
      <c r="B5064" s="574" t="s">
        <v>6416</v>
      </c>
      <c r="C5064" s="193" t="s">
        <v>6417</v>
      </c>
      <c r="D5064" s="309"/>
      <c r="E5064" s="309"/>
      <c r="F5064" s="393">
        <v>71.75</v>
      </c>
      <c r="G5064" s="70"/>
    </row>
    <row r="5065" spans="1:7" customFormat="1" ht="16" thickBot="1" x14ac:dyDescent="0.4">
      <c r="A5065" s="594" t="s">
        <v>6418</v>
      </c>
      <c r="B5065" s="565" t="s">
        <v>6419</v>
      </c>
      <c r="C5065" s="391" t="s">
        <v>6420</v>
      </c>
      <c r="D5065" s="386"/>
      <c r="E5065" s="386"/>
      <c r="F5065" s="344">
        <v>132.22</v>
      </c>
      <c r="G5065" s="70"/>
    </row>
    <row r="5066" spans="1:7" customFormat="1" ht="16" thickBot="1" x14ac:dyDescent="0.4">
      <c r="A5066" s="74" t="s">
        <v>6421</v>
      </c>
      <c r="B5066" s="5" t="s">
        <v>6422</v>
      </c>
      <c r="C5066" s="109" t="s">
        <v>6423</v>
      </c>
      <c r="D5066" s="94"/>
      <c r="E5066" s="94"/>
      <c r="F5066" s="189">
        <v>88.15</v>
      </c>
      <c r="G5066" s="70"/>
    </row>
    <row r="5067" spans="1:7" customFormat="1" ht="15.5" x14ac:dyDescent="0.35">
      <c r="A5067" s="72" t="s">
        <v>6424</v>
      </c>
      <c r="B5067" s="3" t="s">
        <v>6425</v>
      </c>
      <c r="C5067" s="110" t="s">
        <v>6426</v>
      </c>
      <c r="D5067" s="20"/>
      <c r="E5067" s="20"/>
      <c r="F5067" s="276">
        <v>132.22</v>
      </c>
      <c r="G5067" s="70"/>
    </row>
    <row r="5068" spans="1:7" customFormat="1" ht="16" thickBot="1" x14ac:dyDescent="0.4">
      <c r="A5068" s="373" t="s">
        <v>8762</v>
      </c>
      <c r="B5068" s="574" t="s">
        <v>7452</v>
      </c>
      <c r="C5068" s="193" t="s">
        <v>7451</v>
      </c>
      <c r="D5068" s="309"/>
      <c r="E5068" s="309"/>
      <c r="F5068" s="393">
        <v>177.12</v>
      </c>
      <c r="G5068" s="70"/>
    </row>
    <row r="5069" spans="1:7" customFormat="1" ht="15.5" x14ac:dyDescent="0.35">
      <c r="A5069" s="71" t="s">
        <v>6427</v>
      </c>
      <c r="B5069" s="16" t="s">
        <v>6428</v>
      </c>
      <c r="C5069" s="439" t="s">
        <v>6429</v>
      </c>
      <c r="D5069" s="166"/>
      <c r="E5069" s="166"/>
      <c r="F5069" s="299">
        <v>103.52</v>
      </c>
      <c r="G5069" s="70"/>
    </row>
    <row r="5070" spans="1:7" customFormat="1" ht="15.5" x14ac:dyDescent="0.35">
      <c r="A5070" s="72" t="s">
        <v>6293</v>
      </c>
      <c r="B5070" s="3" t="s">
        <v>6430</v>
      </c>
      <c r="C5070" s="110" t="s">
        <v>6431</v>
      </c>
      <c r="D5070" s="20"/>
      <c r="E5070" s="20"/>
      <c r="F5070" s="273">
        <v>196.8</v>
      </c>
      <c r="G5070" s="70"/>
    </row>
    <row r="5071" spans="1:7" customFormat="1" ht="15.5" x14ac:dyDescent="0.35">
      <c r="A5071" s="373" t="s">
        <v>6432</v>
      </c>
      <c r="B5071" s="574" t="s">
        <v>6433</v>
      </c>
      <c r="C5071" s="193" t="s">
        <v>6434</v>
      </c>
      <c r="D5071" s="309"/>
      <c r="E5071" s="309"/>
      <c r="F5071" s="393">
        <v>155.43</v>
      </c>
      <c r="G5071" s="70"/>
    </row>
    <row r="5072" spans="1:7" customFormat="1" ht="15.5" x14ac:dyDescent="0.35">
      <c r="A5072" s="373" t="s">
        <v>6435</v>
      </c>
      <c r="B5072" s="574" t="s">
        <v>6436</v>
      </c>
      <c r="C5072" s="193" t="s">
        <v>6437</v>
      </c>
      <c r="D5072" s="309"/>
      <c r="E5072" s="309"/>
      <c r="F5072" s="393">
        <v>377.59</v>
      </c>
      <c r="G5072" s="70"/>
    </row>
    <row r="5073" spans="1:7" customFormat="1" ht="16" thickBot="1" x14ac:dyDescent="0.4">
      <c r="A5073" s="594" t="s">
        <v>6438</v>
      </c>
      <c r="B5073" s="565" t="s">
        <v>6439</v>
      </c>
      <c r="C5073" s="391" t="s">
        <v>6440</v>
      </c>
      <c r="D5073" s="386"/>
      <c r="E5073" s="386"/>
      <c r="F5073" s="344">
        <v>99.23</v>
      </c>
      <c r="G5073" s="70"/>
    </row>
    <row r="5074" spans="1:7" customFormat="1" ht="15.5" x14ac:dyDescent="0.35">
      <c r="A5074" s="71" t="s">
        <v>6441</v>
      </c>
      <c r="B5074" s="16" t="s">
        <v>6442</v>
      </c>
      <c r="C5074" s="439" t="s">
        <v>6443</v>
      </c>
      <c r="D5074" s="166"/>
      <c r="E5074" s="166"/>
      <c r="F5074" s="299">
        <v>117.93</v>
      </c>
      <c r="G5074" s="70"/>
    </row>
    <row r="5075" spans="1:7" customFormat="1" ht="15.5" x14ac:dyDescent="0.35">
      <c r="A5075" s="72" t="s">
        <v>6444</v>
      </c>
      <c r="B5075" s="3" t="s">
        <v>6445</v>
      </c>
      <c r="C5075" s="110" t="s">
        <v>6446</v>
      </c>
      <c r="D5075" s="20"/>
      <c r="E5075" s="20"/>
      <c r="F5075" s="273">
        <v>248.44</v>
      </c>
      <c r="G5075" s="70"/>
    </row>
    <row r="5076" spans="1:7" customFormat="1" ht="15.5" x14ac:dyDescent="0.35">
      <c r="A5076" s="373" t="s">
        <v>6447</v>
      </c>
      <c r="B5076" s="574" t="s">
        <v>6448</v>
      </c>
      <c r="C5076" s="193" t="s">
        <v>6449</v>
      </c>
      <c r="D5076" s="309"/>
      <c r="E5076" s="309"/>
      <c r="F5076" s="393">
        <v>346.36</v>
      </c>
      <c r="G5076" s="70"/>
    </row>
    <row r="5077" spans="1:7" customFormat="1" ht="15.5" x14ac:dyDescent="0.35">
      <c r="A5077" s="373" t="s">
        <v>6450</v>
      </c>
      <c r="B5077" s="574" t="s">
        <v>6451</v>
      </c>
      <c r="C5077" s="193" t="s">
        <v>6452</v>
      </c>
      <c r="D5077" s="309"/>
      <c r="E5077" s="309"/>
      <c r="F5077" s="393">
        <v>346.36</v>
      </c>
      <c r="G5077" s="70"/>
    </row>
    <row r="5078" spans="1:7" customFormat="1" ht="15.5" x14ac:dyDescent="0.35">
      <c r="A5078" s="373" t="s">
        <v>6453</v>
      </c>
      <c r="B5078" s="574" t="s">
        <v>6454</v>
      </c>
      <c r="C5078" s="193" t="s">
        <v>6455</v>
      </c>
      <c r="D5078" s="309"/>
      <c r="E5078" s="309"/>
      <c r="F5078" s="393">
        <v>1318.89</v>
      </c>
      <c r="G5078" s="70"/>
    </row>
    <row r="5079" spans="1:7" customFormat="1" ht="15.5" x14ac:dyDescent="0.35">
      <c r="A5079" s="373" t="s">
        <v>6456</v>
      </c>
      <c r="B5079" s="574" t="s">
        <v>6457</v>
      </c>
      <c r="C5079" s="193" t="s">
        <v>6458</v>
      </c>
      <c r="D5079" s="309"/>
      <c r="E5079" s="309"/>
      <c r="F5079" s="393">
        <v>1643.89</v>
      </c>
      <c r="G5079" s="70"/>
    </row>
    <row r="5080" spans="1:7" customFormat="1" ht="15.5" x14ac:dyDescent="0.35">
      <c r="A5080" s="373" t="s">
        <v>6459</v>
      </c>
      <c r="B5080" s="574" t="s">
        <v>6460</v>
      </c>
      <c r="C5080" s="193" t="s">
        <v>6461</v>
      </c>
      <c r="D5080" s="309"/>
      <c r="E5080" s="309"/>
      <c r="F5080" s="393">
        <v>1656.96</v>
      </c>
      <c r="G5080" s="70"/>
    </row>
    <row r="5081" spans="1:7" customFormat="1" ht="15.5" x14ac:dyDescent="0.35">
      <c r="A5081" s="373" t="s">
        <v>6462</v>
      </c>
      <c r="B5081" s="574" t="s">
        <v>6463</v>
      </c>
      <c r="C5081" s="193" t="s">
        <v>6464</v>
      </c>
      <c r="D5081" s="309"/>
      <c r="E5081" s="309"/>
      <c r="F5081" s="393">
        <v>626.42999999999995</v>
      </c>
      <c r="G5081" s="70"/>
    </row>
    <row r="5082" spans="1:7" customFormat="1" ht="15.5" x14ac:dyDescent="0.35">
      <c r="A5082" s="373" t="s">
        <v>6465</v>
      </c>
      <c r="B5082" s="3" t="s">
        <v>6466</v>
      </c>
      <c r="C5082" s="110" t="s">
        <v>6467</v>
      </c>
      <c r="D5082" s="20"/>
      <c r="E5082" s="309"/>
      <c r="F5082" s="393">
        <v>993.52</v>
      </c>
      <c r="G5082" s="70"/>
    </row>
    <row r="5083" spans="1:7" customFormat="1" ht="15.5" x14ac:dyDescent="0.35">
      <c r="A5083" s="373" t="s">
        <v>6468</v>
      </c>
      <c r="B5083" s="574" t="s">
        <v>6469</v>
      </c>
      <c r="C5083" s="193" t="s">
        <v>6470</v>
      </c>
      <c r="D5083" s="309"/>
      <c r="E5083" s="309"/>
      <c r="F5083" s="393">
        <v>138.26</v>
      </c>
      <c r="G5083" s="70"/>
    </row>
    <row r="5084" spans="1:7" customFormat="1" ht="15.5" x14ac:dyDescent="0.35">
      <c r="A5084" s="72" t="s">
        <v>6471</v>
      </c>
      <c r="B5084" s="3" t="s">
        <v>6472</v>
      </c>
      <c r="C5084" s="110" t="s">
        <v>6473</v>
      </c>
      <c r="D5084" s="20"/>
      <c r="E5084" s="20"/>
      <c r="F5084" s="393">
        <v>165.71</v>
      </c>
      <c r="G5084" s="70"/>
    </row>
    <row r="5085" spans="1:7" customFormat="1" ht="16" thickBot="1" x14ac:dyDescent="0.4">
      <c r="A5085" s="594" t="s">
        <v>6474</v>
      </c>
      <c r="B5085" s="565" t="s">
        <v>6475</v>
      </c>
      <c r="C5085" s="391" t="s">
        <v>6476</v>
      </c>
      <c r="D5085" s="386"/>
      <c r="E5085" s="386"/>
      <c r="F5085" s="344">
        <v>165.48</v>
      </c>
      <c r="G5085" s="70"/>
    </row>
    <row r="5086" spans="1:7" customFormat="1" ht="16" thickBot="1" x14ac:dyDescent="0.4">
      <c r="A5086" s="74" t="s">
        <v>6477</v>
      </c>
      <c r="B5086" s="5" t="s">
        <v>6478</v>
      </c>
      <c r="C5086" s="109" t="s">
        <v>6479</v>
      </c>
      <c r="D5086" s="94"/>
      <c r="E5086" s="94"/>
      <c r="F5086" s="189">
        <v>606.58000000000004</v>
      </c>
      <c r="G5086" s="70"/>
    </row>
    <row r="5087" spans="1:7" customFormat="1" ht="15.5" x14ac:dyDescent="0.35">
      <c r="A5087" s="72" t="s">
        <v>6480</v>
      </c>
      <c r="B5087" s="3" t="s">
        <v>6481</v>
      </c>
      <c r="C5087" s="110" t="s">
        <v>6482</v>
      </c>
      <c r="D5087" s="20"/>
      <c r="E5087" s="20"/>
      <c r="F5087" s="276">
        <v>606.58000000000004</v>
      </c>
      <c r="G5087" s="70"/>
    </row>
    <row r="5088" spans="1:7" customFormat="1" ht="15.5" x14ac:dyDescent="0.35">
      <c r="A5088" s="373" t="s">
        <v>6483</v>
      </c>
      <c r="B5088" s="574" t="s">
        <v>6484</v>
      </c>
      <c r="C5088" s="193" t="s">
        <v>6485</v>
      </c>
      <c r="D5088" s="309"/>
      <c r="E5088" s="309"/>
      <c r="F5088" s="393">
        <v>661.8</v>
      </c>
      <c r="G5088" s="70"/>
    </row>
    <row r="5089" spans="1:7" customFormat="1" ht="15.5" x14ac:dyDescent="0.35">
      <c r="A5089" s="373" t="s">
        <v>6486</v>
      </c>
      <c r="B5089" s="574" t="s">
        <v>6487</v>
      </c>
      <c r="C5089" s="193" t="s">
        <v>6488</v>
      </c>
      <c r="D5089" s="309"/>
      <c r="E5089" s="309"/>
      <c r="F5089" s="393">
        <v>149.28</v>
      </c>
      <c r="G5089" s="70"/>
    </row>
    <row r="5090" spans="1:7" customFormat="1" ht="15.5" x14ac:dyDescent="0.35">
      <c r="A5090" s="373" t="s">
        <v>6489</v>
      </c>
      <c r="B5090" s="574" t="s">
        <v>6490</v>
      </c>
      <c r="C5090" s="193" t="s">
        <v>6491</v>
      </c>
      <c r="D5090" s="309"/>
      <c r="E5090" s="309"/>
      <c r="F5090" s="393">
        <v>185.59</v>
      </c>
      <c r="G5090" s="70"/>
    </row>
    <row r="5091" spans="1:7" customFormat="1" ht="15.5" x14ac:dyDescent="0.35">
      <c r="A5091" s="373" t="s">
        <v>6492</v>
      </c>
      <c r="B5091" s="574" t="s">
        <v>6493</v>
      </c>
      <c r="C5091" s="193" t="s">
        <v>6494</v>
      </c>
      <c r="D5091" s="309"/>
      <c r="E5091" s="309"/>
      <c r="F5091" s="393">
        <v>414.46</v>
      </c>
      <c r="G5091" s="70"/>
    </row>
    <row r="5092" spans="1:7" customFormat="1" ht="15.5" x14ac:dyDescent="0.35">
      <c r="A5092" s="373" t="s">
        <v>6495</v>
      </c>
      <c r="B5092" s="574" t="s">
        <v>6496</v>
      </c>
      <c r="C5092" s="193" t="s">
        <v>6497</v>
      </c>
      <c r="D5092" s="309"/>
      <c r="E5092" s="309"/>
      <c r="F5092" s="393">
        <v>414.46</v>
      </c>
      <c r="G5092" s="70"/>
    </row>
    <row r="5093" spans="1:7" customFormat="1" ht="16" thickBot="1" x14ac:dyDescent="0.4">
      <c r="A5093" s="192" t="s">
        <v>6498</v>
      </c>
      <c r="B5093" s="221" t="s">
        <v>6499</v>
      </c>
      <c r="C5093" s="247" t="s">
        <v>6500</v>
      </c>
      <c r="D5093" s="222"/>
      <c r="E5093" s="222"/>
      <c r="F5093" s="274">
        <v>414.46</v>
      </c>
      <c r="G5093" s="70"/>
    </row>
    <row r="5094" spans="1:7" customFormat="1" ht="15.5" x14ac:dyDescent="0.35">
      <c r="A5094" s="71" t="s">
        <v>6501</v>
      </c>
      <c r="B5094" s="16" t="s">
        <v>6502</v>
      </c>
      <c r="C5094" s="439" t="s">
        <v>6503</v>
      </c>
      <c r="D5094" s="166"/>
      <c r="E5094" s="166"/>
      <c r="F5094" s="299">
        <v>49.61</v>
      </c>
      <c r="G5094" s="70"/>
    </row>
    <row r="5095" spans="1:7" customFormat="1" ht="15.5" x14ac:dyDescent="0.35">
      <c r="A5095" s="72" t="s">
        <v>6504</v>
      </c>
      <c r="B5095" s="3" t="s">
        <v>6505</v>
      </c>
      <c r="C5095" s="110" t="s">
        <v>6506</v>
      </c>
      <c r="D5095" s="20"/>
      <c r="E5095" s="20"/>
      <c r="F5095" s="273">
        <v>188.09</v>
      </c>
      <c r="G5095" s="70"/>
    </row>
    <row r="5096" spans="1:7" customFormat="1" ht="15.5" x14ac:dyDescent="0.35">
      <c r="A5096" s="373" t="s">
        <v>6507</v>
      </c>
      <c r="B5096" s="574" t="s">
        <v>6508</v>
      </c>
      <c r="C5096" s="193" t="s">
        <v>6509</v>
      </c>
      <c r="D5096" s="309"/>
      <c r="E5096" s="309"/>
      <c r="F5096" s="393">
        <v>219.56</v>
      </c>
      <c r="G5096" s="70"/>
    </row>
    <row r="5097" spans="1:7" customFormat="1" ht="15.5" x14ac:dyDescent="0.35">
      <c r="A5097" s="373" t="s">
        <v>6510</v>
      </c>
      <c r="B5097" s="574" t="s">
        <v>6511</v>
      </c>
      <c r="C5097" s="193" t="s">
        <v>6512</v>
      </c>
      <c r="D5097" s="309"/>
      <c r="E5097" s="309"/>
      <c r="F5097" s="393">
        <v>263.97000000000003</v>
      </c>
      <c r="G5097" s="70"/>
    </row>
    <row r="5098" spans="1:7" customFormat="1" ht="15.5" x14ac:dyDescent="0.35">
      <c r="A5098" s="373" t="s">
        <v>6513</v>
      </c>
      <c r="B5098" s="574" t="s">
        <v>6514</v>
      </c>
      <c r="C5098" s="193" t="s">
        <v>6515</v>
      </c>
      <c r="D5098" s="309"/>
      <c r="E5098" s="309"/>
      <c r="F5098" s="393">
        <v>627.77</v>
      </c>
      <c r="G5098" s="70"/>
    </row>
    <row r="5099" spans="1:7" customFormat="1" ht="16" thickBot="1" x14ac:dyDescent="0.4">
      <c r="A5099" s="373" t="s">
        <v>6516</v>
      </c>
      <c r="B5099" s="574" t="s">
        <v>6517</v>
      </c>
      <c r="C5099" s="193" t="s">
        <v>6518</v>
      </c>
      <c r="D5099" s="309"/>
      <c r="E5099" s="309"/>
      <c r="F5099" s="344">
        <v>62.52</v>
      </c>
      <c r="G5099" s="70"/>
    </row>
    <row r="5100" spans="1:7" customFormat="1" ht="16" thickBot="1" x14ac:dyDescent="0.4">
      <c r="A5100" s="71" t="s">
        <v>6516</v>
      </c>
      <c r="B5100" s="16" t="s">
        <v>6519</v>
      </c>
      <c r="C5100" s="439" t="s">
        <v>6520</v>
      </c>
      <c r="D5100" s="166"/>
      <c r="E5100" s="166"/>
      <c r="F5100" s="299">
        <v>94.06</v>
      </c>
      <c r="G5100" s="70"/>
    </row>
    <row r="5101" spans="1:7" customFormat="1" ht="15.5" x14ac:dyDescent="0.35">
      <c r="A5101" s="71" t="s">
        <v>6521</v>
      </c>
      <c r="B5101" s="16" t="s">
        <v>6522</v>
      </c>
      <c r="C5101" s="108" t="s">
        <v>6523</v>
      </c>
      <c r="D5101" s="18"/>
      <c r="E5101" s="18"/>
      <c r="F5101" s="276">
        <v>144.02000000000001</v>
      </c>
      <c r="G5101" s="70"/>
    </row>
    <row r="5102" spans="1:7" customFormat="1" ht="15.5" x14ac:dyDescent="0.35">
      <c r="A5102" s="373" t="s">
        <v>6524</v>
      </c>
      <c r="B5102" s="574" t="s">
        <v>6525</v>
      </c>
      <c r="C5102" s="193" t="s">
        <v>6526</v>
      </c>
      <c r="D5102" s="309"/>
      <c r="E5102" s="309"/>
      <c r="F5102" s="393">
        <v>225.54</v>
      </c>
      <c r="G5102" s="70"/>
    </row>
    <row r="5103" spans="1:7" customFormat="1" ht="15.5" x14ac:dyDescent="0.35">
      <c r="A5103" s="373" t="s">
        <v>6527</v>
      </c>
      <c r="B5103" s="574" t="s">
        <v>6528</v>
      </c>
      <c r="C5103" s="193" t="s">
        <v>6529</v>
      </c>
      <c r="D5103" s="309"/>
      <c r="E5103" s="309"/>
      <c r="F5103" s="393">
        <v>244.22</v>
      </c>
      <c r="G5103" s="70"/>
    </row>
    <row r="5104" spans="1:7" customFormat="1" ht="15.5" x14ac:dyDescent="0.35">
      <c r="A5104" s="373" t="s">
        <v>6530</v>
      </c>
      <c r="B5104" s="574" t="s">
        <v>6531</v>
      </c>
      <c r="C5104" s="193" t="s">
        <v>6532</v>
      </c>
      <c r="D5104" s="309"/>
      <c r="E5104" s="309"/>
      <c r="F5104" s="393">
        <v>249.82</v>
      </c>
      <c r="G5104" s="70"/>
    </row>
    <row r="5105" spans="1:7" customFormat="1" ht="15.5" x14ac:dyDescent="0.35">
      <c r="A5105" s="373" t="s">
        <v>6504</v>
      </c>
      <c r="B5105" s="574" t="s">
        <v>6533</v>
      </c>
      <c r="C5105" s="193" t="s">
        <v>6534</v>
      </c>
      <c r="D5105" s="309"/>
      <c r="E5105" s="309"/>
      <c r="F5105" s="393">
        <v>102.62</v>
      </c>
      <c r="G5105" s="70"/>
    </row>
    <row r="5106" spans="1:7" customFormat="1" ht="15.5" x14ac:dyDescent="0.35">
      <c r="A5106" s="373" t="s">
        <v>6504</v>
      </c>
      <c r="B5106" s="574" t="s">
        <v>6533</v>
      </c>
      <c r="C5106" s="193" t="s">
        <v>6534</v>
      </c>
      <c r="D5106" s="309"/>
      <c r="E5106" s="309"/>
      <c r="F5106" s="393">
        <v>102.62</v>
      </c>
      <c r="G5106" s="70"/>
    </row>
    <row r="5107" spans="1:7" customFormat="1" ht="15.5" x14ac:dyDescent="0.35">
      <c r="A5107" s="373" t="s">
        <v>6535</v>
      </c>
      <c r="B5107" s="574" t="s">
        <v>6536</v>
      </c>
      <c r="C5107" s="193" t="s">
        <v>6537</v>
      </c>
      <c r="D5107" s="309"/>
      <c r="E5107" s="309"/>
      <c r="F5107" s="393">
        <v>110.5</v>
      </c>
      <c r="G5107" s="70"/>
    </row>
    <row r="5108" spans="1:7" customFormat="1" ht="15.5" x14ac:dyDescent="0.35">
      <c r="A5108" s="373" t="s">
        <v>6538</v>
      </c>
      <c r="B5108" s="574" t="s">
        <v>6539</v>
      </c>
      <c r="C5108" s="193" t="s">
        <v>6540</v>
      </c>
      <c r="D5108" s="309"/>
      <c r="E5108" s="309"/>
      <c r="F5108" s="393">
        <v>110.5</v>
      </c>
      <c r="G5108" s="70"/>
    </row>
    <row r="5109" spans="1:7" customFormat="1" ht="15.5" x14ac:dyDescent="0.35">
      <c r="A5109" s="373" t="s">
        <v>6541</v>
      </c>
      <c r="B5109" s="574" t="s">
        <v>6542</v>
      </c>
      <c r="C5109" s="193" t="s">
        <v>6543</v>
      </c>
      <c r="D5109" s="309"/>
      <c r="E5109" s="309"/>
      <c r="F5109" s="393">
        <v>138.26</v>
      </c>
      <c r="G5109" s="70"/>
    </row>
    <row r="5110" spans="1:7" customFormat="1" ht="15.5" x14ac:dyDescent="0.35">
      <c r="A5110" s="373" t="s">
        <v>6544</v>
      </c>
      <c r="B5110" s="574" t="s">
        <v>6545</v>
      </c>
      <c r="C5110" s="193" t="s">
        <v>6546</v>
      </c>
      <c r="D5110" s="309"/>
      <c r="E5110" s="309"/>
      <c r="F5110" s="393">
        <v>23169.43</v>
      </c>
      <c r="G5110" s="70"/>
    </row>
    <row r="5111" spans="1:7" customFormat="1" ht="16" thickBot="1" x14ac:dyDescent="0.4">
      <c r="A5111" s="192" t="s">
        <v>9830</v>
      </c>
      <c r="B5111" s="221" t="s">
        <v>6547</v>
      </c>
      <c r="C5111" s="247" t="s">
        <v>6548</v>
      </c>
      <c r="D5111" s="222"/>
      <c r="E5111" s="309"/>
      <c r="F5111" s="344">
        <v>0</v>
      </c>
      <c r="G5111" s="70"/>
    </row>
    <row r="5112" spans="1:7" customFormat="1" ht="16" thickBot="1" x14ac:dyDescent="0.4">
      <c r="A5112" s="74" t="s">
        <v>9860</v>
      </c>
      <c r="B5112" s="5" t="s">
        <v>6547</v>
      </c>
      <c r="C5112" s="109" t="s">
        <v>6549</v>
      </c>
      <c r="D5112" s="94"/>
      <c r="E5112" s="94"/>
      <c r="F5112" s="189">
        <v>0</v>
      </c>
      <c r="G5112" s="70"/>
    </row>
    <row r="5113" spans="1:7" customFormat="1" ht="15.5" x14ac:dyDescent="0.35">
      <c r="A5113" s="72" t="s">
        <v>9861</v>
      </c>
      <c r="B5113" s="3" t="s">
        <v>6547</v>
      </c>
      <c r="C5113" s="110" t="s">
        <v>6550</v>
      </c>
      <c r="D5113" s="20"/>
      <c r="E5113" s="20"/>
      <c r="F5113" s="276">
        <v>1897.42</v>
      </c>
      <c r="G5113" s="70"/>
    </row>
    <row r="5114" spans="1:7" customFormat="1" ht="15.5" x14ac:dyDescent="0.35">
      <c r="A5114" s="373" t="s">
        <v>9862</v>
      </c>
      <c r="B5114" s="574" t="s">
        <v>6547</v>
      </c>
      <c r="C5114" s="193" t="s">
        <v>6551</v>
      </c>
      <c r="D5114" s="309"/>
      <c r="E5114" s="20"/>
      <c r="F5114" s="393">
        <v>1897.42</v>
      </c>
      <c r="G5114" s="70"/>
    </row>
    <row r="5115" spans="1:7" customFormat="1" ht="15.5" x14ac:dyDescent="0.35">
      <c r="A5115" s="373" t="s">
        <v>9863</v>
      </c>
      <c r="B5115" s="574" t="s">
        <v>6547</v>
      </c>
      <c r="C5115" s="193" t="s">
        <v>6552</v>
      </c>
      <c r="D5115" s="309"/>
      <c r="E5115" s="20"/>
      <c r="F5115" s="393">
        <v>3621.4900000000002</v>
      </c>
      <c r="G5115" s="70"/>
    </row>
    <row r="5116" spans="1:7" customFormat="1" ht="15.5" x14ac:dyDescent="0.35">
      <c r="A5116" s="373" t="s">
        <v>9864</v>
      </c>
      <c r="B5116" s="574" t="s">
        <v>6547</v>
      </c>
      <c r="C5116" s="193" t="s">
        <v>6553</v>
      </c>
      <c r="D5116" s="309"/>
      <c r="E5116" s="20"/>
      <c r="F5116" s="393">
        <v>3621.4900000000002</v>
      </c>
      <c r="G5116" s="70"/>
    </row>
    <row r="5117" spans="1:7" customFormat="1" ht="15.5" x14ac:dyDescent="0.35">
      <c r="A5117" s="373" t="s">
        <v>9844</v>
      </c>
      <c r="B5117" s="574" t="s">
        <v>6547</v>
      </c>
      <c r="C5117" s="193" t="s">
        <v>6554</v>
      </c>
      <c r="D5117" s="309"/>
      <c r="E5117" s="20"/>
      <c r="F5117" s="393">
        <v>2271.4500000000003</v>
      </c>
      <c r="G5117" s="70"/>
    </row>
    <row r="5118" spans="1:7" customFormat="1" ht="15.5" x14ac:dyDescent="0.35">
      <c r="A5118" s="373" t="s">
        <v>9845</v>
      </c>
      <c r="B5118" s="574" t="s">
        <v>6547</v>
      </c>
      <c r="C5118" s="193" t="s">
        <v>6555</v>
      </c>
      <c r="D5118" s="309"/>
      <c r="E5118" s="20"/>
      <c r="F5118" s="393">
        <v>2271.4500000000003</v>
      </c>
      <c r="G5118" s="70"/>
    </row>
    <row r="5119" spans="1:7" customFormat="1" ht="15.5" x14ac:dyDescent="0.35">
      <c r="A5119" s="373" t="s">
        <v>9846</v>
      </c>
      <c r="B5119" s="574" t="s">
        <v>6547</v>
      </c>
      <c r="C5119" s="193" t="s">
        <v>6556</v>
      </c>
      <c r="D5119" s="309"/>
      <c r="E5119" s="20"/>
      <c r="F5119" s="393">
        <v>5596.67</v>
      </c>
      <c r="G5119" s="70"/>
    </row>
    <row r="5120" spans="1:7" customFormat="1" ht="15.5" x14ac:dyDescent="0.35">
      <c r="A5120" s="373" t="s">
        <v>9847</v>
      </c>
      <c r="B5120" s="574" t="s">
        <v>6547</v>
      </c>
      <c r="C5120" s="193" t="s">
        <v>6557</v>
      </c>
      <c r="D5120" s="309"/>
      <c r="E5120" s="20"/>
      <c r="F5120" s="393">
        <v>5596.67</v>
      </c>
      <c r="G5120" s="70"/>
    </row>
    <row r="5121" spans="1:7" customFormat="1" ht="15.5" x14ac:dyDescent="0.35">
      <c r="A5121" s="373" t="s">
        <v>6558</v>
      </c>
      <c r="B5121" s="574" t="s">
        <v>6559</v>
      </c>
      <c r="C5121" s="193" t="s">
        <v>6560</v>
      </c>
      <c r="D5121" s="309"/>
      <c r="E5121" s="20"/>
      <c r="F5121" s="393">
        <v>22524.35</v>
      </c>
      <c r="G5121" s="70"/>
    </row>
    <row r="5122" spans="1:7" customFormat="1" ht="15.5" x14ac:dyDescent="0.35">
      <c r="A5122" s="373" t="s">
        <v>9830</v>
      </c>
      <c r="B5122" s="574" t="s">
        <v>6561</v>
      </c>
      <c r="C5122" s="193" t="s">
        <v>6562</v>
      </c>
      <c r="D5122" s="309"/>
      <c r="E5122" s="20"/>
      <c r="F5122" s="393">
        <v>0</v>
      </c>
      <c r="G5122" s="70"/>
    </row>
    <row r="5123" spans="1:7" customFormat="1" ht="15.5" x14ac:dyDescent="0.35">
      <c r="A5123" s="373" t="s">
        <v>9860</v>
      </c>
      <c r="B5123" s="574" t="s">
        <v>6561</v>
      </c>
      <c r="C5123" s="193" t="s">
        <v>6563</v>
      </c>
      <c r="D5123" s="309"/>
      <c r="E5123" s="20"/>
      <c r="F5123" s="393">
        <v>0</v>
      </c>
      <c r="G5123" s="70"/>
    </row>
    <row r="5124" spans="1:7" customFormat="1" ht="15.5" x14ac:dyDescent="0.35">
      <c r="A5124" s="373" t="s">
        <v>9861</v>
      </c>
      <c r="B5124" s="574" t="s">
        <v>6561</v>
      </c>
      <c r="C5124" s="193" t="s">
        <v>6564</v>
      </c>
      <c r="D5124" s="309"/>
      <c r="E5124" s="20"/>
      <c r="F5124" s="393">
        <v>1897.42</v>
      </c>
      <c r="G5124" s="70"/>
    </row>
    <row r="5125" spans="1:7" customFormat="1" ht="15.5" x14ac:dyDescent="0.35">
      <c r="A5125" s="373" t="s">
        <v>9862</v>
      </c>
      <c r="B5125" s="574" t="s">
        <v>6561</v>
      </c>
      <c r="C5125" s="193" t="s">
        <v>6565</v>
      </c>
      <c r="D5125" s="309"/>
      <c r="E5125" s="20"/>
      <c r="F5125" s="393">
        <v>1897.42</v>
      </c>
      <c r="G5125" s="70"/>
    </row>
    <row r="5126" spans="1:7" customFormat="1" ht="15.5" x14ac:dyDescent="0.35">
      <c r="A5126" s="373" t="s">
        <v>9863</v>
      </c>
      <c r="B5126" s="574" t="s">
        <v>6561</v>
      </c>
      <c r="C5126" s="193" t="s">
        <v>6566</v>
      </c>
      <c r="D5126" s="309"/>
      <c r="E5126" s="20"/>
      <c r="F5126" s="393">
        <v>3621.4900000000002</v>
      </c>
      <c r="G5126" s="70"/>
    </row>
    <row r="5127" spans="1:7" customFormat="1" ht="15.5" x14ac:dyDescent="0.35">
      <c r="A5127" s="373" t="s">
        <v>9864</v>
      </c>
      <c r="B5127" s="574" t="s">
        <v>6561</v>
      </c>
      <c r="C5127" s="193" t="s">
        <v>6567</v>
      </c>
      <c r="D5127" s="309"/>
      <c r="E5127" s="20"/>
      <c r="F5127" s="393">
        <v>3621.4900000000002</v>
      </c>
      <c r="G5127" s="70"/>
    </row>
    <row r="5128" spans="1:7" customFormat="1" ht="15.5" x14ac:dyDescent="0.35">
      <c r="A5128" s="373" t="s">
        <v>9844</v>
      </c>
      <c r="B5128" s="574" t="s">
        <v>6561</v>
      </c>
      <c r="C5128" s="193" t="s">
        <v>6568</v>
      </c>
      <c r="D5128" s="309"/>
      <c r="E5128" s="20"/>
      <c r="F5128" s="393">
        <v>846.67000000000007</v>
      </c>
      <c r="G5128" s="140"/>
    </row>
    <row r="5129" spans="1:7" customFormat="1" ht="15.5" x14ac:dyDescent="0.35">
      <c r="A5129" s="373" t="s">
        <v>9845</v>
      </c>
      <c r="B5129" s="574" t="s">
        <v>6561</v>
      </c>
      <c r="C5129" s="193" t="s">
        <v>6569</v>
      </c>
      <c r="D5129" s="309"/>
      <c r="E5129" s="20"/>
      <c r="F5129" s="393">
        <v>846.67000000000007</v>
      </c>
      <c r="G5129" s="140"/>
    </row>
    <row r="5130" spans="1:7" customFormat="1" ht="15.5" x14ac:dyDescent="0.35">
      <c r="A5130" s="373" t="s">
        <v>9846</v>
      </c>
      <c r="B5130" s="574" t="s">
        <v>6561</v>
      </c>
      <c r="C5130" s="193" t="s">
        <v>6570</v>
      </c>
      <c r="D5130" s="309"/>
      <c r="E5130" s="20"/>
      <c r="F5130" s="396">
        <v>3755.77</v>
      </c>
      <c r="G5130" s="140"/>
    </row>
    <row r="5131" spans="1:7" customFormat="1" ht="15.5" x14ac:dyDescent="0.35">
      <c r="A5131" s="373" t="s">
        <v>9847</v>
      </c>
      <c r="B5131" s="574" t="s">
        <v>6561</v>
      </c>
      <c r="C5131" s="193" t="s">
        <v>6571</v>
      </c>
      <c r="D5131" s="309"/>
      <c r="E5131" s="20"/>
      <c r="F5131" s="396">
        <v>3755.77</v>
      </c>
      <c r="G5131" s="140"/>
    </row>
    <row r="5132" spans="1:7" customFormat="1" ht="15.5" x14ac:dyDescent="0.35">
      <c r="A5132" s="409" t="s">
        <v>6572</v>
      </c>
      <c r="B5132" s="574" t="s">
        <v>141</v>
      </c>
      <c r="C5132" s="193" t="s">
        <v>141</v>
      </c>
      <c r="D5132" s="309"/>
      <c r="E5132" s="20" t="s">
        <v>141</v>
      </c>
      <c r="F5132" s="393" t="s">
        <v>141</v>
      </c>
      <c r="G5132" s="70"/>
    </row>
    <row r="5133" spans="1:7" customFormat="1" ht="15.5" x14ac:dyDescent="0.35">
      <c r="A5133" s="373" t="s">
        <v>6573</v>
      </c>
      <c r="B5133" s="574" t="s">
        <v>6574</v>
      </c>
      <c r="C5133" s="193" t="s">
        <v>6575</v>
      </c>
      <c r="D5133" s="309"/>
      <c r="E5133" s="20" t="s">
        <v>141</v>
      </c>
      <c r="F5133" s="393">
        <v>24.26</v>
      </c>
      <c r="G5133" s="70"/>
    </row>
    <row r="5134" spans="1:7" customFormat="1" ht="15.5" x14ac:dyDescent="0.35">
      <c r="A5134" s="373" t="s">
        <v>6576</v>
      </c>
      <c r="B5134" s="574" t="s">
        <v>6577</v>
      </c>
      <c r="C5134" s="193" t="s">
        <v>6578</v>
      </c>
      <c r="D5134" s="309"/>
      <c r="E5134" s="20"/>
      <c r="F5134" s="393">
        <v>24.26</v>
      </c>
      <c r="G5134" s="70"/>
    </row>
    <row r="5135" spans="1:7" customFormat="1" ht="15.5" x14ac:dyDescent="0.35">
      <c r="A5135" s="373" t="s">
        <v>6579</v>
      </c>
      <c r="B5135" s="574" t="s">
        <v>6580</v>
      </c>
      <c r="C5135" s="193" t="s">
        <v>6581</v>
      </c>
      <c r="D5135" s="309"/>
      <c r="E5135" s="20" t="s">
        <v>141</v>
      </c>
      <c r="F5135" s="393">
        <v>196.35</v>
      </c>
      <c r="G5135" s="70"/>
    </row>
    <row r="5136" spans="1:7" customFormat="1" ht="15.5" x14ac:dyDescent="0.35">
      <c r="A5136" s="373" t="s">
        <v>6582</v>
      </c>
      <c r="B5136" s="574" t="s">
        <v>6583</v>
      </c>
      <c r="C5136" s="193" t="s">
        <v>6584</v>
      </c>
      <c r="D5136" s="309"/>
      <c r="E5136" s="20" t="s">
        <v>141</v>
      </c>
      <c r="F5136" s="393">
        <v>13.23</v>
      </c>
      <c r="G5136" s="70"/>
    </row>
    <row r="5137" spans="1:7" customFormat="1" ht="15.5" x14ac:dyDescent="0.35">
      <c r="A5137" s="373" t="s">
        <v>6585</v>
      </c>
      <c r="B5137" s="574" t="s">
        <v>6586</v>
      </c>
      <c r="C5137" s="193" t="s">
        <v>6587</v>
      </c>
      <c r="D5137" s="309"/>
      <c r="E5137" s="20" t="s">
        <v>141</v>
      </c>
      <c r="F5137" s="393">
        <v>131.27000000000001</v>
      </c>
      <c r="G5137" s="70"/>
    </row>
    <row r="5138" spans="1:7" customFormat="1" ht="31" x14ac:dyDescent="0.35">
      <c r="A5138" s="373" t="s">
        <v>8763</v>
      </c>
      <c r="B5138" s="574" t="s">
        <v>8764</v>
      </c>
      <c r="C5138" s="193" t="s">
        <v>7040</v>
      </c>
      <c r="D5138" s="309"/>
      <c r="E5138" s="20"/>
      <c r="F5138" s="393">
        <v>98.12</v>
      </c>
      <c r="G5138" s="70"/>
    </row>
    <row r="5139" spans="1:7" customFormat="1" ht="15.5" x14ac:dyDescent="0.35">
      <c r="A5139" s="373" t="s">
        <v>6588</v>
      </c>
      <c r="B5139" s="574" t="s">
        <v>6589</v>
      </c>
      <c r="C5139" s="193" t="s">
        <v>6590</v>
      </c>
      <c r="D5139" s="309"/>
      <c r="E5139" s="20" t="s">
        <v>141</v>
      </c>
      <c r="F5139" s="393">
        <v>56.25</v>
      </c>
      <c r="G5139" s="70"/>
    </row>
    <row r="5140" spans="1:7" customFormat="1" ht="15.5" x14ac:dyDescent="0.35">
      <c r="A5140" s="373" t="s">
        <v>8765</v>
      </c>
      <c r="B5140" s="574" t="s">
        <v>6591</v>
      </c>
      <c r="C5140" s="193" t="s">
        <v>6592</v>
      </c>
      <c r="D5140" s="309"/>
      <c r="E5140" s="20" t="s">
        <v>141</v>
      </c>
      <c r="F5140" s="393">
        <v>133.47</v>
      </c>
      <c r="G5140" s="70"/>
    </row>
    <row r="5141" spans="1:7" customFormat="1" ht="31" x14ac:dyDescent="0.35">
      <c r="A5141" s="373" t="s">
        <v>8766</v>
      </c>
      <c r="B5141" s="574" t="s">
        <v>6593</v>
      </c>
      <c r="C5141" s="190" t="s">
        <v>6594</v>
      </c>
      <c r="D5141" s="309"/>
      <c r="E5141" s="20"/>
      <c r="F5141" s="393">
        <v>97.07</v>
      </c>
      <c r="G5141" s="70"/>
    </row>
    <row r="5142" spans="1:7" customFormat="1" ht="15.5" x14ac:dyDescent="0.35">
      <c r="A5142" s="373" t="s">
        <v>6595</v>
      </c>
      <c r="B5142" s="574" t="s">
        <v>6596</v>
      </c>
      <c r="C5142" s="193" t="s">
        <v>6597</v>
      </c>
      <c r="D5142" s="309"/>
      <c r="E5142" s="20"/>
      <c r="F5142" s="393">
        <v>867.76</v>
      </c>
      <c r="G5142" s="70"/>
    </row>
    <row r="5143" spans="1:7" customFormat="1" ht="15.5" x14ac:dyDescent="0.35">
      <c r="A5143" s="373" t="s">
        <v>6598</v>
      </c>
      <c r="B5143" s="574" t="s">
        <v>6599</v>
      </c>
      <c r="C5143" s="193" t="s">
        <v>6600</v>
      </c>
      <c r="D5143" s="309"/>
      <c r="E5143" s="20"/>
      <c r="F5143" s="393">
        <v>1063.95</v>
      </c>
      <c r="G5143" s="70"/>
    </row>
    <row r="5144" spans="1:7" customFormat="1" ht="15.5" x14ac:dyDescent="0.35">
      <c r="A5144" s="373" t="s">
        <v>6601</v>
      </c>
      <c r="B5144" s="574" t="s">
        <v>6602</v>
      </c>
      <c r="C5144" s="193" t="s">
        <v>6603</v>
      </c>
      <c r="D5144" s="309"/>
      <c r="E5144" s="20" t="s">
        <v>141</v>
      </c>
      <c r="F5144" s="393">
        <v>100.37</v>
      </c>
      <c r="G5144" s="70"/>
    </row>
    <row r="5145" spans="1:7" customFormat="1" ht="15.5" x14ac:dyDescent="0.35">
      <c r="A5145" s="373" t="s">
        <v>8767</v>
      </c>
      <c r="B5145" s="574" t="s">
        <v>6604</v>
      </c>
      <c r="C5145" s="193" t="s">
        <v>6605</v>
      </c>
      <c r="D5145" s="309"/>
      <c r="E5145" s="20" t="s">
        <v>141</v>
      </c>
      <c r="F5145" s="393">
        <v>486.48</v>
      </c>
      <c r="G5145" s="70"/>
    </row>
    <row r="5146" spans="1:7" customFormat="1" ht="15.5" x14ac:dyDescent="0.35">
      <c r="A5146" s="373" t="s">
        <v>6606</v>
      </c>
      <c r="B5146" s="574" t="s">
        <v>6607</v>
      </c>
      <c r="C5146" s="193" t="s">
        <v>6608</v>
      </c>
      <c r="D5146" s="309"/>
      <c r="E5146" s="20" t="s">
        <v>141</v>
      </c>
      <c r="F5146" s="393">
        <v>712.63</v>
      </c>
      <c r="G5146" s="70"/>
    </row>
    <row r="5147" spans="1:7" customFormat="1" ht="15.5" x14ac:dyDescent="0.35">
      <c r="A5147" s="373" t="s">
        <v>6609</v>
      </c>
      <c r="B5147" s="574" t="s">
        <v>6610</v>
      </c>
      <c r="C5147" s="193" t="s">
        <v>6611</v>
      </c>
      <c r="D5147" s="309"/>
      <c r="E5147" s="20" t="s">
        <v>141</v>
      </c>
      <c r="F5147" s="393">
        <v>18.739999999999998</v>
      </c>
      <c r="G5147" s="70"/>
    </row>
    <row r="5148" spans="1:7" customFormat="1" ht="15.5" x14ac:dyDescent="0.35">
      <c r="A5148" s="373" t="s">
        <v>6612</v>
      </c>
      <c r="B5148" s="574" t="s">
        <v>6613</v>
      </c>
      <c r="C5148" s="193" t="s">
        <v>6614</v>
      </c>
      <c r="D5148" s="309"/>
      <c r="E5148" s="20" t="s">
        <v>141</v>
      </c>
      <c r="F5148" s="393">
        <v>26.47</v>
      </c>
      <c r="G5148" s="70"/>
    </row>
    <row r="5149" spans="1:7" customFormat="1" ht="15.5" x14ac:dyDescent="0.35">
      <c r="A5149" s="373" t="s">
        <v>6615</v>
      </c>
      <c r="B5149" s="574" t="s">
        <v>6616</v>
      </c>
      <c r="C5149" s="193" t="s">
        <v>6617</v>
      </c>
      <c r="D5149" s="309"/>
      <c r="E5149" s="20" t="s">
        <v>141</v>
      </c>
      <c r="F5149" s="393">
        <v>27.57</v>
      </c>
      <c r="G5149" s="70"/>
    </row>
    <row r="5150" spans="1:7" customFormat="1" ht="15.5" x14ac:dyDescent="0.35">
      <c r="A5150" s="373" t="s">
        <v>8768</v>
      </c>
      <c r="B5150" s="574" t="s">
        <v>6618</v>
      </c>
      <c r="C5150" s="193" t="s">
        <v>6619</v>
      </c>
      <c r="D5150" s="309"/>
      <c r="E5150" s="20" t="s">
        <v>141</v>
      </c>
      <c r="F5150" s="393">
        <v>643.13</v>
      </c>
      <c r="G5150" s="70"/>
    </row>
    <row r="5151" spans="1:7" customFormat="1" ht="15.5" x14ac:dyDescent="0.35">
      <c r="A5151" s="373" t="s">
        <v>8769</v>
      </c>
      <c r="B5151" s="574" t="s">
        <v>6620</v>
      </c>
      <c r="C5151" s="193" t="s">
        <v>6621</v>
      </c>
      <c r="D5151" s="309"/>
      <c r="E5151" s="20" t="s">
        <v>141</v>
      </c>
      <c r="F5151" s="393">
        <v>29.77</v>
      </c>
      <c r="G5151" s="70"/>
    </row>
    <row r="5152" spans="1:7" customFormat="1" ht="15.5" x14ac:dyDescent="0.35">
      <c r="A5152" s="373" t="s">
        <v>6622</v>
      </c>
      <c r="B5152" s="574" t="s">
        <v>6623</v>
      </c>
      <c r="C5152" s="193" t="s">
        <v>6624</v>
      </c>
      <c r="D5152" s="309"/>
      <c r="E5152" s="20" t="s">
        <v>141</v>
      </c>
      <c r="F5152" s="393">
        <v>67.290000000000006</v>
      </c>
      <c r="G5152" s="70"/>
    </row>
    <row r="5153" spans="1:7" customFormat="1" ht="15.5" x14ac:dyDescent="0.35">
      <c r="A5153" s="373" t="s">
        <v>6625</v>
      </c>
      <c r="B5153" s="574" t="s">
        <v>6626</v>
      </c>
      <c r="C5153" s="193" t="s">
        <v>6627</v>
      </c>
      <c r="D5153" s="309"/>
      <c r="E5153" s="20" t="s">
        <v>141</v>
      </c>
      <c r="F5153" s="393">
        <v>207.38</v>
      </c>
      <c r="G5153" s="70"/>
    </row>
    <row r="5154" spans="1:7" customFormat="1" ht="15.5" x14ac:dyDescent="0.35">
      <c r="A5154" s="373" t="s">
        <v>6628</v>
      </c>
      <c r="B5154" s="574" t="s">
        <v>6629</v>
      </c>
      <c r="C5154" s="193" t="s">
        <v>6630</v>
      </c>
      <c r="D5154" s="309"/>
      <c r="E5154" s="20" t="s">
        <v>141</v>
      </c>
      <c r="F5154" s="393">
        <v>70.599999999999994</v>
      </c>
      <c r="G5154" s="70"/>
    </row>
    <row r="5155" spans="1:7" customFormat="1" ht="15.5" x14ac:dyDescent="0.35">
      <c r="A5155" s="373" t="s">
        <v>6631</v>
      </c>
      <c r="B5155" s="574" t="s">
        <v>6631</v>
      </c>
      <c r="C5155" s="193" t="s">
        <v>6632</v>
      </c>
      <c r="D5155" s="309"/>
      <c r="E5155" s="20"/>
      <c r="F5155" s="393">
        <v>10.25</v>
      </c>
      <c r="G5155" s="70"/>
    </row>
    <row r="5156" spans="1:7" customFormat="1" ht="15.5" x14ac:dyDescent="0.35">
      <c r="A5156" s="373" t="s">
        <v>6633</v>
      </c>
      <c r="B5156" s="574" t="s">
        <v>6633</v>
      </c>
      <c r="C5156" s="193" t="s">
        <v>6634</v>
      </c>
      <c r="D5156" s="309"/>
      <c r="E5156" s="20"/>
      <c r="F5156" s="393">
        <v>15.88</v>
      </c>
      <c r="G5156" s="70"/>
    </row>
    <row r="5157" spans="1:7" customFormat="1" ht="15.5" x14ac:dyDescent="0.35">
      <c r="A5157" s="373" t="s">
        <v>6635</v>
      </c>
      <c r="B5157" s="574" t="s">
        <v>6635</v>
      </c>
      <c r="C5157" s="193" t="s">
        <v>6636</v>
      </c>
      <c r="D5157" s="309"/>
      <c r="E5157" s="20"/>
      <c r="F5157" s="393">
        <v>23.57</v>
      </c>
      <c r="G5157" s="70"/>
    </row>
    <row r="5158" spans="1:7" customFormat="1" ht="15.5" x14ac:dyDescent="0.35">
      <c r="A5158" s="373" t="s">
        <v>6637</v>
      </c>
      <c r="B5158" s="574" t="s">
        <v>6637</v>
      </c>
      <c r="C5158" s="193" t="s">
        <v>6638</v>
      </c>
      <c r="D5158" s="309"/>
      <c r="E5158" s="20"/>
      <c r="F5158" s="393">
        <v>43.56</v>
      </c>
      <c r="G5158" s="70"/>
    </row>
    <row r="5159" spans="1:7" customFormat="1" ht="15.5" x14ac:dyDescent="0.35">
      <c r="A5159" s="373" t="s">
        <v>6639</v>
      </c>
      <c r="B5159" s="574" t="s">
        <v>6640</v>
      </c>
      <c r="C5159" s="193" t="s">
        <v>6641</v>
      </c>
      <c r="D5159" s="309"/>
      <c r="E5159" s="20"/>
      <c r="F5159" s="393">
        <v>494.56</v>
      </c>
      <c r="G5159" s="70"/>
    </row>
    <row r="5160" spans="1:7" customFormat="1" ht="15.5" x14ac:dyDescent="0.35">
      <c r="A5160" s="373" t="s">
        <v>6642</v>
      </c>
      <c r="B5160" s="574" t="s">
        <v>6643</v>
      </c>
      <c r="C5160" s="193" t="s">
        <v>6644</v>
      </c>
      <c r="D5160" s="309"/>
      <c r="E5160" s="20"/>
      <c r="F5160" s="393">
        <v>545.29999999999995</v>
      </c>
      <c r="G5160" s="70"/>
    </row>
    <row r="5161" spans="1:7" customFormat="1" ht="15.5" x14ac:dyDescent="0.35">
      <c r="A5161" s="373" t="s">
        <v>6645</v>
      </c>
      <c r="B5161" s="574" t="s">
        <v>6646</v>
      </c>
      <c r="C5161" s="193" t="s">
        <v>6647</v>
      </c>
      <c r="D5161" s="309"/>
      <c r="E5161" s="20" t="s">
        <v>141</v>
      </c>
      <c r="F5161" s="393">
        <v>272.47000000000003</v>
      </c>
      <c r="G5161" s="70"/>
    </row>
    <row r="5162" spans="1:7" customFormat="1" ht="15.5" x14ac:dyDescent="0.35">
      <c r="A5162" s="373" t="s">
        <v>6648</v>
      </c>
      <c r="B5162" s="574" t="s">
        <v>6649</v>
      </c>
      <c r="C5162" s="193" t="s">
        <v>6650</v>
      </c>
      <c r="D5162" s="309"/>
      <c r="E5162" s="20" t="s">
        <v>141</v>
      </c>
      <c r="F5162" s="393">
        <v>508.55</v>
      </c>
      <c r="G5162" s="70"/>
    </row>
    <row r="5163" spans="1:7" customFormat="1" ht="15.5" x14ac:dyDescent="0.35">
      <c r="A5163" s="373" t="s">
        <v>6651</v>
      </c>
      <c r="B5163" s="574" t="s">
        <v>6652</v>
      </c>
      <c r="C5163" s="193" t="s">
        <v>6653</v>
      </c>
      <c r="D5163" s="309"/>
      <c r="E5163" s="20"/>
      <c r="F5163" s="393">
        <v>519.34</v>
      </c>
      <c r="G5163" s="70"/>
    </row>
    <row r="5164" spans="1:7" customFormat="1" ht="15.5" x14ac:dyDescent="0.35">
      <c r="A5164" s="373" t="s">
        <v>6654</v>
      </c>
      <c r="B5164" s="574" t="s">
        <v>6655</v>
      </c>
      <c r="C5164" s="193" t="s">
        <v>6656</v>
      </c>
      <c r="D5164" s="309"/>
      <c r="E5164" s="20" t="s">
        <v>141</v>
      </c>
      <c r="F5164" s="393">
        <v>273.58</v>
      </c>
      <c r="G5164" s="70"/>
    </row>
    <row r="5165" spans="1:7" customFormat="1" ht="15.5" x14ac:dyDescent="0.35">
      <c r="A5165" s="373" t="s">
        <v>6657</v>
      </c>
      <c r="B5165" s="574" t="s">
        <v>6658</v>
      </c>
      <c r="C5165" s="193" t="s">
        <v>6659</v>
      </c>
      <c r="D5165" s="309"/>
      <c r="E5165" s="20" t="s">
        <v>141</v>
      </c>
      <c r="F5165" s="393">
        <v>1499.18</v>
      </c>
      <c r="G5165" s="70"/>
    </row>
    <row r="5166" spans="1:7" customFormat="1" ht="15.5" x14ac:dyDescent="0.35">
      <c r="A5166" s="373" t="s">
        <v>8770</v>
      </c>
      <c r="B5166" s="740" t="s">
        <v>6660</v>
      </c>
      <c r="C5166" s="653" t="s">
        <v>6661</v>
      </c>
      <c r="D5166" s="309"/>
      <c r="E5166" s="20"/>
      <c r="F5166" s="393">
        <v>118.03</v>
      </c>
      <c r="G5166" s="561"/>
    </row>
    <row r="5167" spans="1:7" customFormat="1" ht="15.5" x14ac:dyDescent="0.35">
      <c r="A5167" s="373" t="s">
        <v>8771</v>
      </c>
      <c r="B5167" s="740" t="s">
        <v>6662</v>
      </c>
      <c r="C5167" s="653" t="s">
        <v>6663</v>
      </c>
      <c r="D5167" s="309"/>
      <c r="E5167" s="20"/>
      <c r="F5167" s="393">
        <v>130.16</v>
      </c>
      <c r="G5167" s="561"/>
    </row>
    <row r="5168" spans="1:7" customFormat="1" ht="15.5" x14ac:dyDescent="0.35">
      <c r="A5168" s="373" t="s">
        <v>8772</v>
      </c>
      <c r="B5168" s="574" t="s">
        <v>6664</v>
      </c>
      <c r="C5168" s="653" t="s">
        <v>6665</v>
      </c>
      <c r="D5168" s="309"/>
      <c r="E5168" s="20"/>
      <c r="F5168" s="393">
        <v>139.91</v>
      </c>
      <c r="G5168" s="140"/>
    </row>
    <row r="5169" spans="1:7" customFormat="1" ht="15.5" x14ac:dyDescent="0.35">
      <c r="A5169" s="373" t="s">
        <v>6666</v>
      </c>
      <c r="B5169" s="574" t="s">
        <v>6667</v>
      </c>
      <c r="C5169" s="193" t="s">
        <v>6668</v>
      </c>
      <c r="D5169" s="309"/>
      <c r="E5169" s="20" t="s">
        <v>141</v>
      </c>
      <c r="F5169" s="393">
        <v>41.91</v>
      </c>
      <c r="G5169" s="70"/>
    </row>
    <row r="5170" spans="1:7" customFormat="1" ht="15.5" x14ac:dyDescent="0.35">
      <c r="A5170" s="373" t="s">
        <v>6669</v>
      </c>
      <c r="B5170" s="574" t="s">
        <v>6670</v>
      </c>
      <c r="C5170" s="193" t="s">
        <v>6671</v>
      </c>
      <c r="D5170" s="309"/>
      <c r="E5170" s="20" t="s">
        <v>141</v>
      </c>
      <c r="F5170" s="393">
        <v>23.16</v>
      </c>
      <c r="G5170" s="70"/>
    </row>
    <row r="5171" spans="1:7" customFormat="1" ht="15.5" x14ac:dyDescent="0.35">
      <c r="A5171" s="373" t="s">
        <v>6672</v>
      </c>
      <c r="B5171" s="574" t="s">
        <v>6673</v>
      </c>
      <c r="C5171" s="193" t="s">
        <v>6674</v>
      </c>
      <c r="D5171" s="309"/>
      <c r="E5171" s="20" t="s">
        <v>141</v>
      </c>
      <c r="F5171" s="393">
        <v>56.25</v>
      </c>
      <c r="G5171" s="70"/>
    </row>
    <row r="5172" spans="1:7" customFormat="1" ht="15.5" x14ac:dyDescent="0.35">
      <c r="A5172" s="373" t="s">
        <v>6675</v>
      </c>
      <c r="B5172" s="574" t="s">
        <v>6676</v>
      </c>
      <c r="C5172" s="193" t="s">
        <v>6677</v>
      </c>
      <c r="D5172" s="309"/>
      <c r="E5172" s="20" t="s">
        <v>141</v>
      </c>
      <c r="F5172" s="393">
        <v>70.599999999999994</v>
      </c>
      <c r="G5172" s="70"/>
    </row>
    <row r="5173" spans="1:7" customFormat="1" ht="15.5" x14ac:dyDescent="0.35">
      <c r="A5173" s="373" t="s">
        <v>6678</v>
      </c>
      <c r="B5173" s="574" t="s">
        <v>6679</v>
      </c>
      <c r="C5173" s="193" t="s">
        <v>6680</v>
      </c>
      <c r="D5173" s="309"/>
      <c r="E5173" s="20" t="s">
        <v>141</v>
      </c>
      <c r="F5173" s="393">
        <v>434.64</v>
      </c>
      <c r="G5173" s="70"/>
    </row>
    <row r="5174" spans="1:7" customFormat="1" ht="15.5" x14ac:dyDescent="0.35">
      <c r="A5174" s="373" t="s">
        <v>6681</v>
      </c>
      <c r="B5174" s="574" t="s">
        <v>6682</v>
      </c>
      <c r="C5174" s="193" t="s">
        <v>6683</v>
      </c>
      <c r="D5174" s="309"/>
      <c r="E5174" s="20" t="s">
        <v>141</v>
      </c>
      <c r="F5174" s="393">
        <v>73.02</v>
      </c>
      <c r="G5174" s="70"/>
    </row>
    <row r="5175" spans="1:7" customFormat="1" ht="15.5" x14ac:dyDescent="0.35">
      <c r="A5175" s="373" t="s">
        <v>6684</v>
      </c>
      <c r="B5175" s="574" t="s">
        <v>6685</v>
      </c>
      <c r="C5175" s="193" t="s">
        <v>6686</v>
      </c>
      <c r="D5175" s="309"/>
      <c r="E5175" s="20" t="s">
        <v>141</v>
      </c>
      <c r="F5175" s="393">
        <v>134.9</v>
      </c>
      <c r="G5175" s="70"/>
    </row>
    <row r="5176" spans="1:7" customFormat="1" ht="15.5" x14ac:dyDescent="0.35">
      <c r="A5176" s="373" t="s">
        <v>8773</v>
      </c>
      <c r="B5176" s="574" t="s">
        <v>8774</v>
      </c>
      <c r="C5176" s="193" t="s">
        <v>7181</v>
      </c>
      <c r="D5176" s="309"/>
      <c r="E5176" s="20"/>
      <c r="F5176" s="393">
        <v>120</v>
      </c>
      <c r="G5176" s="70"/>
    </row>
    <row r="5177" spans="1:7" customFormat="1" ht="15.5" x14ac:dyDescent="0.35">
      <c r="A5177" s="373" t="s">
        <v>6687</v>
      </c>
      <c r="B5177" s="574" t="s">
        <v>6688</v>
      </c>
      <c r="C5177" s="193" t="s">
        <v>6689</v>
      </c>
      <c r="D5177" s="309"/>
      <c r="E5177" s="20" t="s">
        <v>141</v>
      </c>
      <c r="F5177" s="393">
        <v>111.38</v>
      </c>
      <c r="G5177" s="70"/>
    </row>
    <row r="5178" spans="1:7" customFormat="1" ht="15.5" x14ac:dyDescent="0.35">
      <c r="A5178" s="373" t="s">
        <v>6690</v>
      </c>
      <c r="B5178" s="574" t="s">
        <v>6691</v>
      </c>
      <c r="C5178" s="193" t="s">
        <v>6692</v>
      </c>
      <c r="D5178" s="309"/>
      <c r="E5178" s="20" t="s">
        <v>141</v>
      </c>
      <c r="F5178" s="393">
        <v>168.11</v>
      </c>
      <c r="G5178" s="70"/>
    </row>
    <row r="5179" spans="1:7" customFormat="1" ht="15.5" x14ac:dyDescent="0.35">
      <c r="A5179" s="373" t="s">
        <v>6693</v>
      </c>
      <c r="B5179" s="574" t="s">
        <v>6694</v>
      </c>
      <c r="C5179" s="193" t="s">
        <v>6695</v>
      </c>
      <c r="D5179" s="309"/>
      <c r="E5179" s="20" t="s">
        <v>141</v>
      </c>
      <c r="F5179" s="393">
        <v>47.03</v>
      </c>
      <c r="G5179" s="70"/>
    </row>
    <row r="5180" spans="1:7" customFormat="1" ht="15.5" x14ac:dyDescent="0.35">
      <c r="A5180" s="373" t="s">
        <v>6696</v>
      </c>
      <c r="B5180" s="574" t="s">
        <v>6697</v>
      </c>
      <c r="C5180" s="193" t="s">
        <v>6698</v>
      </c>
      <c r="D5180" s="309"/>
      <c r="E5180" s="20" t="s">
        <v>141</v>
      </c>
      <c r="F5180" s="393">
        <v>63.89</v>
      </c>
      <c r="G5180" s="70"/>
    </row>
    <row r="5181" spans="1:7" customFormat="1" ht="15.5" x14ac:dyDescent="0.35">
      <c r="A5181" s="584" t="s">
        <v>6699</v>
      </c>
      <c r="B5181" s="574" t="s">
        <v>6700</v>
      </c>
      <c r="C5181" s="193" t="s">
        <v>6701</v>
      </c>
      <c r="D5181" s="309"/>
      <c r="E5181" s="20" t="s">
        <v>141</v>
      </c>
      <c r="F5181" s="393">
        <v>167.07</v>
      </c>
      <c r="G5181" s="70"/>
    </row>
    <row r="5182" spans="1:7" customFormat="1" ht="15.5" x14ac:dyDescent="0.35">
      <c r="A5182" s="584" t="s">
        <v>6702</v>
      </c>
      <c r="B5182" s="574" t="s">
        <v>6703</v>
      </c>
      <c r="C5182" s="193" t="s">
        <v>6704</v>
      </c>
      <c r="D5182" s="309"/>
      <c r="E5182" s="20" t="s">
        <v>141</v>
      </c>
      <c r="F5182" s="393">
        <v>189.77</v>
      </c>
      <c r="G5182" s="70"/>
    </row>
    <row r="5183" spans="1:7" customFormat="1" ht="15.5" x14ac:dyDescent="0.35">
      <c r="A5183" s="584" t="s">
        <v>6705</v>
      </c>
      <c r="B5183" s="574" t="s">
        <v>6706</v>
      </c>
      <c r="C5183" s="193" t="s">
        <v>6707</v>
      </c>
      <c r="D5183" s="309"/>
      <c r="E5183" s="20"/>
      <c r="F5183" s="393">
        <v>11.4</v>
      </c>
      <c r="G5183" s="70"/>
    </row>
    <row r="5184" spans="1:7" customFormat="1" ht="15.5" x14ac:dyDescent="0.35">
      <c r="A5184" s="584" t="s">
        <v>6708</v>
      </c>
      <c r="B5184" s="574" t="s">
        <v>6709</v>
      </c>
      <c r="C5184" s="193" t="s">
        <v>6710</v>
      </c>
      <c r="D5184" s="309"/>
      <c r="E5184" s="20" t="s">
        <v>141</v>
      </c>
      <c r="F5184" s="393">
        <v>12.3</v>
      </c>
      <c r="G5184" s="70"/>
    </row>
    <row r="5185" spans="1:7" customFormat="1" ht="15.5" x14ac:dyDescent="0.35">
      <c r="A5185" s="584" t="s">
        <v>6711</v>
      </c>
      <c r="B5185" s="574" t="s">
        <v>6712</v>
      </c>
      <c r="C5185" s="193" t="s">
        <v>6713</v>
      </c>
      <c r="D5185" s="309"/>
      <c r="E5185" s="20"/>
      <c r="F5185" s="393">
        <v>15.37</v>
      </c>
      <c r="G5185" s="70"/>
    </row>
    <row r="5186" spans="1:7" customFormat="1" ht="15.5" x14ac:dyDescent="0.35">
      <c r="A5186" s="584" t="s">
        <v>6714</v>
      </c>
      <c r="B5186" s="574" t="s">
        <v>6715</v>
      </c>
      <c r="C5186" s="193" t="s">
        <v>6716</v>
      </c>
      <c r="D5186" s="309"/>
      <c r="E5186" s="20" t="s">
        <v>141</v>
      </c>
      <c r="F5186" s="393">
        <v>16.75</v>
      </c>
      <c r="G5186" s="70"/>
    </row>
    <row r="5187" spans="1:7" customFormat="1" ht="15.5" x14ac:dyDescent="0.35">
      <c r="A5187" s="584" t="s">
        <v>6717</v>
      </c>
      <c r="B5187" s="574" t="s">
        <v>6718</v>
      </c>
      <c r="C5187" s="193" t="s">
        <v>6719</v>
      </c>
      <c r="D5187" s="309"/>
      <c r="E5187" s="20" t="s">
        <v>141</v>
      </c>
      <c r="F5187" s="393">
        <v>23.9</v>
      </c>
      <c r="G5187" s="70"/>
    </row>
    <row r="5188" spans="1:7" customFormat="1" ht="15.5" x14ac:dyDescent="0.35">
      <c r="A5188" s="584" t="s">
        <v>6720</v>
      </c>
      <c r="B5188" s="574" t="s">
        <v>6721</v>
      </c>
      <c r="C5188" s="193" t="s">
        <v>6722</v>
      </c>
      <c r="D5188" s="309"/>
      <c r="E5188" s="20" t="s">
        <v>141</v>
      </c>
      <c r="F5188" s="393">
        <v>36.729999999999997</v>
      </c>
      <c r="G5188" s="70"/>
    </row>
    <row r="5189" spans="1:7" customFormat="1" ht="15.5" x14ac:dyDescent="0.35">
      <c r="A5189" s="584" t="s">
        <v>6723</v>
      </c>
      <c r="B5189" s="574" t="s">
        <v>6724</v>
      </c>
      <c r="C5189" s="193" t="s">
        <v>6725</v>
      </c>
      <c r="D5189" s="309"/>
      <c r="E5189" s="20" t="s">
        <v>141</v>
      </c>
      <c r="F5189" s="393">
        <v>81.88</v>
      </c>
      <c r="G5189" s="70"/>
    </row>
    <row r="5190" spans="1:7" customFormat="1" ht="15.5" x14ac:dyDescent="0.35">
      <c r="A5190" s="584" t="s">
        <v>6726</v>
      </c>
      <c r="B5190" s="574" t="s">
        <v>6727</v>
      </c>
      <c r="C5190" s="193" t="s">
        <v>6728</v>
      </c>
      <c r="D5190" s="309"/>
      <c r="E5190" s="20" t="s">
        <v>141</v>
      </c>
      <c r="F5190" s="393">
        <v>88.25</v>
      </c>
      <c r="G5190" s="70"/>
    </row>
    <row r="5191" spans="1:7" customFormat="1" ht="15.5" x14ac:dyDescent="0.35">
      <c r="A5191" s="584" t="s">
        <v>6729</v>
      </c>
      <c r="B5191" s="574" t="s">
        <v>6730</v>
      </c>
      <c r="C5191" s="193" t="s">
        <v>6731</v>
      </c>
      <c r="D5191" s="309"/>
      <c r="E5191" s="20" t="s">
        <v>141</v>
      </c>
      <c r="F5191" s="393">
        <v>136.78</v>
      </c>
      <c r="G5191" s="70"/>
    </row>
    <row r="5192" spans="1:7" customFormat="1" ht="31" x14ac:dyDescent="0.35">
      <c r="A5192" s="584" t="s">
        <v>6732</v>
      </c>
      <c r="B5192" s="574" t="s">
        <v>6733</v>
      </c>
      <c r="C5192" s="193" t="s">
        <v>6734</v>
      </c>
      <c r="D5192" s="309"/>
      <c r="E5192" s="20" t="s">
        <v>141</v>
      </c>
      <c r="F5192" s="393">
        <v>53.81</v>
      </c>
      <c r="G5192" s="70"/>
    </row>
    <row r="5193" spans="1:7" customFormat="1" ht="15.5" x14ac:dyDescent="0.35">
      <c r="A5193" s="584" t="s">
        <v>6735</v>
      </c>
      <c r="B5193" s="574" t="s">
        <v>6736</v>
      </c>
      <c r="C5193" s="193" t="s">
        <v>6737</v>
      </c>
      <c r="D5193" s="309"/>
      <c r="E5193" s="20" t="s">
        <v>141</v>
      </c>
      <c r="F5193" s="393">
        <v>12.06</v>
      </c>
      <c r="G5193" s="70"/>
    </row>
    <row r="5194" spans="1:7" customFormat="1" ht="15.5" x14ac:dyDescent="0.35">
      <c r="A5194" s="584" t="s">
        <v>6738</v>
      </c>
      <c r="B5194" s="574" t="s">
        <v>6739</v>
      </c>
      <c r="C5194" s="193" t="s">
        <v>6740</v>
      </c>
      <c r="D5194" s="309"/>
      <c r="E5194" s="20" t="s">
        <v>141</v>
      </c>
      <c r="F5194" s="393">
        <v>15.12</v>
      </c>
      <c r="G5194" s="70"/>
    </row>
    <row r="5195" spans="1:7" customFormat="1" ht="15.5" x14ac:dyDescent="0.35">
      <c r="A5195" s="584" t="s">
        <v>6741</v>
      </c>
      <c r="B5195" s="574" t="s">
        <v>6742</v>
      </c>
      <c r="C5195" s="193" t="s">
        <v>6743</v>
      </c>
      <c r="D5195" s="309"/>
      <c r="E5195" s="20" t="s">
        <v>141</v>
      </c>
      <c r="F5195" s="393">
        <v>16.2</v>
      </c>
      <c r="G5195" s="70"/>
    </row>
    <row r="5196" spans="1:7" customFormat="1" ht="15.5" x14ac:dyDescent="0.35">
      <c r="A5196" s="584" t="s">
        <v>6744</v>
      </c>
      <c r="B5196" s="574" t="s">
        <v>6745</v>
      </c>
      <c r="C5196" s="193" t="s">
        <v>6746</v>
      </c>
      <c r="D5196" s="309"/>
      <c r="E5196" s="20"/>
      <c r="F5196" s="393">
        <v>21.98</v>
      </c>
      <c r="G5196" s="70"/>
    </row>
    <row r="5197" spans="1:7" customFormat="1" ht="15.5" x14ac:dyDescent="0.35">
      <c r="A5197" s="584" t="s">
        <v>6747</v>
      </c>
      <c r="B5197" s="574" t="s">
        <v>6748</v>
      </c>
      <c r="C5197" s="193" t="s">
        <v>6749</v>
      </c>
      <c r="D5197" s="309"/>
      <c r="E5197" s="20" t="s">
        <v>141</v>
      </c>
      <c r="F5197" s="393">
        <v>28.8</v>
      </c>
      <c r="G5197" s="70"/>
    </row>
    <row r="5198" spans="1:7" customFormat="1" ht="15.5" x14ac:dyDescent="0.35">
      <c r="A5198" s="584" t="s">
        <v>6750</v>
      </c>
      <c r="B5198" s="574" t="s">
        <v>6751</v>
      </c>
      <c r="C5198" s="193" t="s">
        <v>6752</v>
      </c>
      <c r="D5198" s="309"/>
      <c r="E5198" s="20" t="s">
        <v>141</v>
      </c>
      <c r="F5198" s="393">
        <v>41.92</v>
      </c>
      <c r="G5198" s="70"/>
    </row>
    <row r="5199" spans="1:7" customFormat="1" ht="15.5" x14ac:dyDescent="0.35">
      <c r="A5199" s="584" t="s">
        <v>6753</v>
      </c>
      <c r="B5199" s="574" t="s">
        <v>6754</v>
      </c>
      <c r="C5199" s="193" t="s">
        <v>6755</v>
      </c>
      <c r="D5199" s="309"/>
      <c r="E5199" s="20" t="s">
        <v>141</v>
      </c>
      <c r="F5199" s="393">
        <v>14.33</v>
      </c>
      <c r="G5199" s="70"/>
    </row>
    <row r="5200" spans="1:7" customFormat="1" ht="15.5" x14ac:dyDescent="0.35">
      <c r="A5200" s="584" t="s">
        <v>6756</v>
      </c>
      <c r="B5200" s="574" t="s">
        <v>6757</v>
      </c>
      <c r="C5200" s="193" t="s">
        <v>6758</v>
      </c>
      <c r="D5200" s="309"/>
      <c r="E5200" s="20" t="s">
        <v>141</v>
      </c>
      <c r="F5200" s="393">
        <v>17.649999999999999</v>
      </c>
      <c r="G5200" s="70"/>
    </row>
    <row r="5201" spans="1:7" customFormat="1" ht="15.5" x14ac:dyDescent="0.35">
      <c r="A5201" s="584"/>
      <c r="B5201" s="574"/>
      <c r="C5201" s="193"/>
      <c r="D5201" s="309"/>
      <c r="E5201" s="20"/>
      <c r="F5201" s="393" t="s">
        <v>141</v>
      </c>
      <c r="G5201" s="70"/>
    </row>
    <row r="5202" spans="1:7" customFormat="1" ht="15.5" x14ac:dyDescent="0.35">
      <c r="A5202" s="640" t="s">
        <v>6759</v>
      </c>
      <c r="B5202" s="751" t="s">
        <v>141</v>
      </c>
      <c r="C5202" s="659" t="s">
        <v>141</v>
      </c>
      <c r="D5202" s="447"/>
      <c r="E5202" s="450" t="s">
        <v>141</v>
      </c>
      <c r="F5202" s="478" t="s">
        <v>141</v>
      </c>
      <c r="G5202" s="70"/>
    </row>
    <row r="5203" spans="1:7" customFormat="1" ht="15.5" x14ac:dyDescent="0.35">
      <c r="A5203" s="584" t="s">
        <v>6760</v>
      </c>
      <c r="B5203" s="574" t="s">
        <v>6761</v>
      </c>
      <c r="C5203" s="193" t="s">
        <v>6762</v>
      </c>
      <c r="D5203" s="309"/>
      <c r="E5203" s="20" t="s">
        <v>141</v>
      </c>
      <c r="F5203" s="393">
        <v>248.2</v>
      </c>
      <c r="G5203" s="70"/>
    </row>
    <row r="5204" spans="1:7" customFormat="1" ht="15.5" x14ac:dyDescent="0.35">
      <c r="A5204" s="584" t="s">
        <v>6763</v>
      </c>
      <c r="B5204" s="574" t="s">
        <v>2643</v>
      </c>
      <c r="C5204" s="193" t="s">
        <v>2644</v>
      </c>
      <c r="D5204" s="309"/>
      <c r="E5204" s="20" t="s">
        <v>141</v>
      </c>
      <c r="F5204" s="393">
        <v>1729</v>
      </c>
      <c r="G5204" s="70"/>
    </row>
    <row r="5205" spans="1:7" customFormat="1" ht="15.5" x14ac:dyDescent="0.35">
      <c r="A5205" s="584" t="s">
        <v>6764</v>
      </c>
      <c r="B5205" s="574" t="s">
        <v>2643</v>
      </c>
      <c r="C5205" s="193" t="s">
        <v>6765</v>
      </c>
      <c r="D5205" s="309"/>
      <c r="E5205" s="20" t="s">
        <v>141</v>
      </c>
      <c r="F5205" s="393">
        <v>1572.46</v>
      </c>
      <c r="G5205" s="70"/>
    </row>
    <row r="5206" spans="1:7" customFormat="1" ht="15.5" x14ac:dyDescent="0.35">
      <c r="A5206" s="584" t="s">
        <v>6766</v>
      </c>
      <c r="B5206" s="574" t="s">
        <v>6767</v>
      </c>
      <c r="C5206" s="193" t="s">
        <v>6768</v>
      </c>
      <c r="D5206" s="309"/>
      <c r="E5206" s="20"/>
      <c r="F5206" s="393">
        <v>1622.57</v>
      </c>
      <c r="G5206" s="70"/>
    </row>
    <row r="5207" spans="1:7" customFormat="1" ht="15.5" x14ac:dyDescent="0.35">
      <c r="A5207" s="584" t="s">
        <v>6769</v>
      </c>
      <c r="B5207" s="574" t="s">
        <v>6770</v>
      </c>
      <c r="C5207" s="193" t="s">
        <v>6771</v>
      </c>
      <c r="D5207" s="309"/>
      <c r="E5207" s="20"/>
      <c r="F5207" s="393">
        <v>9234.99</v>
      </c>
      <c r="G5207" s="70"/>
    </row>
    <row r="5208" spans="1:7" customFormat="1" ht="31" x14ac:dyDescent="0.35">
      <c r="A5208" s="584" t="s">
        <v>6772</v>
      </c>
      <c r="B5208" s="574" t="s">
        <v>6773</v>
      </c>
      <c r="C5208" s="193" t="s">
        <v>6774</v>
      </c>
      <c r="D5208" s="309"/>
      <c r="E5208" s="20"/>
      <c r="F5208" s="393">
        <v>19321.859999999997</v>
      </c>
      <c r="G5208" s="70"/>
    </row>
    <row r="5209" spans="1:7" customFormat="1" ht="31" x14ac:dyDescent="0.35">
      <c r="A5209" s="584" t="s">
        <v>6775</v>
      </c>
      <c r="B5209" s="574" t="s">
        <v>6776</v>
      </c>
      <c r="C5209" s="193" t="s">
        <v>6777</v>
      </c>
      <c r="D5209" s="309"/>
      <c r="E5209" s="20"/>
      <c r="F5209" s="393">
        <v>15546.85</v>
      </c>
      <c r="G5209" s="70"/>
    </row>
    <row r="5210" spans="1:7" customFormat="1" ht="15.5" x14ac:dyDescent="0.35">
      <c r="A5210" s="584" t="s">
        <v>9830</v>
      </c>
      <c r="B5210" s="574" t="s">
        <v>6778</v>
      </c>
      <c r="C5210" s="193" t="s">
        <v>6779</v>
      </c>
      <c r="D5210" s="309"/>
      <c r="E5210" s="20"/>
      <c r="F5210" s="393">
        <v>0</v>
      </c>
      <c r="G5210" s="70"/>
    </row>
    <row r="5211" spans="1:7" customFormat="1" ht="15.5" x14ac:dyDescent="0.35">
      <c r="A5211" s="584" t="s">
        <v>9861</v>
      </c>
      <c r="B5211" s="574" t="s">
        <v>6778</v>
      </c>
      <c r="C5211" s="193" t="s">
        <v>6780</v>
      </c>
      <c r="D5211" s="309"/>
      <c r="E5211" s="20"/>
      <c r="F5211" s="393">
        <v>3021.5899999999997</v>
      </c>
      <c r="G5211" s="70"/>
    </row>
    <row r="5212" spans="1:7" customFormat="1" ht="15.5" x14ac:dyDescent="0.35">
      <c r="A5212" s="584" t="s">
        <v>9863</v>
      </c>
      <c r="B5212" s="574" t="s">
        <v>6778</v>
      </c>
      <c r="C5212" s="193" t="s">
        <v>6781</v>
      </c>
      <c r="D5212" s="309"/>
      <c r="E5212" s="20"/>
      <c r="F5212" s="393">
        <v>10105.959999999999</v>
      </c>
      <c r="G5212" s="70"/>
    </row>
    <row r="5213" spans="1:7" customFormat="1" ht="31" x14ac:dyDescent="0.35">
      <c r="A5213" s="584" t="s">
        <v>6782</v>
      </c>
      <c r="B5213" s="574" t="s">
        <v>6783</v>
      </c>
      <c r="C5213" s="193" t="s">
        <v>6784</v>
      </c>
      <c r="D5213" s="309"/>
      <c r="E5213" s="20"/>
      <c r="F5213" s="393">
        <v>45159.45</v>
      </c>
      <c r="G5213" s="70"/>
    </row>
    <row r="5214" spans="1:7" customFormat="1" ht="31" x14ac:dyDescent="0.35">
      <c r="A5214" s="584" t="s">
        <v>6785</v>
      </c>
      <c r="B5214" s="574" t="s">
        <v>6786</v>
      </c>
      <c r="C5214" s="193" t="s">
        <v>6787</v>
      </c>
      <c r="D5214" s="309"/>
      <c r="E5214" s="20"/>
      <c r="F5214" s="393">
        <v>45159.45</v>
      </c>
      <c r="G5214" s="70"/>
    </row>
    <row r="5215" spans="1:7" customFormat="1" ht="16" thickBot="1" x14ac:dyDescent="0.4">
      <c r="A5215" s="347" t="s">
        <v>9830</v>
      </c>
      <c r="B5215" s="221" t="s">
        <v>6788</v>
      </c>
      <c r="C5215" s="247" t="s">
        <v>6789</v>
      </c>
      <c r="D5215" s="222"/>
      <c r="E5215" s="20"/>
      <c r="F5215" s="274">
        <v>0</v>
      </c>
      <c r="G5215" s="70"/>
    </row>
    <row r="5216" spans="1:7" customFormat="1" ht="16" thickBot="1" x14ac:dyDescent="0.4">
      <c r="A5216" s="74" t="s">
        <v>9861</v>
      </c>
      <c r="B5216" s="5" t="s">
        <v>6788</v>
      </c>
      <c r="C5216" s="109" t="s">
        <v>6790</v>
      </c>
      <c r="D5216" s="94"/>
      <c r="E5216" s="94"/>
      <c r="F5216" s="189">
        <v>4219.92</v>
      </c>
      <c r="G5216" s="70"/>
    </row>
    <row r="5217" spans="1:7" customFormat="1" ht="15.5" x14ac:dyDescent="0.35">
      <c r="A5217" s="72" t="s">
        <v>9863</v>
      </c>
      <c r="B5217" s="3" t="s">
        <v>6788</v>
      </c>
      <c r="C5217" s="110" t="s">
        <v>6791</v>
      </c>
      <c r="D5217" s="20"/>
      <c r="E5217" s="20"/>
      <c r="F5217" s="273">
        <v>11076.15</v>
      </c>
      <c r="G5217" s="70"/>
    </row>
    <row r="5218" spans="1:7" customFormat="1" ht="15.5" x14ac:dyDescent="0.35">
      <c r="A5218" s="373"/>
      <c r="B5218" s="574"/>
      <c r="C5218" s="193"/>
      <c r="D5218" s="309"/>
      <c r="E5218" s="309"/>
      <c r="F5218" s="393" t="s">
        <v>141</v>
      </c>
      <c r="G5218" s="70"/>
    </row>
    <row r="5219" spans="1:7" customFormat="1" ht="15.5" x14ac:dyDescent="0.35">
      <c r="A5219" s="419" t="s">
        <v>6792</v>
      </c>
      <c r="B5219" s="751"/>
      <c r="C5219" s="659" t="s">
        <v>141</v>
      </c>
      <c r="D5219" s="447"/>
      <c r="E5219" s="447" t="s">
        <v>141</v>
      </c>
      <c r="F5219" s="478" t="s">
        <v>141</v>
      </c>
      <c r="G5219" s="70"/>
    </row>
    <row r="5220" spans="1:7" customFormat="1" ht="31" x14ac:dyDescent="0.35">
      <c r="A5220" s="373" t="s">
        <v>6793</v>
      </c>
      <c r="B5220" s="574" t="s">
        <v>8775</v>
      </c>
      <c r="C5220" s="653" t="s">
        <v>6795</v>
      </c>
      <c r="D5220" s="309"/>
      <c r="E5220" s="309" t="s">
        <v>141</v>
      </c>
      <c r="F5220" s="393">
        <v>61.77</v>
      </c>
      <c r="G5220" s="70"/>
    </row>
    <row r="5221" spans="1:7" customFormat="1" ht="31" x14ac:dyDescent="0.35">
      <c r="A5221" s="373" t="s">
        <v>6796</v>
      </c>
      <c r="B5221" s="574" t="s">
        <v>8776</v>
      </c>
      <c r="C5221" s="653" t="s">
        <v>6798</v>
      </c>
      <c r="D5221" s="309"/>
      <c r="E5221" s="309"/>
      <c r="F5221" s="393">
        <v>66.180000000000007</v>
      </c>
      <c r="G5221" s="70"/>
    </row>
    <row r="5222" spans="1:7" customFormat="1" ht="31" x14ac:dyDescent="0.35">
      <c r="A5222" s="373" t="s">
        <v>6799</v>
      </c>
      <c r="B5222" s="574" t="s">
        <v>8777</v>
      </c>
      <c r="C5222" s="653" t="s">
        <v>6801</v>
      </c>
      <c r="D5222" s="309"/>
      <c r="E5222" s="309"/>
      <c r="F5222" s="393">
        <v>81.63</v>
      </c>
      <c r="G5222" s="70"/>
    </row>
    <row r="5223" spans="1:7" customFormat="1" ht="31" x14ac:dyDescent="0.35">
      <c r="A5223" s="373" t="s">
        <v>6802</v>
      </c>
      <c r="B5223" s="574" t="s">
        <v>8778</v>
      </c>
      <c r="C5223" s="653" t="s">
        <v>6803</v>
      </c>
      <c r="D5223" s="309"/>
      <c r="E5223" s="309"/>
      <c r="F5223" s="393">
        <v>93.76</v>
      </c>
      <c r="G5223" s="70"/>
    </row>
    <row r="5224" spans="1:7" customFormat="1" ht="31" x14ac:dyDescent="0.35">
      <c r="A5224" s="373" t="s">
        <v>6804</v>
      </c>
      <c r="B5224" s="574" t="s">
        <v>8779</v>
      </c>
      <c r="C5224" s="653" t="s">
        <v>6806</v>
      </c>
      <c r="D5224" s="309"/>
      <c r="E5224" s="309"/>
      <c r="F5224" s="393">
        <v>100.37</v>
      </c>
      <c r="G5224" s="70"/>
    </row>
    <row r="5225" spans="1:7" customFormat="1" ht="31" x14ac:dyDescent="0.35">
      <c r="A5225" s="373" t="s">
        <v>6807</v>
      </c>
      <c r="B5225" s="574" t="s">
        <v>8780</v>
      </c>
      <c r="C5225" s="193" t="s">
        <v>6808</v>
      </c>
      <c r="D5225" s="309"/>
      <c r="E5225" s="309"/>
      <c r="F5225" s="393">
        <v>168.77</v>
      </c>
      <c r="G5225" s="70"/>
    </row>
    <row r="5226" spans="1:7" customFormat="1" ht="31" x14ac:dyDescent="0.35">
      <c r="A5226" s="373" t="s">
        <v>6809</v>
      </c>
      <c r="B5226" s="574" t="s">
        <v>8781</v>
      </c>
      <c r="C5226" s="193" t="s">
        <v>6810</v>
      </c>
      <c r="D5226" s="309"/>
      <c r="E5226" s="309"/>
      <c r="F5226" s="393">
        <v>1127.4100000000001</v>
      </c>
      <c r="G5226" s="70"/>
    </row>
    <row r="5227" spans="1:7" customFormat="1" ht="15.5" x14ac:dyDescent="0.35">
      <c r="A5227" s="373" t="s">
        <v>6811</v>
      </c>
      <c r="B5227" s="574" t="s">
        <v>8782</v>
      </c>
      <c r="C5227" s="193" t="s">
        <v>6813</v>
      </c>
      <c r="D5227" s="309"/>
      <c r="E5227" s="309"/>
      <c r="F5227" s="393">
        <v>1214.1099999999999</v>
      </c>
      <c r="G5227" s="70"/>
    </row>
    <row r="5228" spans="1:7" customFormat="1" ht="31" x14ac:dyDescent="0.35">
      <c r="A5228" s="373" t="s">
        <v>6814</v>
      </c>
      <c r="B5228" s="574" t="s">
        <v>8783</v>
      </c>
      <c r="C5228" s="653" t="s">
        <v>6816</v>
      </c>
      <c r="D5228" s="309"/>
      <c r="E5228" s="309"/>
      <c r="F5228" s="393">
        <v>835.37</v>
      </c>
      <c r="G5228" s="70"/>
    </row>
    <row r="5229" spans="1:7" customFormat="1" ht="31" x14ac:dyDescent="0.35">
      <c r="A5229" s="373" t="s">
        <v>6817</v>
      </c>
      <c r="B5229" s="574" t="s">
        <v>8784</v>
      </c>
      <c r="C5229" s="653" t="s">
        <v>6818</v>
      </c>
      <c r="D5229" s="309"/>
      <c r="E5229" s="309"/>
      <c r="F5229" s="393">
        <v>1003.47</v>
      </c>
      <c r="G5229" s="70"/>
    </row>
    <row r="5230" spans="1:7" customFormat="1" ht="31" x14ac:dyDescent="0.35">
      <c r="A5230" s="373" t="s">
        <v>6819</v>
      </c>
      <c r="B5230" s="574" t="s">
        <v>6794</v>
      </c>
      <c r="C5230" s="653" t="s">
        <v>6820</v>
      </c>
      <c r="D5230" s="309"/>
      <c r="E5230" s="309"/>
      <c r="F5230" s="393">
        <v>1130.57</v>
      </c>
      <c r="G5230" s="70"/>
    </row>
    <row r="5231" spans="1:7" customFormat="1" ht="31" x14ac:dyDescent="0.35">
      <c r="A5231" s="373" t="s">
        <v>6821</v>
      </c>
      <c r="B5231" s="574" t="s">
        <v>6797</v>
      </c>
      <c r="C5231" s="653" t="s">
        <v>6822</v>
      </c>
      <c r="D5231" s="309"/>
      <c r="E5231" s="309"/>
      <c r="F5231" s="393">
        <v>1298.67</v>
      </c>
      <c r="G5231" s="70"/>
    </row>
    <row r="5232" spans="1:7" customFormat="1" ht="31" x14ac:dyDescent="0.35">
      <c r="A5232" s="373" t="s">
        <v>6823</v>
      </c>
      <c r="B5232" s="574" t="s">
        <v>6800</v>
      </c>
      <c r="C5232" s="653" t="s">
        <v>6824</v>
      </c>
      <c r="D5232" s="309"/>
      <c r="E5232" s="309"/>
      <c r="F5232" s="393">
        <v>1962.87</v>
      </c>
      <c r="G5232" s="70"/>
    </row>
    <row r="5233" spans="1:7" customFormat="1" ht="31" x14ac:dyDescent="0.35">
      <c r="A5233" s="373" t="s">
        <v>6825</v>
      </c>
      <c r="B5233" s="574" t="s">
        <v>8785</v>
      </c>
      <c r="C5233" s="193" t="s">
        <v>6826</v>
      </c>
      <c r="D5233" s="309"/>
      <c r="E5233" s="309"/>
      <c r="F5233" s="393">
        <v>835.37</v>
      </c>
      <c r="G5233" s="70"/>
    </row>
    <row r="5234" spans="1:7" customFormat="1" ht="31" x14ac:dyDescent="0.35">
      <c r="A5234" s="373" t="s">
        <v>6827</v>
      </c>
      <c r="B5234" s="574" t="s">
        <v>6805</v>
      </c>
      <c r="C5234" s="193" t="s">
        <v>6828</v>
      </c>
      <c r="D5234" s="309"/>
      <c r="E5234" s="309"/>
      <c r="F5234" s="393">
        <v>1003.47</v>
      </c>
      <c r="G5234" s="70"/>
    </row>
    <row r="5235" spans="1:7" customFormat="1" ht="31" x14ac:dyDescent="0.35">
      <c r="A5235" s="373" t="s">
        <v>6829</v>
      </c>
      <c r="B5235" s="574" t="s">
        <v>8786</v>
      </c>
      <c r="C5235" s="193" t="s">
        <v>6830</v>
      </c>
      <c r="D5235" s="309"/>
      <c r="E5235" s="309"/>
      <c r="F5235" s="393">
        <v>1438.07</v>
      </c>
      <c r="G5235" s="70"/>
    </row>
    <row r="5236" spans="1:7" customFormat="1" ht="31" x14ac:dyDescent="0.35">
      <c r="A5236" s="373" t="s">
        <v>6831</v>
      </c>
      <c r="B5236" s="574" t="s">
        <v>8787</v>
      </c>
      <c r="C5236" s="193" t="s">
        <v>6833</v>
      </c>
      <c r="D5236" s="309"/>
      <c r="E5236" s="309"/>
      <c r="F5236" s="393">
        <v>2028.47</v>
      </c>
      <c r="G5236" s="70"/>
    </row>
    <row r="5237" spans="1:7" customFormat="1" ht="31" x14ac:dyDescent="0.35">
      <c r="A5237" s="373" t="s">
        <v>6834</v>
      </c>
      <c r="B5237" s="574" t="s">
        <v>8788</v>
      </c>
      <c r="C5237" s="193" t="s">
        <v>6835</v>
      </c>
      <c r="D5237" s="309"/>
      <c r="E5237" s="309"/>
      <c r="F5237" s="393">
        <v>2226.3000000000002</v>
      </c>
      <c r="G5237" s="70"/>
    </row>
    <row r="5238" spans="1:7" customFormat="1" ht="31" x14ac:dyDescent="0.35">
      <c r="A5238" s="373" t="s">
        <v>6836</v>
      </c>
      <c r="B5238" s="574" t="s">
        <v>8789</v>
      </c>
      <c r="C5238" s="193" t="s">
        <v>6837</v>
      </c>
      <c r="D5238" s="309"/>
      <c r="E5238" s="309"/>
      <c r="F5238" s="393">
        <v>2428.2199999999998</v>
      </c>
      <c r="G5238" s="70"/>
    </row>
    <row r="5239" spans="1:7" customFormat="1" ht="31.5" thickBot="1" x14ac:dyDescent="0.4">
      <c r="A5239" s="192" t="s">
        <v>6838</v>
      </c>
      <c r="B5239" s="221" t="s">
        <v>6812</v>
      </c>
      <c r="C5239" s="247" t="s">
        <v>6840</v>
      </c>
      <c r="D5239" s="222"/>
      <c r="E5239" s="222"/>
      <c r="F5239" s="274">
        <v>3495.25</v>
      </c>
      <c r="G5239" s="70"/>
    </row>
    <row r="5240" spans="1:7" customFormat="1" ht="31.5" thickBot="1" x14ac:dyDescent="0.4">
      <c r="A5240" s="10" t="s">
        <v>6841</v>
      </c>
      <c r="B5240" s="68" t="s">
        <v>6815</v>
      </c>
      <c r="C5240" s="163" t="s">
        <v>6842</v>
      </c>
      <c r="D5240" s="26"/>
      <c r="E5240" s="26"/>
      <c r="F5240" s="275">
        <v>2691.65</v>
      </c>
      <c r="G5240" s="70"/>
    </row>
    <row r="5241" spans="1:7" customFormat="1" ht="31" x14ac:dyDescent="0.35">
      <c r="A5241" s="71" t="s">
        <v>8790</v>
      </c>
      <c r="B5241" s="16" t="s">
        <v>6843</v>
      </c>
      <c r="C5241" s="108" t="s">
        <v>6844</v>
      </c>
      <c r="D5241" s="18"/>
      <c r="E5241" s="18"/>
      <c r="F5241" s="276">
        <v>5335.12</v>
      </c>
      <c r="G5241" s="70"/>
    </row>
    <row r="5242" spans="1:7" customFormat="1" ht="31" x14ac:dyDescent="0.35">
      <c r="A5242" s="373" t="s">
        <v>6845</v>
      </c>
      <c r="B5242" s="574" t="s">
        <v>6846</v>
      </c>
      <c r="C5242" s="193" t="s">
        <v>6847</v>
      </c>
      <c r="D5242" s="309"/>
      <c r="E5242" s="309"/>
      <c r="F5242" s="393">
        <v>127.1</v>
      </c>
      <c r="G5242" s="70"/>
    </row>
    <row r="5243" spans="1:7" customFormat="1" ht="31" x14ac:dyDescent="0.35">
      <c r="A5243" s="373" t="s">
        <v>6848</v>
      </c>
      <c r="B5243" s="574" t="s">
        <v>6849</v>
      </c>
      <c r="C5243" s="193" t="s">
        <v>6850</v>
      </c>
      <c r="D5243" s="309"/>
      <c r="E5243" s="309"/>
      <c r="F5243" s="393">
        <v>132.22</v>
      </c>
      <c r="G5243" s="70"/>
    </row>
    <row r="5244" spans="1:7" customFormat="1" ht="31" x14ac:dyDescent="0.35">
      <c r="A5244" s="373" t="s">
        <v>6851</v>
      </c>
      <c r="B5244" s="574" t="s">
        <v>6852</v>
      </c>
      <c r="C5244" s="193" t="s">
        <v>6853</v>
      </c>
      <c r="D5244" s="309"/>
      <c r="E5244" s="309"/>
      <c r="F5244" s="393">
        <v>146.57</v>
      </c>
      <c r="G5244" s="70"/>
    </row>
    <row r="5245" spans="1:7" customFormat="1" ht="31" x14ac:dyDescent="0.35">
      <c r="A5245" s="373" t="s">
        <v>6854</v>
      </c>
      <c r="B5245" s="574" t="s">
        <v>6855</v>
      </c>
      <c r="C5245" s="193" t="s">
        <v>6856</v>
      </c>
      <c r="D5245" s="309"/>
      <c r="E5245" s="309"/>
      <c r="F5245" s="393">
        <v>156.82</v>
      </c>
      <c r="G5245" s="70"/>
    </row>
    <row r="5246" spans="1:7" customFormat="1" ht="31" x14ac:dyDescent="0.35">
      <c r="A5246" s="373" t="s">
        <v>6857</v>
      </c>
      <c r="B5246" s="574" t="s">
        <v>6858</v>
      </c>
      <c r="C5246" s="193" t="s">
        <v>6859</v>
      </c>
      <c r="D5246" s="309"/>
      <c r="E5246" s="309"/>
      <c r="F5246" s="393">
        <v>169.12</v>
      </c>
      <c r="G5246" s="70"/>
    </row>
    <row r="5247" spans="1:7" customFormat="1" ht="31" x14ac:dyDescent="0.35">
      <c r="A5247" s="373" t="s">
        <v>6860</v>
      </c>
      <c r="B5247" s="574" t="s">
        <v>6861</v>
      </c>
      <c r="C5247" s="193" t="s">
        <v>6862</v>
      </c>
      <c r="D5247" s="309"/>
      <c r="E5247" s="309"/>
      <c r="F5247" s="393">
        <v>197.82</v>
      </c>
      <c r="G5247" s="70"/>
    </row>
    <row r="5248" spans="1:7" customFormat="1" ht="31" x14ac:dyDescent="0.35">
      <c r="A5248" s="373" t="s">
        <v>8791</v>
      </c>
      <c r="B5248" s="574" t="s">
        <v>6832</v>
      </c>
      <c r="C5248" s="193" t="s">
        <v>6863</v>
      </c>
      <c r="D5248" s="309"/>
      <c r="E5248" s="309"/>
      <c r="F5248" s="393">
        <v>3124.2</v>
      </c>
      <c r="G5248" s="70"/>
    </row>
    <row r="5249" spans="1:7" customFormat="1" ht="31" x14ac:dyDescent="0.35">
      <c r="A5249" s="373" t="s">
        <v>6864</v>
      </c>
      <c r="B5249" s="574" t="s">
        <v>6865</v>
      </c>
      <c r="C5249" s="193" t="s">
        <v>6866</v>
      </c>
      <c r="D5249" s="309"/>
      <c r="E5249" s="309"/>
      <c r="F5249" s="393">
        <v>129.15</v>
      </c>
      <c r="G5249" s="70"/>
    </row>
    <row r="5250" spans="1:7" customFormat="1" ht="31" x14ac:dyDescent="0.35">
      <c r="A5250" s="373" t="s">
        <v>6867</v>
      </c>
      <c r="B5250" s="574" t="s">
        <v>6868</v>
      </c>
      <c r="C5250" s="193" t="s">
        <v>6869</v>
      </c>
      <c r="D5250" s="309"/>
      <c r="E5250" s="309"/>
      <c r="F5250" s="393">
        <v>176.3</v>
      </c>
      <c r="G5250" s="70"/>
    </row>
    <row r="5251" spans="1:7" customFormat="1" ht="31" x14ac:dyDescent="0.35">
      <c r="A5251" s="373" t="s">
        <v>6870</v>
      </c>
      <c r="B5251" s="574" t="s">
        <v>6839</v>
      </c>
      <c r="C5251" s="193" t="s">
        <v>6871</v>
      </c>
      <c r="D5251" s="309"/>
      <c r="E5251" s="309"/>
      <c r="F5251" s="393">
        <v>192.7</v>
      </c>
      <c r="G5251" s="70"/>
    </row>
    <row r="5252" spans="1:7" customFormat="1" ht="15.5" x14ac:dyDescent="0.35">
      <c r="A5252" s="641" t="s">
        <v>8792</v>
      </c>
      <c r="B5252" s="751" t="s">
        <v>716</v>
      </c>
      <c r="C5252" s="659" t="s">
        <v>141</v>
      </c>
      <c r="D5252" s="447"/>
      <c r="E5252" s="447" t="s">
        <v>141</v>
      </c>
      <c r="F5252" s="478" t="s">
        <v>141</v>
      </c>
      <c r="G5252" s="70"/>
    </row>
    <row r="5253" spans="1:7" customFormat="1" ht="15.5" x14ac:dyDescent="0.35">
      <c r="A5253" s="373" t="s">
        <v>8793</v>
      </c>
      <c r="B5253" s="574" t="s">
        <v>8794</v>
      </c>
      <c r="C5253" s="193" t="s">
        <v>7082</v>
      </c>
      <c r="D5253" s="309"/>
      <c r="E5253" s="309"/>
      <c r="F5253" s="393">
        <v>120</v>
      </c>
      <c r="G5253" s="70"/>
    </row>
    <row r="5254" spans="1:7" customFormat="1" ht="15.5" x14ac:dyDescent="0.35">
      <c r="A5254" s="373" t="s">
        <v>8795</v>
      </c>
      <c r="B5254" s="574" t="s">
        <v>8796</v>
      </c>
      <c r="C5254" s="193" t="s">
        <v>7187</v>
      </c>
      <c r="D5254" s="309"/>
      <c r="E5254" s="309"/>
      <c r="F5254" s="393">
        <v>20</v>
      </c>
      <c r="G5254" s="70"/>
    </row>
    <row r="5255" spans="1:7" customFormat="1" ht="15.5" x14ac:dyDescent="0.35">
      <c r="A5255" s="641" t="s">
        <v>8797</v>
      </c>
      <c r="B5255" s="751" t="s">
        <v>716</v>
      </c>
      <c r="C5255" s="659" t="s">
        <v>141</v>
      </c>
      <c r="D5255" s="447"/>
      <c r="E5255" s="447" t="s">
        <v>141</v>
      </c>
      <c r="F5255" s="478" t="s">
        <v>141</v>
      </c>
      <c r="G5255" s="70"/>
    </row>
    <row r="5256" spans="1:7" customFormat="1" ht="31" x14ac:dyDescent="0.35">
      <c r="A5256" s="373" t="s">
        <v>6872</v>
      </c>
      <c r="B5256" s="574" t="s">
        <v>6873</v>
      </c>
      <c r="C5256" s="193" t="s">
        <v>6874</v>
      </c>
      <c r="D5256" s="309"/>
      <c r="E5256" s="309" t="s">
        <v>141</v>
      </c>
      <c r="F5256" s="393">
        <v>28.36</v>
      </c>
      <c r="G5256" s="70"/>
    </row>
    <row r="5257" spans="1:7" customFormat="1" ht="15.5" x14ac:dyDescent="0.35">
      <c r="A5257" s="373" t="s">
        <v>9830</v>
      </c>
      <c r="B5257" s="574" t="s">
        <v>6875</v>
      </c>
      <c r="C5257" s="193" t="s">
        <v>6876</v>
      </c>
      <c r="D5257" s="309"/>
      <c r="E5257" s="309" t="s">
        <v>141</v>
      </c>
      <c r="F5257" s="393">
        <v>0</v>
      </c>
      <c r="G5257" s="70"/>
    </row>
    <row r="5258" spans="1:7" customFormat="1" ht="15.5" x14ac:dyDescent="0.35">
      <c r="A5258" s="373" t="s">
        <v>9861</v>
      </c>
      <c r="B5258" s="574" t="s">
        <v>6875</v>
      </c>
      <c r="C5258" s="193" t="s">
        <v>6877</v>
      </c>
      <c r="D5258" s="309"/>
      <c r="E5258" s="309" t="s">
        <v>141</v>
      </c>
      <c r="F5258" s="393">
        <v>18.910000000000004</v>
      </c>
      <c r="G5258" s="70"/>
    </row>
    <row r="5259" spans="1:7" customFormat="1" ht="15.5" x14ac:dyDescent="0.35">
      <c r="A5259" s="373" t="s">
        <v>9863</v>
      </c>
      <c r="B5259" s="574" t="s">
        <v>6875</v>
      </c>
      <c r="C5259" s="193" t="s">
        <v>6878</v>
      </c>
      <c r="D5259" s="309"/>
      <c r="E5259" s="309" t="s">
        <v>141</v>
      </c>
      <c r="F5259" s="393">
        <v>30.46</v>
      </c>
      <c r="G5259" s="70"/>
    </row>
    <row r="5260" spans="1:7" customFormat="1" ht="15.5" x14ac:dyDescent="0.35">
      <c r="A5260" s="497" t="s">
        <v>6879</v>
      </c>
      <c r="B5260" s="766" t="s">
        <v>141</v>
      </c>
      <c r="C5260" s="737" t="s">
        <v>141</v>
      </c>
      <c r="D5260" s="523"/>
      <c r="E5260" s="523" t="s">
        <v>141</v>
      </c>
      <c r="F5260" s="546" t="s">
        <v>141</v>
      </c>
      <c r="G5260" s="70"/>
    </row>
    <row r="5261" spans="1:7" customFormat="1" ht="16" thickBot="1" x14ac:dyDescent="0.4">
      <c r="A5261" s="594" t="s">
        <v>6880</v>
      </c>
      <c r="B5261" s="565" t="s">
        <v>6881</v>
      </c>
      <c r="C5261" s="391" t="s">
        <v>6882</v>
      </c>
      <c r="D5261" s="386"/>
      <c r="E5261" s="386" t="s">
        <v>141</v>
      </c>
      <c r="F5261" s="344">
        <v>75.64</v>
      </c>
      <c r="G5261" s="70"/>
    </row>
    <row r="5262" spans="1:7" customFormat="1" ht="16" thickBot="1" x14ac:dyDescent="0.4">
      <c r="A5262" s="11" t="s">
        <v>6883</v>
      </c>
      <c r="B5262" s="65" t="s">
        <v>6884</v>
      </c>
      <c r="C5262" s="107" t="s">
        <v>6885</v>
      </c>
      <c r="D5262" s="27"/>
      <c r="E5262" s="27" t="s">
        <v>141</v>
      </c>
      <c r="F5262" s="281">
        <v>104</v>
      </c>
      <c r="G5262" s="70"/>
    </row>
    <row r="5263" spans="1:7" customFormat="1" ht="15.5" x14ac:dyDescent="0.35">
      <c r="A5263" s="71" t="s">
        <v>6886</v>
      </c>
      <c r="B5263" s="16" t="s">
        <v>6887</v>
      </c>
      <c r="C5263" s="108" t="s">
        <v>6888</v>
      </c>
      <c r="D5263" s="18"/>
      <c r="E5263" s="18" t="s">
        <v>141</v>
      </c>
      <c r="F5263" s="276">
        <v>30.46</v>
      </c>
      <c r="G5263" s="70"/>
    </row>
    <row r="5264" spans="1:7" customFormat="1" ht="15.5" x14ac:dyDescent="0.35">
      <c r="A5264" s="373" t="s">
        <v>6889</v>
      </c>
      <c r="B5264" s="574" t="s">
        <v>6890</v>
      </c>
      <c r="C5264" s="193" t="s">
        <v>6891</v>
      </c>
      <c r="D5264" s="309"/>
      <c r="E5264" s="309" t="s">
        <v>141</v>
      </c>
      <c r="F5264" s="393">
        <v>51.47</v>
      </c>
      <c r="G5264" s="70"/>
    </row>
    <row r="5265" spans="1:7" customFormat="1" ht="15.5" x14ac:dyDescent="0.35">
      <c r="A5265" s="373" t="s">
        <v>6892</v>
      </c>
      <c r="B5265" s="574" t="s">
        <v>6893</v>
      </c>
      <c r="C5265" s="193" t="s">
        <v>6894</v>
      </c>
      <c r="D5265" s="309"/>
      <c r="E5265" s="309" t="s">
        <v>141</v>
      </c>
      <c r="F5265" s="393">
        <v>143.93</v>
      </c>
      <c r="G5265" s="70"/>
    </row>
    <row r="5266" spans="1:7" customFormat="1" ht="31" x14ac:dyDescent="0.35">
      <c r="A5266" s="373" t="s">
        <v>9903</v>
      </c>
      <c r="B5266" s="574" t="s">
        <v>8798</v>
      </c>
      <c r="C5266" s="193" t="s">
        <v>7095</v>
      </c>
      <c r="D5266" s="309"/>
      <c r="E5266" s="309"/>
      <c r="F5266" s="393">
        <v>2233.9499999999998</v>
      </c>
      <c r="G5266" s="70"/>
    </row>
    <row r="5267" spans="1:7" customFormat="1" ht="31.5" thickBot="1" x14ac:dyDescent="0.4">
      <c r="A5267" s="594" t="s">
        <v>9904</v>
      </c>
      <c r="B5267" s="565" t="s">
        <v>8799</v>
      </c>
      <c r="C5267" s="391" t="s">
        <v>7094</v>
      </c>
      <c r="D5267" s="386"/>
      <c r="E5267" s="386"/>
      <c r="F5267" s="344">
        <v>2569.04</v>
      </c>
      <c r="G5267" s="70"/>
    </row>
    <row r="5268" spans="1:7" customFormat="1" ht="16" thickBot="1" x14ac:dyDescent="0.4">
      <c r="A5268" s="512" t="s">
        <v>6895</v>
      </c>
      <c r="B5268" s="2" t="s">
        <v>141</v>
      </c>
      <c r="C5268" s="111" t="s">
        <v>141</v>
      </c>
      <c r="D5268" s="17"/>
      <c r="E5268" s="17" t="s">
        <v>141</v>
      </c>
      <c r="F5268" s="296" t="s">
        <v>141</v>
      </c>
      <c r="G5268" s="70"/>
    </row>
    <row r="5269" spans="1:7" customFormat="1" ht="16" thickBot="1" x14ac:dyDescent="0.4">
      <c r="A5269" s="74" t="s">
        <v>6896</v>
      </c>
      <c r="B5269" s="5" t="s">
        <v>6897</v>
      </c>
      <c r="C5269" s="691" t="s">
        <v>6898</v>
      </c>
      <c r="D5269" s="23"/>
      <c r="E5269" s="23" t="s">
        <v>141</v>
      </c>
      <c r="F5269" s="295">
        <v>48163.79</v>
      </c>
      <c r="G5269" s="70"/>
    </row>
    <row r="5270" spans="1:7" customFormat="1" ht="16" thickBot="1" x14ac:dyDescent="0.4">
      <c r="A5270" s="8" t="s">
        <v>6899</v>
      </c>
      <c r="B5270" s="2" t="s">
        <v>6900</v>
      </c>
      <c r="C5270" s="111" t="s">
        <v>6901</v>
      </c>
      <c r="D5270" s="17"/>
      <c r="E5270" s="17" t="s">
        <v>141</v>
      </c>
      <c r="F5270" s="296">
        <v>10143.77</v>
      </c>
      <c r="G5270" s="70"/>
    </row>
    <row r="5271" spans="1:7" customFormat="1" ht="15.5" x14ac:dyDescent="0.35">
      <c r="A5271" s="71" t="s">
        <v>6902</v>
      </c>
      <c r="B5271" s="16" t="s">
        <v>6903</v>
      </c>
      <c r="C5271" s="439" t="s">
        <v>6904</v>
      </c>
      <c r="D5271" s="166"/>
      <c r="E5271" s="166" t="s">
        <v>141</v>
      </c>
      <c r="F5271" s="299">
        <v>1695.7</v>
      </c>
      <c r="G5271" s="70"/>
    </row>
    <row r="5272" spans="1:7" customFormat="1" ht="15.5" x14ac:dyDescent="0.35">
      <c r="A5272" s="72" t="s">
        <v>6905</v>
      </c>
      <c r="B5272" s="3" t="s">
        <v>6906</v>
      </c>
      <c r="C5272" s="110" t="s">
        <v>6907</v>
      </c>
      <c r="D5272" s="20"/>
      <c r="E5272" s="20" t="s">
        <v>141</v>
      </c>
      <c r="F5272" s="273">
        <v>8032.02</v>
      </c>
      <c r="G5272" s="70"/>
    </row>
    <row r="5273" spans="1:7" customFormat="1" ht="15.5" x14ac:dyDescent="0.35">
      <c r="A5273" s="373" t="s">
        <v>6908</v>
      </c>
      <c r="B5273" s="574" t="s">
        <v>6909</v>
      </c>
      <c r="C5273" s="193" t="s">
        <v>6910</v>
      </c>
      <c r="D5273" s="309"/>
      <c r="E5273" s="20"/>
      <c r="F5273" s="393">
        <v>630.37</v>
      </c>
      <c r="G5273" s="70"/>
    </row>
    <row r="5274" spans="1:7" customFormat="1" ht="29" x14ac:dyDescent="0.35">
      <c r="A5274" s="497" t="s">
        <v>6911</v>
      </c>
      <c r="B5274" s="766" t="s">
        <v>141</v>
      </c>
      <c r="C5274" s="737" t="s">
        <v>141</v>
      </c>
      <c r="D5274" s="523"/>
      <c r="E5274" s="538" t="s">
        <v>141</v>
      </c>
      <c r="F5274" s="546" t="s">
        <v>141</v>
      </c>
      <c r="G5274" s="70"/>
    </row>
    <row r="5275" spans="1:7" customFormat="1" ht="15.5" x14ac:dyDescent="0.35">
      <c r="A5275" s="373" t="s">
        <v>6912</v>
      </c>
      <c r="B5275" s="574" t="s">
        <v>141</v>
      </c>
      <c r="C5275" s="193" t="s">
        <v>141</v>
      </c>
      <c r="D5275" s="309"/>
      <c r="E5275" s="20" t="s">
        <v>141</v>
      </c>
      <c r="F5275" s="393" t="s">
        <v>141</v>
      </c>
      <c r="G5275" s="70"/>
    </row>
    <row r="5276" spans="1:7" customFormat="1" ht="16" thickBot="1" x14ac:dyDescent="0.4">
      <c r="A5276" s="192" t="s">
        <v>6913</v>
      </c>
      <c r="B5276" s="221" t="s">
        <v>6914</v>
      </c>
      <c r="C5276" s="247" t="s">
        <v>6915</v>
      </c>
      <c r="D5276" s="222"/>
      <c r="E5276" s="20"/>
      <c r="F5276" s="344">
        <v>457.01</v>
      </c>
      <c r="G5276" s="70"/>
    </row>
    <row r="5277" spans="1:7" customFormat="1" ht="16" thickBot="1" x14ac:dyDescent="0.4">
      <c r="A5277" s="71" t="s">
        <v>6916</v>
      </c>
      <c r="B5277" s="16" t="s">
        <v>6917</v>
      </c>
      <c r="C5277" s="439" t="s">
        <v>6918</v>
      </c>
      <c r="D5277" s="166"/>
      <c r="E5277" s="166"/>
      <c r="F5277" s="275">
        <v>310.98</v>
      </c>
      <c r="G5277" s="70"/>
    </row>
    <row r="5278" spans="1:7" customFormat="1" ht="15.5" x14ac:dyDescent="0.35">
      <c r="A5278" s="71" t="s">
        <v>6919</v>
      </c>
      <c r="B5278" s="16" t="s">
        <v>141</v>
      </c>
      <c r="C5278" s="108" t="s">
        <v>141</v>
      </c>
      <c r="D5278" s="18"/>
      <c r="E5278" s="18"/>
      <c r="F5278" s="276" t="s">
        <v>141</v>
      </c>
      <c r="G5278" s="70"/>
    </row>
    <row r="5279" spans="1:7" customFormat="1" ht="15.5" x14ac:dyDescent="0.35">
      <c r="A5279" s="72"/>
      <c r="B5279" s="3" t="s">
        <v>141</v>
      </c>
      <c r="C5279" s="193" t="s">
        <v>141</v>
      </c>
      <c r="D5279" s="20"/>
      <c r="E5279" s="309"/>
      <c r="F5279" s="393" t="s">
        <v>141</v>
      </c>
      <c r="G5279" s="70"/>
    </row>
    <row r="5280" spans="1:7" customFormat="1" ht="15.5" x14ac:dyDescent="0.35">
      <c r="A5280" s="419" t="s">
        <v>6920</v>
      </c>
      <c r="B5280" s="751" t="s">
        <v>141</v>
      </c>
      <c r="C5280" s="659" t="s">
        <v>141</v>
      </c>
      <c r="D5280" s="447"/>
      <c r="E5280" s="447" t="s">
        <v>141</v>
      </c>
      <c r="F5280" s="478" t="s">
        <v>141</v>
      </c>
      <c r="G5280" s="70"/>
    </row>
    <row r="5281" spans="1:7" customFormat="1" ht="15.5" x14ac:dyDescent="0.35">
      <c r="A5281" s="373"/>
      <c r="B5281" s="574" t="s">
        <v>141</v>
      </c>
      <c r="C5281" s="193" t="s">
        <v>141</v>
      </c>
      <c r="D5281" s="309"/>
      <c r="E5281" s="309" t="s">
        <v>141</v>
      </c>
      <c r="F5281" s="393" t="s">
        <v>141</v>
      </c>
      <c r="G5281" s="70"/>
    </row>
    <row r="5282" spans="1:7" customFormat="1" ht="31.5" thickBot="1" x14ac:dyDescent="0.4">
      <c r="A5282" s="373" t="s">
        <v>8800</v>
      </c>
      <c r="B5282" s="574" t="s">
        <v>8801</v>
      </c>
      <c r="C5282" s="247" t="s">
        <v>6921</v>
      </c>
      <c r="D5282" s="309"/>
      <c r="E5282" s="386"/>
      <c r="F5282" s="344">
        <v>2674.89</v>
      </c>
      <c r="G5282" s="561"/>
    </row>
    <row r="5283" spans="1:7" customFormat="1" ht="31" x14ac:dyDescent="0.35">
      <c r="A5283" s="71" t="s">
        <v>8802</v>
      </c>
      <c r="B5283" s="16" t="s">
        <v>8803</v>
      </c>
      <c r="C5283" s="108" t="s">
        <v>6922</v>
      </c>
      <c r="D5283" s="18"/>
      <c r="E5283" s="18"/>
      <c r="F5283" s="276">
        <v>1442.08</v>
      </c>
      <c r="G5283" s="561"/>
    </row>
    <row r="5284" spans="1:7" customFormat="1" ht="31" x14ac:dyDescent="0.35">
      <c r="A5284" s="373" t="s">
        <v>8804</v>
      </c>
      <c r="B5284" s="574" t="s">
        <v>8805</v>
      </c>
      <c r="C5284" s="193" t="s">
        <v>6923</v>
      </c>
      <c r="D5284" s="309"/>
      <c r="E5284" s="309"/>
      <c r="F5284" s="393">
        <v>584.14</v>
      </c>
      <c r="G5284" s="561"/>
    </row>
    <row r="5285" spans="1:7" customFormat="1" ht="31" x14ac:dyDescent="0.35">
      <c r="A5285" s="373" t="s">
        <v>8806</v>
      </c>
      <c r="B5285" s="574" t="s">
        <v>8807</v>
      </c>
      <c r="C5285" s="193" t="s">
        <v>6924</v>
      </c>
      <c r="D5285" s="309"/>
      <c r="E5285" s="309"/>
      <c r="F5285" s="393">
        <v>1508.72</v>
      </c>
      <c r="G5285" s="561"/>
    </row>
    <row r="5286" spans="1:7" customFormat="1" ht="31" x14ac:dyDescent="0.35">
      <c r="A5286" s="373" t="s">
        <v>8808</v>
      </c>
      <c r="B5286" s="574" t="s">
        <v>8809</v>
      </c>
      <c r="C5286" s="193" t="s">
        <v>6925</v>
      </c>
      <c r="D5286" s="309"/>
      <c r="E5286" s="309"/>
      <c r="F5286" s="393">
        <v>1708.16</v>
      </c>
      <c r="G5286" s="561"/>
    </row>
    <row r="5287" spans="1:7" customFormat="1" ht="31" x14ac:dyDescent="0.35">
      <c r="A5287" s="373" t="s">
        <v>8810</v>
      </c>
      <c r="B5287" s="574" t="s">
        <v>8811</v>
      </c>
      <c r="C5287" s="193" t="s">
        <v>6926</v>
      </c>
      <c r="D5287" s="309"/>
      <c r="E5287" s="309"/>
      <c r="F5287" s="393">
        <v>2277.52</v>
      </c>
      <c r="G5287" s="561"/>
    </row>
    <row r="5288" spans="1:7" customFormat="1" ht="31" x14ac:dyDescent="0.35">
      <c r="A5288" s="373" t="s">
        <v>8812</v>
      </c>
      <c r="B5288" s="574" t="s">
        <v>8813</v>
      </c>
      <c r="C5288" s="193" t="s">
        <v>6927</v>
      </c>
      <c r="D5288" s="309"/>
      <c r="E5288" s="309"/>
      <c r="F5288" s="393">
        <v>396.9</v>
      </c>
      <c r="G5288" s="561"/>
    </row>
    <row r="5289" spans="1:7" customFormat="1" ht="31" x14ac:dyDescent="0.35">
      <c r="A5289" s="373" t="s">
        <v>8814</v>
      </c>
      <c r="B5289" s="574" t="s">
        <v>8815</v>
      </c>
      <c r="C5289" s="193" t="s">
        <v>6928</v>
      </c>
      <c r="D5289" s="309"/>
      <c r="E5289" s="309"/>
      <c r="F5289" s="393">
        <v>754.08</v>
      </c>
      <c r="G5289" s="561"/>
    </row>
    <row r="5290" spans="1:7" customFormat="1" ht="31" x14ac:dyDescent="0.35">
      <c r="A5290" s="373" t="s">
        <v>8816</v>
      </c>
      <c r="B5290" s="574" t="s">
        <v>8817</v>
      </c>
      <c r="C5290" s="193" t="s">
        <v>7184</v>
      </c>
      <c r="D5290" s="309"/>
      <c r="E5290" s="309"/>
      <c r="F5290" s="393">
        <v>4559.82</v>
      </c>
      <c r="G5290" s="70"/>
    </row>
    <row r="5291" spans="1:7" customFormat="1" ht="31" x14ac:dyDescent="0.35">
      <c r="A5291" s="373" t="s">
        <v>8818</v>
      </c>
      <c r="B5291" s="574" t="s">
        <v>8819</v>
      </c>
      <c r="C5291" s="193" t="s">
        <v>7186</v>
      </c>
      <c r="D5291" s="309"/>
      <c r="E5291" s="309"/>
      <c r="F5291" s="393">
        <v>57.2</v>
      </c>
      <c r="G5291" s="70"/>
    </row>
    <row r="5292" spans="1:7" customFormat="1" ht="31" x14ac:dyDescent="0.35">
      <c r="A5292" s="373" t="s">
        <v>8820</v>
      </c>
      <c r="B5292" s="574" t="s">
        <v>8821</v>
      </c>
      <c r="C5292" s="193" t="s">
        <v>7163</v>
      </c>
      <c r="D5292" s="309"/>
      <c r="E5292" s="309"/>
      <c r="F5292" s="393">
        <v>764.91</v>
      </c>
      <c r="G5292" s="70"/>
    </row>
    <row r="5293" spans="1:7" customFormat="1" ht="31" x14ac:dyDescent="0.35">
      <c r="A5293" s="373" t="s">
        <v>8822</v>
      </c>
      <c r="B5293" s="574" t="s">
        <v>8823</v>
      </c>
      <c r="C5293" s="193" t="s">
        <v>7162</v>
      </c>
      <c r="D5293" s="309"/>
      <c r="E5293" s="309"/>
      <c r="F5293" s="393">
        <v>588.41</v>
      </c>
      <c r="G5293" s="70"/>
    </row>
    <row r="5294" spans="1:7" customFormat="1" ht="31" x14ac:dyDescent="0.35">
      <c r="A5294" s="373" t="s">
        <v>8824</v>
      </c>
      <c r="B5294" s="574" t="s">
        <v>8825</v>
      </c>
      <c r="C5294" s="193" t="s">
        <v>7165</v>
      </c>
      <c r="D5294" s="309"/>
      <c r="E5294" s="309"/>
      <c r="F5294" s="393">
        <v>6864.21</v>
      </c>
      <c r="G5294" s="70"/>
    </row>
    <row r="5295" spans="1:7" customFormat="1" ht="31" x14ac:dyDescent="0.35">
      <c r="A5295" s="373" t="s">
        <v>8826</v>
      </c>
      <c r="B5295" s="574" t="s">
        <v>8827</v>
      </c>
      <c r="C5295" s="193" t="s">
        <v>7164</v>
      </c>
      <c r="D5295" s="309"/>
      <c r="E5295" s="309"/>
      <c r="F5295" s="393">
        <v>5463.36</v>
      </c>
      <c r="G5295" s="70"/>
    </row>
    <row r="5296" spans="1:7" customFormat="1" ht="31" x14ac:dyDescent="0.35">
      <c r="A5296" s="373" t="s">
        <v>8828</v>
      </c>
      <c r="B5296" s="574" t="s">
        <v>8829</v>
      </c>
      <c r="C5296" s="193" t="s">
        <v>7183</v>
      </c>
      <c r="D5296" s="309"/>
      <c r="E5296" s="309"/>
      <c r="F5296" s="393">
        <v>7004.3</v>
      </c>
      <c r="G5296" s="70"/>
    </row>
    <row r="5297" spans="1:7" customFormat="1" ht="31" x14ac:dyDescent="0.35">
      <c r="A5297" s="373" t="s">
        <v>8830</v>
      </c>
      <c r="B5297" s="574" t="s">
        <v>8831</v>
      </c>
      <c r="C5297" s="193" t="s">
        <v>7182</v>
      </c>
      <c r="D5297" s="309"/>
      <c r="E5297" s="309"/>
      <c r="F5297" s="393">
        <v>116.79</v>
      </c>
      <c r="G5297" s="70"/>
    </row>
    <row r="5298" spans="1:7" customFormat="1" ht="31" x14ac:dyDescent="0.35">
      <c r="A5298" s="373" t="s">
        <v>8832</v>
      </c>
      <c r="B5298" s="574" t="s">
        <v>8833</v>
      </c>
      <c r="C5298" s="193" t="s">
        <v>6929</v>
      </c>
      <c r="D5298" s="309"/>
      <c r="E5298" s="309"/>
      <c r="F5298" s="393">
        <v>1190.6199999999999</v>
      </c>
      <c r="G5298" s="561"/>
    </row>
    <row r="5299" spans="1:7" customFormat="1" ht="31" x14ac:dyDescent="0.35">
      <c r="A5299" s="373" t="s">
        <v>8834</v>
      </c>
      <c r="B5299" s="574" t="s">
        <v>8835</v>
      </c>
      <c r="C5299" s="193" t="s">
        <v>6930</v>
      </c>
      <c r="D5299" s="309"/>
      <c r="E5299" s="309"/>
      <c r="F5299" s="393">
        <v>1587.49</v>
      </c>
      <c r="G5299" s="561"/>
    </row>
    <row r="5300" spans="1:7" customFormat="1" ht="31" x14ac:dyDescent="0.35">
      <c r="A5300" s="373" t="s">
        <v>8836</v>
      </c>
      <c r="B5300" s="574" t="s">
        <v>8837</v>
      </c>
      <c r="C5300" s="193" t="s">
        <v>6931</v>
      </c>
      <c r="D5300" s="309"/>
      <c r="E5300" s="309"/>
      <c r="F5300" s="393">
        <v>3415.57</v>
      </c>
      <c r="G5300" s="561"/>
    </row>
    <row r="5301" spans="1:7" customFormat="1" ht="31.5" thickBot="1" x14ac:dyDescent="0.4">
      <c r="A5301" s="192" t="s">
        <v>8838</v>
      </c>
      <c r="B5301" s="221" t="s">
        <v>8839</v>
      </c>
      <c r="C5301" s="247" t="s">
        <v>6932</v>
      </c>
      <c r="D5301" s="222"/>
      <c r="E5301" s="386"/>
      <c r="F5301" s="274">
        <v>5391.8</v>
      </c>
      <c r="G5301" s="561"/>
    </row>
    <row r="5302" spans="1:7" customFormat="1" ht="15.5" x14ac:dyDescent="0.35">
      <c r="A5302" s="239" t="s">
        <v>6940</v>
      </c>
      <c r="B5302" s="305" t="s">
        <v>716</v>
      </c>
      <c r="C5302" s="269" t="s">
        <v>141</v>
      </c>
      <c r="D5302" s="270"/>
      <c r="E5302" s="270" t="s">
        <v>141</v>
      </c>
      <c r="F5302" s="300" t="s">
        <v>141</v>
      </c>
      <c r="G5302" s="70"/>
    </row>
    <row r="5303" spans="1:7" customFormat="1" ht="15.5" x14ac:dyDescent="0.35">
      <c r="A5303" s="373" t="s">
        <v>6949</v>
      </c>
      <c r="B5303" s="574" t="s">
        <v>6945</v>
      </c>
      <c r="C5303" s="193" t="s">
        <v>6950</v>
      </c>
      <c r="D5303" s="309"/>
      <c r="E5303" s="309" t="s">
        <v>141</v>
      </c>
      <c r="F5303" s="393">
        <v>279.45999999999998</v>
      </c>
      <c r="G5303" s="70"/>
    </row>
    <row r="5304" spans="1:7" customFormat="1" ht="15.5" x14ac:dyDescent="0.35">
      <c r="A5304" s="373" t="s">
        <v>6951</v>
      </c>
      <c r="B5304" s="574" t="s">
        <v>6946</v>
      </c>
      <c r="C5304" s="193" t="s">
        <v>6952</v>
      </c>
      <c r="D5304" s="309"/>
      <c r="E5304" s="309" t="s">
        <v>141</v>
      </c>
      <c r="F5304" s="393">
        <v>344.6</v>
      </c>
      <c r="G5304" s="70"/>
    </row>
    <row r="5305" spans="1:7" customFormat="1" ht="15.5" x14ac:dyDescent="0.35">
      <c r="A5305" s="373" t="s">
        <v>6953</v>
      </c>
      <c r="B5305" s="574" t="s">
        <v>6947</v>
      </c>
      <c r="C5305" s="193" t="s">
        <v>6954</v>
      </c>
      <c r="D5305" s="309"/>
      <c r="E5305" s="309" t="s">
        <v>141</v>
      </c>
      <c r="F5305" s="393">
        <v>565.23</v>
      </c>
      <c r="G5305" s="70"/>
    </row>
    <row r="5306" spans="1:7" customFormat="1" ht="15.5" x14ac:dyDescent="0.35">
      <c r="A5306" s="373" t="s">
        <v>6955</v>
      </c>
      <c r="B5306" s="574" t="s">
        <v>5870</v>
      </c>
      <c r="C5306" s="193" t="s">
        <v>5871</v>
      </c>
      <c r="D5306" s="309"/>
      <c r="E5306" s="309" t="s">
        <v>141</v>
      </c>
      <c r="F5306" s="393">
        <v>242.1</v>
      </c>
      <c r="G5306" s="70"/>
    </row>
    <row r="5307" spans="1:7" customFormat="1" ht="31" x14ac:dyDescent="0.35">
      <c r="A5307" s="373" t="s">
        <v>6956</v>
      </c>
      <c r="B5307" s="574" t="s">
        <v>5874</v>
      </c>
      <c r="C5307" s="193" t="s">
        <v>5876</v>
      </c>
      <c r="D5307" s="309"/>
      <c r="E5307" s="309" t="s">
        <v>141</v>
      </c>
      <c r="F5307" s="393">
        <v>345.65</v>
      </c>
      <c r="G5307" s="70"/>
    </row>
    <row r="5308" spans="1:7" customFormat="1" ht="15.5" x14ac:dyDescent="0.35">
      <c r="A5308" s="373" t="s">
        <v>6957</v>
      </c>
      <c r="B5308" s="574" t="s">
        <v>5872</v>
      </c>
      <c r="C5308" s="193" t="s">
        <v>5873</v>
      </c>
      <c r="D5308" s="309"/>
      <c r="E5308" s="309" t="s">
        <v>141</v>
      </c>
      <c r="F5308" s="393">
        <v>448.15</v>
      </c>
      <c r="G5308" s="70"/>
    </row>
    <row r="5309" spans="1:7" customFormat="1" ht="15.5" x14ac:dyDescent="0.35">
      <c r="A5309" s="373" t="s">
        <v>6958</v>
      </c>
      <c r="B5309" s="574" t="s">
        <v>6948</v>
      </c>
      <c r="C5309" s="193" t="s">
        <v>6959</v>
      </c>
      <c r="D5309" s="309"/>
      <c r="E5309" s="309" t="s">
        <v>141</v>
      </c>
      <c r="F5309" s="393">
        <v>1076.8800000000001</v>
      </c>
      <c r="G5309" s="70"/>
    </row>
    <row r="5310" spans="1:7" customFormat="1" ht="31" x14ac:dyDescent="0.35">
      <c r="A5310" s="373" t="s">
        <v>6960</v>
      </c>
      <c r="B5310" s="574" t="s">
        <v>5866</v>
      </c>
      <c r="C5310" s="193" t="s">
        <v>5868</v>
      </c>
      <c r="D5310" s="309"/>
      <c r="E5310" s="309" t="s">
        <v>141</v>
      </c>
      <c r="F5310" s="393">
        <v>947.66</v>
      </c>
      <c r="G5310" s="70"/>
    </row>
    <row r="5311" spans="1:7" customFormat="1" ht="15.5" x14ac:dyDescent="0.35">
      <c r="A5311" s="373" t="s">
        <v>6961</v>
      </c>
      <c r="B5311" s="574" t="s">
        <v>6941</v>
      </c>
      <c r="C5311" s="193" t="s">
        <v>6962</v>
      </c>
      <c r="D5311" s="309"/>
      <c r="E5311" s="309" t="s">
        <v>141</v>
      </c>
      <c r="F5311" s="393">
        <v>1399.43</v>
      </c>
      <c r="G5311" s="70"/>
    </row>
    <row r="5312" spans="1:7" customFormat="1" ht="15.5" x14ac:dyDescent="0.35">
      <c r="A5312" s="373" t="s">
        <v>6963</v>
      </c>
      <c r="B5312" s="574" t="s">
        <v>6964</v>
      </c>
      <c r="C5312" s="193" t="s">
        <v>6965</v>
      </c>
      <c r="D5312" s="309"/>
      <c r="E5312" s="309" t="s">
        <v>141</v>
      </c>
      <c r="F5312" s="393">
        <v>646.12</v>
      </c>
      <c r="G5312" s="70"/>
    </row>
    <row r="5313" spans="1:7" customFormat="1" ht="15.5" x14ac:dyDescent="0.35">
      <c r="A5313" s="373" t="s">
        <v>6966</v>
      </c>
      <c r="B5313" s="574" t="s">
        <v>6967</v>
      </c>
      <c r="C5313" s="193" t="s">
        <v>6968</v>
      </c>
      <c r="D5313" s="309"/>
      <c r="E5313" s="309" t="s">
        <v>141</v>
      </c>
      <c r="F5313" s="393">
        <v>117.67</v>
      </c>
      <c r="G5313" s="70"/>
    </row>
    <row r="5314" spans="1:7" customFormat="1" ht="15.5" x14ac:dyDescent="0.35">
      <c r="A5314" s="373" t="s">
        <v>6969</v>
      </c>
      <c r="B5314" s="574" t="s">
        <v>6970</v>
      </c>
      <c r="C5314" s="193" t="s">
        <v>6971</v>
      </c>
      <c r="D5314" s="309"/>
      <c r="E5314" s="309" t="s">
        <v>141</v>
      </c>
      <c r="F5314" s="393">
        <v>172.3</v>
      </c>
      <c r="G5314" s="70"/>
    </row>
    <row r="5315" spans="1:7" customFormat="1" ht="15.5" x14ac:dyDescent="0.35">
      <c r="A5315" s="373" t="s">
        <v>6972</v>
      </c>
      <c r="B5315" s="574" t="s">
        <v>6973</v>
      </c>
      <c r="C5315" s="193" t="s">
        <v>6974</v>
      </c>
      <c r="D5315" s="309"/>
      <c r="E5315" s="309" t="s">
        <v>141</v>
      </c>
      <c r="F5315" s="393">
        <v>48.32</v>
      </c>
      <c r="G5315" s="70"/>
    </row>
    <row r="5316" spans="1:7" customFormat="1" ht="15.5" x14ac:dyDescent="0.35">
      <c r="A5316" s="373" t="s">
        <v>6975</v>
      </c>
      <c r="B5316" s="574" t="s">
        <v>6976</v>
      </c>
      <c r="C5316" s="193" t="s">
        <v>6977</v>
      </c>
      <c r="D5316" s="309"/>
      <c r="E5316" s="309" t="s">
        <v>141</v>
      </c>
      <c r="F5316" s="393">
        <v>134.47999999999999</v>
      </c>
      <c r="G5316" s="70"/>
    </row>
    <row r="5317" spans="1:7" customFormat="1" ht="15.5" x14ac:dyDescent="0.35">
      <c r="A5317" s="373" t="s">
        <v>6978</v>
      </c>
      <c r="B5317" s="574" t="s">
        <v>6979</v>
      </c>
      <c r="C5317" s="193" t="s">
        <v>6980</v>
      </c>
      <c r="D5317" s="309"/>
      <c r="E5317" s="309" t="s">
        <v>141</v>
      </c>
      <c r="F5317" s="393">
        <v>295.22000000000003</v>
      </c>
      <c r="G5317" s="70"/>
    </row>
    <row r="5318" spans="1:7" customFormat="1" ht="15.5" x14ac:dyDescent="0.35">
      <c r="A5318" s="373" t="s">
        <v>6981</v>
      </c>
      <c r="B5318" s="574" t="s">
        <v>6982</v>
      </c>
      <c r="C5318" s="193" t="s">
        <v>6983</v>
      </c>
      <c r="D5318" s="309"/>
      <c r="E5318" s="309" t="s">
        <v>141</v>
      </c>
      <c r="F5318" s="393">
        <v>366.66</v>
      </c>
      <c r="G5318" s="70"/>
    </row>
    <row r="5319" spans="1:7" customFormat="1" ht="15.5" x14ac:dyDescent="0.35">
      <c r="A5319" s="373" t="s">
        <v>6984</v>
      </c>
      <c r="B5319" s="574" t="s">
        <v>6985</v>
      </c>
      <c r="C5319" s="193" t="s">
        <v>6986</v>
      </c>
      <c r="D5319" s="309"/>
      <c r="E5319" s="309" t="s">
        <v>141</v>
      </c>
      <c r="F5319" s="393">
        <v>165.99</v>
      </c>
      <c r="G5319" s="70"/>
    </row>
    <row r="5320" spans="1:7" customFormat="1" ht="15.5" x14ac:dyDescent="0.35">
      <c r="A5320" s="373" t="s">
        <v>6987</v>
      </c>
      <c r="B5320" s="574" t="s">
        <v>6988</v>
      </c>
      <c r="C5320" s="193" t="s">
        <v>6989</v>
      </c>
      <c r="D5320" s="309"/>
      <c r="E5320" s="309" t="s">
        <v>141</v>
      </c>
      <c r="F5320" s="393">
        <v>134.47999999999999</v>
      </c>
      <c r="G5320" s="70"/>
    </row>
    <row r="5321" spans="1:7" customFormat="1" ht="15.5" x14ac:dyDescent="0.35">
      <c r="A5321" s="373" t="s">
        <v>6990</v>
      </c>
      <c r="B5321" s="574" t="s">
        <v>6991</v>
      </c>
      <c r="C5321" s="193" t="s">
        <v>6992</v>
      </c>
      <c r="D5321" s="309"/>
      <c r="E5321" s="309" t="s">
        <v>141</v>
      </c>
      <c r="F5321" s="393">
        <v>134.47999999999999</v>
      </c>
      <c r="G5321" s="70"/>
    </row>
    <row r="5322" spans="1:7" customFormat="1" ht="15.5" x14ac:dyDescent="0.35">
      <c r="A5322" s="373" t="s">
        <v>6993</v>
      </c>
      <c r="B5322" s="574" t="s">
        <v>6994</v>
      </c>
      <c r="C5322" s="193" t="s">
        <v>6995</v>
      </c>
      <c r="D5322" s="309"/>
      <c r="E5322" s="309" t="s">
        <v>141</v>
      </c>
      <c r="F5322" s="393">
        <v>134.47999999999999</v>
      </c>
      <c r="G5322" s="70"/>
    </row>
    <row r="5323" spans="1:7" customFormat="1" ht="15.5" x14ac:dyDescent="0.35">
      <c r="A5323" s="373" t="s">
        <v>6996</v>
      </c>
      <c r="B5323" s="574" t="s">
        <v>6997</v>
      </c>
      <c r="C5323" s="193" t="s">
        <v>6998</v>
      </c>
      <c r="D5323" s="309"/>
      <c r="E5323" s="309" t="s">
        <v>141</v>
      </c>
      <c r="F5323" s="393">
        <v>134.47999999999999</v>
      </c>
      <c r="G5323" s="70"/>
    </row>
    <row r="5324" spans="1:7" customFormat="1" ht="15.5" x14ac:dyDescent="0.35">
      <c r="A5324" s="373" t="s">
        <v>6999</v>
      </c>
      <c r="B5324" s="574" t="s">
        <v>7000</v>
      </c>
      <c r="C5324" s="193" t="s">
        <v>7001</v>
      </c>
      <c r="D5324" s="309"/>
      <c r="E5324" s="309" t="s">
        <v>141</v>
      </c>
      <c r="F5324" s="393">
        <v>134.47999999999999</v>
      </c>
      <c r="G5324" s="70"/>
    </row>
    <row r="5325" spans="1:7" customFormat="1" ht="15.5" x14ac:dyDescent="0.35">
      <c r="A5325" s="373" t="s">
        <v>7002</v>
      </c>
      <c r="B5325" s="574" t="s">
        <v>7003</v>
      </c>
      <c r="C5325" s="193" t="s">
        <v>7004</v>
      </c>
      <c r="D5325" s="309"/>
      <c r="E5325" s="309" t="s">
        <v>141</v>
      </c>
      <c r="F5325" s="393">
        <v>2.1</v>
      </c>
      <c r="G5325" s="70"/>
    </row>
    <row r="5326" spans="1:7" customFormat="1" ht="15.5" x14ac:dyDescent="0.35">
      <c r="A5326" s="373" t="s">
        <v>7005</v>
      </c>
      <c r="B5326" s="574" t="s">
        <v>7006</v>
      </c>
      <c r="C5326" s="193" t="s">
        <v>7007</v>
      </c>
      <c r="D5326" s="309"/>
      <c r="E5326" s="309" t="s">
        <v>141</v>
      </c>
      <c r="F5326" s="393">
        <v>48.32</v>
      </c>
      <c r="G5326" s="70"/>
    </row>
    <row r="5327" spans="1:7" customFormat="1" ht="16" thickBot="1" x14ac:dyDescent="0.4">
      <c r="A5327" s="594" t="s">
        <v>7008</v>
      </c>
      <c r="B5327" s="565" t="s">
        <v>7009</v>
      </c>
      <c r="C5327" s="391" t="s">
        <v>7010</v>
      </c>
      <c r="D5327" s="386"/>
      <c r="E5327" s="386" t="s">
        <v>141</v>
      </c>
      <c r="F5327" s="344">
        <v>10.5</v>
      </c>
      <c r="G5327" s="70"/>
    </row>
    <row r="5328" spans="1:7" customFormat="1" ht="16" thickBot="1" x14ac:dyDescent="0.4">
      <c r="A5328" s="74"/>
      <c r="B5328" s="5" t="s">
        <v>141</v>
      </c>
      <c r="C5328" s="109" t="s">
        <v>141</v>
      </c>
      <c r="D5328" s="94"/>
      <c r="E5328" s="94" t="s">
        <v>141</v>
      </c>
      <c r="F5328" s="189" t="s">
        <v>141</v>
      </c>
      <c r="G5328" s="70"/>
    </row>
    <row r="5329" spans="1:7" customFormat="1" ht="15.5" x14ac:dyDescent="0.35">
      <c r="A5329" s="373" t="s">
        <v>4283</v>
      </c>
      <c r="B5329" s="574" t="s">
        <v>472</v>
      </c>
      <c r="C5329" s="193" t="s">
        <v>160</v>
      </c>
      <c r="D5329" s="309"/>
      <c r="E5329" s="309"/>
      <c r="F5329" s="276">
        <v>0</v>
      </c>
      <c r="G5329" s="70"/>
    </row>
    <row r="5330" spans="1:7" customFormat="1" ht="15.5" x14ac:dyDescent="0.35">
      <c r="A5330" s="373" t="s">
        <v>4283</v>
      </c>
      <c r="B5330" s="574" t="s">
        <v>4389</v>
      </c>
      <c r="C5330" s="193" t="s">
        <v>4412</v>
      </c>
      <c r="D5330" s="309"/>
      <c r="E5330" s="309"/>
      <c r="F5330" s="393">
        <v>0</v>
      </c>
      <c r="G5330" s="70"/>
    </row>
    <row r="5331" spans="1:7" customFormat="1" ht="15.5" x14ac:dyDescent="0.35">
      <c r="A5331" s="373" t="s">
        <v>4283</v>
      </c>
      <c r="B5331" s="574" t="s">
        <v>4389</v>
      </c>
      <c r="C5331" s="193" t="s">
        <v>7011</v>
      </c>
      <c r="D5331" s="309"/>
      <c r="E5331" s="309"/>
      <c r="F5331" s="393">
        <v>0</v>
      </c>
      <c r="G5331" s="70"/>
    </row>
    <row r="5332" spans="1:7" customFormat="1" ht="16" thickBot="1" x14ac:dyDescent="0.4">
      <c r="A5332" s="594" t="s">
        <v>4283</v>
      </c>
      <c r="B5332" s="565" t="s">
        <v>4389</v>
      </c>
      <c r="C5332" s="391" t="s">
        <v>4391</v>
      </c>
      <c r="D5332" s="386"/>
      <c r="E5332" s="386"/>
      <c r="F5332" s="344">
        <v>0</v>
      </c>
      <c r="G5332" s="70"/>
    </row>
  </sheetData>
  <autoFilter ref="A4:H5332" xr:uid="{3F981D5A-36E1-49A2-8C7E-914AE6B82693}"/>
  <conditionalFormatting sqref="A19 B362 A751:A752 A755 A771:A772 A775 A1643">
    <cfRule type="expression" dxfId="4963" priority="2030" stopIfTrue="1">
      <formula>$E20="N"</formula>
    </cfRule>
  </conditionalFormatting>
  <conditionalFormatting sqref="A19 B362">
    <cfRule type="expression" dxfId="4962" priority="2028" stopIfTrue="1">
      <formula>$E20="S"</formula>
    </cfRule>
  </conditionalFormatting>
  <conditionalFormatting sqref="A131 A133 A135 A137 A139">
    <cfRule type="expression" dxfId="4961" priority="1779" stopIfTrue="1">
      <formula>$E131="S"</formula>
    </cfRule>
  </conditionalFormatting>
  <conditionalFormatting sqref="A164:A166">
    <cfRule type="expression" dxfId="4960" priority="1683" stopIfTrue="1">
      <formula>$E164="S"</formula>
    </cfRule>
  </conditionalFormatting>
  <conditionalFormatting sqref="A165">
    <cfRule type="expression" dxfId="4959" priority="1681" stopIfTrue="1">
      <formula>$E165="S"</formula>
    </cfRule>
    <cfRule type="expression" dxfId="4958" priority="1682" stopIfTrue="1">
      <formula>$E165="N"</formula>
    </cfRule>
  </conditionalFormatting>
  <conditionalFormatting sqref="A167">
    <cfRule type="expression" dxfId="4957" priority="1678" stopIfTrue="1">
      <formula>$E167="S"</formula>
    </cfRule>
    <cfRule type="expression" dxfId="4956" priority="1679" stopIfTrue="1">
      <formula>$E167="N"</formula>
    </cfRule>
  </conditionalFormatting>
  <conditionalFormatting sqref="A167:A168">
    <cfRule type="expression" dxfId="4955" priority="1680" stopIfTrue="1">
      <formula>$E167="S"</formula>
    </cfRule>
  </conditionalFormatting>
  <conditionalFormatting sqref="A169">
    <cfRule type="expression" dxfId="4954" priority="1675" stopIfTrue="1">
      <formula>$E169="S"</formula>
    </cfRule>
    <cfRule type="expression" dxfId="4953" priority="1676" stopIfTrue="1">
      <formula>$E169="N"</formula>
    </cfRule>
  </conditionalFormatting>
  <conditionalFormatting sqref="A169:A170">
    <cfRule type="expression" dxfId="4952" priority="1677" stopIfTrue="1">
      <formula>$E169="S"</formula>
    </cfRule>
  </conditionalFormatting>
  <conditionalFormatting sqref="A171">
    <cfRule type="expression" dxfId="4951" priority="1672" stopIfTrue="1">
      <formula>$E171="S"</formula>
    </cfRule>
    <cfRule type="expression" dxfId="4950" priority="1673" stopIfTrue="1">
      <formula>$E171="N"</formula>
    </cfRule>
    <cfRule type="expression" dxfId="4949" priority="1674" stopIfTrue="1">
      <formula>$E171="S"</formula>
    </cfRule>
  </conditionalFormatting>
  <conditionalFormatting sqref="A172">
    <cfRule type="expression" dxfId="4948" priority="1748">
      <formula>$E172="N"</formula>
    </cfRule>
    <cfRule type="expression" dxfId="4947" priority="1749">
      <formula>$E172="S"</formula>
    </cfRule>
  </conditionalFormatting>
  <conditionalFormatting sqref="A173">
    <cfRule type="expression" dxfId="4946" priority="1669">
      <formula>$E173="S"</formula>
    </cfRule>
    <cfRule type="expression" dxfId="4945" priority="1670">
      <formula>$E173="N"</formula>
    </cfRule>
    <cfRule type="expression" dxfId="4944" priority="1671">
      <formula>$E173="S"</formula>
    </cfRule>
  </conditionalFormatting>
  <conditionalFormatting sqref="A174:A176">
    <cfRule type="expression" dxfId="4943" priority="1668" stopIfTrue="1">
      <formula>$E174="S"</formula>
    </cfRule>
  </conditionalFormatting>
  <conditionalFormatting sqref="A175">
    <cfRule type="expression" dxfId="4942" priority="1666" stopIfTrue="1">
      <formula>$E175="S"</formula>
    </cfRule>
    <cfRule type="expression" dxfId="4941" priority="1667" stopIfTrue="1">
      <formula>$E175="N"</formula>
    </cfRule>
  </conditionalFormatting>
  <conditionalFormatting sqref="A177">
    <cfRule type="expression" dxfId="4940" priority="1663" stopIfTrue="1">
      <formula>$E177="S"</formula>
    </cfRule>
    <cfRule type="expression" dxfId="4939" priority="1664" stopIfTrue="1">
      <formula>$E177="N"</formula>
    </cfRule>
  </conditionalFormatting>
  <conditionalFormatting sqref="A177:A178">
    <cfRule type="expression" dxfId="4938" priority="1665" stopIfTrue="1">
      <formula>$E177="S"</formula>
    </cfRule>
  </conditionalFormatting>
  <conditionalFormatting sqref="A179">
    <cfRule type="expression" dxfId="4937" priority="1660" stopIfTrue="1">
      <formula>$E179="S"</formula>
    </cfRule>
    <cfRule type="expression" dxfId="4936" priority="1661" stopIfTrue="1">
      <formula>$E179="N"</formula>
    </cfRule>
  </conditionalFormatting>
  <conditionalFormatting sqref="A179:A180">
    <cfRule type="expression" dxfId="4935" priority="1662" stopIfTrue="1">
      <formula>$E179="S"</formula>
    </cfRule>
  </conditionalFormatting>
  <conditionalFormatting sqref="A181:A182">
    <cfRule type="expression" dxfId="4934" priority="1657" stopIfTrue="1">
      <formula>$E181="S"</formula>
    </cfRule>
    <cfRule type="expression" dxfId="4933" priority="1658" stopIfTrue="1">
      <formula>$E181="N"</formula>
    </cfRule>
    <cfRule type="expression" dxfId="4932" priority="1659" stopIfTrue="1">
      <formula>$E181="S"</formula>
    </cfRule>
  </conditionalFormatting>
  <conditionalFormatting sqref="A451:A453">
    <cfRule type="expression" dxfId="4931" priority="1989">
      <formula>$E451="N"</formula>
    </cfRule>
    <cfRule type="expression" dxfId="4930" priority="1990">
      <formula>$E451="S"</formula>
    </cfRule>
  </conditionalFormatting>
  <conditionalFormatting sqref="A610">
    <cfRule type="expression" dxfId="4929" priority="1996">
      <formula>$E610="S"</formula>
    </cfRule>
  </conditionalFormatting>
  <conditionalFormatting sqref="A661">
    <cfRule type="expression" dxfId="4928" priority="1992">
      <formula>$E661="N"</formula>
    </cfRule>
    <cfRule type="expression" dxfId="4927" priority="1993">
      <formula>$E661="S"</formula>
    </cfRule>
  </conditionalFormatting>
  <conditionalFormatting sqref="A720">
    <cfRule type="expression" dxfId="4926" priority="1783">
      <formula>$E720="S"</formula>
    </cfRule>
  </conditionalFormatting>
  <conditionalFormatting sqref="A728:A729">
    <cfRule type="expression" dxfId="4925" priority="2025">
      <formula>$E727="S"</formula>
    </cfRule>
    <cfRule type="expression" dxfId="4924" priority="2027">
      <formula>$E727="N"</formula>
    </cfRule>
  </conditionalFormatting>
  <conditionalFormatting sqref="A732:A733">
    <cfRule type="expression" dxfId="4923" priority="1790">
      <formula>$E732="S"</formula>
    </cfRule>
  </conditionalFormatting>
  <conditionalFormatting sqref="A732:A744 A1025:F1058 A3039:E3085 A702:E726 B5028:B5032 A163:B163 B164:B182 A20:E29 A4:F14 A15:E18 F15:F29 B19:E19 A30:F69 A71:E74 A77:E80 A119:E128 F119:F182 A129:B144 A145:E156 A157:B161 A162:E162 A184:E185 A187:F361 A362:A363 C362:E363 F362:F364 A364:E364 A365:F430 A432:F432 A434:E443 F434:F463 A444:B446 A447:E450 B451:B457 A454:A457 A458:B463 A465 B465:B557 F465:F689 A486 A508 A536:A542 A558:B558 B559:B643 A576 A593 A644:B644 B645:B689 A660 A678 A684:A689 A691:F701 F702:F730 A727 B727:E730 A730 A731:F731 B732:E738 F732:F744 B739 B740:E744 A745:F748 A749:E750 F749:F764 B751:E764 A765:F765 B766:F767 A768:E770 F768:F784 B771:E784 A785:F785 B786:F787 A788:F789 A793:F799 A801:E801 F801:F827 B802:B825 A826:E826 B827:E827 A828:F843 A844:B844 F844:F861 B845:B859 A860:B860 A870:F870 A871:E879 B880:E880 A881:E881 A882:F882 A883:E891 B892:E892 A893:E893 A894:F898 A900:F900 A902:E904 A906:E910 A912:E914 A916:F917 A919:F951 F953:F965 A967:F977 A979:F989 A991:E992 A994:E998 A1000:F1022 B1023 F1023:F1024 A1024:E1024 A1060:F1199 A1201:F1228 A1230:E1245 A1247:E1260 A1262:E1312 A1314:E1338 A1340:E1524 A1526:E1642 F1526:F1715 B1643:E1644 A1645:E1715 A1717:F1718 A1720:E1752 A1754:E1788 A1790:E1848 A1850:A1891 B1850:B1892 F1850:F1913 A1893:E1901 B1902 A1903:E1911 B1912:B1913 A1915:A1934 B1915:B1951 A1938:A1949 A1952:E1959 B1960 A1961:E1967 B1968 A1969:E1984 B1985 A1986:E2009 A2011:E2112 A2114:E2280 A2282:F2427 A2429:E2451 F2429:F2477 A2453:A2459 C2453:E2459 B2453:B2461 A2462:E2477 A2479:F2485 A2487:E2504 F2487:F2531 A2507:E2531 A2532:F2606 A2608:A2676 C2608:E2676 B2608:B2721 F2608:F2721 A2678:A2688 C2678:E2688 A2690:A2721 C2690:E2721 A2755:D2755 A2756:E2769 F2756:F2882 D2770:E2771 A2770:A2863 B2772:E2864 A2865:E2882 A2883:F2910 A2912:E2912 A2914:E2933 A2935:E3002 A3003:C3003 E3003 A3004:E3005 A3007:E3037 A3086 C3087:F3339 A3340:F3340 C3341:F3347 A3348:F3348 C3349:F3355 A3356:F3356 C3357:F3364 A3365:F3365 C3366:F3372 A3373:F3373 C3374:F3376 A3377:F3667 F3668:F3736 A3668:E3942 F3738:F3787 F3789:F3807 F3809:F3895 F3897:F3905 F3907:F3942 A3943:F4019 B4020:B4022 F4020:F4026 A4023:E4026 A4028 A4029:E4060 F4029:F4089 B4061:E4061 A4062:E4075 B4076:E4076 A4077:E4089 A4092:E4108 A4110:F4193 A4195:F4263 A4267:F4375 A4377:E4380 A4383:F4387 A4388:E4413 F4388:F4465 B4414:E4418 A4419:A4425 C4419:E4425 B4419:B4465 A4428:A4465 C4428:E4465 A4467:E4473 A4475:E4501 A4504:E4541 A4542:D4546 E4542:E4559 A4549:D4559 F4549:F4559 A4560:F4636 A4638:E4683 F4638:F5015 A4684:B4684 D4684:E4684 A4685:E5015 A5017:A5022 C5017:E5022 B5017:B5023 A5024:E5027 C5029:E5032 A5034:E5065 A5067:E5068 A5070:E5073 A5075:E5093 A5095:E5099 A5101:E5111 A5113:E5215 A5217:E5270 A5272:E5276 A5278:E5301 A5303:F5332 C1850:E1891 C1915:E1934 C1938:E1949">
    <cfRule type="expression" dxfId="4922" priority="1780" stopIfTrue="1">
      <formula>$E4="S"</formula>
    </cfRule>
  </conditionalFormatting>
  <conditionalFormatting sqref="A737:A738">
    <cfRule type="expression" dxfId="4921" priority="1782">
      <formula>$E737="S"</formula>
    </cfRule>
  </conditionalFormatting>
  <conditionalFormatting sqref="A738">
    <cfRule type="expression" dxfId="4920" priority="1776">
      <formula>$E738="S"</formula>
    </cfRule>
  </conditionalFormatting>
  <conditionalFormatting sqref="A740">
    <cfRule type="expression" dxfId="4919" priority="1786">
      <formula>$E740="S"</formula>
    </cfRule>
  </conditionalFormatting>
  <conditionalFormatting sqref="A742:A744">
    <cfRule type="expression" dxfId="4918" priority="1781">
      <formula>$E742="S"</formula>
    </cfRule>
  </conditionalFormatting>
  <conditionalFormatting sqref="A746">
    <cfRule type="expression" dxfId="4917" priority="1787">
      <formula>$E746="S"</formula>
    </cfRule>
  </conditionalFormatting>
  <conditionalFormatting sqref="A751:A752 A755 A771:A772 A775 A1643">
    <cfRule type="expression" dxfId="4916" priority="1608" stopIfTrue="1">
      <formula>$E752="M"</formula>
    </cfRule>
    <cfRule type="expression" dxfId="4915" priority="1609" stopIfTrue="1">
      <formula>$E752="S"</formula>
    </cfRule>
  </conditionalFormatting>
  <conditionalFormatting sqref="A753:A754 A756:A762 A773:A774 A776:A782">
    <cfRule type="expression" dxfId="4914" priority="2086" stopIfTrue="1">
      <formula>$E755="M"</formula>
    </cfRule>
    <cfRule type="expression" dxfId="4913" priority="2087" stopIfTrue="1">
      <formula>$E755="S"</formula>
    </cfRule>
    <cfRule type="expression" dxfId="4912" priority="2089" stopIfTrue="1">
      <formula>$E755="N"</formula>
    </cfRule>
  </conditionalFormatting>
  <conditionalFormatting sqref="A763:A764">
    <cfRule type="expression" dxfId="4911" priority="2341" stopIfTrue="1">
      <formula>$E767="M"</formula>
    </cfRule>
    <cfRule type="expression" dxfId="4910" priority="2342" stopIfTrue="1">
      <formula>$E767="S"</formula>
    </cfRule>
    <cfRule type="expression" dxfId="4909" priority="2344" stopIfTrue="1">
      <formula>$E767="N"</formula>
    </cfRule>
  </conditionalFormatting>
  <conditionalFormatting sqref="A766:A778">
    <cfRule type="expression" dxfId="4908" priority="2187" stopIfTrue="1">
      <formula>$E430="M"</formula>
    </cfRule>
    <cfRule type="expression" dxfId="4907" priority="2188" stopIfTrue="1">
      <formula>$E430="S"</formula>
    </cfRule>
    <cfRule type="expression" dxfId="4906" priority="2192" stopIfTrue="1">
      <formula>$E430="N"</formula>
    </cfRule>
  </conditionalFormatting>
  <conditionalFormatting sqref="A779:A781">
    <cfRule type="expression" dxfId="4905" priority="2189" stopIfTrue="1">
      <formula>#REF!="M"</formula>
    </cfRule>
    <cfRule type="expression" dxfId="4904" priority="2190" stopIfTrue="1">
      <formula>#REF!="S"</formula>
    </cfRule>
    <cfRule type="expression" dxfId="4903" priority="2193" stopIfTrue="1">
      <formula>#REF!="S"</formula>
    </cfRule>
    <cfRule type="expression" dxfId="4902" priority="2194" stopIfTrue="1">
      <formula>#REF!="N"</formula>
    </cfRule>
  </conditionalFormatting>
  <conditionalFormatting sqref="A782:A784">
    <cfRule type="expression" dxfId="4901" priority="2159" stopIfTrue="1">
      <formula>$E443="M"</formula>
    </cfRule>
    <cfRule type="expression" dxfId="4900" priority="2160" stopIfTrue="1">
      <formula>$E443="S"</formula>
    </cfRule>
    <cfRule type="expression" dxfId="4899" priority="2162" stopIfTrue="1">
      <formula>$E443="N"</formula>
    </cfRule>
  </conditionalFormatting>
  <conditionalFormatting sqref="A783">
    <cfRule type="expression" dxfId="4898" priority="1262" stopIfTrue="1">
      <formula>$E787="M"</formula>
    </cfRule>
    <cfRule type="expression" dxfId="4897" priority="1263" stopIfTrue="1">
      <formula>$E787="S"</formula>
    </cfRule>
    <cfRule type="expression" dxfId="4896" priority="1265" stopIfTrue="1">
      <formula>$E787="N"</formula>
    </cfRule>
  </conditionalFormatting>
  <conditionalFormatting sqref="A786">
    <cfRule type="expression" dxfId="4895" priority="2345" stopIfTrue="1">
      <formula>$E446="M"</formula>
    </cfRule>
    <cfRule type="expression" dxfId="4894" priority="2346" stopIfTrue="1">
      <formula>$E446="S"</formula>
    </cfRule>
    <cfRule type="expression" dxfId="4893" priority="2348" stopIfTrue="1">
      <formula>$E446="N"</formula>
    </cfRule>
  </conditionalFormatting>
  <conditionalFormatting sqref="A787">
    <cfRule type="expression" dxfId="4892" priority="179">
      <formula>#REF!</formula>
    </cfRule>
    <cfRule type="expression" dxfId="4891" priority="181" stopIfTrue="1">
      <formula>$E787="M"</formula>
    </cfRule>
    <cfRule type="expression" dxfId="4890" priority="182" stopIfTrue="1">
      <formula>$E787="S"</formula>
    </cfRule>
    <cfRule type="expression" dxfId="4889" priority="183" stopIfTrue="1">
      <formula>$E787="N"</formula>
    </cfRule>
    <cfRule type="expression" dxfId="4888" priority="184" stopIfTrue="1">
      <formula>$E787="S"</formula>
    </cfRule>
    <cfRule type="expression" dxfId="4887" priority="185">
      <formula>#REF!</formula>
    </cfRule>
  </conditionalFormatting>
  <conditionalFormatting sqref="A803">
    <cfRule type="expression" dxfId="4886" priority="1231" stopIfTrue="1">
      <formula>$E803="M"</formula>
    </cfRule>
    <cfRule type="expression" dxfId="4885" priority="1232" stopIfTrue="1">
      <formula>$E803="S"</formula>
    </cfRule>
    <cfRule type="expression" dxfId="4884" priority="1233" stopIfTrue="1">
      <formula>$E803="N"</formula>
    </cfRule>
    <cfRule type="expression" dxfId="4883" priority="1234" stopIfTrue="1">
      <formula>$E803="S"</formula>
    </cfRule>
  </conditionalFormatting>
  <conditionalFormatting sqref="A827">
    <cfRule type="expression" dxfId="4882" priority="1228" stopIfTrue="1">
      <formula>$E827="S"</formula>
    </cfRule>
    <cfRule type="expression" dxfId="4881" priority="1229" stopIfTrue="1">
      <formula>$E827="N"</formula>
    </cfRule>
    <cfRule type="expression" dxfId="4880" priority="1230" stopIfTrue="1">
      <formula>$E827="S"</formula>
    </cfRule>
  </conditionalFormatting>
  <conditionalFormatting sqref="A880">
    <cfRule type="expression" dxfId="4879" priority="1796">
      <formula>$E880="S"</formula>
    </cfRule>
    <cfRule type="expression" dxfId="4878" priority="1797">
      <formula>$E880="N"</formula>
    </cfRule>
    <cfRule type="expression" dxfId="4877" priority="1798">
      <formula>$E880="S"</formula>
    </cfRule>
  </conditionalFormatting>
  <conditionalFormatting sqref="A892">
    <cfRule type="expression" dxfId="4876" priority="1793">
      <formula>$E892="S"</formula>
    </cfRule>
    <cfRule type="expression" dxfId="4875" priority="1794">
      <formula>$E892="N"</formula>
    </cfRule>
    <cfRule type="expression" dxfId="4874" priority="1795">
      <formula>$E892="S"</formula>
    </cfRule>
  </conditionalFormatting>
  <conditionalFormatting sqref="A1262">
    <cfRule type="expression" dxfId="4873" priority="1651">
      <formula>$E1262="S"</formula>
    </cfRule>
  </conditionalFormatting>
  <conditionalFormatting sqref="A1264:A1265">
    <cfRule type="expression" dxfId="4872" priority="1641">
      <formula>$E1264="S"</formula>
    </cfRule>
  </conditionalFormatting>
  <conditionalFormatting sqref="A1267:A1268">
    <cfRule type="expression" dxfId="4871" priority="1643">
      <formula>$E1267="S"</formula>
    </cfRule>
  </conditionalFormatting>
  <conditionalFormatting sqref="A1270:A1271">
    <cfRule type="expression" dxfId="4870" priority="1645">
      <formula>$E1270="S"</formula>
    </cfRule>
  </conditionalFormatting>
  <conditionalFormatting sqref="A1273:A1274">
    <cfRule type="expression" dxfId="4869" priority="1642">
      <formula>$E1273="S"</formula>
    </cfRule>
  </conditionalFormatting>
  <conditionalFormatting sqref="A1276:A1277">
    <cfRule type="expression" dxfId="4868" priority="1644">
      <formula>$E1276="S"</formula>
    </cfRule>
  </conditionalFormatting>
  <conditionalFormatting sqref="A1279">
    <cfRule type="expression" dxfId="4867" priority="1650">
      <formula>$E1279="S"</formula>
    </cfRule>
  </conditionalFormatting>
  <conditionalFormatting sqref="A1643">
    <cfRule type="expression" dxfId="4866" priority="27261">
      <formula>#REF!</formula>
    </cfRule>
  </conditionalFormatting>
  <conditionalFormatting sqref="A1790">
    <cfRule type="expression" dxfId="4865" priority="2015">
      <formula>$E1790="S"</formula>
    </cfRule>
  </conditionalFormatting>
  <conditionalFormatting sqref="A1792:A1793">
    <cfRule type="expression" dxfId="4864" priority="2005">
      <formula>$E1792="S"</formula>
    </cfRule>
  </conditionalFormatting>
  <conditionalFormatting sqref="A1795:A1796">
    <cfRule type="expression" dxfId="4863" priority="2003">
      <formula>$E1795="S"</formula>
    </cfRule>
  </conditionalFormatting>
  <conditionalFormatting sqref="A1798:A1799">
    <cfRule type="expression" dxfId="4862" priority="2006">
      <formula>$E1798="S"</formula>
    </cfRule>
  </conditionalFormatting>
  <conditionalFormatting sqref="A1801:A1802">
    <cfRule type="expression" dxfId="4861" priority="2008">
      <formula>$E1801="S"</formula>
    </cfRule>
  </conditionalFormatting>
  <conditionalFormatting sqref="A1804:A1805">
    <cfRule type="expression" dxfId="4860" priority="2004">
      <formula>$E1804="S"</formula>
    </cfRule>
  </conditionalFormatting>
  <conditionalFormatting sqref="A1807:A1808">
    <cfRule type="expression" dxfId="4859" priority="2007">
      <formula>$E1807="S"</formula>
    </cfRule>
  </conditionalFormatting>
  <conditionalFormatting sqref="A1810">
    <cfRule type="expression" dxfId="4858" priority="2013">
      <formula>$E1810="S"</formula>
    </cfRule>
  </conditionalFormatting>
  <conditionalFormatting sqref="A1892">
    <cfRule type="expression" dxfId="4857" priority="1859">
      <formula>$E1892="S"</formula>
    </cfRule>
  </conditionalFormatting>
  <conditionalFormatting sqref="A1902">
    <cfRule type="expression" dxfId="4856" priority="1839">
      <formula>$E1902="S"</formula>
    </cfRule>
  </conditionalFormatting>
  <conditionalFormatting sqref="A1912">
    <cfRule type="expression" dxfId="4855" priority="1834">
      <formula>$E1912="S"</formula>
    </cfRule>
  </conditionalFormatting>
  <conditionalFormatting sqref="A1913">
    <cfRule type="expression" dxfId="4854" priority="1824">
      <formula>$E1913="S"</formula>
    </cfRule>
  </conditionalFormatting>
  <conditionalFormatting sqref="A1919:A1920">
    <cfRule type="expression" dxfId="4853" priority="2002">
      <formula>$E1919="S"</formula>
    </cfRule>
  </conditionalFormatting>
  <conditionalFormatting sqref="A1926:A1927">
    <cfRule type="expression" dxfId="4852" priority="2001">
      <formula>$E1926="S"</formula>
    </cfRule>
  </conditionalFormatting>
  <conditionalFormatting sqref="A1933:A1934">
    <cfRule type="expression" dxfId="4851" priority="2000">
      <formula>$E1933="S"</formula>
    </cfRule>
  </conditionalFormatting>
  <conditionalFormatting sqref="A1935">
    <cfRule type="expression" dxfId="4850" priority="1586">
      <formula>$E1935="S"</formula>
    </cfRule>
  </conditionalFormatting>
  <conditionalFormatting sqref="A1936:A1937">
    <cfRule type="expression" dxfId="4849" priority="1581">
      <formula>$E1936="S"</formula>
    </cfRule>
  </conditionalFormatting>
  <conditionalFormatting sqref="A1945">
    <cfRule type="expression" dxfId="4848" priority="1999">
      <formula>$E1945="S"</formula>
    </cfRule>
  </conditionalFormatting>
  <conditionalFormatting sqref="A1950:A1951">
    <cfRule type="expression" dxfId="4847" priority="1829">
      <formula>$E1950="S"</formula>
    </cfRule>
  </conditionalFormatting>
  <conditionalFormatting sqref="A1960">
    <cfRule type="expression" dxfId="4846" priority="1854">
      <formula>$E1960="S"</formula>
    </cfRule>
  </conditionalFormatting>
  <conditionalFormatting sqref="A1968">
    <cfRule type="expression" dxfId="4845" priority="1849">
      <formula>$E1968="S"</formula>
    </cfRule>
  </conditionalFormatting>
  <conditionalFormatting sqref="A1985">
    <cfRule type="expression" dxfId="4844" priority="1844">
      <formula>$E1985="S"</formula>
    </cfRule>
  </conditionalFormatting>
  <conditionalFormatting sqref="A2864">
    <cfRule type="expression" dxfId="4843" priority="2022">
      <formula>#REF!="S"</formula>
    </cfRule>
    <cfRule type="expression" dxfId="4842" priority="2024">
      <formula>#REF!="N"</formula>
    </cfRule>
  </conditionalFormatting>
  <conditionalFormatting sqref="A3270">
    <cfRule type="expression" dxfId="4841" priority="209">
      <formula>#REF!</formula>
    </cfRule>
  </conditionalFormatting>
  <conditionalFormatting sqref="A4414:A4418">
    <cfRule type="expression" dxfId="4840" priority="284" stopIfTrue="1">
      <formula>$E4414="S"</formula>
    </cfRule>
    <cfRule type="expression" dxfId="4839" priority="285" stopIfTrue="1">
      <formula>$E4414="N"</formula>
    </cfRule>
    <cfRule type="expression" dxfId="4838" priority="286" stopIfTrue="1">
      <formula>$E4414="S"</formula>
    </cfRule>
  </conditionalFormatting>
  <conditionalFormatting sqref="A5028">
    <cfRule type="expression" dxfId="4837" priority="1750" stopIfTrue="1">
      <formula>$E5028="S"</formula>
    </cfRule>
    <cfRule type="expression" dxfId="4836" priority="1751" stopIfTrue="1">
      <formula>$E5028="N"</formula>
    </cfRule>
  </conditionalFormatting>
  <conditionalFormatting sqref="A5028:A5032">
    <cfRule type="expression" dxfId="4835" priority="1752" stopIfTrue="1">
      <formula>$E5028="S"</formula>
    </cfRule>
  </conditionalFormatting>
  <conditionalFormatting sqref="A5066">
    <cfRule type="expression" dxfId="4834" priority="828" stopIfTrue="1">
      <formula>$E5066="M"</formula>
    </cfRule>
    <cfRule type="expression" dxfId="4833" priority="829" stopIfTrue="1">
      <formula>$E5066="S"</formula>
    </cfRule>
    <cfRule type="expression" dxfId="4832" priority="830" stopIfTrue="1">
      <formula>$E5066="N"</formula>
    </cfRule>
    <cfRule type="expression" dxfId="4831" priority="831" stopIfTrue="1">
      <formula>$E5066="S"</formula>
    </cfRule>
  </conditionalFormatting>
  <conditionalFormatting sqref="A5069">
    <cfRule type="expression" dxfId="4830" priority="819" stopIfTrue="1">
      <formula>$E5069="M"</formula>
    </cfRule>
    <cfRule type="expression" dxfId="4829" priority="820" stopIfTrue="1">
      <formula>$E5069="S"</formula>
    </cfRule>
    <cfRule type="expression" dxfId="4828" priority="821" stopIfTrue="1">
      <formula>$E5069="N"</formula>
    </cfRule>
    <cfRule type="expression" dxfId="4827" priority="822" stopIfTrue="1">
      <formula>$E5069="S"</formula>
    </cfRule>
  </conditionalFormatting>
  <conditionalFormatting sqref="A129:B129 B130:B144 A157:B160 B161 B451:B457 A458:B463 B465:B557 A558:B558 B559:B643 A644:B644 B645:B690 B802:B825 A844:B844 B845:B859 A860:B860 B1023 B145:E156 B732:B744 A4685:E5015 B727:B730 B1888:B1913 B1944:B2009 A1790:E1848 B1915:B1930 A1931:B1931 B1932:B1937 A1938:B1943 E2429:E2430 B2429:B2436 B4:B13 F5:F13 A6:A13 C6:E13 A14:F14 A15:E18 F15:F29 B19:E29 A20:A29 A30:F65 A66:E68 F66:F69 B69 A71:E74 A77:E80 A82:E105 F82:F117 A106:A109 B106:E114 A111:A114 A115:E117 A119:E128 F119:F182 A130 A132 A134 A136 A138 A140:A156 A161:A162 B162:E162 A163:B163 A164 B164:B182 A166 A168 A170 A174 A176 A178 A180 A184:E185 F184:F187 A187:E187 A188:F361 A362:A363 C362:E363 F362:F364 A364:E364 A365:F429 B430 F430 A432:F432 A434:E443 F434:F463 A444:B446 A447:E450 A454:A457 A465 F465:F700 A486 A508 A536:A542 A576 A593 A660 A678 A684:A689 A691:E700 A701:F701 A702:E716 F702:F730 A717:A719 B717:B725 A721:A725 A726:B726 A727 A730 A731:F731 A732:A736 F732:F744 A745:F745 B746:B747 F746:F764 A748:E750 B751:E764 A765:F765 B766:F767 A768:E770 F768:F784 B771:E784 A785:F785 B786:F787 A788:F789 A793:F799 A801:E801 F801:F827 A826:E826 B827:E827 A828:F843 F844:F869 A861:E861 A863:E869 A870:F870 A871:E879 B880:E880 A881:E881 A882:F882 A883:E891 B892:E892 A893:E893 A894:F894 A895:E897 B898 A900:F900 A902:E904 A906:E910 A912:E914 A916:F917 A919:F951 A952:A958 B953:E958 F953:F965 A959:E965 A967:F977 A979:F989 A991:E992 A994:E998 A1000:F1022 F1023:F1024 A1024:E1024 A1025:F1058 A1060:F1199 A1201:F1228 A1230:E1245 A1247:E1260 A1262:E1312 A1314:E1338 A1340:E1524 A1526:E1642 F1526:F1715 B1643:E1644 A1645:E1715 A1717:F1718 A1720:E1752 A1754:E1788 A1850:B1887 F1850:F1913 A1888:A1891 A1893:A1901 A1903:A1911 A1915:A1918 A1921:A1925 A1928:A1930 A1932 A1944 A1946:A1949 A1952:A1959 A1961:A1967 A1969:A1984 A1986:A2009 A2011:B2112 C2042:E2112 A2114:E2280 A2282:F2427 F2429:F2477 A2431:A2436 A2437:B2446 A2447:E2451 A2453:A2459 C2453:E2459 B2453:B2461 A2462:E2477 A2479:F2485 A2487:E2504 F2487:F2531 A2507:E2531 A2532:F2606 A2608:A2676 C2608:E2676 B2608:B2721 F2608:F2721 A2678:A2688 C2678:E2688 A2690:A2721 C2690:E2721 A2723:A2753 C2723:E2753 B2723:B2754 A2755:D2755 A2756:E2769 F2756:F2882 D2770:E2771 A2770:A2863 B2772:E2864 A2865:E2882 A2883:F2909 B2910 A2912:E2912 A2914:E2933 A2935:E3002 A3003:C3003 E3003 A3004:E3005 A3007:E3037 A3039:E3085 A3086 C3087:F3339 A3340:F3340 C3341:F3347 A3348:F3348 C3349:F3355 A3356:F3356 C3357:F3364 A3365:F3365 C3366:F3372 A3373:F3373 C3374:F3376 A3377:F3667 F3668:F3736 A3668:E3942 F3738:F3787 F3789:F3807 F3809:F3895 F3897:F3905 F3907:F3942 A3943:F4019 B4020:B4022 F4020:F4026 A4023:E4026 A4028 A4029:E4060 F4029:F4089 B4061:E4061 A4062:E4075 B4076:E4076 A4077:E4089 A4092:E4108 A4110:F4193 A4195:A4263 C4195:F4263 B4195:B4265 A4265 C4265:E4265 A4267:F4375 A4377:E4380 A4383:F4387 A4388:E4413 F4388:F4465 B4414:E4418 A4419:A4425 C4419:E4425 B4419:B4465 A4428:A4465 C4428:E4465 A4467:E4473 A4475:E4501 A4504:E4541 A4542:D4546 E4542:E4559 A4549:D4559 F4549:F4559 A4560:F4636 A4638:E4683 F4638:F5015 A4684:B4684 D4684:E4684 A5017:A5022 C5017:E5022 B5017:B5023 A5024:E5027 B5028:B5032 A5029:A5032 C5029:E5032 A5034:E5065 A5067:E5068 A5070:E5073 A5075:E5093 A5095:E5099 A5101:E5111 A5113:E5215 A5217:E5270 A5272:E5276 A5278:E5301 A5303:F5332 B862 B186 F871:F881 F883:F893">
    <cfRule type="expression" dxfId="4826" priority="1998" stopIfTrue="1">
      <formula>$E4="S"</formula>
    </cfRule>
  </conditionalFormatting>
  <conditionalFormatting sqref="A172:B172">
    <cfRule type="expression" dxfId="4825" priority="1743">
      <formula>$E172="S"</formula>
    </cfRule>
  </conditionalFormatting>
  <conditionalFormatting sqref="A451:B453">
    <cfRule type="expression" dxfId="4824" priority="1954">
      <formula>$E451="S"</formula>
    </cfRule>
  </conditionalFormatting>
  <conditionalFormatting sqref="A464:B464">
    <cfRule type="expression" dxfId="4823" priority="1178" stopIfTrue="1">
      <formula>$E464="M"</formula>
    </cfRule>
    <cfRule type="expression" dxfId="4822" priority="1179" stopIfTrue="1">
      <formula>$E464="S"</formula>
    </cfRule>
    <cfRule type="expression" dxfId="4821" priority="1180" stopIfTrue="1">
      <formula>$E464="N"</formula>
    </cfRule>
    <cfRule type="expression" dxfId="4820" priority="1183" stopIfTrue="1">
      <formula>$E464="S"</formula>
    </cfRule>
  </conditionalFormatting>
  <conditionalFormatting sqref="A610:B610">
    <cfRule type="expression" dxfId="4819" priority="1960">
      <formula>$E610="S"</formula>
    </cfRule>
  </conditionalFormatting>
  <conditionalFormatting sqref="A661:B661">
    <cfRule type="expression" dxfId="4818" priority="1957">
      <formula>$E661="S"</formula>
    </cfRule>
  </conditionalFormatting>
  <conditionalFormatting sqref="A800:B800">
    <cfRule type="expression" dxfId="4817" priority="1160" stopIfTrue="1">
      <formula>$E800="M"</formula>
    </cfRule>
    <cfRule type="expression" dxfId="4816" priority="1161" stopIfTrue="1">
      <formula>$E800="S"</formula>
    </cfRule>
    <cfRule type="expression" dxfId="4815" priority="1162" stopIfTrue="1">
      <formula>$E800="N"</formula>
    </cfRule>
    <cfRule type="expression" dxfId="4814" priority="1165" stopIfTrue="1">
      <formula>$E800="S"</formula>
    </cfRule>
  </conditionalFormatting>
  <conditionalFormatting sqref="A999:B999">
    <cfRule type="expression" dxfId="4813" priority="1083" stopIfTrue="1">
      <formula>$E999="M"</formula>
    </cfRule>
    <cfRule type="expression" dxfId="4812" priority="1084" stopIfTrue="1">
      <formula>$E999="S"</formula>
    </cfRule>
    <cfRule type="expression" dxfId="4811" priority="1085" stopIfTrue="1">
      <formula>$E999="N"</formula>
    </cfRule>
    <cfRule type="expression" dxfId="4810" priority="1088" stopIfTrue="1">
      <formula>$E999="S"</formula>
    </cfRule>
  </conditionalFormatting>
  <conditionalFormatting sqref="A3341:B3347 A3349:B3355 A3366:B3372 A3374:B3376">
    <cfRule type="expression" dxfId="4809" priority="213" stopIfTrue="1">
      <formula>$E3341="M"</formula>
    </cfRule>
    <cfRule type="expression" dxfId="4808" priority="214" stopIfTrue="1">
      <formula>$E3341="S"</formula>
    </cfRule>
    <cfRule type="expression" dxfId="4807" priority="215" stopIfTrue="1">
      <formula>$E3341="N"</formula>
    </cfRule>
    <cfRule type="expression" dxfId="4806" priority="216" stopIfTrue="1">
      <formula>$E3341="S"</formula>
    </cfRule>
  </conditionalFormatting>
  <conditionalFormatting sqref="A4020:B4022 D4020:E4022">
    <cfRule type="expression" dxfId="4805" priority="1873">
      <formula>$E4020="N"</formula>
    </cfRule>
    <cfRule type="expression" dxfId="4804" priority="1874">
      <formula>$E4020="S"</formula>
    </cfRule>
  </conditionalFormatting>
  <conditionalFormatting sqref="A4194:B4194">
    <cfRule type="expression" dxfId="4803" priority="873" stopIfTrue="1">
      <formula>$E4194="M"</formula>
    </cfRule>
    <cfRule type="expression" dxfId="4802" priority="874" stopIfTrue="1">
      <formula>$E4194="S"</formula>
    </cfRule>
    <cfRule type="expression" dxfId="4801" priority="875" stopIfTrue="1">
      <formula>$E4194="N"</formula>
    </cfRule>
    <cfRule type="expression" dxfId="4800" priority="878" stopIfTrue="1">
      <formula>$E4194="S"</formula>
    </cfRule>
  </conditionalFormatting>
  <conditionalFormatting sqref="A4426:B4427 D4426:E4427">
    <cfRule type="expression" dxfId="4799" priority="1867">
      <formula>$E4426="N"</formula>
    </cfRule>
    <cfRule type="expression" dxfId="4798" priority="1868">
      <formula>$E4426="S"</formula>
    </cfRule>
  </conditionalFormatting>
  <conditionalFormatting sqref="A1:C1642 A1645:C1048576 F1:F1048576 B1643:C1644">
    <cfRule type="expression" dxfId="4797" priority="27257">
      <formula>#REF!</formula>
    </cfRule>
  </conditionalFormatting>
  <conditionalFormatting sqref="A4547:D4548">
    <cfRule type="expression" dxfId="4796" priority="845" stopIfTrue="1">
      <formula>$E4547="M"</formula>
    </cfRule>
    <cfRule type="expression" dxfId="4795" priority="846" stopIfTrue="1">
      <formula>$E4547="S"</formula>
    </cfRule>
    <cfRule type="expression" dxfId="4794" priority="847" stopIfTrue="1">
      <formula>$E4547="N"</formula>
    </cfRule>
    <cfRule type="expression" dxfId="4793" priority="848" stopIfTrue="1">
      <formula>$E4547="S"</formula>
    </cfRule>
  </conditionalFormatting>
  <conditionalFormatting sqref="A70:E70 A118:E118 A431:E431 A433:E433 A2911:E2911 A3087:B3339 A3357:B3364 A5112:E5112">
    <cfRule type="expression" dxfId="4792" priority="1214" stopIfTrue="1">
      <formula>$E70="S"</formula>
    </cfRule>
    <cfRule type="expression" dxfId="4791" priority="1215" stopIfTrue="1">
      <formula>$E70="N"</formula>
    </cfRule>
    <cfRule type="expression" dxfId="4790" priority="1216" stopIfTrue="1">
      <formula>$E70="S"</formula>
    </cfRule>
  </conditionalFormatting>
  <conditionalFormatting sqref="A70:E70 A118:E118 A431:E431 A433:E433 A2911:E2911 A3087:B3339 A3357:B3364">
    <cfRule type="expression" dxfId="4789" priority="1213" stopIfTrue="1">
      <formula>$E70="M"</formula>
    </cfRule>
  </conditionalFormatting>
  <conditionalFormatting sqref="A75:E75">
    <cfRule type="expression" dxfId="4788" priority="1208" stopIfTrue="1">
      <formula>$E75="M"</formula>
    </cfRule>
    <cfRule type="expression" dxfId="4787" priority="1209" stopIfTrue="1">
      <formula>$E75="S"</formula>
    </cfRule>
    <cfRule type="expression" dxfId="4786" priority="1210" stopIfTrue="1">
      <formula>$E75="N"</formula>
    </cfRule>
    <cfRule type="expression" dxfId="4785" priority="1211" stopIfTrue="1">
      <formula>$E75="S"</formula>
    </cfRule>
  </conditionalFormatting>
  <conditionalFormatting sqref="A76:E76">
    <cfRule type="expression" dxfId="4784" priority="1203" stopIfTrue="1">
      <formula>$E76="M"</formula>
    </cfRule>
    <cfRule type="expression" dxfId="4783" priority="1204" stopIfTrue="1">
      <formula>$E76="S"</formula>
    </cfRule>
    <cfRule type="expression" dxfId="4782" priority="1205" stopIfTrue="1">
      <formula>$E76="N"</formula>
    </cfRule>
    <cfRule type="expression" dxfId="4781" priority="1206" stopIfTrue="1">
      <formula>$E76="S"</formula>
    </cfRule>
  </conditionalFormatting>
  <conditionalFormatting sqref="A81:E81">
    <cfRule type="expression" dxfId="4780" priority="1200" stopIfTrue="1">
      <formula>$E81="N"</formula>
    </cfRule>
    <cfRule type="expression" dxfId="4779" priority="1201" stopIfTrue="1">
      <formula>$E81="S"</formula>
    </cfRule>
  </conditionalFormatting>
  <conditionalFormatting sqref="A183:E183">
    <cfRule type="expression" dxfId="4778" priority="1190" stopIfTrue="1">
      <formula>$E183="M"</formula>
    </cfRule>
    <cfRule type="expression" dxfId="4777" priority="1191" stopIfTrue="1">
      <formula>$E183="S"</formula>
    </cfRule>
    <cfRule type="expression" dxfId="4776" priority="1192" stopIfTrue="1">
      <formula>$E183="N"</formula>
    </cfRule>
    <cfRule type="expression" dxfId="4775" priority="1193" stopIfTrue="1">
      <formula>$E183="S"</formula>
    </cfRule>
  </conditionalFormatting>
  <conditionalFormatting sqref="A186:E186">
    <cfRule type="expression" dxfId="4774" priority="1245" stopIfTrue="1">
      <formula>$E186="S"</formula>
    </cfRule>
    <cfRule type="expression" dxfId="4773" priority="1246" stopIfTrue="1">
      <formula>$E186="N"</formula>
    </cfRule>
  </conditionalFormatting>
  <conditionalFormatting sqref="A690:E690">
    <cfRule type="expression" dxfId="4772" priority="1774" stopIfTrue="1">
      <formula>$E690="S"</formula>
    </cfRule>
    <cfRule type="expression" dxfId="4771" priority="1775" stopIfTrue="1">
      <formula>$E690="N"</formula>
    </cfRule>
  </conditionalFormatting>
  <conditionalFormatting sqref="A790:E790">
    <cfRule type="expression" dxfId="4770" priority="1171">
      <formula>$E790="S"</formula>
    </cfRule>
    <cfRule type="expression" dxfId="4769" priority="1172">
      <formula>$E790="N"</formula>
    </cfRule>
    <cfRule type="expression" dxfId="4768" priority="1173">
      <formula>$E790="S"</formula>
    </cfRule>
  </conditionalFormatting>
  <conditionalFormatting sqref="A791:E791">
    <cfRule type="expression" dxfId="4767" priority="1156" stopIfTrue="1">
      <formula>$E791="S"</formula>
    </cfRule>
    <cfRule type="expression" dxfId="4766" priority="1157" stopIfTrue="1">
      <formula>$E791="N"</formula>
    </cfRule>
    <cfRule type="expression" dxfId="4765" priority="1158" stopIfTrue="1">
      <formula>$E791="S"</formula>
    </cfRule>
  </conditionalFormatting>
  <conditionalFormatting sqref="A792:E792">
    <cfRule type="expression" dxfId="4764" priority="1168">
      <formula>$E792="S"</formula>
    </cfRule>
    <cfRule type="expression" dxfId="4763" priority="1169">
      <formula>$E792="N"</formula>
    </cfRule>
    <cfRule type="expression" dxfId="4762" priority="1170">
      <formula>$E792="S"</formula>
    </cfRule>
  </conditionalFormatting>
  <conditionalFormatting sqref="A826:E827">
    <cfRule type="expression" dxfId="4761" priority="1227" stopIfTrue="1">
      <formula>$E826="M"</formula>
    </cfRule>
  </conditionalFormatting>
  <conditionalFormatting sqref="A861:E869">
    <cfRule type="expression" dxfId="4760" priority="1756" stopIfTrue="1">
      <formula>$E861="S"</formula>
    </cfRule>
    <cfRule type="expression" dxfId="4759" priority="1757" stopIfTrue="1">
      <formula>$E861="N"</formula>
    </cfRule>
  </conditionalFormatting>
  <conditionalFormatting sqref="A899:E899">
    <cfRule type="expression" dxfId="4758" priority="1150" stopIfTrue="1">
      <formula>$E899="M"</formula>
    </cfRule>
    <cfRule type="expression" dxfId="4757" priority="1151" stopIfTrue="1">
      <formula>$E899="S"</formula>
    </cfRule>
    <cfRule type="expression" dxfId="4756" priority="1152" stopIfTrue="1">
      <formula>$E899="N"</formula>
    </cfRule>
    <cfRule type="expression" dxfId="4755" priority="1153" stopIfTrue="1">
      <formula>$E899="S"</formula>
    </cfRule>
  </conditionalFormatting>
  <conditionalFormatting sqref="A901:E901">
    <cfRule type="expression" dxfId="4754" priority="1138" stopIfTrue="1">
      <formula>$E901="M"</formula>
    </cfRule>
    <cfRule type="expression" dxfId="4753" priority="1139" stopIfTrue="1">
      <formula>$E901="S"</formula>
    </cfRule>
    <cfRule type="expression" dxfId="4752" priority="1140" stopIfTrue="1">
      <formula>$E901="N"</formula>
    </cfRule>
    <cfRule type="expression" dxfId="4751" priority="1141" stopIfTrue="1">
      <formula>$E901="S"</formula>
    </cfRule>
  </conditionalFormatting>
  <conditionalFormatting sqref="A905:E905">
    <cfRule type="expression" dxfId="4750" priority="1135" stopIfTrue="1">
      <formula>$E905="N"</formula>
    </cfRule>
    <cfRule type="expression" dxfId="4749" priority="1136" stopIfTrue="1">
      <formula>$E905="S"</formula>
    </cfRule>
  </conditionalFormatting>
  <conditionalFormatting sqref="A911:E911">
    <cfRule type="expression" dxfId="4748" priority="1129" stopIfTrue="1">
      <formula>$E911="N"</formula>
    </cfRule>
    <cfRule type="expression" dxfId="4747" priority="1130" stopIfTrue="1">
      <formula>$E911="S"</formula>
    </cfRule>
  </conditionalFormatting>
  <conditionalFormatting sqref="A915:E915">
    <cfRule type="expression" dxfId="4746" priority="1123" stopIfTrue="1">
      <formula>$E915="N"</formula>
    </cfRule>
    <cfRule type="expression" dxfId="4745" priority="1124" stopIfTrue="1">
      <formula>$E915="S"</formula>
    </cfRule>
  </conditionalFormatting>
  <conditionalFormatting sqref="A918:E918">
    <cfRule type="expression" dxfId="4744" priority="1117" stopIfTrue="1">
      <formula>$E918="N"</formula>
    </cfRule>
    <cfRule type="expression" dxfId="4743" priority="1118" stopIfTrue="1">
      <formula>$E918="S"</formula>
    </cfRule>
  </conditionalFormatting>
  <conditionalFormatting sqref="A952:E965">
    <cfRule type="expression" dxfId="4742" priority="1764" stopIfTrue="1">
      <formula>$E952="S"</formula>
    </cfRule>
  </conditionalFormatting>
  <conditionalFormatting sqref="A966:E966">
    <cfRule type="expression" dxfId="4741" priority="1111" stopIfTrue="1">
      <formula>$E966="N"</formula>
    </cfRule>
    <cfRule type="expression" dxfId="4740" priority="1112" stopIfTrue="1">
      <formula>$E966="S"</formula>
    </cfRule>
  </conditionalFormatting>
  <conditionalFormatting sqref="A978:E978">
    <cfRule type="expression" dxfId="4739" priority="1105" stopIfTrue="1">
      <formula>$E978="N"</formula>
    </cfRule>
    <cfRule type="expression" dxfId="4738" priority="1106" stopIfTrue="1">
      <formula>$E978="S"</formula>
    </cfRule>
  </conditionalFormatting>
  <conditionalFormatting sqref="A990:E990">
    <cfRule type="expression" dxfId="4737" priority="1099" stopIfTrue="1">
      <formula>$E990="N"</formula>
    </cfRule>
    <cfRule type="expression" dxfId="4736" priority="1100" stopIfTrue="1">
      <formula>$E990="S"</formula>
    </cfRule>
  </conditionalFormatting>
  <conditionalFormatting sqref="A993:E993">
    <cfRule type="expression" dxfId="4735" priority="1093" stopIfTrue="1">
      <formula>$E993="N"</formula>
    </cfRule>
    <cfRule type="expression" dxfId="4734" priority="1094" stopIfTrue="1">
      <formula>$E993="S"</formula>
    </cfRule>
  </conditionalFormatting>
  <conditionalFormatting sqref="A1023:E1023">
    <cfRule type="expression" dxfId="4733" priority="1899">
      <formula>$E1023="S"</formula>
    </cfRule>
  </conditionalFormatting>
  <conditionalFormatting sqref="A1059:E1059">
    <cfRule type="expression" dxfId="4732" priority="1036" stopIfTrue="1">
      <formula>$E1059="M"</formula>
    </cfRule>
    <cfRule type="expression" dxfId="4731" priority="1037" stopIfTrue="1">
      <formula>$E1059="S"</formula>
    </cfRule>
    <cfRule type="expression" dxfId="4730" priority="1038" stopIfTrue="1">
      <formula>$E1059="N"</formula>
    </cfRule>
    <cfRule type="expression" dxfId="4729" priority="1039" stopIfTrue="1">
      <formula>$E1059="S"</formula>
    </cfRule>
  </conditionalFormatting>
  <conditionalFormatting sqref="A1200:E1200">
    <cfRule type="expression" dxfId="4728" priority="1016" stopIfTrue="1">
      <formula>$E1200="M"</formula>
    </cfRule>
    <cfRule type="expression" dxfId="4727" priority="1017" stopIfTrue="1">
      <formula>$E1200="S"</formula>
    </cfRule>
    <cfRule type="expression" dxfId="4726" priority="1018" stopIfTrue="1">
      <formula>$E1200="N"</formula>
    </cfRule>
    <cfRule type="expression" dxfId="4725" priority="1019" stopIfTrue="1">
      <formula>$E1200="S"</formula>
    </cfRule>
  </conditionalFormatting>
  <conditionalFormatting sqref="A1229:E1229">
    <cfRule type="expression" dxfId="4724" priority="1011" stopIfTrue="1">
      <formula>$E1229="M"</formula>
    </cfRule>
    <cfRule type="expression" dxfId="4723" priority="1012" stopIfTrue="1">
      <formula>$E1229="S"</formula>
    </cfRule>
    <cfRule type="expression" dxfId="4722" priority="1013" stopIfTrue="1">
      <formula>$E1229="N"</formula>
    </cfRule>
    <cfRule type="expression" dxfId="4721" priority="1014" stopIfTrue="1">
      <formula>$E1229="S"</formula>
    </cfRule>
  </conditionalFormatting>
  <conditionalFormatting sqref="A1246:E1246">
    <cfRule type="expression" dxfId="4720" priority="1006" stopIfTrue="1">
      <formula>$E1246="M"</formula>
    </cfRule>
    <cfRule type="expression" dxfId="4719" priority="1007" stopIfTrue="1">
      <formula>$E1246="S"</formula>
    </cfRule>
    <cfRule type="expression" dxfId="4718" priority="1008" stopIfTrue="1">
      <formula>$E1246="N"</formula>
    </cfRule>
    <cfRule type="expression" dxfId="4717" priority="1009" stopIfTrue="1">
      <formula>$E1246="S"</formula>
    </cfRule>
  </conditionalFormatting>
  <conditionalFormatting sqref="A1261:E1261">
    <cfRule type="expression" dxfId="4716" priority="1001" stopIfTrue="1">
      <formula>$E1261="M"</formula>
    </cfRule>
    <cfRule type="expression" dxfId="4715" priority="1002" stopIfTrue="1">
      <formula>$E1261="S"</formula>
    </cfRule>
    <cfRule type="expression" dxfId="4714" priority="1003" stopIfTrue="1">
      <formula>$E1261="N"</formula>
    </cfRule>
    <cfRule type="expression" dxfId="4713" priority="1004" stopIfTrue="1">
      <formula>$E1261="S"</formula>
    </cfRule>
  </conditionalFormatting>
  <conditionalFormatting sqref="A1262:E1312 A1060:F1199 A1340:E1524 A2282:F2427 A365:F429 B645:B690 B2723:B2754 A4685:E5015 B1932:B1937 A1790:E1848 A793:F799 A444:B446 A5217:E5270 A919:F951 A959:E965 A967:F977 A979:F989 B186 A1720:E1752 A82:E105 A119:E128 B145:E156 B4195:B4265 A2912:E2912 A4560:F4636 F465:F700 A432:F432 A900:F900 F844:F869 F871:F881 F883:F893 F895:F898 F5:F13 A1025:F1058 A788:F789 F184:F187 A3668:E3942 A3943:F4019 B786:F787 A768:E770 B771:E784 A748:E750 B751:E764 B766:F767 A3377:F3667 A188:F361 B161 B162:E162 B465:B557 B559:B643 A828:F843 B4:B13 A14:F14 A30:F65 A701:F701 A731:F731 A745:F745 A765:F765 A785:F785 A870:F870 A882:F882 A894:F894 A3356:F3356 A3365:F3365 A3373:F3373 A3340:F3340 A3348:F3348 A6:A13 C6:E13 A15:E18 F15:F29 B19:E29 A20:A29 A66:E68 F66:F69 B69 F82:F117 A106:A109 B106:E114 A111:A114 A115:E117 F119:F182 A129:B129 A130 B130:B144 A132 A134 A136 A138 A140:A156 A157:B160 A161:A162 A163:B163 A164 B164:B182 A166 A168 A170 A174 A176 A178 A180 A184:E185 A187:E187 A362:A363 C362:E363 F362:F364 A364:E364 B430 F430 A434:E443 F434:F463 A447:E450 B451:B457 A454:A457 A458:B463 A465 A486 A508 A536:A542 A558:B558 A576 A593 A644:B644 A660 A678 A684:A689 A691:E700 A702:E716 F702:F730 A717:A719 B717:B725 A721:A725 A726:B726 A727 B727:B730 A730 A732:A736 B732:B744 F732:F744 B746:B747 F746:F764 F768:F784 A801:E801 F801:F827 B802:B825 A844:B844 B845:B859 A860:B860 A861:E861 B862 A863:E869 A871:E879 B880:E880 A881:E881 A883:E891 B892:E892 A893:E893 A895:E897 B898 A916:F917 A952:A958 B953:E958 F953:F965 A1000:F1022 B1023 F1023:F1024 A1024:E1024 A1201:F1228 A1526:E1642 F1526:F1715 B1643:E1644 A1645:E1715 A1717:F1718 A1850:B1887 F1850:F1913 A1888:A1891 B1888:B1913 A1893:A1901 A1903:A1911 A1915:A1918 B1915:B1930 A1921:A1925 A1928:A1930 A1931:B1931 A1932 A1938:B1943 A1944 B1944:B2009 A1946:A1949 A1952:A1959 A1961:A1967 A1969:A1984 A1986:A2009 A2011:B2112 C2042:E2112 E2429:E2430 B2429:B2436 F2429:F2477 A2431:A2436 A2437:B2446 A2453:A2459 C2453:E2459 B2453:B2461 A2462:E2477 A2479:F2485 A2608:A2676 C2608:E2676 B2608:B2721 F2608:F2721 A2678:A2688 C2678:E2688 A2690:A2721 C2690:E2721 A2723:A2753 A2755:D2755 A2756:E2769 F2756:F2882 D2770:E2771 A2770:A2863 B2772:E2864 A2865:E2882 A2883:F2909 B2910 A2935:E3002 A3003:C3003 E3003 A3004:E3005 A3086 C3087:F3339 C3341:F3347 C3349:F3355 C3357:F3364 C3366:F3372 C3374:F3376 B4020:B4022 F4020:F4026 A4023:E4026 A4028 A4029:E4060 F4029:F4089 B4061:E4061 A4062:E4075 B4076:E4076 A4077:E4089 A4110:F4193 A4195:A4263 C4195:F4263 A4265 A4267:F4375 A4383:F4387 A4388:E4413 F4388:F4465 B4414:E4418 A4419:A4425 C4419:E4425 B4419:B4465 A4428:A4465 C4428:E4465 A4504:E4541 A4542:D4546 E4542:E4559 A4549:D4559 F4549:F4559 A4684:B4684 D4684:E4684 A5017:A5022 C5017:E5022 B5017:B5023 A5024:E5027 B5028:B5032 A5029:A5032 C5029:E5032 A5303:F5332">
    <cfRule type="expression" dxfId="4712" priority="1653" stopIfTrue="1">
      <formula>$E4="M"</formula>
    </cfRule>
  </conditionalFormatting>
  <conditionalFormatting sqref="A1313:E1313">
    <cfRule type="expression" dxfId="4711" priority="996" stopIfTrue="1">
      <formula>$E1313="M"</formula>
    </cfRule>
    <cfRule type="expression" dxfId="4710" priority="997" stopIfTrue="1">
      <formula>$E1313="S"</formula>
    </cfRule>
    <cfRule type="expression" dxfId="4709" priority="998" stopIfTrue="1">
      <formula>$E1313="N"</formula>
    </cfRule>
    <cfRule type="expression" dxfId="4708" priority="999" stopIfTrue="1">
      <formula>$E1313="S"</formula>
    </cfRule>
  </conditionalFormatting>
  <conditionalFormatting sqref="A1339:E1339">
    <cfRule type="expression" dxfId="4707" priority="991" stopIfTrue="1">
      <formula>$E1339="M"</formula>
    </cfRule>
    <cfRule type="expression" dxfId="4706" priority="992" stopIfTrue="1">
      <formula>$E1339="S"</formula>
    </cfRule>
    <cfRule type="expression" dxfId="4705" priority="993" stopIfTrue="1">
      <formula>$E1339="N"</formula>
    </cfRule>
    <cfRule type="expression" dxfId="4704" priority="994" stopIfTrue="1">
      <formula>$E1339="S"</formula>
    </cfRule>
  </conditionalFormatting>
  <conditionalFormatting sqref="A1525:E1525">
    <cfRule type="expression" dxfId="4703" priority="988" stopIfTrue="1">
      <formula>$E1525="N"</formula>
    </cfRule>
    <cfRule type="expression" dxfId="4702" priority="989" stopIfTrue="1">
      <formula>$E1525="S"</formula>
    </cfRule>
  </conditionalFormatting>
  <conditionalFormatting sqref="A1716:E1716">
    <cfRule type="expression" dxfId="4701" priority="980" stopIfTrue="1">
      <formula>$E1716="N"</formula>
    </cfRule>
    <cfRule type="expression" dxfId="4700" priority="981" stopIfTrue="1">
      <formula>$E1716="S"</formula>
    </cfRule>
  </conditionalFormatting>
  <conditionalFormatting sqref="A1719:E1719">
    <cfRule type="expression" dxfId="4699" priority="976" stopIfTrue="1">
      <formula>$E1719="N"</formula>
    </cfRule>
    <cfRule type="expression" dxfId="4698" priority="977" stopIfTrue="1">
      <formula>$E1719="S"</formula>
    </cfRule>
  </conditionalFormatting>
  <conditionalFormatting sqref="A1753:E1753">
    <cfRule type="expression" dxfId="4697" priority="972" stopIfTrue="1">
      <formula>$E1753="N"</formula>
    </cfRule>
    <cfRule type="expression" dxfId="4696" priority="973" stopIfTrue="1">
      <formula>$E1753="S"</formula>
    </cfRule>
  </conditionalFormatting>
  <conditionalFormatting sqref="A1789:E1789">
    <cfRule type="expression" dxfId="4695" priority="968" stopIfTrue="1">
      <formula>$E1789="N"</formula>
    </cfRule>
    <cfRule type="expression" dxfId="4694" priority="969" stopIfTrue="1">
      <formula>$E1789="S"</formula>
    </cfRule>
  </conditionalFormatting>
  <conditionalFormatting sqref="A1849:E1849">
    <cfRule type="expression" dxfId="4693" priority="964" stopIfTrue="1">
      <formula>$E1849="N"</formula>
    </cfRule>
    <cfRule type="expression" dxfId="4692" priority="965" stopIfTrue="1">
      <formula>$E1849="S"</formula>
    </cfRule>
  </conditionalFormatting>
  <conditionalFormatting sqref="A1892:E1892">
    <cfRule type="expression" dxfId="4691" priority="1855">
      <formula>$E1892="S"</formula>
    </cfRule>
    <cfRule type="expression" dxfId="4690" priority="1858">
      <formula>$E1892="N"</formula>
    </cfRule>
  </conditionalFormatting>
  <conditionalFormatting sqref="A1902:E1902">
    <cfRule type="expression" dxfId="4689" priority="1835">
      <formula>$E1902="S"</formula>
    </cfRule>
    <cfRule type="expression" dxfId="4688" priority="1838">
      <formula>$E1902="N"</formula>
    </cfRule>
  </conditionalFormatting>
  <conditionalFormatting sqref="A1912:E1913">
    <cfRule type="expression" dxfId="4687" priority="1820">
      <formula>$E1912="S"</formula>
    </cfRule>
    <cfRule type="expression" dxfId="4686" priority="1823">
      <formula>$E1912="N"</formula>
    </cfRule>
  </conditionalFormatting>
  <conditionalFormatting sqref="A1914:E1914">
    <cfRule type="expression" dxfId="4685" priority="960" stopIfTrue="1">
      <formula>$E1914="N"</formula>
    </cfRule>
    <cfRule type="expression" dxfId="4684" priority="961" stopIfTrue="1">
      <formula>$E1914="S"</formula>
    </cfRule>
  </conditionalFormatting>
  <conditionalFormatting sqref="A1935:E1936">
    <cfRule type="expression" dxfId="4683" priority="1294">
      <formula>$E1935="N"</formula>
    </cfRule>
  </conditionalFormatting>
  <conditionalFormatting sqref="A1935:E1937">
    <cfRule type="expression" dxfId="4682" priority="1292">
      <formula>$E1935="S"</formula>
    </cfRule>
  </conditionalFormatting>
  <conditionalFormatting sqref="A1937:E1937">
    <cfRule type="expression" dxfId="4681" priority="1580">
      <formula>$E1937="N"</formula>
    </cfRule>
  </conditionalFormatting>
  <conditionalFormatting sqref="A1950:E1951">
    <cfRule type="expression" dxfId="4680" priority="1825">
      <formula>$E1950="S"</formula>
    </cfRule>
    <cfRule type="expression" dxfId="4679" priority="1828">
      <formula>$E1950="N"</formula>
    </cfRule>
  </conditionalFormatting>
  <conditionalFormatting sqref="A1960:E1960">
    <cfRule type="expression" dxfId="4678" priority="1850">
      <formula>$E1960="S"</formula>
    </cfRule>
    <cfRule type="expression" dxfId="4677" priority="1853">
      <formula>$E1960="N"</formula>
    </cfRule>
  </conditionalFormatting>
  <conditionalFormatting sqref="A1968:E1968">
    <cfRule type="expression" dxfId="4676" priority="1845">
      <formula>$E1968="S"</formula>
    </cfRule>
    <cfRule type="expression" dxfId="4675" priority="1848">
      <formula>$E1968="N"</formula>
    </cfRule>
  </conditionalFormatting>
  <conditionalFormatting sqref="A1985:E1985">
    <cfRule type="expression" dxfId="4674" priority="1840">
      <formula>$E1985="S"</formula>
    </cfRule>
    <cfRule type="expression" dxfId="4673" priority="1843">
      <formula>$E1985="N"</formula>
    </cfRule>
  </conditionalFormatting>
  <conditionalFormatting sqref="A2010:E2010">
    <cfRule type="expression" dxfId="4672" priority="956" stopIfTrue="1">
      <formula>$E2010="N"</formula>
    </cfRule>
    <cfRule type="expression" dxfId="4671" priority="957" stopIfTrue="1">
      <formula>$E2010="S"</formula>
    </cfRule>
  </conditionalFormatting>
  <conditionalFormatting sqref="A2113:E2113">
    <cfRule type="expression" dxfId="4670" priority="952" stopIfTrue="1">
      <formula>$E2113="N"</formula>
    </cfRule>
    <cfRule type="expression" dxfId="4669" priority="953" stopIfTrue="1">
      <formula>$E2113="S"</formula>
    </cfRule>
  </conditionalFormatting>
  <conditionalFormatting sqref="A2281:E2281">
    <cfRule type="expression" dxfId="4668" priority="944" stopIfTrue="1">
      <formula>$E2281="N"</formula>
    </cfRule>
    <cfRule type="expression" dxfId="4667" priority="945" stopIfTrue="1">
      <formula>$E2281="S"</formula>
    </cfRule>
  </conditionalFormatting>
  <conditionalFormatting sqref="A2428:E2428">
    <cfRule type="expression" dxfId="4666" priority="948" stopIfTrue="1">
      <formula>$E2428="N"</formula>
    </cfRule>
    <cfRule type="expression" dxfId="4665" priority="949" stopIfTrue="1">
      <formula>$E2428="S"</formula>
    </cfRule>
  </conditionalFormatting>
  <conditionalFormatting sqref="A2429:E2430">
    <cfRule type="expression" dxfId="4664" priority="1906">
      <formula>$E2429="S"</formula>
    </cfRule>
  </conditionalFormatting>
  <conditionalFormatting sqref="A2447:E2452">
    <cfRule type="expression" dxfId="4663" priority="1288" stopIfTrue="1">
      <formula>$E2447="M"</formula>
    </cfRule>
  </conditionalFormatting>
  <conditionalFormatting sqref="A2452:E2452">
    <cfRule type="expression" dxfId="4662" priority="1289" stopIfTrue="1">
      <formula>$E2452="S"</formula>
    </cfRule>
    <cfRule type="expression" dxfId="4661" priority="1290" stopIfTrue="1">
      <formula>$E2452="N"</formula>
    </cfRule>
    <cfRule type="expression" dxfId="4660" priority="1291" stopIfTrue="1">
      <formula>$E2452="S"</formula>
    </cfRule>
  </conditionalFormatting>
  <conditionalFormatting sqref="A2460:E2461">
    <cfRule type="expression" dxfId="4659" priority="1817">
      <formula>$E2460="S"</formula>
    </cfRule>
    <cfRule type="expression" dxfId="4658" priority="1818">
      <formula>$E2460="N"</formula>
    </cfRule>
    <cfRule type="expression" dxfId="4657" priority="1819">
      <formula>$E2460="S"</formula>
    </cfRule>
  </conditionalFormatting>
  <conditionalFormatting sqref="A2478:E2478">
    <cfRule type="expression" dxfId="4656" priority="937" stopIfTrue="1">
      <formula>$E2478="M"</formula>
    </cfRule>
    <cfRule type="expression" dxfId="4655" priority="938" stopIfTrue="1">
      <formula>$E2478="S"</formula>
    </cfRule>
    <cfRule type="expression" dxfId="4654" priority="939" stopIfTrue="1">
      <formula>$E2478="N"</formula>
    </cfRule>
    <cfRule type="expression" dxfId="4653" priority="940" stopIfTrue="1">
      <formula>$E2478="S"</formula>
    </cfRule>
  </conditionalFormatting>
  <conditionalFormatting sqref="A2486:E2486">
    <cfRule type="expression" dxfId="4652" priority="931" stopIfTrue="1">
      <formula>$E2486="M"</formula>
    </cfRule>
    <cfRule type="expression" dxfId="4651" priority="932" stopIfTrue="1">
      <formula>$E2486="S"</formula>
    </cfRule>
    <cfRule type="expression" dxfId="4650" priority="933" stopIfTrue="1">
      <formula>$E2486="N"</formula>
    </cfRule>
    <cfRule type="expression" dxfId="4649" priority="934" stopIfTrue="1">
      <formula>$E2486="S"</formula>
    </cfRule>
  </conditionalFormatting>
  <conditionalFormatting sqref="A2505:E2506">
    <cfRule type="expression" dxfId="4648" priority="1588" stopIfTrue="1">
      <formula>$E2505="S"</formula>
    </cfRule>
    <cfRule type="expression" dxfId="4647" priority="1589" stopIfTrue="1">
      <formula>$E2505="N"</formula>
    </cfRule>
    <cfRule type="expression" dxfId="4646" priority="1590" stopIfTrue="1">
      <formula>$E2505="S"</formula>
    </cfRule>
  </conditionalFormatting>
  <conditionalFormatting sqref="A2607:E2607">
    <cfRule type="expression" dxfId="4645" priority="925" stopIfTrue="1">
      <formula>$E2607="M"</formula>
    </cfRule>
    <cfRule type="expression" dxfId="4644" priority="926" stopIfTrue="1">
      <formula>$E2607="S"</formula>
    </cfRule>
    <cfRule type="expression" dxfId="4643" priority="927" stopIfTrue="1">
      <formula>$E2607="N"</formula>
    </cfRule>
    <cfRule type="expression" dxfId="4642" priority="928" stopIfTrue="1">
      <formula>$E2607="S"</formula>
    </cfRule>
  </conditionalFormatting>
  <conditionalFormatting sqref="A2677:E2677">
    <cfRule type="expression" dxfId="4641" priority="1881">
      <formula>$E2677="S"</formula>
    </cfRule>
    <cfRule type="expression" dxfId="4640" priority="1882">
      <formula>$E2677="N"</formula>
    </cfRule>
    <cfRule type="expression" dxfId="4639" priority="1883">
      <formula>$E2677="S"</formula>
    </cfRule>
  </conditionalFormatting>
  <conditionalFormatting sqref="A2689:E2689">
    <cfRule type="expression" dxfId="4638" priority="1884">
      <formula>$E2689="S"</formula>
    </cfRule>
    <cfRule type="expression" dxfId="4637" priority="1885">
      <formula>$E2689="N"</formula>
    </cfRule>
    <cfRule type="expression" dxfId="4636" priority="1886">
      <formula>$E2689="S"</formula>
    </cfRule>
  </conditionalFormatting>
  <conditionalFormatting sqref="A2722:E2722">
    <cfRule type="expression" dxfId="4635" priority="919" stopIfTrue="1">
      <formula>$E2722="M"</formula>
    </cfRule>
    <cfRule type="expression" dxfId="4634" priority="920" stopIfTrue="1">
      <formula>$E2722="S"</formula>
    </cfRule>
    <cfRule type="expression" dxfId="4633" priority="921" stopIfTrue="1">
      <formula>$E2722="N"</formula>
    </cfRule>
    <cfRule type="expression" dxfId="4632" priority="922" stopIfTrue="1">
      <formula>$E2722="S"</formula>
    </cfRule>
  </conditionalFormatting>
  <conditionalFormatting sqref="A2723:E2754">
    <cfRule type="expression" dxfId="4631" priority="1772" stopIfTrue="1">
      <formula>$E2723="S"</formula>
    </cfRule>
    <cfRule type="expression" dxfId="4630" priority="1773" stopIfTrue="1">
      <formula>$E2723="N"</formula>
    </cfRule>
  </conditionalFormatting>
  <conditionalFormatting sqref="A2913:E2913">
    <cfRule type="expression" dxfId="4629" priority="915" stopIfTrue="1">
      <formula>$E2913="N"</formula>
    </cfRule>
    <cfRule type="expression" dxfId="4628" priority="916" stopIfTrue="1">
      <formula>$E2913="S"</formula>
    </cfRule>
  </conditionalFormatting>
  <conditionalFormatting sqref="A2934:E2934">
    <cfRule type="expression" dxfId="4627" priority="910" stopIfTrue="1">
      <formula>$E2934="N"</formula>
    </cfRule>
    <cfRule type="expression" dxfId="4626" priority="911" stopIfTrue="1">
      <formula>$E2934="S"</formula>
    </cfRule>
  </conditionalFormatting>
  <conditionalFormatting sqref="A3006:E3006">
    <cfRule type="expression" dxfId="4625" priority="906" stopIfTrue="1">
      <formula>$E3006="N"</formula>
    </cfRule>
    <cfRule type="expression" dxfId="4624" priority="907" stopIfTrue="1">
      <formula>$E3006="S"</formula>
    </cfRule>
  </conditionalFormatting>
  <conditionalFormatting sqref="A3038:E3038">
    <cfRule type="expression" dxfId="4623" priority="902" stopIfTrue="1">
      <formula>$E3038="N"</formula>
    </cfRule>
    <cfRule type="expression" dxfId="4622" priority="903" stopIfTrue="1">
      <formula>$E3038="S"</formula>
    </cfRule>
  </conditionalFormatting>
  <conditionalFormatting sqref="A4020:E4022">
    <cfRule type="expression" dxfId="4621" priority="1871">
      <formula>$E4020="S"</formula>
    </cfRule>
  </conditionalFormatting>
  <conditionalFormatting sqref="A4027:E4027">
    <cfRule type="expression" dxfId="4620" priority="884" stopIfTrue="1">
      <formula>$E4027="N"</formula>
    </cfRule>
    <cfRule type="expression" dxfId="4619" priority="885" stopIfTrue="1">
      <formula>$E4027="S"</formula>
    </cfRule>
  </conditionalFormatting>
  <conditionalFormatting sqref="A4090:E4091">
    <cfRule type="expression" dxfId="4618" priority="888" stopIfTrue="1">
      <formula>$E4090="N"</formula>
    </cfRule>
    <cfRule type="expression" dxfId="4617" priority="889" stopIfTrue="1">
      <formula>$E4090="S"</formula>
    </cfRule>
  </conditionalFormatting>
  <conditionalFormatting sqref="A4109:E4109">
    <cfRule type="expression" dxfId="4616" priority="206" stopIfTrue="1">
      <formula>$E4109="N"</formula>
    </cfRule>
    <cfRule type="expression" dxfId="4615" priority="207" stopIfTrue="1">
      <formula>$E4109="S"</formula>
    </cfRule>
  </conditionalFormatting>
  <conditionalFormatting sqref="A4264:E4265">
    <cfRule type="expression" dxfId="4614" priority="1770" stopIfTrue="1">
      <formula>$E4264="S"</formula>
    </cfRule>
    <cfRule type="expression" dxfId="4613" priority="1771" stopIfTrue="1">
      <formula>$E4264="N"</formula>
    </cfRule>
  </conditionalFormatting>
  <conditionalFormatting sqref="A4266:E4266">
    <cfRule type="expression" dxfId="4612" priority="871" stopIfTrue="1">
      <formula>$E4266="N"</formula>
    </cfRule>
    <cfRule type="expression" dxfId="4611" priority="872" stopIfTrue="1">
      <formula>$E4266="S"</formula>
    </cfRule>
  </conditionalFormatting>
  <conditionalFormatting sqref="A4376:E4376">
    <cfRule type="expression" dxfId="4610" priority="867" stopIfTrue="1">
      <formula>$E4376="N"</formula>
    </cfRule>
    <cfRule type="expression" dxfId="4609" priority="868" stopIfTrue="1">
      <formula>$E4376="S"</formula>
    </cfRule>
  </conditionalFormatting>
  <conditionalFormatting sqref="A4381:E4381">
    <cfRule type="expression" dxfId="4608" priority="863" stopIfTrue="1">
      <formula>$E4381="N"</formula>
    </cfRule>
    <cfRule type="expression" dxfId="4607" priority="864" stopIfTrue="1">
      <formula>$E4381="S"</formula>
    </cfRule>
  </conditionalFormatting>
  <conditionalFormatting sqref="A4381:E4382">
    <cfRule type="expression" dxfId="4606" priority="860" stopIfTrue="1">
      <formula>$E4381="S"</formula>
    </cfRule>
  </conditionalFormatting>
  <conditionalFormatting sqref="A4426:E4427">
    <cfRule type="expression" dxfId="4605" priority="1865">
      <formula>$E4426="S"</formula>
    </cfRule>
  </conditionalFormatting>
  <conditionalFormatting sqref="A4466:E4466">
    <cfRule type="expression" dxfId="4604" priority="855" stopIfTrue="1">
      <formula>$E4466="N"</formula>
    </cfRule>
    <cfRule type="expression" dxfId="4603" priority="856" stopIfTrue="1">
      <formula>$E4466="S"</formula>
    </cfRule>
  </conditionalFormatting>
  <conditionalFormatting sqref="A4474:E4474">
    <cfRule type="expression" dxfId="4602" priority="293" stopIfTrue="1">
      <formula>$E4474="N"</formula>
    </cfRule>
    <cfRule type="expression" dxfId="4601" priority="294" stopIfTrue="1">
      <formula>$E4474="S"</formula>
    </cfRule>
  </conditionalFormatting>
  <conditionalFormatting sqref="A4502:E4503">
    <cfRule type="expression" dxfId="4600" priority="851" stopIfTrue="1">
      <formula>$E4502="N"</formula>
    </cfRule>
    <cfRule type="expression" dxfId="4599" priority="852" stopIfTrue="1">
      <formula>$E4502="S"</formula>
    </cfRule>
  </conditionalFormatting>
  <conditionalFormatting sqref="A4637:E4637">
    <cfRule type="expression" dxfId="4598" priority="786" stopIfTrue="1">
      <formula>$E4637="S"</formula>
    </cfRule>
    <cfRule type="expression" dxfId="4597" priority="787" stopIfTrue="1">
      <formula>$E4637="N"</formula>
    </cfRule>
    <cfRule type="expression" dxfId="4596" priority="788" stopIfTrue="1">
      <formula>$E4637="S"</formula>
    </cfRule>
  </conditionalFormatting>
  <conditionalFormatting sqref="A4637:E4683">
    <cfRule type="expression" dxfId="4595" priority="785" stopIfTrue="1">
      <formula>$E4637="M"</formula>
    </cfRule>
  </conditionalFormatting>
  <conditionalFormatting sqref="A5016:E5016">
    <cfRule type="expression" dxfId="4594" priority="843" stopIfTrue="1">
      <formula>$E5016="N"</formula>
    </cfRule>
    <cfRule type="expression" dxfId="4593" priority="844" stopIfTrue="1">
      <formula>$E5016="S"</formula>
    </cfRule>
  </conditionalFormatting>
  <conditionalFormatting sqref="A5023:E5023">
    <cfRule type="expression" dxfId="4592" priority="1878">
      <formula>$E5023="S"</formula>
    </cfRule>
    <cfRule type="expression" dxfId="4591" priority="1879">
      <formula>$E5023="N"</formula>
    </cfRule>
    <cfRule type="expression" dxfId="4590" priority="1880">
      <formula>$E5023="S"</formula>
    </cfRule>
  </conditionalFormatting>
  <conditionalFormatting sqref="A5033:E5033">
    <cfRule type="expression" dxfId="4589" priority="839" stopIfTrue="1">
      <formula>$E5033="N"</formula>
    </cfRule>
    <cfRule type="expression" dxfId="4588" priority="840" stopIfTrue="1">
      <formula>$E5033="S"</formula>
    </cfRule>
  </conditionalFormatting>
  <conditionalFormatting sqref="A5074:E5074">
    <cfRule type="expression" dxfId="4587" priority="817" stopIfTrue="1">
      <formula>$E5074="N"</formula>
    </cfRule>
    <cfRule type="expression" dxfId="4586" priority="818" stopIfTrue="1">
      <formula>$E5074="S"</formula>
    </cfRule>
  </conditionalFormatting>
  <conditionalFormatting sqref="A5094:E5094">
    <cfRule type="expression" dxfId="4585" priority="813" stopIfTrue="1">
      <formula>$E5094="N"</formula>
    </cfRule>
    <cfRule type="expression" dxfId="4584" priority="814" stopIfTrue="1">
      <formula>$E5094="S"</formula>
    </cfRule>
  </conditionalFormatting>
  <conditionalFormatting sqref="A5100:E5100">
    <cfRule type="expression" dxfId="4583" priority="809" stopIfTrue="1">
      <formula>$E5100="N"</formula>
    </cfRule>
    <cfRule type="expression" dxfId="4582" priority="810" stopIfTrue="1">
      <formula>$E5100="S"</formula>
    </cfRule>
  </conditionalFormatting>
  <conditionalFormatting sqref="A5216:E5216">
    <cfRule type="expression" dxfId="4581" priority="805" stopIfTrue="1">
      <formula>$E5216="N"</formula>
    </cfRule>
    <cfRule type="expression" dxfId="4580" priority="806" stopIfTrue="1">
      <formula>$E5216="S"</formula>
    </cfRule>
  </conditionalFormatting>
  <conditionalFormatting sqref="A5271:E5271">
    <cfRule type="expression" dxfId="4579" priority="801" stopIfTrue="1">
      <formula>$E5271="N"</formula>
    </cfRule>
    <cfRule type="expression" dxfId="4578" priority="802" stopIfTrue="1">
      <formula>$E5271="S"</formula>
    </cfRule>
  </conditionalFormatting>
  <conditionalFormatting sqref="A5277:E5277">
    <cfRule type="expression" dxfId="4577" priority="797" stopIfTrue="1">
      <formula>$E5277="N"</formula>
    </cfRule>
    <cfRule type="expression" dxfId="4576" priority="798" stopIfTrue="1">
      <formula>$E5277="S"</formula>
    </cfRule>
  </conditionalFormatting>
  <conditionalFormatting sqref="A5302:E5302">
    <cfRule type="expression" dxfId="4575" priority="793" stopIfTrue="1">
      <formula>$E5302="N"</formula>
    </cfRule>
    <cfRule type="expression" dxfId="4574" priority="794" stopIfTrue="1">
      <formula>$E5302="S"</formula>
    </cfRule>
  </conditionalFormatting>
  <conditionalFormatting sqref="A81:F81">
    <cfRule type="expression" dxfId="4573" priority="695" stopIfTrue="1">
      <formula>$E81="M"</formula>
    </cfRule>
    <cfRule type="expression" dxfId="4572" priority="698" stopIfTrue="1">
      <formula>$E81="S"</formula>
    </cfRule>
  </conditionalFormatting>
  <conditionalFormatting sqref="A82:F117">
    <cfRule type="expression" dxfId="4571" priority="1768" stopIfTrue="1">
      <formula>$E82="S"</formula>
    </cfRule>
    <cfRule type="expression" dxfId="4570" priority="1769" stopIfTrue="1">
      <formula>$E82="N"</formula>
    </cfRule>
  </conditionalFormatting>
  <conditionalFormatting sqref="A791:F791">
    <cfRule type="expression" dxfId="4569" priority="675" stopIfTrue="1">
      <formula>$E791="M"</formula>
    </cfRule>
  </conditionalFormatting>
  <conditionalFormatting sqref="A905:F905">
    <cfRule type="expression" dxfId="4568" priority="659" stopIfTrue="1">
      <formula>$E905="M"</formula>
    </cfRule>
    <cfRule type="expression" dxfId="4567" priority="662" stopIfTrue="1">
      <formula>$E905="S"</formula>
    </cfRule>
  </conditionalFormatting>
  <conditionalFormatting sqref="A911:F911">
    <cfRule type="expression" dxfId="4566" priority="655" stopIfTrue="1">
      <formula>$E911="M"</formula>
    </cfRule>
    <cfRule type="expression" dxfId="4565" priority="658" stopIfTrue="1">
      <formula>$E911="S"</formula>
    </cfRule>
  </conditionalFormatting>
  <conditionalFormatting sqref="A915:F915">
    <cfRule type="expression" dxfId="4564" priority="651" stopIfTrue="1">
      <formula>$E915="M"</formula>
    </cfRule>
    <cfRule type="expression" dxfId="4563" priority="654" stopIfTrue="1">
      <formula>$E915="S"</formula>
    </cfRule>
  </conditionalFormatting>
  <conditionalFormatting sqref="A918:F918">
    <cfRule type="expression" dxfId="4562" priority="647" stopIfTrue="1">
      <formula>$E918="M"</formula>
    </cfRule>
    <cfRule type="expression" dxfId="4561" priority="650" stopIfTrue="1">
      <formula>$E918="S"</formula>
    </cfRule>
  </conditionalFormatting>
  <conditionalFormatting sqref="A966:F966">
    <cfRule type="expression" dxfId="4560" priority="643" stopIfTrue="1">
      <formula>$E966="M"</formula>
    </cfRule>
    <cfRule type="expression" dxfId="4559" priority="646" stopIfTrue="1">
      <formula>$E966="S"</formula>
    </cfRule>
  </conditionalFormatting>
  <conditionalFormatting sqref="A978:F978">
    <cfRule type="expression" dxfId="4558" priority="639" stopIfTrue="1">
      <formula>$E978="M"</formula>
    </cfRule>
    <cfRule type="expression" dxfId="4557" priority="642" stopIfTrue="1">
      <formula>$E978="S"</formula>
    </cfRule>
  </conditionalFormatting>
  <conditionalFormatting sqref="A990:F990">
    <cfRule type="expression" dxfId="4556" priority="635" stopIfTrue="1">
      <formula>$E990="M"</formula>
    </cfRule>
    <cfRule type="expression" dxfId="4555" priority="638" stopIfTrue="1">
      <formula>$E990="S"</formula>
    </cfRule>
  </conditionalFormatting>
  <conditionalFormatting sqref="A993:F993">
    <cfRule type="expression" dxfId="4554" priority="631" stopIfTrue="1">
      <formula>$E993="M"</formula>
    </cfRule>
    <cfRule type="expression" dxfId="4553" priority="634" stopIfTrue="1">
      <formula>$E993="S"</formula>
    </cfRule>
  </conditionalFormatting>
  <conditionalFormatting sqref="A1525:F1525">
    <cfRule type="expression" dxfId="4552" priority="551" stopIfTrue="1">
      <formula>$E1525="M"</formula>
    </cfRule>
    <cfRule type="expression" dxfId="4551" priority="554" stopIfTrue="1">
      <formula>$E1525="S"</formula>
    </cfRule>
  </conditionalFormatting>
  <conditionalFormatting sqref="A1716:F1716">
    <cfRule type="expression" dxfId="4550" priority="543" stopIfTrue="1">
      <formula>$E1716="M"</formula>
    </cfRule>
    <cfRule type="expression" dxfId="4549" priority="546" stopIfTrue="1">
      <formula>$E1716="S"</formula>
    </cfRule>
  </conditionalFormatting>
  <conditionalFormatting sqref="A1719:F1719">
    <cfRule type="expression" dxfId="4548" priority="539" stopIfTrue="1">
      <formula>$E1719="M"</formula>
    </cfRule>
    <cfRule type="expression" dxfId="4547" priority="542" stopIfTrue="1">
      <formula>$E1719="S"</formula>
    </cfRule>
  </conditionalFormatting>
  <conditionalFormatting sqref="A1753:F1753">
    <cfRule type="expression" dxfId="4546" priority="535" stopIfTrue="1">
      <formula>$E1753="M"</formula>
    </cfRule>
    <cfRule type="expression" dxfId="4545" priority="538" stopIfTrue="1">
      <formula>$E1753="S"</formula>
    </cfRule>
  </conditionalFormatting>
  <conditionalFormatting sqref="A1789:F1789">
    <cfRule type="expression" dxfId="4544" priority="531" stopIfTrue="1">
      <formula>$E1789="M"</formula>
    </cfRule>
    <cfRule type="expression" dxfId="4543" priority="534" stopIfTrue="1">
      <formula>$E1789="S"</formula>
    </cfRule>
  </conditionalFormatting>
  <conditionalFormatting sqref="A1849:F1849">
    <cfRule type="expression" dxfId="4542" priority="527" stopIfTrue="1">
      <formula>$E1849="M"</formula>
    </cfRule>
    <cfRule type="expression" dxfId="4541" priority="530" stopIfTrue="1">
      <formula>$E1849="S"</formula>
    </cfRule>
  </conditionalFormatting>
  <conditionalFormatting sqref="A1914:F1914">
    <cfRule type="expression" dxfId="4540" priority="523" stopIfTrue="1">
      <formula>$E1914="M"</formula>
    </cfRule>
    <cfRule type="expression" dxfId="4539" priority="526" stopIfTrue="1">
      <formula>$E1914="S"</formula>
    </cfRule>
  </conditionalFormatting>
  <conditionalFormatting sqref="A2010:F2010">
    <cfRule type="expression" dxfId="4538" priority="519" stopIfTrue="1">
      <formula>$E2010="M"</formula>
    </cfRule>
    <cfRule type="expression" dxfId="4537" priority="522" stopIfTrue="1">
      <formula>$E2010="S"</formula>
    </cfRule>
  </conditionalFormatting>
  <conditionalFormatting sqref="A2113:F2113">
    <cfRule type="expression" dxfId="4536" priority="515" stopIfTrue="1">
      <formula>$E2113="M"</formula>
    </cfRule>
    <cfRule type="expression" dxfId="4535" priority="518" stopIfTrue="1">
      <formula>$E2113="S"</formula>
    </cfRule>
  </conditionalFormatting>
  <conditionalFormatting sqref="A2281:F2281">
    <cfRule type="expression" dxfId="4534" priority="507" stopIfTrue="1">
      <formula>$E2281="M"</formula>
    </cfRule>
    <cfRule type="expression" dxfId="4533" priority="510" stopIfTrue="1">
      <formula>$E2281="S"</formula>
    </cfRule>
  </conditionalFormatting>
  <conditionalFormatting sqref="A2428:F2428">
    <cfRule type="expression" dxfId="4532" priority="511" stopIfTrue="1">
      <formula>$E2428="M"</formula>
    </cfRule>
    <cfRule type="expression" dxfId="4531" priority="514" stopIfTrue="1">
      <formula>$E2428="S"</formula>
    </cfRule>
  </conditionalFormatting>
  <conditionalFormatting sqref="A2487:F2606">
    <cfRule type="expression" dxfId="4530" priority="1587" stopIfTrue="1">
      <formula>$E2487="M"</formula>
    </cfRule>
  </conditionalFormatting>
  <conditionalFormatting sqref="A2913:F2913">
    <cfRule type="expression" dxfId="4529" priority="469" stopIfTrue="1">
      <formula>$E2913="M"</formula>
    </cfRule>
    <cfRule type="expression" dxfId="4528" priority="472" stopIfTrue="1">
      <formula>$E2913="S"</formula>
    </cfRule>
  </conditionalFormatting>
  <conditionalFormatting sqref="A2934:F2934">
    <cfRule type="expression" dxfId="4527" priority="465" stopIfTrue="1">
      <formula>$E2934="M"</formula>
    </cfRule>
    <cfRule type="expression" dxfId="4526" priority="468" stopIfTrue="1">
      <formula>$E2934="S"</formula>
    </cfRule>
  </conditionalFormatting>
  <conditionalFormatting sqref="A3006:F3006">
    <cfRule type="expression" dxfId="4525" priority="461" stopIfTrue="1">
      <formula>$E3006="M"</formula>
    </cfRule>
    <cfRule type="expression" dxfId="4524" priority="464" stopIfTrue="1">
      <formula>$E3006="S"</formula>
    </cfRule>
  </conditionalFormatting>
  <conditionalFormatting sqref="A3038:F3038">
    <cfRule type="expression" dxfId="4523" priority="457" stopIfTrue="1">
      <formula>$E3038="M"</formula>
    </cfRule>
    <cfRule type="expression" dxfId="4522" priority="460" stopIfTrue="1">
      <formula>$E3038="S"</formula>
    </cfRule>
  </conditionalFormatting>
  <conditionalFormatting sqref="A4027:F4027">
    <cfRule type="expression" dxfId="4521" priority="441" stopIfTrue="1">
      <formula>$E4027="M"</formula>
    </cfRule>
    <cfRule type="expression" dxfId="4520" priority="444" stopIfTrue="1">
      <formula>$E4027="S"</formula>
    </cfRule>
  </conditionalFormatting>
  <conditionalFormatting sqref="A4090:F4091">
    <cfRule type="expression" dxfId="4519" priority="445" stopIfTrue="1">
      <formula>$E4090="M"</formula>
    </cfRule>
    <cfRule type="expression" dxfId="4518" priority="448" stopIfTrue="1">
      <formula>$E4090="S"</formula>
    </cfRule>
  </conditionalFormatting>
  <conditionalFormatting sqref="A4109:F4109">
    <cfRule type="expression" dxfId="4517" priority="200" stopIfTrue="1">
      <formula>$E4109="M"</formula>
    </cfRule>
    <cfRule type="expression" dxfId="4516" priority="203" stopIfTrue="1">
      <formula>$E4109="S"</formula>
    </cfRule>
  </conditionalFormatting>
  <conditionalFormatting sqref="A4266:F4266">
    <cfRule type="expression" dxfId="4515" priority="433" stopIfTrue="1">
      <formula>$E4266="M"</formula>
    </cfRule>
    <cfRule type="expression" dxfId="4514" priority="436" stopIfTrue="1">
      <formula>$E4266="S"</formula>
    </cfRule>
  </conditionalFormatting>
  <conditionalFormatting sqref="A4376:F4376">
    <cfRule type="expression" dxfId="4513" priority="429" stopIfTrue="1">
      <formula>$E4376="M"</formula>
    </cfRule>
    <cfRule type="expression" dxfId="4512" priority="432" stopIfTrue="1">
      <formula>$E4376="S"</formula>
    </cfRule>
  </conditionalFormatting>
  <conditionalFormatting sqref="A4381:F4382">
    <cfRule type="expression" dxfId="4511" priority="421" stopIfTrue="1">
      <formula>$E4381="M"</formula>
    </cfRule>
  </conditionalFormatting>
  <conditionalFormatting sqref="A4382:F4382">
    <cfRule type="expression" dxfId="4510" priority="422" stopIfTrue="1">
      <formula>$E4382="S"</formula>
    </cfRule>
    <cfRule type="expression" dxfId="4509" priority="423" stopIfTrue="1">
      <formula>$E4382="N"</formula>
    </cfRule>
  </conditionalFormatting>
  <conditionalFormatting sqref="A4466:F4466">
    <cfRule type="expression" dxfId="4508" priority="417" stopIfTrue="1">
      <formula>$E4466="M"</formula>
    </cfRule>
    <cfRule type="expression" dxfId="4507" priority="420" stopIfTrue="1">
      <formula>$E4466="S"</formula>
    </cfRule>
  </conditionalFormatting>
  <conditionalFormatting sqref="A4474:F4474">
    <cfRule type="expression" dxfId="4506" priority="287" stopIfTrue="1">
      <formula>$E4474="M"</formula>
    </cfRule>
    <cfRule type="expression" dxfId="4505" priority="290" stopIfTrue="1">
      <formula>$E4474="S"</formula>
    </cfRule>
  </conditionalFormatting>
  <conditionalFormatting sqref="A4502:F4503">
    <cfRule type="expression" dxfId="4504" priority="413" stopIfTrue="1">
      <formula>$E4502="M"</formula>
    </cfRule>
    <cfRule type="expression" dxfId="4503" priority="416" stopIfTrue="1">
      <formula>$E4502="S"</formula>
    </cfRule>
  </conditionalFormatting>
  <conditionalFormatting sqref="A5016:F5016">
    <cfRule type="expression" dxfId="4502" priority="339" stopIfTrue="1">
      <formula>$E5016="M"</formula>
    </cfRule>
    <cfRule type="expression" dxfId="4501" priority="342" stopIfTrue="1">
      <formula>$E5016="S"</formula>
    </cfRule>
  </conditionalFormatting>
  <conditionalFormatting sqref="A5033:F5033">
    <cfRule type="expression" dxfId="4500" priority="335" stopIfTrue="1">
      <formula>$E5033="M"</formula>
    </cfRule>
    <cfRule type="expression" dxfId="4499" priority="338" stopIfTrue="1">
      <formula>$E5033="S"</formula>
    </cfRule>
  </conditionalFormatting>
  <conditionalFormatting sqref="A5074:F5074">
    <cfRule type="expression" dxfId="4498" priority="323" stopIfTrue="1">
      <formula>$E5074="M"</formula>
    </cfRule>
    <cfRule type="expression" dxfId="4497" priority="326" stopIfTrue="1">
      <formula>$E5074="S"</formula>
    </cfRule>
  </conditionalFormatting>
  <conditionalFormatting sqref="A5094:F5094">
    <cfRule type="expression" dxfId="4496" priority="319" stopIfTrue="1">
      <formula>$E5094="M"</formula>
    </cfRule>
    <cfRule type="expression" dxfId="4495" priority="322" stopIfTrue="1">
      <formula>$E5094="S"</formula>
    </cfRule>
  </conditionalFormatting>
  <conditionalFormatting sqref="A5100:F5100">
    <cfRule type="expression" dxfId="4494" priority="315" stopIfTrue="1">
      <formula>$E5100="M"</formula>
    </cfRule>
    <cfRule type="expression" dxfId="4493" priority="318" stopIfTrue="1">
      <formula>$E5100="S"</formula>
    </cfRule>
  </conditionalFormatting>
  <conditionalFormatting sqref="A5216:F5216">
    <cfRule type="expression" dxfId="4492" priority="311" stopIfTrue="1">
      <formula>$E5216="M"</formula>
    </cfRule>
    <cfRule type="expression" dxfId="4491" priority="314" stopIfTrue="1">
      <formula>$E5216="S"</formula>
    </cfRule>
  </conditionalFormatting>
  <conditionalFormatting sqref="A5271:F5271">
    <cfRule type="expression" dxfId="4490" priority="307" stopIfTrue="1">
      <formula>$E5271="M"</formula>
    </cfRule>
    <cfRule type="expression" dxfId="4489" priority="310" stopIfTrue="1">
      <formula>$E5271="S"</formula>
    </cfRule>
  </conditionalFormatting>
  <conditionalFormatting sqref="A5277:F5277">
    <cfRule type="expression" dxfId="4488" priority="303" stopIfTrue="1">
      <formula>$E5277="M"</formula>
    </cfRule>
    <cfRule type="expression" dxfId="4487" priority="306" stopIfTrue="1">
      <formula>$E5277="S"</formula>
    </cfRule>
  </conditionalFormatting>
  <conditionalFormatting sqref="A5302:F5302">
    <cfRule type="expression" dxfId="4486" priority="299" stopIfTrue="1">
      <formula>$E5302="M"</formula>
    </cfRule>
    <cfRule type="expression" dxfId="4485" priority="302" stopIfTrue="1">
      <formula>$E5302="S"</formula>
    </cfRule>
  </conditionalFormatting>
  <conditionalFormatting sqref="B9 B67:B68 B5062:B5065">
    <cfRule type="expression" dxfId="4484" priority="2062">
      <formula>#REF!</formula>
    </cfRule>
  </conditionalFormatting>
  <conditionalFormatting sqref="B13:B14">
    <cfRule type="expression" dxfId="4483" priority="41">
      <formula>#REF!</formula>
    </cfRule>
  </conditionalFormatting>
  <conditionalFormatting sqref="B17:B18 B4740">
    <cfRule type="expression" dxfId="4482" priority="2264">
      <formula>#REF!</formula>
    </cfRule>
  </conditionalFormatting>
  <conditionalFormatting sqref="B30">
    <cfRule type="expression" dxfId="4481" priority="40">
      <formula>#REF!</formula>
    </cfRule>
  </conditionalFormatting>
  <conditionalFormatting sqref="B32:B44 B408:B429">
    <cfRule type="expression" dxfId="4480" priority="2175">
      <formula>#REF!</formula>
    </cfRule>
  </conditionalFormatting>
  <conditionalFormatting sqref="B45">
    <cfRule type="expression" dxfId="4479" priority="39">
      <formula>#REF!</formula>
    </cfRule>
  </conditionalFormatting>
  <conditionalFormatting sqref="B46:B48">
    <cfRule type="expression" dxfId="4478" priority="2135">
      <formula>#REF!</formula>
    </cfRule>
  </conditionalFormatting>
  <conditionalFormatting sqref="B65">
    <cfRule type="expression" dxfId="4477" priority="38">
      <formula>#REF!</formula>
    </cfRule>
  </conditionalFormatting>
  <conditionalFormatting sqref="B70">
    <cfRule type="expression" dxfId="4476" priority="1212">
      <formula>#REF!</formula>
    </cfRule>
  </conditionalFormatting>
  <conditionalFormatting sqref="B75:B76">
    <cfRule type="expression" dxfId="4475" priority="1207">
      <formula>#REF!</formula>
    </cfRule>
  </conditionalFormatting>
  <conditionalFormatting sqref="B78:B81">
    <cfRule type="expression" dxfId="4474" priority="2222">
      <formula>#REF!</formula>
    </cfRule>
  </conditionalFormatting>
  <conditionalFormatting sqref="B81">
    <cfRule type="expression" dxfId="4473" priority="1202">
      <formula>#REF!</formula>
    </cfRule>
  </conditionalFormatting>
  <conditionalFormatting sqref="B84:B85">
    <cfRule type="expression" dxfId="4472" priority="1226">
      <formula>#REF!</formula>
    </cfRule>
  </conditionalFormatting>
  <conditionalFormatting sqref="B92">
    <cfRule type="expression" dxfId="4471" priority="2134">
      <formula>#REF!</formula>
    </cfRule>
  </conditionalFormatting>
  <conditionalFormatting sqref="B93">
    <cfRule type="expression" dxfId="4470" priority="1195">
      <formula>#REF!</formula>
    </cfRule>
  </conditionalFormatting>
  <conditionalFormatting sqref="B104:B105">
    <cfRule type="expression" dxfId="4469" priority="1194">
      <formula>#REF!</formula>
    </cfRule>
  </conditionalFormatting>
  <conditionalFormatting sqref="B118">
    <cfRule type="expression" dxfId="4468" priority="1197">
      <formula>#REF!</formula>
    </cfRule>
  </conditionalFormatting>
  <conditionalFormatting sqref="B128">
    <cfRule type="expression" dxfId="4467" priority="1225">
      <formula>#REF!</formula>
    </cfRule>
  </conditionalFormatting>
  <conditionalFormatting sqref="B129:B145 B811:B814 B822:B825 B116:B127">
    <cfRule type="expression" dxfId="4466" priority="2050">
      <formula>#REF!</formula>
    </cfRule>
  </conditionalFormatting>
  <conditionalFormatting sqref="B145">
    <cfRule type="expression" dxfId="4465" priority="1224">
      <formula>#REF!</formula>
    </cfRule>
  </conditionalFormatting>
  <conditionalFormatting sqref="B148">
    <cfRule type="expression" dxfId="4464" priority="1937">
      <formula>$E148="S"</formula>
    </cfRule>
    <cfRule type="expression" dxfId="4463" priority="1938">
      <formula>$E148="N"</formula>
    </cfRule>
    <cfRule type="expression" dxfId="4462" priority="1939">
      <formula>$E148="S"</formula>
    </cfRule>
  </conditionalFormatting>
  <conditionalFormatting sqref="B149 B151 B153 B155">
    <cfRule type="expression" dxfId="4461" priority="1987">
      <formula>$E149="S"</formula>
    </cfRule>
  </conditionalFormatting>
  <conditionalFormatting sqref="B149:B150">
    <cfRule type="expression" dxfId="4460" priority="1942">
      <formula>$E149="S"</formula>
    </cfRule>
  </conditionalFormatting>
  <conditionalFormatting sqref="B150">
    <cfRule type="expression" dxfId="4459" priority="1940">
      <formula>$E150="S"</formula>
    </cfRule>
    <cfRule type="expression" dxfId="4458" priority="1941">
      <formula>$E150="N"</formula>
    </cfRule>
  </conditionalFormatting>
  <conditionalFormatting sqref="B151:B152">
    <cfRule type="expression" dxfId="4457" priority="1945">
      <formula>$E151="S"</formula>
    </cfRule>
  </conditionalFormatting>
  <conditionalFormatting sqref="B152">
    <cfRule type="expression" dxfId="4456" priority="1943">
      <formula>$E152="S"</formula>
    </cfRule>
    <cfRule type="expression" dxfId="4455" priority="1944">
      <formula>$E152="N"</formula>
    </cfRule>
  </conditionalFormatting>
  <conditionalFormatting sqref="B153:B154">
    <cfRule type="expression" dxfId="4454" priority="1948">
      <formula>$E153="S"</formula>
    </cfRule>
  </conditionalFormatting>
  <conditionalFormatting sqref="B154">
    <cfRule type="expression" dxfId="4453" priority="1946">
      <formula>$E154="S"</formula>
    </cfRule>
    <cfRule type="expression" dxfId="4452" priority="1947">
      <formula>$E154="N"</formula>
    </cfRule>
  </conditionalFormatting>
  <conditionalFormatting sqref="B155 B153 B151 B149">
    <cfRule type="expression" dxfId="4451" priority="1963">
      <formula>$E149="N"</formula>
    </cfRule>
  </conditionalFormatting>
  <conditionalFormatting sqref="B155:B156">
    <cfRule type="expression" dxfId="4450" priority="1951">
      <formula>$E155="S"</formula>
    </cfRule>
  </conditionalFormatting>
  <conditionalFormatting sqref="B156">
    <cfRule type="expression" dxfId="4449" priority="1949">
      <formula>$E156="S"</formula>
    </cfRule>
    <cfRule type="expression" dxfId="4448" priority="1950">
      <formula>$E156="N"</formula>
    </cfRule>
  </conditionalFormatting>
  <conditionalFormatting sqref="B157">
    <cfRule type="expression" dxfId="4447" priority="1815">
      <formula>$E157="N"</formula>
    </cfRule>
    <cfRule type="expression" dxfId="4446" priority="1816">
      <formula>$E157="S"</formula>
    </cfRule>
  </conditionalFormatting>
  <conditionalFormatting sqref="B157:B158">
    <cfRule type="expression" dxfId="4445" priority="1813">
      <formula>$E157="S"</formula>
    </cfRule>
  </conditionalFormatting>
  <conditionalFormatting sqref="B158">
    <cfRule type="expression" dxfId="4444" priority="1812">
      <formula>$E158="N"</formula>
    </cfRule>
  </conditionalFormatting>
  <conditionalFormatting sqref="B158:B159">
    <cfRule type="expression" dxfId="4443" priority="1810">
      <formula>$E158="S"</formula>
    </cfRule>
  </conditionalFormatting>
  <conditionalFormatting sqref="B160">
    <cfRule type="expression" dxfId="4442" priority="2176">
      <formula>#REF!</formula>
    </cfRule>
  </conditionalFormatting>
  <conditionalFormatting sqref="B161:B162">
    <cfRule type="expression" dxfId="4441" priority="162">
      <formula>#REF!</formula>
    </cfRule>
  </conditionalFormatting>
  <conditionalFormatting sqref="B163:B166">
    <cfRule type="expression" dxfId="4440" priority="1737">
      <formula>$E163="S"</formula>
    </cfRule>
  </conditionalFormatting>
  <conditionalFormatting sqref="B165">
    <cfRule type="expression" dxfId="4439" priority="1736">
      <formula>$E165="N"</formula>
    </cfRule>
  </conditionalFormatting>
  <conditionalFormatting sqref="B167">
    <cfRule type="expression" dxfId="4438" priority="1733">
      <formula>$E167="N"</formula>
    </cfRule>
  </conditionalFormatting>
  <conditionalFormatting sqref="B167:B168">
    <cfRule type="expression" dxfId="4437" priority="1734">
      <formula>$E167="S"</formula>
    </cfRule>
  </conditionalFormatting>
  <conditionalFormatting sqref="B169">
    <cfRule type="expression" dxfId="4436" priority="1730">
      <formula>$E169="N"</formula>
    </cfRule>
  </conditionalFormatting>
  <conditionalFormatting sqref="B169:B170">
    <cfRule type="expression" dxfId="4435" priority="1731">
      <formula>$E169="S"</formula>
    </cfRule>
  </conditionalFormatting>
  <conditionalFormatting sqref="B171:B172">
    <cfRule type="expression" dxfId="4434" priority="1728">
      <formula>$E171="S"</formula>
    </cfRule>
  </conditionalFormatting>
  <conditionalFormatting sqref="B172">
    <cfRule type="expression" dxfId="4433" priority="1742">
      <formula>$E172="N"</formula>
    </cfRule>
  </conditionalFormatting>
  <conditionalFormatting sqref="B173">
    <cfRule type="expression" dxfId="4432" priority="1724">
      <formula>$E173="N"</formula>
    </cfRule>
  </conditionalFormatting>
  <conditionalFormatting sqref="B173:B174">
    <cfRule type="expression" dxfId="4431" priority="1725">
      <formula>$E173="S"</formula>
    </cfRule>
  </conditionalFormatting>
  <conditionalFormatting sqref="B175">
    <cfRule type="expression" dxfId="4430" priority="1721">
      <formula>$E175="N"</formula>
    </cfRule>
  </conditionalFormatting>
  <conditionalFormatting sqref="B175:B176">
    <cfRule type="expression" dxfId="4429" priority="1722">
      <formula>$E175="S"</formula>
    </cfRule>
  </conditionalFormatting>
  <conditionalFormatting sqref="B177">
    <cfRule type="expression" dxfId="4428" priority="1718">
      <formula>$E177="N"</formula>
    </cfRule>
  </conditionalFormatting>
  <conditionalFormatting sqref="B177:B178">
    <cfRule type="expression" dxfId="4427" priority="1719">
      <formula>$E177="S"</formula>
    </cfRule>
  </conditionalFormatting>
  <conditionalFormatting sqref="B179">
    <cfRule type="expression" dxfId="4426" priority="1715">
      <formula>$E179="N"</formula>
    </cfRule>
    <cfRule type="expression" dxfId="4425" priority="1716">
      <formula>$E179="S"</formula>
    </cfRule>
  </conditionalFormatting>
  <conditionalFormatting sqref="B180 B163:B164 B166 B168 B170 B174 B176 B178">
    <cfRule type="expression" dxfId="4424" priority="1745">
      <formula>$E163="N"</formula>
    </cfRule>
  </conditionalFormatting>
  <conditionalFormatting sqref="B180:B182">
    <cfRule type="expression" dxfId="4423" priority="1740">
      <formula>$E180="S"</formula>
    </cfRule>
  </conditionalFormatting>
  <conditionalFormatting sqref="B181:B182">
    <cfRule type="expression" dxfId="4422" priority="1738">
      <formula>$E181="S"</formula>
    </cfRule>
    <cfRule type="expression" dxfId="4421" priority="1739">
      <formula>$E181="N"</formula>
    </cfRule>
  </conditionalFormatting>
  <conditionalFormatting sqref="B183">
    <cfRule type="expression" dxfId="4420" priority="1189">
      <formula>#REF!</formula>
    </cfRule>
  </conditionalFormatting>
  <conditionalFormatting sqref="B183:B185 B433:B435 B70 B431 B3133 B75:B76 B790 B3372">
    <cfRule type="expression" dxfId="4419" priority="2220">
      <formula>#REF!</formula>
    </cfRule>
  </conditionalFormatting>
  <conditionalFormatting sqref="B187:B188 B691:B692 B749:B764 B766:B784 B786:B787 B2775:B2864 B5071:B5073">
    <cfRule type="expression" dxfId="4418" priority="2032">
      <formula>#REF!</formula>
    </cfRule>
  </conditionalFormatting>
  <conditionalFormatting sqref="B206">
    <cfRule type="expression" dxfId="4417" priority="37">
      <formula>#REF!</formula>
    </cfRule>
  </conditionalFormatting>
  <conditionalFormatting sqref="B208">
    <cfRule type="expression" dxfId="4416" priority="2257">
      <formula>#REF!</formula>
    </cfRule>
  </conditionalFormatting>
  <conditionalFormatting sqref="B225">
    <cfRule type="expression" dxfId="4415" priority="36">
      <formula>#REF!</formula>
    </cfRule>
  </conditionalFormatting>
  <conditionalFormatting sqref="B227:B242 B342:B345">
    <cfRule type="expression" dxfId="4414" priority="2179">
      <formula>#REF!</formula>
    </cfRule>
  </conditionalFormatting>
  <conditionalFormatting sqref="B243">
    <cfRule type="expression" dxfId="4413" priority="35">
      <formula>#REF!</formula>
    </cfRule>
  </conditionalFormatting>
  <conditionalFormatting sqref="B244:B246">
    <cfRule type="expression" dxfId="4412" priority="2322">
      <formula>#REF!</formula>
    </cfRule>
  </conditionalFormatting>
  <conditionalFormatting sqref="B251:B259">
    <cfRule type="expression" dxfId="4411" priority="2151">
      <formula>#REF!</formula>
    </cfRule>
  </conditionalFormatting>
  <conditionalFormatting sqref="B260">
    <cfRule type="expression" dxfId="4410" priority="34">
      <formula>#REF!</formula>
    </cfRule>
  </conditionalFormatting>
  <conditionalFormatting sqref="B261:B285">
    <cfRule type="expression" dxfId="4409" priority="2076">
      <formula>#REF!</formula>
    </cfRule>
  </conditionalFormatting>
  <conditionalFormatting sqref="B286">
    <cfRule type="expression" dxfId="4408" priority="33">
      <formula>#REF!</formula>
    </cfRule>
  </conditionalFormatting>
  <conditionalFormatting sqref="B292:B293">
    <cfRule type="expression" dxfId="4407" priority="173">
      <formula>#REF!</formula>
    </cfRule>
    <cfRule type="expression" dxfId="4406" priority="2186">
      <formula>#REF!</formula>
    </cfRule>
  </conditionalFormatting>
  <conditionalFormatting sqref="B305">
    <cfRule type="expression" dxfId="4405" priority="32">
      <formula>#REF!</formula>
    </cfRule>
  </conditionalFormatting>
  <conditionalFormatting sqref="B307">
    <cfRule type="expression" dxfId="4404" priority="2078">
      <formula>#REF!</formula>
    </cfRule>
  </conditionalFormatting>
  <conditionalFormatting sqref="B324">
    <cfRule type="expression" dxfId="4403" priority="31">
      <formula>#REF!</formula>
    </cfRule>
  </conditionalFormatting>
  <conditionalFormatting sqref="B326:B340">
    <cfRule type="expression" dxfId="4402" priority="2150">
      <formula>#REF!</formula>
    </cfRule>
  </conditionalFormatting>
  <conditionalFormatting sqref="B341">
    <cfRule type="expression" dxfId="4401" priority="30">
      <formula>#REF!</formula>
    </cfRule>
  </conditionalFormatting>
  <conditionalFormatting sqref="B361">
    <cfRule type="expression" dxfId="4400" priority="29">
      <formula>#REF!</formula>
    </cfRule>
  </conditionalFormatting>
  <conditionalFormatting sqref="B362:B363">
    <cfRule type="expression" dxfId="4399" priority="2074">
      <formula>#REF!</formula>
    </cfRule>
  </conditionalFormatting>
  <conditionalFormatting sqref="B363">
    <cfRule type="expression" dxfId="4398" priority="2146" stopIfTrue="1">
      <formula>#REF!="S"</formula>
    </cfRule>
    <cfRule type="expression" dxfId="4397" priority="2148" stopIfTrue="1">
      <formula>#REF!="N"</formula>
    </cfRule>
  </conditionalFormatting>
  <conditionalFormatting sqref="B365:B372 B1175:B1179 B1363:B1364 B1378:B1379 B1386:B1387 B1389 B2391:B2396 B2403:B2407 B2504:B2506 B2541 B2736:B2740 B2742:B2750 B3416:B3419 B3424:B3427 B3436:B3440 B3518:B3520 B3590:B3603 B3632:B3635 B3648:B3652 B3656:B3660 B3669:B3673 B3687:B3691 B3696:B3700 B3705:B3709 B3714:B3718 B3723:B3727 B3732:B3736 B3743:B3747 B3753:B3757 B3763:B3767 B3773:B3777 B3783:B3787 B3803:B3807 B3813:B3817 B3831:B3835 B3840:B3844 B3849:B3853 B3863:B3867 B3882:B3886 B3901:B3905 B3911:B3915 B3920:B3924 B3938:B3942 B3947:B3951 B3991:B3995 B4003:B4007 B4012:B4017 B4042:B4046 B4690:B4694 B4712:B4715 B4718:B4720 A4814 A4816 B4834:B4837 B4932:B4945 B5049:B5059 B5248:B5253">
    <cfRule type="expression" dxfId="4396" priority="2237">
      <formula>#REF!</formula>
    </cfRule>
  </conditionalFormatting>
  <conditionalFormatting sqref="B388">
    <cfRule type="expression" dxfId="4395" priority="28">
      <formula>#REF!</formula>
    </cfRule>
  </conditionalFormatting>
  <conditionalFormatting sqref="B390 B2774">
    <cfRule type="expression" dxfId="4394" priority="2073">
      <formula>#REF!</formula>
    </cfRule>
  </conditionalFormatting>
  <conditionalFormatting sqref="B405">
    <cfRule type="expression" dxfId="4393" priority="27">
      <formula>#REF!</formula>
    </cfRule>
  </conditionalFormatting>
  <conditionalFormatting sqref="B411">
    <cfRule type="expression" dxfId="4392" priority="2107">
      <formula>#REF!</formula>
    </cfRule>
  </conditionalFormatting>
  <conditionalFormatting sqref="B422:B423">
    <cfRule type="expression" dxfId="4391" priority="1598">
      <formula>#REF!</formula>
    </cfRule>
  </conditionalFormatting>
  <conditionalFormatting sqref="B425:B429">
    <cfRule type="expression" dxfId="4390" priority="1600">
      <formula>#REF!</formula>
    </cfRule>
  </conditionalFormatting>
  <conditionalFormatting sqref="B431 B433">
    <cfRule type="expression" dxfId="4389" priority="1186">
      <formula>#REF!</formula>
    </cfRule>
  </conditionalFormatting>
  <conditionalFormatting sqref="B446">
    <cfRule type="expression" dxfId="4388" priority="1286">
      <formula>#REF!</formula>
    </cfRule>
  </conditionalFormatting>
  <conditionalFormatting sqref="B451:B453">
    <cfRule type="expression" dxfId="4387" priority="1953">
      <formula>$E451="N"</formula>
    </cfRule>
  </conditionalFormatting>
  <conditionalFormatting sqref="B456:B458 B677:B689 B803 B1904 B1965:B1966 B1979 B1990 B2004 B2007 B2009:B2010 B2442 B6:B7 B72 B156 B287:B289 B443:B445 B873 B885 B1063:B1067 B1070:B1072 B1074:B1075 B1080:B1082 B1084 B1086:B1087 B1090 B1092:B1093 B1095:B1096 B1098:B1100 B1103 B1107:B1108 B1112:B1113 B1116 B1119 B1121:B1122 B1126:B1129 B1131:B1133 B1136:B1137 B1139:B1140 B1527 B1534:B1535 B1537 B1539:B1541 B1544:B1545 B1550 B1566 B1570 B1572 B1578 B1580:B1581 B1583 B1587 B1589 B1592:B1593 B1595:B1598 B1604 B1609 B1613:B1614 B1618 B1620 B1624 B1627:B1628 B1630 B1635 B1638:B1639 B1642 B1651 B1655:B1656 B1658:B1659 B1721:B1722 B1724:B1725 B1729:B1730 B1738:B1741 B1743:B1744 B1751:B1753 B1755 B1766 B1768 B1770 B1772 B1774 B1776:B1779 B1781 B1783:B1786 B1788:B1789 B2113:B2114 B2119 B2136 B2142 B2222:B2223 B2228 B2280:B2281 B2324:B2326 B2349:B2350 B2357:B2367 B2515 B2625 B2643 B2659:B2661 B2680 B2701:B2709 B2909 B2918 B2924:B2925 B2939 B3070:B3071 B3429:B3430 B3822:B3826 B3873:B3877 B3891:B3895 B3929:B3933 B4025:B4027 B4033:B4037 B4051:B4059 B4068:B4072 B4074 B4262 B4363 B4365 B4379:B4382 B4398 B4407 B4449:B4456 B4462 B4510 B4552 B4579 B4581 B4587 B4597 B4642:B4643 B4648:B4649 B4654:B4655 B4668:B4669 B4674:B4675 B4680:B4681 B4687:B4688 B4704:B4705 B4710 B4801:B4802 B4915 B4965 B4987 B5014:B5016 B5026 B5038 B5093:B5094 B5098:B5100 B5155:B5156 B5163 B5169 A5181:B5181 B5240 B5246 B5299 B5317 B5328">
    <cfRule type="expression" dxfId="4386" priority="2067">
      <formula>#REF!</formula>
    </cfRule>
  </conditionalFormatting>
  <conditionalFormatting sqref="B459">
    <cfRule type="expression" dxfId="4385" priority="2091">
      <formula>#REF!</formula>
    </cfRule>
  </conditionalFormatting>
  <conditionalFormatting sqref="B460:B462">
    <cfRule type="expression" dxfId="4384" priority="2090">
      <formula>#REF!</formula>
    </cfRule>
  </conditionalFormatting>
  <conditionalFormatting sqref="B463:B610 B833:B861 B797:B801">
    <cfRule type="expression" dxfId="4383" priority="2045">
      <formula>#REF!</formula>
    </cfRule>
  </conditionalFormatting>
  <conditionalFormatting sqref="B464">
    <cfRule type="expression" dxfId="4382" priority="1185">
      <formula>#REF!</formula>
    </cfRule>
  </conditionalFormatting>
  <conditionalFormatting sqref="B497">
    <cfRule type="expression" dxfId="4381" priority="157">
      <formula>#REF!</formula>
    </cfRule>
  </conditionalFormatting>
  <conditionalFormatting sqref="B519">
    <cfRule type="expression" dxfId="4380" priority="156">
      <formula>#REF!</formula>
    </cfRule>
  </conditionalFormatting>
  <conditionalFormatting sqref="B610">
    <cfRule type="expression" dxfId="4379" priority="1959">
      <formula>$E610="N"</formula>
    </cfRule>
  </conditionalFormatting>
  <conditionalFormatting sqref="B611:B625">
    <cfRule type="expression" dxfId="4378" priority="154">
      <formula>#REF!</formula>
    </cfRule>
  </conditionalFormatting>
  <conditionalFormatting sqref="B626:B627 B1821:B1823 B1826 B1829 B1832 B1835 B1838 B1840:B1841 B1855:B1856 B1861:B1862 B1870:B1879 B1886:B1887 B2028 B114 B162 B382 B438:B439 B447 B907 B1143:B1144 B1146:B1153 B1159:B1160 B1162:B1163 B1165 B1181:B1182 B1184:B1187 B1189 B1192:B1193 B1290:B1292 B1295 B1298 B1301 B1304 B1307 B1310 B1366 B1370:B1371 B1375:B1376 B1383:B1384 B1393:B1400 B1402:B1403 B1409:B1411 B1417:B1418 B1434:B1435 B1437:B1440 B1442:B1450 B1457:B1458 B1476:B1477 B1735 B1747 B1917:B1918 B1924:B1925 B1930:B1932 B1946:B1947 B2079 B2106 B2109:B2111 B2171 B2183:B2184 B2299 B2306:B2308 B2315:B2318 B2342:B2343 B2370:B2371 B2373 B2411:B2412 B2414 B2420 B2425 B2464:B2465 B2471 B2497:B2498 B2536 B2544 B2555 B2582:B2584 B2603 B2627 B2631 B2639 B2673 B2695 B2870 B2959 B3379 B3383:B3384 B3387:B3388 B3393 B3612 B3614:B3615 B4111:B4129 B4259 B4297 B4308:B4309 B4318 B4336 B4394 B4413:B4424 B4428 B4563:B4564 B4770 B4775:B4777 B4989:B4990">
    <cfRule type="expression" dxfId="4377" priority="2238">
      <formula>#REF!</formula>
    </cfRule>
  </conditionalFormatting>
  <conditionalFormatting sqref="B628:B642">
    <cfRule type="expression" dxfId="4376" priority="152">
      <formula>#REF!</formula>
    </cfRule>
  </conditionalFormatting>
  <conditionalFormatting sqref="B643:B644">
    <cfRule type="expression" dxfId="4375" priority="2152">
      <formula>#REF!</formula>
    </cfRule>
  </conditionalFormatting>
  <conditionalFormatting sqref="B645:B659">
    <cfRule type="expression" dxfId="4374" priority="150">
      <formula>#REF!</formula>
    </cfRule>
  </conditionalFormatting>
  <conditionalFormatting sqref="B660:B661">
    <cfRule type="expression" dxfId="4373" priority="2117">
      <formula>#REF!</formula>
    </cfRule>
  </conditionalFormatting>
  <conditionalFormatting sqref="B661">
    <cfRule type="expression" dxfId="4372" priority="1956">
      <formula>$E661="N"</formula>
    </cfRule>
  </conditionalFormatting>
  <conditionalFormatting sqref="B662:B676">
    <cfRule type="expression" dxfId="4371" priority="148">
      <formula>#REF!</formula>
    </cfRule>
  </conditionalFormatting>
  <conditionalFormatting sqref="B680:B684">
    <cfRule type="expression" dxfId="4370" priority="1597">
      <formula>#REF!</formula>
    </cfRule>
  </conditionalFormatting>
  <conditionalFormatting sqref="B701">
    <cfRule type="expression" dxfId="4369" priority="26">
      <formula>#REF!</formula>
    </cfRule>
  </conditionalFormatting>
  <conditionalFormatting sqref="B731">
    <cfRule type="expression" dxfId="4368" priority="25">
      <formula>#REF!</formula>
    </cfRule>
  </conditionalFormatting>
  <conditionalFormatting sqref="B732:B738">
    <cfRule type="expression" dxfId="4367" priority="1985">
      <formula>$E732="S"</formula>
    </cfRule>
  </conditionalFormatting>
  <conditionalFormatting sqref="B736">
    <cfRule type="expression" dxfId="4366" priority="1791">
      <formula>$E736="S"</formula>
    </cfRule>
  </conditionalFormatting>
  <conditionalFormatting sqref="B739 B2608:B2721 B5017:B5023 B4020:B4022 B4419:B4465 B1850:B1892 B1960 B1968 B1985 B1902 B1915:B1951 B1912:B1913 B2453:B2461 A157:B161 B732:E738 A732:A744 A745:F748 A702:E726 A4:F14 A15:E18 F15:F29 B19:E19 A20:E29 A30:F69 A71:E74 A77:E80 A119:E128 F119:F182 A129:B144 A145:E156 A162:E162 A163:B163 B164:B182 A184:E185 A187:F361 A362:A363 C362:E363 F362:F364 A364:E364 A365:F430 A432:F432 A434:E443 F434:F463 A444:B446 A447:E450 B451:B457 A454:A457 A458:B463 A465 B465:B557 F465:F689 A486 A508 A536:A542 A558:B558 B559:B643 A576 A593 A644:B644 B645:B689 A660 A678 A684:A689 A691:F701 F702:F730 A727 B727:E730 A730 A731:F731 F732:F744 B740:E744 A749:E750 F749:F764 B751:E764 A765:F765 B766:F767 A768:E770 F768:F784 B771:E784 A785:F785 B786:F787 A788:F789 A793:F799 A801:E801 F801:F827 B802:B825 A826:E826 B827:E827 A828:F843 A844:B844 F844:F861 B845:B859 A860:B860 A870:F870 A871:E879 B880:E880 A881:E881 A882:F882 A883:E891 B892:E892 A893:E893 A894:F894 A895:E898 A900:F900 A902:E904 A906:E910 A912:E914 A916:F917 A919:F951 F953:F965 A967:F977 A979:F989 A991:E992 A994:E998 A1000:F1022 B1023 F1023:F1024 A1024:E1024 A1025:F1058 A1060:F1199 A1201:F1228 A1230:E1245 A1247:E1260 A1262:E1312 A1314:E1338 A1340:E1524 A1526:E1642 F1526:F1715 B1643:E1644 A1645:E1715 A1717:F1718 A1720:E1752 A1754:E1788 A1790:E1848 A1850:A1891 C1850:E1891 F1850:F1913 A1893:E1901 A1903:E1911 A1915:A1934 C1915:E1934 A1938:A1949 C1938:E1949 A1952:E1959 A1961:E1967 A1969:E1984 A1986:E2009 A2011:E2112 A2114:E2280 A2282:F2427 A2429:E2451 F2429:F2477 A2453:A2459 C2453:E2459 A2462:E2477 A2479:F2485 A2487:E2504 F2487:F2531 A2507:E2531 A2532:F2606 A2608:A2676 C2608:E2676 F2608:F2721 A2678:A2688 C2678:E2688 A2690:A2721 C2690:E2721 A2755:D2755 A2756:E2769 F2756:F2882 D2770:E2771 A2770:A2863 B2772:E2864 A2865:E2882 A2883:F2910 A2912:E2912 A2914:E2933 A2935:E3002 A3003:C3003 E3003 A3004:E3005 A3007:E3037 A3039:E3085 A3086 C3087:F3339 A3340:F3340 C3341:F3347 A3348:F3348 C3349:F3355 A3356:F3356 C3357:F3364 A3365:F3365 C3366:F3372 A3373:F3373 C3374:F3376 A3377:F3667 F3668:F3736 A3668:E3942 F3738:F3787 F3789:F3807 F3809:F3895 F3897:F3905 F3907:F3942 A3943:F4019 F4020:F4026 A4023:E4026 A4028 A4029:E4060 F4029:F4089 B4061:E4061 A4062:E4075 B4076:E4076 A4077:E4089 A4092:E4108 A4110:F4193 A4195:F4263 A4267:F4375 A4377:E4380 A4383:F4387 A4388:E4413 F4388:F4465 B4414:E4418 A4419:A4425 C4419:E4425 A4428:A4465 C4428:E4465 A4467:E4473 A4475:E4501 A4504:E4541 A4542:D4546 E4542:E4559 A4549:D4559 F4549:F4559 A4560:F4636 A4638:E4683 F4638:F5015 A4684:B4684 D4684:E4684 A4685:E5015 A5017:A5022 C5017:E5022 A5024:E5027 B5028:B5032 C5029:E5032 A5034:E5065 A5067:E5068 A5070:E5073 A5075:E5093 A5095:E5099 A5101:E5111 A5113:E5215 A5217:E5270 A5272:E5276 A5278:E5301 A5303:F5332 A952:A958 B953:E958 A959:E965 A5029:A5032 A164 A166 A168 A170 A174 A176 A178 A180">
    <cfRule type="expression" dxfId="4365" priority="1893" stopIfTrue="1">
      <formula>$E4="N"</formula>
    </cfRule>
  </conditionalFormatting>
  <conditionalFormatting sqref="B739">
    <cfRule type="expression" dxfId="4364" priority="1891">
      <formula>$E739="N"</formula>
    </cfRule>
    <cfRule type="expression" dxfId="4363" priority="1892">
      <formula>$E739="S"</formula>
    </cfRule>
  </conditionalFormatting>
  <conditionalFormatting sqref="B745">
    <cfRule type="expression" dxfId="4362" priority="24">
      <formula>#REF!</formula>
    </cfRule>
  </conditionalFormatting>
  <conditionalFormatting sqref="B749:B764 B766:B784 B786:B787">
    <cfRule type="expression" dxfId="4361" priority="2095">
      <formula>#REF!</formula>
    </cfRule>
  </conditionalFormatting>
  <conditionalFormatting sqref="B749:B764 B766:B784">
    <cfRule type="expression" dxfId="4360" priority="231">
      <formula>#REF!</formula>
    </cfRule>
  </conditionalFormatting>
  <conditionalFormatting sqref="B764">
    <cfRule type="expression" dxfId="4359" priority="14">
      <formula>$E764="S"</formula>
    </cfRule>
  </conditionalFormatting>
  <conditionalFormatting sqref="B765">
    <cfRule type="expression" dxfId="4358" priority="23">
      <formula>#REF!</formula>
    </cfRule>
  </conditionalFormatting>
  <conditionalFormatting sqref="B769:B770">
    <cfRule type="expression" dxfId="4357" priority="235">
      <formula>#REF!</formula>
    </cfRule>
  </conditionalFormatting>
  <conditionalFormatting sqref="B783">
    <cfRule type="expression" dxfId="4356" priority="234">
      <formula>#REF!</formula>
    </cfRule>
  </conditionalFormatting>
  <conditionalFormatting sqref="B784">
    <cfRule type="expression" dxfId="4355" priority="13">
      <formula>$E784="S"</formula>
    </cfRule>
  </conditionalFormatting>
  <conditionalFormatting sqref="B785">
    <cfRule type="expression" dxfId="4354" priority="22">
      <formula>#REF!</formula>
    </cfRule>
  </conditionalFormatting>
  <conditionalFormatting sqref="B786:B787">
    <cfRule type="expression" dxfId="4353" priority="238">
      <formula>#REF!</formula>
    </cfRule>
  </conditionalFormatting>
  <conditionalFormatting sqref="B790 B792">
    <cfRule type="expression" dxfId="4352" priority="1174" stopIfTrue="1">
      <formula>$E790="M"</formula>
    </cfRule>
    <cfRule type="expression" dxfId="4351" priority="1175" stopIfTrue="1">
      <formula>$E790="S"</formula>
    </cfRule>
    <cfRule type="expression" dxfId="4350" priority="1176" stopIfTrue="1">
      <formula>$E790="N"</formula>
    </cfRule>
    <cfRule type="expression" dxfId="4349" priority="1177" stopIfTrue="1">
      <formula>$E790="S"</formula>
    </cfRule>
  </conditionalFormatting>
  <conditionalFormatting sqref="B791">
    <cfRule type="expression" dxfId="4348" priority="1159">
      <formula>#REF!</formula>
    </cfRule>
  </conditionalFormatting>
  <conditionalFormatting sqref="B794">
    <cfRule type="expression" dxfId="4347" priority="1287">
      <formula>#REF!</formula>
    </cfRule>
  </conditionalFormatting>
  <conditionalFormatting sqref="B800">
    <cfRule type="expression" dxfId="4346" priority="1167">
      <formula>#REF!</formula>
    </cfRule>
  </conditionalFormatting>
  <conditionalFormatting sqref="B831 B925:B928">
    <cfRule type="expression" dxfId="4345" priority="2051">
      <formula>#REF!</formula>
    </cfRule>
  </conditionalFormatting>
  <conditionalFormatting sqref="B840">
    <cfRule type="expression" dxfId="4344" priority="143">
      <formula>#REF!</formula>
    </cfRule>
  </conditionalFormatting>
  <conditionalFormatting sqref="B870">
    <cfRule type="expression" dxfId="4343" priority="21">
      <formula>#REF!</formula>
    </cfRule>
  </conditionalFormatting>
  <conditionalFormatting sqref="B882">
    <cfRule type="expression" dxfId="4342" priority="20">
      <formula>#REF!</formula>
    </cfRule>
  </conditionalFormatting>
  <conditionalFormatting sqref="B894">
    <cfRule type="expression" dxfId="4341" priority="19">
      <formula>#REF!</formula>
    </cfRule>
  </conditionalFormatting>
  <conditionalFormatting sqref="B897">
    <cfRule type="expression" dxfId="4340" priority="2118">
      <formula>#REF!</formula>
    </cfRule>
  </conditionalFormatting>
  <conditionalFormatting sqref="B899">
    <cfRule type="expression" dxfId="4339" priority="1149">
      <formula>#REF!</formula>
    </cfRule>
    <cfRule type="expression" dxfId="4338" priority="1154">
      <formula>#REF!</formula>
    </cfRule>
  </conditionalFormatting>
  <conditionalFormatting sqref="B901">
    <cfRule type="expression" dxfId="4337" priority="1137">
      <formula>#REF!</formula>
    </cfRule>
    <cfRule type="expression" dxfId="4336" priority="1142">
      <formula>#REF!</formula>
    </cfRule>
  </conditionalFormatting>
  <conditionalFormatting sqref="B911">
    <cfRule type="expression" dxfId="4335" priority="1131">
      <formula>#REF!</formula>
    </cfRule>
  </conditionalFormatting>
  <conditionalFormatting sqref="B915">
    <cfRule type="expression" dxfId="4334" priority="1125">
      <formula>#REF!</formula>
    </cfRule>
  </conditionalFormatting>
  <conditionalFormatting sqref="B915:B918">
    <cfRule type="expression" dxfId="4333" priority="2099">
      <formula>#REF!</formula>
    </cfRule>
  </conditionalFormatting>
  <conditionalFormatting sqref="B918">
    <cfRule type="expression" dxfId="4332" priority="1119">
      <formula>#REF!</formula>
    </cfRule>
  </conditionalFormatting>
  <conditionalFormatting sqref="B920 B922:B923">
    <cfRule type="expression" dxfId="4331" priority="1278">
      <formula>#REF!</formula>
    </cfRule>
  </conditionalFormatting>
  <conditionalFormatting sqref="B931 B933:B934">
    <cfRule type="expression" dxfId="4330" priority="1270">
      <formula>#REF!</formula>
    </cfRule>
  </conditionalFormatting>
  <conditionalFormatting sqref="B936 B1426 B2450:B2452 B2547:B2551 B3414">
    <cfRule type="expression" dxfId="4329" priority="2246">
      <formula>#REF!</formula>
    </cfRule>
  </conditionalFormatting>
  <conditionalFormatting sqref="B937:B939">
    <cfRule type="expression" dxfId="4328" priority="1269">
      <formula>#REF!</formula>
    </cfRule>
  </conditionalFormatting>
  <conditionalFormatting sqref="B942:B952 B958:B962 B973:B978 B985:B990 B905">
    <cfRule type="expression" dxfId="4327" priority="2044">
      <formula>#REF!</formula>
    </cfRule>
  </conditionalFormatting>
  <conditionalFormatting sqref="B948:B950">
    <cfRule type="expression" dxfId="4326" priority="1268">
      <formula>#REF!</formula>
    </cfRule>
  </conditionalFormatting>
  <conditionalFormatting sqref="B959:B961">
    <cfRule type="expression" dxfId="4325" priority="1267">
      <formula>#REF!</formula>
    </cfRule>
  </conditionalFormatting>
  <conditionalFormatting sqref="B966">
    <cfRule type="expression" dxfId="4324" priority="1113">
      <formula>#REF!</formula>
    </cfRule>
  </conditionalFormatting>
  <conditionalFormatting sqref="B974:B976 B986:B988">
    <cfRule type="expression" dxfId="4323" priority="1266">
      <formula>#REF!</formula>
    </cfRule>
  </conditionalFormatting>
  <conditionalFormatting sqref="B978">
    <cfRule type="expression" dxfId="4322" priority="1107">
      <formula>#REF!</formula>
    </cfRule>
  </conditionalFormatting>
  <conditionalFormatting sqref="B990">
    <cfRule type="expression" dxfId="4321" priority="1101">
      <formula>#REF!</formula>
    </cfRule>
  </conditionalFormatting>
  <conditionalFormatting sqref="B993">
    <cfRule type="expression" dxfId="4320" priority="1095">
      <formula>#REF!</formula>
    </cfRule>
  </conditionalFormatting>
  <conditionalFormatting sqref="B993:B994 B1228:B1261 B1715:B1716 B4474:B4475 B3091:B3094 B3100:B3104 B3110:B3114 B3118:B3120 B3126:B3130 B3137:B3141 B3147:B3151 B3157:B3158 B3162:B3166 B3171:B3175 B3180:B3184 B3189:B3193 B3198:B3199 B3211:B3215 B3220:B3224 B3229:B3233 B3238:B3242 B3247:B3251 B3256:B3260 B3266:B3268 B3271:B3278 B3282:B3287 B3300:B3304 B3312:B3316 B3329:B3333 B3338:B3339 B3358:B3362 B792 B1525 B1914 B2428 B3006 B3038 B3086 B4266 B4376 B4466 B4547:B4548 B5074 B3341:B3343 B3349:B3353">
    <cfRule type="expression" dxfId="4319" priority="2221">
      <formula>#REF!</formula>
    </cfRule>
  </conditionalFormatting>
  <conditionalFormatting sqref="B999">
    <cfRule type="expression" dxfId="4318" priority="1090">
      <formula>#REF!</formula>
    </cfRule>
  </conditionalFormatting>
  <conditionalFormatting sqref="B1022:B1023 B1010:B1011">
    <cfRule type="expression" dxfId="4317" priority="2142">
      <formula>#REF!</formula>
    </cfRule>
  </conditionalFormatting>
  <conditionalFormatting sqref="B1034">
    <cfRule type="expression" dxfId="4316" priority="1">
      <formula>#REF!</formula>
    </cfRule>
  </conditionalFormatting>
  <conditionalFormatting sqref="B1036">
    <cfRule type="expression" dxfId="4315" priority="2039">
      <formula>#REF!</formula>
    </cfRule>
  </conditionalFormatting>
  <conditionalFormatting sqref="B1049">
    <cfRule type="expression" dxfId="4314" priority="1761">
      <formula>#REF!</formula>
    </cfRule>
  </conditionalFormatting>
  <conditionalFormatting sqref="B1056 B1058:B1061">
    <cfRule type="expression" dxfId="4313" priority="2054">
      <formula>#REF!</formula>
    </cfRule>
  </conditionalFormatting>
  <conditionalFormatting sqref="B1059">
    <cfRule type="expression" dxfId="4312" priority="1035">
      <formula>#REF!</formula>
    </cfRule>
  </conditionalFormatting>
  <conditionalFormatting sqref="B1166:B1167">
    <cfRule type="expression" dxfId="4311" priority="1612">
      <formula>#REF!</formula>
    </cfRule>
  </conditionalFormatting>
  <conditionalFormatting sqref="B1197:B1200">
    <cfRule type="expression" dxfId="4310" priority="2080">
      <formula>#REF!</formula>
    </cfRule>
  </conditionalFormatting>
  <conditionalFormatting sqref="B1200">
    <cfRule type="expression" dxfId="4309" priority="1015">
      <formula>#REF!</formula>
    </cfRule>
  </conditionalFormatting>
  <conditionalFormatting sqref="B1229">
    <cfRule type="expression" dxfId="4308" priority="1010">
      <formula>#REF!</formula>
    </cfRule>
  </conditionalFormatting>
  <conditionalFormatting sqref="B1246">
    <cfRule type="expression" dxfId="4307" priority="1005">
      <formula>#REF!</formula>
    </cfRule>
  </conditionalFormatting>
  <conditionalFormatting sqref="B1261">
    <cfRule type="expression" dxfId="4306" priority="1000">
      <formula>#REF!</formula>
    </cfRule>
  </conditionalFormatting>
  <conditionalFormatting sqref="B1312:B1339">
    <cfRule type="expression" dxfId="4305" priority="2132">
      <formula>#REF!</formula>
    </cfRule>
  </conditionalFormatting>
  <conditionalFormatting sqref="B1313">
    <cfRule type="expression" dxfId="4304" priority="995">
      <formula>#REF!</formula>
    </cfRule>
  </conditionalFormatting>
  <conditionalFormatting sqref="B1339">
    <cfRule type="expression" dxfId="4303" priority="990">
      <formula>#REF!</formula>
    </cfRule>
  </conditionalFormatting>
  <conditionalFormatting sqref="B1341 B1346:B1347">
    <cfRule type="expression" dxfId="4302" priority="2082">
      <formula>#REF!</formula>
    </cfRule>
  </conditionalFormatting>
  <conditionalFormatting sqref="B1348">
    <cfRule type="expression" dxfId="4301" priority="1603">
      <formula>#REF!</formula>
    </cfRule>
  </conditionalFormatting>
  <conditionalFormatting sqref="B1365">
    <cfRule type="expression" dxfId="4300" priority="1604">
      <formula>#REF!</formula>
    </cfRule>
  </conditionalFormatting>
  <conditionalFormatting sqref="B1380">
    <cfRule type="expression" dxfId="4299" priority="1605">
      <formula>#REF!</formula>
    </cfRule>
  </conditionalFormatting>
  <conditionalFormatting sqref="B1388">
    <cfRule type="expression" dxfId="4298" priority="1606">
      <formula>#REF!</formula>
    </cfRule>
  </conditionalFormatting>
  <conditionalFormatting sqref="B1390">
    <cfRule type="expression" dxfId="4297" priority="1607">
      <formula>#REF!</formula>
    </cfRule>
  </conditionalFormatting>
  <conditionalFormatting sqref="B1413:B1415">
    <cfRule type="expression" dxfId="4296" priority="2092">
      <formula>#REF!</formula>
    </cfRule>
  </conditionalFormatting>
  <conditionalFormatting sqref="B1430:B1432">
    <cfRule type="expression" dxfId="4295" priority="2133">
      <formula>#REF!</formula>
    </cfRule>
  </conditionalFormatting>
  <conditionalFormatting sqref="B1452:B1454 B1469:B1472 B2423 B2525 B4295">
    <cfRule type="expression" dxfId="4294" priority="2243">
      <formula>#REF!</formula>
    </cfRule>
  </conditionalFormatting>
  <conditionalFormatting sqref="B1464:B1467">
    <cfRule type="expression" dxfId="4293" priority="2242">
      <formula>#REF!</formula>
    </cfRule>
  </conditionalFormatting>
  <conditionalFormatting sqref="B1718:B1719">
    <cfRule type="expression" dxfId="4292" priority="2158">
      <formula>#REF!</formula>
    </cfRule>
  </conditionalFormatting>
  <conditionalFormatting sqref="B1720">
    <cfRule type="expression" dxfId="4291" priority="1235">
      <formula>#REF!</formula>
    </cfRule>
  </conditionalFormatting>
  <conditionalFormatting sqref="B1843 B2435:B2439 B1169 B1421 B1707 B1934:B1935 B1939:B1941 B2334 B2353 B2595:B2597 B2615 B3610 B4619 B4767">
    <cfRule type="expression" dxfId="4290" priority="2241">
      <formula>#REF!</formula>
    </cfRule>
  </conditionalFormatting>
  <conditionalFormatting sqref="B1844:B1845">
    <cfRule type="expression" dxfId="4289" priority="1295">
      <formula>#REF!</formula>
    </cfRule>
  </conditionalFormatting>
  <conditionalFormatting sqref="B1846:B1849">
    <cfRule type="expression" dxfId="4288" priority="2101">
      <formula>#REF!</formula>
    </cfRule>
  </conditionalFormatting>
  <conditionalFormatting sqref="B1851:B1852">
    <cfRule type="expression" dxfId="4287" priority="2145">
      <formula>#REF!</formula>
    </cfRule>
  </conditionalFormatting>
  <conditionalFormatting sqref="B1864:B1865">
    <cfRule type="expression" dxfId="4286" priority="2100">
      <formula>#REF!</formula>
    </cfRule>
  </conditionalFormatting>
  <conditionalFormatting sqref="B1936:B1937">
    <cfRule type="expression" dxfId="4285" priority="1579">
      <formula>$E1936="S"</formula>
    </cfRule>
  </conditionalFormatting>
  <conditionalFormatting sqref="B2018 B1038 B1041 B1044 B1047 B1050:B1054">
    <cfRule type="expression" dxfId="4284" priority="2055">
      <formula>#REF!</formula>
    </cfRule>
  </conditionalFormatting>
  <conditionalFormatting sqref="B2078">
    <cfRule type="expression" dxfId="4283" priority="2079">
      <formula>#REF!</formula>
    </cfRule>
  </conditionalFormatting>
  <conditionalFormatting sqref="B2283:B2284">
    <cfRule type="expression" dxfId="4282" priority="2093">
      <formula>#REF!</formula>
    </cfRule>
  </conditionalFormatting>
  <conditionalFormatting sqref="B2286:B2292">
    <cfRule type="expression" dxfId="4281" priority="2097">
      <formula>#REF!</formula>
    </cfRule>
  </conditionalFormatting>
  <conditionalFormatting sqref="B2294:B2295">
    <cfRule type="expression" dxfId="4280" priority="2104">
      <formula>#REF!</formula>
    </cfRule>
  </conditionalFormatting>
  <conditionalFormatting sqref="B2296:B2297">
    <cfRule type="expression" dxfId="4279" priority="1602">
      <formula>#REF!</formula>
    </cfRule>
  </conditionalFormatting>
  <conditionalFormatting sqref="B2310:B2313 B2807:B2864 B3399 B3402 B3640:B3643 B3793:B3798 B3856:B3858 B3956:B3986 B4081:B4085 B4725:B4728 B3204:B3206 B3293:B3295">
    <cfRule type="expression" dxfId="4278" priority="2033">
      <formula>#REF!</formula>
    </cfRule>
  </conditionalFormatting>
  <conditionalFormatting sqref="B2311:B2312">
    <cfRule type="expression" dxfId="4277" priority="1591">
      <formula>#REF!</formula>
    </cfRule>
  </conditionalFormatting>
  <conditionalFormatting sqref="B2380:B2386 B2417:B2418">
    <cfRule type="expression" dxfId="4276" priority="2111">
      <formula>#REF!</formula>
    </cfRule>
  </conditionalFormatting>
  <conditionalFormatting sqref="B2445:B2448">
    <cfRule type="expression" dxfId="4275" priority="2096">
      <formula>#REF!</formula>
    </cfRule>
  </conditionalFormatting>
  <conditionalFormatting sqref="B2449">
    <cfRule type="expression" dxfId="4274" priority="2108">
      <formula>#REF!</formula>
    </cfRule>
  </conditionalFormatting>
  <conditionalFormatting sqref="B2462">
    <cfRule type="expression" dxfId="4273" priority="2031">
      <formula>#REF!</formula>
    </cfRule>
  </conditionalFormatting>
  <conditionalFormatting sqref="B2478">
    <cfRule type="expression" dxfId="4272" priority="936">
      <formula>#REF!</formula>
    </cfRule>
    <cfRule type="expression" dxfId="4271" priority="941">
      <formula>#REF!</formula>
    </cfRule>
  </conditionalFormatting>
  <conditionalFormatting sqref="B2486">
    <cfRule type="expression" dxfId="4270" priority="930">
      <formula>#REF!</formula>
    </cfRule>
    <cfRule type="expression" dxfId="4269" priority="935">
      <formula>#REF!</formula>
    </cfRule>
  </conditionalFormatting>
  <conditionalFormatting sqref="B2490 B2518">
    <cfRule type="expression" dxfId="4268" priority="2038">
      <formula>#REF!</formula>
    </cfRule>
  </conditionalFormatting>
  <conditionalFormatting sqref="B2531">
    <cfRule type="expression" dxfId="4267" priority="2106">
      <formula>#REF!</formula>
    </cfRule>
  </conditionalFormatting>
  <conditionalFormatting sqref="B2564:B2565">
    <cfRule type="expression" dxfId="4266" priority="2059">
      <formula>#REF!</formula>
    </cfRule>
  </conditionalFormatting>
  <conditionalFormatting sqref="B2569">
    <cfRule type="expression" dxfId="4265" priority="2060">
      <formula>#REF!</formula>
    </cfRule>
  </conditionalFormatting>
  <conditionalFormatting sqref="B2576:B2580">
    <cfRule type="expression" dxfId="4264" priority="2058">
      <formula>#REF!</formula>
    </cfRule>
  </conditionalFormatting>
  <conditionalFormatting sqref="B2607">
    <cfRule type="expression" dxfId="4263" priority="924">
      <formula>#REF!</formula>
    </cfRule>
    <cfRule type="expression" dxfId="4262" priority="929">
      <formula>#REF!</formula>
    </cfRule>
  </conditionalFormatting>
  <conditionalFormatting sqref="B2722">
    <cfRule type="expression" dxfId="4261" priority="918">
      <formula>#REF!</formula>
    </cfRule>
    <cfRule type="expression" dxfId="4260" priority="923">
      <formula>#REF!</formula>
    </cfRule>
  </conditionalFormatting>
  <conditionalFormatting sqref="B2727">
    <cfRule type="expression" dxfId="4259" priority="2052">
      <formula>#REF!</formula>
    </cfRule>
  </conditionalFormatting>
  <conditionalFormatting sqref="B2741">
    <cfRule type="expression" dxfId="4258" priority="1596">
      <formula>#REF!</formula>
    </cfRule>
  </conditionalFormatting>
  <conditionalFormatting sqref="B2878">
    <cfRule type="expression" dxfId="4257" priority="2261">
      <formula>#REF!</formula>
    </cfRule>
  </conditionalFormatting>
  <conditionalFormatting sqref="B2911">
    <cfRule type="expression" dxfId="4256" priority="2224">
      <formula>#REF!</formula>
    </cfRule>
  </conditionalFormatting>
  <conditionalFormatting sqref="B2911:B2913">
    <cfRule type="expression" dxfId="4255" priority="917">
      <formula>#REF!</formula>
    </cfRule>
  </conditionalFormatting>
  <conditionalFormatting sqref="B2934">
    <cfRule type="expression" dxfId="4254" priority="912">
      <formula>#REF!</formula>
    </cfRule>
  </conditionalFormatting>
  <conditionalFormatting sqref="B2945:B2946">
    <cfRule type="expression" dxfId="4253" priority="2035">
      <formula>#REF!</formula>
    </cfRule>
  </conditionalFormatting>
  <conditionalFormatting sqref="B2954 B2966">
    <cfRule type="expression" dxfId="4252" priority="2115">
      <formula>#REF!</formula>
    </cfRule>
  </conditionalFormatting>
  <conditionalFormatting sqref="B3048:B3050 B3061">
    <cfRule type="expression" dxfId="4251" priority="2057">
      <formula>#REF!</formula>
    </cfRule>
  </conditionalFormatting>
  <conditionalFormatting sqref="B3051">
    <cfRule type="expression" dxfId="4250" priority="1760">
      <formula>#REF!</formula>
    </cfRule>
  </conditionalFormatting>
  <conditionalFormatting sqref="B3117 B3121">
    <cfRule type="expression" dxfId="4249" priority="223">
      <formula>#REF!</formula>
    </cfRule>
  </conditionalFormatting>
  <conditionalFormatting sqref="B3265">
    <cfRule type="expression" dxfId="4248" priority="218">
      <formula>#REF!</formula>
    </cfRule>
  </conditionalFormatting>
  <conditionalFormatting sqref="B3269:B3287">
    <cfRule type="expression" dxfId="4247" priority="210">
      <formula>#REF!</formula>
    </cfRule>
  </conditionalFormatting>
  <conditionalFormatting sqref="B3308 B3334">
    <cfRule type="expression" dxfId="4246" priority="219">
      <formula>#REF!</formula>
    </cfRule>
  </conditionalFormatting>
  <conditionalFormatting sqref="B3317">
    <cfRule type="expression" dxfId="4245" priority="212">
      <formula>#REF!</formula>
    </cfRule>
  </conditionalFormatting>
  <conditionalFormatting sqref="B3321">
    <cfRule type="expression" dxfId="4244" priority="2234">
      <formula>#REF!</formula>
    </cfRule>
  </conditionalFormatting>
  <conditionalFormatting sqref="B3340">
    <cfRule type="expression" dxfId="4243" priority="12">
      <formula>#REF!</formula>
    </cfRule>
  </conditionalFormatting>
  <conditionalFormatting sqref="B3348">
    <cfRule type="expression" dxfId="4242" priority="11">
      <formula>#REF!</formula>
    </cfRule>
  </conditionalFormatting>
  <conditionalFormatting sqref="B3356">
    <cfRule type="expression" dxfId="4241" priority="18">
      <formula>#REF!</formula>
    </cfRule>
  </conditionalFormatting>
  <conditionalFormatting sqref="B3364:B3365">
    <cfRule type="expression" dxfId="4240" priority="17">
      <formula>#REF!</formula>
    </cfRule>
  </conditionalFormatting>
  <conditionalFormatting sqref="B3366:B3367">
    <cfRule type="expression" dxfId="4239" priority="221">
      <formula>#REF!</formula>
    </cfRule>
  </conditionalFormatting>
  <conditionalFormatting sqref="B3373">
    <cfRule type="expression" dxfId="4238" priority="16">
      <formula>#REF!</formula>
    </cfRule>
  </conditionalFormatting>
  <conditionalFormatting sqref="B3381">
    <cfRule type="expression" dxfId="4237" priority="10">
      <formula>#REF!</formula>
    </cfRule>
  </conditionalFormatting>
  <conditionalFormatting sqref="B3391">
    <cfRule type="expression" dxfId="4236" priority="9">
      <formula>#REF!</formula>
    </cfRule>
  </conditionalFormatting>
  <conditionalFormatting sqref="B3406">
    <cfRule type="expression" dxfId="4235" priority="190">
      <formula>#REF!</formula>
    </cfRule>
  </conditionalFormatting>
  <conditionalFormatting sqref="B3415">
    <cfRule type="expression" dxfId="4234" priority="8">
      <formula>#REF!</formula>
    </cfRule>
  </conditionalFormatting>
  <conditionalFormatting sqref="B3427:B3428">
    <cfRule type="expression" dxfId="4233" priority="6">
      <formula>#REF!</formula>
    </cfRule>
  </conditionalFormatting>
  <conditionalFormatting sqref="B3450:B3459 B3505:B3514">
    <cfRule type="expression" dxfId="4232" priority="2168">
      <formula>#REF!</formula>
    </cfRule>
  </conditionalFormatting>
  <conditionalFormatting sqref="B3467">
    <cfRule type="expression" dxfId="4231" priority="15">
      <formula>#REF!</formula>
    </cfRule>
  </conditionalFormatting>
  <conditionalFormatting sqref="B3470:B3476">
    <cfRule type="expression" dxfId="4230" priority="2171">
      <formula>#REF!</formula>
    </cfRule>
  </conditionalFormatting>
  <conditionalFormatting sqref="B3486:B3495">
    <cfRule type="expression" dxfId="4229" priority="2169">
      <formula>#REF!</formula>
    </cfRule>
  </conditionalFormatting>
  <conditionalFormatting sqref="B3567">
    <cfRule type="expression" dxfId="4228" priority="2259">
      <formula>#REF!</formula>
    </cfRule>
  </conditionalFormatting>
  <conditionalFormatting sqref="B3579">
    <cfRule type="expression" dxfId="4227" priority="2125">
      <formula>#REF!</formula>
    </cfRule>
  </conditionalFormatting>
  <conditionalFormatting sqref="B3667">
    <cfRule type="expression" dxfId="4226" priority="2262">
      <formula>#REF!</formula>
    </cfRule>
  </conditionalFormatting>
  <conditionalFormatting sqref="B3737">
    <cfRule type="expression" dxfId="4225" priority="272">
      <formula>#REF!</formula>
    </cfRule>
  </conditionalFormatting>
  <conditionalFormatting sqref="B3788">
    <cfRule type="expression" dxfId="4224" priority="267">
      <formula>#REF!</formula>
    </cfRule>
  </conditionalFormatting>
  <conditionalFormatting sqref="B3808">
    <cfRule type="expression" dxfId="4223" priority="262">
      <formula>#REF!</formula>
    </cfRule>
  </conditionalFormatting>
  <conditionalFormatting sqref="B3896">
    <cfRule type="expression" dxfId="4222" priority="257">
      <formula>#REF!</formula>
    </cfRule>
  </conditionalFormatting>
  <conditionalFormatting sqref="B3906">
    <cfRule type="expression" dxfId="4221" priority="252">
      <formula>#REF!</formula>
    </cfRule>
  </conditionalFormatting>
  <conditionalFormatting sqref="B3979">
    <cfRule type="expression" dxfId="4220" priority="247">
      <formula>#REF!</formula>
    </cfRule>
  </conditionalFormatting>
  <conditionalFormatting sqref="B4017">
    <cfRule type="expression" dxfId="4219" priority="246">
      <formula>#REF!</formula>
    </cfRule>
  </conditionalFormatting>
  <conditionalFormatting sqref="B4019 B4858">
    <cfRule type="expression" dxfId="4218" priority="2239">
      <formula>#REF!</formula>
    </cfRule>
  </conditionalFormatting>
  <conditionalFormatting sqref="B4019">
    <cfRule type="expression" dxfId="4217" priority="245">
      <formula>#REF!</formula>
    </cfRule>
  </conditionalFormatting>
  <conditionalFormatting sqref="B4028">
    <cfRule type="expression" dxfId="4216" priority="895">
      <formula>#REF!</formula>
    </cfRule>
  </conditionalFormatting>
  <conditionalFormatting sqref="B4090:B4091">
    <cfRule type="expression" dxfId="4215" priority="890">
      <formula>#REF!</formula>
    </cfRule>
  </conditionalFormatting>
  <conditionalFormatting sqref="B4109">
    <cfRule type="expression" dxfId="4214" priority="208">
      <formula>#REF!</formula>
    </cfRule>
  </conditionalFormatting>
  <conditionalFormatting sqref="B4192:B4194 B4199:B4200 B4218:B4219 B4232:B4233 B4240:B4241 B4248:B4249">
    <cfRule type="expression" dxfId="4213" priority="2122">
      <formula>#REF!</formula>
    </cfRule>
  </conditionalFormatting>
  <conditionalFormatting sqref="B4194:B4195">
    <cfRule type="expression" dxfId="4212" priority="880">
      <formula>#REF!</formula>
    </cfRule>
  </conditionalFormatting>
  <conditionalFormatting sqref="B4201">
    <cfRule type="expression" dxfId="4211" priority="1223">
      <formula>#REF!</formula>
    </cfRule>
  </conditionalFormatting>
  <conditionalFormatting sqref="B4220">
    <cfRule type="expression" dxfId="4210" priority="1221">
      <formula>#REF!</formula>
    </cfRule>
  </conditionalFormatting>
  <conditionalFormatting sqref="B4225:B4226">
    <cfRule type="expression" dxfId="4209" priority="2123">
      <formula>#REF!</formula>
    </cfRule>
  </conditionalFormatting>
  <conditionalFormatting sqref="B4227">
    <cfRule type="expression" dxfId="4208" priority="1220">
      <formula>#REF!</formula>
    </cfRule>
  </conditionalFormatting>
  <conditionalFormatting sqref="B4234">
    <cfRule type="expression" dxfId="4207" priority="1219">
      <formula>#REF!</formula>
    </cfRule>
  </conditionalFormatting>
  <conditionalFormatting sqref="B4242">
    <cfRule type="expression" dxfId="4206" priority="1218">
      <formula>#REF!</formula>
    </cfRule>
  </conditionalFormatting>
  <conditionalFormatting sqref="B4250">
    <cfRule type="expression" dxfId="4205" priority="1217">
      <formula>#REF!</formula>
    </cfRule>
  </conditionalFormatting>
  <conditionalFormatting sqref="B4258">
    <cfRule type="expression" dxfId="4204" priority="881">
      <formula>#REF!</formula>
    </cfRule>
  </conditionalFormatting>
  <conditionalFormatting sqref="B4472">
    <cfRule type="expression" dxfId="4203" priority="2084">
      <formula>#REF!</formula>
    </cfRule>
  </conditionalFormatting>
  <conditionalFormatting sqref="B4490">
    <cfRule type="expression" dxfId="4202" priority="2083">
      <formula>#REF!</formula>
    </cfRule>
  </conditionalFormatting>
  <conditionalFormatting sqref="B4495:B4496 B5267">
    <cfRule type="expression" dxfId="4201" priority="2126">
      <formula>#REF!</formula>
    </cfRule>
  </conditionalFormatting>
  <conditionalFormatting sqref="B4500:B4503">
    <cfRule type="expression" dxfId="4200" priority="2085">
      <formula>#REF!</formula>
    </cfRule>
  </conditionalFormatting>
  <conditionalFormatting sqref="B4561">
    <cfRule type="expression" dxfId="4199" priority="2048">
      <formula>#REF!</formula>
    </cfRule>
  </conditionalFormatting>
  <conditionalFormatting sqref="B4609:B4612 B4736">
    <cfRule type="expression" dxfId="4198" priority="2034">
      <formula>#REF!</formula>
    </cfRule>
  </conditionalFormatting>
  <conditionalFormatting sqref="B4615">
    <cfRule type="expression" dxfId="4197" priority="2130">
      <formula>#REF!</formula>
    </cfRule>
  </conditionalFormatting>
  <conditionalFormatting sqref="B4617">
    <cfRule type="expression" dxfId="4196" priority="2129">
      <formula>#REF!</formula>
    </cfRule>
  </conditionalFormatting>
  <conditionalFormatting sqref="B4636:B4637">
    <cfRule type="expression" dxfId="4195" priority="789">
      <formula>#REF!</formula>
    </cfRule>
  </conditionalFormatting>
  <conditionalFormatting sqref="B4716:B4717">
    <cfRule type="expression" dxfId="4194" priority="1594">
      <formula>#REF!</formula>
    </cfRule>
  </conditionalFormatting>
  <conditionalFormatting sqref="B4721:B4722">
    <cfRule type="expression" dxfId="4193" priority="1592">
      <formula>#REF!</formula>
    </cfRule>
  </conditionalFormatting>
  <conditionalFormatting sqref="B4982">
    <cfRule type="expression" dxfId="4192" priority="2103">
      <formula>#REF!</formula>
    </cfRule>
  </conditionalFormatting>
  <conditionalFormatting sqref="B5031:B5033">
    <cfRule type="expression" dxfId="4191" priority="2061">
      <formula>#REF!</formula>
    </cfRule>
  </conditionalFormatting>
  <conditionalFormatting sqref="B5040:B5041">
    <cfRule type="expression" dxfId="4190" priority="2065">
      <formula>#REF!</formula>
    </cfRule>
  </conditionalFormatting>
  <conditionalFormatting sqref="B5066">
    <cfRule type="expression" dxfId="4189" priority="836">
      <formula>#REF!</formula>
    </cfRule>
  </conditionalFormatting>
  <conditionalFormatting sqref="B5069">
    <cfRule type="expression" dxfId="4188" priority="827">
      <formula>#REF!</formula>
    </cfRule>
  </conditionalFormatting>
  <conditionalFormatting sqref="B5081:B5082">
    <cfRule type="expression" dxfId="4187" priority="2110">
      <formula>#REF!</formula>
    </cfRule>
  </conditionalFormatting>
  <conditionalFormatting sqref="B5111:B5112 B5215:B5216 B5301:B5302">
    <cfRule type="expression" dxfId="4186" priority="2124">
      <formula>#REF!</formula>
    </cfRule>
  </conditionalFormatting>
  <conditionalFormatting sqref="B5254">
    <cfRule type="expression" dxfId="4185" priority="1279">
      <formula>#REF!</formula>
    </cfRule>
  </conditionalFormatting>
  <conditionalFormatting sqref="B5255:B5258">
    <cfRule type="expression" dxfId="4184" priority="2127">
      <formula>#REF!</formula>
    </cfRule>
  </conditionalFormatting>
  <conditionalFormatting sqref="B5260:B5264">
    <cfRule type="expression" dxfId="4183" priority="2128">
      <formula>#REF!</formula>
    </cfRule>
  </conditionalFormatting>
  <conditionalFormatting sqref="B5276:B5278 B5271">
    <cfRule type="expression" dxfId="4182" priority="2223">
      <formula>#REF!</formula>
    </cfRule>
  </conditionalFormatting>
  <conditionalFormatting sqref="B5282">
    <cfRule type="expression" dxfId="4181" priority="2105">
      <formula>#REF!</formula>
    </cfRule>
  </conditionalFormatting>
  <conditionalFormatting sqref="B726:C726">
    <cfRule type="expression" dxfId="4180" priority="1758">
      <formula>$E726="S"</formula>
    </cfRule>
  </conditionalFormatting>
  <conditionalFormatting sqref="B129:E143 B144 B160:E160 B161 B454:E463 B465:B469 A470:B476 A477:E485 B486:E486 A487:E507 B508:E508 A509:E535 B536:E541 B542 A543:B557 B558:E558 A559:E575 B576:E576 A577:E592 B593:E593 A594:E609 A611:E643 B644:E644 A645:E659 B660:E660 A662:E677 B678:E689 B717:D725 A736:A744 B740:E744 A746:E747 A802:E802 B803:E803 A804:E825 B844:B849 A850:B859 B860:E860 A1023:B1023 E1262:E1312 B1811:E1848 B1850:E1891 B1903:E1911 B1961:E1967 B1969:E1984 B1986:E2009 B2011:E2041 B2431:E2446 D144:E144 D161:E161 C465:E476 A466:A469 C542:E557 A679:A683 C844:E859 A845:A849 E717:E730 E732:E734">
    <cfRule type="expression" dxfId="4179" priority="2020">
      <formula>$E129="S"</formula>
    </cfRule>
  </conditionalFormatting>
  <conditionalFormatting sqref="B129:E143 B144 D144:E144 B160:E160 B161 D161:E161 B465:B469 C465:E476 A466:A469 A470:B476 A477:E485 B486:E486 A487:E507 B508:E508 A509:E535 B536:E541 B542 C542:E557 A543:B557 B558:E558 A559:E575 B576:E576 A577:E592 B593:E593 A594:E609 A611:E643 B644:E644 A645:E659 A662:E677 B678:E689 A679:A683 A802:E802 B803:E803 A804:E825 B844:B849 C844:E859 A845:A849 A850:B859 B860:E860 A610 B660:E660 A1023:B1023 B454:E463">
    <cfRule type="expression" dxfId="4178" priority="1995">
      <formula>$E129="N"</formula>
    </cfRule>
  </conditionalFormatting>
  <conditionalFormatting sqref="B129:E143 B144 D144:E144 B160:E160 B161 D161:E161 B465:B469 C465:E476 A466:A469 A470:B476 A477:E485 B486:E486 A487:E507 B508:E508 A509:E535 B536:E541 B542 C542:E557 A543:B557 B558:E558 A559:E575 B576:E576 A577:E592 B593:E593 A594:E609 A611:E643 B644:E644 A645:E659 A662:E677 B678:E689 A679:A683 A802:E802 B803:E803 A804:E825 B844:B849 C844:E859 A845:A849 A850:B859 B860:E860">
    <cfRule type="expression" dxfId="4177" priority="1994">
      <formula>$E129="S"</formula>
    </cfRule>
  </conditionalFormatting>
  <conditionalFormatting sqref="B159:E159">
    <cfRule type="expression" dxfId="4176" priority="1802">
      <formula>$E159="S"</formula>
    </cfRule>
    <cfRule type="expression" dxfId="4175" priority="1803">
      <formula>$E159="N"</formula>
    </cfRule>
  </conditionalFormatting>
  <conditionalFormatting sqref="B163:E164 B166:E166 B168:E168 B170:E170 B174:E174 B176:E176 B178:E178 B180:E180">
    <cfRule type="expression" dxfId="4174" priority="1746">
      <formula>$E163="S"</formula>
    </cfRule>
  </conditionalFormatting>
  <conditionalFormatting sqref="B165:E165">
    <cfRule type="expression" dxfId="4173" priority="1707">
      <formula>$E165="S"</formula>
    </cfRule>
  </conditionalFormatting>
  <conditionalFormatting sqref="B167:E167">
    <cfRule type="expression" dxfId="4172" priority="1704">
      <formula>$E167="S"</formula>
    </cfRule>
  </conditionalFormatting>
  <conditionalFormatting sqref="B169:E169">
    <cfRule type="expression" dxfId="4171" priority="1701">
      <formula>$E169="S"</formula>
    </cfRule>
  </conditionalFormatting>
  <conditionalFormatting sqref="B171:E171">
    <cfRule type="expression" dxfId="4170" priority="1696">
      <formula>$E171="S"</formula>
    </cfRule>
    <cfRule type="expression" dxfId="4169" priority="1697">
      <formula>$E171="N"</formula>
    </cfRule>
  </conditionalFormatting>
  <conditionalFormatting sqref="B173:E173">
    <cfRule type="expression" dxfId="4168" priority="1695">
      <formula>$E173="S"</formula>
    </cfRule>
  </conditionalFormatting>
  <conditionalFormatting sqref="B175:E175">
    <cfRule type="expression" dxfId="4167" priority="1692">
      <formula>$E175="S"</formula>
    </cfRule>
  </conditionalFormatting>
  <conditionalFormatting sqref="B177:E177">
    <cfRule type="expression" dxfId="4166" priority="1689">
      <formula>$E177="S"</formula>
    </cfRule>
  </conditionalFormatting>
  <conditionalFormatting sqref="B179:E179">
    <cfRule type="expression" dxfId="4165" priority="1686">
      <formula>$E179="S"</formula>
    </cfRule>
  </conditionalFormatting>
  <conditionalFormatting sqref="B444:E444">
    <cfRule type="expression" dxfId="4164" priority="1280">
      <formula>$E444="S"</formula>
    </cfRule>
    <cfRule type="expression" dxfId="4163" priority="1281">
      <formula>$E444="N"</formula>
    </cfRule>
  </conditionalFormatting>
  <conditionalFormatting sqref="B444:E446">
    <cfRule type="expression" dxfId="4162" priority="1282">
      <formula>$E444="S"</formula>
    </cfRule>
  </conditionalFormatting>
  <conditionalFormatting sqref="B445:E446">
    <cfRule type="expression" dxfId="4161" priority="1284">
      <formula>$E445="N"</formula>
    </cfRule>
    <cfRule type="expression" dxfId="4160" priority="1285">
      <formula>$E445="S"</formula>
    </cfRule>
  </conditionalFormatting>
  <conditionalFormatting sqref="B451:E463">
    <cfRule type="expression" dxfId="4159" priority="1896">
      <formula>$E451="S"</formula>
    </cfRule>
  </conditionalFormatting>
  <conditionalFormatting sqref="B464:E464">
    <cfRule type="expression" dxfId="4158" priority="1181">
      <formula>$E464="S"</formula>
    </cfRule>
    <cfRule type="expression" dxfId="4157" priority="1182">
      <formula>$E464="N"</formula>
    </cfRule>
    <cfRule type="expression" dxfId="4156" priority="1184">
      <formula>$E464="S"</formula>
    </cfRule>
  </conditionalFormatting>
  <conditionalFormatting sqref="B610:E610">
    <cfRule type="expression" dxfId="4155" priority="1905">
      <formula>$E610="S"</formula>
    </cfRule>
  </conditionalFormatting>
  <conditionalFormatting sqref="B660:E661">
    <cfRule type="expression" dxfId="4154" priority="1902">
      <formula>$E660="S"</formula>
    </cfRule>
  </conditionalFormatting>
  <conditionalFormatting sqref="B739:E739">
    <cfRule type="expression" dxfId="4153" priority="1889">
      <formula>$E739="S"</formula>
    </cfRule>
  </conditionalFormatting>
  <conditionalFormatting sqref="B800:E800">
    <cfRule type="expression" dxfId="4152" priority="1163">
      <formula>$E800="S"</formula>
    </cfRule>
    <cfRule type="expression" dxfId="4151" priority="1164">
      <formula>$E800="N"</formula>
    </cfRule>
    <cfRule type="expression" dxfId="4150" priority="1166">
      <formula>$E800="S"</formula>
    </cfRule>
  </conditionalFormatting>
  <conditionalFormatting sqref="B952:E952">
    <cfRule type="expression" dxfId="4149" priority="1763" stopIfTrue="1">
      <formula>$E952="N"</formula>
    </cfRule>
  </conditionalFormatting>
  <conditionalFormatting sqref="B999:E999">
    <cfRule type="expression" dxfId="4148" priority="1086">
      <formula>$E999="S"</formula>
    </cfRule>
    <cfRule type="expression" dxfId="4147" priority="1087">
      <formula>$E999="N"</formula>
    </cfRule>
    <cfRule type="expression" dxfId="4146" priority="1089">
      <formula>$E999="S"</formula>
    </cfRule>
  </conditionalFormatting>
  <conditionalFormatting sqref="B1262:E1312">
    <cfRule type="expression" dxfId="4145" priority="1615">
      <formula>$E1262="S"</formula>
    </cfRule>
  </conditionalFormatting>
  <conditionalFormatting sqref="B1790:E1810">
    <cfRule type="expression" dxfId="4144" priority="1913">
      <formula>$E1790="S"</formula>
    </cfRule>
  </conditionalFormatting>
  <conditionalFormatting sqref="B1913:E1913">
    <cfRule type="expression" dxfId="4143" priority="1821">
      <formula>$E1913="S"</formula>
    </cfRule>
  </conditionalFormatting>
  <conditionalFormatting sqref="B1915:E1934">
    <cfRule type="expression" dxfId="4142" priority="1910">
      <formula>$E1915="S"</formula>
    </cfRule>
  </conditionalFormatting>
  <conditionalFormatting sqref="B1938:E1949">
    <cfRule type="expression" dxfId="4141" priority="1909">
      <formula>$E1938="S"</formula>
    </cfRule>
  </conditionalFormatting>
  <conditionalFormatting sqref="B3086:E3086">
    <cfRule type="expression" dxfId="4140" priority="898" stopIfTrue="1">
      <formula>$E3086="N"</formula>
    </cfRule>
    <cfRule type="expression" dxfId="4139" priority="899" stopIfTrue="1">
      <formula>$E3086="S"</formula>
    </cfRule>
  </conditionalFormatting>
  <conditionalFormatting sqref="B4028:E4028">
    <cfRule type="expression" dxfId="4138" priority="893" stopIfTrue="1">
      <formula>$E4028="N"</formula>
    </cfRule>
    <cfRule type="expression" dxfId="4137" priority="894" stopIfTrue="1">
      <formula>$E4028="S"</formula>
    </cfRule>
  </conditionalFormatting>
  <conditionalFormatting sqref="B4194:E4194">
    <cfRule type="expression" dxfId="4136" priority="876">
      <formula>$E4194="S"</formula>
    </cfRule>
    <cfRule type="expression" dxfId="4135" priority="877">
      <formula>$E4194="N"</formula>
    </cfRule>
    <cfRule type="expression" dxfId="4134" priority="879">
      <formula>$E4194="S"</formula>
    </cfRule>
  </conditionalFormatting>
  <conditionalFormatting sqref="B5028:E5028">
    <cfRule type="expression" dxfId="4133" priority="1753">
      <formula>$E5028="S"</formula>
    </cfRule>
    <cfRule type="expression" dxfId="4132" priority="1754">
      <formula>$E5028="N"</formula>
    </cfRule>
    <cfRule type="expression" dxfId="4131" priority="1755">
      <formula>$E5028="S"</formula>
    </cfRule>
  </conditionalFormatting>
  <conditionalFormatting sqref="B5066:E5066">
    <cfRule type="expression" dxfId="4130" priority="834" stopIfTrue="1">
      <formula>$E5066="N"</formula>
    </cfRule>
    <cfRule type="expression" dxfId="4129" priority="835" stopIfTrue="1">
      <formula>$E5066="S"</formula>
    </cfRule>
  </conditionalFormatting>
  <conditionalFormatting sqref="B5069:E5069">
    <cfRule type="expression" dxfId="4128" priority="825" stopIfTrue="1">
      <formula>$E5069="N"</formula>
    </cfRule>
    <cfRule type="expression" dxfId="4127" priority="826" stopIfTrue="1">
      <formula>$E5069="S"</formula>
    </cfRule>
  </conditionalFormatting>
  <conditionalFormatting sqref="B952:F952">
    <cfRule type="expression" dxfId="4126" priority="718" stopIfTrue="1">
      <formula>$E952="S"</formula>
    </cfRule>
  </conditionalFormatting>
  <conditionalFormatting sqref="B3086:F3086">
    <cfRule type="expression" dxfId="4125" priority="453" stopIfTrue="1">
      <formula>$E3086="M"</formula>
    </cfRule>
    <cfRule type="expression" dxfId="4124" priority="456" stopIfTrue="1">
      <formula>$E3086="S"</formula>
    </cfRule>
  </conditionalFormatting>
  <conditionalFormatting sqref="B4028:F4028">
    <cfRule type="expression" dxfId="4123" priority="449" stopIfTrue="1">
      <formula>$E4028="M"</formula>
    </cfRule>
    <cfRule type="expression" dxfId="4122" priority="452" stopIfTrue="1">
      <formula>$E4028="S"</formula>
    </cfRule>
  </conditionalFormatting>
  <conditionalFormatting sqref="B5066:F5066">
    <cfRule type="expression" dxfId="4121" priority="331" stopIfTrue="1">
      <formula>$E5066="M"</formula>
    </cfRule>
    <cfRule type="expression" dxfId="4120" priority="334" stopIfTrue="1">
      <formula>$E5066="S"</formula>
    </cfRule>
  </conditionalFormatting>
  <conditionalFormatting sqref="B5069:F5069">
    <cfRule type="expression" dxfId="4119" priority="327" stopIfTrue="1">
      <formula>$E5069="M"</formula>
    </cfRule>
    <cfRule type="expression" dxfId="4118" priority="330" stopIfTrue="1">
      <formula>$E5069="S"</formula>
    </cfRule>
  </conditionalFormatting>
  <conditionalFormatting sqref="C144">
    <cfRule type="expression" dxfId="4117" priority="169" stopIfTrue="1">
      <formula>$E144="M"</formula>
    </cfRule>
    <cfRule type="expression" dxfId="4116" priority="170" stopIfTrue="1">
      <formula>$E144="S"</formula>
    </cfRule>
    <cfRule type="expression" dxfId="4115" priority="171" stopIfTrue="1">
      <formula>$E144="N"</formula>
    </cfRule>
    <cfRule type="expression" dxfId="4114" priority="172" stopIfTrue="1">
      <formula>$E144="S"</formula>
    </cfRule>
  </conditionalFormatting>
  <conditionalFormatting sqref="C161">
    <cfRule type="expression" dxfId="4113" priority="158" stopIfTrue="1">
      <formula>$E161="M"</formula>
    </cfRule>
    <cfRule type="expression" dxfId="4112" priority="159" stopIfTrue="1">
      <formula>$E161="S"</formula>
    </cfRule>
    <cfRule type="expression" dxfId="4111" priority="160" stopIfTrue="1">
      <formula>$E161="N"</formula>
    </cfRule>
    <cfRule type="expression" dxfId="4110" priority="161" stopIfTrue="1">
      <formula>$E161="S"</formula>
    </cfRule>
  </conditionalFormatting>
  <conditionalFormatting sqref="C182">
    <cfRule type="expression" dxfId="4109" priority="166" stopIfTrue="1">
      <formula>$E182="S"</formula>
    </cfRule>
    <cfRule type="expression" dxfId="4108" priority="167" stopIfTrue="1">
      <formula>$E182="N"</formula>
    </cfRule>
    <cfRule type="expression" dxfId="4107" priority="168" stopIfTrue="1">
      <formula>$E182="S"</formula>
    </cfRule>
  </conditionalFormatting>
  <conditionalFormatting sqref="C182:C183">
    <cfRule type="expression" dxfId="4106" priority="2" stopIfTrue="1">
      <formula>$E182="M"</formula>
    </cfRule>
  </conditionalFormatting>
  <conditionalFormatting sqref="C183">
    <cfRule type="expression" dxfId="4105" priority="3" stopIfTrue="1">
      <formula>$E183="S"</formula>
    </cfRule>
    <cfRule type="expression" dxfId="4104" priority="4" stopIfTrue="1">
      <formula>$E183="N"</formula>
    </cfRule>
    <cfRule type="expression" dxfId="4103" priority="5" stopIfTrue="1">
      <formula>$E183="S"</formula>
    </cfRule>
  </conditionalFormatting>
  <conditionalFormatting sqref="C717">
    <cfRule type="expression" dxfId="4102" priority="146" stopIfTrue="1">
      <formula>$E717="M"</formula>
    </cfRule>
    <cfRule type="expression" dxfId="4101" priority="147" stopIfTrue="1">
      <formula>$E717="S"</formula>
    </cfRule>
  </conditionalFormatting>
  <conditionalFormatting sqref="C736">
    <cfRule type="expression" dxfId="4100" priority="144" stopIfTrue="1">
      <formula>$E736="M"</formula>
    </cfRule>
    <cfRule type="expression" dxfId="4099" priority="145" stopIfTrue="1">
      <formula>$E736="S"</formula>
    </cfRule>
  </conditionalFormatting>
  <conditionalFormatting sqref="C739">
    <cfRule type="expression" dxfId="4098" priority="1887">
      <formula>$E739="S"</formula>
    </cfRule>
    <cfRule type="expression" dxfId="4097" priority="1888">
      <formula>$E739="N"</formula>
    </cfRule>
  </conditionalFormatting>
  <conditionalFormatting sqref="C4020:C4022">
    <cfRule type="expression" dxfId="4096" priority="1869">
      <formula>$E4020="S"</formula>
    </cfRule>
    <cfRule type="expression" dxfId="4095" priority="1870">
      <formula>$E4020="N"</formula>
    </cfRule>
  </conditionalFormatting>
  <conditionalFormatting sqref="C4426:C4427">
    <cfRule type="expression" dxfId="4094" priority="1863">
      <formula>$E4426="S"</formula>
    </cfRule>
    <cfRule type="expression" dxfId="4093" priority="1864">
      <formula>$E4426="N"</formula>
    </cfRule>
  </conditionalFormatting>
  <conditionalFormatting sqref="C4729:C4730">
    <cfRule type="duplicateValues" dxfId="4092" priority="2155"/>
    <cfRule type="duplicateValues" dxfId="4091" priority="2156"/>
  </conditionalFormatting>
  <conditionalFormatting sqref="C4731">
    <cfRule type="duplicateValues" dxfId="4090" priority="1935"/>
    <cfRule type="duplicateValues" dxfId="4089" priority="1936"/>
  </conditionalFormatting>
  <conditionalFormatting sqref="C4732">
    <cfRule type="duplicateValues" dxfId="4088" priority="1933"/>
    <cfRule type="duplicateValues" dxfId="4087" priority="1934"/>
  </conditionalFormatting>
  <conditionalFormatting sqref="C157:E157">
    <cfRule type="expression" dxfId="4086" priority="1799">
      <formula>$E157="S"</formula>
    </cfRule>
    <cfRule type="expression" dxfId="4085" priority="1800">
      <formula>$E157="N"</formula>
    </cfRule>
    <cfRule type="expression" dxfId="4084" priority="1801">
      <formula>$E157="S"</formula>
    </cfRule>
  </conditionalFormatting>
  <conditionalFormatting sqref="C158:E158">
    <cfRule type="expression" dxfId="4083" priority="1806">
      <formula>$E158="N"</formula>
    </cfRule>
    <cfRule type="expression" dxfId="4082" priority="1807">
      <formula>$E158="S"</formula>
    </cfRule>
  </conditionalFormatting>
  <conditionalFormatting sqref="C158:E159">
    <cfRule type="expression" dxfId="4081" priority="1804">
      <formula>$E158="S"</formula>
    </cfRule>
  </conditionalFormatting>
  <conditionalFormatting sqref="C163:E164 C166:E166 C168:E168 C170:E170 C174:E174 C176:E176 C178:E178 C180:E180 D726 B727:D730 C732:D732 B1893:E1901 B1952:E1959">
    <cfRule type="expression" dxfId="4080" priority="1932">
      <formula>$E163="S"</formula>
    </cfRule>
  </conditionalFormatting>
  <conditionalFormatting sqref="C165:E165">
    <cfRule type="expression" dxfId="4079" priority="1705">
      <formula>$E165="S"</formula>
    </cfRule>
    <cfRule type="expression" dxfId="4078" priority="1706">
      <formula>$E165="N"</formula>
    </cfRule>
  </conditionalFormatting>
  <conditionalFormatting sqref="C167:E167">
    <cfRule type="expression" dxfId="4077" priority="1702">
      <formula>$E167="S"</formula>
    </cfRule>
    <cfRule type="expression" dxfId="4076" priority="1703">
      <formula>$E167="N"</formula>
    </cfRule>
  </conditionalFormatting>
  <conditionalFormatting sqref="C169:E169">
    <cfRule type="expression" dxfId="4075" priority="1699">
      <formula>$E169="S"</formula>
    </cfRule>
    <cfRule type="expression" dxfId="4074" priority="1700">
      <formula>$E169="N"</formula>
    </cfRule>
  </conditionalFormatting>
  <conditionalFormatting sqref="C171:E172">
    <cfRule type="expression" dxfId="4073" priority="1698">
      <formula>$E171="S"</formula>
    </cfRule>
  </conditionalFormatting>
  <conditionalFormatting sqref="C172:E172">
    <cfRule type="expression" dxfId="4072" priority="1709">
      <formula>$E172="N"</formula>
    </cfRule>
    <cfRule type="expression" dxfId="4071" priority="1710">
      <formula>$E172="S"</formula>
    </cfRule>
  </conditionalFormatting>
  <conditionalFormatting sqref="C173:E173">
    <cfRule type="expression" dxfId="4070" priority="1693">
      <formula>$E173="S"</formula>
    </cfRule>
    <cfRule type="expression" dxfId="4069" priority="1694">
      <formula>$E173="N"</formula>
    </cfRule>
  </conditionalFormatting>
  <conditionalFormatting sqref="C175:E175">
    <cfRule type="expression" dxfId="4068" priority="1690">
      <formula>$E175="S"</formula>
    </cfRule>
    <cfRule type="expression" dxfId="4067" priority="1691">
      <formula>$E175="N"</formula>
    </cfRule>
  </conditionalFormatting>
  <conditionalFormatting sqref="C177:E177">
    <cfRule type="expression" dxfId="4066" priority="1687">
      <formula>$E177="S"</formula>
    </cfRule>
    <cfRule type="expression" dxfId="4065" priority="1688">
      <formula>$E177="N"</formula>
    </cfRule>
  </conditionalFormatting>
  <conditionalFormatting sqref="C179:E179">
    <cfRule type="expression" dxfId="4064" priority="1684">
      <formula>$E179="S"</formula>
    </cfRule>
    <cfRule type="expression" dxfId="4063" priority="1685">
      <formula>$E179="N"</formula>
    </cfRule>
  </conditionalFormatting>
  <conditionalFormatting sqref="C181:E181 D182:E182">
    <cfRule type="expression" dxfId="4062" priority="1711">
      <formula>$E181="S"</formula>
    </cfRule>
    <cfRule type="expression" dxfId="4061" priority="1712">
      <formula>$E181="N"</formula>
    </cfRule>
    <cfRule type="expression" dxfId="4060" priority="1713">
      <formula>$E181="S"</formula>
    </cfRule>
  </conditionalFormatting>
  <conditionalFormatting sqref="C451:E453">
    <cfRule type="expression" dxfId="4059" priority="1894">
      <formula>$E451="S"</formula>
    </cfRule>
    <cfRule type="expression" dxfId="4058" priority="1895">
      <formula>$E451="N"</formula>
    </cfRule>
  </conditionalFormatting>
  <conditionalFormatting sqref="C610:E610">
    <cfRule type="expression" dxfId="4057" priority="1903">
      <formula>$E610="S"</formula>
    </cfRule>
    <cfRule type="expression" dxfId="4056" priority="1904">
      <formula>$E610="N"</formula>
    </cfRule>
  </conditionalFormatting>
  <conditionalFormatting sqref="C661:E661">
    <cfRule type="expression" dxfId="4055" priority="1900">
      <formula>$E661="S"</formula>
    </cfRule>
    <cfRule type="expression" dxfId="4054" priority="1901">
      <formula>$E661="N"</formula>
    </cfRule>
  </conditionalFormatting>
  <conditionalFormatting sqref="C1023:E1023">
    <cfRule type="expression" dxfId="4053" priority="1897">
      <formula>$E1023="S"</formula>
    </cfRule>
    <cfRule type="expression" dxfId="4052" priority="1898">
      <formula>$E1023="N"</formula>
    </cfRule>
  </conditionalFormatting>
  <conditionalFormatting sqref="C1936:E1936">
    <cfRule type="expression" dxfId="4051" priority="1293">
      <formula>$E1936="S"</formula>
    </cfRule>
  </conditionalFormatting>
  <conditionalFormatting sqref="D739:E739 C163:E164 C166:E166 C168:E168 C170:E170 C174:E174 C176:E176 C178:E178 C180:E180">
    <cfRule type="expression" dxfId="4050" priority="1908">
      <formula>$E163="N"</formula>
    </cfRule>
  </conditionalFormatting>
  <conditionalFormatting sqref="D739:E739 C733:E738">
    <cfRule type="expression" dxfId="4049" priority="1930">
      <formula>$E733="S"</formula>
    </cfRule>
  </conditionalFormatting>
  <conditionalFormatting sqref="E25">
    <cfRule type="cellIs" dxfId="4048" priority="1654" operator="equal">
      <formula>"m"</formula>
    </cfRule>
  </conditionalFormatting>
  <conditionalFormatting sqref="E1267">
    <cfRule type="expression" dxfId="4047" priority="178">
      <formula>$E1267="S"</formula>
    </cfRule>
  </conditionalFormatting>
  <conditionalFormatting sqref="E1270">
    <cfRule type="expression" dxfId="4046" priority="177">
      <formula>$E1270="S"</formula>
    </cfRule>
  </conditionalFormatting>
  <conditionalFormatting sqref="E1273">
    <cfRule type="expression" dxfId="4045" priority="176">
      <formula>$E1273="S"</formula>
    </cfRule>
  </conditionalFormatting>
  <conditionalFormatting sqref="E1276">
    <cfRule type="expression" dxfId="4044" priority="175">
      <formula>$E1276="S"</formula>
    </cfRule>
  </conditionalFormatting>
  <conditionalFormatting sqref="F4">
    <cfRule type="expression" dxfId="4043" priority="777">
      <formula>$E4="S"</formula>
    </cfRule>
    <cfRule type="expression" dxfId="4042" priority="778">
      <formula>$E4="N"</formula>
    </cfRule>
    <cfRule type="expression" dxfId="4041" priority="779">
      <formula>$E4="S"</formula>
    </cfRule>
  </conditionalFormatting>
  <conditionalFormatting sqref="F5:F69 F82:F117 F119:F182 F184:F430 F432 F434:F463 F465:F789 F793:F799 F801:F898 F900 F916:F917 F919:F965 F967:F977 F979:F989 F1000:F1058 F1060:F1199 F1201:F1228 F1526:F1715 F1717:F1718 F1850:F1913 F2282:F2427 F2429:F2477 F2479:F2485 F2487:F2606 F2608:F2721 F2756:F2909 F3087:F4026 F4029:F4089 F4110:F4193 F4195:F4263 F4267:F4375 F4383:F4465 F4549:F5015 F5303:F5332 F71:F74 F77:F80 F902:F904 F906:F910 F912:F914 F991:F992 F994:F998 F1230:F1245 F1247:F1260 F1262:F1312 F1314:F1338 F1340:F1524 F1720:F1752 F1754:F1788 F1790:F1848 F1915:F2009 F2011:F2112 F2114:F2280 F2723:F2753 F2912 F2914:F2933 F2935:F3005 F3007:F3037 F3039:F3085 F4092:F4108 F4265 F4377:F4380 F4467:F4473 F4475:F4501 F4504:F4546 F5017:F5032 F5034:F5065 F5067:F5068 F5070:F5073 F5075:F5093 F5095:F5099 F5101:F5111 F5113:F5215 F5217:F5270 F5272:F5276 F5278:F5301 F791">
    <cfRule type="expression" dxfId="4040" priority="2021">
      <formula>AND(#REF!&lt;&gt;0,#REF!&lt;&gt;"")</formula>
    </cfRule>
  </conditionalFormatting>
  <conditionalFormatting sqref="F6">
    <cfRule type="expression" dxfId="4039" priority="725">
      <formula>$E6="S"</formula>
    </cfRule>
    <cfRule type="expression" dxfId="4038" priority="726">
      <formula>$E6="N"</formula>
    </cfRule>
    <cfRule type="expression" dxfId="4037" priority="727">
      <formula>$E6="S"</formula>
    </cfRule>
    <cfRule type="expression" dxfId="4036" priority="729">
      <formula>$E6="N"</formula>
    </cfRule>
    <cfRule type="expression" dxfId="4035" priority="730">
      <formula>$E6="S"</formula>
    </cfRule>
    <cfRule type="expression" dxfId="4034" priority="774">
      <formula>$E6="N"</formula>
    </cfRule>
    <cfRule type="expression" dxfId="4033" priority="775">
      <formula>$E6="S"</formula>
    </cfRule>
  </conditionalFormatting>
  <conditionalFormatting sqref="F70 F118 F431 F433 F2911 A5112:F5112">
    <cfRule type="expression" dxfId="4032" priority="707" stopIfTrue="1">
      <formula>$E70="M"</formula>
    </cfRule>
  </conditionalFormatting>
  <conditionalFormatting sqref="F70 F118 F431 F433 F2911 F5112">
    <cfRule type="expression" dxfId="4031" priority="708" stopIfTrue="1">
      <formula>$E70="S"</formula>
    </cfRule>
    <cfRule type="expression" dxfId="4030" priority="709" stopIfTrue="1">
      <formula>$E70="N"</formula>
    </cfRule>
    <cfRule type="expression" dxfId="4029" priority="710" stopIfTrue="1">
      <formula>$E70="S"</formula>
    </cfRule>
  </conditionalFormatting>
  <conditionalFormatting sqref="F71">
    <cfRule type="expression" dxfId="4028" priority="731">
      <formula>$E71="S"</formula>
    </cfRule>
    <cfRule type="expression" dxfId="4027" priority="732">
      <formula>$E71="N"</formula>
    </cfRule>
    <cfRule type="expression" dxfId="4026" priority="733">
      <formula>$E71="S"</formula>
    </cfRule>
    <cfRule type="expression" dxfId="4025" priority="735">
      <formula>$E71="N"</formula>
    </cfRule>
    <cfRule type="expression" dxfId="4024" priority="736">
      <formula>$E71="S"</formula>
    </cfRule>
  </conditionalFormatting>
  <conditionalFormatting sqref="F71:F74 F77:F80 F432 F863:F869 F871:F881 F883:F893 F895:F898 F900 F902:F904 F906:F910 F912:F914 F991:F992 F994:F998 F1230:F1245 F1247:F1260 F1262:F1312 F1314:F1338 F1340:F1524 F1720:F1752 F1754:F1788 F1790:F1848 F1915:F2009 F2011:F2112 F2114:F2280 F2912 F2914:F2933 F2935:F3005 F3007:F3037 F3039:F3085 F4092:F4108 F4377:F4380 F4467:F4473 F4475:F4501 F4504:F4546 F5017:F5032 F5034:F5065 F5067:F5068 F5070:F5073 F5075:F5093 F5095:F5099 F5101:F5111 F5113:F5215 F5217:F5270 F5272:F5276 F5278:F5301">
    <cfRule type="expression" dxfId="4023" priority="780" stopIfTrue="1">
      <formula>$E71="N"</formula>
    </cfRule>
  </conditionalFormatting>
  <conditionalFormatting sqref="F71:F74 F77:F80 F432 F900 F902:F904 F906:F910 F912:F914 F991:F992 F994:F998 F1230:F1245 F1247:F1260 F1262:F1312 F1314:F1338 F1340:F1524 F1720:F1752 F1754:F1788 F1790:F1848 F1915:F2009 F2011:F2112 F2114:F2280 F2723:F2753 F2912 F2914:F2933 F2935:F3005 F3007:F3037 F3039:F3085 F4092:F4108 F4265 F4377:F4380 F4467:F4473 F4475:F4501 F4504:F4546 F5017:F5032 F5034:F5065 F5067:F5068 F5070:F5073 F5075:F5093 F5095:F5099 F5101:F5111 F5113:F5215 F5217:F5270 F5272:F5276 F5278:F5301">
    <cfRule type="expression" dxfId="4022" priority="783" stopIfTrue="1">
      <formula>$E71="S"</formula>
    </cfRule>
  </conditionalFormatting>
  <conditionalFormatting sqref="F75">
    <cfRule type="expression" dxfId="4021" priority="705" stopIfTrue="1">
      <formula>$E75="N"</formula>
    </cfRule>
    <cfRule type="expression" dxfId="4020" priority="706" stopIfTrue="1">
      <formula>$E75="S"</formula>
    </cfRule>
  </conditionalFormatting>
  <conditionalFormatting sqref="F75:F76">
    <cfRule type="expression" dxfId="4019" priority="699" stopIfTrue="1">
      <formula>$E75="M"</formula>
    </cfRule>
    <cfRule type="expression" dxfId="4018" priority="702" stopIfTrue="1">
      <formula>$E75="S"</formula>
    </cfRule>
  </conditionalFormatting>
  <conditionalFormatting sqref="F76">
    <cfRule type="expression" dxfId="4017" priority="700" stopIfTrue="1">
      <formula>$E76="S"</formula>
    </cfRule>
    <cfRule type="expression" dxfId="4016" priority="701" stopIfTrue="1">
      <formula>$E76="N"</formula>
    </cfRule>
  </conditionalFormatting>
  <conditionalFormatting sqref="F81">
    <cfRule type="expression" dxfId="4015" priority="696" stopIfTrue="1">
      <formula>$E81="S"</formula>
    </cfRule>
    <cfRule type="expression" dxfId="4014" priority="697" stopIfTrue="1">
      <formula>$E81="N"</formula>
    </cfRule>
  </conditionalFormatting>
  <conditionalFormatting sqref="F183">
    <cfRule type="expression" dxfId="4013" priority="691" stopIfTrue="1">
      <formula>$E183="M"</formula>
    </cfRule>
    <cfRule type="expression" dxfId="4012" priority="692" stopIfTrue="1">
      <formula>$E183="S"</formula>
    </cfRule>
    <cfRule type="expression" dxfId="4011" priority="693" stopIfTrue="1">
      <formula>$E183="N"</formula>
    </cfRule>
    <cfRule type="expression" dxfId="4010" priority="694" stopIfTrue="1">
      <formula>$E183="S"</formula>
    </cfRule>
  </conditionalFormatting>
  <conditionalFormatting sqref="F184:F186">
    <cfRule type="expression" dxfId="4009" priority="711" stopIfTrue="1">
      <formula>$E184="S"</formula>
    </cfRule>
    <cfRule type="expression" dxfId="4008" priority="712" stopIfTrue="1">
      <formula>$E184="N"</formula>
    </cfRule>
  </conditionalFormatting>
  <conditionalFormatting sqref="F187">
    <cfRule type="expression" dxfId="4007" priority="125">
      <formula>$E187="S"</formula>
    </cfRule>
    <cfRule type="expression" dxfId="4006" priority="126">
      <formula>$E187="N"</formula>
    </cfRule>
    <cfRule type="expression" dxfId="4005" priority="127">
      <formula>$E187="S"</formula>
    </cfRule>
    <cfRule type="expression" dxfId="4004" priority="129">
      <formula>$E187="N"</formula>
    </cfRule>
    <cfRule type="expression" dxfId="4003" priority="130">
      <formula>$E187="S"</formula>
    </cfRule>
    <cfRule type="expression" dxfId="4002" priority="132">
      <formula>$E187="N"</formula>
    </cfRule>
    <cfRule type="expression" dxfId="4001" priority="133">
      <formula>$E187="S"</formula>
    </cfRule>
    <cfRule type="expression" dxfId="4000" priority="389">
      <formula>$E187="N"</formula>
    </cfRule>
    <cfRule type="expression" dxfId="3999" priority="390">
      <formula>$E187="S"</formula>
    </cfRule>
    <cfRule type="expression" dxfId="3998" priority="392">
      <formula>$E187="N"</formula>
    </cfRule>
    <cfRule type="expression" dxfId="3997" priority="393">
      <formula>$E187="S"</formula>
    </cfRule>
    <cfRule type="expression" dxfId="3996" priority="395">
      <formula>$E187="N"</formula>
    </cfRule>
    <cfRule type="expression" dxfId="3995" priority="396">
      <formula>$E187="S"</formula>
    </cfRule>
    <cfRule type="expression" dxfId="3994" priority="398">
      <formula>$E187="N"</formula>
    </cfRule>
    <cfRule type="expression" dxfId="3993" priority="399">
      <formula>$E187="S"</formula>
    </cfRule>
    <cfRule type="expression" dxfId="3992" priority="738">
      <formula>$E187="N"</formula>
    </cfRule>
    <cfRule type="expression" dxfId="3991" priority="739">
      <formula>$E187="S"</formula>
    </cfRule>
    <cfRule type="expression" dxfId="3990" priority="741">
      <formula>$E187="N"</formula>
    </cfRule>
    <cfRule type="expression" dxfId="3989" priority="742">
      <formula>$E187="S"</formula>
    </cfRule>
  </conditionalFormatting>
  <conditionalFormatting sqref="F432">
    <cfRule type="expression" dxfId="3988" priority="113">
      <formula>$E432="S"</formula>
    </cfRule>
    <cfRule type="expression" dxfId="3987" priority="114">
      <formula>$E432="N"</formula>
    </cfRule>
    <cfRule type="expression" dxfId="3986" priority="115">
      <formula>$E432="S"</formula>
    </cfRule>
    <cfRule type="expression" dxfId="3985" priority="117">
      <formula>$E432="N"</formula>
    </cfRule>
    <cfRule type="expression" dxfId="3984" priority="118">
      <formula>$E432="S"</formula>
    </cfRule>
    <cfRule type="expression" dxfId="3983" priority="120">
      <formula>$E432="N"</formula>
    </cfRule>
    <cfRule type="expression" dxfId="3982" priority="121">
      <formula>$E432="S"</formula>
    </cfRule>
    <cfRule type="expression" dxfId="3981" priority="383">
      <formula>$E432="N"</formula>
    </cfRule>
    <cfRule type="expression" dxfId="3980" priority="384">
      <formula>$E432="S"</formula>
    </cfRule>
    <cfRule type="expression" dxfId="3979" priority="386">
      <formula>$E432="N"</formula>
    </cfRule>
    <cfRule type="expression" dxfId="3978" priority="387">
      <formula>$E432="S"</formula>
    </cfRule>
    <cfRule type="expression" dxfId="3977" priority="743">
      <formula>$E432="S"</formula>
    </cfRule>
    <cfRule type="expression" dxfId="3976" priority="744">
      <formula>$E432="N"</formula>
    </cfRule>
    <cfRule type="expression" dxfId="3975" priority="745">
      <formula>$E432="S"</formula>
    </cfRule>
    <cfRule type="expression" dxfId="3974" priority="747">
      <formula>$E432="N"</formula>
    </cfRule>
    <cfRule type="expression" dxfId="3973" priority="748">
      <formula>$E432="S"</formula>
    </cfRule>
  </conditionalFormatting>
  <conditionalFormatting sqref="F464">
    <cfRule type="expression" dxfId="3972" priority="687" stopIfTrue="1">
      <formula>$E464="M"</formula>
    </cfRule>
    <cfRule type="expression" dxfId="3971" priority="688" stopIfTrue="1">
      <formula>$E464="S"</formula>
    </cfRule>
    <cfRule type="expression" dxfId="3970" priority="689" stopIfTrue="1">
      <formula>$E464="N"</formula>
    </cfRule>
    <cfRule type="expression" dxfId="3969" priority="690" stopIfTrue="1">
      <formula>$E464="S"</formula>
    </cfRule>
  </conditionalFormatting>
  <conditionalFormatting sqref="F690">
    <cfRule type="expression" dxfId="3968" priority="723" stopIfTrue="1">
      <formula>$E690="S"</formula>
    </cfRule>
    <cfRule type="expression" dxfId="3967" priority="724" stopIfTrue="1">
      <formula>$E690="N"</formula>
    </cfRule>
  </conditionalFormatting>
  <conditionalFormatting sqref="F691">
    <cfRule type="expression" dxfId="3966" priority="101">
      <formula>$E691="S"</formula>
    </cfRule>
    <cfRule type="expression" dxfId="3965" priority="102">
      <formula>$E691="N"</formula>
    </cfRule>
    <cfRule type="expression" dxfId="3964" priority="103">
      <formula>$E691="S"</formula>
    </cfRule>
    <cfRule type="expression" dxfId="3963" priority="105">
      <formula>$E691="N"</formula>
    </cfRule>
    <cfRule type="expression" dxfId="3962" priority="106">
      <formula>$E691="S"</formula>
    </cfRule>
    <cfRule type="expression" dxfId="3961" priority="108">
      <formula>$E691="N"</formula>
    </cfRule>
    <cfRule type="expression" dxfId="3960" priority="109">
      <formula>$E691="S"</formula>
    </cfRule>
    <cfRule type="expression" dxfId="3959" priority="377">
      <formula>$E691="N"</formula>
    </cfRule>
    <cfRule type="expression" dxfId="3958" priority="378">
      <formula>$E691="S"</formula>
    </cfRule>
    <cfRule type="expression" dxfId="3957" priority="380">
      <formula>$E691="N"</formula>
    </cfRule>
    <cfRule type="expression" dxfId="3956" priority="381">
      <formula>$E691="S"</formula>
    </cfRule>
    <cfRule type="expression" dxfId="3955" priority="782">
      <formula>$E691="N"</formula>
    </cfRule>
    <cfRule type="expression" dxfId="3954" priority="784">
      <formula>$E691="S"</formula>
    </cfRule>
  </conditionalFormatting>
  <conditionalFormatting sqref="F789">
    <cfRule type="expression" dxfId="3953" priority="89">
      <formula>$E789="S"</formula>
    </cfRule>
    <cfRule type="expression" dxfId="3952" priority="90">
      <formula>$E789="N"</formula>
    </cfRule>
    <cfRule type="expression" dxfId="3951" priority="91">
      <formula>$E789="S"</formula>
    </cfRule>
    <cfRule type="expression" dxfId="3950" priority="93">
      <formula>$E789="N"</formula>
    </cfRule>
    <cfRule type="expression" dxfId="3949" priority="94">
      <formula>$E789="S"</formula>
    </cfRule>
    <cfRule type="expression" dxfId="3948" priority="96">
      <formula>$E789="N"</formula>
    </cfRule>
    <cfRule type="expression" dxfId="3947" priority="97">
      <formula>$E789="S"</formula>
    </cfRule>
    <cfRule type="expression" dxfId="3946" priority="371">
      <formula>$E789="N"</formula>
    </cfRule>
    <cfRule type="expression" dxfId="3945" priority="372">
      <formula>$E789="S"</formula>
    </cfRule>
    <cfRule type="expression" dxfId="3944" priority="374">
      <formula>$E789="N"</formula>
    </cfRule>
    <cfRule type="expression" dxfId="3943" priority="375">
      <formula>$E789="S"</formula>
    </cfRule>
    <cfRule type="expression" dxfId="3942" priority="750">
      <formula>$E789="N"</formula>
    </cfRule>
    <cfRule type="expression" dxfId="3941" priority="751">
      <formula>$E789="S"</formula>
    </cfRule>
    <cfRule type="expression" dxfId="3940" priority="753">
      <formula>$E789="N"</formula>
    </cfRule>
    <cfRule type="expression" dxfId="3939" priority="754">
      <formula>$E789="S"</formula>
    </cfRule>
  </conditionalFormatting>
  <conditionalFormatting sqref="F790 F792">
    <cfRule type="expression" dxfId="3938" priority="683" stopIfTrue="1">
      <formula>$E790="M"</formula>
    </cfRule>
    <cfRule type="expression" dxfId="3937" priority="684" stopIfTrue="1">
      <formula>$E790="S"</formula>
    </cfRule>
    <cfRule type="expression" dxfId="3936" priority="685" stopIfTrue="1">
      <formula>$E790="N"</formula>
    </cfRule>
    <cfRule type="expression" dxfId="3935" priority="686" stopIfTrue="1">
      <formula>$E790="S"</formula>
    </cfRule>
  </conditionalFormatting>
  <conditionalFormatting sqref="F791">
    <cfRule type="expression" dxfId="3934" priority="676" stopIfTrue="1">
      <formula>$E791="S"</formula>
    </cfRule>
    <cfRule type="expression" dxfId="3933" priority="677" stopIfTrue="1">
      <formula>$E791="N"</formula>
    </cfRule>
    <cfRule type="expression" dxfId="3932" priority="678" stopIfTrue="1">
      <formula>$E791="S"</formula>
    </cfRule>
  </conditionalFormatting>
  <conditionalFormatting sqref="F800">
    <cfRule type="expression" dxfId="3931" priority="679" stopIfTrue="1">
      <formula>$E800="M"</formula>
    </cfRule>
    <cfRule type="expression" dxfId="3930" priority="680" stopIfTrue="1">
      <formula>$E800="S"</formula>
    </cfRule>
    <cfRule type="expression" dxfId="3929" priority="681" stopIfTrue="1">
      <formula>$E800="N"</formula>
    </cfRule>
    <cfRule type="expression" dxfId="3928" priority="682" stopIfTrue="1">
      <formula>$E800="S"</formula>
    </cfRule>
  </conditionalFormatting>
  <conditionalFormatting sqref="F862:F863">
    <cfRule type="expression" dxfId="3927" priority="84" stopIfTrue="1">
      <formula>$E862="S"</formula>
    </cfRule>
    <cfRule type="expression" dxfId="3926" priority="85" stopIfTrue="1">
      <formula>$E862="N"</formula>
    </cfRule>
  </conditionalFormatting>
  <conditionalFormatting sqref="F863">
    <cfRule type="expression" dxfId="3925" priority="75">
      <formula>$E863="S"</formula>
    </cfRule>
    <cfRule type="expression" dxfId="3924" priority="76">
      <formula>$E863="N"</formula>
    </cfRule>
    <cfRule type="expression" dxfId="3923" priority="77">
      <formula>$E863="S"</formula>
    </cfRule>
    <cfRule type="expression" dxfId="3922" priority="79">
      <formula>$E863="N"</formula>
    </cfRule>
    <cfRule type="expression" dxfId="3921" priority="80">
      <formula>$E863="S"</formula>
    </cfRule>
    <cfRule type="expression" dxfId="3920" priority="82">
      <formula>$E863="N"</formula>
    </cfRule>
    <cfRule type="expression" dxfId="3919" priority="83">
      <formula>$E863="S"</formula>
    </cfRule>
    <cfRule type="expression" dxfId="3918" priority="364">
      <formula>$E863="S"</formula>
    </cfRule>
    <cfRule type="expression" dxfId="3917" priority="365">
      <formula>$E863="N"</formula>
    </cfRule>
    <cfRule type="expression" dxfId="3916" priority="366">
      <formula>$E863="S"</formula>
    </cfRule>
    <cfRule type="expression" dxfId="3915" priority="368">
      <formula>$E863="N"</formula>
    </cfRule>
    <cfRule type="expression" dxfId="3914" priority="369">
      <formula>$E863="S"</formula>
    </cfRule>
    <cfRule type="expression" dxfId="3913" priority="756">
      <formula>$E863="N"</formula>
    </cfRule>
    <cfRule type="expression" dxfId="3912" priority="757">
      <formula>$E863="S"</formula>
    </cfRule>
    <cfRule type="expression" dxfId="3911" priority="759">
      <formula>$E863="N"</formula>
    </cfRule>
    <cfRule type="expression" dxfId="3910" priority="760">
      <formula>$E863="S"</formula>
    </cfRule>
  </conditionalFormatting>
  <conditionalFormatting sqref="F899">
    <cfRule type="expression" dxfId="3909" priority="671" stopIfTrue="1">
      <formula>$E899="M"</formula>
    </cfRule>
    <cfRule type="expression" dxfId="3908" priority="672" stopIfTrue="1">
      <formula>$E899="S"</formula>
    </cfRule>
    <cfRule type="expression" dxfId="3907" priority="673" stopIfTrue="1">
      <formula>$E899="N"</formula>
    </cfRule>
    <cfRule type="expression" dxfId="3906" priority="674" stopIfTrue="1">
      <formula>$E899="S"</formula>
    </cfRule>
  </conditionalFormatting>
  <conditionalFormatting sqref="F900 F863:F869 F432 F71:F74 F77:F80 F902:F904 F906:F910 F912:F914 F991:F992 F994:F998 F1230:F1245 F1247:F1260 F1262:F1312 F1314:F1338 F1340:F1524 F1720:F1752 F1754:F1788 F1790:F1848 F1915:F2009 F2011:F2112 F2114:F2280 F2912 F2914:F2933 F2935:F3005 F3007:F3037 F3039:F3085 F4092:F4108 F4377:F4380 F4467:F4473 F4475:F4501 F4504:F4546 F5017:F5032 F5034:F5065 F5067:F5068 F5070:F5073 F5075:F5093 F5095:F5099 F5101:F5111 F5113:F5215 F5217:F5270 F5272:F5276 F5278:F5301 F871:F881 F883:F893 F895:F898">
    <cfRule type="expression" dxfId="3905" priority="776" stopIfTrue="1">
      <formula>$E71="S"</formula>
    </cfRule>
  </conditionalFormatting>
  <conditionalFormatting sqref="F900">
    <cfRule type="expression" dxfId="3904" priority="63">
      <formula>$E900="S"</formula>
    </cfRule>
    <cfRule type="expression" dxfId="3903" priority="64">
      <formula>$E900="N"</formula>
    </cfRule>
    <cfRule type="expression" dxfId="3902" priority="65">
      <formula>$E900="S"</formula>
    </cfRule>
    <cfRule type="expression" dxfId="3901" priority="67">
      <formula>$E900="N"</formula>
    </cfRule>
    <cfRule type="expression" dxfId="3900" priority="68">
      <formula>$E900="S"</formula>
    </cfRule>
    <cfRule type="expression" dxfId="3899" priority="70">
      <formula>$E900="N"</formula>
    </cfRule>
    <cfRule type="expression" dxfId="3898" priority="71">
      <formula>$E900="S"</formula>
    </cfRule>
    <cfRule type="expression" dxfId="3897" priority="359">
      <formula>$E900="N"</formula>
    </cfRule>
    <cfRule type="expression" dxfId="3896" priority="360">
      <formula>$E900="S"</formula>
    </cfRule>
    <cfRule type="expression" dxfId="3895" priority="362">
      <formula>$E900="N"</formula>
    </cfRule>
    <cfRule type="expression" dxfId="3894" priority="363">
      <formula>$E900="S"</formula>
    </cfRule>
    <cfRule type="expression" dxfId="3893" priority="761">
      <formula>$E900="S"</formula>
    </cfRule>
    <cfRule type="expression" dxfId="3892" priority="762">
      <formula>$E900="N"</formula>
    </cfRule>
    <cfRule type="expression" dxfId="3891" priority="763">
      <formula>$E900="S"</formula>
    </cfRule>
    <cfRule type="expression" dxfId="3890" priority="765">
      <formula>$E900="N"</formula>
    </cfRule>
    <cfRule type="expression" dxfId="3889" priority="766">
      <formula>$E900="S"</formula>
    </cfRule>
  </conditionalFormatting>
  <conditionalFormatting sqref="F901">
    <cfRule type="expression" dxfId="3888" priority="663" stopIfTrue="1">
      <formula>$E901="M"</formula>
    </cfRule>
    <cfRule type="expression" dxfId="3887" priority="664" stopIfTrue="1">
      <formula>$E901="S"</formula>
    </cfRule>
    <cfRule type="expression" dxfId="3886" priority="665" stopIfTrue="1">
      <formula>$E901="N"</formula>
    </cfRule>
    <cfRule type="expression" dxfId="3885" priority="666" stopIfTrue="1">
      <formula>$E901="S"</formula>
    </cfRule>
  </conditionalFormatting>
  <conditionalFormatting sqref="F905">
    <cfRule type="expression" dxfId="3884" priority="660" stopIfTrue="1">
      <formula>$E905="S"</formula>
    </cfRule>
    <cfRule type="expression" dxfId="3883" priority="661" stopIfTrue="1">
      <formula>$E905="N"</formula>
    </cfRule>
  </conditionalFormatting>
  <conditionalFormatting sqref="F911">
    <cfRule type="expression" dxfId="3882" priority="656" stopIfTrue="1">
      <formula>$E911="S"</formula>
    </cfRule>
    <cfRule type="expression" dxfId="3881" priority="657" stopIfTrue="1">
      <formula>$E911="N"</formula>
    </cfRule>
  </conditionalFormatting>
  <conditionalFormatting sqref="F915">
    <cfRule type="expression" dxfId="3880" priority="652" stopIfTrue="1">
      <formula>$E915="S"</formula>
    </cfRule>
    <cfRule type="expression" dxfId="3879" priority="653" stopIfTrue="1">
      <formula>$E915="N"</formula>
    </cfRule>
  </conditionalFormatting>
  <conditionalFormatting sqref="F918">
    <cfRule type="expression" dxfId="3878" priority="648" stopIfTrue="1">
      <formula>$E918="S"</formula>
    </cfRule>
    <cfRule type="expression" dxfId="3877" priority="649" stopIfTrue="1">
      <formula>$E918="N"</formula>
    </cfRule>
  </conditionalFormatting>
  <conditionalFormatting sqref="F952">
    <cfRule type="expression" dxfId="3876" priority="716" stopIfTrue="1">
      <formula>$E952="S"</formula>
    </cfRule>
    <cfRule type="expression" dxfId="3875" priority="717" stopIfTrue="1">
      <formula>$E952="N"</formula>
    </cfRule>
  </conditionalFormatting>
  <conditionalFormatting sqref="F966">
    <cfRule type="expression" dxfId="3874" priority="644" stopIfTrue="1">
      <formula>$E966="S"</formula>
    </cfRule>
    <cfRule type="expression" dxfId="3873" priority="645" stopIfTrue="1">
      <formula>$E966="N"</formula>
    </cfRule>
  </conditionalFormatting>
  <conditionalFormatting sqref="F978">
    <cfRule type="expression" dxfId="3872" priority="640" stopIfTrue="1">
      <formula>$E978="S"</formula>
    </cfRule>
    <cfRule type="expression" dxfId="3871" priority="641" stopIfTrue="1">
      <formula>$E978="N"</formula>
    </cfRule>
  </conditionalFormatting>
  <conditionalFormatting sqref="F990">
    <cfRule type="expression" dxfId="3870" priority="636" stopIfTrue="1">
      <formula>$E990="S"</formula>
    </cfRule>
    <cfRule type="expression" dxfId="3869" priority="637" stopIfTrue="1">
      <formula>$E990="N"</formula>
    </cfRule>
  </conditionalFormatting>
  <conditionalFormatting sqref="F993">
    <cfRule type="expression" dxfId="3868" priority="632" stopIfTrue="1">
      <formula>$E993="S"</formula>
    </cfRule>
    <cfRule type="expression" dxfId="3867" priority="633" stopIfTrue="1">
      <formula>$E993="N"</formula>
    </cfRule>
  </conditionalFormatting>
  <conditionalFormatting sqref="F999">
    <cfRule type="expression" dxfId="3866" priority="627" stopIfTrue="1">
      <formula>$E999="M"</formula>
    </cfRule>
    <cfRule type="expression" dxfId="3865" priority="628" stopIfTrue="1">
      <formula>$E999="S"</formula>
    </cfRule>
    <cfRule type="expression" dxfId="3864" priority="629" stopIfTrue="1">
      <formula>$E999="N"</formula>
    </cfRule>
    <cfRule type="expression" dxfId="3863" priority="630" stopIfTrue="1">
      <formula>$E999="S"</formula>
    </cfRule>
  </conditionalFormatting>
  <conditionalFormatting sqref="F1036">
    <cfRule type="expression" dxfId="3862" priority="51">
      <formula>$E1036="S"</formula>
    </cfRule>
    <cfRule type="expression" dxfId="3861" priority="52">
      <formula>$E1036="N"</formula>
    </cfRule>
    <cfRule type="expression" dxfId="3860" priority="53">
      <formula>$E1036="S"</formula>
    </cfRule>
    <cfRule type="expression" dxfId="3859" priority="55">
      <formula>$E1036="N"</formula>
    </cfRule>
    <cfRule type="expression" dxfId="3858" priority="56">
      <formula>$E1036="S"</formula>
    </cfRule>
    <cfRule type="expression" dxfId="3857" priority="58">
      <formula>$E1036="N"</formula>
    </cfRule>
    <cfRule type="expression" dxfId="3856" priority="59">
      <formula>$E1036="S"</formula>
    </cfRule>
    <cfRule type="expression" dxfId="3855" priority="353">
      <formula>$E1036="N"</formula>
    </cfRule>
    <cfRule type="expression" dxfId="3854" priority="354">
      <formula>$E1036="S"</formula>
    </cfRule>
    <cfRule type="expression" dxfId="3853" priority="356">
      <formula>$E1036="N"</formula>
    </cfRule>
    <cfRule type="expression" dxfId="3852" priority="357">
      <formula>$E1036="S"</formula>
    </cfRule>
    <cfRule type="expression" dxfId="3851" priority="768">
      <formula>$E1036="N"</formula>
    </cfRule>
    <cfRule type="expression" dxfId="3850" priority="769">
      <formula>$E1036="S"</formula>
    </cfRule>
    <cfRule type="expression" dxfId="3849" priority="771">
      <formula>$E1036="N"</formula>
    </cfRule>
    <cfRule type="expression" dxfId="3848" priority="772">
      <formula>$E1036="S"</formula>
    </cfRule>
  </conditionalFormatting>
  <conditionalFormatting sqref="F1059">
    <cfRule type="expression" dxfId="3847" priority="591" stopIfTrue="1">
      <formula>$E1059="M"</formula>
    </cfRule>
    <cfRule type="expression" dxfId="3846" priority="592" stopIfTrue="1">
      <formula>$E1059="S"</formula>
    </cfRule>
    <cfRule type="expression" dxfId="3845" priority="593" stopIfTrue="1">
      <formula>$E1059="N"</formula>
    </cfRule>
    <cfRule type="expression" dxfId="3844" priority="594" stopIfTrue="1">
      <formula>$E1059="S"</formula>
    </cfRule>
  </conditionalFormatting>
  <conditionalFormatting sqref="F1200">
    <cfRule type="expression" dxfId="3843" priority="575" stopIfTrue="1">
      <formula>$E1200="M"</formula>
    </cfRule>
    <cfRule type="expression" dxfId="3842" priority="576" stopIfTrue="1">
      <formula>$E1200="S"</formula>
    </cfRule>
    <cfRule type="expression" dxfId="3841" priority="577" stopIfTrue="1">
      <formula>$E1200="N"</formula>
    </cfRule>
    <cfRule type="expression" dxfId="3840" priority="578" stopIfTrue="1">
      <formula>$E1200="S"</formula>
    </cfRule>
  </conditionalFormatting>
  <conditionalFormatting sqref="F1229">
    <cfRule type="expression" dxfId="3839" priority="571" stopIfTrue="1">
      <formula>$E1229="M"</formula>
    </cfRule>
    <cfRule type="expression" dxfId="3838" priority="572" stopIfTrue="1">
      <formula>$E1229="S"</formula>
    </cfRule>
    <cfRule type="expression" dxfId="3837" priority="573" stopIfTrue="1">
      <formula>$E1229="N"</formula>
    </cfRule>
    <cfRule type="expression" dxfId="3836" priority="574" stopIfTrue="1">
      <formula>$E1229="S"</formula>
    </cfRule>
  </conditionalFormatting>
  <conditionalFormatting sqref="F1246">
    <cfRule type="expression" dxfId="3835" priority="567" stopIfTrue="1">
      <formula>$E1246="M"</formula>
    </cfRule>
    <cfRule type="expression" dxfId="3834" priority="568" stopIfTrue="1">
      <formula>$E1246="S"</formula>
    </cfRule>
    <cfRule type="expression" dxfId="3833" priority="569" stopIfTrue="1">
      <formula>$E1246="N"</formula>
    </cfRule>
    <cfRule type="expression" dxfId="3832" priority="570" stopIfTrue="1">
      <formula>$E1246="S"</formula>
    </cfRule>
  </conditionalFormatting>
  <conditionalFormatting sqref="F1261">
    <cfRule type="expression" dxfId="3831" priority="563" stopIfTrue="1">
      <formula>$E1261="M"</formula>
    </cfRule>
    <cfRule type="expression" dxfId="3830" priority="564" stopIfTrue="1">
      <formula>$E1261="S"</formula>
    </cfRule>
    <cfRule type="expression" dxfId="3829" priority="565" stopIfTrue="1">
      <formula>$E1261="N"</formula>
    </cfRule>
    <cfRule type="expression" dxfId="3828" priority="566" stopIfTrue="1">
      <formula>$E1261="S"</formula>
    </cfRule>
  </conditionalFormatting>
  <conditionalFormatting sqref="F1313">
    <cfRule type="expression" dxfId="3827" priority="559" stopIfTrue="1">
      <formula>$E1313="M"</formula>
    </cfRule>
    <cfRule type="expression" dxfId="3826" priority="560" stopIfTrue="1">
      <formula>$E1313="S"</formula>
    </cfRule>
    <cfRule type="expression" dxfId="3825" priority="561" stopIfTrue="1">
      <formula>$E1313="N"</formula>
    </cfRule>
    <cfRule type="expression" dxfId="3824" priority="562" stopIfTrue="1">
      <formula>$E1313="S"</formula>
    </cfRule>
  </conditionalFormatting>
  <conditionalFormatting sqref="F1339">
    <cfRule type="expression" dxfId="3823" priority="555" stopIfTrue="1">
      <formula>$E1339="M"</formula>
    </cfRule>
    <cfRule type="expression" dxfId="3822" priority="556" stopIfTrue="1">
      <formula>$E1339="S"</formula>
    </cfRule>
    <cfRule type="expression" dxfId="3821" priority="557" stopIfTrue="1">
      <formula>$E1339="N"</formula>
    </cfRule>
    <cfRule type="expression" dxfId="3820" priority="558" stopIfTrue="1">
      <formula>$E1339="S"</formula>
    </cfRule>
  </conditionalFormatting>
  <conditionalFormatting sqref="F1525">
    <cfRule type="expression" dxfId="3819" priority="552" stopIfTrue="1">
      <formula>$E1525="S"</formula>
    </cfRule>
    <cfRule type="expression" dxfId="3818" priority="553" stopIfTrue="1">
      <formula>$E1525="N"</formula>
    </cfRule>
  </conditionalFormatting>
  <conditionalFormatting sqref="F1716">
    <cfRule type="expression" dxfId="3817" priority="544" stopIfTrue="1">
      <formula>$E1716="S"</formula>
    </cfRule>
    <cfRule type="expression" dxfId="3816" priority="545" stopIfTrue="1">
      <formula>$E1716="N"</formula>
    </cfRule>
  </conditionalFormatting>
  <conditionalFormatting sqref="F1719">
    <cfRule type="expression" dxfId="3815" priority="540" stopIfTrue="1">
      <formula>$E1719="S"</formula>
    </cfRule>
    <cfRule type="expression" dxfId="3814" priority="541" stopIfTrue="1">
      <formula>$E1719="N"</formula>
    </cfRule>
  </conditionalFormatting>
  <conditionalFormatting sqref="F1753">
    <cfRule type="expression" dxfId="3813" priority="536" stopIfTrue="1">
      <formula>$E1753="S"</formula>
    </cfRule>
    <cfRule type="expression" dxfId="3812" priority="537" stopIfTrue="1">
      <formula>$E1753="N"</formula>
    </cfRule>
  </conditionalFormatting>
  <conditionalFormatting sqref="F1789">
    <cfRule type="expression" dxfId="3811" priority="532" stopIfTrue="1">
      <formula>$E1789="S"</formula>
    </cfRule>
    <cfRule type="expression" dxfId="3810" priority="533" stopIfTrue="1">
      <formula>$E1789="N"</formula>
    </cfRule>
  </conditionalFormatting>
  <conditionalFormatting sqref="F1849">
    <cfRule type="expression" dxfId="3809" priority="528" stopIfTrue="1">
      <formula>$E1849="S"</formula>
    </cfRule>
    <cfRule type="expression" dxfId="3808" priority="529" stopIfTrue="1">
      <formula>$E1849="N"</formula>
    </cfRule>
  </conditionalFormatting>
  <conditionalFormatting sqref="F1914">
    <cfRule type="expression" dxfId="3807" priority="524" stopIfTrue="1">
      <formula>$E1914="S"</formula>
    </cfRule>
    <cfRule type="expression" dxfId="3806" priority="525" stopIfTrue="1">
      <formula>$E1914="N"</formula>
    </cfRule>
  </conditionalFormatting>
  <conditionalFormatting sqref="F2010">
    <cfRule type="expression" dxfId="3805" priority="520" stopIfTrue="1">
      <formula>$E2010="S"</formula>
    </cfRule>
    <cfRule type="expression" dxfId="3804" priority="521" stopIfTrue="1">
      <formula>$E2010="N"</formula>
    </cfRule>
  </conditionalFormatting>
  <conditionalFormatting sqref="F2113">
    <cfRule type="expression" dxfId="3803" priority="516" stopIfTrue="1">
      <formula>$E2113="S"</formula>
    </cfRule>
    <cfRule type="expression" dxfId="3802" priority="517" stopIfTrue="1">
      <formula>$E2113="N"</formula>
    </cfRule>
  </conditionalFormatting>
  <conditionalFormatting sqref="F2281">
    <cfRule type="expression" dxfId="3801" priority="508" stopIfTrue="1">
      <formula>$E2281="S"</formula>
    </cfRule>
    <cfRule type="expression" dxfId="3800" priority="509" stopIfTrue="1">
      <formula>$E2281="N"</formula>
    </cfRule>
  </conditionalFormatting>
  <conditionalFormatting sqref="F2428">
    <cfRule type="expression" dxfId="3799" priority="512" stopIfTrue="1">
      <formula>$E2428="S"</formula>
    </cfRule>
    <cfRule type="expression" dxfId="3798" priority="513" stopIfTrue="1">
      <formula>$E2428="N"</formula>
    </cfRule>
  </conditionalFormatting>
  <conditionalFormatting sqref="F2478">
    <cfRule type="expression" dxfId="3797" priority="503" stopIfTrue="1">
      <formula>$E2478="M"</formula>
    </cfRule>
    <cfRule type="expression" dxfId="3796" priority="504" stopIfTrue="1">
      <formula>$E2478="S"</formula>
    </cfRule>
    <cfRule type="expression" dxfId="3795" priority="505" stopIfTrue="1">
      <formula>$E2478="N"</formula>
    </cfRule>
    <cfRule type="expression" dxfId="3794" priority="506" stopIfTrue="1">
      <formula>$E2478="S"</formula>
    </cfRule>
  </conditionalFormatting>
  <conditionalFormatting sqref="F2486">
    <cfRule type="expression" dxfId="3793" priority="499" stopIfTrue="1">
      <formula>$E2486="M"</formula>
    </cfRule>
    <cfRule type="expression" dxfId="3792" priority="500" stopIfTrue="1">
      <formula>$E2486="S"</formula>
    </cfRule>
    <cfRule type="expression" dxfId="3791" priority="501" stopIfTrue="1">
      <formula>$E2486="N"</formula>
    </cfRule>
    <cfRule type="expression" dxfId="3790" priority="502" stopIfTrue="1">
      <formula>$E2486="S"</formula>
    </cfRule>
  </conditionalFormatting>
  <conditionalFormatting sqref="F2607">
    <cfRule type="expression" dxfId="3789" priority="495" stopIfTrue="1">
      <formula>$E2607="M"</formula>
    </cfRule>
    <cfRule type="expression" dxfId="3788" priority="496" stopIfTrue="1">
      <formula>$E2607="S"</formula>
    </cfRule>
    <cfRule type="expression" dxfId="3787" priority="497" stopIfTrue="1">
      <formula>$E2607="N"</formula>
    </cfRule>
    <cfRule type="expression" dxfId="3786" priority="498" stopIfTrue="1">
      <formula>$E2607="S"</formula>
    </cfRule>
  </conditionalFormatting>
  <conditionalFormatting sqref="F2722">
    <cfRule type="expression" dxfId="3785" priority="491" stopIfTrue="1">
      <formula>$E2722="M"</formula>
    </cfRule>
    <cfRule type="expression" dxfId="3784" priority="492" stopIfTrue="1">
      <formula>$E2722="S"</formula>
    </cfRule>
    <cfRule type="expression" dxfId="3783" priority="493" stopIfTrue="1">
      <formula>$E2722="N"</formula>
    </cfRule>
    <cfRule type="expression" dxfId="3782" priority="494" stopIfTrue="1">
      <formula>$E2722="S"</formula>
    </cfRule>
  </conditionalFormatting>
  <conditionalFormatting sqref="F2723:F2754">
    <cfRule type="expression" dxfId="3781" priority="721" stopIfTrue="1">
      <formula>$E2723="S"</formula>
    </cfRule>
    <cfRule type="expression" dxfId="3780" priority="722" stopIfTrue="1">
      <formula>$E2723="N"</formula>
    </cfRule>
  </conditionalFormatting>
  <conditionalFormatting sqref="F2912 C4265:F4265 F432 F900 A4377:F4380 A71:F74 A77:F80 A902:F904 A906:F910 A912:F914 A991:F992 A994:F998 A1230:F1245 A1247:F1260 F1262:F1312 A1314:F1338 F1340:F1524 F1720:F1752 A1754:F1788 F1790:F1848 F1915:F2009 F2011:F2112 A2114:F2280 C2723:F2753 A2914:F2933 F2935:F3005 A3007:F3037 A3039:F3085 A4092:F4108 A4467:F4473 A4475:F4501 F4504:F4546 F5017:F5032 A5034:F5065 A5067:F5068 A5070:F5073 A5075:F5093 A5095:F5099 A5101:F5111 A5113:F5215 F5217:F5270 A5272:F5276 A5278:F5301">
    <cfRule type="expression" dxfId="3779" priority="713" stopIfTrue="1">
      <formula>$E71="M"</formula>
    </cfRule>
  </conditionalFormatting>
  <conditionalFormatting sqref="F2912">
    <cfRule type="expression" dxfId="3778" priority="473">
      <formula>$E2912="S"</formula>
    </cfRule>
    <cfRule type="expression" dxfId="3777" priority="474">
      <formula>$E2912="N"</formula>
    </cfRule>
    <cfRule type="expression" dxfId="3776" priority="475">
      <formula>$E2912="S"</formula>
    </cfRule>
    <cfRule type="expression" dxfId="3775" priority="477">
      <formula>$E2912="N"</formula>
    </cfRule>
    <cfRule type="expression" dxfId="3774" priority="478">
      <formula>$E2912="S"</formula>
    </cfRule>
    <cfRule type="expression" dxfId="3773" priority="480">
      <formula>$E2912="N"</formula>
    </cfRule>
    <cfRule type="expression" dxfId="3772" priority="481">
      <formula>$E2912="S"</formula>
    </cfRule>
    <cfRule type="expression" dxfId="3771" priority="483">
      <formula>$E2912="N"</formula>
    </cfRule>
    <cfRule type="expression" dxfId="3770" priority="484">
      <formula>$E2912="S"</formula>
    </cfRule>
    <cfRule type="expression" dxfId="3769" priority="486">
      <formula>$E2912="N"</formula>
    </cfRule>
    <cfRule type="expression" dxfId="3768" priority="487">
      <formula>$E2912="S"</formula>
    </cfRule>
    <cfRule type="expression" dxfId="3767" priority="489">
      <formula>$E2912="N"</formula>
    </cfRule>
    <cfRule type="expression" dxfId="3766" priority="490">
      <formula>$E2912="S"</formula>
    </cfRule>
  </conditionalFormatting>
  <conditionalFormatting sqref="F2913">
    <cfRule type="expression" dxfId="3765" priority="470" stopIfTrue="1">
      <formula>$E2913="S"</formula>
    </cfRule>
    <cfRule type="expression" dxfId="3764" priority="471" stopIfTrue="1">
      <formula>$E2913="N"</formula>
    </cfRule>
  </conditionalFormatting>
  <conditionalFormatting sqref="F2934">
    <cfRule type="expression" dxfId="3763" priority="466" stopIfTrue="1">
      <formula>$E2934="S"</formula>
    </cfRule>
    <cfRule type="expression" dxfId="3762" priority="467" stopIfTrue="1">
      <formula>$E2934="N"</formula>
    </cfRule>
  </conditionalFormatting>
  <conditionalFormatting sqref="F3006">
    <cfRule type="expression" dxfId="3761" priority="462" stopIfTrue="1">
      <formula>$E3006="S"</formula>
    </cfRule>
    <cfRule type="expression" dxfId="3760" priority="463" stopIfTrue="1">
      <formula>$E3006="N"</formula>
    </cfRule>
  </conditionalFormatting>
  <conditionalFormatting sqref="F3038">
    <cfRule type="expression" dxfId="3759" priority="458" stopIfTrue="1">
      <formula>$E3038="S"</formula>
    </cfRule>
    <cfRule type="expression" dxfId="3758" priority="459" stopIfTrue="1">
      <formula>$E3038="N"</formula>
    </cfRule>
  </conditionalFormatting>
  <conditionalFormatting sqref="F3086">
    <cfRule type="expression" dxfId="3757" priority="454" stopIfTrue="1">
      <formula>$E3086="S"</formula>
    </cfRule>
    <cfRule type="expression" dxfId="3756" priority="455" stopIfTrue="1">
      <formula>$E3086="N"</formula>
    </cfRule>
  </conditionalFormatting>
  <conditionalFormatting sqref="F3668:F3942">
    <cfRule type="expression" dxfId="3755" priority="248" stopIfTrue="1">
      <formula>$E3668="M"</formula>
    </cfRule>
  </conditionalFormatting>
  <conditionalFormatting sqref="F3737">
    <cfRule type="expression" dxfId="3754" priority="269" stopIfTrue="1">
      <formula>$E3737="S"</formula>
    </cfRule>
    <cfRule type="expression" dxfId="3753" priority="270" stopIfTrue="1">
      <formula>$E3737="N"</formula>
    </cfRule>
    <cfRule type="expression" dxfId="3752" priority="271" stopIfTrue="1">
      <formula>$E3737="S"</formula>
    </cfRule>
  </conditionalFormatting>
  <conditionalFormatting sqref="F3788">
    <cfRule type="expression" dxfId="3751" priority="264" stopIfTrue="1">
      <formula>$E3788="S"</formula>
    </cfRule>
    <cfRule type="expression" dxfId="3750" priority="265" stopIfTrue="1">
      <formula>$E3788="N"</formula>
    </cfRule>
    <cfRule type="expression" dxfId="3749" priority="266" stopIfTrue="1">
      <formula>$E3788="S"</formula>
    </cfRule>
  </conditionalFormatting>
  <conditionalFormatting sqref="F3808">
    <cfRule type="expression" dxfId="3748" priority="259" stopIfTrue="1">
      <formula>$E3808="S"</formula>
    </cfRule>
    <cfRule type="expression" dxfId="3747" priority="260" stopIfTrue="1">
      <formula>$E3808="N"</formula>
    </cfRule>
    <cfRule type="expression" dxfId="3746" priority="261" stopIfTrue="1">
      <formula>$E3808="S"</formula>
    </cfRule>
  </conditionalFormatting>
  <conditionalFormatting sqref="F3896">
    <cfRule type="expression" dxfId="3745" priority="254" stopIfTrue="1">
      <formula>$E3896="S"</formula>
    </cfRule>
    <cfRule type="expression" dxfId="3744" priority="255" stopIfTrue="1">
      <formula>$E3896="N"</formula>
    </cfRule>
    <cfRule type="expression" dxfId="3743" priority="256" stopIfTrue="1">
      <formula>$E3896="S"</formula>
    </cfRule>
  </conditionalFormatting>
  <conditionalFormatting sqref="F3906">
    <cfRule type="expression" dxfId="3742" priority="249" stopIfTrue="1">
      <formula>$E3906="S"</formula>
    </cfRule>
    <cfRule type="expression" dxfId="3741" priority="250" stopIfTrue="1">
      <formula>$E3906="N"</formula>
    </cfRule>
    <cfRule type="expression" dxfId="3740" priority="251" stopIfTrue="1">
      <formula>$E3906="S"</formula>
    </cfRule>
  </conditionalFormatting>
  <conditionalFormatting sqref="F4027">
    <cfRule type="expression" dxfId="3739" priority="442" stopIfTrue="1">
      <formula>$E4027="S"</formula>
    </cfRule>
    <cfRule type="expression" dxfId="3738" priority="443" stopIfTrue="1">
      <formula>$E4027="N"</formula>
    </cfRule>
  </conditionalFormatting>
  <conditionalFormatting sqref="F4028">
    <cfRule type="expression" dxfId="3737" priority="450" stopIfTrue="1">
      <formula>$E4028="S"</formula>
    </cfRule>
    <cfRule type="expression" dxfId="3736" priority="451" stopIfTrue="1">
      <formula>$E4028="N"</formula>
    </cfRule>
  </conditionalFormatting>
  <conditionalFormatting sqref="F4090:F4091">
    <cfRule type="expression" dxfId="3735" priority="446" stopIfTrue="1">
      <formula>$E4090="S"</formula>
    </cfRule>
    <cfRule type="expression" dxfId="3734" priority="447" stopIfTrue="1">
      <formula>$E4090="N"</formula>
    </cfRule>
  </conditionalFormatting>
  <conditionalFormatting sqref="F4109">
    <cfRule type="expression" dxfId="3733" priority="201" stopIfTrue="1">
      <formula>$E4109="S"</formula>
    </cfRule>
    <cfRule type="expression" dxfId="3732" priority="202" stopIfTrue="1">
      <formula>$E4109="N"</formula>
    </cfRule>
  </conditionalFormatting>
  <conditionalFormatting sqref="F4194">
    <cfRule type="expression" dxfId="3731" priority="437" stopIfTrue="1">
      <formula>$E4194="M"</formula>
    </cfRule>
    <cfRule type="expression" dxfId="3730" priority="438" stopIfTrue="1">
      <formula>$E4194="S"</formula>
    </cfRule>
    <cfRule type="expression" dxfId="3729" priority="439" stopIfTrue="1">
      <formula>$E4194="N"</formula>
    </cfRule>
    <cfRule type="expression" dxfId="3728" priority="440" stopIfTrue="1">
      <formula>$E4194="S"</formula>
    </cfRule>
  </conditionalFormatting>
  <conditionalFormatting sqref="F4264:F4265">
    <cfRule type="expression" dxfId="3727" priority="719" stopIfTrue="1">
      <formula>$E4264="S"</formula>
    </cfRule>
    <cfRule type="expression" dxfId="3726" priority="720" stopIfTrue="1">
      <formula>$E4264="N"</formula>
    </cfRule>
  </conditionalFormatting>
  <conditionalFormatting sqref="F4265">
    <cfRule type="expression" dxfId="3725" priority="400">
      <formula>$E4265="S"</formula>
    </cfRule>
    <cfRule type="expression" dxfId="3724" priority="401">
      <formula>$E4265="N"</formula>
    </cfRule>
    <cfRule type="expression" dxfId="3723" priority="402">
      <formula>$E4265="S"</formula>
    </cfRule>
    <cfRule type="expression" dxfId="3722" priority="404">
      <formula>$E4265="N"</formula>
    </cfRule>
    <cfRule type="expression" dxfId="3721" priority="405">
      <formula>$E4265="S"</formula>
    </cfRule>
    <cfRule type="expression" dxfId="3720" priority="407">
      <formula>$E4265="N"</formula>
    </cfRule>
    <cfRule type="expression" dxfId="3719" priority="408">
      <formula>$E4265="S"</formula>
    </cfRule>
  </conditionalFormatting>
  <conditionalFormatting sqref="F4266">
    <cfRule type="expression" dxfId="3718" priority="434" stopIfTrue="1">
      <formula>$E4266="S"</formula>
    </cfRule>
    <cfRule type="expression" dxfId="3717" priority="435" stopIfTrue="1">
      <formula>$E4266="N"</formula>
    </cfRule>
  </conditionalFormatting>
  <conditionalFormatting sqref="F4376">
    <cfRule type="expression" dxfId="3716" priority="430" stopIfTrue="1">
      <formula>$E4376="S"</formula>
    </cfRule>
    <cfRule type="expression" dxfId="3715" priority="431" stopIfTrue="1">
      <formula>$E4376="N"</formula>
    </cfRule>
  </conditionalFormatting>
  <conditionalFormatting sqref="F4377">
    <cfRule type="expression" dxfId="3714" priority="343">
      <formula>$E4377="S"</formula>
    </cfRule>
    <cfRule type="expression" dxfId="3713" priority="344">
      <formula>$E4377="N"</formula>
    </cfRule>
    <cfRule type="expression" dxfId="3712" priority="345">
      <formula>$E4377="S"</formula>
    </cfRule>
    <cfRule type="expression" dxfId="3711" priority="347">
      <formula>$E4377="N"</formula>
    </cfRule>
    <cfRule type="expression" dxfId="3710" priority="348">
      <formula>$E4377="S"</formula>
    </cfRule>
    <cfRule type="expression" dxfId="3709" priority="350">
      <formula>$E4377="N"</formula>
    </cfRule>
    <cfRule type="expression" dxfId="3708" priority="351">
      <formula>$E4377="S"</formula>
    </cfRule>
  </conditionalFormatting>
  <conditionalFormatting sqref="F4381">
    <cfRule type="expression" dxfId="3707" priority="427" stopIfTrue="1">
      <formula>$E4381="N"</formula>
    </cfRule>
    <cfRule type="expression" dxfId="3706" priority="428" stopIfTrue="1">
      <formula>$E4381="S"</formula>
    </cfRule>
  </conditionalFormatting>
  <conditionalFormatting sqref="F4381:F4382">
    <cfRule type="expression" dxfId="3705" priority="424" stopIfTrue="1">
      <formula>$E4381="S"</formula>
    </cfRule>
  </conditionalFormatting>
  <conditionalFormatting sqref="F4466">
    <cfRule type="expression" dxfId="3704" priority="418" stopIfTrue="1">
      <formula>$E4466="S"</formula>
    </cfRule>
    <cfRule type="expression" dxfId="3703" priority="419" stopIfTrue="1">
      <formula>$E4466="N"</formula>
    </cfRule>
  </conditionalFormatting>
  <conditionalFormatting sqref="F4474">
    <cfRule type="expression" dxfId="3702" priority="288" stopIfTrue="1">
      <formula>$E4474="S"</formula>
    </cfRule>
    <cfRule type="expression" dxfId="3701" priority="289" stopIfTrue="1">
      <formula>$E4474="N"</formula>
    </cfRule>
  </conditionalFormatting>
  <conditionalFormatting sqref="F4502:F4503">
    <cfRule type="expression" dxfId="3700" priority="414" stopIfTrue="1">
      <formula>$E4502="S"</formula>
    </cfRule>
    <cfRule type="expression" dxfId="3699" priority="415" stopIfTrue="1">
      <formula>$E4502="N"</formula>
    </cfRule>
  </conditionalFormatting>
  <conditionalFormatting sqref="F4547:F4548">
    <cfRule type="expression" dxfId="3698" priority="409" stopIfTrue="1">
      <formula>$E4547="M"</formula>
    </cfRule>
    <cfRule type="expression" dxfId="3697" priority="410" stopIfTrue="1">
      <formula>$E4547="S"</formula>
    </cfRule>
    <cfRule type="expression" dxfId="3696" priority="411" stopIfTrue="1">
      <formula>$E4547="N"</formula>
    </cfRule>
    <cfRule type="expression" dxfId="3695" priority="412" stopIfTrue="1">
      <formula>$E4547="S"</formula>
    </cfRule>
  </conditionalFormatting>
  <conditionalFormatting sqref="F4637">
    <cfRule type="expression" dxfId="3694" priority="296" stopIfTrue="1">
      <formula>$E4637="S"</formula>
    </cfRule>
    <cfRule type="expression" dxfId="3693" priority="297" stopIfTrue="1">
      <formula>$E4637="N"</formula>
    </cfRule>
    <cfRule type="expression" dxfId="3692" priority="298" stopIfTrue="1">
      <formula>$E4637="S"</formula>
    </cfRule>
  </conditionalFormatting>
  <conditionalFormatting sqref="F4637:F5015">
    <cfRule type="expression" dxfId="3691" priority="295" stopIfTrue="1">
      <formula>$E4637="M"</formula>
    </cfRule>
  </conditionalFormatting>
  <conditionalFormatting sqref="F5016">
    <cfRule type="expression" dxfId="3690" priority="340" stopIfTrue="1">
      <formula>$E5016="S"</formula>
    </cfRule>
    <cfRule type="expression" dxfId="3689" priority="341" stopIfTrue="1">
      <formula>$E5016="N"</formula>
    </cfRule>
  </conditionalFormatting>
  <conditionalFormatting sqref="F5033">
    <cfRule type="expression" dxfId="3688" priority="336" stopIfTrue="1">
      <formula>$E5033="S"</formula>
    </cfRule>
    <cfRule type="expression" dxfId="3687" priority="337" stopIfTrue="1">
      <formula>$E5033="N"</formula>
    </cfRule>
  </conditionalFormatting>
  <conditionalFormatting sqref="F5066">
    <cfRule type="expression" dxfId="3686" priority="332" stopIfTrue="1">
      <formula>$E5066="S"</formula>
    </cfRule>
    <cfRule type="expression" dxfId="3685" priority="333" stopIfTrue="1">
      <formula>$E5066="N"</formula>
    </cfRule>
  </conditionalFormatting>
  <conditionalFormatting sqref="F5069">
    <cfRule type="expression" dxfId="3684" priority="328" stopIfTrue="1">
      <formula>$E5069="S"</formula>
    </cfRule>
    <cfRule type="expression" dxfId="3683" priority="329" stopIfTrue="1">
      <formula>$E5069="N"</formula>
    </cfRule>
  </conditionalFormatting>
  <conditionalFormatting sqref="F5074">
    <cfRule type="expression" dxfId="3682" priority="324" stopIfTrue="1">
      <formula>$E5074="S"</formula>
    </cfRule>
    <cfRule type="expression" dxfId="3681" priority="325" stopIfTrue="1">
      <formula>$E5074="N"</formula>
    </cfRule>
  </conditionalFormatting>
  <conditionalFormatting sqref="F5094">
    <cfRule type="expression" dxfId="3680" priority="320" stopIfTrue="1">
      <formula>$E5094="S"</formula>
    </cfRule>
    <cfRule type="expression" dxfId="3679" priority="321" stopIfTrue="1">
      <formula>$E5094="N"</formula>
    </cfRule>
  </conditionalFormatting>
  <conditionalFormatting sqref="F5100">
    <cfRule type="expression" dxfId="3678" priority="316" stopIfTrue="1">
      <formula>$E5100="S"</formula>
    </cfRule>
    <cfRule type="expression" dxfId="3677" priority="317" stopIfTrue="1">
      <formula>$E5100="N"</formula>
    </cfRule>
  </conditionalFormatting>
  <conditionalFormatting sqref="F5216">
    <cfRule type="expression" dxfId="3676" priority="312" stopIfTrue="1">
      <formula>$E5216="S"</formula>
    </cfRule>
    <cfRule type="expression" dxfId="3675" priority="313" stopIfTrue="1">
      <formula>$E5216="N"</formula>
    </cfRule>
  </conditionalFormatting>
  <conditionalFormatting sqref="F5271">
    <cfRule type="expression" dxfId="3674" priority="308" stopIfTrue="1">
      <formula>$E5271="S"</formula>
    </cfRule>
    <cfRule type="expression" dxfId="3673" priority="309" stopIfTrue="1">
      <formula>$E5271="N"</formula>
    </cfRule>
  </conditionalFormatting>
  <conditionalFormatting sqref="F5277">
    <cfRule type="expression" dxfId="3672" priority="304" stopIfTrue="1">
      <formula>$E5277="S"</formula>
    </cfRule>
    <cfRule type="expression" dxfId="3671" priority="305" stopIfTrue="1">
      <formula>$E5277="N"</formula>
    </cfRule>
  </conditionalFormatting>
  <conditionalFormatting sqref="F5302">
    <cfRule type="expression" dxfId="3670" priority="300" stopIfTrue="1">
      <formula>$E5302="S"</formula>
    </cfRule>
    <cfRule type="expression" dxfId="3669" priority="301" stopIfTrue="1">
      <formula>$E5302="N"</formula>
    </cfRule>
  </conditionalFormatting>
  <conditionalFormatting sqref="G4">
    <cfRule type="expression" dxfId="3668" priority="1655" stopIfTrue="1">
      <formula>$E4="S"</formula>
    </cfRule>
    <cfRule type="expression" dxfId="3667" priority="1656" stopIfTrue="1">
      <formula>$E4="N"</formula>
    </cfRule>
    <cfRule type="expression" dxfId="3666" priority="1860">
      <formula>$E4="S"</formula>
    </cfRule>
    <cfRule type="expression" dxfId="3665" priority="1861">
      <formula>$E4="N"</formula>
    </cfRule>
    <cfRule type="expression" dxfId="3664" priority="1862">
      <formula>$E4="S"</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28A1-AAC1-4CBD-A865-A40D4B7615FD}">
  <sheetPr codeName="Feuil10">
    <tabColor rgb="FF92D050"/>
  </sheetPr>
  <dimension ref="A1:N5338"/>
  <sheetViews>
    <sheetView tabSelected="1" topLeftCell="C1" zoomScale="80" zoomScaleNormal="80" workbookViewId="0">
      <selection activeCell="G1" sqref="G1:M2"/>
    </sheetView>
  </sheetViews>
  <sheetFormatPr baseColWidth="10" defaultColWidth="9.453125" defaultRowHeight="14.5" x14ac:dyDescent="0.35"/>
  <cols>
    <col min="1" max="1" width="85.81640625" style="131" customWidth="1"/>
    <col min="2" max="2" width="55.26953125" style="738" customWidth="1"/>
    <col min="3" max="3" width="44.453125" style="131" customWidth="1"/>
    <col min="4" max="4" width="13.453125" style="372" customWidth="1"/>
    <col min="5" max="5" width="11.26953125" style="372" customWidth="1"/>
    <col min="6" max="6" width="17.7265625" style="363" customWidth="1"/>
    <col min="7" max="7" width="16" style="131" customWidth="1"/>
    <col min="8" max="13" width="12.7265625" style="131" customWidth="1"/>
    <col min="14" max="14" width="18.26953125" style="131" customWidth="1"/>
    <col min="15" max="40" width="9.453125" style="131" bestFit="1"/>
    <col min="41" max="16384" width="9.453125" style="131"/>
  </cols>
  <sheetData>
    <row r="1" spans="1:14" ht="59.25" customHeight="1" x14ac:dyDescent="0.35">
      <c r="G1" s="830" t="s">
        <v>10068</v>
      </c>
      <c r="H1" s="830"/>
      <c r="I1" s="830"/>
      <c r="J1" s="830"/>
      <c r="K1" s="830"/>
      <c r="L1" s="830"/>
      <c r="M1" s="830"/>
      <c r="N1" s="829"/>
    </row>
    <row r="2" spans="1:14" ht="15" thickBot="1" x14ac:dyDescent="0.4">
      <c r="G2" s="830"/>
      <c r="H2" s="830"/>
      <c r="I2" s="830"/>
      <c r="J2" s="830"/>
      <c r="K2" s="830"/>
      <c r="L2" s="830"/>
      <c r="M2" s="830"/>
    </row>
    <row r="3" spans="1:14" ht="32" thickBot="1" x14ac:dyDescent="0.4">
      <c r="A3" s="591"/>
      <c r="B3" s="17"/>
      <c r="C3" s="92"/>
      <c r="D3" s="92"/>
      <c r="E3" s="92"/>
      <c r="F3" s="186"/>
      <c r="G3" s="216" t="s">
        <v>128</v>
      </c>
      <c r="H3" s="355">
        <f>0.344*1.025</f>
        <v>0.35259999999999991</v>
      </c>
      <c r="I3" s="355">
        <f>0.344*1.025</f>
        <v>0.35259999999999991</v>
      </c>
      <c r="J3" s="355">
        <f>0.452*1.025</f>
        <v>0.46329999999999999</v>
      </c>
      <c r="K3" s="355">
        <f>0.314*1.025</f>
        <v>0.32184999999999997</v>
      </c>
      <c r="L3" s="355">
        <f>0.499*1.025</f>
        <v>0.5114749999999999</v>
      </c>
      <c r="M3" s="355">
        <f>0.43*1.025</f>
        <v>0.44074999999999998</v>
      </c>
      <c r="N3" s="355"/>
    </row>
    <row r="4" spans="1:14" ht="53.25" customHeight="1" thickBot="1" x14ac:dyDescent="0.4">
      <c r="A4" s="142" t="s">
        <v>129</v>
      </c>
      <c r="B4" s="145" t="s">
        <v>130</v>
      </c>
      <c r="C4" s="642" t="s">
        <v>131</v>
      </c>
      <c r="D4" s="118" t="s">
        <v>132</v>
      </c>
      <c r="E4" s="118" t="s">
        <v>133</v>
      </c>
      <c r="F4" s="187" t="s">
        <v>9087</v>
      </c>
      <c r="G4" s="148"/>
      <c r="H4" s="148" t="s">
        <v>134</v>
      </c>
      <c r="I4" s="148" t="s">
        <v>135</v>
      </c>
      <c r="J4" s="148" t="s">
        <v>136</v>
      </c>
      <c r="K4" s="148" t="s">
        <v>137</v>
      </c>
      <c r="L4" s="148" t="s">
        <v>138</v>
      </c>
      <c r="M4" s="148" t="s">
        <v>139</v>
      </c>
      <c r="N4" s="148" t="s">
        <v>9905</v>
      </c>
    </row>
    <row r="5" spans="1:14" ht="16" thickBot="1" x14ac:dyDescent="0.4">
      <c r="A5" s="231" t="s">
        <v>140</v>
      </c>
      <c r="B5" s="739" t="s">
        <v>141</v>
      </c>
      <c r="C5" s="144" t="s">
        <v>141</v>
      </c>
      <c r="D5" s="170"/>
      <c r="E5" s="170"/>
      <c r="F5" s="188" t="s">
        <v>141</v>
      </c>
      <c r="G5" s="47"/>
      <c r="H5" s="573" t="str">
        <f t="shared" ref="H5:M5" si="0">IF($N5=TRUE,H$3*$F5,"")</f>
        <v/>
      </c>
      <c r="I5" s="573" t="str">
        <f t="shared" si="0"/>
        <v/>
      </c>
      <c r="J5" s="573" t="str">
        <f t="shared" si="0"/>
        <v/>
      </c>
      <c r="K5" s="573" t="str">
        <f t="shared" si="0"/>
        <v/>
      </c>
      <c r="L5" s="573" t="str">
        <f t="shared" si="0"/>
        <v/>
      </c>
      <c r="M5" s="573" t="str">
        <f t="shared" si="0"/>
        <v/>
      </c>
      <c r="N5" s="573" t="s">
        <v>141</v>
      </c>
    </row>
    <row r="6" spans="1:14" ht="51" customHeight="1" thickBot="1" x14ac:dyDescent="0.4">
      <c r="A6" s="592" t="s">
        <v>142</v>
      </c>
      <c r="B6" s="204" t="s">
        <v>143</v>
      </c>
      <c r="C6" s="643" t="s">
        <v>144</v>
      </c>
      <c r="D6" s="205" t="str">
        <f>D4</f>
        <v>Quantités</v>
      </c>
      <c r="E6" s="205"/>
      <c r="F6" s="572" t="s">
        <v>9087</v>
      </c>
      <c r="G6" s="47"/>
      <c r="H6" s="573" t="str">
        <f t="shared" ref="H6:M48" si="1">IF($N6=TRUE,H$3*$F6,"")</f>
        <v/>
      </c>
      <c r="I6" s="573" t="str">
        <f t="shared" si="1"/>
        <v/>
      </c>
      <c r="J6" s="573" t="str">
        <f t="shared" si="1"/>
        <v/>
      </c>
      <c r="K6" s="573" t="str">
        <f t="shared" si="1"/>
        <v/>
      </c>
      <c r="L6" s="573" t="str">
        <f t="shared" si="1"/>
        <v/>
      </c>
      <c r="M6" s="573" t="str">
        <f t="shared" si="1"/>
        <v/>
      </c>
      <c r="N6" s="573" t="s">
        <v>141</v>
      </c>
    </row>
    <row r="7" spans="1:14" ht="16" thickBot="1" x14ac:dyDescent="0.4">
      <c r="A7" s="74"/>
      <c r="B7" s="5"/>
      <c r="C7" s="109"/>
      <c r="D7" s="94"/>
      <c r="E7" s="159"/>
      <c r="F7" s="189"/>
      <c r="G7" s="47"/>
      <c r="H7" s="573" t="str">
        <f t="shared" si="1"/>
        <v/>
      </c>
      <c r="I7" s="573" t="str">
        <f t="shared" si="1"/>
        <v/>
      </c>
      <c r="J7" s="573" t="str">
        <f t="shared" si="1"/>
        <v/>
      </c>
      <c r="K7" s="573" t="str">
        <f t="shared" si="1"/>
        <v/>
      </c>
      <c r="L7" s="573" t="str">
        <f t="shared" si="1"/>
        <v/>
      </c>
      <c r="M7" s="573" t="str">
        <f t="shared" si="1"/>
        <v/>
      </c>
      <c r="N7" s="573" t="s">
        <v>141</v>
      </c>
    </row>
    <row r="8" spans="1:14" ht="15.5" x14ac:dyDescent="0.35">
      <c r="A8" s="167" t="s">
        <v>145</v>
      </c>
      <c r="B8" s="3" t="s">
        <v>146</v>
      </c>
      <c r="C8" s="110" t="str">
        <f>LEFT(A8,FIND(" ",SUBSTITUTE(A8," ","",1)))</f>
        <v>Cat1 Conf4</v>
      </c>
      <c r="D8" s="168"/>
      <c r="E8" s="158"/>
      <c r="F8" s="206" t="s">
        <v>141</v>
      </c>
      <c r="G8" s="47"/>
      <c r="H8" s="573" t="str">
        <f t="shared" si="1"/>
        <v/>
      </c>
      <c r="I8" s="573" t="str">
        <f t="shared" si="1"/>
        <v/>
      </c>
      <c r="J8" s="573" t="str">
        <f t="shared" si="1"/>
        <v/>
      </c>
      <c r="K8" s="573" t="str">
        <f t="shared" si="1"/>
        <v/>
      </c>
      <c r="L8" s="573" t="str">
        <f t="shared" si="1"/>
        <v/>
      </c>
      <c r="M8" s="573" t="str">
        <f t="shared" si="1"/>
        <v/>
      </c>
      <c r="N8" s="573" t="s">
        <v>141</v>
      </c>
    </row>
    <row r="9" spans="1:14" ht="31" x14ac:dyDescent="0.35">
      <c r="A9" s="373" t="s">
        <v>148</v>
      </c>
      <c r="B9" s="308" t="s">
        <v>149</v>
      </c>
      <c r="C9" s="193" t="s">
        <v>147</v>
      </c>
      <c r="D9" s="310">
        <v>1</v>
      </c>
      <c r="E9" s="311"/>
      <c r="F9" s="271">
        <v>468.19</v>
      </c>
      <c r="G9" s="47"/>
      <c r="H9" s="573">
        <f t="shared" si="1"/>
        <v>165.08379399999995</v>
      </c>
      <c r="I9" s="573">
        <f t="shared" si="1"/>
        <v>165.08379399999995</v>
      </c>
      <c r="J9" s="573">
        <f t="shared" si="1"/>
        <v>216.91242700000001</v>
      </c>
      <c r="K9" s="573">
        <f t="shared" si="1"/>
        <v>150.68695149999999</v>
      </c>
      <c r="L9" s="573">
        <f t="shared" si="1"/>
        <v>239.46748024999997</v>
      </c>
      <c r="M9" s="573">
        <f t="shared" si="1"/>
        <v>206.35474249999999</v>
      </c>
      <c r="N9" s="573" t="b">
        <v>1</v>
      </c>
    </row>
    <row r="10" spans="1:14" ht="31" x14ac:dyDescent="0.35">
      <c r="A10" s="373" t="s">
        <v>150</v>
      </c>
      <c r="B10" s="308" t="s">
        <v>151</v>
      </c>
      <c r="C10" s="193" t="s">
        <v>152</v>
      </c>
      <c r="D10" s="309">
        <v>1</v>
      </c>
      <c r="E10" s="312"/>
      <c r="F10" s="578">
        <v>99.28</v>
      </c>
      <c r="G10" s="47"/>
      <c r="H10" s="573">
        <f t="shared" si="1"/>
        <v>35.00612799999999</v>
      </c>
      <c r="I10" s="573">
        <f t="shared" si="1"/>
        <v>35.00612799999999</v>
      </c>
      <c r="J10" s="573">
        <f t="shared" si="1"/>
        <v>45.996423999999998</v>
      </c>
      <c r="K10" s="573">
        <f t="shared" si="1"/>
        <v>31.953267999999998</v>
      </c>
      <c r="L10" s="573">
        <f t="shared" si="1"/>
        <v>50.779237999999992</v>
      </c>
      <c r="M10" s="573">
        <f t="shared" si="1"/>
        <v>43.757660000000001</v>
      </c>
      <c r="N10" s="573" t="b">
        <v>1</v>
      </c>
    </row>
    <row r="11" spans="1:14" ht="15.5" x14ac:dyDescent="0.35">
      <c r="A11" s="373" t="s">
        <v>153</v>
      </c>
      <c r="B11" s="308" t="s">
        <v>154</v>
      </c>
      <c r="C11" s="193" t="s">
        <v>155</v>
      </c>
      <c r="D11" s="310">
        <v>1</v>
      </c>
      <c r="E11" s="311"/>
      <c r="F11" s="271">
        <v>17.66</v>
      </c>
      <c r="G11" s="47"/>
      <c r="H11" s="573">
        <f t="shared" si="1"/>
        <v>6.2269159999999983</v>
      </c>
      <c r="I11" s="573">
        <f t="shared" si="1"/>
        <v>6.2269159999999983</v>
      </c>
      <c r="J11" s="573">
        <f t="shared" si="1"/>
        <v>8.1818779999999993</v>
      </c>
      <c r="K11" s="573">
        <f t="shared" si="1"/>
        <v>5.6838709999999999</v>
      </c>
      <c r="L11" s="573">
        <f t="shared" si="1"/>
        <v>9.0326484999999987</v>
      </c>
      <c r="M11" s="573">
        <f t="shared" si="1"/>
        <v>7.7836449999999999</v>
      </c>
      <c r="N11" s="573" t="b">
        <v>1</v>
      </c>
    </row>
    <row r="12" spans="1:14" ht="31" x14ac:dyDescent="0.35">
      <c r="A12" s="373" t="s">
        <v>156</v>
      </c>
      <c r="B12" s="308" t="s">
        <v>9088</v>
      </c>
      <c r="C12" s="193" t="s">
        <v>157</v>
      </c>
      <c r="D12" s="310">
        <v>1</v>
      </c>
      <c r="E12" s="311"/>
      <c r="F12" s="271">
        <v>1.6</v>
      </c>
      <c r="G12" s="47"/>
      <c r="H12" s="573">
        <f t="shared" si="1"/>
        <v>0.56415999999999988</v>
      </c>
      <c r="I12" s="573">
        <f t="shared" si="1"/>
        <v>0.56415999999999988</v>
      </c>
      <c r="J12" s="573">
        <f t="shared" si="1"/>
        <v>0.74128000000000005</v>
      </c>
      <c r="K12" s="573">
        <f t="shared" si="1"/>
        <v>0.51495999999999997</v>
      </c>
      <c r="L12" s="573">
        <f t="shared" si="1"/>
        <v>0.81835999999999987</v>
      </c>
      <c r="M12" s="573">
        <f t="shared" si="1"/>
        <v>0.70520000000000005</v>
      </c>
      <c r="N12" s="573" t="b">
        <v>1</v>
      </c>
    </row>
    <row r="13" spans="1:14" ht="15.5" x14ac:dyDescent="0.35">
      <c r="A13" s="373" t="s">
        <v>9910</v>
      </c>
      <c r="B13" s="308" t="s">
        <v>9911</v>
      </c>
      <c r="C13" s="193" t="s">
        <v>7728</v>
      </c>
      <c r="D13" s="310">
        <v>1</v>
      </c>
      <c r="E13" s="311"/>
      <c r="F13" s="271">
        <v>0.57000000000000006</v>
      </c>
      <c r="G13" s="47"/>
      <c r="H13" s="573">
        <f t="shared" si="1"/>
        <v>0.20098199999999997</v>
      </c>
      <c r="I13" s="573">
        <f t="shared" si="1"/>
        <v>0.20098199999999997</v>
      </c>
      <c r="J13" s="573">
        <f t="shared" si="1"/>
        <v>0.26408100000000001</v>
      </c>
      <c r="K13" s="573">
        <f t="shared" si="1"/>
        <v>0.18345449999999999</v>
      </c>
      <c r="L13" s="573">
        <f t="shared" si="1"/>
        <v>0.29154074999999996</v>
      </c>
      <c r="M13" s="573">
        <f t="shared" si="1"/>
        <v>0.25122749999999999</v>
      </c>
      <c r="N13" s="573" t="b">
        <v>1</v>
      </c>
    </row>
    <row r="14" spans="1:14" s="48" customFormat="1" ht="15.5" x14ac:dyDescent="0.35">
      <c r="A14" s="373" t="s">
        <v>9908</v>
      </c>
      <c r="B14" s="308" t="s">
        <v>9909</v>
      </c>
      <c r="C14" s="193" t="s">
        <v>6942</v>
      </c>
      <c r="D14" s="310">
        <v>1</v>
      </c>
      <c r="E14" s="311"/>
      <c r="F14" s="271">
        <v>0.52</v>
      </c>
      <c r="G14" s="356"/>
      <c r="H14" s="573">
        <f t="shared" si="1"/>
        <v>0.18335199999999996</v>
      </c>
      <c r="I14" s="573">
        <f t="shared" si="1"/>
        <v>0.18335199999999996</v>
      </c>
      <c r="J14" s="573">
        <f t="shared" si="1"/>
        <v>0.24091599999999999</v>
      </c>
      <c r="K14" s="573">
        <f t="shared" si="1"/>
        <v>0.16736199999999998</v>
      </c>
      <c r="L14" s="573">
        <f t="shared" si="1"/>
        <v>0.26596699999999995</v>
      </c>
      <c r="M14" s="573">
        <f t="shared" si="1"/>
        <v>0.22919</v>
      </c>
      <c r="N14" s="573" t="b">
        <v>1</v>
      </c>
    </row>
    <row r="15" spans="1:14" ht="31" x14ac:dyDescent="0.35">
      <c r="A15" s="373" t="s">
        <v>158</v>
      </c>
      <c r="B15" s="308" t="s">
        <v>159</v>
      </c>
      <c r="C15" s="193" t="s">
        <v>160</v>
      </c>
      <c r="D15" s="310">
        <v>1</v>
      </c>
      <c r="E15" s="311"/>
      <c r="F15" s="271">
        <v>0</v>
      </c>
      <c r="G15" s="47"/>
      <c r="H15" s="573">
        <f t="shared" si="1"/>
        <v>0</v>
      </c>
      <c r="I15" s="573">
        <f t="shared" si="1"/>
        <v>0</v>
      </c>
      <c r="J15" s="573">
        <f t="shared" si="1"/>
        <v>0</v>
      </c>
      <c r="K15" s="573">
        <f t="shared" si="1"/>
        <v>0</v>
      </c>
      <c r="L15" s="573">
        <f t="shared" si="1"/>
        <v>0</v>
      </c>
      <c r="M15" s="573">
        <f t="shared" si="1"/>
        <v>0</v>
      </c>
      <c r="N15" s="573" t="b">
        <v>1</v>
      </c>
    </row>
    <row r="16" spans="1:14" ht="31" x14ac:dyDescent="0.35">
      <c r="A16" s="373" t="s">
        <v>161</v>
      </c>
      <c r="B16" s="308" t="s">
        <v>162</v>
      </c>
      <c r="C16" s="193" t="s">
        <v>163</v>
      </c>
      <c r="D16" s="310">
        <v>1</v>
      </c>
      <c r="E16" s="311"/>
      <c r="F16" s="271">
        <v>0</v>
      </c>
      <c r="G16" s="47"/>
      <c r="H16" s="573">
        <f t="shared" si="1"/>
        <v>0</v>
      </c>
      <c r="I16" s="573">
        <f t="shared" si="1"/>
        <v>0</v>
      </c>
      <c r="J16" s="573">
        <f t="shared" si="1"/>
        <v>0</v>
      </c>
      <c r="K16" s="573">
        <f t="shared" si="1"/>
        <v>0</v>
      </c>
      <c r="L16" s="573">
        <f t="shared" si="1"/>
        <v>0</v>
      </c>
      <c r="M16" s="573">
        <f t="shared" si="1"/>
        <v>0</v>
      </c>
      <c r="N16" s="573" t="b">
        <v>1</v>
      </c>
    </row>
    <row r="17" spans="1:14" ht="31.5" thickBot="1" x14ac:dyDescent="0.4">
      <c r="A17" s="192" t="s">
        <v>164</v>
      </c>
      <c r="B17" s="221" t="s">
        <v>165</v>
      </c>
      <c r="C17" s="247" t="s">
        <v>166</v>
      </c>
      <c r="D17" s="242">
        <v>1</v>
      </c>
      <c r="E17" s="223"/>
      <c r="F17" s="272">
        <v>0</v>
      </c>
      <c r="G17" s="47"/>
      <c r="H17" s="573">
        <f t="shared" si="1"/>
        <v>0</v>
      </c>
      <c r="I17" s="573">
        <f t="shared" si="1"/>
        <v>0</v>
      </c>
      <c r="J17" s="573">
        <f t="shared" si="1"/>
        <v>0</v>
      </c>
      <c r="K17" s="573">
        <f t="shared" si="1"/>
        <v>0</v>
      </c>
      <c r="L17" s="573">
        <f t="shared" si="1"/>
        <v>0</v>
      </c>
      <c r="M17" s="573">
        <f t="shared" si="1"/>
        <v>0</v>
      </c>
      <c r="N17" s="573" t="b">
        <v>1</v>
      </c>
    </row>
    <row r="18" spans="1:14" ht="16" thickBot="1" x14ac:dyDescent="0.4">
      <c r="A18" s="74"/>
      <c r="B18" s="5"/>
      <c r="C18" s="109"/>
      <c r="D18" s="94"/>
      <c r="E18" s="203"/>
      <c r="F18" s="189" t="s">
        <v>141</v>
      </c>
      <c r="G18" s="47"/>
      <c r="H18" s="573" t="str">
        <f t="shared" si="1"/>
        <v/>
      </c>
      <c r="I18" s="573" t="str">
        <f t="shared" si="1"/>
        <v/>
      </c>
      <c r="J18" s="573" t="str">
        <f t="shared" si="1"/>
        <v/>
      </c>
      <c r="K18" s="573" t="str">
        <f t="shared" si="1"/>
        <v/>
      </c>
      <c r="L18" s="573" t="str">
        <f t="shared" si="1"/>
        <v/>
      </c>
      <c r="M18" s="573" t="str">
        <f t="shared" si="1"/>
        <v/>
      </c>
      <c r="N18" s="573" t="s">
        <v>141</v>
      </c>
    </row>
    <row r="19" spans="1:14" ht="15.5" x14ac:dyDescent="0.35">
      <c r="A19" s="167" t="s">
        <v>7830</v>
      </c>
      <c r="B19" s="3" t="s">
        <v>167</v>
      </c>
      <c r="C19" s="110" t="str">
        <f>LEFT(A19,FIND(" ",SUBSTITUTE(A19," ","",1)))</f>
        <v>Cat1 Conf5</v>
      </c>
      <c r="D19" s="20"/>
      <c r="E19" s="20"/>
      <c r="F19" s="273" t="s">
        <v>141</v>
      </c>
      <c r="G19" s="47"/>
      <c r="H19" s="573" t="str">
        <f t="shared" si="1"/>
        <v/>
      </c>
      <c r="I19" s="573" t="str">
        <f t="shared" si="1"/>
        <v/>
      </c>
      <c r="J19" s="573" t="str">
        <f t="shared" si="1"/>
        <v/>
      </c>
      <c r="K19" s="573" t="str">
        <f t="shared" si="1"/>
        <v/>
      </c>
      <c r="L19" s="573" t="str">
        <f t="shared" si="1"/>
        <v/>
      </c>
      <c r="M19" s="573" t="str">
        <f t="shared" si="1"/>
        <v/>
      </c>
      <c r="N19" s="573" t="s">
        <v>141</v>
      </c>
    </row>
    <row r="20" spans="1:14" ht="15.5" x14ac:dyDescent="0.35">
      <c r="A20" s="373" t="s">
        <v>169</v>
      </c>
      <c r="B20" s="308" t="s">
        <v>170</v>
      </c>
      <c r="C20" s="193" t="s">
        <v>168</v>
      </c>
      <c r="D20" s="309">
        <v>1</v>
      </c>
      <c r="E20" s="309"/>
      <c r="F20" s="578">
        <v>110.2</v>
      </c>
      <c r="G20" s="47"/>
      <c r="H20" s="573">
        <f t="shared" si="1"/>
        <v>38.856519999999989</v>
      </c>
      <c r="I20" s="573">
        <f t="shared" si="1"/>
        <v>38.856519999999989</v>
      </c>
      <c r="J20" s="573">
        <f t="shared" si="1"/>
        <v>51.055660000000003</v>
      </c>
      <c r="K20" s="573">
        <f t="shared" si="1"/>
        <v>35.467869999999998</v>
      </c>
      <c r="L20" s="573">
        <f t="shared" si="1"/>
        <v>56.364544999999993</v>
      </c>
      <c r="M20" s="573">
        <f t="shared" si="1"/>
        <v>48.570650000000001</v>
      </c>
      <c r="N20" s="573" t="b">
        <v>1</v>
      </c>
    </row>
    <row r="21" spans="1:14" ht="31" x14ac:dyDescent="0.35">
      <c r="A21" s="373" t="s">
        <v>171</v>
      </c>
      <c r="B21" s="308" t="s">
        <v>172</v>
      </c>
      <c r="C21" s="193" t="s">
        <v>173</v>
      </c>
      <c r="D21" s="309">
        <v>1</v>
      </c>
      <c r="E21" s="309"/>
      <c r="F21" s="578">
        <v>84.25</v>
      </c>
      <c r="G21" s="47"/>
      <c r="H21" s="573">
        <f t="shared" si="1"/>
        <v>29.706549999999993</v>
      </c>
      <c r="I21" s="573">
        <f t="shared" si="1"/>
        <v>29.706549999999993</v>
      </c>
      <c r="J21" s="573">
        <f t="shared" si="1"/>
        <v>39.033025000000002</v>
      </c>
      <c r="K21" s="573">
        <f t="shared" si="1"/>
        <v>27.115862499999999</v>
      </c>
      <c r="L21" s="573">
        <f t="shared" si="1"/>
        <v>43.091768749999993</v>
      </c>
      <c r="M21" s="573">
        <f t="shared" si="1"/>
        <v>37.133187499999998</v>
      </c>
      <c r="N21" s="573" t="b">
        <v>1</v>
      </c>
    </row>
    <row r="22" spans="1:14" ht="15.5" x14ac:dyDescent="0.35">
      <c r="A22" s="373" t="s">
        <v>174</v>
      </c>
      <c r="B22" s="308" t="s">
        <v>175</v>
      </c>
      <c r="C22" s="193" t="s">
        <v>176</v>
      </c>
      <c r="D22" s="309">
        <v>1</v>
      </c>
      <c r="E22" s="309"/>
      <c r="F22" s="578">
        <v>83.84</v>
      </c>
      <c r="G22" s="47"/>
      <c r="H22" s="573">
        <f t="shared" si="1"/>
        <v>29.561983999999995</v>
      </c>
      <c r="I22" s="573">
        <f t="shared" si="1"/>
        <v>29.561983999999995</v>
      </c>
      <c r="J22" s="573">
        <f t="shared" si="1"/>
        <v>38.843071999999999</v>
      </c>
      <c r="K22" s="573">
        <f t="shared" si="1"/>
        <v>26.983903999999999</v>
      </c>
      <c r="L22" s="573">
        <f t="shared" si="1"/>
        <v>42.882063999999993</v>
      </c>
      <c r="M22" s="573">
        <f t="shared" si="1"/>
        <v>36.952480000000001</v>
      </c>
      <c r="N22" s="573" t="b">
        <v>1</v>
      </c>
    </row>
    <row r="23" spans="1:14" ht="15.5" x14ac:dyDescent="0.35">
      <c r="A23" s="373" t="s">
        <v>177</v>
      </c>
      <c r="B23" s="322" t="s">
        <v>178</v>
      </c>
      <c r="C23" s="193" t="s">
        <v>179</v>
      </c>
      <c r="D23" s="309">
        <v>1</v>
      </c>
      <c r="E23" s="309"/>
      <c r="F23" s="578">
        <v>0.01</v>
      </c>
      <c r="G23" s="47"/>
      <c r="H23" s="573">
        <f t="shared" si="1"/>
        <v>3.5259999999999992E-3</v>
      </c>
      <c r="I23" s="573">
        <f t="shared" si="1"/>
        <v>3.5259999999999992E-3</v>
      </c>
      <c r="J23" s="573">
        <f t="shared" si="1"/>
        <v>4.633E-3</v>
      </c>
      <c r="K23" s="573">
        <f t="shared" si="1"/>
        <v>3.2184999999999996E-3</v>
      </c>
      <c r="L23" s="573">
        <f t="shared" si="1"/>
        <v>5.1147499999999995E-3</v>
      </c>
      <c r="M23" s="573">
        <f t="shared" si="1"/>
        <v>4.4075E-3</v>
      </c>
      <c r="N23" s="573" t="b">
        <v>1</v>
      </c>
    </row>
    <row r="24" spans="1:14" ht="15.5" x14ac:dyDescent="0.35">
      <c r="A24" s="373" t="s">
        <v>180</v>
      </c>
      <c r="B24" s="322" t="s">
        <v>181</v>
      </c>
      <c r="C24" s="193" t="s">
        <v>182</v>
      </c>
      <c r="D24" s="309">
        <v>1</v>
      </c>
      <c r="E24" s="309"/>
      <c r="F24" s="578">
        <v>37.200000000000003</v>
      </c>
      <c r="G24" s="47"/>
      <c r="H24" s="573">
        <f t="shared" si="1"/>
        <v>13.116719999999997</v>
      </c>
      <c r="I24" s="573">
        <f t="shared" si="1"/>
        <v>13.116719999999997</v>
      </c>
      <c r="J24" s="573">
        <f t="shared" si="1"/>
        <v>17.234760000000001</v>
      </c>
      <c r="K24" s="573">
        <f t="shared" si="1"/>
        <v>11.97282</v>
      </c>
      <c r="L24" s="573">
        <f t="shared" si="1"/>
        <v>19.026869999999999</v>
      </c>
      <c r="M24" s="573">
        <f t="shared" si="1"/>
        <v>16.395900000000001</v>
      </c>
      <c r="N24" s="573" t="b">
        <v>1</v>
      </c>
    </row>
    <row r="25" spans="1:14" ht="15.5" x14ac:dyDescent="0.35">
      <c r="A25" s="373" t="s">
        <v>183</v>
      </c>
      <c r="B25" s="308" t="s">
        <v>184</v>
      </c>
      <c r="C25" s="193" t="s">
        <v>185</v>
      </c>
      <c r="D25" s="309">
        <v>1</v>
      </c>
      <c r="E25" s="309"/>
      <c r="F25" s="578">
        <v>0.02</v>
      </c>
      <c r="G25" s="47"/>
      <c r="H25" s="573">
        <f t="shared" si="1"/>
        <v>7.0519999999999984E-3</v>
      </c>
      <c r="I25" s="573">
        <f t="shared" si="1"/>
        <v>7.0519999999999984E-3</v>
      </c>
      <c r="J25" s="573">
        <f t="shared" si="1"/>
        <v>9.2659999999999999E-3</v>
      </c>
      <c r="K25" s="573">
        <f t="shared" si="1"/>
        <v>6.4369999999999991E-3</v>
      </c>
      <c r="L25" s="573">
        <f t="shared" si="1"/>
        <v>1.0229499999999999E-2</v>
      </c>
      <c r="M25" s="573">
        <f t="shared" si="1"/>
        <v>8.8149999999999999E-3</v>
      </c>
      <c r="N25" s="573" t="b">
        <v>1</v>
      </c>
    </row>
    <row r="26" spans="1:14" ht="15.5" x14ac:dyDescent="0.35">
      <c r="A26" s="373" t="s">
        <v>187</v>
      </c>
      <c r="B26" s="308" t="s">
        <v>9089</v>
      </c>
      <c r="C26" s="193" t="s">
        <v>157</v>
      </c>
      <c r="D26" s="309">
        <v>1</v>
      </c>
      <c r="E26" s="309"/>
      <c r="F26" s="578">
        <v>1.6</v>
      </c>
      <c r="G26" s="47"/>
      <c r="H26" s="573">
        <f t="shared" si="1"/>
        <v>0.56415999999999988</v>
      </c>
      <c r="I26" s="573">
        <f t="shared" si="1"/>
        <v>0.56415999999999988</v>
      </c>
      <c r="J26" s="573">
        <f t="shared" si="1"/>
        <v>0.74128000000000005</v>
      </c>
      <c r="K26" s="573">
        <f t="shared" si="1"/>
        <v>0.51495999999999997</v>
      </c>
      <c r="L26" s="573">
        <f t="shared" si="1"/>
        <v>0.81835999999999987</v>
      </c>
      <c r="M26" s="573">
        <f t="shared" si="1"/>
        <v>0.70520000000000005</v>
      </c>
      <c r="N26" s="573" t="b">
        <v>1</v>
      </c>
    </row>
    <row r="27" spans="1:14" ht="15.5" x14ac:dyDescent="0.35">
      <c r="A27" s="373" t="s">
        <v>188</v>
      </c>
      <c r="B27" s="308" t="s">
        <v>189</v>
      </c>
      <c r="C27" s="193" t="s">
        <v>190</v>
      </c>
      <c r="D27" s="309">
        <v>1</v>
      </c>
      <c r="E27" s="309"/>
      <c r="F27" s="578">
        <v>0.01</v>
      </c>
      <c r="G27" s="47"/>
      <c r="H27" s="573">
        <f t="shared" si="1"/>
        <v>3.5259999999999992E-3</v>
      </c>
      <c r="I27" s="573">
        <f t="shared" si="1"/>
        <v>3.5259999999999992E-3</v>
      </c>
      <c r="J27" s="573">
        <f t="shared" si="1"/>
        <v>4.633E-3</v>
      </c>
      <c r="K27" s="573">
        <f t="shared" si="1"/>
        <v>3.2184999999999996E-3</v>
      </c>
      <c r="L27" s="573">
        <f t="shared" si="1"/>
        <v>5.1147499999999995E-3</v>
      </c>
      <c r="M27" s="573">
        <f t="shared" si="1"/>
        <v>4.4075E-3</v>
      </c>
      <c r="N27" s="573" t="b">
        <v>1</v>
      </c>
    </row>
    <row r="28" spans="1:14" ht="15.5" x14ac:dyDescent="0.35">
      <c r="A28" s="373" t="s">
        <v>191</v>
      </c>
      <c r="B28" s="308" t="s">
        <v>192</v>
      </c>
      <c r="C28" s="193" t="s">
        <v>193</v>
      </c>
      <c r="D28" s="309">
        <v>1</v>
      </c>
      <c r="E28" s="309"/>
      <c r="F28" s="578">
        <v>0.01</v>
      </c>
      <c r="G28" s="47"/>
      <c r="H28" s="573">
        <f t="shared" si="1"/>
        <v>3.5259999999999992E-3</v>
      </c>
      <c r="I28" s="573">
        <f t="shared" si="1"/>
        <v>3.5259999999999992E-3</v>
      </c>
      <c r="J28" s="573">
        <f t="shared" si="1"/>
        <v>4.633E-3</v>
      </c>
      <c r="K28" s="573">
        <f t="shared" si="1"/>
        <v>3.2184999999999996E-3</v>
      </c>
      <c r="L28" s="573">
        <f t="shared" si="1"/>
        <v>5.1147499999999995E-3</v>
      </c>
      <c r="M28" s="573">
        <f t="shared" si="1"/>
        <v>4.4075E-3</v>
      </c>
      <c r="N28" s="573" t="b">
        <v>1</v>
      </c>
    </row>
    <row r="29" spans="1:14" ht="15.5" x14ac:dyDescent="0.35">
      <c r="A29" s="373" t="s">
        <v>9914</v>
      </c>
      <c r="B29" s="308" t="s">
        <v>9911</v>
      </c>
      <c r="C29" s="193" t="s">
        <v>7728</v>
      </c>
      <c r="D29" s="309">
        <v>1</v>
      </c>
      <c r="E29" s="309"/>
      <c r="F29" s="578">
        <v>0.57000000000000006</v>
      </c>
      <c r="G29" s="47"/>
      <c r="H29" s="573">
        <f t="shared" si="1"/>
        <v>0.20098199999999997</v>
      </c>
      <c r="I29" s="573">
        <f t="shared" si="1"/>
        <v>0.20098199999999997</v>
      </c>
      <c r="J29" s="573">
        <f t="shared" si="1"/>
        <v>0.26408100000000001</v>
      </c>
      <c r="K29" s="573">
        <f t="shared" si="1"/>
        <v>0.18345449999999999</v>
      </c>
      <c r="L29" s="573">
        <f t="shared" si="1"/>
        <v>0.29154074999999996</v>
      </c>
      <c r="M29" s="573">
        <f t="shared" si="1"/>
        <v>0.25122749999999999</v>
      </c>
      <c r="N29" s="573" t="b">
        <v>1</v>
      </c>
    </row>
    <row r="30" spans="1:14" s="48" customFormat="1" ht="15.5" x14ac:dyDescent="0.35">
      <c r="A30" s="373" t="s">
        <v>9908</v>
      </c>
      <c r="B30" s="308" t="s">
        <v>9909</v>
      </c>
      <c r="C30" s="193" t="s">
        <v>6942</v>
      </c>
      <c r="D30" s="310">
        <v>1</v>
      </c>
      <c r="E30" s="311"/>
      <c r="F30" s="271">
        <v>0.52</v>
      </c>
      <c r="G30" s="356"/>
      <c r="H30" s="573">
        <f t="shared" si="1"/>
        <v>0.18335199999999996</v>
      </c>
      <c r="I30" s="573">
        <f t="shared" si="1"/>
        <v>0.18335199999999996</v>
      </c>
      <c r="J30" s="573">
        <f t="shared" si="1"/>
        <v>0.24091599999999999</v>
      </c>
      <c r="K30" s="573">
        <f t="shared" si="1"/>
        <v>0.16736199999999998</v>
      </c>
      <c r="L30" s="573">
        <f t="shared" si="1"/>
        <v>0.26596699999999995</v>
      </c>
      <c r="M30" s="573">
        <f t="shared" si="1"/>
        <v>0.22919</v>
      </c>
      <c r="N30" s="573" t="b">
        <v>1</v>
      </c>
    </row>
    <row r="31" spans="1:14" ht="29" x14ac:dyDescent="0.35">
      <c r="A31" s="375" t="s">
        <v>194</v>
      </c>
      <c r="B31" s="308" t="s">
        <v>195</v>
      </c>
      <c r="C31" s="193" t="s">
        <v>196</v>
      </c>
      <c r="D31" s="309">
        <v>1</v>
      </c>
      <c r="E31" s="309"/>
      <c r="F31" s="578">
        <v>0</v>
      </c>
      <c r="G31" s="47"/>
      <c r="H31" s="573">
        <f t="shared" si="1"/>
        <v>0</v>
      </c>
      <c r="I31" s="573">
        <f t="shared" si="1"/>
        <v>0</v>
      </c>
      <c r="J31" s="573">
        <f t="shared" si="1"/>
        <v>0</v>
      </c>
      <c r="K31" s="573">
        <f t="shared" si="1"/>
        <v>0</v>
      </c>
      <c r="L31" s="573">
        <f t="shared" si="1"/>
        <v>0</v>
      </c>
      <c r="M31" s="573">
        <f t="shared" si="1"/>
        <v>0</v>
      </c>
      <c r="N31" s="573" t="b">
        <v>1</v>
      </c>
    </row>
    <row r="32" spans="1:14" ht="31.5" thickBot="1" x14ac:dyDescent="0.4">
      <c r="A32" s="192" t="s">
        <v>164</v>
      </c>
      <c r="B32" s="221" t="s">
        <v>197</v>
      </c>
      <c r="C32" s="247" t="s">
        <v>198</v>
      </c>
      <c r="D32" s="222">
        <v>1</v>
      </c>
      <c r="E32" s="222"/>
      <c r="F32" s="274">
        <v>0</v>
      </c>
      <c r="G32" s="47"/>
      <c r="H32" s="573">
        <f t="shared" si="1"/>
        <v>0</v>
      </c>
      <c r="I32" s="573">
        <f t="shared" si="1"/>
        <v>0</v>
      </c>
      <c r="J32" s="573">
        <f t="shared" si="1"/>
        <v>0</v>
      </c>
      <c r="K32" s="573">
        <f t="shared" si="1"/>
        <v>0</v>
      </c>
      <c r="L32" s="573">
        <f t="shared" si="1"/>
        <v>0</v>
      </c>
      <c r="M32" s="573">
        <f t="shared" si="1"/>
        <v>0</v>
      </c>
      <c r="N32" s="573" t="b">
        <v>1</v>
      </c>
    </row>
    <row r="33" spans="1:14" ht="16" thickBot="1" x14ac:dyDescent="0.4">
      <c r="A33" s="74"/>
      <c r="B33" s="5" t="s">
        <v>141</v>
      </c>
      <c r="C33" s="109" t="s">
        <v>141</v>
      </c>
      <c r="D33" s="94"/>
      <c r="E33" s="203" t="s">
        <v>141</v>
      </c>
      <c r="F33" s="189" t="s">
        <v>141</v>
      </c>
      <c r="G33" s="47"/>
      <c r="H33" s="573" t="str">
        <f t="shared" si="1"/>
        <v/>
      </c>
      <c r="I33" s="573" t="str">
        <f t="shared" si="1"/>
        <v/>
      </c>
      <c r="J33" s="573" t="str">
        <f t="shared" si="1"/>
        <v/>
      </c>
      <c r="K33" s="573" t="str">
        <f t="shared" si="1"/>
        <v/>
      </c>
      <c r="L33" s="573" t="str">
        <f t="shared" si="1"/>
        <v/>
      </c>
      <c r="M33" s="573" t="str">
        <f t="shared" si="1"/>
        <v/>
      </c>
      <c r="N33" s="573" t="s">
        <v>141</v>
      </c>
    </row>
    <row r="34" spans="1:14" ht="15.5" x14ac:dyDescent="0.35">
      <c r="A34" s="167" t="s">
        <v>7831</v>
      </c>
      <c r="B34" s="3" t="s">
        <v>199</v>
      </c>
      <c r="C34" s="110" t="str">
        <f>LEFT(A34,FIND(" ",SUBSTITUTE(A34," ","",1)))</f>
        <v>Cat1 Conf6</v>
      </c>
      <c r="D34" s="158"/>
      <c r="E34" s="158"/>
      <c r="F34" s="273" t="s">
        <v>141</v>
      </c>
      <c r="G34" s="47"/>
      <c r="H34" s="573" t="str">
        <f t="shared" si="1"/>
        <v/>
      </c>
      <c r="I34" s="573" t="str">
        <f t="shared" si="1"/>
        <v/>
      </c>
      <c r="J34" s="573" t="str">
        <f t="shared" si="1"/>
        <v/>
      </c>
      <c r="K34" s="573" t="str">
        <f t="shared" si="1"/>
        <v/>
      </c>
      <c r="L34" s="573" t="str">
        <f t="shared" si="1"/>
        <v/>
      </c>
      <c r="M34" s="573" t="str">
        <f t="shared" si="1"/>
        <v/>
      </c>
      <c r="N34" s="573" t="s">
        <v>141</v>
      </c>
    </row>
    <row r="35" spans="1:14" ht="15.5" x14ac:dyDescent="0.35">
      <c r="A35" s="373" t="s">
        <v>7832</v>
      </c>
      <c r="B35" s="308" t="s">
        <v>201</v>
      </c>
      <c r="C35" s="193" t="s">
        <v>200</v>
      </c>
      <c r="D35" s="309">
        <v>1</v>
      </c>
      <c r="E35" s="309"/>
      <c r="F35" s="578">
        <v>225.32</v>
      </c>
      <c r="G35" s="47"/>
      <c r="H35" s="573">
        <f t="shared" si="1"/>
        <v>79.447831999999977</v>
      </c>
      <c r="I35" s="573">
        <f t="shared" si="1"/>
        <v>79.447831999999977</v>
      </c>
      <c r="J35" s="573">
        <f t="shared" si="1"/>
        <v>104.390756</v>
      </c>
      <c r="K35" s="573">
        <f t="shared" si="1"/>
        <v>72.519241999999991</v>
      </c>
      <c r="L35" s="573">
        <f t="shared" si="1"/>
        <v>115.24554699999997</v>
      </c>
      <c r="M35" s="573">
        <f t="shared" si="1"/>
        <v>99.309789999999992</v>
      </c>
      <c r="N35" s="573" t="b">
        <v>1</v>
      </c>
    </row>
    <row r="36" spans="1:14" ht="31" x14ac:dyDescent="0.35">
      <c r="A36" s="373" t="s">
        <v>171</v>
      </c>
      <c r="B36" s="308" t="s">
        <v>172</v>
      </c>
      <c r="C36" s="193" t="s">
        <v>173</v>
      </c>
      <c r="D36" s="309">
        <v>1</v>
      </c>
      <c r="E36" s="309"/>
      <c r="F36" s="578">
        <v>84.25</v>
      </c>
      <c r="G36" s="47"/>
      <c r="H36" s="573">
        <f t="shared" si="1"/>
        <v>29.706549999999993</v>
      </c>
      <c r="I36" s="573">
        <f t="shared" si="1"/>
        <v>29.706549999999993</v>
      </c>
      <c r="J36" s="573">
        <f t="shared" si="1"/>
        <v>39.033025000000002</v>
      </c>
      <c r="K36" s="573">
        <f t="shared" si="1"/>
        <v>27.115862499999999</v>
      </c>
      <c r="L36" s="573">
        <f t="shared" si="1"/>
        <v>43.091768749999993</v>
      </c>
      <c r="M36" s="573">
        <f t="shared" si="1"/>
        <v>37.133187499999998</v>
      </c>
      <c r="N36" s="573" t="b">
        <v>1</v>
      </c>
    </row>
    <row r="37" spans="1:14" ht="15.5" x14ac:dyDescent="0.35">
      <c r="A37" s="373" t="s">
        <v>174</v>
      </c>
      <c r="B37" s="308" t="s">
        <v>175</v>
      </c>
      <c r="C37" s="193" t="s">
        <v>176</v>
      </c>
      <c r="D37" s="309">
        <v>1</v>
      </c>
      <c r="E37" s="309"/>
      <c r="F37" s="578">
        <v>83.84</v>
      </c>
      <c r="G37" s="47"/>
      <c r="H37" s="573">
        <f t="shared" si="1"/>
        <v>29.561983999999995</v>
      </c>
      <c r="I37" s="573">
        <f t="shared" si="1"/>
        <v>29.561983999999995</v>
      </c>
      <c r="J37" s="573">
        <f t="shared" si="1"/>
        <v>38.843071999999999</v>
      </c>
      <c r="K37" s="573">
        <f t="shared" si="1"/>
        <v>26.983903999999999</v>
      </c>
      <c r="L37" s="573">
        <f t="shared" si="1"/>
        <v>42.882063999999993</v>
      </c>
      <c r="M37" s="573">
        <f t="shared" si="1"/>
        <v>36.952480000000001</v>
      </c>
      <c r="N37" s="573" t="b">
        <v>1</v>
      </c>
    </row>
    <row r="38" spans="1:14" ht="15.5" x14ac:dyDescent="0.35">
      <c r="A38" s="373" t="s">
        <v>180</v>
      </c>
      <c r="B38" s="308" t="s">
        <v>181</v>
      </c>
      <c r="C38" s="193" t="s">
        <v>182</v>
      </c>
      <c r="D38" s="309">
        <v>1</v>
      </c>
      <c r="E38" s="309"/>
      <c r="F38" s="578">
        <v>37.200000000000003</v>
      </c>
      <c r="G38" s="47"/>
      <c r="H38" s="573">
        <f t="shared" si="1"/>
        <v>13.116719999999997</v>
      </c>
      <c r="I38" s="573">
        <f t="shared" si="1"/>
        <v>13.116719999999997</v>
      </c>
      <c r="J38" s="573">
        <f t="shared" si="1"/>
        <v>17.234760000000001</v>
      </c>
      <c r="K38" s="573">
        <f t="shared" si="1"/>
        <v>11.97282</v>
      </c>
      <c r="L38" s="573">
        <f t="shared" si="1"/>
        <v>19.026869999999999</v>
      </c>
      <c r="M38" s="573">
        <f t="shared" si="1"/>
        <v>16.395900000000001</v>
      </c>
      <c r="N38" s="573" t="b">
        <v>1</v>
      </c>
    </row>
    <row r="39" spans="1:14" ht="15.5" x14ac:dyDescent="0.35">
      <c r="A39" s="373" t="s">
        <v>187</v>
      </c>
      <c r="B39" s="308" t="s">
        <v>9089</v>
      </c>
      <c r="C39" s="193" t="s">
        <v>157</v>
      </c>
      <c r="D39" s="309">
        <v>1</v>
      </c>
      <c r="E39" s="309"/>
      <c r="F39" s="578">
        <v>1.6</v>
      </c>
      <c r="G39" s="47"/>
      <c r="H39" s="573">
        <f t="shared" si="1"/>
        <v>0.56415999999999988</v>
      </c>
      <c r="I39" s="573">
        <f t="shared" si="1"/>
        <v>0.56415999999999988</v>
      </c>
      <c r="J39" s="573">
        <f t="shared" si="1"/>
        <v>0.74128000000000005</v>
      </c>
      <c r="K39" s="573">
        <f t="shared" si="1"/>
        <v>0.51495999999999997</v>
      </c>
      <c r="L39" s="573">
        <f t="shared" si="1"/>
        <v>0.81835999999999987</v>
      </c>
      <c r="M39" s="573">
        <f t="shared" si="1"/>
        <v>0.70520000000000005</v>
      </c>
      <c r="N39" s="573" t="b">
        <v>1</v>
      </c>
    </row>
    <row r="40" spans="1:14" ht="15.5" x14ac:dyDescent="0.35">
      <c r="A40" s="373" t="s">
        <v>202</v>
      </c>
      <c r="B40" s="308" t="s">
        <v>203</v>
      </c>
      <c r="C40" s="193" t="s">
        <v>204</v>
      </c>
      <c r="D40" s="309">
        <v>1</v>
      </c>
      <c r="E40" s="309"/>
      <c r="F40" s="578">
        <v>295.25</v>
      </c>
      <c r="G40" s="47"/>
      <c r="H40" s="573">
        <f t="shared" si="1"/>
        <v>104.10514999999998</v>
      </c>
      <c r="I40" s="573">
        <f t="shared" si="1"/>
        <v>104.10514999999998</v>
      </c>
      <c r="J40" s="573">
        <f t="shared" si="1"/>
        <v>136.78932499999999</v>
      </c>
      <c r="K40" s="573">
        <f t="shared" si="1"/>
        <v>95.026212499999986</v>
      </c>
      <c r="L40" s="573">
        <f t="shared" si="1"/>
        <v>151.01299374999996</v>
      </c>
      <c r="M40" s="573">
        <f t="shared" si="1"/>
        <v>130.1314375</v>
      </c>
      <c r="N40" s="573" t="b">
        <v>1</v>
      </c>
    </row>
    <row r="41" spans="1:14" ht="15.5" x14ac:dyDescent="0.35">
      <c r="A41" s="373" t="s">
        <v>183</v>
      </c>
      <c r="B41" s="308" t="s">
        <v>205</v>
      </c>
      <c r="C41" s="193" t="s">
        <v>206</v>
      </c>
      <c r="D41" s="309">
        <v>1</v>
      </c>
      <c r="E41" s="309"/>
      <c r="F41" s="578">
        <v>1.04</v>
      </c>
      <c r="G41" s="47"/>
      <c r="H41" s="573">
        <f t="shared" si="1"/>
        <v>0.36670399999999992</v>
      </c>
      <c r="I41" s="573">
        <f t="shared" si="1"/>
        <v>0.36670399999999992</v>
      </c>
      <c r="J41" s="573">
        <f t="shared" si="1"/>
        <v>0.48183199999999998</v>
      </c>
      <c r="K41" s="573">
        <f t="shared" si="1"/>
        <v>0.33472399999999997</v>
      </c>
      <c r="L41" s="573">
        <f t="shared" si="1"/>
        <v>0.53193399999999991</v>
      </c>
      <c r="M41" s="573">
        <f t="shared" si="1"/>
        <v>0.45838000000000001</v>
      </c>
      <c r="N41" s="573" t="b">
        <v>1</v>
      </c>
    </row>
    <row r="42" spans="1:14" ht="15.5" x14ac:dyDescent="0.35">
      <c r="A42" s="373" t="s">
        <v>207</v>
      </c>
      <c r="B42" s="308" t="s">
        <v>208</v>
      </c>
      <c r="C42" s="193" t="s">
        <v>209</v>
      </c>
      <c r="D42" s="309">
        <v>1</v>
      </c>
      <c r="E42" s="309"/>
      <c r="F42" s="578">
        <v>47.27</v>
      </c>
      <c r="G42" s="47"/>
      <c r="H42" s="573">
        <f t="shared" si="1"/>
        <v>16.667401999999996</v>
      </c>
      <c r="I42" s="573">
        <f t="shared" si="1"/>
        <v>16.667401999999996</v>
      </c>
      <c r="J42" s="573">
        <f t="shared" si="1"/>
        <v>21.900191</v>
      </c>
      <c r="K42" s="573">
        <f t="shared" si="1"/>
        <v>15.2138495</v>
      </c>
      <c r="L42" s="573">
        <f t="shared" si="1"/>
        <v>24.177423249999997</v>
      </c>
      <c r="M42" s="573">
        <f t="shared" si="1"/>
        <v>20.834252500000002</v>
      </c>
      <c r="N42" s="573" t="b">
        <v>1</v>
      </c>
    </row>
    <row r="43" spans="1:14" ht="15.5" x14ac:dyDescent="0.35">
      <c r="A43" s="373" t="s">
        <v>188</v>
      </c>
      <c r="B43" s="308" t="s">
        <v>189</v>
      </c>
      <c r="C43" s="193" t="s">
        <v>190</v>
      </c>
      <c r="D43" s="309">
        <v>1</v>
      </c>
      <c r="E43" s="309"/>
      <c r="F43" s="578">
        <v>0.01</v>
      </c>
      <c r="G43" s="47"/>
      <c r="H43" s="573">
        <f t="shared" si="1"/>
        <v>3.5259999999999992E-3</v>
      </c>
      <c r="I43" s="573">
        <f t="shared" si="1"/>
        <v>3.5259999999999992E-3</v>
      </c>
      <c r="J43" s="573">
        <f t="shared" si="1"/>
        <v>4.633E-3</v>
      </c>
      <c r="K43" s="573">
        <f t="shared" si="1"/>
        <v>3.2184999999999996E-3</v>
      </c>
      <c r="L43" s="573">
        <f t="shared" si="1"/>
        <v>5.1147499999999995E-3</v>
      </c>
      <c r="M43" s="573">
        <f t="shared" si="1"/>
        <v>4.4075E-3</v>
      </c>
      <c r="N43" s="573" t="b">
        <v>1</v>
      </c>
    </row>
    <row r="44" spans="1:14" ht="15.5" x14ac:dyDescent="0.35">
      <c r="A44" s="373" t="s">
        <v>9914</v>
      </c>
      <c r="B44" s="308" t="s">
        <v>9911</v>
      </c>
      <c r="C44" s="193" t="s">
        <v>7728</v>
      </c>
      <c r="D44" s="309">
        <v>1</v>
      </c>
      <c r="E44" s="309"/>
      <c r="F44" s="578">
        <v>0.57000000000000006</v>
      </c>
      <c r="G44" s="47"/>
      <c r="H44" s="573">
        <f t="shared" si="1"/>
        <v>0.20098199999999997</v>
      </c>
      <c r="I44" s="573">
        <f t="shared" si="1"/>
        <v>0.20098199999999997</v>
      </c>
      <c r="J44" s="573">
        <f t="shared" si="1"/>
        <v>0.26408100000000001</v>
      </c>
      <c r="K44" s="573">
        <f t="shared" si="1"/>
        <v>0.18345449999999999</v>
      </c>
      <c r="L44" s="573">
        <f t="shared" si="1"/>
        <v>0.29154074999999996</v>
      </c>
      <c r="M44" s="573">
        <f t="shared" si="1"/>
        <v>0.25122749999999999</v>
      </c>
      <c r="N44" s="573" t="b">
        <v>1</v>
      </c>
    </row>
    <row r="45" spans="1:14" s="48" customFormat="1" ht="15.5" x14ac:dyDescent="0.35">
      <c r="A45" s="373" t="s">
        <v>9908</v>
      </c>
      <c r="B45" s="308" t="s">
        <v>9909</v>
      </c>
      <c r="C45" s="193" t="s">
        <v>6942</v>
      </c>
      <c r="D45" s="310">
        <v>1</v>
      </c>
      <c r="E45" s="311"/>
      <c r="F45" s="271">
        <v>0.52</v>
      </c>
      <c r="G45" s="356"/>
      <c r="H45" s="573">
        <f t="shared" si="1"/>
        <v>0.18335199999999996</v>
      </c>
      <c r="I45" s="573">
        <f t="shared" si="1"/>
        <v>0.18335199999999996</v>
      </c>
      <c r="J45" s="573">
        <f t="shared" si="1"/>
        <v>0.24091599999999999</v>
      </c>
      <c r="K45" s="573">
        <f t="shared" si="1"/>
        <v>0.16736199999999998</v>
      </c>
      <c r="L45" s="573">
        <f t="shared" si="1"/>
        <v>0.26596699999999995</v>
      </c>
      <c r="M45" s="573">
        <f t="shared" si="1"/>
        <v>0.22919</v>
      </c>
      <c r="N45" s="573" t="b">
        <v>1</v>
      </c>
    </row>
    <row r="46" spans="1:14" ht="29" x14ac:dyDescent="0.35">
      <c r="A46" s="375" t="s">
        <v>194</v>
      </c>
      <c r="B46" s="308" t="s">
        <v>195</v>
      </c>
      <c r="C46" s="193" t="s">
        <v>196</v>
      </c>
      <c r="D46" s="309">
        <v>1</v>
      </c>
      <c r="E46" s="309"/>
      <c r="F46" s="578">
        <v>0</v>
      </c>
      <c r="G46" s="47"/>
      <c r="H46" s="573">
        <f t="shared" si="1"/>
        <v>0</v>
      </c>
      <c r="I46" s="573">
        <f t="shared" si="1"/>
        <v>0</v>
      </c>
      <c r="J46" s="573">
        <f t="shared" si="1"/>
        <v>0</v>
      </c>
      <c r="K46" s="573">
        <f t="shared" si="1"/>
        <v>0</v>
      </c>
      <c r="L46" s="573">
        <f t="shared" si="1"/>
        <v>0</v>
      </c>
      <c r="M46" s="573">
        <f t="shared" si="1"/>
        <v>0</v>
      </c>
      <c r="N46" s="573" t="b">
        <v>1</v>
      </c>
    </row>
    <row r="47" spans="1:14" ht="31.5" thickBot="1" x14ac:dyDescent="0.4">
      <c r="A47" s="192" t="s">
        <v>164</v>
      </c>
      <c r="B47" s="221" t="s">
        <v>210</v>
      </c>
      <c r="C47" s="247" t="s">
        <v>211</v>
      </c>
      <c r="D47" s="222">
        <v>1</v>
      </c>
      <c r="E47" s="222"/>
      <c r="F47" s="274">
        <v>0</v>
      </c>
      <c r="G47" s="47"/>
      <c r="H47" s="573">
        <f t="shared" si="1"/>
        <v>0</v>
      </c>
      <c r="I47" s="573">
        <f t="shared" si="1"/>
        <v>0</v>
      </c>
      <c r="J47" s="573">
        <f t="shared" si="1"/>
        <v>0</v>
      </c>
      <c r="K47" s="573">
        <f t="shared" si="1"/>
        <v>0</v>
      </c>
      <c r="L47" s="573">
        <f t="shared" si="1"/>
        <v>0</v>
      </c>
      <c r="M47" s="573">
        <f t="shared" si="1"/>
        <v>0</v>
      </c>
      <c r="N47" s="573" t="b">
        <v>1</v>
      </c>
    </row>
    <row r="48" spans="1:14" ht="16" thickBot="1" x14ac:dyDescent="0.4">
      <c r="A48" s="74"/>
      <c r="B48" s="5"/>
      <c r="C48" s="109"/>
      <c r="D48" s="94"/>
      <c r="E48" s="94"/>
      <c r="F48" s="189" t="s">
        <v>141</v>
      </c>
      <c r="G48" s="47"/>
      <c r="H48" s="573" t="str">
        <f t="shared" si="1"/>
        <v/>
      </c>
      <c r="I48" s="573" t="str">
        <f t="shared" si="1"/>
        <v/>
      </c>
      <c r="J48" s="573" t="str">
        <f t="shared" si="1"/>
        <v/>
      </c>
      <c r="K48" s="573" t="str">
        <f t="shared" ref="K48:M111" si="2">IF($N48=TRUE,K$3*$F48,"")</f>
        <v/>
      </c>
      <c r="L48" s="573" t="str">
        <f t="shared" si="2"/>
        <v/>
      </c>
      <c r="M48" s="573" t="str">
        <f t="shared" si="2"/>
        <v/>
      </c>
      <c r="N48" s="573" t="s">
        <v>141</v>
      </c>
    </row>
    <row r="49" spans="1:14" ht="15.5" x14ac:dyDescent="0.35">
      <c r="A49" s="82" t="s">
        <v>7834</v>
      </c>
      <c r="B49" s="16" t="s">
        <v>237</v>
      </c>
      <c r="C49" s="110" t="str">
        <f>LEFT(A49,FIND(" ",SUBSTITUTE(A49," ","",1)))</f>
        <v>Cat1 Conf10</v>
      </c>
      <c r="D49" s="19"/>
      <c r="E49" s="19"/>
      <c r="F49" s="276" t="s">
        <v>141</v>
      </c>
      <c r="G49" s="47"/>
      <c r="H49" s="573" t="str">
        <f t="shared" ref="H49:M112" si="3">IF($N49=TRUE,H$3*$F49,"")</f>
        <v/>
      </c>
      <c r="I49" s="573" t="str">
        <f t="shared" si="3"/>
        <v/>
      </c>
      <c r="J49" s="573" t="str">
        <f t="shared" si="3"/>
        <v/>
      </c>
      <c r="K49" s="573" t="str">
        <f t="shared" si="2"/>
        <v/>
      </c>
      <c r="L49" s="573" t="str">
        <f t="shared" si="2"/>
        <v/>
      </c>
      <c r="M49" s="573" t="str">
        <f t="shared" si="2"/>
        <v/>
      </c>
      <c r="N49" s="573" t="s">
        <v>141</v>
      </c>
    </row>
    <row r="50" spans="1:14" ht="15.5" x14ac:dyDescent="0.35">
      <c r="A50" s="373" t="s">
        <v>239</v>
      </c>
      <c r="B50" s="308" t="s">
        <v>240</v>
      </c>
      <c r="C50" s="193" t="s">
        <v>238</v>
      </c>
      <c r="D50" s="309">
        <v>1</v>
      </c>
      <c r="E50" s="311"/>
      <c r="F50" s="578">
        <v>217.84</v>
      </c>
      <c r="G50" s="47"/>
      <c r="H50" s="573">
        <f t="shared" si="3"/>
        <v>76.810383999999985</v>
      </c>
      <c r="I50" s="573">
        <f t="shared" si="3"/>
        <v>76.810383999999985</v>
      </c>
      <c r="J50" s="573">
        <f t="shared" si="3"/>
        <v>100.92527199999999</v>
      </c>
      <c r="K50" s="573">
        <f t="shared" si="2"/>
        <v>70.111803999999992</v>
      </c>
      <c r="L50" s="573">
        <f t="shared" si="2"/>
        <v>111.41971399999998</v>
      </c>
      <c r="M50" s="573">
        <f t="shared" si="2"/>
        <v>96.012979999999999</v>
      </c>
      <c r="N50" s="573" t="b">
        <v>1</v>
      </c>
    </row>
    <row r="51" spans="1:14" ht="15.5" x14ac:dyDescent="0.35">
      <c r="A51" s="373" t="s">
        <v>241</v>
      </c>
      <c r="B51" s="308" t="s">
        <v>242</v>
      </c>
      <c r="C51" s="193" t="s">
        <v>243</v>
      </c>
      <c r="D51" s="309">
        <v>1</v>
      </c>
      <c r="E51" s="311"/>
      <c r="F51" s="578">
        <v>194.54</v>
      </c>
      <c r="G51" s="47"/>
      <c r="H51" s="573">
        <f t="shared" si="3"/>
        <v>68.594803999999982</v>
      </c>
      <c r="I51" s="573">
        <f t="shared" si="3"/>
        <v>68.594803999999982</v>
      </c>
      <c r="J51" s="573">
        <f t="shared" si="3"/>
        <v>90.130381999999997</v>
      </c>
      <c r="K51" s="573">
        <f t="shared" si="2"/>
        <v>62.612698999999992</v>
      </c>
      <c r="L51" s="573">
        <f t="shared" si="2"/>
        <v>99.502346499999973</v>
      </c>
      <c r="M51" s="573">
        <f t="shared" si="2"/>
        <v>85.743504999999985</v>
      </c>
      <c r="N51" s="573" t="b">
        <v>1</v>
      </c>
    </row>
    <row r="52" spans="1:14" ht="15.5" x14ac:dyDescent="0.35">
      <c r="A52" s="373" t="s">
        <v>244</v>
      </c>
      <c r="B52" s="308" t="s">
        <v>245</v>
      </c>
      <c r="C52" s="193" t="s">
        <v>246</v>
      </c>
      <c r="D52" s="309">
        <v>1</v>
      </c>
      <c r="E52" s="311"/>
      <c r="F52" s="578">
        <v>135.68</v>
      </c>
      <c r="G52" s="47"/>
      <c r="H52" s="573">
        <f t="shared" si="3"/>
        <v>47.84076799999999</v>
      </c>
      <c r="I52" s="573">
        <f t="shared" si="3"/>
        <v>47.84076799999999</v>
      </c>
      <c r="J52" s="573">
        <f t="shared" si="3"/>
        <v>62.860544000000004</v>
      </c>
      <c r="K52" s="573">
        <f t="shared" si="2"/>
        <v>43.668607999999999</v>
      </c>
      <c r="L52" s="573">
        <f t="shared" si="2"/>
        <v>69.396927999999988</v>
      </c>
      <c r="M52" s="573">
        <f t="shared" si="2"/>
        <v>59.800959999999996</v>
      </c>
      <c r="N52" s="573" t="b">
        <v>1</v>
      </c>
    </row>
    <row r="53" spans="1:14" ht="31" x14ac:dyDescent="0.35">
      <c r="A53" s="373" t="s">
        <v>247</v>
      </c>
      <c r="B53" s="308" t="s">
        <v>248</v>
      </c>
      <c r="C53" s="193" t="s">
        <v>249</v>
      </c>
      <c r="D53" s="309">
        <v>1</v>
      </c>
      <c r="E53" s="311"/>
      <c r="F53" s="578">
        <v>9.92</v>
      </c>
      <c r="G53" s="47"/>
      <c r="H53" s="573">
        <f t="shared" si="3"/>
        <v>3.4977919999999991</v>
      </c>
      <c r="I53" s="573">
        <f t="shared" si="3"/>
        <v>3.4977919999999991</v>
      </c>
      <c r="J53" s="573">
        <f t="shared" si="3"/>
        <v>4.595936</v>
      </c>
      <c r="K53" s="573">
        <f t="shared" si="2"/>
        <v>3.1927519999999996</v>
      </c>
      <c r="L53" s="573">
        <f t="shared" si="2"/>
        <v>5.0738319999999986</v>
      </c>
      <c r="M53" s="573">
        <f t="shared" si="2"/>
        <v>4.3722399999999997</v>
      </c>
      <c r="N53" s="573" t="b">
        <v>1</v>
      </c>
    </row>
    <row r="54" spans="1:14" ht="15.5" x14ac:dyDescent="0.35">
      <c r="A54" s="373" t="s">
        <v>224</v>
      </c>
      <c r="B54" s="308" t="s">
        <v>225</v>
      </c>
      <c r="C54" s="193" t="s">
        <v>226</v>
      </c>
      <c r="D54" s="309">
        <v>1</v>
      </c>
      <c r="E54" s="311"/>
      <c r="F54" s="578">
        <v>32.68</v>
      </c>
      <c r="G54" s="47"/>
      <c r="H54" s="573">
        <f t="shared" si="3"/>
        <v>11.522967999999997</v>
      </c>
      <c r="I54" s="573">
        <f t="shared" si="3"/>
        <v>11.522967999999997</v>
      </c>
      <c r="J54" s="573">
        <f t="shared" si="3"/>
        <v>15.140644</v>
      </c>
      <c r="K54" s="573">
        <f t="shared" si="2"/>
        <v>10.518057999999998</v>
      </c>
      <c r="L54" s="573">
        <f t="shared" si="2"/>
        <v>16.715002999999996</v>
      </c>
      <c r="M54" s="573">
        <f t="shared" si="2"/>
        <v>14.403709999999998</v>
      </c>
      <c r="N54" s="573" t="b">
        <v>1</v>
      </c>
    </row>
    <row r="55" spans="1:14" ht="15.5" x14ac:dyDescent="0.35">
      <c r="A55" s="373" t="s">
        <v>180</v>
      </c>
      <c r="B55" s="308" t="s">
        <v>181</v>
      </c>
      <c r="C55" s="193" t="s">
        <v>182</v>
      </c>
      <c r="D55" s="309">
        <v>1</v>
      </c>
      <c r="E55" s="311"/>
      <c r="F55" s="578">
        <v>37.200000000000003</v>
      </c>
      <c r="G55" s="47"/>
      <c r="H55" s="573">
        <f t="shared" si="3"/>
        <v>13.116719999999997</v>
      </c>
      <c r="I55" s="573">
        <f t="shared" si="3"/>
        <v>13.116719999999997</v>
      </c>
      <c r="J55" s="573">
        <f t="shared" si="3"/>
        <v>17.234760000000001</v>
      </c>
      <c r="K55" s="573">
        <f t="shared" si="2"/>
        <v>11.97282</v>
      </c>
      <c r="L55" s="573">
        <f t="shared" si="2"/>
        <v>19.026869999999999</v>
      </c>
      <c r="M55" s="573">
        <f t="shared" si="2"/>
        <v>16.395900000000001</v>
      </c>
      <c r="N55" s="573" t="b">
        <v>1</v>
      </c>
    </row>
    <row r="56" spans="1:14" ht="15.5" x14ac:dyDescent="0.35">
      <c r="A56" s="373" t="s">
        <v>187</v>
      </c>
      <c r="B56" s="308" t="s">
        <v>9089</v>
      </c>
      <c r="C56" s="193" t="s">
        <v>157</v>
      </c>
      <c r="D56" s="309">
        <v>1</v>
      </c>
      <c r="E56" s="311"/>
      <c r="F56" s="578">
        <v>1.6</v>
      </c>
      <c r="G56" s="47"/>
      <c r="H56" s="573">
        <f t="shared" si="3"/>
        <v>0.56415999999999988</v>
      </c>
      <c r="I56" s="573">
        <f t="shared" si="3"/>
        <v>0.56415999999999988</v>
      </c>
      <c r="J56" s="573">
        <f t="shared" si="3"/>
        <v>0.74128000000000005</v>
      </c>
      <c r="K56" s="573">
        <f t="shared" si="2"/>
        <v>0.51495999999999997</v>
      </c>
      <c r="L56" s="573">
        <f t="shared" si="2"/>
        <v>0.81835999999999987</v>
      </c>
      <c r="M56" s="573">
        <f t="shared" si="2"/>
        <v>0.70520000000000005</v>
      </c>
      <c r="N56" s="573" t="b">
        <v>1</v>
      </c>
    </row>
    <row r="57" spans="1:14" ht="15.5" x14ac:dyDescent="0.35">
      <c r="A57" s="373" t="s">
        <v>202</v>
      </c>
      <c r="B57" s="308" t="s">
        <v>203</v>
      </c>
      <c r="C57" s="193" t="s">
        <v>204</v>
      </c>
      <c r="D57" s="309">
        <v>1</v>
      </c>
      <c r="E57" s="311"/>
      <c r="F57" s="578">
        <v>295.25</v>
      </c>
      <c r="G57" s="47"/>
      <c r="H57" s="573">
        <f t="shared" si="3"/>
        <v>104.10514999999998</v>
      </c>
      <c r="I57" s="573">
        <f t="shared" si="3"/>
        <v>104.10514999999998</v>
      </c>
      <c r="J57" s="573">
        <f t="shared" si="3"/>
        <v>136.78932499999999</v>
      </c>
      <c r="K57" s="573">
        <f t="shared" si="2"/>
        <v>95.026212499999986</v>
      </c>
      <c r="L57" s="573">
        <f t="shared" si="2"/>
        <v>151.01299374999996</v>
      </c>
      <c r="M57" s="573">
        <f t="shared" si="2"/>
        <v>130.1314375</v>
      </c>
      <c r="N57" s="573" t="b">
        <v>1</v>
      </c>
    </row>
    <row r="58" spans="1:14" ht="15.5" x14ac:dyDescent="0.35">
      <c r="A58" s="373" t="s">
        <v>464</v>
      </c>
      <c r="B58" s="308" t="s">
        <v>7833</v>
      </c>
      <c r="C58" s="193" t="s">
        <v>7081</v>
      </c>
      <c r="D58" s="309">
        <v>1</v>
      </c>
      <c r="E58" s="311"/>
      <c r="F58" s="578">
        <v>0.56000000000000005</v>
      </c>
      <c r="G58" s="47"/>
      <c r="H58" s="573">
        <f t="shared" si="3"/>
        <v>0.19745599999999996</v>
      </c>
      <c r="I58" s="573">
        <f t="shared" si="3"/>
        <v>0.19745599999999996</v>
      </c>
      <c r="J58" s="573">
        <f t="shared" si="3"/>
        <v>0.25944800000000001</v>
      </c>
      <c r="K58" s="573">
        <f t="shared" si="2"/>
        <v>0.18023600000000001</v>
      </c>
      <c r="L58" s="573">
        <f t="shared" si="2"/>
        <v>0.28642599999999996</v>
      </c>
      <c r="M58" s="573">
        <f t="shared" si="2"/>
        <v>0.24682000000000001</v>
      </c>
      <c r="N58" s="573" t="b">
        <v>1</v>
      </c>
    </row>
    <row r="59" spans="1:14" ht="15.5" x14ac:dyDescent="0.35">
      <c r="A59" s="373" t="s">
        <v>250</v>
      </c>
      <c r="B59" s="308" t="s">
        <v>251</v>
      </c>
      <c r="C59" s="193" t="s">
        <v>252</v>
      </c>
      <c r="D59" s="309">
        <v>1</v>
      </c>
      <c r="E59" s="311"/>
      <c r="F59" s="578">
        <v>0.01</v>
      </c>
      <c r="G59" s="47"/>
      <c r="H59" s="573">
        <f t="shared" si="3"/>
        <v>3.5259999999999992E-3</v>
      </c>
      <c r="I59" s="573">
        <f t="shared" si="3"/>
        <v>3.5259999999999992E-3</v>
      </c>
      <c r="J59" s="573">
        <f t="shared" si="3"/>
        <v>4.633E-3</v>
      </c>
      <c r="K59" s="573">
        <f t="shared" si="2"/>
        <v>3.2184999999999996E-3</v>
      </c>
      <c r="L59" s="573">
        <f t="shared" si="2"/>
        <v>5.1147499999999995E-3</v>
      </c>
      <c r="M59" s="573">
        <f t="shared" si="2"/>
        <v>4.4075E-3</v>
      </c>
      <c r="N59" s="573" t="b">
        <v>1</v>
      </c>
    </row>
    <row r="60" spans="1:14" ht="15.5" x14ac:dyDescent="0.35">
      <c r="A60" s="373" t="s">
        <v>253</v>
      </c>
      <c r="B60" s="308" t="s">
        <v>254</v>
      </c>
      <c r="C60" s="193" t="s">
        <v>255</v>
      </c>
      <c r="D60" s="309">
        <v>1</v>
      </c>
      <c r="E60" s="311"/>
      <c r="F60" s="578">
        <v>47.27</v>
      </c>
      <c r="G60" s="47"/>
      <c r="H60" s="573">
        <f t="shared" si="3"/>
        <v>16.667401999999996</v>
      </c>
      <c r="I60" s="573">
        <f t="shared" si="3"/>
        <v>16.667401999999996</v>
      </c>
      <c r="J60" s="573">
        <f t="shared" si="3"/>
        <v>21.900191</v>
      </c>
      <c r="K60" s="573">
        <f t="shared" si="2"/>
        <v>15.2138495</v>
      </c>
      <c r="L60" s="573">
        <f t="shared" si="2"/>
        <v>24.177423249999997</v>
      </c>
      <c r="M60" s="573">
        <f t="shared" si="2"/>
        <v>20.834252500000002</v>
      </c>
      <c r="N60" s="573" t="b">
        <v>1</v>
      </c>
    </row>
    <row r="61" spans="1:14" ht="15.5" x14ac:dyDescent="0.35">
      <c r="A61" s="373" t="s">
        <v>256</v>
      </c>
      <c r="B61" s="308" t="s">
        <v>257</v>
      </c>
      <c r="C61" s="193" t="s">
        <v>258</v>
      </c>
      <c r="D61" s="309">
        <v>1</v>
      </c>
      <c r="E61" s="311"/>
      <c r="F61" s="578">
        <v>0.01</v>
      </c>
      <c r="G61" s="47"/>
      <c r="H61" s="573">
        <f t="shared" si="3"/>
        <v>3.5259999999999992E-3</v>
      </c>
      <c r="I61" s="573">
        <f t="shared" si="3"/>
        <v>3.5259999999999992E-3</v>
      </c>
      <c r="J61" s="573">
        <f t="shared" si="3"/>
        <v>4.633E-3</v>
      </c>
      <c r="K61" s="573">
        <f t="shared" si="2"/>
        <v>3.2184999999999996E-3</v>
      </c>
      <c r="L61" s="573">
        <f t="shared" si="2"/>
        <v>5.1147499999999995E-3</v>
      </c>
      <c r="M61" s="573">
        <f t="shared" si="2"/>
        <v>4.4075E-3</v>
      </c>
      <c r="N61" s="573" t="b">
        <v>1</v>
      </c>
    </row>
    <row r="62" spans="1:14" ht="15.5" x14ac:dyDescent="0.35">
      <c r="A62" s="373" t="s">
        <v>188</v>
      </c>
      <c r="B62" s="308" t="s">
        <v>189</v>
      </c>
      <c r="C62" s="193" t="s">
        <v>190</v>
      </c>
      <c r="D62" s="309">
        <v>1</v>
      </c>
      <c r="E62" s="311"/>
      <c r="F62" s="578">
        <v>0.01</v>
      </c>
      <c r="G62" s="47"/>
      <c r="H62" s="573">
        <f t="shared" si="3"/>
        <v>3.5259999999999992E-3</v>
      </c>
      <c r="I62" s="573">
        <f t="shared" si="3"/>
        <v>3.5259999999999992E-3</v>
      </c>
      <c r="J62" s="573">
        <f t="shared" si="3"/>
        <v>4.633E-3</v>
      </c>
      <c r="K62" s="573">
        <f t="shared" si="2"/>
        <v>3.2184999999999996E-3</v>
      </c>
      <c r="L62" s="573">
        <f t="shared" si="2"/>
        <v>5.1147499999999995E-3</v>
      </c>
      <c r="M62" s="573">
        <f t="shared" si="2"/>
        <v>4.4075E-3</v>
      </c>
      <c r="N62" s="573" t="b">
        <v>1</v>
      </c>
    </row>
    <row r="63" spans="1:14" ht="15.5" x14ac:dyDescent="0.35">
      <c r="A63" s="373" t="s">
        <v>191</v>
      </c>
      <c r="B63" s="308" t="s">
        <v>259</v>
      </c>
      <c r="C63" s="193" t="s">
        <v>260</v>
      </c>
      <c r="D63" s="309">
        <v>1</v>
      </c>
      <c r="E63" s="311"/>
      <c r="F63" s="578">
        <v>19.850000000000001</v>
      </c>
      <c r="G63" s="47"/>
      <c r="H63" s="573">
        <f t="shared" si="3"/>
        <v>6.9991099999999991</v>
      </c>
      <c r="I63" s="573">
        <f t="shared" si="3"/>
        <v>6.9991099999999991</v>
      </c>
      <c r="J63" s="573">
        <f t="shared" si="3"/>
        <v>9.1965050000000002</v>
      </c>
      <c r="K63" s="573">
        <f t="shared" si="2"/>
        <v>6.3887225000000001</v>
      </c>
      <c r="L63" s="573">
        <f t="shared" si="2"/>
        <v>10.15277875</v>
      </c>
      <c r="M63" s="573">
        <f t="shared" si="2"/>
        <v>8.7488875000000004</v>
      </c>
      <c r="N63" s="573" t="b">
        <v>1</v>
      </c>
    </row>
    <row r="64" spans="1:14" ht="15.5" x14ac:dyDescent="0.35">
      <c r="A64" s="373" t="s">
        <v>9914</v>
      </c>
      <c r="B64" s="308" t="s">
        <v>9912</v>
      </c>
      <c r="C64" s="193" t="s">
        <v>7729</v>
      </c>
      <c r="D64" s="309">
        <v>1</v>
      </c>
      <c r="E64" s="311"/>
      <c r="F64" s="578">
        <v>0.57000000000000006</v>
      </c>
      <c r="G64" s="47"/>
      <c r="H64" s="573">
        <f t="shared" si="3"/>
        <v>0.20098199999999997</v>
      </c>
      <c r="I64" s="573">
        <f t="shared" si="3"/>
        <v>0.20098199999999997</v>
      </c>
      <c r="J64" s="573">
        <f t="shared" si="3"/>
        <v>0.26408100000000001</v>
      </c>
      <c r="K64" s="573">
        <f t="shared" si="2"/>
        <v>0.18345449999999999</v>
      </c>
      <c r="L64" s="573">
        <f t="shared" si="2"/>
        <v>0.29154074999999996</v>
      </c>
      <c r="M64" s="573">
        <f t="shared" si="2"/>
        <v>0.25122749999999999</v>
      </c>
      <c r="N64" s="573" t="b">
        <v>1</v>
      </c>
    </row>
    <row r="65" spans="1:14" s="48" customFormat="1" ht="15.5" x14ac:dyDescent="0.35">
      <c r="A65" s="373" t="s">
        <v>9908</v>
      </c>
      <c r="B65" s="308" t="s">
        <v>9909</v>
      </c>
      <c r="C65" s="193" t="s">
        <v>6942</v>
      </c>
      <c r="D65" s="310">
        <v>1</v>
      </c>
      <c r="E65" s="311"/>
      <c r="F65" s="271">
        <v>0.52</v>
      </c>
      <c r="G65" s="356"/>
      <c r="H65" s="573">
        <f t="shared" si="3"/>
        <v>0.18335199999999996</v>
      </c>
      <c r="I65" s="573">
        <f t="shared" si="3"/>
        <v>0.18335199999999996</v>
      </c>
      <c r="J65" s="573">
        <f t="shared" si="3"/>
        <v>0.24091599999999999</v>
      </c>
      <c r="K65" s="573">
        <f t="shared" si="2"/>
        <v>0.16736199999999998</v>
      </c>
      <c r="L65" s="573">
        <f t="shared" si="2"/>
        <v>0.26596699999999995</v>
      </c>
      <c r="M65" s="573">
        <f t="shared" si="2"/>
        <v>0.22919</v>
      </c>
      <c r="N65" s="573" t="b">
        <v>1</v>
      </c>
    </row>
    <row r="66" spans="1:14" ht="31" x14ac:dyDescent="0.35">
      <c r="A66" s="373" t="s">
        <v>161</v>
      </c>
      <c r="B66" s="308" t="s">
        <v>195</v>
      </c>
      <c r="C66" s="193" t="s">
        <v>196</v>
      </c>
      <c r="D66" s="309">
        <v>1</v>
      </c>
      <c r="E66" s="311"/>
      <c r="F66" s="578">
        <v>0</v>
      </c>
      <c r="G66" s="47"/>
      <c r="H66" s="573">
        <f t="shared" si="3"/>
        <v>0</v>
      </c>
      <c r="I66" s="573">
        <f t="shared" si="3"/>
        <v>0</v>
      </c>
      <c r="J66" s="573">
        <f t="shared" si="3"/>
        <v>0</v>
      </c>
      <c r="K66" s="573">
        <f t="shared" si="2"/>
        <v>0</v>
      </c>
      <c r="L66" s="573">
        <f t="shared" si="2"/>
        <v>0</v>
      </c>
      <c r="M66" s="573">
        <f t="shared" si="2"/>
        <v>0</v>
      </c>
      <c r="N66" s="573" t="b">
        <v>1</v>
      </c>
    </row>
    <row r="67" spans="1:14" ht="31.5" thickBot="1" x14ac:dyDescent="0.4">
      <c r="A67" s="192" t="s">
        <v>164</v>
      </c>
      <c r="B67" s="221" t="s">
        <v>261</v>
      </c>
      <c r="C67" s="247" t="s">
        <v>262</v>
      </c>
      <c r="D67" s="222">
        <v>1</v>
      </c>
      <c r="E67" s="223"/>
      <c r="F67" s="274">
        <v>0</v>
      </c>
      <c r="G67" s="47"/>
      <c r="H67" s="573">
        <f t="shared" si="3"/>
        <v>0</v>
      </c>
      <c r="I67" s="573">
        <f t="shared" si="3"/>
        <v>0</v>
      </c>
      <c r="J67" s="573">
        <f t="shared" si="3"/>
        <v>0</v>
      </c>
      <c r="K67" s="573">
        <f t="shared" si="2"/>
        <v>0</v>
      </c>
      <c r="L67" s="573">
        <f t="shared" si="2"/>
        <v>0</v>
      </c>
      <c r="M67" s="573">
        <f t="shared" si="2"/>
        <v>0</v>
      </c>
      <c r="N67" s="573" t="b">
        <v>1</v>
      </c>
    </row>
    <row r="68" spans="1:14" ht="16" thickBot="1" x14ac:dyDescent="0.4">
      <c r="A68" s="74"/>
      <c r="B68" s="5" t="s">
        <v>141</v>
      </c>
      <c r="C68" s="109"/>
      <c r="D68" s="94"/>
      <c r="E68" s="94"/>
      <c r="F68" s="189" t="s">
        <v>141</v>
      </c>
      <c r="G68" s="47"/>
      <c r="H68" s="573" t="str">
        <f t="shared" si="3"/>
        <v/>
      </c>
      <c r="I68" s="573" t="str">
        <f t="shared" si="3"/>
        <v/>
      </c>
      <c r="J68" s="573" t="str">
        <f t="shared" si="3"/>
        <v/>
      </c>
      <c r="K68" s="573" t="str">
        <f t="shared" si="2"/>
        <v/>
      </c>
      <c r="L68" s="573" t="str">
        <f t="shared" si="2"/>
        <v/>
      </c>
      <c r="M68" s="573" t="str">
        <f t="shared" si="2"/>
        <v/>
      </c>
      <c r="N68" s="573" t="s">
        <v>141</v>
      </c>
    </row>
    <row r="69" spans="1:14" ht="16" thickBot="1" x14ac:dyDescent="0.4">
      <c r="A69" s="143" t="s">
        <v>263</v>
      </c>
      <c r="B69" s="739"/>
      <c r="C69" s="144"/>
      <c r="D69" s="170"/>
      <c r="E69" s="170"/>
      <c r="F69" s="188" t="s">
        <v>141</v>
      </c>
      <c r="G69" s="47"/>
      <c r="H69" s="573" t="str">
        <f t="shared" si="3"/>
        <v/>
      </c>
      <c r="I69" s="573" t="str">
        <f t="shared" si="3"/>
        <v/>
      </c>
      <c r="J69" s="573" t="str">
        <f t="shared" si="3"/>
        <v/>
      </c>
      <c r="K69" s="573" t="str">
        <f t="shared" si="2"/>
        <v/>
      </c>
      <c r="L69" s="573" t="str">
        <f t="shared" si="2"/>
        <v/>
      </c>
      <c r="M69" s="573" t="str">
        <f t="shared" si="2"/>
        <v/>
      </c>
      <c r="N69" s="573" t="s">
        <v>141</v>
      </c>
    </row>
    <row r="70" spans="1:14" ht="31.5" thickBot="1" x14ac:dyDescent="0.4">
      <c r="A70" s="219" t="s">
        <v>264</v>
      </c>
      <c r="B70" s="431" t="s">
        <v>141</v>
      </c>
      <c r="C70" s="250" t="s">
        <v>141</v>
      </c>
      <c r="D70" s="251"/>
      <c r="E70" s="251" t="s">
        <v>141</v>
      </c>
      <c r="F70" s="277" t="s">
        <v>141</v>
      </c>
      <c r="G70" s="47"/>
      <c r="H70" s="573" t="str">
        <f t="shared" si="3"/>
        <v/>
      </c>
      <c r="I70" s="573" t="str">
        <f t="shared" si="3"/>
        <v/>
      </c>
      <c r="J70" s="573" t="str">
        <f t="shared" si="3"/>
        <v/>
      </c>
      <c r="K70" s="573" t="str">
        <f t="shared" si="2"/>
        <v/>
      </c>
      <c r="L70" s="573" t="str">
        <f t="shared" si="2"/>
        <v/>
      </c>
      <c r="M70" s="573" t="str">
        <f t="shared" si="2"/>
        <v/>
      </c>
      <c r="N70" s="573" t="s">
        <v>141</v>
      </c>
    </row>
    <row r="71" spans="1:14" ht="31.5" thickBot="1" x14ac:dyDescent="0.4">
      <c r="A71" s="593" t="s">
        <v>142</v>
      </c>
      <c r="B71" s="15" t="s">
        <v>143</v>
      </c>
      <c r="C71" s="644" t="s">
        <v>144</v>
      </c>
      <c r="D71" s="145" t="s">
        <v>132</v>
      </c>
      <c r="E71" s="145"/>
      <c r="F71" s="278" t="s">
        <v>9087</v>
      </c>
      <c r="G71" s="47"/>
      <c r="H71" s="573" t="str">
        <f t="shared" si="3"/>
        <v/>
      </c>
      <c r="I71" s="573" t="str">
        <f t="shared" si="3"/>
        <v/>
      </c>
      <c r="J71" s="573" t="str">
        <f t="shared" si="3"/>
        <v/>
      </c>
      <c r="K71" s="573" t="str">
        <f t="shared" si="2"/>
        <v/>
      </c>
      <c r="L71" s="573" t="str">
        <f t="shared" si="2"/>
        <v/>
      </c>
      <c r="M71" s="573" t="str">
        <f t="shared" si="2"/>
        <v/>
      </c>
      <c r="N71" s="573" t="s">
        <v>141</v>
      </c>
    </row>
    <row r="72" spans="1:14" ht="15.5" x14ac:dyDescent="0.35">
      <c r="A72" s="373" t="s">
        <v>9338</v>
      </c>
      <c r="B72" s="308" t="s">
        <v>265</v>
      </c>
      <c r="C72" s="193" t="s">
        <v>266</v>
      </c>
      <c r="D72" s="309"/>
      <c r="E72" s="309"/>
      <c r="F72" s="578">
        <v>48.54</v>
      </c>
      <c r="G72" s="47"/>
      <c r="H72" s="573">
        <f t="shared" si="3"/>
        <v>17.115203999999995</v>
      </c>
      <c r="I72" s="573">
        <f t="shared" si="3"/>
        <v>17.115203999999995</v>
      </c>
      <c r="J72" s="573">
        <f t="shared" si="3"/>
        <v>22.488581999999997</v>
      </c>
      <c r="K72" s="573">
        <f t="shared" si="2"/>
        <v>15.622598999999997</v>
      </c>
      <c r="L72" s="573">
        <f t="shared" si="2"/>
        <v>24.826996499999996</v>
      </c>
      <c r="M72" s="573">
        <f t="shared" si="2"/>
        <v>21.394005</v>
      </c>
      <c r="N72" s="573" t="b">
        <v>1</v>
      </c>
    </row>
    <row r="73" spans="1:14" ht="15.5" x14ac:dyDescent="0.35">
      <c r="A73" s="373" t="s">
        <v>9339</v>
      </c>
      <c r="B73" s="308" t="s">
        <v>175</v>
      </c>
      <c r="C73" s="193" t="s">
        <v>176</v>
      </c>
      <c r="D73" s="309"/>
      <c r="E73" s="309" t="s">
        <v>141</v>
      </c>
      <c r="F73" s="578">
        <v>83.84</v>
      </c>
      <c r="G73" s="47"/>
      <c r="H73" s="573">
        <f t="shared" si="3"/>
        <v>29.561983999999995</v>
      </c>
      <c r="I73" s="573">
        <f t="shared" si="3"/>
        <v>29.561983999999995</v>
      </c>
      <c r="J73" s="573">
        <f t="shared" si="3"/>
        <v>38.843071999999999</v>
      </c>
      <c r="K73" s="573">
        <f t="shared" si="2"/>
        <v>26.983903999999999</v>
      </c>
      <c r="L73" s="573">
        <f t="shared" si="2"/>
        <v>42.882063999999993</v>
      </c>
      <c r="M73" s="573">
        <f t="shared" si="2"/>
        <v>36.952480000000001</v>
      </c>
      <c r="N73" s="573" t="b">
        <v>1</v>
      </c>
    </row>
    <row r="74" spans="1:14" ht="16" thickBot="1" x14ac:dyDescent="0.4">
      <c r="A74" s="192" t="s">
        <v>9340</v>
      </c>
      <c r="B74" s="221" t="s">
        <v>7409</v>
      </c>
      <c r="C74" s="247" t="s">
        <v>7408</v>
      </c>
      <c r="D74" s="222"/>
      <c r="E74" s="223"/>
      <c r="F74" s="274">
        <v>181.79</v>
      </c>
      <c r="G74" s="47"/>
      <c r="H74" s="573">
        <f t="shared" si="3"/>
        <v>64.099153999999984</v>
      </c>
      <c r="I74" s="573">
        <f t="shared" si="3"/>
        <v>64.099153999999984</v>
      </c>
      <c r="J74" s="573">
        <f t="shared" si="3"/>
        <v>84.223306999999991</v>
      </c>
      <c r="K74" s="573">
        <f t="shared" si="2"/>
        <v>58.509111499999989</v>
      </c>
      <c r="L74" s="573">
        <f t="shared" si="2"/>
        <v>92.981040249999978</v>
      </c>
      <c r="M74" s="573">
        <f t="shared" si="2"/>
        <v>80.123942499999998</v>
      </c>
      <c r="N74" s="573" t="b">
        <v>1</v>
      </c>
    </row>
    <row r="75" spans="1:14" ht="15.5" x14ac:dyDescent="0.35">
      <c r="A75" s="224" t="s">
        <v>267</v>
      </c>
      <c r="B75" s="741" t="s">
        <v>141</v>
      </c>
      <c r="C75" s="252" t="s">
        <v>141</v>
      </c>
      <c r="D75" s="253"/>
      <c r="E75" s="253" t="s">
        <v>141</v>
      </c>
      <c r="F75" s="279" t="s">
        <v>141</v>
      </c>
      <c r="G75" s="47"/>
      <c r="H75" s="573" t="str">
        <f t="shared" si="3"/>
        <v/>
      </c>
      <c r="I75" s="573" t="str">
        <f t="shared" si="3"/>
        <v/>
      </c>
      <c r="J75" s="573" t="str">
        <f t="shared" si="3"/>
        <v/>
      </c>
      <c r="K75" s="573" t="str">
        <f t="shared" si="2"/>
        <v/>
      </c>
      <c r="L75" s="573" t="str">
        <f t="shared" si="2"/>
        <v/>
      </c>
      <c r="M75" s="573" t="str">
        <f t="shared" si="2"/>
        <v/>
      </c>
      <c r="N75" s="573" t="s">
        <v>141</v>
      </c>
    </row>
    <row r="76" spans="1:14" ht="15.5" x14ac:dyDescent="0.35">
      <c r="A76" s="220" t="s">
        <v>268</v>
      </c>
      <c r="B76" s="438" t="s">
        <v>141</v>
      </c>
      <c r="C76" s="254" t="s">
        <v>141</v>
      </c>
      <c r="D76" s="255"/>
      <c r="E76" s="255" t="s">
        <v>141</v>
      </c>
      <c r="F76" s="280" t="s">
        <v>141</v>
      </c>
      <c r="G76" s="47"/>
      <c r="H76" s="573" t="str">
        <f t="shared" si="3"/>
        <v/>
      </c>
      <c r="I76" s="573" t="str">
        <f t="shared" si="3"/>
        <v/>
      </c>
      <c r="J76" s="573" t="str">
        <f t="shared" si="3"/>
        <v/>
      </c>
      <c r="K76" s="573" t="str">
        <f t="shared" si="2"/>
        <v/>
      </c>
      <c r="L76" s="573" t="str">
        <f t="shared" si="2"/>
        <v/>
      </c>
      <c r="M76" s="573" t="str">
        <f t="shared" si="2"/>
        <v/>
      </c>
      <c r="N76" s="573" t="s">
        <v>141</v>
      </c>
    </row>
    <row r="77" spans="1:14" ht="15.5" x14ac:dyDescent="0.35">
      <c r="A77" s="72" t="s">
        <v>9451</v>
      </c>
      <c r="B77" s="3" t="s">
        <v>269</v>
      </c>
      <c r="C77" s="110" t="s">
        <v>152</v>
      </c>
      <c r="D77" s="20"/>
      <c r="E77" s="158" t="s">
        <v>141</v>
      </c>
      <c r="F77" s="273">
        <v>99.28</v>
      </c>
      <c r="G77" s="47"/>
      <c r="H77" s="573">
        <f t="shared" si="3"/>
        <v>35.00612799999999</v>
      </c>
      <c r="I77" s="573">
        <f t="shared" si="3"/>
        <v>35.00612799999999</v>
      </c>
      <c r="J77" s="573">
        <f t="shared" si="3"/>
        <v>45.996423999999998</v>
      </c>
      <c r="K77" s="573">
        <f t="shared" si="2"/>
        <v>31.953267999999998</v>
      </c>
      <c r="L77" s="573">
        <f t="shared" si="2"/>
        <v>50.779237999999992</v>
      </c>
      <c r="M77" s="573">
        <f t="shared" si="2"/>
        <v>43.757660000000001</v>
      </c>
      <c r="N77" s="573" t="b">
        <v>1</v>
      </c>
    </row>
    <row r="78" spans="1:14" ht="15.5" x14ac:dyDescent="0.35">
      <c r="A78" s="373" t="s">
        <v>9452</v>
      </c>
      <c r="B78" s="308" t="s">
        <v>270</v>
      </c>
      <c r="C78" s="193" t="s">
        <v>271</v>
      </c>
      <c r="D78" s="309"/>
      <c r="E78" s="311" t="s">
        <v>141</v>
      </c>
      <c r="F78" s="578">
        <v>124.65</v>
      </c>
      <c r="G78" s="47"/>
      <c r="H78" s="573">
        <f t="shared" si="3"/>
        <v>43.951589999999989</v>
      </c>
      <c r="I78" s="573">
        <f t="shared" si="3"/>
        <v>43.951589999999989</v>
      </c>
      <c r="J78" s="573">
        <f t="shared" si="3"/>
        <v>57.750345000000003</v>
      </c>
      <c r="K78" s="573">
        <f t="shared" si="2"/>
        <v>40.118602500000001</v>
      </c>
      <c r="L78" s="573">
        <f t="shared" si="2"/>
        <v>63.755358749999992</v>
      </c>
      <c r="M78" s="573">
        <f t="shared" si="2"/>
        <v>54.939487499999998</v>
      </c>
      <c r="N78" s="573" t="b">
        <v>1</v>
      </c>
    </row>
    <row r="79" spans="1:14" ht="31" x14ac:dyDescent="0.35">
      <c r="A79" s="373" t="s">
        <v>9091</v>
      </c>
      <c r="B79" s="308" t="s">
        <v>272</v>
      </c>
      <c r="C79" s="193" t="s">
        <v>7514</v>
      </c>
      <c r="D79" s="309"/>
      <c r="E79" s="311"/>
      <c r="F79" s="578">
        <v>856.33</v>
      </c>
      <c r="G79" s="47"/>
      <c r="H79" s="573">
        <f t="shared" si="3"/>
        <v>301.94195799999994</v>
      </c>
      <c r="I79" s="573">
        <f t="shared" si="3"/>
        <v>301.94195799999994</v>
      </c>
      <c r="J79" s="573">
        <f t="shared" si="3"/>
        <v>396.73768899999999</v>
      </c>
      <c r="K79" s="573">
        <f t="shared" si="2"/>
        <v>275.60981049999998</v>
      </c>
      <c r="L79" s="573">
        <f t="shared" si="2"/>
        <v>437.99138674999995</v>
      </c>
      <c r="M79" s="573">
        <f t="shared" si="2"/>
        <v>377.42744749999997</v>
      </c>
      <c r="N79" s="573" t="b">
        <v>1</v>
      </c>
    </row>
    <row r="80" spans="1:14" ht="31.5" thickBot="1" x14ac:dyDescent="0.4">
      <c r="A80" s="373" t="s">
        <v>9092</v>
      </c>
      <c r="B80" s="308" t="s">
        <v>273</v>
      </c>
      <c r="C80" s="193" t="s">
        <v>7513</v>
      </c>
      <c r="D80" s="309"/>
      <c r="E80" s="311"/>
      <c r="F80" s="578">
        <v>923.98</v>
      </c>
      <c r="G80" s="47"/>
      <c r="H80" s="573">
        <f t="shared" si="3"/>
        <v>325.79534799999993</v>
      </c>
      <c r="I80" s="573">
        <f t="shared" si="3"/>
        <v>325.79534799999993</v>
      </c>
      <c r="J80" s="573">
        <f t="shared" si="3"/>
        <v>428.07993399999998</v>
      </c>
      <c r="K80" s="573">
        <f t="shared" si="2"/>
        <v>297.38296299999996</v>
      </c>
      <c r="L80" s="573">
        <f t="shared" si="2"/>
        <v>472.59267049999994</v>
      </c>
      <c r="M80" s="573">
        <f t="shared" si="2"/>
        <v>407.24418499999996</v>
      </c>
      <c r="N80" s="573" t="b">
        <v>1</v>
      </c>
    </row>
    <row r="81" spans="1:14" ht="15.5" x14ac:dyDescent="0.35">
      <c r="A81" s="219" t="s">
        <v>274</v>
      </c>
      <c r="B81" s="431" t="s">
        <v>141</v>
      </c>
      <c r="C81" s="250" t="s">
        <v>141</v>
      </c>
      <c r="D81" s="251"/>
      <c r="E81" s="251" t="s">
        <v>141</v>
      </c>
      <c r="F81" s="277" t="s">
        <v>141</v>
      </c>
      <c r="G81" s="47"/>
      <c r="H81" s="573" t="str">
        <f t="shared" si="3"/>
        <v/>
      </c>
      <c r="I81" s="573" t="str">
        <f t="shared" si="3"/>
        <v/>
      </c>
      <c r="J81" s="573" t="str">
        <f t="shared" si="3"/>
        <v/>
      </c>
      <c r="K81" s="573" t="str">
        <f t="shared" si="2"/>
        <v/>
      </c>
      <c r="L81" s="573" t="str">
        <f t="shared" si="2"/>
        <v/>
      </c>
      <c r="M81" s="573" t="str">
        <f t="shared" si="2"/>
        <v/>
      </c>
      <c r="N81" s="573" t="s">
        <v>141</v>
      </c>
    </row>
    <row r="82" spans="1:14" ht="15.5" x14ac:dyDescent="0.35">
      <c r="A82" s="192" t="s">
        <v>9453</v>
      </c>
      <c r="B82" s="221" t="s">
        <v>275</v>
      </c>
      <c r="C82" s="247" t="s">
        <v>276</v>
      </c>
      <c r="D82" s="222"/>
      <c r="E82" s="223" t="s">
        <v>141</v>
      </c>
      <c r="F82" s="274">
        <v>5.51</v>
      </c>
      <c r="G82" s="47"/>
      <c r="H82" s="573">
        <f t="shared" si="3"/>
        <v>1.9428259999999995</v>
      </c>
      <c r="I82" s="573">
        <f t="shared" si="3"/>
        <v>1.9428259999999995</v>
      </c>
      <c r="J82" s="573">
        <f t="shared" si="3"/>
        <v>2.5527829999999998</v>
      </c>
      <c r="K82" s="573">
        <f t="shared" si="2"/>
        <v>1.7733934999999998</v>
      </c>
      <c r="L82" s="573">
        <f t="shared" si="2"/>
        <v>2.8182272499999992</v>
      </c>
      <c r="M82" s="573">
        <f t="shared" si="2"/>
        <v>2.4285324999999998</v>
      </c>
      <c r="N82" s="573" t="b">
        <v>1</v>
      </c>
    </row>
    <row r="83" spans="1:14" ht="16" thickBot="1" x14ac:dyDescent="0.4">
      <c r="A83" s="11"/>
      <c r="B83" s="65"/>
      <c r="C83" s="107"/>
      <c r="D83" s="27"/>
      <c r="E83" s="27"/>
      <c r="F83" s="281" t="s">
        <v>141</v>
      </c>
      <c r="G83" s="47"/>
      <c r="H83" s="573" t="str">
        <f t="shared" si="3"/>
        <v/>
      </c>
      <c r="I83" s="573" t="str">
        <f t="shared" si="3"/>
        <v/>
      </c>
      <c r="J83" s="573" t="str">
        <f t="shared" si="3"/>
        <v/>
      </c>
      <c r="K83" s="573" t="str">
        <f t="shared" si="2"/>
        <v/>
      </c>
      <c r="L83" s="573" t="str">
        <f t="shared" si="2"/>
        <v/>
      </c>
      <c r="M83" s="573" t="str">
        <f t="shared" si="2"/>
        <v/>
      </c>
      <c r="N83" s="573" t="s">
        <v>141</v>
      </c>
    </row>
    <row r="84" spans="1:14" ht="15.5" x14ac:dyDescent="0.35">
      <c r="A84" s="213" t="s">
        <v>7835</v>
      </c>
      <c r="B84" s="742" t="s">
        <v>141</v>
      </c>
      <c r="C84" s="182" t="s">
        <v>141</v>
      </c>
      <c r="D84" s="183"/>
      <c r="E84" s="183" t="s">
        <v>141</v>
      </c>
      <c r="F84" s="282" t="s">
        <v>141</v>
      </c>
      <c r="G84" s="47"/>
      <c r="H84" s="573" t="str">
        <f t="shared" si="3"/>
        <v/>
      </c>
      <c r="I84" s="573" t="str">
        <f t="shared" si="3"/>
        <v/>
      </c>
      <c r="J84" s="573" t="str">
        <f t="shared" si="3"/>
        <v/>
      </c>
      <c r="K84" s="573" t="str">
        <f t="shared" si="2"/>
        <v/>
      </c>
      <c r="L84" s="573" t="str">
        <f t="shared" si="2"/>
        <v/>
      </c>
      <c r="M84" s="573" t="str">
        <f t="shared" si="2"/>
        <v/>
      </c>
      <c r="N84" s="573" t="s">
        <v>141</v>
      </c>
    </row>
    <row r="85" spans="1:14" ht="15.5" x14ac:dyDescent="0.35">
      <c r="A85" s="225" t="s">
        <v>285</v>
      </c>
      <c r="B85" s="743" t="s">
        <v>141</v>
      </c>
      <c r="C85" s="226" t="s">
        <v>141</v>
      </c>
      <c r="D85" s="227"/>
      <c r="E85" s="227" t="s">
        <v>141</v>
      </c>
      <c r="F85" s="283" t="s">
        <v>141</v>
      </c>
      <c r="G85" s="47"/>
      <c r="H85" s="573" t="str">
        <f t="shared" si="3"/>
        <v/>
      </c>
      <c r="I85" s="573" t="str">
        <f t="shared" si="3"/>
        <v/>
      </c>
      <c r="J85" s="573" t="str">
        <f t="shared" si="3"/>
        <v/>
      </c>
      <c r="K85" s="573" t="str">
        <f t="shared" si="2"/>
        <v/>
      </c>
      <c r="L85" s="573" t="str">
        <f t="shared" si="2"/>
        <v/>
      </c>
      <c r="M85" s="573" t="str">
        <f t="shared" si="2"/>
        <v/>
      </c>
      <c r="N85" s="573" t="s">
        <v>141</v>
      </c>
    </row>
    <row r="86" spans="1:14" ht="15.5" x14ac:dyDescent="0.35">
      <c r="A86" s="72" t="s">
        <v>9093</v>
      </c>
      <c r="B86" s="3" t="s">
        <v>286</v>
      </c>
      <c r="C86" s="110" t="s">
        <v>7717</v>
      </c>
      <c r="D86" s="20"/>
      <c r="E86" s="20"/>
      <c r="F86" s="273">
        <v>205.08</v>
      </c>
      <c r="G86" s="47"/>
      <c r="H86" s="573">
        <f t="shared" si="3"/>
        <v>72.311207999999993</v>
      </c>
      <c r="I86" s="573">
        <f t="shared" si="3"/>
        <v>72.311207999999993</v>
      </c>
      <c r="J86" s="573">
        <f t="shared" si="3"/>
        <v>95.013564000000002</v>
      </c>
      <c r="K86" s="573">
        <f t="shared" si="2"/>
        <v>66.004998000000001</v>
      </c>
      <c r="L86" s="573">
        <f t="shared" si="2"/>
        <v>104.89329299999999</v>
      </c>
      <c r="M86" s="573">
        <f t="shared" si="2"/>
        <v>90.389009999999999</v>
      </c>
      <c r="N86" s="573" t="b">
        <v>1</v>
      </c>
    </row>
    <row r="87" spans="1:14" ht="15.5" x14ac:dyDescent="0.35">
      <c r="A87" s="373" t="s">
        <v>9094</v>
      </c>
      <c r="B87" s="308" t="s">
        <v>287</v>
      </c>
      <c r="C87" s="193" t="s">
        <v>7716</v>
      </c>
      <c r="D87" s="309"/>
      <c r="E87" s="309"/>
      <c r="F87" s="578">
        <v>309.08</v>
      </c>
      <c r="G87" s="47"/>
      <c r="H87" s="573">
        <f t="shared" si="3"/>
        <v>108.98160799999997</v>
      </c>
      <c r="I87" s="573">
        <f t="shared" si="3"/>
        <v>108.98160799999997</v>
      </c>
      <c r="J87" s="573">
        <f t="shared" si="3"/>
        <v>143.196764</v>
      </c>
      <c r="K87" s="573">
        <f t="shared" si="2"/>
        <v>99.47739799999998</v>
      </c>
      <c r="L87" s="573">
        <f t="shared" si="2"/>
        <v>158.08669299999997</v>
      </c>
      <c r="M87" s="573">
        <f t="shared" si="2"/>
        <v>136.22700999999998</v>
      </c>
      <c r="N87" s="573" t="b">
        <v>1</v>
      </c>
    </row>
    <row r="88" spans="1:14" ht="15.5" x14ac:dyDescent="0.35">
      <c r="A88" s="373" t="s">
        <v>9095</v>
      </c>
      <c r="B88" s="308" t="s">
        <v>288</v>
      </c>
      <c r="C88" s="193" t="s">
        <v>7715</v>
      </c>
      <c r="D88" s="309"/>
      <c r="E88" s="309"/>
      <c r="F88" s="578">
        <v>334.3</v>
      </c>
      <c r="G88" s="47"/>
      <c r="H88" s="573">
        <f t="shared" si="3"/>
        <v>117.87417999999998</v>
      </c>
      <c r="I88" s="573">
        <f t="shared" si="3"/>
        <v>117.87417999999998</v>
      </c>
      <c r="J88" s="573">
        <f t="shared" si="3"/>
        <v>154.88119</v>
      </c>
      <c r="K88" s="573">
        <f t="shared" si="2"/>
        <v>107.594455</v>
      </c>
      <c r="L88" s="573">
        <f t="shared" si="2"/>
        <v>170.98609249999998</v>
      </c>
      <c r="M88" s="573">
        <f t="shared" si="2"/>
        <v>147.342725</v>
      </c>
      <c r="N88" s="573" t="b">
        <v>1</v>
      </c>
    </row>
    <row r="89" spans="1:14" ht="15.5" x14ac:dyDescent="0.35">
      <c r="A89" s="373" t="s">
        <v>9096</v>
      </c>
      <c r="B89" s="308" t="s">
        <v>289</v>
      </c>
      <c r="C89" s="193" t="s">
        <v>7714</v>
      </c>
      <c r="D89" s="309"/>
      <c r="E89" s="309"/>
      <c r="F89" s="578">
        <v>513.96</v>
      </c>
      <c r="G89" s="47"/>
      <c r="H89" s="573">
        <f t="shared" si="3"/>
        <v>181.22229599999997</v>
      </c>
      <c r="I89" s="573">
        <f t="shared" si="3"/>
        <v>181.22229599999997</v>
      </c>
      <c r="J89" s="573">
        <f t="shared" si="3"/>
        <v>238.11766800000001</v>
      </c>
      <c r="K89" s="573">
        <f t="shared" si="2"/>
        <v>165.418026</v>
      </c>
      <c r="L89" s="573">
        <f t="shared" si="2"/>
        <v>262.87769099999997</v>
      </c>
      <c r="M89" s="573">
        <f t="shared" si="2"/>
        <v>226.52787000000001</v>
      </c>
      <c r="N89" s="573" t="b">
        <v>1</v>
      </c>
    </row>
    <row r="90" spans="1:14" ht="15.5" x14ac:dyDescent="0.35">
      <c r="A90" s="373" t="s">
        <v>9097</v>
      </c>
      <c r="B90" s="308" t="s">
        <v>290</v>
      </c>
      <c r="C90" s="193" t="s">
        <v>7713</v>
      </c>
      <c r="D90" s="309"/>
      <c r="E90" s="309"/>
      <c r="F90" s="578">
        <v>464.58</v>
      </c>
      <c r="G90" s="47"/>
      <c r="H90" s="573">
        <f t="shared" si="3"/>
        <v>163.81090799999996</v>
      </c>
      <c r="I90" s="573">
        <f t="shared" si="3"/>
        <v>163.81090799999996</v>
      </c>
      <c r="J90" s="573">
        <f t="shared" si="3"/>
        <v>215.239914</v>
      </c>
      <c r="K90" s="573">
        <f t="shared" si="2"/>
        <v>149.52507299999999</v>
      </c>
      <c r="L90" s="573">
        <f t="shared" si="2"/>
        <v>237.62105549999995</v>
      </c>
      <c r="M90" s="573">
        <f t="shared" si="2"/>
        <v>204.76363499999999</v>
      </c>
      <c r="N90" s="573" t="b">
        <v>1</v>
      </c>
    </row>
    <row r="91" spans="1:14" ht="16" thickBot="1" x14ac:dyDescent="0.4">
      <c r="A91" s="192" t="s">
        <v>9098</v>
      </c>
      <c r="B91" s="221" t="s">
        <v>291</v>
      </c>
      <c r="C91" s="247" t="s">
        <v>7712</v>
      </c>
      <c r="D91" s="222"/>
      <c r="E91" s="222"/>
      <c r="F91" s="274">
        <v>563.34</v>
      </c>
      <c r="G91" s="47"/>
      <c r="H91" s="573">
        <f t="shared" si="3"/>
        <v>198.63368399999996</v>
      </c>
      <c r="I91" s="573">
        <f t="shared" si="3"/>
        <v>198.63368399999996</v>
      </c>
      <c r="J91" s="573">
        <f t="shared" si="3"/>
        <v>260.99542200000002</v>
      </c>
      <c r="K91" s="573">
        <f t="shared" si="2"/>
        <v>181.310979</v>
      </c>
      <c r="L91" s="573">
        <f t="shared" si="2"/>
        <v>288.13432649999999</v>
      </c>
      <c r="M91" s="573">
        <f t="shared" si="2"/>
        <v>248.29210499999999</v>
      </c>
      <c r="N91" s="573" t="b">
        <v>1</v>
      </c>
    </row>
    <row r="92" spans="1:14" ht="16" thickBot="1" x14ac:dyDescent="0.4">
      <c r="A92" s="74"/>
      <c r="B92" s="5" t="s">
        <v>141</v>
      </c>
      <c r="C92" s="109" t="s">
        <v>141</v>
      </c>
      <c r="D92" s="94"/>
      <c r="E92" s="94"/>
      <c r="F92" s="189" t="s">
        <v>141</v>
      </c>
      <c r="G92" s="47"/>
      <c r="H92" s="573" t="str">
        <f t="shared" si="3"/>
        <v/>
      </c>
      <c r="I92" s="573" t="str">
        <f t="shared" si="3"/>
        <v/>
      </c>
      <c r="J92" s="573" t="str">
        <f t="shared" si="3"/>
        <v/>
      </c>
      <c r="K92" s="573" t="str">
        <f t="shared" si="2"/>
        <v/>
      </c>
      <c r="L92" s="573" t="str">
        <f t="shared" si="2"/>
        <v/>
      </c>
      <c r="M92" s="573" t="str">
        <f t="shared" si="2"/>
        <v/>
      </c>
      <c r="N92" s="573" t="s">
        <v>141</v>
      </c>
    </row>
    <row r="93" spans="1:14" ht="15.5" x14ac:dyDescent="0.35">
      <c r="A93" s="225" t="s">
        <v>268</v>
      </c>
      <c r="B93" s="743" t="s">
        <v>141</v>
      </c>
      <c r="C93" s="226" t="s">
        <v>141</v>
      </c>
      <c r="D93" s="227"/>
      <c r="E93" s="227" t="s">
        <v>141</v>
      </c>
      <c r="F93" s="283" t="s">
        <v>141</v>
      </c>
      <c r="G93" s="47"/>
      <c r="H93" s="573" t="str">
        <f t="shared" si="3"/>
        <v/>
      </c>
      <c r="I93" s="573" t="str">
        <f t="shared" si="3"/>
        <v/>
      </c>
      <c r="J93" s="573" t="str">
        <f t="shared" si="3"/>
        <v/>
      </c>
      <c r="K93" s="573" t="str">
        <f t="shared" si="2"/>
        <v/>
      </c>
      <c r="L93" s="573" t="str">
        <f t="shared" si="2"/>
        <v/>
      </c>
      <c r="M93" s="573" t="str">
        <f t="shared" si="2"/>
        <v/>
      </c>
      <c r="N93" s="573" t="s">
        <v>141</v>
      </c>
    </row>
    <row r="94" spans="1:14" ht="15.5" x14ac:dyDescent="0.35">
      <c r="A94" s="192" t="s">
        <v>9454</v>
      </c>
      <c r="B94" s="308" t="s">
        <v>292</v>
      </c>
      <c r="C94" s="193" t="s">
        <v>293</v>
      </c>
      <c r="D94" s="309"/>
      <c r="E94" s="309" t="s">
        <v>141</v>
      </c>
      <c r="F94" s="578">
        <v>116.93</v>
      </c>
      <c r="G94" s="47"/>
      <c r="H94" s="573">
        <f t="shared" si="3"/>
        <v>41.229517999999992</v>
      </c>
      <c r="I94" s="573">
        <f t="shared" si="3"/>
        <v>41.229517999999992</v>
      </c>
      <c r="J94" s="573">
        <f t="shared" si="3"/>
        <v>54.173669000000004</v>
      </c>
      <c r="K94" s="573">
        <f t="shared" si="2"/>
        <v>37.633920500000002</v>
      </c>
      <c r="L94" s="573">
        <f t="shared" si="2"/>
        <v>59.806771749999989</v>
      </c>
      <c r="M94" s="573">
        <f t="shared" si="2"/>
        <v>51.536897500000002</v>
      </c>
      <c r="N94" s="573" t="b">
        <v>1</v>
      </c>
    </row>
    <row r="95" spans="1:14" ht="15.5" x14ac:dyDescent="0.35">
      <c r="A95" s="72"/>
      <c r="B95" s="308" t="s">
        <v>292</v>
      </c>
      <c r="C95" s="193" t="s">
        <v>294</v>
      </c>
      <c r="D95" s="309"/>
      <c r="E95" s="309"/>
      <c r="F95" s="578">
        <v>116.93</v>
      </c>
      <c r="G95" s="47"/>
      <c r="H95" s="573">
        <f t="shared" si="3"/>
        <v>41.229517999999992</v>
      </c>
      <c r="I95" s="573">
        <f t="shared" si="3"/>
        <v>41.229517999999992</v>
      </c>
      <c r="J95" s="573">
        <f t="shared" si="3"/>
        <v>54.173669000000004</v>
      </c>
      <c r="K95" s="573">
        <f t="shared" si="2"/>
        <v>37.633920500000002</v>
      </c>
      <c r="L95" s="573">
        <f t="shared" si="2"/>
        <v>59.806771749999989</v>
      </c>
      <c r="M95" s="573">
        <f t="shared" si="2"/>
        <v>51.536897500000002</v>
      </c>
      <c r="N95" s="573" t="b">
        <v>1</v>
      </c>
    </row>
    <row r="96" spans="1:14" ht="15.5" x14ac:dyDescent="0.35">
      <c r="A96" s="373" t="s">
        <v>9455</v>
      </c>
      <c r="B96" s="308" t="s">
        <v>295</v>
      </c>
      <c r="C96" s="193" t="s">
        <v>296</v>
      </c>
      <c r="D96" s="309"/>
      <c r="E96" s="309" t="s">
        <v>141</v>
      </c>
      <c r="F96" s="578">
        <v>124.65</v>
      </c>
      <c r="G96" s="47"/>
      <c r="H96" s="573">
        <f t="shared" si="3"/>
        <v>43.951589999999989</v>
      </c>
      <c r="I96" s="573">
        <f t="shared" si="3"/>
        <v>43.951589999999989</v>
      </c>
      <c r="J96" s="573">
        <f t="shared" si="3"/>
        <v>57.750345000000003</v>
      </c>
      <c r="K96" s="573">
        <f t="shared" si="2"/>
        <v>40.118602500000001</v>
      </c>
      <c r="L96" s="573">
        <f t="shared" si="2"/>
        <v>63.755358749999992</v>
      </c>
      <c r="M96" s="573">
        <f t="shared" si="2"/>
        <v>54.939487499999998</v>
      </c>
      <c r="N96" s="573" t="b">
        <v>1</v>
      </c>
    </row>
    <row r="97" spans="1:14" ht="15.5" x14ac:dyDescent="0.35">
      <c r="A97" s="373" t="s">
        <v>9455</v>
      </c>
      <c r="B97" s="308" t="s">
        <v>295</v>
      </c>
      <c r="C97" s="193" t="s">
        <v>297</v>
      </c>
      <c r="D97" s="309"/>
      <c r="E97" s="309"/>
      <c r="F97" s="578">
        <v>124.65</v>
      </c>
      <c r="G97" s="47"/>
      <c r="H97" s="573">
        <f t="shared" si="3"/>
        <v>43.951589999999989</v>
      </c>
      <c r="I97" s="573">
        <f t="shared" si="3"/>
        <v>43.951589999999989</v>
      </c>
      <c r="J97" s="573">
        <f t="shared" si="3"/>
        <v>57.750345000000003</v>
      </c>
      <c r="K97" s="573">
        <f t="shared" si="2"/>
        <v>40.118602500000001</v>
      </c>
      <c r="L97" s="573">
        <f t="shared" si="2"/>
        <v>63.755358749999992</v>
      </c>
      <c r="M97" s="573">
        <f t="shared" si="2"/>
        <v>54.939487499999998</v>
      </c>
      <c r="N97" s="573" t="b">
        <v>1</v>
      </c>
    </row>
    <row r="98" spans="1:14" ht="15.5" x14ac:dyDescent="0.35">
      <c r="A98" s="192" t="s">
        <v>9456</v>
      </c>
      <c r="B98" s="308" t="s">
        <v>298</v>
      </c>
      <c r="C98" s="193" t="s">
        <v>299</v>
      </c>
      <c r="D98" s="309"/>
      <c r="E98" s="309" t="s">
        <v>141</v>
      </c>
      <c r="F98" s="578">
        <v>133.47</v>
      </c>
      <c r="G98" s="47"/>
      <c r="H98" s="573">
        <f t="shared" si="3"/>
        <v>47.061521999999989</v>
      </c>
      <c r="I98" s="573">
        <f t="shared" si="3"/>
        <v>47.061521999999989</v>
      </c>
      <c r="J98" s="573">
        <f t="shared" si="3"/>
        <v>61.836650999999996</v>
      </c>
      <c r="K98" s="573">
        <f t="shared" si="2"/>
        <v>42.957319499999997</v>
      </c>
      <c r="L98" s="573">
        <f t="shared" si="2"/>
        <v>68.266568249999992</v>
      </c>
      <c r="M98" s="573">
        <f t="shared" si="2"/>
        <v>58.826902499999996</v>
      </c>
      <c r="N98" s="573" t="b">
        <v>1</v>
      </c>
    </row>
    <row r="99" spans="1:14" ht="15.5" x14ac:dyDescent="0.35">
      <c r="A99" s="72"/>
      <c r="B99" s="308" t="s">
        <v>298</v>
      </c>
      <c r="C99" s="193" t="s">
        <v>300</v>
      </c>
      <c r="D99" s="309"/>
      <c r="E99" s="309"/>
      <c r="F99" s="578">
        <v>133.47</v>
      </c>
      <c r="G99" s="47"/>
      <c r="H99" s="573">
        <f t="shared" si="3"/>
        <v>47.061521999999989</v>
      </c>
      <c r="I99" s="573">
        <f t="shared" si="3"/>
        <v>47.061521999999989</v>
      </c>
      <c r="J99" s="573">
        <f t="shared" si="3"/>
        <v>61.836650999999996</v>
      </c>
      <c r="K99" s="573">
        <f t="shared" si="2"/>
        <v>42.957319499999997</v>
      </c>
      <c r="L99" s="573">
        <f t="shared" si="2"/>
        <v>68.266568249999992</v>
      </c>
      <c r="M99" s="573">
        <f t="shared" si="2"/>
        <v>58.826902499999996</v>
      </c>
      <c r="N99" s="573" t="b">
        <v>1</v>
      </c>
    </row>
    <row r="100" spans="1:14" ht="15.5" x14ac:dyDescent="0.35">
      <c r="A100" s="373" t="s">
        <v>9457</v>
      </c>
      <c r="B100" s="308" t="s">
        <v>301</v>
      </c>
      <c r="C100" s="193" t="s">
        <v>302</v>
      </c>
      <c r="D100" s="309"/>
      <c r="E100" s="309" t="s">
        <v>141</v>
      </c>
      <c r="F100" s="578">
        <v>149.16</v>
      </c>
      <c r="G100" s="47"/>
      <c r="H100" s="573">
        <f t="shared" si="3"/>
        <v>52.593815999999983</v>
      </c>
      <c r="I100" s="573">
        <f t="shared" si="3"/>
        <v>52.593815999999983</v>
      </c>
      <c r="J100" s="573">
        <f t="shared" si="3"/>
        <v>69.105828000000002</v>
      </c>
      <c r="K100" s="573">
        <f t="shared" si="2"/>
        <v>48.007145999999992</v>
      </c>
      <c r="L100" s="573">
        <f t="shared" si="2"/>
        <v>76.291610999999989</v>
      </c>
      <c r="M100" s="573">
        <f t="shared" si="2"/>
        <v>65.742269999999991</v>
      </c>
      <c r="N100" s="573" t="b">
        <v>1</v>
      </c>
    </row>
    <row r="101" spans="1:14" ht="15.5" x14ac:dyDescent="0.35">
      <c r="A101" s="192" t="s">
        <v>9458</v>
      </c>
      <c r="B101" s="221" t="s">
        <v>303</v>
      </c>
      <c r="C101" s="247" t="s">
        <v>304</v>
      </c>
      <c r="D101" s="222"/>
      <c r="E101" s="222" t="s">
        <v>141</v>
      </c>
      <c r="F101" s="274">
        <v>157.08000000000001</v>
      </c>
      <c r="G101" s="47"/>
      <c r="H101" s="573">
        <f t="shared" si="3"/>
        <v>55.386407999999989</v>
      </c>
      <c r="I101" s="573">
        <f t="shared" si="3"/>
        <v>55.386407999999989</v>
      </c>
      <c r="J101" s="573">
        <f t="shared" si="3"/>
        <v>72.775164000000004</v>
      </c>
      <c r="K101" s="573">
        <f t="shared" si="2"/>
        <v>50.556198000000002</v>
      </c>
      <c r="L101" s="573">
        <f t="shared" si="2"/>
        <v>80.34249299999999</v>
      </c>
      <c r="M101" s="573">
        <f t="shared" si="2"/>
        <v>69.233010000000007</v>
      </c>
      <c r="N101" s="573" t="b">
        <v>1</v>
      </c>
    </row>
    <row r="102" spans="1:14" ht="16" thickBot="1" x14ac:dyDescent="0.4">
      <c r="A102" s="11"/>
      <c r="B102" s="565" t="s">
        <v>303</v>
      </c>
      <c r="C102" s="391" t="s">
        <v>305</v>
      </c>
      <c r="D102" s="563"/>
      <c r="E102" s="563"/>
      <c r="F102" s="564">
        <v>157.08000000000001</v>
      </c>
      <c r="G102" s="47"/>
      <c r="H102" s="573">
        <f t="shared" si="3"/>
        <v>55.386407999999989</v>
      </c>
      <c r="I102" s="573">
        <f t="shared" si="3"/>
        <v>55.386407999999989</v>
      </c>
      <c r="J102" s="573">
        <f t="shared" si="3"/>
        <v>72.775164000000004</v>
      </c>
      <c r="K102" s="573">
        <f t="shared" si="2"/>
        <v>50.556198000000002</v>
      </c>
      <c r="L102" s="573">
        <f t="shared" si="2"/>
        <v>80.34249299999999</v>
      </c>
      <c r="M102" s="573">
        <f t="shared" si="2"/>
        <v>69.233010000000007</v>
      </c>
      <c r="N102" s="573" t="b">
        <v>1</v>
      </c>
    </row>
    <row r="103" spans="1:14" ht="16" thickBot="1" x14ac:dyDescent="0.4">
      <c r="A103" s="8"/>
      <c r="B103" s="2"/>
      <c r="C103" s="128"/>
      <c r="D103" s="122"/>
      <c r="E103" s="122"/>
      <c r="F103" s="284" t="s">
        <v>141</v>
      </c>
      <c r="G103" s="47"/>
      <c r="H103" s="573" t="str">
        <f t="shared" si="3"/>
        <v/>
      </c>
      <c r="I103" s="573" t="str">
        <f t="shared" si="3"/>
        <v/>
      </c>
      <c r="J103" s="573" t="str">
        <f t="shared" si="3"/>
        <v/>
      </c>
      <c r="K103" s="573" t="str">
        <f t="shared" si="2"/>
        <v/>
      </c>
      <c r="L103" s="573" t="str">
        <f t="shared" si="2"/>
        <v/>
      </c>
      <c r="M103" s="573" t="str">
        <f t="shared" si="2"/>
        <v/>
      </c>
      <c r="N103" s="573" t="s">
        <v>141</v>
      </c>
    </row>
    <row r="104" spans="1:14" ht="16" thickBot="1" x14ac:dyDescent="0.4">
      <c r="A104" s="228" t="s">
        <v>306</v>
      </c>
      <c r="B104" s="744" t="s">
        <v>141</v>
      </c>
      <c r="C104" s="229" t="s">
        <v>141</v>
      </c>
      <c r="D104" s="230"/>
      <c r="E104" s="230" t="s">
        <v>141</v>
      </c>
      <c r="F104" s="285" t="s">
        <v>141</v>
      </c>
      <c r="G104" s="47"/>
      <c r="H104" s="573" t="str">
        <f t="shared" si="3"/>
        <v/>
      </c>
      <c r="I104" s="573" t="str">
        <f t="shared" si="3"/>
        <v/>
      </c>
      <c r="J104" s="573" t="str">
        <f t="shared" si="3"/>
        <v/>
      </c>
      <c r="K104" s="573" t="str">
        <f t="shared" si="2"/>
        <v/>
      </c>
      <c r="L104" s="573" t="str">
        <f t="shared" si="2"/>
        <v/>
      </c>
      <c r="M104" s="573" t="str">
        <f t="shared" si="2"/>
        <v/>
      </c>
      <c r="N104" s="573" t="s">
        <v>141</v>
      </c>
    </row>
    <row r="105" spans="1:14" ht="15.5" x14ac:dyDescent="0.35">
      <c r="A105" s="184" t="s">
        <v>274</v>
      </c>
      <c r="B105" s="745" t="s">
        <v>141</v>
      </c>
      <c r="C105" s="209" t="s">
        <v>141</v>
      </c>
      <c r="D105" s="210"/>
      <c r="E105" s="210" t="s">
        <v>141</v>
      </c>
      <c r="F105" s="286" t="s">
        <v>141</v>
      </c>
      <c r="G105" s="47"/>
      <c r="H105" s="573" t="str">
        <f t="shared" si="3"/>
        <v/>
      </c>
      <c r="I105" s="573" t="str">
        <f t="shared" si="3"/>
        <v/>
      </c>
      <c r="J105" s="573" t="str">
        <f t="shared" si="3"/>
        <v/>
      </c>
      <c r="K105" s="573" t="str">
        <f t="shared" si="2"/>
        <v/>
      </c>
      <c r="L105" s="573" t="str">
        <f t="shared" si="2"/>
        <v/>
      </c>
      <c r="M105" s="573" t="str">
        <f t="shared" si="2"/>
        <v/>
      </c>
      <c r="N105" s="573" t="s">
        <v>141</v>
      </c>
    </row>
    <row r="106" spans="1:14" ht="15.5" x14ac:dyDescent="0.35">
      <c r="A106" s="373" t="s">
        <v>9459</v>
      </c>
      <c r="B106" s="308" t="s">
        <v>307</v>
      </c>
      <c r="C106" s="193" t="s">
        <v>308</v>
      </c>
      <c r="D106" s="309"/>
      <c r="E106" s="309" t="s">
        <v>141</v>
      </c>
      <c r="F106" s="578">
        <v>5.51</v>
      </c>
      <c r="G106" s="47"/>
      <c r="H106" s="573">
        <f t="shared" si="3"/>
        <v>1.9428259999999995</v>
      </c>
      <c r="I106" s="573">
        <f t="shared" si="3"/>
        <v>1.9428259999999995</v>
      </c>
      <c r="J106" s="573">
        <f t="shared" si="3"/>
        <v>2.5527829999999998</v>
      </c>
      <c r="K106" s="573">
        <f t="shared" si="2"/>
        <v>1.7733934999999998</v>
      </c>
      <c r="L106" s="573">
        <f t="shared" si="2"/>
        <v>2.8182272499999992</v>
      </c>
      <c r="M106" s="573">
        <f t="shared" si="2"/>
        <v>2.4285324999999998</v>
      </c>
      <c r="N106" s="573" t="b">
        <v>1</v>
      </c>
    </row>
    <row r="107" spans="1:14" ht="15.5" x14ac:dyDescent="0.35">
      <c r="A107" s="373" t="s">
        <v>9460</v>
      </c>
      <c r="B107" s="308" t="s">
        <v>309</v>
      </c>
      <c r="C107" s="193" t="s">
        <v>310</v>
      </c>
      <c r="D107" s="309"/>
      <c r="E107" s="309" t="s">
        <v>141</v>
      </c>
      <c r="F107" s="578">
        <v>2.2000000000000002</v>
      </c>
      <c r="G107" s="47"/>
      <c r="H107" s="573">
        <f t="shared" si="3"/>
        <v>0.77571999999999985</v>
      </c>
      <c r="I107" s="573">
        <f t="shared" si="3"/>
        <v>0.77571999999999985</v>
      </c>
      <c r="J107" s="573">
        <f t="shared" si="3"/>
        <v>1.0192600000000001</v>
      </c>
      <c r="K107" s="573">
        <f t="shared" si="2"/>
        <v>0.70806999999999998</v>
      </c>
      <c r="L107" s="573">
        <f t="shared" si="2"/>
        <v>1.1252449999999998</v>
      </c>
      <c r="M107" s="573">
        <f t="shared" si="2"/>
        <v>0.96965000000000001</v>
      </c>
      <c r="N107" s="573" t="b">
        <v>1</v>
      </c>
    </row>
    <row r="108" spans="1:14" ht="15.5" x14ac:dyDescent="0.35">
      <c r="A108" s="373" t="s">
        <v>9099</v>
      </c>
      <c r="B108" s="308" t="s">
        <v>311</v>
      </c>
      <c r="C108" s="193" t="s">
        <v>7721</v>
      </c>
      <c r="D108" s="309"/>
      <c r="E108" s="309" t="s">
        <v>141</v>
      </c>
      <c r="F108" s="578">
        <v>234.17</v>
      </c>
      <c r="G108" s="47"/>
      <c r="H108" s="573">
        <f t="shared" si="3"/>
        <v>82.568341999999973</v>
      </c>
      <c r="I108" s="573">
        <f t="shared" si="3"/>
        <v>82.568341999999973</v>
      </c>
      <c r="J108" s="573">
        <f t="shared" si="3"/>
        <v>108.490961</v>
      </c>
      <c r="K108" s="573">
        <f t="shared" si="2"/>
        <v>75.367614499999988</v>
      </c>
      <c r="L108" s="573">
        <f t="shared" si="2"/>
        <v>119.77210074999996</v>
      </c>
      <c r="M108" s="573">
        <f t="shared" si="2"/>
        <v>103.21042749999999</v>
      </c>
      <c r="N108" s="573" t="b">
        <v>1</v>
      </c>
    </row>
    <row r="109" spans="1:14" ht="15.5" x14ac:dyDescent="0.35">
      <c r="A109" s="192" t="s">
        <v>9100</v>
      </c>
      <c r="B109" s="308" t="s">
        <v>312</v>
      </c>
      <c r="C109" s="193" t="s">
        <v>7720</v>
      </c>
      <c r="D109" s="309"/>
      <c r="E109" s="309" t="s">
        <v>141</v>
      </c>
      <c r="F109" s="578">
        <v>228.92</v>
      </c>
      <c r="G109" s="47"/>
      <c r="H109" s="573">
        <f t="shared" si="3"/>
        <v>80.717191999999969</v>
      </c>
      <c r="I109" s="573">
        <f t="shared" si="3"/>
        <v>80.717191999999969</v>
      </c>
      <c r="J109" s="573">
        <f t="shared" si="3"/>
        <v>106.05863599999999</v>
      </c>
      <c r="K109" s="573">
        <f t="shared" si="2"/>
        <v>73.677901999999989</v>
      </c>
      <c r="L109" s="573">
        <f t="shared" si="2"/>
        <v>117.08685699999997</v>
      </c>
      <c r="M109" s="573">
        <f t="shared" si="2"/>
        <v>100.89648999999999</v>
      </c>
      <c r="N109" s="573" t="b">
        <v>1</v>
      </c>
    </row>
    <row r="110" spans="1:14" ht="15.5" x14ac:dyDescent="0.35">
      <c r="A110" s="373" t="s">
        <v>9101</v>
      </c>
      <c r="B110" s="308" t="s">
        <v>313</v>
      </c>
      <c r="C110" s="193" t="s">
        <v>7718</v>
      </c>
      <c r="D110" s="309"/>
      <c r="E110" s="309"/>
      <c r="F110" s="578">
        <v>333.53</v>
      </c>
      <c r="G110" s="47"/>
      <c r="H110" s="573">
        <f t="shared" si="3"/>
        <v>117.60267799999995</v>
      </c>
      <c r="I110" s="573">
        <f t="shared" si="3"/>
        <v>117.60267799999995</v>
      </c>
      <c r="J110" s="573">
        <f t="shared" si="3"/>
        <v>154.52444899999998</v>
      </c>
      <c r="K110" s="573">
        <f t="shared" si="2"/>
        <v>107.34663049999997</v>
      </c>
      <c r="L110" s="573">
        <f t="shared" si="2"/>
        <v>170.59225674999996</v>
      </c>
      <c r="M110" s="573">
        <f t="shared" si="2"/>
        <v>147.00334749999999</v>
      </c>
      <c r="N110" s="573" t="b">
        <v>1</v>
      </c>
    </row>
    <row r="111" spans="1:14" ht="15.5" x14ac:dyDescent="0.35">
      <c r="A111" s="72" t="s">
        <v>9102</v>
      </c>
      <c r="B111" s="308" t="s">
        <v>314</v>
      </c>
      <c r="C111" s="193" t="s">
        <v>7719</v>
      </c>
      <c r="D111" s="309"/>
      <c r="E111" s="309"/>
      <c r="F111" s="578">
        <v>338.78</v>
      </c>
      <c r="G111" s="47"/>
      <c r="H111" s="573">
        <f t="shared" si="3"/>
        <v>119.45382799999996</v>
      </c>
      <c r="I111" s="573">
        <f t="shared" si="3"/>
        <v>119.45382799999996</v>
      </c>
      <c r="J111" s="573">
        <f t="shared" si="3"/>
        <v>156.956774</v>
      </c>
      <c r="K111" s="573">
        <f t="shared" si="2"/>
        <v>109.03634299999997</v>
      </c>
      <c r="L111" s="573">
        <f t="shared" si="2"/>
        <v>173.27750049999995</v>
      </c>
      <c r="M111" s="573">
        <f t="shared" si="2"/>
        <v>149.31728499999997</v>
      </c>
      <c r="N111" s="573" t="b">
        <v>1</v>
      </c>
    </row>
    <row r="112" spans="1:14" ht="15.5" x14ac:dyDescent="0.35">
      <c r="A112" s="373" t="s">
        <v>9461</v>
      </c>
      <c r="B112" s="308" t="s">
        <v>315</v>
      </c>
      <c r="C112" s="193" t="s">
        <v>316</v>
      </c>
      <c r="D112" s="309"/>
      <c r="E112" s="309" t="s">
        <v>141</v>
      </c>
      <c r="F112" s="578">
        <v>4.4000000000000004</v>
      </c>
      <c r="G112" s="47"/>
      <c r="H112" s="573">
        <f t="shared" si="3"/>
        <v>1.5514399999999997</v>
      </c>
      <c r="I112" s="573">
        <f t="shared" si="3"/>
        <v>1.5514399999999997</v>
      </c>
      <c r="J112" s="573">
        <f t="shared" si="3"/>
        <v>2.0385200000000001</v>
      </c>
      <c r="K112" s="573">
        <f t="shared" si="3"/>
        <v>1.41614</v>
      </c>
      <c r="L112" s="573">
        <f t="shared" si="3"/>
        <v>2.2504899999999997</v>
      </c>
      <c r="M112" s="573">
        <f t="shared" si="3"/>
        <v>1.9393</v>
      </c>
      <c r="N112" s="573" t="b">
        <v>1</v>
      </c>
    </row>
    <row r="113" spans="1:14" ht="15.5" x14ac:dyDescent="0.35">
      <c r="A113" s="373" t="s">
        <v>9461</v>
      </c>
      <c r="B113" s="308" t="s">
        <v>317</v>
      </c>
      <c r="C113" s="193" t="s">
        <v>318</v>
      </c>
      <c r="D113" s="309"/>
      <c r="E113" s="309" t="s">
        <v>141</v>
      </c>
      <c r="F113" s="578">
        <v>4.4000000000000004</v>
      </c>
      <c r="G113" s="47"/>
      <c r="H113" s="573">
        <f t="shared" ref="H113:M155" si="4">IF($N113=TRUE,H$3*$F113,"")</f>
        <v>1.5514399999999997</v>
      </c>
      <c r="I113" s="573">
        <f t="shared" si="4"/>
        <v>1.5514399999999997</v>
      </c>
      <c r="J113" s="573">
        <f t="shared" si="4"/>
        <v>2.0385200000000001</v>
      </c>
      <c r="K113" s="573">
        <f t="shared" si="4"/>
        <v>1.41614</v>
      </c>
      <c r="L113" s="573">
        <f t="shared" si="4"/>
        <v>2.2504899999999997</v>
      </c>
      <c r="M113" s="573">
        <f t="shared" si="4"/>
        <v>1.9393</v>
      </c>
      <c r="N113" s="573" t="b">
        <v>1</v>
      </c>
    </row>
    <row r="114" spans="1:14" ht="15.5" x14ac:dyDescent="0.35">
      <c r="A114" s="373" t="s">
        <v>9461</v>
      </c>
      <c r="B114" s="308" t="s">
        <v>319</v>
      </c>
      <c r="C114" s="193" t="s">
        <v>320</v>
      </c>
      <c r="D114" s="309"/>
      <c r="E114" s="309"/>
      <c r="F114" s="578">
        <v>4.4000000000000004</v>
      </c>
      <c r="G114" s="47"/>
      <c r="H114" s="573">
        <f t="shared" si="4"/>
        <v>1.5514399999999997</v>
      </c>
      <c r="I114" s="573">
        <f t="shared" si="4"/>
        <v>1.5514399999999997</v>
      </c>
      <c r="J114" s="573">
        <f t="shared" si="4"/>
        <v>2.0385200000000001</v>
      </c>
      <c r="K114" s="573">
        <f t="shared" si="4"/>
        <v>1.41614</v>
      </c>
      <c r="L114" s="573">
        <f t="shared" si="4"/>
        <v>2.2504899999999997</v>
      </c>
      <c r="M114" s="573">
        <f t="shared" si="4"/>
        <v>1.9393</v>
      </c>
      <c r="N114" s="573" t="b">
        <v>1</v>
      </c>
    </row>
    <row r="115" spans="1:14" ht="15.5" x14ac:dyDescent="0.35">
      <c r="A115" s="192" t="s">
        <v>9462</v>
      </c>
      <c r="B115" s="221" t="s">
        <v>7836</v>
      </c>
      <c r="C115" s="247" t="s">
        <v>318</v>
      </c>
      <c r="D115" s="222"/>
      <c r="E115" s="222"/>
      <c r="F115" s="274">
        <v>4.4000000000000004</v>
      </c>
      <c r="G115" s="47"/>
      <c r="H115" s="573">
        <f t="shared" si="4"/>
        <v>1.5514399999999997</v>
      </c>
      <c r="I115" s="573">
        <f t="shared" si="4"/>
        <v>1.5514399999999997</v>
      </c>
      <c r="J115" s="573">
        <f t="shared" si="4"/>
        <v>2.0385200000000001</v>
      </c>
      <c r="K115" s="573">
        <f t="shared" si="4"/>
        <v>1.41614</v>
      </c>
      <c r="L115" s="573">
        <f t="shared" si="4"/>
        <v>2.2504899999999997</v>
      </c>
      <c r="M115" s="573">
        <f t="shared" si="4"/>
        <v>1.9393</v>
      </c>
      <c r="N115" s="573" t="b">
        <v>1</v>
      </c>
    </row>
    <row r="116" spans="1:14" ht="16" thickBot="1" x14ac:dyDescent="0.4">
      <c r="A116" s="594" t="s">
        <v>9463</v>
      </c>
      <c r="B116" s="565" t="s">
        <v>321</v>
      </c>
      <c r="C116" s="391" t="s">
        <v>322</v>
      </c>
      <c r="D116" s="563"/>
      <c r="E116" s="563" t="s">
        <v>141</v>
      </c>
      <c r="F116" s="564">
        <v>7.71</v>
      </c>
      <c r="G116" s="47"/>
      <c r="H116" s="573">
        <f t="shared" si="4"/>
        <v>2.7185459999999995</v>
      </c>
      <c r="I116" s="573">
        <f t="shared" si="4"/>
        <v>2.7185459999999995</v>
      </c>
      <c r="J116" s="573">
        <f t="shared" si="4"/>
        <v>3.5720429999999999</v>
      </c>
      <c r="K116" s="573">
        <f t="shared" si="4"/>
        <v>2.4814634999999998</v>
      </c>
      <c r="L116" s="573">
        <f t="shared" si="4"/>
        <v>3.9434722499999992</v>
      </c>
      <c r="M116" s="573">
        <f t="shared" si="4"/>
        <v>3.3981824999999999</v>
      </c>
      <c r="N116" s="573" t="b">
        <v>1</v>
      </c>
    </row>
    <row r="117" spans="1:14" ht="16" thickBot="1" x14ac:dyDescent="0.4">
      <c r="A117" s="8"/>
      <c r="B117" s="2"/>
      <c r="C117" s="128"/>
      <c r="D117" s="122"/>
      <c r="E117" s="122"/>
      <c r="F117" s="284" t="s">
        <v>141</v>
      </c>
      <c r="G117" s="47"/>
      <c r="H117" s="573" t="str">
        <f t="shared" si="4"/>
        <v/>
      </c>
      <c r="I117" s="573" t="str">
        <f t="shared" si="4"/>
        <v/>
      </c>
      <c r="J117" s="573" t="str">
        <f t="shared" si="4"/>
        <v/>
      </c>
      <c r="K117" s="573" t="str">
        <f t="shared" si="4"/>
        <v/>
      </c>
      <c r="L117" s="573" t="str">
        <f t="shared" si="4"/>
        <v/>
      </c>
      <c r="M117" s="573" t="str">
        <f t="shared" si="4"/>
        <v/>
      </c>
      <c r="N117" s="573" t="s">
        <v>141</v>
      </c>
    </row>
    <row r="118" spans="1:14" ht="16" thickBot="1" x14ac:dyDescent="0.4">
      <c r="A118" s="219" t="s">
        <v>277</v>
      </c>
      <c r="B118" s="431" t="s">
        <v>141</v>
      </c>
      <c r="C118" s="250" t="s">
        <v>141</v>
      </c>
      <c r="D118" s="251"/>
      <c r="E118" s="251" t="s">
        <v>141</v>
      </c>
      <c r="F118" s="277" t="s">
        <v>141</v>
      </c>
      <c r="G118" s="47"/>
      <c r="H118" s="573" t="str">
        <f t="shared" si="4"/>
        <v/>
      </c>
      <c r="I118" s="573" t="str">
        <f t="shared" si="4"/>
        <v/>
      </c>
      <c r="J118" s="573" t="str">
        <f t="shared" si="4"/>
        <v/>
      </c>
      <c r="K118" s="573" t="str">
        <f t="shared" si="4"/>
        <v/>
      </c>
      <c r="L118" s="573" t="str">
        <f t="shared" si="4"/>
        <v/>
      </c>
      <c r="M118" s="573" t="str">
        <f t="shared" si="4"/>
        <v/>
      </c>
      <c r="N118" s="573" t="s">
        <v>141</v>
      </c>
    </row>
    <row r="119" spans="1:14" ht="15.5" x14ac:dyDescent="0.35">
      <c r="A119" s="184" t="s">
        <v>7837</v>
      </c>
      <c r="B119" s="745" t="s">
        <v>141</v>
      </c>
      <c r="C119" s="209" t="s">
        <v>141</v>
      </c>
      <c r="D119" s="210"/>
      <c r="E119" s="210" t="s">
        <v>141</v>
      </c>
      <c r="F119" s="286" t="s">
        <v>141</v>
      </c>
      <c r="G119" s="47"/>
      <c r="H119" s="573" t="str">
        <f t="shared" si="4"/>
        <v/>
      </c>
      <c r="I119" s="573" t="str">
        <f t="shared" si="4"/>
        <v/>
      </c>
      <c r="J119" s="573" t="str">
        <f t="shared" si="4"/>
        <v/>
      </c>
      <c r="K119" s="573" t="str">
        <f t="shared" si="4"/>
        <v/>
      </c>
      <c r="L119" s="573" t="str">
        <f t="shared" si="4"/>
        <v/>
      </c>
      <c r="M119" s="573" t="str">
        <f t="shared" si="4"/>
        <v/>
      </c>
      <c r="N119" s="573" t="s">
        <v>141</v>
      </c>
    </row>
    <row r="120" spans="1:14" ht="15.5" x14ac:dyDescent="0.35">
      <c r="A120" s="581" t="s">
        <v>9860</v>
      </c>
      <c r="B120" s="3" t="s">
        <v>278</v>
      </c>
      <c r="C120" s="110" t="s">
        <v>8956</v>
      </c>
      <c r="D120" s="20"/>
      <c r="E120" s="20"/>
      <c r="F120" s="273">
        <v>19.45</v>
      </c>
      <c r="G120" s="47"/>
      <c r="H120" s="573">
        <f t="shared" si="4"/>
        <v>6.8580699999999979</v>
      </c>
      <c r="I120" s="573">
        <f t="shared" si="4"/>
        <v>6.8580699999999979</v>
      </c>
      <c r="J120" s="573">
        <f t="shared" si="4"/>
        <v>9.0111849999999993</v>
      </c>
      <c r="K120" s="573">
        <f t="shared" si="4"/>
        <v>6.2599824999999996</v>
      </c>
      <c r="L120" s="573">
        <f t="shared" si="4"/>
        <v>9.9481887499999981</v>
      </c>
      <c r="M120" s="573">
        <f t="shared" si="4"/>
        <v>8.5725874999999991</v>
      </c>
      <c r="N120" s="573" t="b">
        <v>1</v>
      </c>
    </row>
    <row r="121" spans="1:14" ht="15.5" x14ac:dyDescent="0.35">
      <c r="A121" s="375" t="s">
        <v>9861</v>
      </c>
      <c r="B121" s="308" t="s">
        <v>279</v>
      </c>
      <c r="C121" s="193" t="s">
        <v>9055</v>
      </c>
      <c r="D121" s="309"/>
      <c r="E121" s="309"/>
      <c r="F121" s="578">
        <v>26.979999999999997</v>
      </c>
      <c r="G121" s="47"/>
      <c r="H121" s="573">
        <f t="shared" si="4"/>
        <v>9.5131479999999957</v>
      </c>
      <c r="I121" s="573">
        <f t="shared" si="4"/>
        <v>9.5131479999999957</v>
      </c>
      <c r="J121" s="573">
        <f t="shared" si="4"/>
        <v>12.499833999999998</v>
      </c>
      <c r="K121" s="573">
        <f t="shared" si="4"/>
        <v>8.6835129999999978</v>
      </c>
      <c r="L121" s="573">
        <f t="shared" si="4"/>
        <v>13.799595499999995</v>
      </c>
      <c r="M121" s="573">
        <f t="shared" si="4"/>
        <v>11.891434999999998</v>
      </c>
      <c r="N121" s="573" t="b">
        <v>1</v>
      </c>
    </row>
    <row r="122" spans="1:14" ht="15.5" x14ac:dyDescent="0.35">
      <c r="A122" s="375" t="s">
        <v>9862</v>
      </c>
      <c r="B122" s="308" t="s">
        <v>280</v>
      </c>
      <c r="C122" s="193" t="s">
        <v>9015</v>
      </c>
      <c r="D122" s="309"/>
      <c r="E122" s="309"/>
      <c r="F122" s="578">
        <v>36.67</v>
      </c>
      <c r="G122" s="47"/>
      <c r="H122" s="573">
        <f t="shared" si="4"/>
        <v>12.929841999999997</v>
      </c>
      <c r="I122" s="573">
        <f t="shared" si="4"/>
        <v>12.929841999999997</v>
      </c>
      <c r="J122" s="573">
        <f t="shared" si="4"/>
        <v>16.989211000000001</v>
      </c>
      <c r="K122" s="573">
        <f t="shared" si="4"/>
        <v>11.802239499999999</v>
      </c>
      <c r="L122" s="573">
        <f t="shared" si="4"/>
        <v>18.755788249999998</v>
      </c>
      <c r="M122" s="573">
        <f t="shared" si="4"/>
        <v>16.162302499999999</v>
      </c>
      <c r="N122" s="573" t="b">
        <v>1</v>
      </c>
    </row>
    <row r="123" spans="1:14" ht="15.5" x14ac:dyDescent="0.35">
      <c r="A123" s="582" t="s">
        <v>9844</v>
      </c>
      <c r="B123" s="308" t="s">
        <v>281</v>
      </c>
      <c r="C123" s="193" t="s">
        <v>8972</v>
      </c>
      <c r="D123" s="309"/>
      <c r="E123" s="309"/>
      <c r="F123" s="578">
        <v>10.259999999999998</v>
      </c>
      <c r="G123" s="47"/>
      <c r="H123" s="573" t="str">
        <f t="shared" si="4"/>
        <v/>
      </c>
      <c r="I123" s="573" t="str">
        <f t="shared" si="4"/>
        <v/>
      </c>
      <c r="J123" s="573" t="str">
        <f t="shared" si="4"/>
        <v/>
      </c>
      <c r="K123" s="573" t="str">
        <f t="shared" si="4"/>
        <v/>
      </c>
      <c r="L123" s="573" t="str">
        <f t="shared" si="4"/>
        <v/>
      </c>
      <c r="M123" s="573" t="str">
        <f t="shared" si="4"/>
        <v/>
      </c>
      <c r="N123" s="573" t="b">
        <v>0</v>
      </c>
    </row>
    <row r="124" spans="1:14" ht="15.5" x14ac:dyDescent="0.35">
      <c r="A124" s="582" t="s">
        <v>9845</v>
      </c>
      <c r="B124" s="308" t="s">
        <v>282</v>
      </c>
      <c r="C124" s="193" t="s">
        <v>8942</v>
      </c>
      <c r="D124" s="309"/>
      <c r="E124" s="309"/>
      <c r="F124" s="578">
        <v>55.9</v>
      </c>
      <c r="G124" s="47"/>
      <c r="H124" s="573" t="str">
        <f t="shared" si="4"/>
        <v/>
      </c>
      <c r="I124" s="573" t="str">
        <f t="shared" si="4"/>
        <v/>
      </c>
      <c r="J124" s="573" t="str">
        <f t="shared" si="4"/>
        <v/>
      </c>
      <c r="K124" s="573" t="str">
        <f t="shared" si="4"/>
        <v/>
      </c>
      <c r="L124" s="573" t="str">
        <f t="shared" si="4"/>
        <v/>
      </c>
      <c r="M124" s="573" t="str">
        <f t="shared" si="4"/>
        <v/>
      </c>
      <c r="N124" s="573" t="b">
        <v>0</v>
      </c>
    </row>
    <row r="125" spans="1:14" ht="15.5" x14ac:dyDescent="0.35">
      <c r="A125" s="582" t="s">
        <v>9846</v>
      </c>
      <c r="B125" s="308" t="s">
        <v>283</v>
      </c>
      <c r="C125" s="193" t="s">
        <v>9037</v>
      </c>
      <c r="D125" s="309"/>
      <c r="E125" s="309"/>
      <c r="F125" s="578">
        <v>181.25</v>
      </c>
      <c r="G125" s="47"/>
      <c r="H125" s="573" t="str">
        <f t="shared" si="4"/>
        <v/>
      </c>
      <c r="I125" s="573" t="str">
        <f t="shared" si="4"/>
        <v/>
      </c>
      <c r="J125" s="573" t="str">
        <f t="shared" si="4"/>
        <v/>
      </c>
      <c r="K125" s="573" t="str">
        <f t="shared" si="4"/>
        <v/>
      </c>
      <c r="L125" s="573" t="str">
        <f t="shared" si="4"/>
        <v/>
      </c>
      <c r="M125" s="573" t="str">
        <f t="shared" si="4"/>
        <v/>
      </c>
      <c r="N125" s="573" t="b">
        <v>0</v>
      </c>
    </row>
    <row r="126" spans="1:14" ht="16" thickBot="1" x14ac:dyDescent="0.4">
      <c r="A126" s="595" t="s">
        <v>9847</v>
      </c>
      <c r="B126" s="565" t="s">
        <v>284</v>
      </c>
      <c r="C126" s="391" t="s">
        <v>8995</v>
      </c>
      <c r="D126" s="563"/>
      <c r="E126" s="563"/>
      <c r="F126" s="564">
        <v>232.2</v>
      </c>
      <c r="G126" s="47"/>
      <c r="H126" s="573" t="str">
        <f t="shared" si="4"/>
        <v/>
      </c>
      <c r="I126" s="573" t="str">
        <f t="shared" si="4"/>
        <v/>
      </c>
      <c r="J126" s="573" t="str">
        <f t="shared" si="4"/>
        <v/>
      </c>
      <c r="K126" s="573" t="str">
        <f t="shared" si="4"/>
        <v/>
      </c>
      <c r="L126" s="573" t="str">
        <f t="shared" si="4"/>
        <v/>
      </c>
      <c r="M126" s="573" t="str">
        <f t="shared" si="4"/>
        <v/>
      </c>
      <c r="N126" s="573" t="b">
        <v>0</v>
      </c>
    </row>
    <row r="127" spans="1:14" ht="16" thickBot="1" x14ac:dyDescent="0.4">
      <c r="A127" s="74"/>
      <c r="B127" s="5"/>
      <c r="C127" s="109"/>
      <c r="D127" s="94"/>
      <c r="E127" s="94"/>
      <c r="F127" s="189" t="s">
        <v>141</v>
      </c>
      <c r="G127" s="47"/>
      <c r="H127" s="573" t="str">
        <f t="shared" si="4"/>
        <v/>
      </c>
      <c r="I127" s="573" t="str">
        <f t="shared" si="4"/>
        <v/>
      </c>
      <c r="J127" s="573" t="str">
        <f t="shared" si="4"/>
        <v/>
      </c>
      <c r="K127" s="573" t="str">
        <f t="shared" si="4"/>
        <v/>
      </c>
      <c r="L127" s="573" t="str">
        <f t="shared" si="4"/>
        <v/>
      </c>
      <c r="M127" s="573" t="str">
        <f t="shared" si="4"/>
        <v/>
      </c>
      <c r="N127" s="573" t="s">
        <v>141</v>
      </c>
    </row>
    <row r="128" spans="1:14" ht="15.5" x14ac:dyDescent="0.35">
      <c r="A128" s="184" t="s">
        <v>7838</v>
      </c>
      <c r="B128" s="745" t="s">
        <v>141</v>
      </c>
      <c r="C128" s="209" t="s">
        <v>141</v>
      </c>
      <c r="D128" s="210"/>
      <c r="E128" s="210" t="s">
        <v>141</v>
      </c>
      <c r="F128" s="286" t="s">
        <v>141</v>
      </c>
      <c r="G128" s="47"/>
      <c r="H128" s="573" t="str">
        <f t="shared" si="4"/>
        <v/>
      </c>
      <c r="I128" s="573" t="str">
        <f t="shared" si="4"/>
        <v/>
      </c>
      <c r="J128" s="573" t="str">
        <f t="shared" si="4"/>
        <v/>
      </c>
      <c r="K128" s="573" t="str">
        <f t="shared" si="4"/>
        <v/>
      </c>
      <c r="L128" s="573" t="str">
        <f t="shared" si="4"/>
        <v/>
      </c>
      <c r="M128" s="573" t="str">
        <f t="shared" si="4"/>
        <v/>
      </c>
      <c r="N128" s="573" t="s">
        <v>141</v>
      </c>
    </row>
    <row r="129" spans="1:14" ht="15.5" x14ac:dyDescent="0.35">
      <c r="A129" s="72" t="s">
        <v>9830</v>
      </c>
      <c r="B129" s="3" t="s">
        <v>333</v>
      </c>
      <c r="C129" s="110" t="s">
        <v>8978</v>
      </c>
      <c r="D129" s="20"/>
      <c r="E129" s="20"/>
      <c r="F129" s="273">
        <v>0</v>
      </c>
      <c r="G129" s="47"/>
      <c r="H129" s="573">
        <f t="shared" si="4"/>
        <v>0</v>
      </c>
      <c r="I129" s="573">
        <f t="shared" si="4"/>
        <v>0</v>
      </c>
      <c r="J129" s="573">
        <f t="shared" si="4"/>
        <v>0</v>
      </c>
      <c r="K129" s="573">
        <f t="shared" si="4"/>
        <v>0</v>
      </c>
      <c r="L129" s="573">
        <f t="shared" si="4"/>
        <v>0</v>
      </c>
      <c r="M129" s="573">
        <f t="shared" si="4"/>
        <v>0</v>
      </c>
      <c r="N129" s="573" t="b">
        <v>1</v>
      </c>
    </row>
    <row r="130" spans="1:14" ht="15.5" x14ac:dyDescent="0.35">
      <c r="A130" s="192" t="s">
        <v>9860</v>
      </c>
      <c r="B130" s="308" t="s">
        <v>333</v>
      </c>
      <c r="C130" s="193" t="s">
        <v>8840</v>
      </c>
      <c r="D130" s="309"/>
      <c r="E130" s="309" t="s">
        <v>141</v>
      </c>
      <c r="F130" s="578">
        <v>122.91999999999999</v>
      </c>
      <c r="G130" s="47"/>
      <c r="H130" s="573">
        <f t="shared" si="4"/>
        <v>43.341591999999984</v>
      </c>
      <c r="I130" s="573">
        <f t="shared" si="4"/>
        <v>43.341591999999984</v>
      </c>
      <c r="J130" s="573">
        <f t="shared" si="4"/>
        <v>56.948835999999993</v>
      </c>
      <c r="K130" s="573">
        <f t="shared" si="4"/>
        <v>39.561801999999993</v>
      </c>
      <c r="L130" s="573">
        <f t="shared" si="4"/>
        <v>62.870506999999982</v>
      </c>
      <c r="M130" s="573">
        <f t="shared" si="4"/>
        <v>54.176989999999989</v>
      </c>
      <c r="N130" s="573" t="b">
        <v>1</v>
      </c>
    </row>
    <row r="131" spans="1:14" ht="15.5" x14ac:dyDescent="0.35">
      <c r="A131" s="72"/>
      <c r="B131" s="308" t="s">
        <v>334</v>
      </c>
      <c r="C131" s="193" t="s">
        <v>7627</v>
      </c>
      <c r="D131" s="309"/>
      <c r="E131" s="309"/>
      <c r="F131" s="578">
        <v>122.91999999999999</v>
      </c>
      <c r="G131" s="47"/>
      <c r="H131" s="573">
        <f t="shared" si="4"/>
        <v>43.341591999999984</v>
      </c>
      <c r="I131" s="573">
        <f t="shared" si="4"/>
        <v>43.341591999999984</v>
      </c>
      <c r="J131" s="573">
        <f t="shared" si="4"/>
        <v>56.948835999999993</v>
      </c>
      <c r="K131" s="573">
        <f t="shared" si="4"/>
        <v>39.561801999999993</v>
      </c>
      <c r="L131" s="573">
        <f t="shared" si="4"/>
        <v>62.870506999999982</v>
      </c>
      <c r="M131" s="573">
        <f t="shared" si="4"/>
        <v>54.176989999999989</v>
      </c>
      <c r="N131" s="573" t="b">
        <v>1</v>
      </c>
    </row>
    <row r="132" spans="1:14" ht="15.5" x14ac:dyDescent="0.35">
      <c r="A132" s="192" t="s">
        <v>9861</v>
      </c>
      <c r="B132" s="308" t="s">
        <v>333</v>
      </c>
      <c r="C132" s="193" t="s">
        <v>9045</v>
      </c>
      <c r="D132" s="309"/>
      <c r="E132" s="309" t="s">
        <v>141</v>
      </c>
      <c r="F132" s="578">
        <v>90.35</v>
      </c>
      <c r="G132" s="47"/>
      <c r="H132" s="573">
        <f t="shared" si="4"/>
        <v>31.857409999999991</v>
      </c>
      <c r="I132" s="573">
        <f t="shared" si="4"/>
        <v>31.857409999999991</v>
      </c>
      <c r="J132" s="573">
        <f t="shared" si="4"/>
        <v>41.859154999999994</v>
      </c>
      <c r="K132" s="573">
        <f t="shared" si="4"/>
        <v>29.079147499999994</v>
      </c>
      <c r="L132" s="573">
        <f t="shared" si="4"/>
        <v>46.211766249999989</v>
      </c>
      <c r="M132" s="573">
        <f t="shared" si="4"/>
        <v>39.821762499999998</v>
      </c>
      <c r="N132" s="573" t="b">
        <v>1</v>
      </c>
    </row>
    <row r="133" spans="1:14" ht="15.5" x14ac:dyDescent="0.35">
      <c r="A133" s="72"/>
      <c r="B133" s="308" t="s">
        <v>335</v>
      </c>
      <c r="C133" s="193" t="s">
        <v>7626</v>
      </c>
      <c r="D133" s="309"/>
      <c r="E133" s="309"/>
      <c r="F133" s="578">
        <v>90.35</v>
      </c>
      <c r="G133" s="47"/>
      <c r="H133" s="573">
        <f t="shared" si="4"/>
        <v>31.857409999999991</v>
      </c>
      <c r="I133" s="573">
        <f t="shared" si="4"/>
        <v>31.857409999999991</v>
      </c>
      <c r="J133" s="573">
        <f t="shared" si="4"/>
        <v>41.859154999999994</v>
      </c>
      <c r="K133" s="573">
        <f t="shared" si="4"/>
        <v>29.079147499999994</v>
      </c>
      <c r="L133" s="573">
        <f t="shared" si="4"/>
        <v>46.211766249999989</v>
      </c>
      <c r="M133" s="573">
        <f t="shared" si="4"/>
        <v>39.821762499999998</v>
      </c>
      <c r="N133" s="573" t="b">
        <v>1</v>
      </c>
    </row>
    <row r="134" spans="1:14" ht="15.5" x14ac:dyDescent="0.35">
      <c r="A134" s="192" t="s">
        <v>9862</v>
      </c>
      <c r="B134" s="308" t="s">
        <v>333</v>
      </c>
      <c r="C134" s="193" t="s">
        <v>9005</v>
      </c>
      <c r="D134" s="309"/>
      <c r="E134" s="309" t="s">
        <v>141</v>
      </c>
      <c r="F134" s="578">
        <v>137.63</v>
      </c>
      <c r="G134" s="47"/>
      <c r="H134" s="573">
        <f t="shared" si="4"/>
        <v>48.528337999999984</v>
      </c>
      <c r="I134" s="573">
        <f t="shared" si="4"/>
        <v>48.528337999999984</v>
      </c>
      <c r="J134" s="573">
        <f t="shared" si="4"/>
        <v>63.763978999999999</v>
      </c>
      <c r="K134" s="573">
        <f t="shared" si="4"/>
        <v>44.296215499999995</v>
      </c>
      <c r="L134" s="573">
        <f t="shared" si="4"/>
        <v>70.39430424999999</v>
      </c>
      <c r="M134" s="573">
        <f t="shared" si="4"/>
        <v>60.660422499999996</v>
      </c>
      <c r="N134" s="573" t="b">
        <v>1</v>
      </c>
    </row>
    <row r="135" spans="1:14" ht="15.5" x14ac:dyDescent="0.35">
      <c r="A135" s="72"/>
      <c r="B135" s="308" t="s">
        <v>336</v>
      </c>
      <c r="C135" s="193" t="s">
        <v>7625</v>
      </c>
      <c r="D135" s="309"/>
      <c r="E135" s="309"/>
      <c r="F135" s="578">
        <v>137.63</v>
      </c>
      <c r="G135" s="47"/>
      <c r="H135" s="573">
        <f t="shared" si="4"/>
        <v>48.528337999999984</v>
      </c>
      <c r="I135" s="573">
        <f t="shared" si="4"/>
        <v>48.528337999999984</v>
      </c>
      <c r="J135" s="573">
        <f t="shared" si="4"/>
        <v>63.763978999999999</v>
      </c>
      <c r="K135" s="573">
        <f t="shared" si="4"/>
        <v>44.296215499999995</v>
      </c>
      <c r="L135" s="573">
        <f t="shared" si="4"/>
        <v>70.39430424999999</v>
      </c>
      <c r="M135" s="573">
        <f t="shared" si="4"/>
        <v>60.660422499999996</v>
      </c>
      <c r="N135" s="573" t="b">
        <v>1</v>
      </c>
    </row>
    <row r="136" spans="1:14" ht="15.5" x14ac:dyDescent="0.35">
      <c r="A136" s="192" t="s">
        <v>9863</v>
      </c>
      <c r="B136" s="308" t="s">
        <v>333</v>
      </c>
      <c r="C136" s="193" t="s">
        <v>9074</v>
      </c>
      <c r="D136" s="309"/>
      <c r="E136" s="309" t="s">
        <v>141</v>
      </c>
      <c r="F136" s="578">
        <v>222.73000000000002</v>
      </c>
      <c r="G136" s="47"/>
      <c r="H136" s="573">
        <f t="shared" si="4"/>
        <v>78.534597999999988</v>
      </c>
      <c r="I136" s="573">
        <f t="shared" si="4"/>
        <v>78.534597999999988</v>
      </c>
      <c r="J136" s="573">
        <f t="shared" si="4"/>
        <v>103.190809</v>
      </c>
      <c r="K136" s="573">
        <f t="shared" si="4"/>
        <v>71.685650499999994</v>
      </c>
      <c r="L136" s="573">
        <f t="shared" si="4"/>
        <v>113.92082674999999</v>
      </c>
      <c r="M136" s="573">
        <f t="shared" si="4"/>
        <v>98.168247500000007</v>
      </c>
      <c r="N136" s="573" t="b">
        <v>1</v>
      </c>
    </row>
    <row r="137" spans="1:14" ht="15.5" x14ac:dyDescent="0.35">
      <c r="A137" s="72"/>
      <c r="B137" s="308" t="s">
        <v>337</v>
      </c>
      <c r="C137" s="193" t="s">
        <v>7624</v>
      </c>
      <c r="D137" s="309"/>
      <c r="E137" s="309"/>
      <c r="F137" s="578">
        <v>222.73000000000002</v>
      </c>
      <c r="G137" s="47"/>
      <c r="H137" s="573">
        <f t="shared" si="4"/>
        <v>78.534597999999988</v>
      </c>
      <c r="I137" s="573">
        <f t="shared" si="4"/>
        <v>78.534597999999988</v>
      </c>
      <c r="J137" s="573">
        <f t="shared" si="4"/>
        <v>103.190809</v>
      </c>
      <c r="K137" s="573">
        <f t="shared" si="4"/>
        <v>71.685650499999994</v>
      </c>
      <c r="L137" s="573">
        <f t="shared" si="4"/>
        <v>113.92082674999999</v>
      </c>
      <c r="M137" s="573">
        <f t="shared" si="4"/>
        <v>98.168247500000007</v>
      </c>
      <c r="N137" s="573" t="b">
        <v>1</v>
      </c>
    </row>
    <row r="138" spans="1:14" ht="15.5" x14ac:dyDescent="0.35">
      <c r="A138" s="192" t="s">
        <v>9864</v>
      </c>
      <c r="B138" s="308" t="s">
        <v>333</v>
      </c>
      <c r="C138" s="193" t="s">
        <v>9060</v>
      </c>
      <c r="D138" s="309"/>
      <c r="E138" s="309" t="s">
        <v>141</v>
      </c>
      <c r="F138" s="578">
        <v>244.8</v>
      </c>
      <c r="G138" s="47"/>
      <c r="H138" s="573">
        <f t="shared" si="4"/>
        <v>86.316479999999984</v>
      </c>
      <c r="I138" s="573">
        <f t="shared" si="4"/>
        <v>86.316479999999984</v>
      </c>
      <c r="J138" s="573">
        <f t="shared" si="4"/>
        <v>113.41584</v>
      </c>
      <c r="K138" s="573">
        <f t="shared" si="4"/>
        <v>78.788879999999992</v>
      </c>
      <c r="L138" s="573">
        <f t="shared" si="4"/>
        <v>125.20907999999999</v>
      </c>
      <c r="M138" s="573">
        <f t="shared" si="4"/>
        <v>107.8956</v>
      </c>
      <c r="N138" s="573" t="b">
        <v>1</v>
      </c>
    </row>
    <row r="139" spans="1:14" ht="15.5" x14ac:dyDescent="0.35">
      <c r="A139" s="72"/>
      <c r="B139" s="308" t="s">
        <v>338</v>
      </c>
      <c r="C139" s="193" t="s">
        <v>7623</v>
      </c>
      <c r="D139" s="309"/>
      <c r="E139" s="309"/>
      <c r="F139" s="578">
        <v>244.8</v>
      </c>
      <c r="G139" s="47"/>
      <c r="H139" s="573">
        <f t="shared" si="4"/>
        <v>86.316479999999984</v>
      </c>
      <c r="I139" s="573">
        <f t="shared" si="4"/>
        <v>86.316479999999984</v>
      </c>
      <c r="J139" s="573">
        <f t="shared" si="4"/>
        <v>113.41584</v>
      </c>
      <c r="K139" s="573">
        <f t="shared" si="4"/>
        <v>78.788879999999992</v>
      </c>
      <c r="L139" s="573">
        <f t="shared" si="4"/>
        <v>125.20907999999999</v>
      </c>
      <c r="M139" s="573">
        <f t="shared" si="4"/>
        <v>107.8956</v>
      </c>
      <c r="N139" s="573" t="b">
        <v>1</v>
      </c>
    </row>
    <row r="140" spans="1:14" ht="15.5" x14ac:dyDescent="0.35">
      <c r="A140" s="373" t="s">
        <v>9844</v>
      </c>
      <c r="B140" s="308" t="s">
        <v>339</v>
      </c>
      <c r="C140" s="193" t="s">
        <v>7139</v>
      </c>
      <c r="D140" s="309"/>
      <c r="E140" s="309"/>
      <c r="F140" s="578">
        <v>55.349999999999994</v>
      </c>
      <c r="G140" s="47"/>
      <c r="H140" s="573" t="str">
        <f t="shared" si="4"/>
        <v/>
      </c>
      <c r="I140" s="573" t="str">
        <f t="shared" si="4"/>
        <v/>
      </c>
      <c r="J140" s="573" t="str">
        <f t="shared" si="4"/>
        <v/>
      </c>
      <c r="K140" s="573" t="str">
        <f t="shared" si="4"/>
        <v/>
      </c>
      <c r="L140" s="573" t="str">
        <f t="shared" si="4"/>
        <v/>
      </c>
      <c r="M140" s="573" t="str">
        <f t="shared" si="4"/>
        <v/>
      </c>
      <c r="N140" s="573" t="b">
        <v>0</v>
      </c>
    </row>
    <row r="141" spans="1:14" ht="15.5" x14ac:dyDescent="0.35">
      <c r="A141" s="373" t="s">
        <v>9845</v>
      </c>
      <c r="B141" s="308" t="s">
        <v>340</v>
      </c>
      <c r="C141" s="193" t="s">
        <v>7517</v>
      </c>
      <c r="D141" s="309"/>
      <c r="E141" s="309"/>
      <c r="F141" s="578">
        <v>244.64999999999998</v>
      </c>
      <c r="G141" s="47"/>
      <c r="H141" s="573" t="str">
        <f t="shared" si="4"/>
        <v/>
      </c>
      <c r="I141" s="573" t="str">
        <f t="shared" si="4"/>
        <v/>
      </c>
      <c r="J141" s="573" t="str">
        <f t="shared" si="4"/>
        <v/>
      </c>
      <c r="K141" s="573" t="str">
        <f t="shared" si="4"/>
        <v/>
      </c>
      <c r="L141" s="573" t="str">
        <f t="shared" si="4"/>
        <v/>
      </c>
      <c r="M141" s="573" t="str">
        <f t="shared" si="4"/>
        <v/>
      </c>
      <c r="N141" s="573" t="b">
        <v>0</v>
      </c>
    </row>
    <row r="142" spans="1:14" ht="15.5" x14ac:dyDescent="0.35">
      <c r="A142" s="373" t="s">
        <v>9846</v>
      </c>
      <c r="B142" s="308" t="s">
        <v>341</v>
      </c>
      <c r="C142" s="193" t="s">
        <v>7138</v>
      </c>
      <c r="D142" s="309"/>
      <c r="E142" s="309"/>
      <c r="F142" s="578">
        <v>194.49</v>
      </c>
      <c r="G142" s="47"/>
      <c r="H142" s="573" t="str">
        <f t="shared" si="4"/>
        <v/>
      </c>
      <c r="I142" s="573" t="str">
        <f t="shared" si="4"/>
        <v/>
      </c>
      <c r="J142" s="573" t="str">
        <f t="shared" si="4"/>
        <v/>
      </c>
      <c r="K142" s="573" t="str">
        <f t="shared" si="4"/>
        <v/>
      </c>
      <c r="L142" s="573" t="str">
        <f t="shared" si="4"/>
        <v/>
      </c>
      <c r="M142" s="573" t="str">
        <f t="shared" si="4"/>
        <v/>
      </c>
      <c r="N142" s="573" t="b">
        <v>0</v>
      </c>
    </row>
    <row r="143" spans="1:14" ht="16" thickBot="1" x14ac:dyDescent="0.4">
      <c r="A143" s="594" t="s">
        <v>9847</v>
      </c>
      <c r="B143" s="565" t="s">
        <v>342</v>
      </c>
      <c r="C143" s="391" t="s">
        <v>7137</v>
      </c>
      <c r="D143" s="563"/>
      <c r="E143" s="563"/>
      <c r="F143" s="564">
        <v>267.3</v>
      </c>
      <c r="G143" s="47"/>
      <c r="H143" s="573" t="str">
        <f t="shared" si="4"/>
        <v/>
      </c>
      <c r="I143" s="573" t="str">
        <f t="shared" si="4"/>
        <v/>
      </c>
      <c r="J143" s="573" t="str">
        <f t="shared" si="4"/>
        <v/>
      </c>
      <c r="K143" s="573" t="str">
        <f t="shared" si="4"/>
        <v/>
      </c>
      <c r="L143" s="573" t="str">
        <f t="shared" si="4"/>
        <v/>
      </c>
      <c r="M143" s="573" t="str">
        <f t="shared" si="4"/>
        <v/>
      </c>
      <c r="N143" s="573" t="b">
        <v>0</v>
      </c>
    </row>
    <row r="144" spans="1:14" ht="16" thickBot="1" x14ac:dyDescent="0.4">
      <c r="A144" s="74"/>
      <c r="B144" s="2"/>
      <c r="C144" s="109"/>
      <c r="D144" s="122"/>
      <c r="E144" s="122"/>
      <c r="F144" s="284" t="s">
        <v>141</v>
      </c>
      <c r="G144" s="47"/>
      <c r="H144" s="573" t="str">
        <f t="shared" si="4"/>
        <v/>
      </c>
      <c r="I144" s="573" t="str">
        <f t="shared" si="4"/>
        <v/>
      </c>
      <c r="J144" s="573" t="str">
        <f t="shared" si="4"/>
        <v/>
      </c>
      <c r="K144" s="573" t="str">
        <f t="shared" si="4"/>
        <v/>
      </c>
      <c r="L144" s="573" t="str">
        <f t="shared" si="4"/>
        <v/>
      </c>
      <c r="M144" s="573" t="str">
        <f t="shared" si="4"/>
        <v/>
      </c>
      <c r="N144" s="573" t="s">
        <v>141</v>
      </c>
    </row>
    <row r="145" spans="1:14" ht="15.5" x14ac:dyDescent="0.35">
      <c r="A145" s="184" t="s">
        <v>7839</v>
      </c>
      <c r="B145" s="745" t="s">
        <v>141</v>
      </c>
      <c r="C145" s="209" t="s">
        <v>141</v>
      </c>
      <c r="D145" s="210"/>
      <c r="E145" s="210" t="s">
        <v>141</v>
      </c>
      <c r="F145" s="286" t="s">
        <v>141</v>
      </c>
      <c r="G145" s="47"/>
      <c r="H145" s="573" t="str">
        <f t="shared" si="4"/>
        <v/>
      </c>
      <c r="I145" s="573" t="str">
        <f t="shared" si="4"/>
        <v/>
      </c>
      <c r="J145" s="573" t="str">
        <f t="shared" si="4"/>
        <v/>
      </c>
      <c r="K145" s="573" t="str">
        <f t="shared" si="4"/>
        <v/>
      </c>
      <c r="L145" s="573" t="str">
        <f t="shared" si="4"/>
        <v/>
      </c>
      <c r="M145" s="573" t="str">
        <f t="shared" si="4"/>
        <v/>
      </c>
      <c r="N145" s="573" t="s">
        <v>141</v>
      </c>
    </row>
    <row r="146" spans="1:14" ht="15.5" x14ac:dyDescent="0.35">
      <c r="A146" s="72" t="s">
        <v>9830</v>
      </c>
      <c r="B146" s="3" t="s">
        <v>323</v>
      </c>
      <c r="C146" s="110" t="s">
        <v>8979</v>
      </c>
      <c r="D146" s="20"/>
      <c r="E146" s="20"/>
      <c r="F146" s="273">
        <v>0</v>
      </c>
      <c r="G146" s="47"/>
      <c r="H146" s="573">
        <f t="shared" si="4"/>
        <v>0</v>
      </c>
      <c r="I146" s="573">
        <f t="shared" si="4"/>
        <v>0</v>
      </c>
      <c r="J146" s="573">
        <f t="shared" si="4"/>
        <v>0</v>
      </c>
      <c r="K146" s="573">
        <f t="shared" si="4"/>
        <v>0</v>
      </c>
      <c r="L146" s="573">
        <f t="shared" si="4"/>
        <v>0</v>
      </c>
      <c r="M146" s="573">
        <f t="shared" si="4"/>
        <v>0</v>
      </c>
      <c r="N146" s="573" t="b">
        <v>1</v>
      </c>
    </row>
    <row r="147" spans="1:14" ht="15.5" x14ac:dyDescent="0.35">
      <c r="A147" s="8" t="s">
        <v>9860</v>
      </c>
      <c r="B147" s="3" t="s">
        <v>323</v>
      </c>
      <c r="C147" s="110" t="s">
        <v>8953</v>
      </c>
      <c r="D147" s="20"/>
      <c r="E147" s="20"/>
      <c r="F147" s="273">
        <v>122.91999999999999</v>
      </c>
      <c r="G147" s="47"/>
      <c r="H147" s="573">
        <f t="shared" si="4"/>
        <v>43.341591999999984</v>
      </c>
      <c r="I147" s="573">
        <f t="shared" si="4"/>
        <v>43.341591999999984</v>
      </c>
      <c r="J147" s="573">
        <f t="shared" si="4"/>
        <v>56.948835999999993</v>
      </c>
      <c r="K147" s="573">
        <f t="shared" si="4"/>
        <v>39.561801999999993</v>
      </c>
      <c r="L147" s="573">
        <f t="shared" si="4"/>
        <v>62.870506999999982</v>
      </c>
      <c r="M147" s="573">
        <f t="shared" si="4"/>
        <v>54.176989999999989</v>
      </c>
      <c r="N147" s="573" t="b">
        <v>1</v>
      </c>
    </row>
    <row r="148" spans="1:14" ht="15.5" x14ac:dyDescent="0.35">
      <c r="A148" s="72"/>
      <c r="B148" s="308" t="s">
        <v>324</v>
      </c>
      <c r="C148" s="193" t="s">
        <v>7622</v>
      </c>
      <c r="D148" s="309"/>
      <c r="E148" s="309"/>
      <c r="F148" s="578">
        <v>122.91999999999999</v>
      </c>
      <c r="G148" s="47"/>
      <c r="H148" s="573">
        <f t="shared" si="4"/>
        <v>43.341591999999984</v>
      </c>
      <c r="I148" s="573">
        <f t="shared" si="4"/>
        <v>43.341591999999984</v>
      </c>
      <c r="J148" s="573">
        <f t="shared" si="4"/>
        <v>56.948835999999993</v>
      </c>
      <c r="K148" s="573">
        <f t="shared" si="4"/>
        <v>39.561801999999993</v>
      </c>
      <c r="L148" s="573">
        <f t="shared" si="4"/>
        <v>62.870506999999982</v>
      </c>
      <c r="M148" s="573">
        <f t="shared" si="4"/>
        <v>54.176989999999989</v>
      </c>
      <c r="N148" s="573" t="b">
        <v>1</v>
      </c>
    </row>
    <row r="149" spans="1:14" ht="15.5" x14ac:dyDescent="0.35">
      <c r="A149" s="192" t="s">
        <v>9861</v>
      </c>
      <c r="B149" s="308" t="s">
        <v>323</v>
      </c>
      <c r="C149" s="193" t="s">
        <v>9051</v>
      </c>
      <c r="D149" s="309"/>
      <c r="E149" s="309" t="s">
        <v>141</v>
      </c>
      <c r="F149" s="578">
        <v>90.35</v>
      </c>
      <c r="G149" s="47"/>
      <c r="H149" s="573">
        <f t="shared" si="4"/>
        <v>31.857409999999991</v>
      </c>
      <c r="I149" s="573">
        <f t="shared" si="4"/>
        <v>31.857409999999991</v>
      </c>
      <c r="J149" s="573">
        <f t="shared" si="4"/>
        <v>41.859154999999994</v>
      </c>
      <c r="K149" s="573">
        <f t="shared" si="4"/>
        <v>29.079147499999994</v>
      </c>
      <c r="L149" s="573">
        <f t="shared" si="4"/>
        <v>46.211766249999989</v>
      </c>
      <c r="M149" s="573">
        <f t="shared" si="4"/>
        <v>39.821762499999998</v>
      </c>
      <c r="N149" s="573" t="b">
        <v>1</v>
      </c>
    </row>
    <row r="150" spans="1:14" ht="15.5" x14ac:dyDescent="0.35">
      <c r="A150" s="72"/>
      <c r="B150" s="308" t="s">
        <v>325</v>
      </c>
      <c r="C150" s="193" t="s">
        <v>7621</v>
      </c>
      <c r="D150" s="309"/>
      <c r="E150" s="309"/>
      <c r="F150" s="578">
        <v>90.35</v>
      </c>
      <c r="G150" s="47"/>
      <c r="H150" s="573">
        <f t="shared" si="4"/>
        <v>31.857409999999991</v>
      </c>
      <c r="I150" s="573">
        <f t="shared" si="4"/>
        <v>31.857409999999991</v>
      </c>
      <c r="J150" s="573">
        <f t="shared" si="4"/>
        <v>41.859154999999994</v>
      </c>
      <c r="K150" s="573">
        <f t="shared" si="4"/>
        <v>29.079147499999994</v>
      </c>
      <c r="L150" s="573">
        <f t="shared" si="4"/>
        <v>46.211766249999989</v>
      </c>
      <c r="M150" s="573">
        <f t="shared" si="4"/>
        <v>39.821762499999998</v>
      </c>
      <c r="N150" s="573" t="b">
        <v>1</v>
      </c>
    </row>
    <row r="151" spans="1:14" ht="15.5" x14ac:dyDescent="0.35">
      <c r="A151" s="192" t="s">
        <v>9862</v>
      </c>
      <c r="B151" s="308" t="s">
        <v>323</v>
      </c>
      <c r="C151" s="193" t="s">
        <v>9011</v>
      </c>
      <c r="D151" s="309"/>
      <c r="E151" s="309" t="s">
        <v>141</v>
      </c>
      <c r="F151" s="578">
        <v>137.63</v>
      </c>
      <c r="G151" s="47"/>
      <c r="H151" s="573">
        <f t="shared" si="4"/>
        <v>48.528337999999984</v>
      </c>
      <c r="I151" s="573">
        <f t="shared" si="4"/>
        <v>48.528337999999984</v>
      </c>
      <c r="J151" s="573">
        <f t="shared" si="4"/>
        <v>63.763978999999999</v>
      </c>
      <c r="K151" s="573">
        <f t="shared" si="4"/>
        <v>44.296215499999995</v>
      </c>
      <c r="L151" s="573">
        <f t="shared" si="4"/>
        <v>70.39430424999999</v>
      </c>
      <c r="M151" s="573">
        <f t="shared" si="4"/>
        <v>60.660422499999996</v>
      </c>
      <c r="N151" s="573" t="b">
        <v>1</v>
      </c>
    </row>
    <row r="152" spans="1:14" ht="15.5" x14ac:dyDescent="0.35">
      <c r="A152" s="72"/>
      <c r="B152" s="308" t="s">
        <v>326</v>
      </c>
      <c r="C152" s="193" t="s">
        <v>7620</v>
      </c>
      <c r="D152" s="309"/>
      <c r="E152" s="309"/>
      <c r="F152" s="578">
        <v>137.63</v>
      </c>
      <c r="G152" s="47"/>
      <c r="H152" s="573">
        <f t="shared" si="4"/>
        <v>48.528337999999984</v>
      </c>
      <c r="I152" s="573">
        <f t="shared" si="4"/>
        <v>48.528337999999984</v>
      </c>
      <c r="J152" s="573">
        <f t="shared" si="4"/>
        <v>63.763978999999999</v>
      </c>
      <c r="K152" s="573">
        <f t="shared" si="4"/>
        <v>44.296215499999995</v>
      </c>
      <c r="L152" s="573">
        <f t="shared" si="4"/>
        <v>70.39430424999999</v>
      </c>
      <c r="M152" s="573">
        <f t="shared" si="4"/>
        <v>60.660422499999996</v>
      </c>
      <c r="N152" s="573" t="b">
        <v>1</v>
      </c>
    </row>
    <row r="153" spans="1:14" ht="15.5" x14ac:dyDescent="0.35">
      <c r="A153" s="192" t="s">
        <v>9863</v>
      </c>
      <c r="B153" s="308" t="s">
        <v>323</v>
      </c>
      <c r="C153" s="193" t="s">
        <v>9079</v>
      </c>
      <c r="D153" s="309"/>
      <c r="E153" s="309" t="s">
        <v>141</v>
      </c>
      <c r="F153" s="578">
        <v>222.73</v>
      </c>
      <c r="G153" s="47"/>
      <c r="H153" s="573">
        <f t="shared" si="4"/>
        <v>78.534597999999974</v>
      </c>
      <c r="I153" s="573">
        <f t="shared" si="4"/>
        <v>78.534597999999974</v>
      </c>
      <c r="J153" s="573">
        <f t="shared" si="4"/>
        <v>103.19080899999999</v>
      </c>
      <c r="K153" s="573">
        <f t="shared" si="4"/>
        <v>71.685650499999994</v>
      </c>
      <c r="L153" s="573">
        <f t="shared" si="4"/>
        <v>113.92082674999997</v>
      </c>
      <c r="M153" s="573">
        <f t="shared" si="4"/>
        <v>98.168247499999993</v>
      </c>
      <c r="N153" s="573" t="b">
        <v>1</v>
      </c>
    </row>
    <row r="154" spans="1:14" ht="15.5" x14ac:dyDescent="0.35">
      <c r="A154" s="72"/>
      <c r="B154" s="308" t="s">
        <v>327</v>
      </c>
      <c r="C154" s="193" t="s">
        <v>7619</v>
      </c>
      <c r="D154" s="309"/>
      <c r="E154" s="309"/>
      <c r="F154" s="578">
        <v>222.73</v>
      </c>
      <c r="G154" s="47"/>
      <c r="H154" s="573">
        <f t="shared" si="4"/>
        <v>78.534597999999974</v>
      </c>
      <c r="I154" s="573">
        <f t="shared" si="4"/>
        <v>78.534597999999974</v>
      </c>
      <c r="J154" s="573">
        <f t="shared" si="4"/>
        <v>103.19080899999999</v>
      </c>
      <c r="K154" s="573">
        <f t="shared" si="4"/>
        <v>71.685650499999994</v>
      </c>
      <c r="L154" s="573">
        <f t="shared" si="4"/>
        <v>113.92082674999997</v>
      </c>
      <c r="M154" s="573">
        <f t="shared" si="4"/>
        <v>98.168247499999993</v>
      </c>
      <c r="N154" s="573" t="b">
        <v>1</v>
      </c>
    </row>
    <row r="155" spans="1:14" ht="15.5" x14ac:dyDescent="0.35">
      <c r="A155" s="192" t="s">
        <v>9864</v>
      </c>
      <c r="B155" s="221" t="s">
        <v>323</v>
      </c>
      <c r="C155" s="247" t="s">
        <v>9065</v>
      </c>
      <c r="D155" s="222"/>
      <c r="E155" s="222" t="s">
        <v>141</v>
      </c>
      <c r="F155" s="274">
        <v>244.79999999999998</v>
      </c>
      <c r="G155" s="47"/>
      <c r="H155" s="573">
        <f t="shared" si="4"/>
        <v>86.31647999999997</v>
      </c>
      <c r="I155" s="573">
        <f t="shared" si="4"/>
        <v>86.31647999999997</v>
      </c>
      <c r="J155" s="573">
        <f t="shared" si="4"/>
        <v>113.41583999999999</v>
      </c>
      <c r="K155" s="573">
        <f t="shared" ref="K155:M218" si="5">IF($N155=TRUE,K$3*$F155,"")</f>
        <v>78.788879999999992</v>
      </c>
      <c r="L155" s="573">
        <f t="shared" si="5"/>
        <v>125.20907999999997</v>
      </c>
      <c r="M155" s="573">
        <f t="shared" si="5"/>
        <v>107.89559999999999</v>
      </c>
      <c r="N155" s="573" t="b">
        <v>1</v>
      </c>
    </row>
    <row r="156" spans="1:14" ht="15.5" x14ac:dyDescent="0.35">
      <c r="A156" s="72"/>
      <c r="B156" s="308" t="s">
        <v>328</v>
      </c>
      <c r="C156" s="193" t="s">
        <v>7618</v>
      </c>
      <c r="D156" s="309"/>
      <c r="E156" s="309"/>
      <c r="F156" s="578">
        <v>244.79999999999998</v>
      </c>
      <c r="G156" s="47"/>
      <c r="H156" s="573">
        <f t="shared" ref="H156:M219" si="6">IF($N156=TRUE,H$3*$F156,"")</f>
        <v>86.31647999999997</v>
      </c>
      <c r="I156" s="573">
        <f t="shared" si="6"/>
        <v>86.31647999999997</v>
      </c>
      <c r="J156" s="573">
        <f t="shared" si="6"/>
        <v>113.41583999999999</v>
      </c>
      <c r="K156" s="573">
        <f t="shared" si="5"/>
        <v>78.788879999999992</v>
      </c>
      <c r="L156" s="573">
        <f t="shared" si="5"/>
        <v>125.20907999999997</v>
      </c>
      <c r="M156" s="573">
        <f t="shared" si="5"/>
        <v>107.89559999999999</v>
      </c>
      <c r="N156" s="573" t="b">
        <v>1</v>
      </c>
    </row>
    <row r="157" spans="1:14" ht="15.5" x14ac:dyDescent="0.35">
      <c r="A157" s="373" t="s">
        <v>9844</v>
      </c>
      <c r="B157" s="308" t="s">
        <v>329</v>
      </c>
      <c r="C157" s="193" t="s">
        <v>7142</v>
      </c>
      <c r="D157" s="309"/>
      <c r="E157" s="309"/>
      <c r="F157" s="578">
        <v>131.69</v>
      </c>
      <c r="G157" s="47"/>
      <c r="H157" s="573" t="str">
        <f t="shared" si="6"/>
        <v/>
      </c>
      <c r="I157" s="573" t="str">
        <f t="shared" si="6"/>
        <v/>
      </c>
      <c r="J157" s="573" t="str">
        <f t="shared" si="6"/>
        <v/>
      </c>
      <c r="K157" s="573" t="str">
        <f t="shared" si="5"/>
        <v/>
      </c>
      <c r="L157" s="573" t="str">
        <f t="shared" si="5"/>
        <v/>
      </c>
      <c r="M157" s="573" t="str">
        <f t="shared" si="5"/>
        <v/>
      </c>
      <c r="N157" s="573" t="b">
        <v>0</v>
      </c>
    </row>
    <row r="158" spans="1:14" ht="15.5" x14ac:dyDescent="0.35">
      <c r="A158" s="373" t="s">
        <v>9845</v>
      </c>
      <c r="B158" s="308" t="s">
        <v>330</v>
      </c>
      <c r="C158" s="193" t="s">
        <v>7516</v>
      </c>
      <c r="D158" s="309"/>
      <c r="E158" s="309"/>
      <c r="F158" s="578">
        <v>165.96</v>
      </c>
      <c r="G158" s="47"/>
      <c r="H158" s="573" t="str">
        <f t="shared" si="6"/>
        <v/>
      </c>
      <c r="I158" s="573" t="str">
        <f t="shared" si="6"/>
        <v/>
      </c>
      <c r="J158" s="573" t="str">
        <f t="shared" si="6"/>
        <v/>
      </c>
      <c r="K158" s="573" t="str">
        <f t="shared" si="5"/>
        <v/>
      </c>
      <c r="L158" s="573" t="str">
        <f t="shared" si="5"/>
        <v/>
      </c>
      <c r="M158" s="573" t="str">
        <f t="shared" si="5"/>
        <v/>
      </c>
      <c r="N158" s="573" t="b">
        <v>0</v>
      </c>
    </row>
    <row r="159" spans="1:14" ht="15.5" x14ac:dyDescent="0.35">
      <c r="A159" s="373" t="s">
        <v>9846</v>
      </c>
      <c r="B159" s="308" t="s">
        <v>331</v>
      </c>
      <c r="C159" s="193" t="s">
        <v>7141</v>
      </c>
      <c r="D159" s="309"/>
      <c r="E159" s="309"/>
      <c r="F159" s="578">
        <v>282.74</v>
      </c>
      <c r="G159" s="47"/>
      <c r="H159" s="573" t="str">
        <f t="shared" si="6"/>
        <v/>
      </c>
      <c r="I159" s="573" t="str">
        <f t="shared" si="6"/>
        <v/>
      </c>
      <c r="J159" s="573" t="str">
        <f t="shared" si="6"/>
        <v/>
      </c>
      <c r="K159" s="573" t="str">
        <f t="shared" si="5"/>
        <v/>
      </c>
      <c r="L159" s="573" t="str">
        <f t="shared" si="5"/>
        <v/>
      </c>
      <c r="M159" s="573" t="str">
        <f t="shared" si="5"/>
        <v/>
      </c>
      <c r="N159" s="573" t="b">
        <v>0</v>
      </c>
    </row>
    <row r="160" spans="1:14" ht="16" thickBot="1" x14ac:dyDescent="0.4">
      <c r="A160" s="192" t="s">
        <v>9847</v>
      </c>
      <c r="B160" s="221" t="s">
        <v>332</v>
      </c>
      <c r="C160" s="247" t="s">
        <v>7140</v>
      </c>
      <c r="D160" s="222"/>
      <c r="E160" s="222"/>
      <c r="F160" s="274">
        <v>316.73</v>
      </c>
      <c r="G160" s="47"/>
      <c r="H160" s="573" t="str">
        <f t="shared" si="6"/>
        <v/>
      </c>
      <c r="I160" s="573" t="str">
        <f t="shared" si="6"/>
        <v/>
      </c>
      <c r="J160" s="573" t="str">
        <f t="shared" si="6"/>
        <v/>
      </c>
      <c r="K160" s="573" t="str">
        <f t="shared" si="5"/>
        <v/>
      </c>
      <c r="L160" s="573" t="str">
        <f t="shared" si="5"/>
        <v/>
      </c>
      <c r="M160" s="573" t="str">
        <f t="shared" si="5"/>
        <v/>
      </c>
      <c r="N160" s="573" t="b">
        <v>0</v>
      </c>
    </row>
    <row r="161" spans="1:14" ht="16" thickBot="1" x14ac:dyDescent="0.4">
      <c r="A161" s="74"/>
      <c r="B161" s="2"/>
      <c r="C161" s="109"/>
      <c r="D161" s="122"/>
      <c r="E161" s="122"/>
      <c r="F161" s="284" t="s">
        <v>141</v>
      </c>
      <c r="G161" s="47"/>
      <c r="H161" s="573" t="str">
        <f t="shared" si="6"/>
        <v/>
      </c>
      <c r="I161" s="573" t="str">
        <f t="shared" si="6"/>
        <v/>
      </c>
      <c r="J161" s="573" t="str">
        <f t="shared" si="6"/>
        <v/>
      </c>
      <c r="K161" s="573" t="str">
        <f t="shared" si="5"/>
        <v/>
      </c>
      <c r="L161" s="573" t="str">
        <f t="shared" si="5"/>
        <v/>
      </c>
      <c r="M161" s="573" t="str">
        <f t="shared" si="5"/>
        <v/>
      </c>
      <c r="N161" s="573" t="s">
        <v>141</v>
      </c>
    </row>
    <row r="162" spans="1:14" ht="15.5" x14ac:dyDescent="0.35">
      <c r="A162" s="184" t="s">
        <v>7840</v>
      </c>
      <c r="B162" s="745" t="s">
        <v>141</v>
      </c>
      <c r="C162" s="209" t="s">
        <v>141</v>
      </c>
      <c r="D162" s="210"/>
      <c r="E162" s="210" t="s">
        <v>141</v>
      </c>
      <c r="F162" s="286" t="s">
        <v>141</v>
      </c>
      <c r="G162" s="47"/>
      <c r="H162" s="573" t="str">
        <f t="shared" si="6"/>
        <v/>
      </c>
      <c r="I162" s="573" t="str">
        <f t="shared" si="6"/>
        <v/>
      </c>
      <c r="J162" s="573" t="str">
        <f t="shared" si="6"/>
        <v/>
      </c>
      <c r="K162" s="573" t="str">
        <f t="shared" si="5"/>
        <v/>
      </c>
      <c r="L162" s="573" t="str">
        <f t="shared" si="5"/>
        <v/>
      </c>
      <c r="M162" s="573" t="str">
        <f t="shared" si="5"/>
        <v/>
      </c>
      <c r="N162" s="573" t="s">
        <v>141</v>
      </c>
    </row>
    <row r="163" spans="1:14" ht="15.5" x14ac:dyDescent="0.35">
      <c r="A163" s="581" t="s">
        <v>9830</v>
      </c>
      <c r="B163" s="308" t="s">
        <v>343</v>
      </c>
      <c r="C163" s="193" t="s">
        <v>8928</v>
      </c>
      <c r="D163" s="309"/>
      <c r="E163" s="309"/>
      <c r="F163" s="578">
        <v>0</v>
      </c>
      <c r="G163" s="47"/>
      <c r="H163" s="573">
        <f t="shared" si="6"/>
        <v>0</v>
      </c>
      <c r="I163" s="573">
        <f t="shared" si="6"/>
        <v>0</v>
      </c>
      <c r="J163" s="573">
        <f t="shared" si="6"/>
        <v>0</v>
      </c>
      <c r="K163" s="573">
        <f t="shared" si="5"/>
        <v>0</v>
      </c>
      <c r="L163" s="573">
        <f t="shared" si="5"/>
        <v>0</v>
      </c>
      <c r="M163" s="573">
        <f t="shared" si="5"/>
        <v>0</v>
      </c>
      <c r="N163" s="573" t="b">
        <v>1</v>
      </c>
    </row>
    <row r="164" spans="1:14" ht="15.5" x14ac:dyDescent="0.35">
      <c r="A164" s="114" t="s">
        <v>9860</v>
      </c>
      <c r="B164" s="308" t="s">
        <v>343</v>
      </c>
      <c r="C164" s="193" t="s">
        <v>8927</v>
      </c>
      <c r="D164" s="309"/>
      <c r="E164" s="309" t="s">
        <v>141</v>
      </c>
      <c r="F164" s="578">
        <v>49.379999999999995</v>
      </c>
      <c r="G164" s="47"/>
      <c r="H164" s="573">
        <f t="shared" si="6"/>
        <v>17.411387999999995</v>
      </c>
      <c r="I164" s="573">
        <f t="shared" si="6"/>
        <v>17.411387999999995</v>
      </c>
      <c r="J164" s="573">
        <f t="shared" si="6"/>
        <v>22.877753999999996</v>
      </c>
      <c r="K164" s="573">
        <f t="shared" si="5"/>
        <v>15.892952999999997</v>
      </c>
      <c r="L164" s="573">
        <f t="shared" si="5"/>
        <v>25.256635499999994</v>
      </c>
      <c r="M164" s="573">
        <f t="shared" si="5"/>
        <v>21.764234999999996</v>
      </c>
      <c r="N164" s="573" t="b">
        <v>1</v>
      </c>
    </row>
    <row r="165" spans="1:14" ht="15.5" x14ac:dyDescent="0.35">
      <c r="A165" s="72"/>
      <c r="B165" s="308" t="s">
        <v>344</v>
      </c>
      <c r="C165" s="193" t="s">
        <v>7617</v>
      </c>
      <c r="D165" s="309"/>
      <c r="E165" s="309"/>
      <c r="F165" s="578">
        <v>49.379999999999995</v>
      </c>
      <c r="G165" s="47"/>
      <c r="H165" s="573">
        <f t="shared" si="6"/>
        <v>17.411387999999995</v>
      </c>
      <c r="I165" s="573">
        <f t="shared" si="6"/>
        <v>17.411387999999995</v>
      </c>
      <c r="J165" s="573">
        <f t="shared" si="6"/>
        <v>22.877753999999996</v>
      </c>
      <c r="K165" s="573">
        <f t="shared" si="5"/>
        <v>15.892952999999997</v>
      </c>
      <c r="L165" s="573">
        <f t="shared" si="5"/>
        <v>25.256635499999994</v>
      </c>
      <c r="M165" s="573">
        <f t="shared" si="5"/>
        <v>21.764234999999996</v>
      </c>
      <c r="N165" s="573" t="b">
        <v>1</v>
      </c>
    </row>
    <row r="166" spans="1:14" ht="15.5" x14ac:dyDescent="0.35">
      <c r="A166" s="583" t="s">
        <v>9861</v>
      </c>
      <c r="B166" s="308" t="s">
        <v>343</v>
      </c>
      <c r="C166" s="193" t="s">
        <v>8926</v>
      </c>
      <c r="D166" s="309"/>
      <c r="E166" s="309" t="s">
        <v>141</v>
      </c>
      <c r="F166" s="578">
        <v>182.79999999999998</v>
      </c>
      <c r="G166" s="47"/>
      <c r="H166" s="573">
        <f t="shared" si="6"/>
        <v>64.455279999999973</v>
      </c>
      <c r="I166" s="573">
        <f t="shared" si="6"/>
        <v>64.455279999999973</v>
      </c>
      <c r="J166" s="573">
        <f t="shared" si="6"/>
        <v>84.691239999999993</v>
      </c>
      <c r="K166" s="573">
        <f t="shared" si="5"/>
        <v>58.834179999999989</v>
      </c>
      <c r="L166" s="573">
        <f t="shared" si="5"/>
        <v>93.497629999999972</v>
      </c>
      <c r="M166" s="573">
        <f t="shared" si="5"/>
        <v>80.569099999999992</v>
      </c>
      <c r="N166" s="573" t="b">
        <v>1</v>
      </c>
    </row>
    <row r="167" spans="1:14" ht="15.5" x14ac:dyDescent="0.35">
      <c r="A167" s="72"/>
      <c r="B167" s="308" t="s">
        <v>345</v>
      </c>
      <c r="C167" s="193" t="s">
        <v>7616</v>
      </c>
      <c r="D167" s="309"/>
      <c r="E167" s="309"/>
      <c r="F167" s="578">
        <v>182.79999999999998</v>
      </c>
      <c r="G167" s="47"/>
      <c r="H167" s="573">
        <f t="shared" si="6"/>
        <v>64.455279999999973</v>
      </c>
      <c r="I167" s="573">
        <f t="shared" si="6"/>
        <v>64.455279999999973</v>
      </c>
      <c r="J167" s="573">
        <f t="shared" si="6"/>
        <v>84.691239999999993</v>
      </c>
      <c r="K167" s="573">
        <f t="shared" si="5"/>
        <v>58.834179999999989</v>
      </c>
      <c r="L167" s="573">
        <f t="shared" si="5"/>
        <v>93.497629999999972</v>
      </c>
      <c r="M167" s="573">
        <f t="shared" si="5"/>
        <v>80.569099999999992</v>
      </c>
      <c r="N167" s="573" t="b">
        <v>1</v>
      </c>
    </row>
    <row r="168" spans="1:14" ht="15.5" x14ac:dyDescent="0.35">
      <c r="A168" s="583" t="s">
        <v>9862</v>
      </c>
      <c r="B168" s="308" t="s">
        <v>343</v>
      </c>
      <c r="C168" s="193" t="s">
        <v>8925</v>
      </c>
      <c r="D168" s="309"/>
      <c r="E168" s="309" t="s">
        <v>141</v>
      </c>
      <c r="F168" s="578">
        <v>266.85000000000002</v>
      </c>
      <c r="G168" s="47"/>
      <c r="H168" s="573">
        <f t="shared" si="6"/>
        <v>94.091309999999979</v>
      </c>
      <c r="I168" s="573">
        <f t="shared" si="6"/>
        <v>94.091309999999979</v>
      </c>
      <c r="J168" s="573">
        <f t="shared" si="6"/>
        <v>123.63160500000001</v>
      </c>
      <c r="K168" s="573">
        <f t="shared" si="5"/>
        <v>85.885672499999998</v>
      </c>
      <c r="L168" s="573">
        <f t="shared" si="5"/>
        <v>136.48710374999999</v>
      </c>
      <c r="M168" s="573">
        <f t="shared" si="5"/>
        <v>117.6141375</v>
      </c>
      <c r="N168" s="573" t="b">
        <v>1</v>
      </c>
    </row>
    <row r="169" spans="1:14" ht="15.5" x14ac:dyDescent="0.35">
      <c r="A169" s="72"/>
      <c r="B169" s="308" t="s">
        <v>346</v>
      </c>
      <c r="C169" s="193" t="s">
        <v>7615</v>
      </c>
      <c r="D169" s="309"/>
      <c r="E169" s="309"/>
      <c r="F169" s="578">
        <v>266.85000000000002</v>
      </c>
      <c r="G169" s="47"/>
      <c r="H169" s="573">
        <f t="shared" si="6"/>
        <v>94.091309999999979</v>
      </c>
      <c r="I169" s="573">
        <f t="shared" si="6"/>
        <v>94.091309999999979</v>
      </c>
      <c r="J169" s="573">
        <f t="shared" si="6"/>
        <v>123.63160500000001</v>
      </c>
      <c r="K169" s="573">
        <f t="shared" si="5"/>
        <v>85.885672499999998</v>
      </c>
      <c r="L169" s="573">
        <f t="shared" si="5"/>
        <v>136.48710374999999</v>
      </c>
      <c r="M169" s="573">
        <f t="shared" si="5"/>
        <v>117.6141375</v>
      </c>
      <c r="N169" s="573" t="b">
        <v>1</v>
      </c>
    </row>
    <row r="170" spans="1:14" ht="15.5" x14ac:dyDescent="0.35">
      <c r="A170" s="583" t="s">
        <v>9863</v>
      </c>
      <c r="B170" s="308" t="s">
        <v>343</v>
      </c>
      <c r="C170" s="193" t="s">
        <v>8924</v>
      </c>
      <c r="D170" s="309"/>
      <c r="E170" s="309" t="s">
        <v>141</v>
      </c>
      <c r="F170" s="578">
        <v>696.56000000000006</v>
      </c>
      <c r="G170" s="47"/>
      <c r="H170" s="573">
        <f t="shared" si="6"/>
        <v>245.60705599999997</v>
      </c>
      <c r="I170" s="573">
        <f t="shared" si="6"/>
        <v>245.60705599999997</v>
      </c>
      <c r="J170" s="573">
        <f t="shared" si="6"/>
        <v>322.71624800000001</v>
      </c>
      <c r="K170" s="573">
        <f t="shared" si="5"/>
        <v>224.187836</v>
      </c>
      <c r="L170" s="573">
        <f t="shared" si="5"/>
        <v>356.27302599999996</v>
      </c>
      <c r="M170" s="573">
        <f t="shared" si="5"/>
        <v>307.00882000000001</v>
      </c>
      <c r="N170" s="573" t="b">
        <v>1</v>
      </c>
    </row>
    <row r="171" spans="1:14" ht="15.5" x14ac:dyDescent="0.35">
      <c r="A171" s="72"/>
      <c r="B171" s="308" t="s">
        <v>347</v>
      </c>
      <c r="C171" s="193" t="s">
        <v>7614</v>
      </c>
      <c r="D171" s="309"/>
      <c r="E171" s="309"/>
      <c r="F171" s="578">
        <v>696.56000000000006</v>
      </c>
      <c r="G171" s="47"/>
      <c r="H171" s="573">
        <f t="shared" si="6"/>
        <v>245.60705599999997</v>
      </c>
      <c r="I171" s="573">
        <f t="shared" si="6"/>
        <v>245.60705599999997</v>
      </c>
      <c r="J171" s="573">
        <f t="shared" si="6"/>
        <v>322.71624800000001</v>
      </c>
      <c r="K171" s="573">
        <f t="shared" si="5"/>
        <v>224.187836</v>
      </c>
      <c r="L171" s="573">
        <f t="shared" si="5"/>
        <v>356.27302599999996</v>
      </c>
      <c r="M171" s="573">
        <f t="shared" si="5"/>
        <v>307.00882000000001</v>
      </c>
      <c r="N171" s="573" t="b">
        <v>1</v>
      </c>
    </row>
    <row r="172" spans="1:14" ht="15.5" x14ac:dyDescent="0.35">
      <c r="A172" s="583" t="s">
        <v>9864</v>
      </c>
      <c r="B172" s="308" t="s">
        <v>343</v>
      </c>
      <c r="C172" s="193" t="s">
        <v>8923</v>
      </c>
      <c r="D172" s="309"/>
      <c r="E172" s="309" t="s">
        <v>141</v>
      </c>
      <c r="F172" s="578">
        <v>781.66</v>
      </c>
      <c r="G172" s="47"/>
      <c r="H172" s="573">
        <f t="shared" si="6"/>
        <v>275.61331599999994</v>
      </c>
      <c r="I172" s="573">
        <f t="shared" si="6"/>
        <v>275.61331599999994</v>
      </c>
      <c r="J172" s="573">
        <f t="shared" si="6"/>
        <v>362.143078</v>
      </c>
      <c r="K172" s="573">
        <f t="shared" si="5"/>
        <v>251.57727099999997</v>
      </c>
      <c r="L172" s="573">
        <f t="shared" si="5"/>
        <v>399.7995484999999</v>
      </c>
      <c r="M172" s="573">
        <f t="shared" si="5"/>
        <v>344.51664499999998</v>
      </c>
      <c r="N172" s="573" t="b">
        <v>1</v>
      </c>
    </row>
    <row r="173" spans="1:14" ht="15.5" x14ac:dyDescent="0.35">
      <c r="A173" s="72"/>
      <c r="B173" s="308" t="s">
        <v>348</v>
      </c>
      <c r="C173" s="193" t="s">
        <v>7613</v>
      </c>
      <c r="D173" s="309"/>
      <c r="E173" s="309"/>
      <c r="F173" s="578">
        <v>781.66</v>
      </c>
      <c r="G173" s="47"/>
      <c r="H173" s="573">
        <f t="shared" si="6"/>
        <v>275.61331599999994</v>
      </c>
      <c r="I173" s="573">
        <f t="shared" si="6"/>
        <v>275.61331599999994</v>
      </c>
      <c r="J173" s="573">
        <f t="shared" si="6"/>
        <v>362.143078</v>
      </c>
      <c r="K173" s="573">
        <f t="shared" si="5"/>
        <v>251.57727099999997</v>
      </c>
      <c r="L173" s="573">
        <f t="shared" si="5"/>
        <v>399.7995484999999</v>
      </c>
      <c r="M173" s="573">
        <f t="shared" si="5"/>
        <v>344.51664499999998</v>
      </c>
      <c r="N173" s="573" t="b">
        <v>1</v>
      </c>
    </row>
    <row r="174" spans="1:14" ht="15.5" x14ac:dyDescent="0.35">
      <c r="A174" s="583" t="s">
        <v>9844</v>
      </c>
      <c r="B174" s="308" t="s">
        <v>343</v>
      </c>
      <c r="C174" s="193" t="s">
        <v>8922</v>
      </c>
      <c r="D174" s="309"/>
      <c r="E174" s="309" t="s">
        <v>141</v>
      </c>
      <c r="F174" s="578">
        <v>190.16</v>
      </c>
      <c r="G174" s="47"/>
      <c r="H174" s="573" t="str">
        <f t="shared" si="6"/>
        <v/>
      </c>
      <c r="I174" s="573" t="str">
        <f t="shared" si="6"/>
        <v/>
      </c>
      <c r="J174" s="573" t="str">
        <f t="shared" si="6"/>
        <v/>
      </c>
      <c r="K174" s="573" t="str">
        <f t="shared" si="5"/>
        <v/>
      </c>
      <c r="L174" s="573" t="str">
        <f t="shared" si="5"/>
        <v/>
      </c>
      <c r="M174" s="573" t="str">
        <f t="shared" si="5"/>
        <v/>
      </c>
      <c r="N174" s="573" t="b">
        <v>0</v>
      </c>
    </row>
    <row r="175" spans="1:14" ht="15.5" x14ac:dyDescent="0.35">
      <c r="A175" s="72"/>
      <c r="B175" s="308" t="s">
        <v>349</v>
      </c>
      <c r="C175" s="193" t="s">
        <v>7524</v>
      </c>
      <c r="D175" s="309"/>
      <c r="E175" s="309"/>
      <c r="F175" s="578">
        <v>190.16</v>
      </c>
      <c r="G175" s="47"/>
      <c r="H175" s="573">
        <f t="shared" si="6"/>
        <v>67.050415999999984</v>
      </c>
      <c r="I175" s="573">
        <f t="shared" si="6"/>
        <v>67.050415999999984</v>
      </c>
      <c r="J175" s="573">
        <f t="shared" si="6"/>
        <v>88.101128000000003</v>
      </c>
      <c r="K175" s="573">
        <f t="shared" si="5"/>
        <v>61.202995999999992</v>
      </c>
      <c r="L175" s="573">
        <f t="shared" si="5"/>
        <v>97.262085999999982</v>
      </c>
      <c r="M175" s="573">
        <f t="shared" si="5"/>
        <v>83.813019999999995</v>
      </c>
      <c r="N175" s="573" t="b">
        <v>1</v>
      </c>
    </row>
    <row r="176" spans="1:14" ht="15.5" x14ac:dyDescent="0.35">
      <c r="A176" s="583" t="s">
        <v>9845</v>
      </c>
      <c r="B176" s="308" t="s">
        <v>343</v>
      </c>
      <c r="C176" s="193" t="s">
        <v>8921</v>
      </c>
      <c r="D176" s="309"/>
      <c r="E176" s="309" t="s">
        <v>141</v>
      </c>
      <c r="F176" s="578">
        <v>215.37999999999997</v>
      </c>
      <c r="G176" s="47"/>
      <c r="H176" s="573" t="str">
        <f t="shared" si="6"/>
        <v/>
      </c>
      <c r="I176" s="573" t="str">
        <f t="shared" si="6"/>
        <v/>
      </c>
      <c r="J176" s="573" t="str">
        <f t="shared" si="6"/>
        <v/>
      </c>
      <c r="K176" s="573" t="str">
        <f t="shared" si="5"/>
        <v/>
      </c>
      <c r="L176" s="573" t="str">
        <f t="shared" si="5"/>
        <v/>
      </c>
      <c r="M176" s="573" t="str">
        <f t="shared" si="5"/>
        <v/>
      </c>
      <c r="N176" s="573" t="b">
        <v>0</v>
      </c>
    </row>
    <row r="177" spans="1:14" ht="15.5" x14ac:dyDescent="0.35">
      <c r="A177" s="72"/>
      <c r="B177" s="308" t="s">
        <v>350</v>
      </c>
      <c r="C177" s="193" t="s">
        <v>7523</v>
      </c>
      <c r="D177" s="309"/>
      <c r="E177" s="309"/>
      <c r="F177" s="578">
        <v>215.37999999999997</v>
      </c>
      <c r="G177" s="47"/>
      <c r="H177" s="573">
        <f t="shared" si="6"/>
        <v>75.942987999999971</v>
      </c>
      <c r="I177" s="573">
        <f t="shared" si="6"/>
        <v>75.942987999999971</v>
      </c>
      <c r="J177" s="573">
        <f t="shared" si="6"/>
        <v>99.785553999999976</v>
      </c>
      <c r="K177" s="573">
        <f t="shared" si="5"/>
        <v>69.320052999999987</v>
      </c>
      <c r="L177" s="573">
        <f t="shared" si="5"/>
        <v>110.16148549999996</v>
      </c>
      <c r="M177" s="573">
        <f t="shared" si="5"/>
        <v>94.928734999999975</v>
      </c>
      <c r="N177" s="573" t="b">
        <v>1</v>
      </c>
    </row>
    <row r="178" spans="1:14" ht="15.5" x14ac:dyDescent="0.35">
      <c r="A178" s="583" t="s">
        <v>9846</v>
      </c>
      <c r="B178" s="308" t="s">
        <v>343</v>
      </c>
      <c r="C178" s="193" t="s">
        <v>8920</v>
      </c>
      <c r="D178" s="309"/>
      <c r="E178" s="309" t="s">
        <v>141</v>
      </c>
      <c r="F178" s="578">
        <v>485.38</v>
      </c>
      <c r="G178" s="47"/>
      <c r="H178" s="573" t="str">
        <f t="shared" si="6"/>
        <v/>
      </c>
      <c r="I178" s="573" t="str">
        <f t="shared" si="6"/>
        <v/>
      </c>
      <c r="J178" s="573" t="str">
        <f t="shared" si="6"/>
        <v/>
      </c>
      <c r="K178" s="573" t="str">
        <f t="shared" si="5"/>
        <v/>
      </c>
      <c r="L178" s="573" t="str">
        <f t="shared" si="5"/>
        <v/>
      </c>
      <c r="M178" s="573" t="str">
        <f t="shared" si="5"/>
        <v/>
      </c>
      <c r="N178" s="573" t="b">
        <v>0</v>
      </c>
    </row>
    <row r="179" spans="1:14" ht="15.5" x14ac:dyDescent="0.35">
      <c r="A179" s="72"/>
      <c r="B179" s="308" t="s">
        <v>351</v>
      </c>
      <c r="C179" s="193" t="s">
        <v>7612</v>
      </c>
      <c r="D179" s="309"/>
      <c r="E179" s="309"/>
      <c r="F179" s="578">
        <v>485.38</v>
      </c>
      <c r="G179" s="47"/>
      <c r="H179" s="573">
        <f t="shared" si="6"/>
        <v>171.14498799999996</v>
      </c>
      <c r="I179" s="573">
        <f t="shared" si="6"/>
        <v>171.14498799999996</v>
      </c>
      <c r="J179" s="573">
        <f t="shared" si="6"/>
        <v>224.876554</v>
      </c>
      <c r="K179" s="573">
        <f t="shared" si="5"/>
        <v>156.21955299999999</v>
      </c>
      <c r="L179" s="573">
        <f t="shared" si="5"/>
        <v>248.25973549999995</v>
      </c>
      <c r="M179" s="573">
        <f t="shared" si="5"/>
        <v>213.93123499999999</v>
      </c>
      <c r="N179" s="573" t="b">
        <v>1</v>
      </c>
    </row>
    <row r="180" spans="1:14" ht="15.5" x14ac:dyDescent="0.35">
      <c r="A180" s="583" t="s">
        <v>9847</v>
      </c>
      <c r="B180" s="308" t="s">
        <v>343</v>
      </c>
      <c r="C180" s="193" t="s">
        <v>8919</v>
      </c>
      <c r="D180" s="309"/>
      <c r="E180" s="309" t="s">
        <v>141</v>
      </c>
      <c r="F180" s="578">
        <v>510.6</v>
      </c>
      <c r="G180" s="47"/>
      <c r="H180" s="573" t="str">
        <f t="shared" si="6"/>
        <v/>
      </c>
      <c r="I180" s="573" t="str">
        <f t="shared" si="6"/>
        <v/>
      </c>
      <c r="J180" s="573" t="str">
        <f t="shared" si="6"/>
        <v/>
      </c>
      <c r="K180" s="573" t="str">
        <f t="shared" si="5"/>
        <v/>
      </c>
      <c r="L180" s="573" t="str">
        <f t="shared" si="5"/>
        <v/>
      </c>
      <c r="M180" s="573" t="str">
        <f t="shared" si="5"/>
        <v/>
      </c>
      <c r="N180" s="573" t="b">
        <v>0</v>
      </c>
    </row>
    <row r="181" spans="1:14" ht="16" thickBot="1" x14ac:dyDescent="0.4">
      <c r="A181" s="8"/>
      <c r="B181" s="221" t="s">
        <v>352</v>
      </c>
      <c r="C181" s="247" t="s">
        <v>7611</v>
      </c>
      <c r="D181" s="222"/>
      <c r="E181" s="222"/>
      <c r="F181" s="274">
        <v>510.6</v>
      </c>
      <c r="G181" s="47"/>
      <c r="H181" s="573">
        <f t="shared" si="6"/>
        <v>180.03755999999996</v>
      </c>
      <c r="I181" s="573">
        <f t="shared" si="6"/>
        <v>180.03755999999996</v>
      </c>
      <c r="J181" s="573">
        <f t="shared" si="6"/>
        <v>236.56098</v>
      </c>
      <c r="K181" s="573">
        <f t="shared" si="5"/>
        <v>164.33660999999998</v>
      </c>
      <c r="L181" s="573">
        <f t="shared" si="5"/>
        <v>261.15913499999994</v>
      </c>
      <c r="M181" s="573">
        <f t="shared" si="5"/>
        <v>225.04695000000001</v>
      </c>
      <c r="N181" s="573" t="b">
        <v>1</v>
      </c>
    </row>
    <row r="182" spans="1:14" ht="16" thickBot="1" x14ac:dyDescent="0.4">
      <c r="A182" s="74"/>
      <c r="B182" s="5"/>
      <c r="C182" s="109"/>
      <c r="D182" s="94"/>
      <c r="E182" s="94"/>
      <c r="F182" s="189" t="s">
        <v>141</v>
      </c>
      <c r="G182" s="47"/>
      <c r="H182" s="573" t="str">
        <f t="shared" si="6"/>
        <v/>
      </c>
      <c r="I182" s="573" t="str">
        <f t="shared" si="6"/>
        <v/>
      </c>
      <c r="J182" s="573" t="str">
        <f t="shared" si="6"/>
        <v/>
      </c>
      <c r="K182" s="573" t="str">
        <f t="shared" si="5"/>
        <v/>
      </c>
      <c r="L182" s="573" t="str">
        <f t="shared" si="5"/>
        <v/>
      </c>
      <c r="M182" s="573" t="str">
        <f t="shared" si="5"/>
        <v/>
      </c>
      <c r="N182" s="573" t="s">
        <v>141</v>
      </c>
    </row>
    <row r="183" spans="1:14" ht="15.5" x14ac:dyDescent="0.35">
      <c r="A183" s="219" t="s">
        <v>274</v>
      </c>
      <c r="B183" s="431" t="s">
        <v>141</v>
      </c>
      <c r="C183" s="209" t="s">
        <v>141</v>
      </c>
      <c r="D183" s="251"/>
      <c r="E183" s="251"/>
      <c r="F183" s="277" t="s">
        <v>141</v>
      </c>
      <c r="G183" s="47"/>
      <c r="H183" s="573" t="str">
        <f t="shared" si="6"/>
        <v/>
      </c>
      <c r="I183" s="573" t="str">
        <f t="shared" si="6"/>
        <v/>
      </c>
      <c r="J183" s="573" t="str">
        <f t="shared" si="6"/>
        <v/>
      </c>
      <c r="K183" s="573" t="str">
        <f t="shared" si="5"/>
        <v/>
      </c>
      <c r="L183" s="573" t="str">
        <f t="shared" si="5"/>
        <v/>
      </c>
      <c r="M183" s="573" t="str">
        <f t="shared" si="5"/>
        <v/>
      </c>
      <c r="N183" s="573" t="s">
        <v>141</v>
      </c>
    </row>
    <row r="184" spans="1:14" ht="16" thickBot="1" x14ac:dyDescent="0.4">
      <c r="A184" s="11" t="s">
        <v>10065</v>
      </c>
      <c r="B184" s="65" t="s">
        <v>353</v>
      </c>
      <c r="C184" s="169" t="s">
        <v>7768</v>
      </c>
      <c r="D184" s="40"/>
      <c r="E184" s="44"/>
      <c r="F184" s="297">
        <v>322.31000000000006</v>
      </c>
      <c r="G184" s="47"/>
      <c r="H184" s="573">
        <f t="shared" si="6"/>
        <v>113.64650599999999</v>
      </c>
      <c r="I184" s="573">
        <f t="shared" si="6"/>
        <v>113.64650599999999</v>
      </c>
      <c r="J184" s="573">
        <f t="shared" si="6"/>
        <v>149.32622300000003</v>
      </c>
      <c r="K184" s="573">
        <f t="shared" si="5"/>
        <v>103.73547350000001</v>
      </c>
      <c r="L184" s="573">
        <f t="shared" si="5"/>
        <v>164.85350725000001</v>
      </c>
      <c r="M184" s="573">
        <f t="shared" si="5"/>
        <v>142.05813250000003</v>
      </c>
      <c r="N184" s="573" t="b">
        <v>1</v>
      </c>
    </row>
    <row r="185" spans="1:14" ht="16" thickBot="1" x14ac:dyDescent="0.4">
      <c r="A185" s="8"/>
      <c r="B185" s="2"/>
      <c r="C185" s="128"/>
      <c r="D185" s="122"/>
      <c r="E185" s="122"/>
      <c r="F185" s="189" t="s">
        <v>141</v>
      </c>
      <c r="G185" s="47"/>
      <c r="H185" s="573" t="str">
        <f t="shared" si="6"/>
        <v/>
      </c>
      <c r="I185" s="573" t="str">
        <f t="shared" si="6"/>
        <v/>
      </c>
      <c r="J185" s="573" t="str">
        <f t="shared" si="6"/>
        <v/>
      </c>
      <c r="K185" s="573" t="str">
        <f t="shared" si="5"/>
        <v/>
      </c>
      <c r="L185" s="573" t="str">
        <f t="shared" si="5"/>
        <v/>
      </c>
      <c r="M185" s="573" t="str">
        <f t="shared" si="5"/>
        <v/>
      </c>
      <c r="N185" s="573" t="s">
        <v>141</v>
      </c>
    </row>
    <row r="186" spans="1:14" ht="16" thickBot="1" x14ac:dyDescent="0.4">
      <c r="A186" s="181" t="s">
        <v>354</v>
      </c>
      <c r="B186" s="746" t="s">
        <v>141</v>
      </c>
      <c r="C186" s="106" t="s">
        <v>141</v>
      </c>
      <c r="D186" s="172"/>
      <c r="E186" s="172" t="s">
        <v>141</v>
      </c>
      <c r="F186" s="287" t="s">
        <v>141</v>
      </c>
      <c r="G186" s="47"/>
      <c r="H186" s="573" t="str">
        <f t="shared" si="6"/>
        <v/>
      </c>
      <c r="I186" s="573" t="str">
        <f t="shared" si="6"/>
        <v/>
      </c>
      <c r="J186" s="573" t="str">
        <f t="shared" si="6"/>
        <v/>
      </c>
      <c r="K186" s="573" t="str">
        <f t="shared" si="5"/>
        <v/>
      </c>
      <c r="L186" s="573" t="str">
        <f t="shared" si="5"/>
        <v/>
      </c>
      <c r="M186" s="573" t="str">
        <f t="shared" si="5"/>
        <v/>
      </c>
      <c r="N186" s="573" t="s">
        <v>141</v>
      </c>
    </row>
    <row r="187" spans="1:14" ht="31.5" thickBot="1" x14ac:dyDescent="0.4">
      <c r="A187" s="593" t="s">
        <v>142</v>
      </c>
      <c r="B187" s="15" t="s">
        <v>143</v>
      </c>
      <c r="C187" s="644" t="s">
        <v>144</v>
      </c>
      <c r="D187" s="145" t="s">
        <v>132</v>
      </c>
      <c r="E187" s="145"/>
      <c r="F187" s="572" t="s">
        <v>9087</v>
      </c>
      <c r="G187" s="47"/>
      <c r="H187" s="573" t="str">
        <f t="shared" si="6"/>
        <v/>
      </c>
      <c r="I187" s="573" t="str">
        <f t="shared" si="6"/>
        <v/>
      </c>
      <c r="J187" s="573" t="str">
        <f t="shared" si="6"/>
        <v/>
      </c>
      <c r="K187" s="573" t="str">
        <f t="shared" si="5"/>
        <v/>
      </c>
      <c r="L187" s="573" t="str">
        <f t="shared" si="5"/>
        <v/>
      </c>
      <c r="M187" s="573" t="str">
        <f t="shared" si="5"/>
        <v/>
      </c>
      <c r="N187" s="573" t="s">
        <v>141</v>
      </c>
    </row>
    <row r="188" spans="1:14" ht="16" thickBot="1" x14ac:dyDescent="0.4">
      <c r="A188" s="74"/>
      <c r="B188" s="5" t="s">
        <v>141</v>
      </c>
      <c r="C188" s="109" t="s">
        <v>141</v>
      </c>
      <c r="D188" s="94"/>
      <c r="E188" s="94" t="s">
        <v>141</v>
      </c>
      <c r="F188" s="189" t="s">
        <v>141</v>
      </c>
      <c r="G188" s="47"/>
      <c r="H188" s="573" t="str">
        <f t="shared" si="6"/>
        <v/>
      </c>
      <c r="I188" s="573" t="str">
        <f t="shared" si="6"/>
        <v/>
      </c>
      <c r="J188" s="573" t="str">
        <f t="shared" si="6"/>
        <v/>
      </c>
      <c r="K188" s="573" t="str">
        <f t="shared" si="5"/>
        <v/>
      </c>
      <c r="L188" s="573" t="str">
        <f t="shared" si="5"/>
        <v/>
      </c>
      <c r="M188" s="573" t="str">
        <f t="shared" si="5"/>
        <v/>
      </c>
      <c r="N188" s="573" t="s">
        <v>141</v>
      </c>
    </row>
    <row r="189" spans="1:14" ht="15.5" x14ac:dyDescent="0.35">
      <c r="A189" s="82" t="s">
        <v>7841</v>
      </c>
      <c r="B189" s="16" t="s">
        <v>364</v>
      </c>
      <c r="C189" s="110" t="str">
        <f>LEFT(A189,FIND(" ",SUBSTITUTE(A189," ","",1)))</f>
        <v>Cat2 Conf7</v>
      </c>
      <c r="D189" s="19"/>
      <c r="E189" s="19" t="s">
        <v>141</v>
      </c>
      <c r="F189" s="276" t="s">
        <v>141</v>
      </c>
      <c r="G189" s="47"/>
      <c r="H189" s="573" t="str">
        <f t="shared" si="6"/>
        <v/>
      </c>
      <c r="I189" s="573" t="str">
        <f t="shared" si="6"/>
        <v/>
      </c>
      <c r="J189" s="573" t="str">
        <f t="shared" si="6"/>
        <v/>
      </c>
      <c r="K189" s="573" t="str">
        <f t="shared" si="5"/>
        <v/>
      </c>
      <c r="L189" s="573" t="str">
        <f t="shared" si="5"/>
        <v/>
      </c>
      <c r="M189" s="573" t="str">
        <f t="shared" si="5"/>
        <v/>
      </c>
      <c r="N189" s="573" t="s">
        <v>141</v>
      </c>
    </row>
    <row r="190" spans="1:14" ht="15.5" x14ac:dyDescent="0.35">
      <c r="A190" s="373" t="s">
        <v>366</v>
      </c>
      <c r="B190" s="308" t="s">
        <v>367</v>
      </c>
      <c r="C190" s="193" t="s">
        <v>365</v>
      </c>
      <c r="D190" s="309">
        <v>1</v>
      </c>
      <c r="E190" s="309" t="s">
        <v>141</v>
      </c>
      <c r="F190" s="578">
        <v>487.6</v>
      </c>
      <c r="G190" s="47"/>
      <c r="H190" s="573">
        <f t="shared" si="6"/>
        <v>171.92775999999998</v>
      </c>
      <c r="I190" s="573">
        <f t="shared" si="6"/>
        <v>171.92775999999998</v>
      </c>
      <c r="J190" s="573">
        <f t="shared" si="6"/>
        <v>225.90508</v>
      </c>
      <c r="K190" s="573">
        <f t="shared" si="5"/>
        <v>156.93405999999999</v>
      </c>
      <c r="L190" s="573">
        <f t="shared" si="5"/>
        <v>249.39520999999996</v>
      </c>
      <c r="M190" s="573">
        <f t="shared" si="5"/>
        <v>214.90969999999999</v>
      </c>
      <c r="N190" s="573" t="b">
        <v>1</v>
      </c>
    </row>
    <row r="191" spans="1:14" ht="31" x14ac:dyDescent="0.35">
      <c r="A191" s="373" t="s">
        <v>368</v>
      </c>
      <c r="B191" s="308" t="s">
        <v>369</v>
      </c>
      <c r="C191" s="193" t="s">
        <v>370</v>
      </c>
      <c r="D191" s="309">
        <v>1</v>
      </c>
      <c r="E191" s="309" t="s">
        <v>141</v>
      </c>
      <c r="F191" s="578">
        <v>463.83</v>
      </c>
      <c r="G191" s="47"/>
      <c r="H191" s="573">
        <f t="shared" si="6"/>
        <v>163.54645799999994</v>
      </c>
      <c r="I191" s="573">
        <f t="shared" si="6"/>
        <v>163.54645799999994</v>
      </c>
      <c r="J191" s="573">
        <f t="shared" si="6"/>
        <v>214.892439</v>
      </c>
      <c r="K191" s="573">
        <f t="shared" si="5"/>
        <v>149.28368549999999</v>
      </c>
      <c r="L191" s="573">
        <f t="shared" si="5"/>
        <v>237.23744924999994</v>
      </c>
      <c r="M191" s="573">
        <f t="shared" si="5"/>
        <v>204.43307249999998</v>
      </c>
      <c r="N191" s="573" t="b">
        <v>1</v>
      </c>
    </row>
    <row r="192" spans="1:14" ht="15.5" x14ac:dyDescent="0.35">
      <c r="A192" s="373" t="s">
        <v>244</v>
      </c>
      <c r="B192" s="308" t="s">
        <v>245</v>
      </c>
      <c r="C192" s="193" t="s">
        <v>246</v>
      </c>
      <c r="D192" s="309">
        <v>1</v>
      </c>
      <c r="E192" s="309" t="s">
        <v>141</v>
      </c>
      <c r="F192" s="578">
        <v>135.68</v>
      </c>
      <c r="G192" s="47"/>
      <c r="H192" s="573">
        <f t="shared" si="6"/>
        <v>47.84076799999999</v>
      </c>
      <c r="I192" s="573">
        <f t="shared" si="6"/>
        <v>47.84076799999999</v>
      </c>
      <c r="J192" s="573">
        <f t="shared" si="6"/>
        <v>62.860544000000004</v>
      </c>
      <c r="K192" s="573">
        <f t="shared" si="5"/>
        <v>43.668607999999999</v>
      </c>
      <c r="L192" s="573">
        <f t="shared" si="5"/>
        <v>69.396927999999988</v>
      </c>
      <c r="M192" s="573">
        <f t="shared" si="5"/>
        <v>59.800959999999996</v>
      </c>
      <c r="N192" s="573" t="b">
        <v>1</v>
      </c>
    </row>
    <row r="193" spans="1:14" ht="15.5" x14ac:dyDescent="0.35">
      <c r="A193" s="373" t="s">
        <v>371</v>
      </c>
      <c r="B193" s="308" t="s">
        <v>372</v>
      </c>
      <c r="C193" s="193" t="s">
        <v>373</v>
      </c>
      <c r="D193" s="309">
        <v>1</v>
      </c>
      <c r="E193" s="309" t="s">
        <v>141</v>
      </c>
      <c r="F193" s="578">
        <v>9.92</v>
      </c>
      <c r="G193" s="47"/>
      <c r="H193" s="573">
        <f t="shared" si="6"/>
        <v>3.4977919999999991</v>
      </c>
      <c r="I193" s="573">
        <f t="shared" si="6"/>
        <v>3.4977919999999991</v>
      </c>
      <c r="J193" s="573">
        <f t="shared" si="6"/>
        <v>4.595936</v>
      </c>
      <c r="K193" s="573">
        <f t="shared" si="5"/>
        <v>3.1927519999999996</v>
      </c>
      <c r="L193" s="573">
        <f t="shared" si="5"/>
        <v>5.0738319999999986</v>
      </c>
      <c r="M193" s="573">
        <f t="shared" si="5"/>
        <v>4.3722399999999997</v>
      </c>
      <c r="N193" s="573" t="b">
        <v>1</v>
      </c>
    </row>
    <row r="194" spans="1:14" ht="15.5" x14ac:dyDescent="0.35">
      <c r="A194" s="378" t="s">
        <v>374</v>
      </c>
      <c r="B194" s="308" t="s">
        <v>375</v>
      </c>
      <c r="C194" s="645" t="s">
        <v>376</v>
      </c>
      <c r="D194" s="314">
        <v>1</v>
      </c>
      <c r="E194" s="314"/>
      <c r="F194" s="578">
        <v>0.01</v>
      </c>
      <c r="G194" s="47"/>
      <c r="H194" s="573">
        <f t="shared" si="6"/>
        <v>3.5259999999999992E-3</v>
      </c>
      <c r="I194" s="573">
        <f t="shared" si="6"/>
        <v>3.5259999999999992E-3</v>
      </c>
      <c r="J194" s="573">
        <f t="shared" si="6"/>
        <v>4.633E-3</v>
      </c>
      <c r="K194" s="573">
        <f t="shared" si="5"/>
        <v>3.2184999999999996E-3</v>
      </c>
      <c r="L194" s="573">
        <f t="shared" si="5"/>
        <v>5.1147499999999995E-3</v>
      </c>
      <c r="M194" s="573">
        <f t="shared" si="5"/>
        <v>4.4075E-3</v>
      </c>
      <c r="N194" s="573" t="b">
        <v>1</v>
      </c>
    </row>
    <row r="195" spans="1:14" ht="15.5" x14ac:dyDescent="0.35">
      <c r="A195" s="373" t="s">
        <v>224</v>
      </c>
      <c r="B195" s="308" t="s">
        <v>225</v>
      </c>
      <c r="C195" s="193" t="s">
        <v>226</v>
      </c>
      <c r="D195" s="309">
        <v>1</v>
      </c>
      <c r="E195" s="309" t="s">
        <v>141</v>
      </c>
      <c r="F195" s="578">
        <v>32.68</v>
      </c>
      <c r="G195" s="47"/>
      <c r="H195" s="573">
        <f t="shared" si="6"/>
        <v>11.522967999999997</v>
      </c>
      <c r="I195" s="573">
        <f t="shared" si="6"/>
        <v>11.522967999999997</v>
      </c>
      <c r="J195" s="573">
        <f t="shared" si="6"/>
        <v>15.140644</v>
      </c>
      <c r="K195" s="573">
        <f t="shared" si="5"/>
        <v>10.518057999999998</v>
      </c>
      <c r="L195" s="573">
        <f t="shared" si="5"/>
        <v>16.715002999999996</v>
      </c>
      <c r="M195" s="573">
        <f t="shared" si="5"/>
        <v>14.403709999999998</v>
      </c>
      <c r="N195" s="573" t="b">
        <v>1</v>
      </c>
    </row>
    <row r="196" spans="1:14" ht="15.5" x14ac:dyDescent="0.35">
      <c r="A196" s="373" t="s">
        <v>253</v>
      </c>
      <c r="B196" s="308" t="s">
        <v>377</v>
      </c>
      <c r="C196" s="193" t="s">
        <v>378</v>
      </c>
      <c r="D196" s="309">
        <v>1</v>
      </c>
      <c r="E196" s="309" t="s">
        <v>141</v>
      </c>
      <c r="F196" s="578">
        <v>47.27</v>
      </c>
      <c r="G196" s="47"/>
      <c r="H196" s="573">
        <f t="shared" si="6"/>
        <v>16.667401999999996</v>
      </c>
      <c r="I196" s="573">
        <f t="shared" si="6"/>
        <v>16.667401999999996</v>
      </c>
      <c r="J196" s="573">
        <f t="shared" si="6"/>
        <v>21.900191</v>
      </c>
      <c r="K196" s="573">
        <f t="shared" si="5"/>
        <v>15.2138495</v>
      </c>
      <c r="L196" s="573">
        <f t="shared" si="5"/>
        <v>24.177423249999997</v>
      </c>
      <c r="M196" s="573">
        <f t="shared" si="5"/>
        <v>20.834252500000002</v>
      </c>
      <c r="N196" s="573" t="b">
        <v>1</v>
      </c>
    </row>
    <row r="197" spans="1:14" ht="15.5" x14ac:dyDescent="0.35">
      <c r="A197" s="373" t="s">
        <v>180</v>
      </c>
      <c r="B197" s="308" t="s">
        <v>181</v>
      </c>
      <c r="C197" s="193" t="s">
        <v>182</v>
      </c>
      <c r="D197" s="309">
        <v>1</v>
      </c>
      <c r="E197" s="309"/>
      <c r="F197" s="578">
        <v>37.200000000000003</v>
      </c>
      <c r="G197" s="47"/>
      <c r="H197" s="573">
        <f t="shared" si="6"/>
        <v>13.116719999999997</v>
      </c>
      <c r="I197" s="573">
        <f t="shared" si="6"/>
        <v>13.116719999999997</v>
      </c>
      <c r="J197" s="573">
        <f t="shared" si="6"/>
        <v>17.234760000000001</v>
      </c>
      <c r="K197" s="573">
        <f t="shared" si="5"/>
        <v>11.97282</v>
      </c>
      <c r="L197" s="573">
        <f t="shared" si="5"/>
        <v>19.026869999999999</v>
      </c>
      <c r="M197" s="573">
        <f t="shared" si="5"/>
        <v>16.395900000000001</v>
      </c>
      <c r="N197" s="573" t="b">
        <v>1</v>
      </c>
    </row>
    <row r="198" spans="1:14" ht="15.5" x14ac:dyDescent="0.35">
      <c r="A198" s="373" t="s">
        <v>187</v>
      </c>
      <c r="B198" s="308" t="s">
        <v>9089</v>
      </c>
      <c r="C198" s="193" t="s">
        <v>157</v>
      </c>
      <c r="D198" s="309">
        <v>1</v>
      </c>
      <c r="E198" s="309" t="s">
        <v>141</v>
      </c>
      <c r="F198" s="578">
        <v>1.6</v>
      </c>
      <c r="G198" s="47"/>
      <c r="H198" s="573">
        <f t="shared" si="6"/>
        <v>0.56415999999999988</v>
      </c>
      <c r="I198" s="573">
        <f t="shared" si="6"/>
        <v>0.56415999999999988</v>
      </c>
      <c r="J198" s="573">
        <f t="shared" si="6"/>
        <v>0.74128000000000005</v>
      </c>
      <c r="K198" s="573">
        <f t="shared" si="5"/>
        <v>0.51495999999999997</v>
      </c>
      <c r="L198" s="573">
        <f t="shared" si="5"/>
        <v>0.81835999999999987</v>
      </c>
      <c r="M198" s="573">
        <f t="shared" si="5"/>
        <v>0.70520000000000005</v>
      </c>
      <c r="N198" s="573" t="b">
        <v>1</v>
      </c>
    </row>
    <row r="199" spans="1:14" ht="15.5" x14ac:dyDescent="0.35">
      <c r="A199" s="373" t="s">
        <v>202</v>
      </c>
      <c r="B199" s="308" t="s">
        <v>203</v>
      </c>
      <c r="C199" s="193" t="s">
        <v>204</v>
      </c>
      <c r="D199" s="309">
        <v>1</v>
      </c>
      <c r="E199" s="309"/>
      <c r="F199" s="578">
        <v>295.25</v>
      </c>
      <c r="G199" s="47"/>
      <c r="H199" s="573">
        <f t="shared" si="6"/>
        <v>104.10514999999998</v>
      </c>
      <c r="I199" s="573">
        <f t="shared" si="6"/>
        <v>104.10514999999998</v>
      </c>
      <c r="J199" s="573">
        <f t="shared" si="6"/>
        <v>136.78932499999999</v>
      </c>
      <c r="K199" s="573">
        <f t="shared" si="5"/>
        <v>95.026212499999986</v>
      </c>
      <c r="L199" s="573">
        <f t="shared" si="5"/>
        <v>151.01299374999996</v>
      </c>
      <c r="M199" s="573">
        <f t="shared" si="5"/>
        <v>130.1314375</v>
      </c>
      <c r="N199" s="573" t="b">
        <v>1</v>
      </c>
    </row>
    <row r="200" spans="1:14" ht="15.5" x14ac:dyDescent="0.35">
      <c r="A200" s="373" t="s">
        <v>464</v>
      </c>
      <c r="B200" s="308" t="s">
        <v>7833</v>
      </c>
      <c r="C200" s="646" t="s">
        <v>7081</v>
      </c>
      <c r="D200" s="309">
        <v>1</v>
      </c>
      <c r="E200" s="309"/>
      <c r="F200" s="578">
        <v>0.56000000000000005</v>
      </c>
      <c r="G200" s="47"/>
      <c r="H200" s="573">
        <f t="shared" si="6"/>
        <v>0.19745599999999996</v>
      </c>
      <c r="I200" s="573">
        <f t="shared" si="6"/>
        <v>0.19745599999999996</v>
      </c>
      <c r="J200" s="573">
        <f t="shared" si="6"/>
        <v>0.25944800000000001</v>
      </c>
      <c r="K200" s="573">
        <f t="shared" si="5"/>
        <v>0.18023600000000001</v>
      </c>
      <c r="L200" s="573">
        <f t="shared" si="5"/>
        <v>0.28642599999999996</v>
      </c>
      <c r="M200" s="573">
        <f t="shared" si="5"/>
        <v>0.24682000000000001</v>
      </c>
      <c r="N200" s="573" t="b">
        <v>1</v>
      </c>
    </row>
    <row r="201" spans="1:14" ht="15.5" x14ac:dyDescent="0.35">
      <c r="A201" s="373" t="s">
        <v>256</v>
      </c>
      <c r="B201" s="308" t="s">
        <v>379</v>
      </c>
      <c r="C201" s="193" t="s">
        <v>380</v>
      </c>
      <c r="D201" s="309">
        <v>1</v>
      </c>
      <c r="E201" s="309" t="s">
        <v>141</v>
      </c>
      <c r="F201" s="578">
        <v>47.27</v>
      </c>
      <c r="G201" s="47"/>
      <c r="H201" s="573">
        <f t="shared" si="6"/>
        <v>16.667401999999996</v>
      </c>
      <c r="I201" s="573">
        <f t="shared" si="6"/>
        <v>16.667401999999996</v>
      </c>
      <c r="J201" s="573">
        <f t="shared" si="6"/>
        <v>21.900191</v>
      </c>
      <c r="K201" s="573">
        <f t="shared" si="5"/>
        <v>15.2138495</v>
      </c>
      <c r="L201" s="573">
        <f t="shared" si="5"/>
        <v>24.177423249999997</v>
      </c>
      <c r="M201" s="573">
        <f t="shared" si="5"/>
        <v>20.834252500000002</v>
      </c>
      <c r="N201" s="573" t="b">
        <v>1</v>
      </c>
    </row>
    <row r="202" spans="1:14" ht="15.5" x14ac:dyDescent="0.35">
      <c r="A202" s="373" t="s">
        <v>381</v>
      </c>
      <c r="B202" s="308" t="s">
        <v>382</v>
      </c>
      <c r="C202" s="193" t="s">
        <v>383</v>
      </c>
      <c r="D202" s="309">
        <v>1</v>
      </c>
      <c r="E202" s="309" t="s">
        <v>141</v>
      </c>
      <c r="F202" s="578">
        <v>0.01</v>
      </c>
      <c r="G202" s="47"/>
      <c r="H202" s="573">
        <f t="shared" si="6"/>
        <v>3.5259999999999992E-3</v>
      </c>
      <c r="I202" s="573">
        <f t="shared" si="6"/>
        <v>3.5259999999999992E-3</v>
      </c>
      <c r="J202" s="573">
        <f t="shared" si="6"/>
        <v>4.633E-3</v>
      </c>
      <c r="K202" s="573">
        <f t="shared" si="5"/>
        <v>3.2184999999999996E-3</v>
      </c>
      <c r="L202" s="573">
        <f t="shared" si="5"/>
        <v>5.1147499999999995E-3</v>
      </c>
      <c r="M202" s="573">
        <f t="shared" si="5"/>
        <v>4.4075E-3</v>
      </c>
      <c r="N202" s="573" t="b">
        <v>1</v>
      </c>
    </row>
    <row r="203" spans="1:14" ht="15.5" x14ac:dyDescent="0.35">
      <c r="A203" s="373" t="s">
        <v>188</v>
      </c>
      <c r="B203" s="308" t="s">
        <v>189</v>
      </c>
      <c r="C203" s="193" t="s">
        <v>190</v>
      </c>
      <c r="D203" s="309">
        <v>1</v>
      </c>
      <c r="E203" s="309" t="s">
        <v>141</v>
      </c>
      <c r="F203" s="578">
        <v>0.01</v>
      </c>
      <c r="G203" s="47"/>
      <c r="H203" s="573">
        <f t="shared" si="6"/>
        <v>3.5259999999999992E-3</v>
      </c>
      <c r="I203" s="573">
        <f t="shared" si="6"/>
        <v>3.5259999999999992E-3</v>
      </c>
      <c r="J203" s="573">
        <f t="shared" si="6"/>
        <v>4.633E-3</v>
      </c>
      <c r="K203" s="573">
        <f t="shared" si="5"/>
        <v>3.2184999999999996E-3</v>
      </c>
      <c r="L203" s="573">
        <f t="shared" si="5"/>
        <v>5.1147499999999995E-3</v>
      </c>
      <c r="M203" s="573">
        <f t="shared" si="5"/>
        <v>4.4075E-3</v>
      </c>
      <c r="N203" s="573" t="b">
        <v>1</v>
      </c>
    </row>
    <row r="204" spans="1:14" ht="15.5" x14ac:dyDescent="0.35">
      <c r="A204" s="373" t="s">
        <v>191</v>
      </c>
      <c r="B204" s="308" t="s">
        <v>259</v>
      </c>
      <c r="C204" s="193" t="s">
        <v>260</v>
      </c>
      <c r="D204" s="309">
        <v>1</v>
      </c>
      <c r="E204" s="309"/>
      <c r="F204" s="578">
        <v>19.850000000000001</v>
      </c>
      <c r="G204" s="47"/>
      <c r="H204" s="573">
        <f t="shared" si="6"/>
        <v>6.9991099999999991</v>
      </c>
      <c r="I204" s="573">
        <f t="shared" si="6"/>
        <v>6.9991099999999991</v>
      </c>
      <c r="J204" s="573">
        <f t="shared" si="6"/>
        <v>9.1965050000000002</v>
      </c>
      <c r="K204" s="573">
        <f t="shared" si="5"/>
        <v>6.3887225000000001</v>
      </c>
      <c r="L204" s="573">
        <f t="shared" si="5"/>
        <v>10.15277875</v>
      </c>
      <c r="M204" s="573">
        <f t="shared" si="5"/>
        <v>8.7488875000000004</v>
      </c>
      <c r="N204" s="573" t="b">
        <v>1</v>
      </c>
    </row>
    <row r="205" spans="1:14" ht="15.5" x14ac:dyDescent="0.35">
      <c r="A205" s="373" t="s">
        <v>9914</v>
      </c>
      <c r="B205" s="308" t="s">
        <v>9912</v>
      </c>
      <c r="C205" s="193" t="s">
        <v>7729</v>
      </c>
      <c r="D205" s="309">
        <v>1</v>
      </c>
      <c r="E205" s="309" t="s">
        <v>141</v>
      </c>
      <c r="F205" s="578">
        <v>0.57000000000000006</v>
      </c>
      <c r="G205" s="47"/>
      <c r="H205" s="573">
        <f t="shared" si="6"/>
        <v>0.20098199999999997</v>
      </c>
      <c r="I205" s="573">
        <f t="shared" si="6"/>
        <v>0.20098199999999997</v>
      </c>
      <c r="J205" s="573">
        <f t="shared" si="6"/>
        <v>0.26408100000000001</v>
      </c>
      <c r="K205" s="573">
        <f t="shared" si="5"/>
        <v>0.18345449999999999</v>
      </c>
      <c r="L205" s="573">
        <f t="shared" si="5"/>
        <v>0.29154074999999996</v>
      </c>
      <c r="M205" s="573">
        <f t="shared" si="5"/>
        <v>0.25122749999999999</v>
      </c>
      <c r="N205" s="573" t="b">
        <v>1</v>
      </c>
    </row>
    <row r="206" spans="1:14" ht="15.5" x14ac:dyDescent="0.35">
      <c r="A206" s="373" t="s">
        <v>9908</v>
      </c>
      <c r="B206" s="308" t="s">
        <v>9909</v>
      </c>
      <c r="C206" s="193" t="s">
        <v>6942</v>
      </c>
      <c r="D206" s="310">
        <v>1</v>
      </c>
      <c r="E206" s="311"/>
      <c r="F206" s="271">
        <v>0.52</v>
      </c>
      <c r="G206" s="47"/>
      <c r="H206" s="573">
        <f t="shared" si="6"/>
        <v>0.18335199999999996</v>
      </c>
      <c r="I206" s="573">
        <f t="shared" si="6"/>
        <v>0.18335199999999996</v>
      </c>
      <c r="J206" s="573">
        <f t="shared" si="6"/>
        <v>0.24091599999999999</v>
      </c>
      <c r="K206" s="573">
        <f t="shared" si="5"/>
        <v>0.16736199999999998</v>
      </c>
      <c r="L206" s="573">
        <f t="shared" si="5"/>
        <v>0.26596699999999995</v>
      </c>
      <c r="M206" s="573">
        <f t="shared" si="5"/>
        <v>0.22919</v>
      </c>
      <c r="N206" s="573" t="b">
        <v>1</v>
      </c>
    </row>
    <row r="207" spans="1:14" ht="31" x14ac:dyDescent="0.35">
      <c r="A207" s="373" t="s">
        <v>161</v>
      </c>
      <c r="B207" s="308" t="s">
        <v>195</v>
      </c>
      <c r="C207" s="193" t="s">
        <v>196</v>
      </c>
      <c r="D207" s="309">
        <v>1</v>
      </c>
      <c r="E207" s="309" t="s">
        <v>141</v>
      </c>
      <c r="F207" s="578">
        <v>0</v>
      </c>
      <c r="G207" s="47"/>
      <c r="H207" s="573">
        <f t="shared" si="6"/>
        <v>0</v>
      </c>
      <c r="I207" s="573">
        <f t="shared" si="6"/>
        <v>0</v>
      </c>
      <c r="J207" s="573">
        <f t="shared" si="6"/>
        <v>0</v>
      </c>
      <c r="K207" s="573">
        <f t="shared" si="5"/>
        <v>0</v>
      </c>
      <c r="L207" s="573">
        <f t="shared" si="5"/>
        <v>0</v>
      </c>
      <c r="M207" s="573">
        <f t="shared" si="5"/>
        <v>0</v>
      </c>
      <c r="N207" s="573" t="b">
        <v>1</v>
      </c>
    </row>
    <row r="208" spans="1:14" ht="31.5" thickBot="1" x14ac:dyDescent="0.4">
      <c r="A208" s="192" t="s">
        <v>164</v>
      </c>
      <c r="B208" s="221" t="s">
        <v>384</v>
      </c>
      <c r="C208" s="247" t="s">
        <v>385</v>
      </c>
      <c r="D208" s="222">
        <v>1</v>
      </c>
      <c r="E208" s="222"/>
      <c r="F208" s="274">
        <v>0</v>
      </c>
      <c r="G208" s="47"/>
      <c r="H208" s="573">
        <f t="shared" si="6"/>
        <v>0</v>
      </c>
      <c r="I208" s="573">
        <f t="shared" si="6"/>
        <v>0</v>
      </c>
      <c r="J208" s="573">
        <f t="shared" si="6"/>
        <v>0</v>
      </c>
      <c r="K208" s="573">
        <f t="shared" si="5"/>
        <v>0</v>
      </c>
      <c r="L208" s="573">
        <f t="shared" si="5"/>
        <v>0</v>
      </c>
      <c r="M208" s="573">
        <f t="shared" si="5"/>
        <v>0</v>
      </c>
      <c r="N208" s="573" t="b">
        <v>1</v>
      </c>
    </row>
    <row r="209" spans="1:14" ht="16" thickBot="1" x14ac:dyDescent="0.4">
      <c r="A209" s="74"/>
      <c r="B209" s="5" t="s">
        <v>141</v>
      </c>
      <c r="C209" s="109"/>
      <c r="D209" s="94"/>
      <c r="E209" s="94"/>
      <c r="F209" s="189" t="s">
        <v>141</v>
      </c>
      <c r="G209" s="47"/>
      <c r="H209" s="573" t="str">
        <f t="shared" si="6"/>
        <v/>
      </c>
      <c r="I209" s="573" t="str">
        <f t="shared" si="6"/>
        <v/>
      </c>
      <c r="J209" s="573" t="str">
        <f t="shared" si="6"/>
        <v/>
      </c>
      <c r="K209" s="573" t="str">
        <f t="shared" si="5"/>
        <v/>
      </c>
      <c r="L209" s="573" t="str">
        <f t="shared" si="5"/>
        <v/>
      </c>
      <c r="M209" s="573" t="str">
        <f t="shared" si="5"/>
        <v/>
      </c>
      <c r="N209" s="573" t="s">
        <v>141</v>
      </c>
    </row>
    <row r="210" spans="1:14" ht="15.5" x14ac:dyDescent="0.35">
      <c r="A210" s="167" t="s">
        <v>7842</v>
      </c>
      <c r="B210" s="3" t="s">
        <v>386</v>
      </c>
      <c r="C210" s="110" t="str">
        <f>LEFT(A210,FIND(" ",SUBSTITUTE(A210," ","",1)))</f>
        <v>Cat2 Conf8</v>
      </c>
      <c r="D210" s="158"/>
      <c r="E210" s="158" t="s">
        <v>141</v>
      </c>
      <c r="F210" s="273" t="s">
        <v>141</v>
      </c>
      <c r="G210" s="47"/>
      <c r="H210" s="573" t="str">
        <f t="shared" si="6"/>
        <v/>
      </c>
      <c r="I210" s="573" t="str">
        <f t="shared" si="6"/>
        <v/>
      </c>
      <c r="J210" s="573" t="str">
        <f t="shared" si="6"/>
        <v/>
      </c>
      <c r="K210" s="573" t="str">
        <f t="shared" si="5"/>
        <v/>
      </c>
      <c r="L210" s="573" t="str">
        <f t="shared" si="5"/>
        <v/>
      </c>
      <c r="M210" s="573" t="str">
        <f t="shared" si="5"/>
        <v/>
      </c>
      <c r="N210" s="573" t="s">
        <v>141</v>
      </c>
    </row>
    <row r="211" spans="1:14" ht="15.5" x14ac:dyDescent="0.35">
      <c r="A211" s="373" t="s">
        <v>388</v>
      </c>
      <c r="B211" s="308" t="s">
        <v>389</v>
      </c>
      <c r="C211" s="193" t="s">
        <v>387</v>
      </c>
      <c r="D211" s="309">
        <v>1</v>
      </c>
      <c r="E211" s="309" t="s">
        <v>141</v>
      </c>
      <c r="F211" s="578">
        <v>391.03999999999996</v>
      </c>
      <c r="G211" s="47"/>
      <c r="H211" s="573">
        <f t="shared" si="6"/>
        <v>137.88070399999995</v>
      </c>
      <c r="I211" s="573">
        <f t="shared" si="6"/>
        <v>137.88070399999995</v>
      </c>
      <c r="J211" s="573">
        <f t="shared" si="6"/>
        <v>181.16883199999998</v>
      </c>
      <c r="K211" s="573">
        <f t="shared" si="5"/>
        <v>125.85622399999998</v>
      </c>
      <c r="L211" s="573">
        <f t="shared" si="5"/>
        <v>200.00718399999994</v>
      </c>
      <c r="M211" s="573">
        <f t="shared" si="5"/>
        <v>172.35087999999996</v>
      </c>
      <c r="N211" s="573" t="b">
        <v>1</v>
      </c>
    </row>
    <row r="212" spans="1:14" ht="15.5" x14ac:dyDescent="0.35">
      <c r="A212" s="373" t="s">
        <v>390</v>
      </c>
      <c r="B212" s="308" t="s">
        <v>391</v>
      </c>
      <c r="C212" s="646" t="s">
        <v>243</v>
      </c>
      <c r="D212" s="309">
        <v>1</v>
      </c>
      <c r="E212" s="309" t="s">
        <v>141</v>
      </c>
      <c r="F212" s="578">
        <v>194.54</v>
      </c>
      <c r="G212" s="47"/>
      <c r="H212" s="573">
        <f t="shared" si="6"/>
        <v>68.594803999999982</v>
      </c>
      <c r="I212" s="573">
        <f t="shared" si="6"/>
        <v>68.594803999999982</v>
      </c>
      <c r="J212" s="573">
        <f t="shared" si="6"/>
        <v>90.130381999999997</v>
      </c>
      <c r="K212" s="573">
        <f t="shared" si="5"/>
        <v>62.612698999999992</v>
      </c>
      <c r="L212" s="573">
        <f t="shared" si="5"/>
        <v>99.502346499999973</v>
      </c>
      <c r="M212" s="573">
        <f t="shared" si="5"/>
        <v>85.743504999999985</v>
      </c>
      <c r="N212" s="573" t="b">
        <v>1</v>
      </c>
    </row>
    <row r="213" spans="1:14" ht="15.5" x14ac:dyDescent="0.35">
      <c r="A213" s="373" t="s">
        <v>244</v>
      </c>
      <c r="B213" s="308" t="s">
        <v>245</v>
      </c>
      <c r="C213" s="193" t="s">
        <v>246</v>
      </c>
      <c r="D213" s="309">
        <v>1</v>
      </c>
      <c r="E213" s="309" t="s">
        <v>141</v>
      </c>
      <c r="F213" s="578">
        <v>135.68</v>
      </c>
      <c r="G213" s="47"/>
      <c r="H213" s="573">
        <f t="shared" si="6"/>
        <v>47.84076799999999</v>
      </c>
      <c r="I213" s="573">
        <f t="shared" si="6"/>
        <v>47.84076799999999</v>
      </c>
      <c r="J213" s="573">
        <f t="shared" si="6"/>
        <v>62.860544000000004</v>
      </c>
      <c r="K213" s="573">
        <f t="shared" si="5"/>
        <v>43.668607999999999</v>
      </c>
      <c r="L213" s="573">
        <f t="shared" si="5"/>
        <v>69.396927999999988</v>
      </c>
      <c r="M213" s="573">
        <f t="shared" si="5"/>
        <v>59.800959999999996</v>
      </c>
      <c r="N213" s="573" t="b">
        <v>1</v>
      </c>
    </row>
    <row r="214" spans="1:14" ht="15.5" x14ac:dyDescent="0.35">
      <c r="A214" s="373" t="s">
        <v>224</v>
      </c>
      <c r="B214" s="308" t="s">
        <v>225</v>
      </c>
      <c r="C214" s="193" t="s">
        <v>226</v>
      </c>
      <c r="D214" s="309">
        <v>1</v>
      </c>
      <c r="E214" s="309" t="s">
        <v>141</v>
      </c>
      <c r="F214" s="578">
        <v>32.68</v>
      </c>
      <c r="G214" s="47"/>
      <c r="H214" s="573">
        <f t="shared" si="6"/>
        <v>11.522967999999997</v>
      </c>
      <c r="I214" s="573">
        <f t="shared" si="6"/>
        <v>11.522967999999997</v>
      </c>
      <c r="J214" s="573">
        <f t="shared" si="6"/>
        <v>15.140644</v>
      </c>
      <c r="K214" s="573">
        <f t="shared" si="5"/>
        <v>10.518057999999998</v>
      </c>
      <c r="L214" s="573">
        <f t="shared" si="5"/>
        <v>16.715002999999996</v>
      </c>
      <c r="M214" s="573">
        <f t="shared" si="5"/>
        <v>14.403709999999998</v>
      </c>
      <c r="N214" s="573" t="b">
        <v>1</v>
      </c>
    </row>
    <row r="215" spans="1:14" ht="15.5" x14ac:dyDescent="0.35">
      <c r="A215" s="373" t="s">
        <v>392</v>
      </c>
      <c r="B215" s="308" t="s">
        <v>393</v>
      </c>
      <c r="C215" s="193" t="s">
        <v>394</v>
      </c>
      <c r="D215" s="309">
        <v>3</v>
      </c>
      <c r="E215" s="309" t="s">
        <v>141</v>
      </c>
      <c r="F215" s="578">
        <v>47.27</v>
      </c>
      <c r="G215" s="47"/>
      <c r="H215" s="573">
        <f t="shared" si="6"/>
        <v>16.667401999999996</v>
      </c>
      <c r="I215" s="573">
        <f t="shared" si="6"/>
        <v>16.667401999999996</v>
      </c>
      <c r="J215" s="573">
        <f t="shared" si="6"/>
        <v>21.900191</v>
      </c>
      <c r="K215" s="573">
        <f t="shared" si="5"/>
        <v>15.2138495</v>
      </c>
      <c r="L215" s="573">
        <f t="shared" si="5"/>
        <v>24.177423249999997</v>
      </c>
      <c r="M215" s="573">
        <f t="shared" si="5"/>
        <v>20.834252500000002</v>
      </c>
      <c r="N215" s="573" t="b">
        <v>1</v>
      </c>
    </row>
    <row r="216" spans="1:14" ht="15.5" x14ac:dyDescent="0.35">
      <c r="A216" s="373" t="s">
        <v>180</v>
      </c>
      <c r="B216" s="308" t="s">
        <v>181</v>
      </c>
      <c r="C216" s="193" t="s">
        <v>182</v>
      </c>
      <c r="D216" s="309">
        <v>1</v>
      </c>
      <c r="E216" s="309"/>
      <c r="F216" s="578">
        <v>37.200000000000003</v>
      </c>
      <c r="G216" s="47"/>
      <c r="H216" s="573">
        <f t="shared" si="6"/>
        <v>13.116719999999997</v>
      </c>
      <c r="I216" s="573">
        <f t="shared" si="6"/>
        <v>13.116719999999997</v>
      </c>
      <c r="J216" s="573">
        <f t="shared" si="6"/>
        <v>17.234760000000001</v>
      </c>
      <c r="K216" s="573">
        <f t="shared" si="5"/>
        <v>11.97282</v>
      </c>
      <c r="L216" s="573">
        <f t="shared" si="5"/>
        <v>19.026869999999999</v>
      </c>
      <c r="M216" s="573">
        <f t="shared" si="5"/>
        <v>16.395900000000001</v>
      </c>
      <c r="N216" s="573" t="b">
        <v>1</v>
      </c>
    </row>
    <row r="217" spans="1:14" ht="15.5" x14ac:dyDescent="0.35">
      <c r="A217" s="373" t="s">
        <v>187</v>
      </c>
      <c r="B217" s="308" t="s">
        <v>9089</v>
      </c>
      <c r="C217" s="193" t="s">
        <v>157</v>
      </c>
      <c r="D217" s="309">
        <v>1</v>
      </c>
      <c r="E217" s="309" t="s">
        <v>141</v>
      </c>
      <c r="F217" s="578">
        <v>1.6</v>
      </c>
      <c r="G217" s="47"/>
      <c r="H217" s="573">
        <f t="shared" si="6"/>
        <v>0.56415999999999988</v>
      </c>
      <c r="I217" s="573">
        <f t="shared" si="6"/>
        <v>0.56415999999999988</v>
      </c>
      <c r="J217" s="573">
        <f t="shared" si="6"/>
        <v>0.74128000000000005</v>
      </c>
      <c r="K217" s="573">
        <f t="shared" si="5"/>
        <v>0.51495999999999997</v>
      </c>
      <c r="L217" s="573">
        <f t="shared" si="5"/>
        <v>0.81835999999999987</v>
      </c>
      <c r="M217" s="573">
        <f t="shared" si="5"/>
        <v>0.70520000000000005</v>
      </c>
      <c r="N217" s="573" t="b">
        <v>1</v>
      </c>
    </row>
    <row r="218" spans="1:14" ht="15.5" x14ac:dyDescent="0.35">
      <c r="A218" s="373" t="s">
        <v>202</v>
      </c>
      <c r="B218" s="308" t="s">
        <v>203</v>
      </c>
      <c r="C218" s="193" t="s">
        <v>204</v>
      </c>
      <c r="D218" s="309">
        <v>1</v>
      </c>
      <c r="E218" s="309"/>
      <c r="F218" s="578">
        <v>295.25</v>
      </c>
      <c r="G218" s="47"/>
      <c r="H218" s="573">
        <f t="shared" si="6"/>
        <v>104.10514999999998</v>
      </c>
      <c r="I218" s="573">
        <f t="shared" si="6"/>
        <v>104.10514999999998</v>
      </c>
      <c r="J218" s="573">
        <f t="shared" si="6"/>
        <v>136.78932499999999</v>
      </c>
      <c r="K218" s="573">
        <f t="shared" si="5"/>
        <v>95.026212499999986</v>
      </c>
      <c r="L218" s="573">
        <f t="shared" si="5"/>
        <v>151.01299374999996</v>
      </c>
      <c r="M218" s="573">
        <f t="shared" si="5"/>
        <v>130.1314375</v>
      </c>
      <c r="N218" s="573" t="b">
        <v>1</v>
      </c>
    </row>
    <row r="219" spans="1:14" ht="15.5" x14ac:dyDescent="0.35">
      <c r="A219" s="373" t="s">
        <v>464</v>
      </c>
      <c r="B219" s="308" t="s">
        <v>7833</v>
      </c>
      <c r="C219" s="645" t="s">
        <v>7081</v>
      </c>
      <c r="D219" s="309">
        <v>1</v>
      </c>
      <c r="E219" s="309"/>
      <c r="F219" s="578">
        <v>0.56000000000000005</v>
      </c>
      <c r="G219" s="47"/>
      <c r="H219" s="573">
        <f t="shared" si="6"/>
        <v>0.19745599999999996</v>
      </c>
      <c r="I219" s="573">
        <f t="shared" si="6"/>
        <v>0.19745599999999996</v>
      </c>
      <c r="J219" s="573">
        <f t="shared" si="6"/>
        <v>0.25944800000000001</v>
      </c>
      <c r="K219" s="573">
        <f t="shared" si="6"/>
        <v>0.18023600000000001</v>
      </c>
      <c r="L219" s="573">
        <f t="shared" si="6"/>
        <v>0.28642599999999996</v>
      </c>
      <c r="M219" s="573">
        <f t="shared" si="6"/>
        <v>0.24682000000000001</v>
      </c>
      <c r="N219" s="573" t="b">
        <v>1</v>
      </c>
    </row>
    <row r="220" spans="1:14" ht="15.5" x14ac:dyDescent="0.35">
      <c r="A220" s="373" t="s">
        <v>250</v>
      </c>
      <c r="B220" s="308" t="s">
        <v>395</v>
      </c>
      <c r="C220" s="645" t="s">
        <v>396</v>
      </c>
      <c r="D220" s="309">
        <v>1</v>
      </c>
      <c r="E220" s="309" t="s">
        <v>141</v>
      </c>
      <c r="F220" s="578">
        <v>0.01</v>
      </c>
      <c r="G220" s="47"/>
      <c r="H220" s="573">
        <f t="shared" ref="H220:M262" si="7">IF($N220=TRUE,H$3*$F220,"")</f>
        <v>3.5259999999999992E-3</v>
      </c>
      <c r="I220" s="573">
        <f t="shared" si="7"/>
        <v>3.5259999999999992E-3</v>
      </c>
      <c r="J220" s="573">
        <f t="shared" si="7"/>
        <v>4.633E-3</v>
      </c>
      <c r="K220" s="573">
        <f t="shared" si="7"/>
        <v>3.2184999999999996E-3</v>
      </c>
      <c r="L220" s="573">
        <f t="shared" si="7"/>
        <v>5.1147499999999995E-3</v>
      </c>
      <c r="M220" s="573">
        <f t="shared" si="7"/>
        <v>4.4075E-3</v>
      </c>
      <c r="N220" s="573" t="b">
        <v>1</v>
      </c>
    </row>
    <row r="221" spans="1:14" ht="15.5" x14ac:dyDescent="0.35">
      <c r="A221" s="373" t="s">
        <v>232</v>
      </c>
      <c r="B221" s="308" t="s">
        <v>397</v>
      </c>
      <c r="C221" s="193" t="s">
        <v>398</v>
      </c>
      <c r="D221" s="309">
        <v>1</v>
      </c>
      <c r="E221" s="309" t="s">
        <v>141</v>
      </c>
      <c r="F221" s="578">
        <v>16.600000000000001</v>
      </c>
      <c r="G221" s="47"/>
      <c r="H221" s="573">
        <f t="shared" si="7"/>
        <v>5.853159999999999</v>
      </c>
      <c r="I221" s="573">
        <f t="shared" si="7"/>
        <v>5.853159999999999</v>
      </c>
      <c r="J221" s="573">
        <f t="shared" si="7"/>
        <v>7.6907800000000002</v>
      </c>
      <c r="K221" s="573">
        <f t="shared" si="7"/>
        <v>5.3427100000000003</v>
      </c>
      <c r="L221" s="573">
        <f t="shared" si="7"/>
        <v>8.4904849999999996</v>
      </c>
      <c r="M221" s="573">
        <f t="shared" si="7"/>
        <v>7.3164500000000006</v>
      </c>
      <c r="N221" s="573" t="b">
        <v>1</v>
      </c>
    </row>
    <row r="222" spans="1:14" ht="15.5" x14ac:dyDescent="0.35">
      <c r="A222" s="373" t="s">
        <v>188</v>
      </c>
      <c r="B222" s="308" t="s">
        <v>189</v>
      </c>
      <c r="C222" s="193" t="s">
        <v>190</v>
      </c>
      <c r="D222" s="309">
        <v>1</v>
      </c>
      <c r="E222" s="309" t="s">
        <v>141</v>
      </c>
      <c r="F222" s="578">
        <v>0.01</v>
      </c>
      <c r="G222" s="47"/>
      <c r="H222" s="573">
        <f t="shared" si="7"/>
        <v>3.5259999999999992E-3</v>
      </c>
      <c r="I222" s="573">
        <f t="shared" si="7"/>
        <v>3.5259999999999992E-3</v>
      </c>
      <c r="J222" s="573">
        <f t="shared" si="7"/>
        <v>4.633E-3</v>
      </c>
      <c r="K222" s="573">
        <f t="shared" si="7"/>
        <v>3.2184999999999996E-3</v>
      </c>
      <c r="L222" s="573">
        <f t="shared" si="7"/>
        <v>5.1147499999999995E-3</v>
      </c>
      <c r="M222" s="573">
        <f t="shared" si="7"/>
        <v>4.4075E-3</v>
      </c>
      <c r="N222" s="573" t="b">
        <v>1</v>
      </c>
    </row>
    <row r="223" spans="1:14" ht="15.5" x14ac:dyDescent="0.35">
      <c r="A223" s="373" t="s">
        <v>191</v>
      </c>
      <c r="B223" s="308" t="s">
        <v>362</v>
      </c>
      <c r="C223" s="193" t="s">
        <v>363</v>
      </c>
      <c r="D223" s="309">
        <v>1</v>
      </c>
      <c r="E223" s="309"/>
      <c r="F223" s="578">
        <v>19.850000000000001</v>
      </c>
      <c r="G223" s="47"/>
      <c r="H223" s="573">
        <f t="shared" si="7"/>
        <v>6.9991099999999991</v>
      </c>
      <c r="I223" s="573">
        <f t="shared" si="7"/>
        <v>6.9991099999999991</v>
      </c>
      <c r="J223" s="573">
        <f t="shared" si="7"/>
        <v>9.1965050000000002</v>
      </c>
      <c r="K223" s="573">
        <f t="shared" si="7"/>
        <v>6.3887225000000001</v>
      </c>
      <c r="L223" s="573">
        <f t="shared" si="7"/>
        <v>10.15277875</v>
      </c>
      <c r="M223" s="573">
        <f t="shared" si="7"/>
        <v>8.7488875000000004</v>
      </c>
      <c r="N223" s="573" t="b">
        <v>1</v>
      </c>
    </row>
    <row r="224" spans="1:14" ht="15.5" x14ac:dyDescent="0.35">
      <c r="A224" s="373" t="s">
        <v>9914</v>
      </c>
      <c r="B224" s="308" t="s">
        <v>9912</v>
      </c>
      <c r="C224" s="193" t="s">
        <v>7729</v>
      </c>
      <c r="D224" s="309">
        <v>1</v>
      </c>
      <c r="E224" s="309" t="s">
        <v>141</v>
      </c>
      <c r="F224" s="578">
        <v>0.57000000000000006</v>
      </c>
      <c r="G224" s="47"/>
      <c r="H224" s="573">
        <f t="shared" si="7"/>
        <v>0.20098199999999997</v>
      </c>
      <c r="I224" s="573">
        <f t="shared" si="7"/>
        <v>0.20098199999999997</v>
      </c>
      <c r="J224" s="573">
        <f t="shared" si="7"/>
        <v>0.26408100000000001</v>
      </c>
      <c r="K224" s="573">
        <f t="shared" si="7"/>
        <v>0.18345449999999999</v>
      </c>
      <c r="L224" s="573">
        <f t="shared" si="7"/>
        <v>0.29154074999999996</v>
      </c>
      <c r="M224" s="573">
        <f t="shared" si="7"/>
        <v>0.25122749999999999</v>
      </c>
      <c r="N224" s="573" t="b">
        <v>1</v>
      </c>
    </row>
    <row r="225" spans="1:14" ht="15.5" x14ac:dyDescent="0.35">
      <c r="A225" s="373" t="s">
        <v>9908</v>
      </c>
      <c r="B225" s="308" t="s">
        <v>9909</v>
      </c>
      <c r="C225" s="193" t="s">
        <v>6942</v>
      </c>
      <c r="D225" s="310">
        <v>1</v>
      </c>
      <c r="E225" s="311"/>
      <c r="F225" s="271">
        <v>0.52</v>
      </c>
      <c r="G225" s="47"/>
      <c r="H225" s="573">
        <f t="shared" si="7"/>
        <v>0.18335199999999996</v>
      </c>
      <c r="I225" s="573">
        <f t="shared" si="7"/>
        <v>0.18335199999999996</v>
      </c>
      <c r="J225" s="573">
        <f t="shared" si="7"/>
        <v>0.24091599999999999</v>
      </c>
      <c r="K225" s="573">
        <f t="shared" si="7"/>
        <v>0.16736199999999998</v>
      </c>
      <c r="L225" s="573">
        <f t="shared" si="7"/>
        <v>0.26596699999999995</v>
      </c>
      <c r="M225" s="573">
        <f t="shared" si="7"/>
        <v>0.22919</v>
      </c>
      <c r="N225" s="573" t="b">
        <v>1</v>
      </c>
    </row>
    <row r="226" spans="1:14" ht="31" x14ac:dyDescent="0.35">
      <c r="A226" s="373" t="s">
        <v>161</v>
      </c>
      <c r="B226" s="308" t="s">
        <v>195</v>
      </c>
      <c r="C226" s="193" t="s">
        <v>196</v>
      </c>
      <c r="D226" s="309">
        <v>1</v>
      </c>
      <c r="E226" s="309" t="s">
        <v>141</v>
      </c>
      <c r="F226" s="578">
        <v>0</v>
      </c>
      <c r="G226" s="47"/>
      <c r="H226" s="573">
        <f t="shared" si="7"/>
        <v>0</v>
      </c>
      <c r="I226" s="573">
        <f t="shared" si="7"/>
        <v>0</v>
      </c>
      <c r="J226" s="573">
        <f t="shared" si="7"/>
        <v>0</v>
      </c>
      <c r="K226" s="573">
        <f t="shared" si="7"/>
        <v>0</v>
      </c>
      <c r="L226" s="573">
        <f t="shared" si="7"/>
        <v>0</v>
      </c>
      <c r="M226" s="573">
        <f t="shared" si="7"/>
        <v>0</v>
      </c>
      <c r="N226" s="573" t="b">
        <v>1</v>
      </c>
    </row>
    <row r="227" spans="1:14" ht="31.5" thickBot="1" x14ac:dyDescent="0.4">
      <c r="A227" s="192" t="s">
        <v>164</v>
      </c>
      <c r="B227" s="221" t="s">
        <v>399</v>
      </c>
      <c r="C227" s="247" t="s">
        <v>400</v>
      </c>
      <c r="D227" s="222">
        <v>1</v>
      </c>
      <c r="E227" s="222"/>
      <c r="F227" s="274">
        <v>0</v>
      </c>
      <c r="G227" s="47"/>
      <c r="H227" s="573">
        <f t="shared" si="7"/>
        <v>0</v>
      </c>
      <c r="I227" s="573">
        <f t="shared" si="7"/>
        <v>0</v>
      </c>
      <c r="J227" s="573">
        <f t="shared" si="7"/>
        <v>0</v>
      </c>
      <c r="K227" s="573">
        <f t="shared" si="7"/>
        <v>0</v>
      </c>
      <c r="L227" s="573">
        <f t="shared" si="7"/>
        <v>0</v>
      </c>
      <c r="M227" s="573">
        <f t="shared" si="7"/>
        <v>0</v>
      </c>
      <c r="N227" s="573" t="b">
        <v>1</v>
      </c>
    </row>
    <row r="228" spans="1:14" ht="16" thickBot="1" x14ac:dyDescent="0.4">
      <c r="A228" s="74"/>
      <c r="B228" s="5" t="s">
        <v>141</v>
      </c>
      <c r="C228" s="109" t="s">
        <v>141</v>
      </c>
      <c r="D228" s="94"/>
      <c r="E228" s="94"/>
      <c r="F228" s="189" t="s">
        <v>141</v>
      </c>
      <c r="G228" s="47"/>
      <c r="H228" s="573" t="str">
        <f t="shared" si="7"/>
        <v/>
      </c>
      <c r="I228" s="573" t="str">
        <f t="shared" si="7"/>
        <v/>
      </c>
      <c r="J228" s="573" t="str">
        <f t="shared" si="7"/>
        <v/>
      </c>
      <c r="K228" s="573" t="str">
        <f t="shared" si="7"/>
        <v/>
      </c>
      <c r="L228" s="573" t="str">
        <f t="shared" si="7"/>
        <v/>
      </c>
      <c r="M228" s="573" t="str">
        <f t="shared" si="7"/>
        <v/>
      </c>
      <c r="N228" s="573" t="s">
        <v>141</v>
      </c>
    </row>
    <row r="229" spans="1:14" ht="15.5" x14ac:dyDescent="0.35">
      <c r="A229" s="167" t="s">
        <v>7844</v>
      </c>
      <c r="B229" s="3" t="s">
        <v>412</v>
      </c>
      <c r="C229" s="110" t="str">
        <f>LEFT(A229,FIND(" ",SUBSTITUTE(A229," ","",1)))</f>
        <v>Cat2 Conf11</v>
      </c>
      <c r="D229" s="158"/>
      <c r="E229" s="158" t="s">
        <v>141</v>
      </c>
      <c r="F229" s="273" t="s">
        <v>141</v>
      </c>
      <c r="G229" s="47"/>
      <c r="H229" s="573" t="str">
        <f t="shared" si="7"/>
        <v/>
      </c>
      <c r="I229" s="573" t="str">
        <f t="shared" si="7"/>
        <v/>
      </c>
      <c r="J229" s="573" t="str">
        <f t="shared" si="7"/>
        <v/>
      </c>
      <c r="K229" s="573" t="str">
        <f t="shared" si="7"/>
        <v/>
      </c>
      <c r="L229" s="573" t="str">
        <f t="shared" si="7"/>
        <v/>
      </c>
      <c r="M229" s="573" t="str">
        <f t="shared" si="7"/>
        <v/>
      </c>
      <c r="N229" s="573" t="s">
        <v>141</v>
      </c>
    </row>
    <row r="230" spans="1:14" ht="15.5" x14ac:dyDescent="0.35">
      <c r="A230" s="373" t="s">
        <v>414</v>
      </c>
      <c r="B230" s="308" t="s">
        <v>415</v>
      </c>
      <c r="C230" s="193" t="s">
        <v>413</v>
      </c>
      <c r="D230" s="309">
        <v>1</v>
      </c>
      <c r="E230" s="309" t="s">
        <v>141</v>
      </c>
      <c r="F230" s="578">
        <v>341.59000000000003</v>
      </c>
      <c r="G230" s="47"/>
      <c r="H230" s="573">
        <f t="shared" si="7"/>
        <v>120.44463399999998</v>
      </c>
      <c r="I230" s="573">
        <f t="shared" si="7"/>
        <v>120.44463399999998</v>
      </c>
      <c r="J230" s="573">
        <f t="shared" si="7"/>
        <v>158.25864700000002</v>
      </c>
      <c r="K230" s="573">
        <f t="shared" si="7"/>
        <v>109.9407415</v>
      </c>
      <c r="L230" s="573">
        <f t="shared" si="7"/>
        <v>174.71474524999999</v>
      </c>
      <c r="M230" s="573">
        <f t="shared" si="7"/>
        <v>150.5557925</v>
      </c>
      <c r="N230" s="573" t="b">
        <v>1</v>
      </c>
    </row>
    <row r="231" spans="1:14" ht="15.5" x14ac:dyDescent="0.35">
      <c r="A231" s="373" t="s">
        <v>416</v>
      </c>
      <c r="B231" s="308" t="s">
        <v>417</v>
      </c>
      <c r="C231" s="193" t="s">
        <v>418</v>
      </c>
      <c r="D231" s="309">
        <v>1</v>
      </c>
      <c r="E231" s="309" t="s">
        <v>141</v>
      </c>
      <c r="F231" s="578">
        <v>878.45</v>
      </c>
      <c r="G231" s="47"/>
      <c r="H231" s="573">
        <f t="shared" si="7"/>
        <v>309.74146999999994</v>
      </c>
      <c r="I231" s="573">
        <f t="shared" si="7"/>
        <v>309.74146999999994</v>
      </c>
      <c r="J231" s="573">
        <f t="shared" si="7"/>
        <v>406.985885</v>
      </c>
      <c r="K231" s="573">
        <f t="shared" si="7"/>
        <v>282.72913249999999</v>
      </c>
      <c r="L231" s="573">
        <f t="shared" si="7"/>
        <v>449.30521374999995</v>
      </c>
      <c r="M231" s="573">
        <f t="shared" si="7"/>
        <v>387.17683749999998</v>
      </c>
      <c r="N231" s="573" t="b">
        <v>1</v>
      </c>
    </row>
    <row r="232" spans="1:14" ht="15.5" x14ac:dyDescent="0.35">
      <c r="A232" s="373" t="s">
        <v>232</v>
      </c>
      <c r="B232" s="308" t="s">
        <v>419</v>
      </c>
      <c r="C232" s="193" t="s">
        <v>420</v>
      </c>
      <c r="D232" s="309">
        <v>1</v>
      </c>
      <c r="E232" s="309" t="s">
        <v>141</v>
      </c>
      <c r="F232" s="578">
        <v>16.600000000000001</v>
      </c>
      <c r="G232" s="47"/>
      <c r="H232" s="573">
        <f t="shared" si="7"/>
        <v>5.853159999999999</v>
      </c>
      <c r="I232" s="573">
        <f t="shared" si="7"/>
        <v>5.853159999999999</v>
      </c>
      <c r="J232" s="573">
        <f t="shared" si="7"/>
        <v>7.6907800000000002</v>
      </c>
      <c r="K232" s="573">
        <f t="shared" si="7"/>
        <v>5.3427100000000003</v>
      </c>
      <c r="L232" s="573">
        <f t="shared" si="7"/>
        <v>8.4904849999999996</v>
      </c>
      <c r="M232" s="573">
        <f t="shared" si="7"/>
        <v>7.3164500000000006</v>
      </c>
      <c r="N232" s="573" t="b">
        <v>1</v>
      </c>
    </row>
    <row r="233" spans="1:14" ht="15.5" x14ac:dyDescent="0.35">
      <c r="A233" s="373" t="s">
        <v>244</v>
      </c>
      <c r="B233" s="308" t="s">
        <v>245</v>
      </c>
      <c r="C233" s="193" t="s">
        <v>246</v>
      </c>
      <c r="D233" s="309">
        <v>2</v>
      </c>
      <c r="E233" s="309" t="s">
        <v>141</v>
      </c>
      <c r="F233" s="578">
        <v>135.68</v>
      </c>
      <c r="G233" s="47"/>
      <c r="H233" s="573">
        <f t="shared" si="7"/>
        <v>47.84076799999999</v>
      </c>
      <c r="I233" s="573">
        <f t="shared" si="7"/>
        <v>47.84076799999999</v>
      </c>
      <c r="J233" s="573">
        <f t="shared" si="7"/>
        <v>62.860544000000004</v>
      </c>
      <c r="K233" s="573">
        <f t="shared" si="7"/>
        <v>43.668607999999999</v>
      </c>
      <c r="L233" s="573">
        <f t="shared" si="7"/>
        <v>69.396927999999988</v>
      </c>
      <c r="M233" s="573">
        <f t="shared" si="7"/>
        <v>59.800959999999996</v>
      </c>
      <c r="N233" s="573" t="b">
        <v>1</v>
      </c>
    </row>
    <row r="234" spans="1:14" ht="15.5" x14ac:dyDescent="0.35">
      <c r="A234" s="373" t="s">
        <v>224</v>
      </c>
      <c r="B234" s="308" t="s">
        <v>225</v>
      </c>
      <c r="C234" s="193" t="s">
        <v>226</v>
      </c>
      <c r="D234" s="309">
        <v>1</v>
      </c>
      <c r="E234" s="309" t="s">
        <v>141</v>
      </c>
      <c r="F234" s="578">
        <v>32.68</v>
      </c>
      <c r="G234" s="47"/>
      <c r="H234" s="573">
        <f t="shared" si="7"/>
        <v>11.522967999999997</v>
      </c>
      <c r="I234" s="573">
        <f t="shared" si="7"/>
        <v>11.522967999999997</v>
      </c>
      <c r="J234" s="573">
        <f t="shared" si="7"/>
        <v>15.140644</v>
      </c>
      <c r="K234" s="573">
        <f t="shared" si="7"/>
        <v>10.518057999999998</v>
      </c>
      <c r="L234" s="573">
        <f t="shared" si="7"/>
        <v>16.715002999999996</v>
      </c>
      <c r="M234" s="573">
        <f t="shared" si="7"/>
        <v>14.403709999999998</v>
      </c>
      <c r="N234" s="573" t="b">
        <v>1</v>
      </c>
    </row>
    <row r="235" spans="1:14" ht="15.5" x14ac:dyDescent="0.35">
      <c r="A235" s="373" t="s">
        <v>180</v>
      </c>
      <c r="B235" s="308" t="s">
        <v>181</v>
      </c>
      <c r="C235" s="193" t="s">
        <v>182</v>
      </c>
      <c r="D235" s="309">
        <v>1</v>
      </c>
      <c r="E235" s="309"/>
      <c r="F235" s="578">
        <v>37.200000000000003</v>
      </c>
      <c r="G235" s="47"/>
      <c r="H235" s="573">
        <f t="shared" si="7"/>
        <v>13.116719999999997</v>
      </c>
      <c r="I235" s="573">
        <f t="shared" si="7"/>
        <v>13.116719999999997</v>
      </c>
      <c r="J235" s="573">
        <f t="shared" si="7"/>
        <v>17.234760000000001</v>
      </c>
      <c r="K235" s="573">
        <f t="shared" si="7"/>
        <v>11.97282</v>
      </c>
      <c r="L235" s="573">
        <f t="shared" si="7"/>
        <v>19.026869999999999</v>
      </c>
      <c r="M235" s="573">
        <f t="shared" si="7"/>
        <v>16.395900000000001</v>
      </c>
      <c r="N235" s="573" t="b">
        <v>1</v>
      </c>
    </row>
    <row r="236" spans="1:14" ht="15.5" x14ac:dyDescent="0.35">
      <c r="A236" s="373" t="s">
        <v>187</v>
      </c>
      <c r="B236" s="308" t="s">
        <v>9089</v>
      </c>
      <c r="C236" s="193" t="s">
        <v>157</v>
      </c>
      <c r="D236" s="309">
        <v>1</v>
      </c>
      <c r="E236" s="309" t="s">
        <v>141</v>
      </c>
      <c r="F236" s="578">
        <v>1.6</v>
      </c>
      <c r="G236" s="47"/>
      <c r="H236" s="573">
        <f t="shared" si="7"/>
        <v>0.56415999999999988</v>
      </c>
      <c r="I236" s="573">
        <f t="shared" si="7"/>
        <v>0.56415999999999988</v>
      </c>
      <c r="J236" s="573">
        <f t="shared" si="7"/>
        <v>0.74128000000000005</v>
      </c>
      <c r="K236" s="573">
        <f t="shared" si="7"/>
        <v>0.51495999999999997</v>
      </c>
      <c r="L236" s="573">
        <f t="shared" si="7"/>
        <v>0.81835999999999987</v>
      </c>
      <c r="M236" s="573">
        <f t="shared" si="7"/>
        <v>0.70520000000000005</v>
      </c>
      <c r="N236" s="573" t="b">
        <v>1</v>
      </c>
    </row>
    <row r="237" spans="1:14" ht="15.5" x14ac:dyDescent="0.35">
      <c r="A237" s="373" t="s">
        <v>202</v>
      </c>
      <c r="B237" s="308" t="s">
        <v>203</v>
      </c>
      <c r="C237" s="193" t="s">
        <v>204</v>
      </c>
      <c r="D237" s="309">
        <v>1</v>
      </c>
      <c r="E237" s="309"/>
      <c r="F237" s="578">
        <v>295.25</v>
      </c>
      <c r="G237" s="47"/>
      <c r="H237" s="573">
        <f t="shared" si="7"/>
        <v>104.10514999999998</v>
      </c>
      <c r="I237" s="573">
        <f t="shared" si="7"/>
        <v>104.10514999999998</v>
      </c>
      <c r="J237" s="573">
        <f t="shared" si="7"/>
        <v>136.78932499999999</v>
      </c>
      <c r="K237" s="573">
        <f t="shared" si="7"/>
        <v>95.026212499999986</v>
      </c>
      <c r="L237" s="573">
        <f t="shared" si="7"/>
        <v>151.01299374999996</v>
      </c>
      <c r="M237" s="573">
        <f t="shared" si="7"/>
        <v>130.1314375</v>
      </c>
      <c r="N237" s="573" t="b">
        <v>1</v>
      </c>
    </row>
    <row r="238" spans="1:14" ht="15.5" x14ac:dyDescent="0.35">
      <c r="A238" s="373" t="s">
        <v>464</v>
      </c>
      <c r="B238" s="308" t="s">
        <v>7833</v>
      </c>
      <c r="C238" s="646" t="s">
        <v>7081</v>
      </c>
      <c r="D238" s="309">
        <v>1</v>
      </c>
      <c r="E238" s="309"/>
      <c r="F238" s="578">
        <v>0.56000000000000005</v>
      </c>
      <c r="G238" s="47"/>
      <c r="H238" s="573">
        <f t="shared" si="7"/>
        <v>0.19745599999999996</v>
      </c>
      <c r="I238" s="573">
        <f t="shared" si="7"/>
        <v>0.19745599999999996</v>
      </c>
      <c r="J238" s="573">
        <f t="shared" si="7"/>
        <v>0.25944800000000001</v>
      </c>
      <c r="K238" s="573">
        <f t="shared" si="7"/>
        <v>0.18023600000000001</v>
      </c>
      <c r="L238" s="573">
        <f t="shared" si="7"/>
        <v>0.28642599999999996</v>
      </c>
      <c r="M238" s="573">
        <f t="shared" si="7"/>
        <v>0.24682000000000001</v>
      </c>
      <c r="N238" s="573" t="b">
        <v>1</v>
      </c>
    </row>
    <row r="239" spans="1:14" ht="15.5" x14ac:dyDescent="0.35">
      <c r="A239" s="373" t="s">
        <v>188</v>
      </c>
      <c r="B239" s="308" t="s">
        <v>189</v>
      </c>
      <c r="C239" s="193" t="s">
        <v>190</v>
      </c>
      <c r="D239" s="309">
        <v>1</v>
      </c>
      <c r="E239" s="309" t="s">
        <v>141</v>
      </c>
      <c r="F239" s="578">
        <v>0.01</v>
      </c>
      <c r="G239" s="47"/>
      <c r="H239" s="573">
        <f t="shared" si="7"/>
        <v>3.5259999999999992E-3</v>
      </c>
      <c r="I239" s="573">
        <f t="shared" si="7"/>
        <v>3.5259999999999992E-3</v>
      </c>
      <c r="J239" s="573">
        <f t="shared" si="7"/>
        <v>4.633E-3</v>
      </c>
      <c r="K239" s="573">
        <f t="shared" si="7"/>
        <v>3.2184999999999996E-3</v>
      </c>
      <c r="L239" s="573">
        <f t="shared" si="7"/>
        <v>5.1147499999999995E-3</v>
      </c>
      <c r="M239" s="573">
        <f t="shared" si="7"/>
        <v>4.4075E-3</v>
      </c>
      <c r="N239" s="573" t="b">
        <v>1</v>
      </c>
    </row>
    <row r="240" spans="1:14" ht="15.5" x14ac:dyDescent="0.35">
      <c r="A240" s="373" t="s">
        <v>191</v>
      </c>
      <c r="B240" s="308" t="s">
        <v>362</v>
      </c>
      <c r="C240" s="193" t="s">
        <v>363</v>
      </c>
      <c r="D240" s="309">
        <v>1</v>
      </c>
      <c r="E240" s="309"/>
      <c r="F240" s="578">
        <v>19.850000000000001</v>
      </c>
      <c r="G240" s="47"/>
      <c r="H240" s="573">
        <f t="shared" si="7"/>
        <v>6.9991099999999991</v>
      </c>
      <c r="I240" s="573">
        <f t="shared" si="7"/>
        <v>6.9991099999999991</v>
      </c>
      <c r="J240" s="573">
        <f t="shared" si="7"/>
        <v>9.1965050000000002</v>
      </c>
      <c r="K240" s="573">
        <f t="shared" si="7"/>
        <v>6.3887225000000001</v>
      </c>
      <c r="L240" s="573">
        <f t="shared" si="7"/>
        <v>10.15277875</v>
      </c>
      <c r="M240" s="573">
        <f t="shared" si="7"/>
        <v>8.7488875000000004</v>
      </c>
      <c r="N240" s="573" t="b">
        <v>1</v>
      </c>
    </row>
    <row r="241" spans="1:14" ht="15.5" x14ac:dyDescent="0.35">
      <c r="A241" s="373" t="s">
        <v>421</v>
      </c>
      <c r="B241" s="308" t="s">
        <v>422</v>
      </c>
      <c r="C241" s="193" t="s">
        <v>423</v>
      </c>
      <c r="D241" s="309">
        <v>1</v>
      </c>
      <c r="E241" s="309"/>
      <c r="F241" s="578">
        <v>0.01</v>
      </c>
      <c r="G241" s="47"/>
      <c r="H241" s="573">
        <f t="shared" si="7"/>
        <v>3.5259999999999992E-3</v>
      </c>
      <c r="I241" s="573">
        <f t="shared" si="7"/>
        <v>3.5259999999999992E-3</v>
      </c>
      <c r="J241" s="573">
        <f t="shared" si="7"/>
        <v>4.633E-3</v>
      </c>
      <c r="K241" s="573">
        <f t="shared" si="7"/>
        <v>3.2184999999999996E-3</v>
      </c>
      <c r="L241" s="573">
        <f t="shared" si="7"/>
        <v>5.1147499999999995E-3</v>
      </c>
      <c r="M241" s="573">
        <f t="shared" si="7"/>
        <v>4.4075E-3</v>
      </c>
      <c r="N241" s="573" t="b">
        <v>1</v>
      </c>
    </row>
    <row r="242" spans="1:14" ht="15.5" x14ac:dyDescent="0.35">
      <c r="A242" s="373" t="s">
        <v>9914</v>
      </c>
      <c r="B242" s="308" t="s">
        <v>9912</v>
      </c>
      <c r="C242" s="193" t="s">
        <v>7729</v>
      </c>
      <c r="D242" s="309">
        <v>1</v>
      </c>
      <c r="E242" s="309" t="s">
        <v>141</v>
      </c>
      <c r="F242" s="578">
        <v>0.57000000000000006</v>
      </c>
      <c r="G242" s="47"/>
      <c r="H242" s="573">
        <f t="shared" si="7"/>
        <v>0.20098199999999997</v>
      </c>
      <c r="I242" s="573">
        <f t="shared" si="7"/>
        <v>0.20098199999999997</v>
      </c>
      <c r="J242" s="573">
        <f t="shared" si="7"/>
        <v>0.26408100000000001</v>
      </c>
      <c r="K242" s="573">
        <f t="shared" si="7"/>
        <v>0.18345449999999999</v>
      </c>
      <c r="L242" s="573">
        <f t="shared" si="7"/>
        <v>0.29154074999999996</v>
      </c>
      <c r="M242" s="573">
        <f t="shared" si="7"/>
        <v>0.25122749999999999</v>
      </c>
      <c r="N242" s="573" t="b">
        <v>1</v>
      </c>
    </row>
    <row r="243" spans="1:14" ht="15.5" x14ac:dyDescent="0.35">
      <c r="A243" s="373" t="s">
        <v>9908</v>
      </c>
      <c r="B243" s="308" t="s">
        <v>9909</v>
      </c>
      <c r="C243" s="193" t="s">
        <v>6942</v>
      </c>
      <c r="D243" s="310">
        <v>1</v>
      </c>
      <c r="E243" s="311"/>
      <c r="F243" s="271">
        <v>0.52</v>
      </c>
      <c r="G243" s="47"/>
      <c r="H243" s="573">
        <f t="shared" si="7"/>
        <v>0.18335199999999996</v>
      </c>
      <c r="I243" s="573">
        <f t="shared" si="7"/>
        <v>0.18335199999999996</v>
      </c>
      <c r="J243" s="573">
        <f t="shared" si="7"/>
        <v>0.24091599999999999</v>
      </c>
      <c r="K243" s="573">
        <f t="shared" si="7"/>
        <v>0.16736199999999998</v>
      </c>
      <c r="L243" s="573">
        <f t="shared" si="7"/>
        <v>0.26596699999999995</v>
      </c>
      <c r="M243" s="573">
        <f t="shared" si="7"/>
        <v>0.22919</v>
      </c>
      <c r="N243" s="573" t="b">
        <v>1</v>
      </c>
    </row>
    <row r="244" spans="1:14" ht="31" x14ac:dyDescent="0.35">
      <c r="A244" s="373" t="s">
        <v>161</v>
      </c>
      <c r="B244" s="308" t="s">
        <v>195</v>
      </c>
      <c r="C244" s="193" t="s">
        <v>196</v>
      </c>
      <c r="D244" s="309">
        <v>1</v>
      </c>
      <c r="E244" s="309" t="s">
        <v>141</v>
      </c>
      <c r="F244" s="578">
        <v>0</v>
      </c>
      <c r="G244" s="47"/>
      <c r="H244" s="573">
        <f t="shared" si="7"/>
        <v>0</v>
      </c>
      <c r="I244" s="573">
        <f t="shared" si="7"/>
        <v>0</v>
      </c>
      <c r="J244" s="573">
        <f t="shared" si="7"/>
        <v>0</v>
      </c>
      <c r="K244" s="573">
        <f t="shared" si="7"/>
        <v>0</v>
      </c>
      <c r="L244" s="573">
        <f t="shared" si="7"/>
        <v>0</v>
      </c>
      <c r="M244" s="573">
        <f t="shared" si="7"/>
        <v>0</v>
      </c>
      <c r="N244" s="573" t="b">
        <v>1</v>
      </c>
    </row>
    <row r="245" spans="1:14" ht="31.5" thickBot="1" x14ac:dyDescent="0.4">
      <c r="A245" s="192" t="s">
        <v>164</v>
      </c>
      <c r="B245" s="221" t="s">
        <v>424</v>
      </c>
      <c r="C245" s="247" t="s">
        <v>425</v>
      </c>
      <c r="D245" s="222">
        <v>1</v>
      </c>
      <c r="E245" s="222"/>
      <c r="F245" s="274">
        <v>0</v>
      </c>
      <c r="G245" s="47"/>
      <c r="H245" s="573">
        <f t="shared" si="7"/>
        <v>0</v>
      </c>
      <c r="I245" s="573">
        <f t="shared" si="7"/>
        <v>0</v>
      </c>
      <c r="J245" s="573">
        <f t="shared" si="7"/>
        <v>0</v>
      </c>
      <c r="K245" s="573">
        <f t="shared" si="7"/>
        <v>0</v>
      </c>
      <c r="L245" s="573">
        <f t="shared" si="7"/>
        <v>0</v>
      </c>
      <c r="M245" s="573">
        <f t="shared" si="7"/>
        <v>0</v>
      </c>
      <c r="N245" s="573" t="b">
        <v>1</v>
      </c>
    </row>
    <row r="246" spans="1:14" ht="16" thickBot="1" x14ac:dyDescent="0.4">
      <c r="A246" s="74"/>
      <c r="B246" s="5" t="s">
        <v>141</v>
      </c>
      <c r="C246" s="109" t="s">
        <v>141</v>
      </c>
      <c r="D246" s="94"/>
      <c r="E246" s="94"/>
      <c r="F246" s="189" t="s">
        <v>141</v>
      </c>
      <c r="G246" s="47"/>
      <c r="H246" s="573" t="str">
        <f t="shared" si="7"/>
        <v/>
      </c>
      <c r="I246" s="573" t="str">
        <f t="shared" si="7"/>
        <v/>
      </c>
      <c r="J246" s="573" t="str">
        <f t="shared" si="7"/>
        <v/>
      </c>
      <c r="K246" s="573" t="str">
        <f t="shared" si="7"/>
        <v/>
      </c>
      <c r="L246" s="573" t="str">
        <f t="shared" si="7"/>
        <v/>
      </c>
      <c r="M246" s="573" t="str">
        <f t="shared" si="7"/>
        <v/>
      </c>
      <c r="N246" s="573" t="s">
        <v>141</v>
      </c>
    </row>
    <row r="247" spans="1:14" ht="15.5" x14ac:dyDescent="0.35">
      <c r="A247" s="596" t="s">
        <v>7845</v>
      </c>
      <c r="B247" s="3" t="s">
        <v>430</v>
      </c>
      <c r="C247" s="110" t="str">
        <f>LEFT(A247,FIND(" ",SUBSTITUTE(A247," ","",1)))</f>
        <v>Cat2 Conf14</v>
      </c>
      <c r="D247" s="158"/>
      <c r="E247" s="158"/>
      <c r="F247" s="273" t="s">
        <v>141</v>
      </c>
      <c r="G247" s="47"/>
      <c r="H247" s="573" t="str">
        <f t="shared" si="7"/>
        <v/>
      </c>
      <c r="I247" s="573" t="str">
        <f t="shared" si="7"/>
        <v/>
      </c>
      <c r="J247" s="573" t="str">
        <f t="shared" si="7"/>
        <v/>
      </c>
      <c r="K247" s="573" t="str">
        <f t="shared" si="7"/>
        <v/>
      </c>
      <c r="L247" s="573" t="str">
        <f t="shared" si="7"/>
        <v/>
      </c>
      <c r="M247" s="573" t="str">
        <f t="shared" si="7"/>
        <v/>
      </c>
      <c r="N247" s="573" t="s">
        <v>141</v>
      </c>
    </row>
    <row r="248" spans="1:14" ht="15.5" x14ac:dyDescent="0.35">
      <c r="A248" s="72" t="s">
        <v>401</v>
      </c>
      <c r="B248" s="308" t="s">
        <v>432</v>
      </c>
      <c r="C248" s="193" t="s">
        <v>431</v>
      </c>
      <c r="D248" s="309">
        <v>1</v>
      </c>
      <c r="E248" s="309"/>
      <c r="F248" s="578">
        <v>1199.52</v>
      </c>
      <c r="G248" s="47"/>
      <c r="H248" s="573">
        <f t="shared" si="7"/>
        <v>422.95075199999991</v>
      </c>
      <c r="I248" s="573">
        <f t="shared" si="7"/>
        <v>422.95075199999991</v>
      </c>
      <c r="J248" s="573">
        <f t="shared" si="7"/>
        <v>555.737616</v>
      </c>
      <c r="K248" s="573">
        <f t="shared" si="7"/>
        <v>386.06551199999996</v>
      </c>
      <c r="L248" s="573">
        <f t="shared" si="7"/>
        <v>613.5244919999999</v>
      </c>
      <c r="M248" s="573">
        <f t="shared" si="7"/>
        <v>528.68844000000001</v>
      </c>
      <c r="N248" s="573" t="b">
        <v>1</v>
      </c>
    </row>
    <row r="249" spans="1:14" ht="31" x14ac:dyDescent="0.35">
      <c r="A249" s="373" t="s">
        <v>433</v>
      </c>
      <c r="B249" s="308" t="s">
        <v>434</v>
      </c>
      <c r="C249" s="193" t="s">
        <v>435</v>
      </c>
      <c r="D249" s="309">
        <v>1</v>
      </c>
      <c r="E249" s="309"/>
      <c r="F249" s="578">
        <v>360.12</v>
      </c>
      <c r="G249" s="47"/>
      <c r="H249" s="573">
        <f t="shared" si="7"/>
        <v>126.97831199999997</v>
      </c>
      <c r="I249" s="573">
        <f t="shared" si="7"/>
        <v>126.97831199999997</v>
      </c>
      <c r="J249" s="573">
        <f t="shared" si="7"/>
        <v>166.84359599999999</v>
      </c>
      <c r="K249" s="573">
        <f t="shared" si="7"/>
        <v>115.90462199999999</v>
      </c>
      <c r="L249" s="573">
        <f t="shared" si="7"/>
        <v>184.19237699999996</v>
      </c>
      <c r="M249" s="573">
        <f t="shared" si="7"/>
        <v>158.72289000000001</v>
      </c>
      <c r="N249" s="573" t="b">
        <v>1</v>
      </c>
    </row>
    <row r="250" spans="1:14" ht="15.5" x14ac:dyDescent="0.35">
      <c r="A250" s="373" t="s">
        <v>244</v>
      </c>
      <c r="B250" s="322" t="s">
        <v>245</v>
      </c>
      <c r="C250" s="193" t="s">
        <v>436</v>
      </c>
      <c r="D250" s="309">
        <v>2</v>
      </c>
      <c r="E250" s="309"/>
      <c r="F250" s="578">
        <v>135.68</v>
      </c>
      <c r="G250" s="47"/>
      <c r="H250" s="573">
        <f t="shared" si="7"/>
        <v>47.84076799999999</v>
      </c>
      <c r="I250" s="573">
        <f t="shared" si="7"/>
        <v>47.84076799999999</v>
      </c>
      <c r="J250" s="573">
        <f t="shared" si="7"/>
        <v>62.860544000000004</v>
      </c>
      <c r="K250" s="573">
        <f t="shared" si="7"/>
        <v>43.668607999999999</v>
      </c>
      <c r="L250" s="573">
        <f t="shared" si="7"/>
        <v>69.396927999999988</v>
      </c>
      <c r="M250" s="573">
        <f t="shared" si="7"/>
        <v>59.800959999999996</v>
      </c>
      <c r="N250" s="573" t="b">
        <v>1</v>
      </c>
    </row>
    <row r="251" spans="1:14" ht="15.5" x14ac:dyDescent="0.35">
      <c r="A251" s="373" t="s">
        <v>437</v>
      </c>
      <c r="B251" s="308" t="s">
        <v>438</v>
      </c>
      <c r="C251" s="193" t="s">
        <v>439</v>
      </c>
      <c r="D251" s="309">
        <v>1</v>
      </c>
      <c r="E251" s="309"/>
      <c r="F251" s="578">
        <v>84.94</v>
      </c>
      <c r="G251" s="47"/>
      <c r="H251" s="573">
        <f t="shared" si="7"/>
        <v>29.949843999999992</v>
      </c>
      <c r="I251" s="573">
        <f t="shared" si="7"/>
        <v>29.949843999999992</v>
      </c>
      <c r="J251" s="573">
        <f t="shared" si="7"/>
        <v>39.352702000000001</v>
      </c>
      <c r="K251" s="573">
        <f t="shared" si="7"/>
        <v>27.337938999999995</v>
      </c>
      <c r="L251" s="573">
        <f t="shared" si="7"/>
        <v>43.444686499999989</v>
      </c>
      <c r="M251" s="573">
        <f t="shared" si="7"/>
        <v>37.437304999999995</v>
      </c>
      <c r="N251" s="573" t="b">
        <v>1</v>
      </c>
    </row>
    <row r="252" spans="1:14" ht="15.5" x14ac:dyDescent="0.35">
      <c r="A252" s="373" t="s">
        <v>440</v>
      </c>
      <c r="B252" s="308" t="s">
        <v>441</v>
      </c>
      <c r="C252" s="193" t="s">
        <v>442</v>
      </c>
      <c r="D252" s="309">
        <v>1</v>
      </c>
      <c r="E252" s="309"/>
      <c r="F252" s="578">
        <v>84.94</v>
      </c>
      <c r="G252" s="47"/>
      <c r="H252" s="573">
        <f t="shared" si="7"/>
        <v>29.949843999999992</v>
      </c>
      <c r="I252" s="573">
        <f t="shared" si="7"/>
        <v>29.949843999999992</v>
      </c>
      <c r="J252" s="573">
        <f t="shared" si="7"/>
        <v>39.352702000000001</v>
      </c>
      <c r="K252" s="573">
        <f t="shared" si="7"/>
        <v>27.337938999999995</v>
      </c>
      <c r="L252" s="573">
        <f t="shared" si="7"/>
        <v>43.444686499999989</v>
      </c>
      <c r="M252" s="573">
        <f t="shared" si="7"/>
        <v>37.437304999999995</v>
      </c>
      <c r="N252" s="573" t="b">
        <v>1</v>
      </c>
    </row>
    <row r="253" spans="1:14" ht="15.5" x14ac:dyDescent="0.35">
      <c r="A253" s="373" t="s">
        <v>403</v>
      </c>
      <c r="B253" s="308" t="s">
        <v>443</v>
      </c>
      <c r="C253" s="193" t="s">
        <v>444</v>
      </c>
      <c r="D253" s="309">
        <v>1</v>
      </c>
      <c r="E253" s="309"/>
      <c r="F253" s="578">
        <v>177.6</v>
      </c>
      <c r="G253" s="47"/>
      <c r="H253" s="573">
        <f t="shared" si="7"/>
        <v>62.621759999999981</v>
      </c>
      <c r="I253" s="573">
        <f t="shared" si="7"/>
        <v>62.621759999999981</v>
      </c>
      <c r="J253" s="573">
        <f t="shared" si="7"/>
        <v>82.282079999999993</v>
      </c>
      <c r="K253" s="573">
        <f t="shared" si="7"/>
        <v>57.16055999999999</v>
      </c>
      <c r="L253" s="573">
        <f t="shared" si="7"/>
        <v>90.837959999999981</v>
      </c>
      <c r="M253" s="573">
        <f t="shared" si="7"/>
        <v>78.277199999999993</v>
      </c>
      <c r="N253" s="573" t="b">
        <v>1</v>
      </c>
    </row>
    <row r="254" spans="1:14" ht="15.5" x14ac:dyDescent="0.35">
      <c r="A254" s="373" t="s">
        <v>224</v>
      </c>
      <c r="B254" s="308" t="s">
        <v>225</v>
      </c>
      <c r="C254" s="647" t="s">
        <v>226</v>
      </c>
      <c r="D254" s="309">
        <v>1</v>
      </c>
      <c r="E254" s="309"/>
      <c r="F254" s="578">
        <v>32.68</v>
      </c>
      <c r="G254" s="47"/>
      <c r="H254" s="573">
        <f t="shared" si="7"/>
        <v>11.522967999999997</v>
      </c>
      <c r="I254" s="573">
        <f t="shared" si="7"/>
        <v>11.522967999999997</v>
      </c>
      <c r="J254" s="573">
        <f t="shared" si="7"/>
        <v>15.140644</v>
      </c>
      <c r="K254" s="573">
        <f t="shared" si="7"/>
        <v>10.518057999999998</v>
      </c>
      <c r="L254" s="573">
        <f t="shared" si="7"/>
        <v>16.715002999999996</v>
      </c>
      <c r="M254" s="573">
        <f t="shared" si="7"/>
        <v>14.403709999999998</v>
      </c>
      <c r="N254" s="573" t="b">
        <v>1</v>
      </c>
    </row>
    <row r="255" spans="1:14" ht="15.5" x14ac:dyDescent="0.35">
      <c r="A255" s="373" t="s">
        <v>180</v>
      </c>
      <c r="B255" s="308" t="s">
        <v>181</v>
      </c>
      <c r="C255" s="193" t="s">
        <v>182</v>
      </c>
      <c r="D255" s="309">
        <v>1</v>
      </c>
      <c r="E255" s="309"/>
      <c r="F255" s="578">
        <v>37.200000000000003</v>
      </c>
      <c r="G255" s="47"/>
      <c r="H255" s="573">
        <f t="shared" si="7"/>
        <v>13.116719999999997</v>
      </c>
      <c r="I255" s="573">
        <f t="shared" si="7"/>
        <v>13.116719999999997</v>
      </c>
      <c r="J255" s="573">
        <f t="shared" si="7"/>
        <v>17.234760000000001</v>
      </c>
      <c r="K255" s="573">
        <f t="shared" si="7"/>
        <v>11.97282</v>
      </c>
      <c r="L255" s="573">
        <f t="shared" si="7"/>
        <v>19.026869999999999</v>
      </c>
      <c r="M255" s="573">
        <f t="shared" si="7"/>
        <v>16.395900000000001</v>
      </c>
      <c r="N255" s="573" t="b">
        <v>1</v>
      </c>
    </row>
    <row r="256" spans="1:14" ht="15.5" x14ac:dyDescent="0.35">
      <c r="A256" s="373" t="s">
        <v>187</v>
      </c>
      <c r="B256" s="308" t="s">
        <v>9089</v>
      </c>
      <c r="C256" s="193" t="s">
        <v>157</v>
      </c>
      <c r="D256" s="309">
        <v>1</v>
      </c>
      <c r="E256" s="309"/>
      <c r="F256" s="578">
        <v>1.6</v>
      </c>
      <c r="G256" s="47"/>
      <c r="H256" s="573">
        <f t="shared" si="7"/>
        <v>0.56415999999999988</v>
      </c>
      <c r="I256" s="573">
        <f t="shared" si="7"/>
        <v>0.56415999999999988</v>
      </c>
      <c r="J256" s="573">
        <f t="shared" si="7"/>
        <v>0.74128000000000005</v>
      </c>
      <c r="K256" s="573">
        <f t="shared" si="7"/>
        <v>0.51495999999999997</v>
      </c>
      <c r="L256" s="573">
        <f t="shared" si="7"/>
        <v>0.81835999999999987</v>
      </c>
      <c r="M256" s="573">
        <f t="shared" si="7"/>
        <v>0.70520000000000005</v>
      </c>
      <c r="N256" s="573" t="b">
        <v>1</v>
      </c>
    </row>
    <row r="257" spans="1:14" ht="15.5" x14ac:dyDescent="0.35">
      <c r="A257" s="373" t="s">
        <v>445</v>
      </c>
      <c r="B257" s="308" t="s">
        <v>446</v>
      </c>
      <c r="C257" s="647" t="s">
        <v>383</v>
      </c>
      <c r="D257" s="309">
        <v>1</v>
      </c>
      <c r="E257" s="309"/>
      <c r="F257" s="578">
        <v>0.01</v>
      </c>
      <c r="G257" s="47"/>
      <c r="H257" s="573">
        <f t="shared" si="7"/>
        <v>3.5259999999999992E-3</v>
      </c>
      <c r="I257" s="573">
        <f t="shared" si="7"/>
        <v>3.5259999999999992E-3</v>
      </c>
      <c r="J257" s="573">
        <f t="shared" si="7"/>
        <v>4.633E-3</v>
      </c>
      <c r="K257" s="573">
        <f t="shared" si="7"/>
        <v>3.2184999999999996E-3</v>
      </c>
      <c r="L257" s="573">
        <f t="shared" si="7"/>
        <v>5.1147499999999995E-3</v>
      </c>
      <c r="M257" s="573">
        <f t="shared" si="7"/>
        <v>4.4075E-3</v>
      </c>
      <c r="N257" s="573" t="b">
        <v>1</v>
      </c>
    </row>
    <row r="258" spans="1:14" ht="15.5" x14ac:dyDescent="0.35">
      <c r="A258" s="373" t="s">
        <v>188</v>
      </c>
      <c r="B258" s="308" t="s">
        <v>189</v>
      </c>
      <c r="C258" s="193" t="s">
        <v>190</v>
      </c>
      <c r="D258" s="309">
        <v>1</v>
      </c>
      <c r="E258" s="309"/>
      <c r="F258" s="578">
        <v>0.01</v>
      </c>
      <c r="G258" s="47"/>
      <c r="H258" s="573">
        <f t="shared" si="7"/>
        <v>3.5259999999999992E-3</v>
      </c>
      <c r="I258" s="573">
        <f t="shared" si="7"/>
        <v>3.5259999999999992E-3</v>
      </c>
      <c r="J258" s="573">
        <f t="shared" si="7"/>
        <v>4.633E-3</v>
      </c>
      <c r="K258" s="573">
        <f t="shared" si="7"/>
        <v>3.2184999999999996E-3</v>
      </c>
      <c r="L258" s="573">
        <f t="shared" si="7"/>
        <v>5.1147499999999995E-3</v>
      </c>
      <c r="M258" s="573">
        <f t="shared" si="7"/>
        <v>4.4075E-3</v>
      </c>
      <c r="N258" s="573" t="b">
        <v>1</v>
      </c>
    </row>
    <row r="259" spans="1:14" ht="15.5" x14ac:dyDescent="0.35">
      <c r="A259" s="373" t="s">
        <v>9914</v>
      </c>
      <c r="B259" s="308" t="s">
        <v>9912</v>
      </c>
      <c r="C259" s="193" t="s">
        <v>7729</v>
      </c>
      <c r="D259" s="309">
        <v>1</v>
      </c>
      <c r="E259" s="309"/>
      <c r="F259" s="578">
        <v>0.57000000000000006</v>
      </c>
      <c r="G259" s="47"/>
      <c r="H259" s="573">
        <f t="shared" si="7"/>
        <v>0.20098199999999997</v>
      </c>
      <c r="I259" s="573">
        <f t="shared" si="7"/>
        <v>0.20098199999999997</v>
      </c>
      <c r="J259" s="573">
        <f t="shared" si="7"/>
        <v>0.26408100000000001</v>
      </c>
      <c r="K259" s="573">
        <f t="shared" si="7"/>
        <v>0.18345449999999999</v>
      </c>
      <c r="L259" s="573">
        <f t="shared" si="7"/>
        <v>0.29154074999999996</v>
      </c>
      <c r="M259" s="573">
        <f t="shared" si="7"/>
        <v>0.25122749999999999</v>
      </c>
      <c r="N259" s="573" t="b">
        <v>1</v>
      </c>
    </row>
    <row r="260" spans="1:14" ht="15.5" x14ac:dyDescent="0.35">
      <c r="A260" s="318" t="s">
        <v>9908</v>
      </c>
      <c r="B260" s="308" t="s">
        <v>9909</v>
      </c>
      <c r="C260" s="193" t="s">
        <v>6942</v>
      </c>
      <c r="D260" s="310">
        <v>1</v>
      </c>
      <c r="E260" s="311"/>
      <c r="F260" s="271">
        <v>0.52</v>
      </c>
      <c r="G260" s="47"/>
      <c r="H260" s="573">
        <f t="shared" si="7"/>
        <v>0.18335199999999996</v>
      </c>
      <c r="I260" s="573">
        <f t="shared" si="7"/>
        <v>0.18335199999999996</v>
      </c>
      <c r="J260" s="573">
        <f t="shared" si="7"/>
        <v>0.24091599999999999</v>
      </c>
      <c r="K260" s="573">
        <f t="shared" si="7"/>
        <v>0.16736199999999998</v>
      </c>
      <c r="L260" s="573">
        <f t="shared" si="7"/>
        <v>0.26596699999999995</v>
      </c>
      <c r="M260" s="573">
        <f t="shared" si="7"/>
        <v>0.22919</v>
      </c>
      <c r="N260" s="573" t="b">
        <v>1</v>
      </c>
    </row>
    <row r="261" spans="1:14" ht="15.5" x14ac:dyDescent="0.35">
      <c r="A261" s="373" t="s">
        <v>447</v>
      </c>
      <c r="B261" s="308" t="s">
        <v>448</v>
      </c>
      <c r="C261" s="647" t="s">
        <v>449</v>
      </c>
      <c r="D261" s="309">
        <v>1</v>
      </c>
      <c r="E261" s="309"/>
      <c r="F261" s="578">
        <v>47.27</v>
      </c>
      <c r="G261" s="47"/>
      <c r="H261" s="573">
        <f t="shared" si="7"/>
        <v>16.667401999999996</v>
      </c>
      <c r="I261" s="573">
        <f t="shared" si="7"/>
        <v>16.667401999999996</v>
      </c>
      <c r="J261" s="573">
        <f t="shared" si="7"/>
        <v>21.900191</v>
      </c>
      <c r="K261" s="573">
        <f t="shared" si="7"/>
        <v>15.2138495</v>
      </c>
      <c r="L261" s="573">
        <f t="shared" si="7"/>
        <v>24.177423249999997</v>
      </c>
      <c r="M261" s="573">
        <f t="shared" si="7"/>
        <v>20.834252500000002</v>
      </c>
      <c r="N261" s="573" t="b">
        <v>1</v>
      </c>
    </row>
    <row r="262" spans="1:14" ht="15.5" x14ac:dyDescent="0.35">
      <c r="A262" s="373" t="s">
        <v>447</v>
      </c>
      <c r="B262" s="308" t="s">
        <v>450</v>
      </c>
      <c r="C262" s="647" t="s">
        <v>451</v>
      </c>
      <c r="D262" s="309">
        <v>1</v>
      </c>
      <c r="E262" s="309"/>
      <c r="F262" s="578">
        <v>47.27</v>
      </c>
      <c r="G262" s="47"/>
      <c r="H262" s="573">
        <f t="shared" si="7"/>
        <v>16.667401999999996</v>
      </c>
      <c r="I262" s="573">
        <f t="shared" si="7"/>
        <v>16.667401999999996</v>
      </c>
      <c r="J262" s="573">
        <f t="shared" si="7"/>
        <v>21.900191</v>
      </c>
      <c r="K262" s="573">
        <f t="shared" ref="K262:M325" si="8">IF($N262=TRUE,K$3*$F262,"")</f>
        <v>15.2138495</v>
      </c>
      <c r="L262" s="573">
        <f t="shared" si="8"/>
        <v>24.177423249999997</v>
      </c>
      <c r="M262" s="573">
        <f t="shared" si="8"/>
        <v>20.834252500000002</v>
      </c>
      <c r="N262" s="573" t="b">
        <v>1</v>
      </c>
    </row>
    <row r="263" spans="1:14" ht="15.5" x14ac:dyDescent="0.35">
      <c r="A263" s="373" t="s">
        <v>232</v>
      </c>
      <c r="B263" s="308" t="s">
        <v>452</v>
      </c>
      <c r="C263" s="647" t="s">
        <v>453</v>
      </c>
      <c r="D263" s="309">
        <v>1</v>
      </c>
      <c r="E263" s="309"/>
      <c r="F263" s="578">
        <v>47.27</v>
      </c>
      <c r="G263" s="47"/>
      <c r="H263" s="573">
        <f t="shared" ref="H263:M326" si="9">IF($N263=TRUE,H$3*$F263,"")</f>
        <v>16.667401999999996</v>
      </c>
      <c r="I263" s="573">
        <f t="shared" si="9"/>
        <v>16.667401999999996</v>
      </c>
      <c r="J263" s="573">
        <f t="shared" si="9"/>
        <v>21.900191</v>
      </c>
      <c r="K263" s="573">
        <f t="shared" si="8"/>
        <v>15.2138495</v>
      </c>
      <c r="L263" s="573">
        <f t="shared" si="8"/>
        <v>24.177423249999997</v>
      </c>
      <c r="M263" s="573">
        <f t="shared" si="8"/>
        <v>20.834252500000002</v>
      </c>
      <c r="N263" s="573" t="b">
        <v>1</v>
      </c>
    </row>
    <row r="264" spans="1:14" ht="15.5" x14ac:dyDescent="0.35">
      <c r="A264" s="373" t="s">
        <v>454</v>
      </c>
      <c r="B264" s="308" t="s">
        <v>455</v>
      </c>
      <c r="C264" s="647" t="s">
        <v>456</v>
      </c>
      <c r="D264" s="309">
        <v>1</v>
      </c>
      <c r="E264" s="309"/>
      <c r="F264" s="578">
        <v>0.01</v>
      </c>
      <c r="G264" s="47"/>
      <c r="H264" s="573">
        <f t="shared" si="9"/>
        <v>3.5259999999999992E-3</v>
      </c>
      <c r="I264" s="573">
        <f t="shared" si="9"/>
        <v>3.5259999999999992E-3</v>
      </c>
      <c r="J264" s="573">
        <f t="shared" si="9"/>
        <v>4.633E-3</v>
      </c>
      <c r="K264" s="573">
        <f t="shared" si="8"/>
        <v>3.2184999999999996E-3</v>
      </c>
      <c r="L264" s="573">
        <f t="shared" si="8"/>
        <v>5.1147499999999995E-3</v>
      </c>
      <c r="M264" s="573">
        <f t="shared" si="8"/>
        <v>4.4075E-3</v>
      </c>
      <c r="N264" s="573" t="b">
        <v>1</v>
      </c>
    </row>
    <row r="265" spans="1:14" ht="15.5" x14ac:dyDescent="0.35">
      <c r="A265" s="373" t="s">
        <v>457</v>
      </c>
      <c r="B265" s="308" t="s">
        <v>458</v>
      </c>
      <c r="C265" s="647" t="s">
        <v>459</v>
      </c>
      <c r="D265" s="309">
        <v>1</v>
      </c>
      <c r="E265" s="309"/>
      <c r="F265" s="578">
        <v>0.01</v>
      </c>
      <c r="G265" s="47"/>
      <c r="H265" s="573">
        <f t="shared" si="9"/>
        <v>3.5259999999999992E-3</v>
      </c>
      <c r="I265" s="573">
        <f t="shared" si="9"/>
        <v>3.5259999999999992E-3</v>
      </c>
      <c r="J265" s="573">
        <f t="shared" si="9"/>
        <v>4.633E-3</v>
      </c>
      <c r="K265" s="573">
        <f t="shared" si="8"/>
        <v>3.2184999999999996E-3</v>
      </c>
      <c r="L265" s="573">
        <f t="shared" si="8"/>
        <v>5.1147499999999995E-3</v>
      </c>
      <c r="M265" s="573">
        <f t="shared" si="8"/>
        <v>4.4075E-3</v>
      </c>
      <c r="N265" s="573" t="b">
        <v>1</v>
      </c>
    </row>
    <row r="266" spans="1:14" ht="15.5" x14ac:dyDescent="0.35">
      <c r="A266" s="373" t="s">
        <v>191</v>
      </c>
      <c r="B266" s="308" t="s">
        <v>460</v>
      </c>
      <c r="C266" s="193" t="s">
        <v>461</v>
      </c>
      <c r="D266" s="309">
        <v>1</v>
      </c>
      <c r="E266" s="309"/>
      <c r="F266" s="578">
        <v>19.95</v>
      </c>
      <c r="G266" s="47"/>
      <c r="H266" s="573">
        <f t="shared" si="9"/>
        <v>7.0343699999999982</v>
      </c>
      <c r="I266" s="573">
        <f t="shared" si="9"/>
        <v>7.0343699999999982</v>
      </c>
      <c r="J266" s="573">
        <f t="shared" si="9"/>
        <v>9.2428349999999995</v>
      </c>
      <c r="K266" s="573">
        <f t="shared" si="8"/>
        <v>6.4209074999999993</v>
      </c>
      <c r="L266" s="573">
        <f t="shared" si="8"/>
        <v>10.203926249999999</v>
      </c>
      <c r="M266" s="573">
        <f t="shared" si="8"/>
        <v>8.7929624999999998</v>
      </c>
      <c r="N266" s="573" t="b">
        <v>1</v>
      </c>
    </row>
    <row r="267" spans="1:14" ht="15.5" x14ac:dyDescent="0.35">
      <c r="A267" s="375" t="s">
        <v>462</v>
      </c>
      <c r="B267" s="308" t="s">
        <v>195</v>
      </c>
      <c r="C267" s="193" t="s">
        <v>196</v>
      </c>
      <c r="D267" s="309">
        <v>1</v>
      </c>
      <c r="E267" s="309"/>
      <c r="F267" s="578">
        <v>0</v>
      </c>
      <c r="G267" s="47"/>
      <c r="H267" s="573">
        <f t="shared" si="9"/>
        <v>0</v>
      </c>
      <c r="I267" s="573">
        <f t="shared" si="9"/>
        <v>0</v>
      </c>
      <c r="J267" s="573">
        <f t="shared" si="9"/>
        <v>0</v>
      </c>
      <c r="K267" s="573">
        <f t="shared" si="8"/>
        <v>0</v>
      </c>
      <c r="L267" s="573">
        <f t="shared" si="8"/>
        <v>0</v>
      </c>
      <c r="M267" s="573">
        <f t="shared" si="8"/>
        <v>0</v>
      </c>
      <c r="N267" s="573" t="b">
        <v>1</v>
      </c>
    </row>
    <row r="268" spans="1:14" ht="16" thickBot="1" x14ac:dyDescent="0.4">
      <c r="A268" s="192" t="s">
        <v>463</v>
      </c>
      <c r="B268" s="221" t="s">
        <v>406</v>
      </c>
      <c r="C268" s="247" t="s">
        <v>407</v>
      </c>
      <c r="D268" s="222">
        <v>1</v>
      </c>
      <c r="E268" s="222"/>
      <c r="F268" s="274">
        <v>0</v>
      </c>
      <c r="G268" s="47"/>
      <c r="H268" s="573">
        <f t="shared" si="9"/>
        <v>0</v>
      </c>
      <c r="I268" s="573">
        <f t="shared" si="9"/>
        <v>0</v>
      </c>
      <c r="J268" s="573">
        <f t="shared" si="9"/>
        <v>0</v>
      </c>
      <c r="K268" s="573">
        <f t="shared" si="8"/>
        <v>0</v>
      </c>
      <c r="L268" s="573">
        <f t="shared" si="8"/>
        <v>0</v>
      </c>
      <c r="M268" s="573">
        <f t="shared" si="8"/>
        <v>0</v>
      </c>
      <c r="N268" s="573" t="b">
        <v>1</v>
      </c>
    </row>
    <row r="269" spans="1:14" ht="16" thickBot="1" x14ac:dyDescent="0.4">
      <c r="A269" s="74"/>
      <c r="B269" s="5" t="s">
        <v>141</v>
      </c>
      <c r="C269" s="109" t="s">
        <v>141</v>
      </c>
      <c r="D269" s="94"/>
      <c r="E269" s="94" t="s">
        <v>141</v>
      </c>
      <c r="F269" s="189" t="s">
        <v>141</v>
      </c>
      <c r="G269" s="47"/>
      <c r="H269" s="573" t="str">
        <f t="shared" si="9"/>
        <v/>
      </c>
      <c r="I269" s="573" t="str">
        <f t="shared" si="9"/>
        <v/>
      </c>
      <c r="J269" s="573" t="str">
        <f t="shared" si="9"/>
        <v/>
      </c>
      <c r="K269" s="573" t="str">
        <f t="shared" si="8"/>
        <v/>
      </c>
      <c r="L269" s="573" t="str">
        <f t="shared" si="8"/>
        <v/>
      </c>
      <c r="M269" s="573" t="str">
        <f t="shared" si="8"/>
        <v/>
      </c>
      <c r="N269" s="573" t="s">
        <v>141</v>
      </c>
    </row>
    <row r="270" spans="1:14" ht="15.5" x14ac:dyDescent="0.35">
      <c r="A270" s="82" t="s">
        <v>120</v>
      </c>
      <c r="B270" s="16" t="s">
        <v>473</v>
      </c>
      <c r="C270" s="110" t="str">
        <f>LEFT(A270,FIND(" ",SUBSTITUTE(A270," ","",1)))</f>
        <v>Cat2 Conf16</v>
      </c>
      <c r="D270" s="21"/>
      <c r="E270" s="21"/>
      <c r="F270" s="276" t="s">
        <v>141</v>
      </c>
      <c r="G270" s="47"/>
      <c r="H270" s="573" t="str">
        <f t="shared" si="9"/>
        <v/>
      </c>
      <c r="I270" s="573" t="str">
        <f t="shared" si="9"/>
        <v/>
      </c>
      <c r="J270" s="573" t="str">
        <f t="shared" si="9"/>
        <v/>
      </c>
      <c r="K270" s="573" t="str">
        <f t="shared" si="8"/>
        <v/>
      </c>
      <c r="L270" s="573" t="str">
        <f t="shared" si="8"/>
        <v/>
      </c>
      <c r="M270" s="573" t="str">
        <f t="shared" si="8"/>
        <v/>
      </c>
      <c r="N270" s="573" t="s">
        <v>141</v>
      </c>
    </row>
    <row r="271" spans="1:14" ht="15.5" x14ac:dyDescent="0.35">
      <c r="A271" s="373" t="s">
        <v>235</v>
      </c>
      <c r="B271" s="308" t="s">
        <v>475</v>
      </c>
      <c r="C271" s="193" t="s">
        <v>474</v>
      </c>
      <c r="D271" s="309">
        <v>1</v>
      </c>
      <c r="E271" s="309"/>
      <c r="F271" s="578">
        <v>242.94</v>
      </c>
      <c r="G271" s="47"/>
      <c r="H271" s="573">
        <f t="shared" si="9"/>
        <v>85.660643999999976</v>
      </c>
      <c r="I271" s="573">
        <f t="shared" si="9"/>
        <v>85.660643999999976</v>
      </c>
      <c r="J271" s="573">
        <f t="shared" si="9"/>
        <v>112.554102</v>
      </c>
      <c r="K271" s="573">
        <f t="shared" si="8"/>
        <v>78.190238999999991</v>
      </c>
      <c r="L271" s="573">
        <f t="shared" si="8"/>
        <v>124.25773649999998</v>
      </c>
      <c r="M271" s="573">
        <f t="shared" si="8"/>
        <v>107.07580499999999</v>
      </c>
      <c r="N271" s="573" t="b">
        <v>1</v>
      </c>
    </row>
    <row r="272" spans="1:14" ht="15.5" x14ac:dyDescent="0.35">
      <c r="A272" s="373" t="s">
        <v>7846</v>
      </c>
      <c r="B272" s="308" t="s">
        <v>7847</v>
      </c>
      <c r="C272" s="193" t="s">
        <v>7062</v>
      </c>
      <c r="D272" s="309">
        <v>1</v>
      </c>
      <c r="E272" s="309"/>
      <c r="F272" s="578">
        <v>130.81</v>
      </c>
      <c r="G272" s="47"/>
      <c r="H272" s="573">
        <f t="shared" si="9"/>
        <v>46.123605999999988</v>
      </c>
      <c r="I272" s="573">
        <f t="shared" si="9"/>
        <v>46.123605999999988</v>
      </c>
      <c r="J272" s="573">
        <f t="shared" si="9"/>
        <v>60.604272999999999</v>
      </c>
      <c r="K272" s="573">
        <f t="shared" si="8"/>
        <v>42.101198499999995</v>
      </c>
      <c r="L272" s="573">
        <f t="shared" si="8"/>
        <v>66.906044749999992</v>
      </c>
      <c r="M272" s="573">
        <f t="shared" si="8"/>
        <v>57.654507500000001</v>
      </c>
      <c r="N272" s="573" t="b">
        <v>1</v>
      </c>
    </row>
    <row r="273" spans="1:14" ht="15.5" x14ac:dyDescent="0.35">
      <c r="A273" s="373" t="s">
        <v>221</v>
      </c>
      <c r="B273" s="308" t="s">
        <v>222</v>
      </c>
      <c r="C273" s="193" t="s">
        <v>223</v>
      </c>
      <c r="D273" s="309">
        <v>2</v>
      </c>
      <c r="E273" s="309"/>
      <c r="F273" s="578">
        <v>178.76</v>
      </c>
      <c r="G273" s="47"/>
      <c r="H273" s="573">
        <f t="shared" si="9"/>
        <v>63.030775999999982</v>
      </c>
      <c r="I273" s="573">
        <f t="shared" si="9"/>
        <v>63.030775999999982</v>
      </c>
      <c r="J273" s="573">
        <f t="shared" si="9"/>
        <v>82.819507999999999</v>
      </c>
      <c r="K273" s="573">
        <f t="shared" si="8"/>
        <v>57.533905999999995</v>
      </c>
      <c r="L273" s="573">
        <f t="shared" si="8"/>
        <v>91.431270999999981</v>
      </c>
      <c r="M273" s="573">
        <f t="shared" si="8"/>
        <v>78.78846999999999</v>
      </c>
      <c r="N273" s="573" t="b">
        <v>1</v>
      </c>
    </row>
    <row r="274" spans="1:14" ht="15.5" x14ac:dyDescent="0.35">
      <c r="A274" s="373" t="s">
        <v>476</v>
      </c>
      <c r="B274" s="308" t="s">
        <v>477</v>
      </c>
      <c r="C274" s="193" t="s">
        <v>478</v>
      </c>
      <c r="D274" s="309">
        <v>1</v>
      </c>
      <c r="E274" s="309"/>
      <c r="F274" s="578">
        <v>76.11</v>
      </c>
      <c r="G274" s="47"/>
      <c r="H274" s="573">
        <f t="shared" si="9"/>
        <v>26.836385999999994</v>
      </c>
      <c r="I274" s="573">
        <f t="shared" si="9"/>
        <v>26.836385999999994</v>
      </c>
      <c r="J274" s="573">
        <f t="shared" si="9"/>
        <v>35.261763000000002</v>
      </c>
      <c r="K274" s="573">
        <f t="shared" si="8"/>
        <v>24.496003499999997</v>
      </c>
      <c r="L274" s="573">
        <f t="shared" si="8"/>
        <v>38.928362249999992</v>
      </c>
      <c r="M274" s="573">
        <f t="shared" si="8"/>
        <v>33.545482499999999</v>
      </c>
      <c r="N274" s="573" t="b">
        <v>1</v>
      </c>
    </row>
    <row r="275" spans="1:14" ht="15.5" x14ac:dyDescent="0.35">
      <c r="A275" s="373" t="s">
        <v>224</v>
      </c>
      <c r="B275" s="308" t="s">
        <v>225</v>
      </c>
      <c r="C275" s="193" t="s">
        <v>226</v>
      </c>
      <c r="D275" s="309">
        <v>1</v>
      </c>
      <c r="E275" s="309"/>
      <c r="F275" s="578">
        <v>32.68</v>
      </c>
      <c r="G275" s="47"/>
      <c r="H275" s="573">
        <f t="shared" si="9"/>
        <v>11.522967999999997</v>
      </c>
      <c r="I275" s="573">
        <f t="shared" si="9"/>
        <v>11.522967999999997</v>
      </c>
      <c r="J275" s="573">
        <f t="shared" si="9"/>
        <v>15.140644</v>
      </c>
      <c r="K275" s="573">
        <f t="shared" si="8"/>
        <v>10.518057999999998</v>
      </c>
      <c r="L275" s="573">
        <f t="shared" si="8"/>
        <v>16.715002999999996</v>
      </c>
      <c r="M275" s="573">
        <f t="shared" si="8"/>
        <v>14.403709999999998</v>
      </c>
      <c r="N275" s="573" t="b">
        <v>1</v>
      </c>
    </row>
    <row r="276" spans="1:14" ht="15.5" x14ac:dyDescent="0.35">
      <c r="A276" s="373" t="s">
        <v>227</v>
      </c>
      <c r="B276" s="308" t="s">
        <v>228</v>
      </c>
      <c r="C276" s="193" t="s">
        <v>229</v>
      </c>
      <c r="D276" s="309">
        <v>1</v>
      </c>
      <c r="E276" s="309"/>
      <c r="F276" s="578">
        <v>67.650000000000006</v>
      </c>
      <c r="G276" s="47"/>
      <c r="H276" s="573">
        <f t="shared" si="9"/>
        <v>23.853389999999997</v>
      </c>
      <c r="I276" s="573">
        <f t="shared" si="9"/>
        <v>23.853389999999997</v>
      </c>
      <c r="J276" s="573">
        <f t="shared" si="9"/>
        <v>31.342245000000002</v>
      </c>
      <c r="K276" s="573">
        <f t="shared" si="8"/>
        <v>21.773152499999998</v>
      </c>
      <c r="L276" s="573">
        <f t="shared" si="8"/>
        <v>34.601283749999993</v>
      </c>
      <c r="M276" s="573">
        <f t="shared" si="8"/>
        <v>29.816737500000002</v>
      </c>
      <c r="N276" s="573" t="b">
        <v>1</v>
      </c>
    </row>
    <row r="277" spans="1:14" ht="15.5" x14ac:dyDescent="0.35">
      <c r="A277" s="373" t="s">
        <v>479</v>
      </c>
      <c r="B277" s="308" t="s">
        <v>480</v>
      </c>
      <c r="C277" s="193" t="s">
        <v>481</v>
      </c>
      <c r="D277" s="309">
        <v>1</v>
      </c>
      <c r="E277" s="309"/>
      <c r="F277" s="578">
        <v>88.25</v>
      </c>
      <c r="G277" s="47"/>
      <c r="H277" s="573">
        <f t="shared" si="9"/>
        <v>31.116949999999992</v>
      </c>
      <c r="I277" s="573">
        <f t="shared" si="9"/>
        <v>31.116949999999992</v>
      </c>
      <c r="J277" s="573">
        <f t="shared" si="9"/>
        <v>40.886224999999996</v>
      </c>
      <c r="K277" s="573">
        <f t="shared" si="8"/>
        <v>28.403262499999997</v>
      </c>
      <c r="L277" s="573">
        <f t="shared" si="8"/>
        <v>45.137668749999989</v>
      </c>
      <c r="M277" s="573">
        <f t="shared" si="8"/>
        <v>38.896187499999996</v>
      </c>
      <c r="N277" s="573" t="b">
        <v>1</v>
      </c>
    </row>
    <row r="278" spans="1:14" ht="15.5" x14ac:dyDescent="0.35">
      <c r="A278" s="373" t="s">
        <v>187</v>
      </c>
      <c r="B278" s="308" t="s">
        <v>9089</v>
      </c>
      <c r="C278" s="193" t="s">
        <v>157</v>
      </c>
      <c r="D278" s="309">
        <v>1</v>
      </c>
      <c r="E278" s="309"/>
      <c r="F278" s="578">
        <v>1.6</v>
      </c>
      <c r="G278" s="47"/>
      <c r="H278" s="573">
        <f t="shared" si="9"/>
        <v>0.56415999999999988</v>
      </c>
      <c r="I278" s="573">
        <f t="shared" si="9"/>
        <v>0.56415999999999988</v>
      </c>
      <c r="J278" s="573">
        <f t="shared" si="9"/>
        <v>0.74128000000000005</v>
      </c>
      <c r="K278" s="573">
        <f t="shared" si="8"/>
        <v>0.51495999999999997</v>
      </c>
      <c r="L278" s="573">
        <f t="shared" si="8"/>
        <v>0.81835999999999987</v>
      </c>
      <c r="M278" s="573">
        <f t="shared" si="8"/>
        <v>0.70520000000000005</v>
      </c>
      <c r="N278" s="573" t="b">
        <v>1</v>
      </c>
    </row>
    <row r="279" spans="1:14" ht="15.5" x14ac:dyDescent="0.35">
      <c r="A279" s="373" t="s">
        <v>482</v>
      </c>
      <c r="B279" s="308" t="s">
        <v>483</v>
      </c>
      <c r="C279" s="193" t="s">
        <v>484</v>
      </c>
      <c r="D279" s="309">
        <v>1</v>
      </c>
      <c r="E279" s="309"/>
      <c r="F279" s="578">
        <v>47.27</v>
      </c>
      <c r="G279" s="47"/>
      <c r="H279" s="573">
        <f t="shared" si="9"/>
        <v>16.667401999999996</v>
      </c>
      <c r="I279" s="573">
        <f t="shared" si="9"/>
        <v>16.667401999999996</v>
      </c>
      <c r="J279" s="573">
        <f t="shared" si="9"/>
        <v>21.900191</v>
      </c>
      <c r="K279" s="573">
        <f t="shared" si="8"/>
        <v>15.2138495</v>
      </c>
      <c r="L279" s="573">
        <f t="shared" si="8"/>
        <v>24.177423249999997</v>
      </c>
      <c r="M279" s="573">
        <f t="shared" si="8"/>
        <v>20.834252500000002</v>
      </c>
      <c r="N279" s="573" t="b">
        <v>1</v>
      </c>
    </row>
    <row r="280" spans="1:14" ht="15.5" x14ac:dyDescent="0.35">
      <c r="A280" s="373" t="s">
        <v>188</v>
      </c>
      <c r="B280" s="308" t="s">
        <v>189</v>
      </c>
      <c r="C280" s="193" t="s">
        <v>190</v>
      </c>
      <c r="D280" s="309">
        <v>1</v>
      </c>
      <c r="E280" s="309"/>
      <c r="F280" s="578">
        <v>0.01</v>
      </c>
      <c r="G280" s="47"/>
      <c r="H280" s="573">
        <f t="shared" si="9"/>
        <v>3.5259999999999992E-3</v>
      </c>
      <c r="I280" s="573">
        <f t="shared" si="9"/>
        <v>3.5259999999999992E-3</v>
      </c>
      <c r="J280" s="573">
        <f t="shared" si="9"/>
        <v>4.633E-3</v>
      </c>
      <c r="K280" s="573">
        <f t="shared" si="8"/>
        <v>3.2184999999999996E-3</v>
      </c>
      <c r="L280" s="573">
        <f t="shared" si="8"/>
        <v>5.1147499999999995E-3</v>
      </c>
      <c r="M280" s="573">
        <f t="shared" si="8"/>
        <v>4.4075E-3</v>
      </c>
      <c r="N280" s="573" t="b">
        <v>1</v>
      </c>
    </row>
    <row r="281" spans="1:14" ht="15.5" x14ac:dyDescent="0.35">
      <c r="A281" s="373" t="s">
        <v>232</v>
      </c>
      <c r="B281" s="308" t="s">
        <v>485</v>
      </c>
      <c r="C281" s="193" t="s">
        <v>486</v>
      </c>
      <c r="D281" s="309">
        <v>1</v>
      </c>
      <c r="E281" s="309"/>
      <c r="F281" s="578">
        <v>16.600000000000001</v>
      </c>
      <c r="G281" s="47"/>
      <c r="H281" s="573">
        <f t="shared" si="9"/>
        <v>5.853159999999999</v>
      </c>
      <c r="I281" s="573">
        <f t="shared" si="9"/>
        <v>5.853159999999999</v>
      </c>
      <c r="J281" s="573">
        <f t="shared" si="9"/>
        <v>7.6907800000000002</v>
      </c>
      <c r="K281" s="573">
        <f t="shared" si="8"/>
        <v>5.3427100000000003</v>
      </c>
      <c r="L281" s="573">
        <f t="shared" si="8"/>
        <v>8.4904849999999996</v>
      </c>
      <c r="M281" s="573">
        <f t="shared" si="8"/>
        <v>7.3164500000000006</v>
      </c>
      <c r="N281" s="573" t="b">
        <v>1</v>
      </c>
    </row>
    <row r="282" spans="1:14" ht="15.5" x14ac:dyDescent="0.35">
      <c r="A282" s="373" t="s">
        <v>191</v>
      </c>
      <c r="B282" s="308" t="s">
        <v>487</v>
      </c>
      <c r="C282" s="193" t="s">
        <v>488</v>
      </c>
      <c r="D282" s="309">
        <v>1</v>
      </c>
      <c r="E282" s="309"/>
      <c r="F282" s="578">
        <v>17.649999999999999</v>
      </c>
      <c r="G282" s="47"/>
      <c r="H282" s="573">
        <f t="shared" si="9"/>
        <v>6.2233899999999975</v>
      </c>
      <c r="I282" s="573">
        <f t="shared" si="9"/>
        <v>6.2233899999999975</v>
      </c>
      <c r="J282" s="573">
        <f t="shared" si="9"/>
        <v>8.1772449999999992</v>
      </c>
      <c r="K282" s="573">
        <f t="shared" si="8"/>
        <v>5.680652499999999</v>
      </c>
      <c r="L282" s="573">
        <f t="shared" si="8"/>
        <v>9.0275337499999981</v>
      </c>
      <c r="M282" s="573">
        <f t="shared" si="8"/>
        <v>7.7792374999999989</v>
      </c>
      <c r="N282" s="573" t="b">
        <v>1</v>
      </c>
    </row>
    <row r="283" spans="1:14" ht="15.5" x14ac:dyDescent="0.35">
      <c r="A283" s="373" t="s">
        <v>202</v>
      </c>
      <c r="B283" s="308" t="s">
        <v>203</v>
      </c>
      <c r="C283" s="193" t="s">
        <v>204</v>
      </c>
      <c r="D283" s="309">
        <v>1</v>
      </c>
      <c r="E283" s="309"/>
      <c r="F283" s="578">
        <v>295.25</v>
      </c>
      <c r="G283" s="47"/>
      <c r="H283" s="573">
        <f t="shared" si="9"/>
        <v>104.10514999999998</v>
      </c>
      <c r="I283" s="573">
        <f t="shared" si="9"/>
        <v>104.10514999999998</v>
      </c>
      <c r="J283" s="573">
        <f t="shared" si="9"/>
        <v>136.78932499999999</v>
      </c>
      <c r="K283" s="573">
        <f t="shared" si="8"/>
        <v>95.026212499999986</v>
      </c>
      <c r="L283" s="573">
        <f t="shared" si="8"/>
        <v>151.01299374999996</v>
      </c>
      <c r="M283" s="573">
        <f t="shared" si="8"/>
        <v>130.1314375</v>
      </c>
      <c r="N283" s="573" t="b">
        <v>1</v>
      </c>
    </row>
    <row r="284" spans="1:14" ht="15.5" x14ac:dyDescent="0.35">
      <c r="A284" s="373" t="s">
        <v>464</v>
      </c>
      <c r="B284" s="308" t="s">
        <v>7833</v>
      </c>
      <c r="C284" s="646" t="s">
        <v>7081</v>
      </c>
      <c r="D284" s="309">
        <v>1</v>
      </c>
      <c r="E284" s="309"/>
      <c r="F284" s="578">
        <v>0.56000000000000005</v>
      </c>
      <c r="G284" s="47"/>
      <c r="H284" s="573">
        <f t="shared" si="9"/>
        <v>0.19745599999999996</v>
      </c>
      <c r="I284" s="573">
        <f t="shared" si="9"/>
        <v>0.19745599999999996</v>
      </c>
      <c r="J284" s="573">
        <f t="shared" si="9"/>
        <v>0.25944800000000001</v>
      </c>
      <c r="K284" s="573">
        <f t="shared" si="8"/>
        <v>0.18023600000000001</v>
      </c>
      <c r="L284" s="573">
        <f t="shared" si="8"/>
        <v>0.28642599999999996</v>
      </c>
      <c r="M284" s="573">
        <f t="shared" si="8"/>
        <v>0.24682000000000001</v>
      </c>
      <c r="N284" s="573" t="b">
        <v>1</v>
      </c>
    </row>
    <row r="285" spans="1:14" ht="15.5" x14ac:dyDescent="0.35">
      <c r="A285" s="373" t="s">
        <v>9914</v>
      </c>
      <c r="B285" s="308" t="s">
        <v>9912</v>
      </c>
      <c r="C285" s="193" t="s">
        <v>7729</v>
      </c>
      <c r="D285" s="309">
        <v>1</v>
      </c>
      <c r="E285" s="309"/>
      <c r="F285" s="578">
        <v>0.57000000000000006</v>
      </c>
      <c r="G285" s="47"/>
      <c r="H285" s="573">
        <f t="shared" si="9"/>
        <v>0.20098199999999997</v>
      </c>
      <c r="I285" s="573">
        <f t="shared" si="9"/>
        <v>0.20098199999999997</v>
      </c>
      <c r="J285" s="573">
        <f t="shared" si="9"/>
        <v>0.26408100000000001</v>
      </c>
      <c r="K285" s="573">
        <f t="shared" si="8"/>
        <v>0.18345449999999999</v>
      </c>
      <c r="L285" s="573">
        <f t="shared" si="8"/>
        <v>0.29154074999999996</v>
      </c>
      <c r="M285" s="573">
        <f t="shared" si="8"/>
        <v>0.25122749999999999</v>
      </c>
      <c r="N285" s="573" t="b">
        <v>1</v>
      </c>
    </row>
    <row r="286" spans="1:14" ht="15.5" x14ac:dyDescent="0.35">
      <c r="A286" s="373" t="s">
        <v>9908</v>
      </c>
      <c r="B286" s="308" t="s">
        <v>9909</v>
      </c>
      <c r="C286" s="193" t="s">
        <v>6942</v>
      </c>
      <c r="D286" s="310">
        <v>1</v>
      </c>
      <c r="E286" s="311"/>
      <c r="F286" s="271">
        <v>0.52</v>
      </c>
      <c r="G286" s="47"/>
      <c r="H286" s="573">
        <f t="shared" si="9"/>
        <v>0.18335199999999996</v>
      </c>
      <c r="I286" s="573">
        <f t="shared" si="9"/>
        <v>0.18335199999999996</v>
      </c>
      <c r="J286" s="573">
        <f t="shared" si="9"/>
        <v>0.24091599999999999</v>
      </c>
      <c r="K286" s="573">
        <f t="shared" si="8"/>
        <v>0.16736199999999998</v>
      </c>
      <c r="L286" s="573">
        <f t="shared" si="8"/>
        <v>0.26596699999999995</v>
      </c>
      <c r="M286" s="573">
        <f t="shared" si="8"/>
        <v>0.22919</v>
      </c>
      <c r="N286" s="573" t="b">
        <v>1</v>
      </c>
    </row>
    <row r="287" spans="1:14" ht="31" x14ac:dyDescent="0.35">
      <c r="A287" s="373" t="s">
        <v>161</v>
      </c>
      <c r="B287" s="308" t="s">
        <v>195</v>
      </c>
      <c r="C287" s="193" t="s">
        <v>196</v>
      </c>
      <c r="D287" s="309">
        <v>1</v>
      </c>
      <c r="E287" s="309"/>
      <c r="F287" s="578">
        <v>0</v>
      </c>
      <c r="G287" s="47"/>
      <c r="H287" s="573">
        <f t="shared" si="9"/>
        <v>0</v>
      </c>
      <c r="I287" s="573">
        <f t="shared" si="9"/>
        <v>0</v>
      </c>
      <c r="J287" s="573">
        <f t="shared" si="9"/>
        <v>0</v>
      </c>
      <c r="K287" s="573">
        <f t="shared" si="8"/>
        <v>0</v>
      </c>
      <c r="L287" s="573">
        <f t="shared" si="8"/>
        <v>0</v>
      </c>
      <c r="M287" s="573">
        <f t="shared" si="8"/>
        <v>0</v>
      </c>
      <c r="N287" s="573" t="b">
        <v>1</v>
      </c>
    </row>
    <row r="288" spans="1:14" ht="31.5" thickBot="1" x14ac:dyDescent="0.4">
      <c r="A288" s="192" t="s">
        <v>164</v>
      </c>
      <c r="B288" s="221" t="s">
        <v>489</v>
      </c>
      <c r="C288" s="247" t="s">
        <v>490</v>
      </c>
      <c r="D288" s="222">
        <v>1</v>
      </c>
      <c r="E288" s="222"/>
      <c r="F288" s="274">
        <v>0</v>
      </c>
      <c r="G288" s="47"/>
      <c r="H288" s="573">
        <f t="shared" si="9"/>
        <v>0</v>
      </c>
      <c r="I288" s="573">
        <f t="shared" si="9"/>
        <v>0</v>
      </c>
      <c r="J288" s="573">
        <f t="shared" si="9"/>
        <v>0</v>
      </c>
      <c r="K288" s="573">
        <f t="shared" si="8"/>
        <v>0</v>
      </c>
      <c r="L288" s="573">
        <f t="shared" si="8"/>
        <v>0</v>
      </c>
      <c r="M288" s="573">
        <f t="shared" si="8"/>
        <v>0</v>
      </c>
      <c r="N288" s="573" t="b">
        <v>1</v>
      </c>
    </row>
    <row r="289" spans="1:14" ht="16" thickBot="1" x14ac:dyDescent="0.4">
      <c r="A289" s="74"/>
      <c r="B289" s="5" t="s">
        <v>141</v>
      </c>
      <c r="C289" s="109"/>
      <c r="D289" s="94"/>
      <c r="E289" s="94"/>
      <c r="F289" s="189" t="s">
        <v>141</v>
      </c>
      <c r="G289" s="47"/>
      <c r="H289" s="573" t="str">
        <f t="shared" si="9"/>
        <v/>
      </c>
      <c r="I289" s="573" t="str">
        <f t="shared" si="9"/>
        <v/>
      </c>
      <c r="J289" s="573" t="str">
        <f t="shared" si="9"/>
        <v/>
      </c>
      <c r="K289" s="573" t="str">
        <f t="shared" si="8"/>
        <v/>
      </c>
      <c r="L289" s="573" t="str">
        <f t="shared" si="8"/>
        <v/>
      </c>
      <c r="M289" s="573" t="str">
        <f t="shared" si="8"/>
        <v/>
      </c>
      <c r="N289" s="573" t="s">
        <v>141</v>
      </c>
    </row>
    <row r="290" spans="1:14" ht="15.5" x14ac:dyDescent="0.35">
      <c r="A290" s="167" t="s">
        <v>121</v>
      </c>
      <c r="B290" s="3" t="s">
        <v>491</v>
      </c>
      <c r="C290" s="110" t="str">
        <f>LEFT(A290,FIND(" ",SUBSTITUTE(A290," ","",1)))</f>
        <v>Cat2 Conf17</v>
      </c>
      <c r="D290" s="158"/>
      <c r="E290" s="158"/>
      <c r="F290" s="273" t="s">
        <v>141</v>
      </c>
      <c r="G290" s="47"/>
      <c r="H290" s="573" t="str">
        <f t="shared" si="9"/>
        <v/>
      </c>
      <c r="I290" s="573" t="str">
        <f t="shared" si="9"/>
        <v/>
      </c>
      <c r="J290" s="573" t="str">
        <f t="shared" si="9"/>
        <v/>
      </c>
      <c r="K290" s="573" t="str">
        <f t="shared" si="8"/>
        <v/>
      </c>
      <c r="L290" s="573" t="str">
        <f t="shared" si="8"/>
        <v/>
      </c>
      <c r="M290" s="573" t="str">
        <f t="shared" si="8"/>
        <v/>
      </c>
      <c r="N290" s="573" t="s">
        <v>141</v>
      </c>
    </row>
    <row r="291" spans="1:14" ht="15.5" x14ac:dyDescent="0.35">
      <c r="A291" s="373" t="s">
        <v>493</v>
      </c>
      <c r="B291" s="308" t="s">
        <v>494</v>
      </c>
      <c r="C291" s="193" t="s">
        <v>492</v>
      </c>
      <c r="D291" s="309">
        <v>1</v>
      </c>
      <c r="E291" s="309"/>
      <c r="F291" s="578">
        <v>486.71</v>
      </c>
      <c r="G291" s="47"/>
      <c r="H291" s="573">
        <f t="shared" si="9"/>
        <v>171.61394599999994</v>
      </c>
      <c r="I291" s="573">
        <f t="shared" si="9"/>
        <v>171.61394599999994</v>
      </c>
      <c r="J291" s="573">
        <f t="shared" si="9"/>
        <v>225.49274299999999</v>
      </c>
      <c r="K291" s="573">
        <f t="shared" si="8"/>
        <v>156.64761349999998</v>
      </c>
      <c r="L291" s="573">
        <f t="shared" si="8"/>
        <v>248.93999724999995</v>
      </c>
      <c r="M291" s="573">
        <f t="shared" si="8"/>
        <v>214.51743249999998</v>
      </c>
      <c r="N291" s="573" t="b">
        <v>1</v>
      </c>
    </row>
    <row r="292" spans="1:14" ht="15.5" x14ac:dyDescent="0.35">
      <c r="A292" s="373" t="s">
        <v>7846</v>
      </c>
      <c r="B292" s="308" t="s">
        <v>7847</v>
      </c>
      <c r="C292" s="193" t="s">
        <v>7062</v>
      </c>
      <c r="D292" s="309">
        <v>1</v>
      </c>
      <c r="E292" s="309"/>
      <c r="F292" s="578">
        <v>130.81</v>
      </c>
      <c r="G292" s="47"/>
      <c r="H292" s="573">
        <f t="shared" si="9"/>
        <v>46.123605999999988</v>
      </c>
      <c r="I292" s="573">
        <f t="shared" si="9"/>
        <v>46.123605999999988</v>
      </c>
      <c r="J292" s="573">
        <f t="shared" si="9"/>
        <v>60.604272999999999</v>
      </c>
      <c r="K292" s="573">
        <f t="shared" si="8"/>
        <v>42.101198499999995</v>
      </c>
      <c r="L292" s="573">
        <f t="shared" si="8"/>
        <v>66.906044749999992</v>
      </c>
      <c r="M292" s="573">
        <f t="shared" si="8"/>
        <v>57.654507500000001</v>
      </c>
      <c r="N292" s="573" t="b">
        <v>1</v>
      </c>
    </row>
    <row r="293" spans="1:14" ht="15.5" x14ac:dyDescent="0.35">
      <c r="A293" s="373" t="s">
        <v>221</v>
      </c>
      <c r="B293" s="308" t="s">
        <v>222</v>
      </c>
      <c r="C293" s="193" t="s">
        <v>223</v>
      </c>
      <c r="D293" s="309">
        <v>2</v>
      </c>
      <c r="E293" s="309"/>
      <c r="F293" s="578">
        <v>178.76</v>
      </c>
      <c r="G293" s="47"/>
      <c r="H293" s="573">
        <f t="shared" si="9"/>
        <v>63.030775999999982</v>
      </c>
      <c r="I293" s="573">
        <f t="shared" si="9"/>
        <v>63.030775999999982</v>
      </c>
      <c r="J293" s="573">
        <f t="shared" si="9"/>
        <v>82.819507999999999</v>
      </c>
      <c r="K293" s="573">
        <f t="shared" si="8"/>
        <v>57.533905999999995</v>
      </c>
      <c r="L293" s="573">
        <f t="shared" si="8"/>
        <v>91.431270999999981</v>
      </c>
      <c r="M293" s="573">
        <f t="shared" si="8"/>
        <v>78.78846999999999</v>
      </c>
      <c r="N293" s="573" t="b">
        <v>1</v>
      </c>
    </row>
    <row r="294" spans="1:14" ht="15.5" x14ac:dyDescent="0.35">
      <c r="A294" s="373" t="s">
        <v>224</v>
      </c>
      <c r="B294" s="308" t="s">
        <v>225</v>
      </c>
      <c r="C294" s="193" t="s">
        <v>226</v>
      </c>
      <c r="D294" s="309">
        <v>1</v>
      </c>
      <c r="E294" s="309"/>
      <c r="F294" s="578">
        <v>32.68</v>
      </c>
      <c r="G294" s="47"/>
      <c r="H294" s="573">
        <f t="shared" si="9"/>
        <v>11.522967999999997</v>
      </c>
      <c r="I294" s="573">
        <f t="shared" si="9"/>
        <v>11.522967999999997</v>
      </c>
      <c r="J294" s="573">
        <f t="shared" si="9"/>
        <v>15.140644</v>
      </c>
      <c r="K294" s="573">
        <f t="shared" si="8"/>
        <v>10.518057999999998</v>
      </c>
      <c r="L294" s="573">
        <f t="shared" si="8"/>
        <v>16.715002999999996</v>
      </c>
      <c r="M294" s="573">
        <f t="shared" si="8"/>
        <v>14.403709999999998</v>
      </c>
      <c r="N294" s="573" t="b">
        <v>1</v>
      </c>
    </row>
    <row r="295" spans="1:14" ht="15.5" x14ac:dyDescent="0.35">
      <c r="A295" s="373" t="s">
        <v>253</v>
      </c>
      <c r="B295" s="308" t="s">
        <v>495</v>
      </c>
      <c r="C295" s="193" t="s">
        <v>496</v>
      </c>
      <c r="D295" s="309">
        <v>1</v>
      </c>
      <c r="E295" s="309"/>
      <c r="F295" s="578">
        <v>47.27</v>
      </c>
      <c r="G295" s="47"/>
      <c r="H295" s="573">
        <f t="shared" si="9"/>
        <v>16.667401999999996</v>
      </c>
      <c r="I295" s="573">
        <f t="shared" si="9"/>
        <v>16.667401999999996</v>
      </c>
      <c r="J295" s="573">
        <f t="shared" si="9"/>
        <v>21.900191</v>
      </c>
      <c r="K295" s="573">
        <f t="shared" si="8"/>
        <v>15.2138495</v>
      </c>
      <c r="L295" s="573">
        <f t="shared" si="8"/>
        <v>24.177423249999997</v>
      </c>
      <c r="M295" s="573">
        <f t="shared" si="8"/>
        <v>20.834252500000002</v>
      </c>
      <c r="N295" s="573" t="b">
        <v>1</v>
      </c>
    </row>
    <row r="296" spans="1:14" ht="15.5" x14ac:dyDescent="0.35">
      <c r="A296" s="373" t="s">
        <v>227</v>
      </c>
      <c r="B296" s="308" t="s">
        <v>228</v>
      </c>
      <c r="C296" s="193" t="s">
        <v>229</v>
      </c>
      <c r="D296" s="309">
        <v>1</v>
      </c>
      <c r="E296" s="309"/>
      <c r="F296" s="578">
        <v>67.650000000000006</v>
      </c>
      <c r="G296" s="47"/>
      <c r="H296" s="573">
        <f t="shared" si="9"/>
        <v>23.853389999999997</v>
      </c>
      <c r="I296" s="573">
        <f t="shared" si="9"/>
        <v>23.853389999999997</v>
      </c>
      <c r="J296" s="573">
        <f t="shared" si="9"/>
        <v>31.342245000000002</v>
      </c>
      <c r="K296" s="573">
        <f t="shared" si="8"/>
        <v>21.773152499999998</v>
      </c>
      <c r="L296" s="573">
        <f t="shared" si="8"/>
        <v>34.601283749999993</v>
      </c>
      <c r="M296" s="573">
        <f t="shared" si="8"/>
        <v>29.816737500000002</v>
      </c>
      <c r="N296" s="573" t="b">
        <v>1</v>
      </c>
    </row>
    <row r="297" spans="1:14" ht="15.5" x14ac:dyDescent="0.35">
      <c r="A297" s="373" t="s">
        <v>187</v>
      </c>
      <c r="B297" s="308" t="s">
        <v>9089</v>
      </c>
      <c r="C297" s="193" t="s">
        <v>157</v>
      </c>
      <c r="D297" s="309">
        <v>1</v>
      </c>
      <c r="E297" s="309"/>
      <c r="F297" s="578">
        <v>1.6</v>
      </c>
      <c r="G297" s="47"/>
      <c r="H297" s="573">
        <f t="shared" si="9"/>
        <v>0.56415999999999988</v>
      </c>
      <c r="I297" s="573">
        <f t="shared" si="9"/>
        <v>0.56415999999999988</v>
      </c>
      <c r="J297" s="573">
        <f t="shared" si="9"/>
        <v>0.74128000000000005</v>
      </c>
      <c r="K297" s="573">
        <f t="shared" si="8"/>
        <v>0.51495999999999997</v>
      </c>
      <c r="L297" s="573">
        <f t="shared" si="8"/>
        <v>0.81835999999999987</v>
      </c>
      <c r="M297" s="573">
        <f t="shared" si="8"/>
        <v>0.70520000000000005</v>
      </c>
      <c r="N297" s="573" t="b">
        <v>1</v>
      </c>
    </row>
    <row r="298" spans="1:14" ht="15.5" x14ac:dyDescent="0.35">
      <c r="A298" s="373" t="s">
        <v>479</v>
      </c>
      <c r="B298" s="308" t="s">
        <v>480</v>
      </c>
      <c r="C298" s="193" t="s">
        <v>481</v>
      </c>
      <c r="D298" s="309">
        <v>1</v>
      </c>
      <c r="E298" s="309"/>
      <c r="F298" s="578">
        <v>88.25</v>
      </c>
      <c r="G298" s="47"/>
      <c r="H298" s="573">
        <f t="shared" si="9"/>
        <v>31.116949999999992</v>
      </c>
      <c r="I298" s="573">
        <f t="shared" si="9"/>
        <v>31.116949999999992</v>
      </c>
      <c r="J298" s="573">
        <f t="shared" si="9"/>
        <v>40.886224999999996</v>
      </c>
      <c r="K298" s="573">
        <f t="shared" si="8"/>
        <v>28.403262499999997</v>
      </c>
      <c r="L298" s="573">
        <f t="shared" si="8"/>
        <v>45.137668749999989</v>
      </c>
      <c r="M298" s="573">
        <f t="shared" si="8"/>
        <v>38.896187499999996</v>
      </c>
      <c r="N298" s="573" t="b">
        <v>1</v>
      </c>
    </row>
    <row r="299" spans="1:14" ht="15.5" x14ac:dyDescent="0.35">
      <c r="A299" s="373" t="s">
        <v>232</v>
      </c>
      <c r="B299" s="308" t="s">
        <v>497</v>
      </c>
      <c r="C299" s="193" t="s">
        <v>498</v>
      </c>
      <c r="D299" s="309">
        <v>1</v>
      </c>
      <c r="E299" s="309"/>
      <c r="F299" s="578">
        <v>16.600000000000001</v>
      </c>
      <c r="G299" s="47"/>
      <c r="H299" s="573">
        <f t="shared" si="9"/>
        <v>5.853159999999999</v>
      </c>
      <c r="I299" s="573">
        <f t="shared" si="9"/>
        <v>5.853159999999999</v>
      </c>
      <c r="J299" s="573">
        <f t="shared" si="9"/>
        <v>7.6907800000000002</v>
      </c>
      <c r="K299" s="573">
        <f t="shared" si="8"/>
        <v>5.3427100000000003</v>
      </c>
      <c r="L299" s="573">
        <f t="shared" si="8"/>
        <v>8.4904849999999996</v>
      </c>
      <c r="M299" s="573">
        <f t="shared" si="8"/>
        <v>7.3164500000000006</v>
      </c>
      <c r="N299" s="573" t="b">
        <v>1</v>
      </c>
    </row>
    <row r="300" spans="1:14" ht="15.5" x14ac:dyDescent="0.35">
      <c r="A300" s="373" t="s">
        <v>191</v>
      </c>
      <c r="B300" s="308" t="s">
        <v>487</v>
      </c>
      <c r="C300" s="193" t="s">
        <v>488</v>
      </c>
      <c r="D300" s="309">
        <v>1</v>
      </c>
      <c r="E300" s="309"/>
      <c r="F300" s="578">
        <v>17.649999999999999</v>
      </c>
      <c r="G300" s="47"/>
      <c r="H300" s="573">
        <f t="shared" si="9"/>
        <v>6.2233899999999975</v>
      </c>
      <c r="I300" s="573">
        <f t="shared" si="9"/>
        <v>6.2233899999999975</v>
      </c>
      <c r="J300" s="573">
        <f t="shared" si="9"/>
        <v>8.1772449999999992</v>
      </c>
      <c r="K300" s="573">
        <f t="shared" si="8"/>
        <v>5.680652499999999</v>
      </c>
      <c r="L300" s="573">
        <f t="shared" si="8"/>
        <v>9.0275337499999981</v>
      </c>
      <c r="M300" s="573">
        <f t="shared" si="8"/>
        <v>7.7792374999999989</v>
      </c>
      <c r="N300" s="573" t="b">
        <v>1</v>
      </c>
    </row>
    <row r="301" spans="1:14" ht="15.5" x14ac:dyDescent="0.35">
      <c r="A301" s="373" t="s">
        <v>188</v>
      </c>
      <c r="B301" s="308" t="s">
        <v>189</v>
      </c>
      <c r="C301" s="193" t="s">
        <v>190</v>
      </c>
      <c r="D301" s="309">
        <v>1</v>
      </c>
      <c r="E301" s="309"/>
      <c r="F301" s="578">
        <v>0.01</v>
      </c>
      <c r="G301" s="47"/>
      <c r="H301" s="573">
        <f t="shared" si="9"/>
        <v>3.5259999999999992E-3</v>
      </c>
      <c r="I301" s="573">
        <f t="shared" si="9"/>
        <v>3.5259999999999992E-3</v>
      </c>
      <c r="J301" s="573">
        <f t="shared" si="9"/>
        <v>4.633E-3</v>
      </c>
      <c r="K301" s="573">
        <f t="shared" si="8"/>
        <v>3.2184999999999996E-3</v>
      </c>
      <c r="L301" s="573">
        <f t="shared" si="8"/>
        <v>5.1147499999999995E-3</v>
      </c>
      <c r="M301" s="573">
        <f t="shared" si="8"/>
        <v>4.4075E-3</v>
      </c>
      <c r="N301" s="573" t="b">
        <v>1</v>
      </c>
    </row>
    <row r="302" spans="1:14" ht="15.5" x14ac:dyDescent="0.35">
      <c r="A302" s="373" t="s">
        <v>202</v>
      </c>
      <c r="B302" s="308" t="s">
        <v>203</v>
      </c>
      <c r="C302" s="193" t="s">
        <v>204</v>
      </c>
      <c r="D302" s="309">
        <v>1</v>
      </c>
      <c r="E302" s="309"/>
      <c r="F302" s="578">
        <v>295.25</v>
      </c>
      <c r="G302" s="47"/>
      <c r="H302" s="573">
        <f t="shared" si="9"/>
        <v>104.10514999999998</v>
      </c>
      <c r="I302" s="573">
        <f t="shared" si="9"/>
        <v>104.10514999999998</v>
      </c>
      <c r="J302" s="573">
        <f t="shared" si="9"/>
        <v>136.78932499999999</v>
      </c>
      <c r="K302" s="573">
        <f t="shared" si="8"/>
        <v>95.026212499999986</v>
      </c>
      <c r="L302" s="573">
        <f t="shared" si="8"/>
        <v>151.01299374999996</v>
      </c>
      <c r="M302" s="573">
        <f t="shared" si="8"/>
        <v>130.1314375</v>
      </c>
      <c r="N302" s="573" t="b">
        <v>1</v>
      </c>
    </row>
    <row r="303" spans="1:14" ht="15.5" x14ac:dyDescent="0.35">
      <c r="A303" s="373" t="s">
        <v>464</v>
      </c>
      <c r="B303" s="308" t="s">
        <v>7833</v>
      </c>
      <c r="C303" s="646" t="s">
        <v>7081</v>
      </c>
      <c r="D303" s="309">
        <v>1</v>
      </c>
      <c r="E303" s="309"/>
      <c r="F303" s="578">
        <v>0.56000000000000005</v>
      </c>
      <c r="G303" s="47"/>
      <c r="H303" s="573">
        <f t="shared" si="9"/>
        <v>0.19745599999999996</v>
      </c>
      <c r="I303" s="573">
        <f t="shared" si="9"/>
        <v>0.19745599999999996</v>
      </c>
      <c r="J303" s="573">
        <f t="shared" si="9"/>
        <v>0.25944800000000001</v>
      </c>
      <c r="K303" s="573">
        <f t="shared" si="8"/>
        <v>0.18023600000000001</v>
      </c>
      <c r="L303" s="573">
        <f t="shared" si="8"/>
        <v>0.28642599999999996</v>
      </c>
      <c r="M303" s="573">
        <f t="shared" si="8"/>
        <v>0.24682000000000001</v>
      </c>
      <c r="N303" s="573" t="b">
        <v>1</v>
      </c>
    </row>
    <row r="304" spans="1:14" ht="15.5" x14ac:dyDescent="0.35">
      <c r="A304" s="373" t="s">
        <v>9914</v>
      </c>
      <c r="B304" s="308" t="s">
        <v>9911</v>
      </c>
      <c r="C304" s="193" t="s">
        <v>7728</v>
      </c>
      <c r="D304" s="309">
        <v>1</v>
      </c>
      <c r="E304" s="309"/>
      <c r="F304" s="578">
        <v>0.57000000000000006</v>
      </c>
      <c r="G304" s="47"/>
      <c r="H304" s="573">
        <f t="shared" si="9"/>
        <v>0.20098199999999997</v>
      </c>
      <c r="I304" s="573">
        <f t="shared" si="9"/>
        <v>0.20098199999999997</v>
      </c>
      <c r="J304" s="573">
        <f t="shared" si="9"/>
        <v>0.26408100000000001</v>
      </c>
      <c r="K304" s="573">
        <f t="shared" si="8"/>
        <v>0.18345449999999999</v>
      </c>
      <c r="L304" s="573">
        <f t="shared" si="8"/>
        <v>0.29154074999999996</v>
      </c>
      <c r="M304" s="573">
        <f t="shared" si="8"/>
        <v>0.25122749999999999</v>
      </c>
      <c r="N304" s="573" t="b">
        <v>1</v>
      </c>
    </row>
    <row r="305" spans="1:14" ht="15.5" x14ac:dyDescent="0.35">
      <c r="A305" s="373" t="s">
        <v>9908</v>
      </c>
      <c r="B305" s="308" t="s">
        <v>9909</v>
      </c>
      <c r="C305" s="193" t="s">
        <v>6942</v>
      </c>
      <c r="D305" s="310">
        <v>1</v>
      </c>
      <c r="E305" s="311"/>
      <c r="F305" s="271">
        <v>0.52</v>
      </c>
      <c r="G305" s="47"/>
      <c r="H305" s="573">
        <f t="shared" si="9"/>
        <v>0.18335199999999996</v>
      </c>
      <c r="I305" s="573">
        <f t="shared" si="9"/>
        <v>0.18335199999999996</v>
      </c>
      <c r="J305" s="573">
        <f t="shared" si="9"/>
        <v>0.24091599999999999</v>
      </c>
      <c r="K305" s="573">
        <f t="shared" si="8"/>
        <v>0.16736199999999998</v>
      </c>
      <c r="L305" s="573">
        <f t="shared" si="8"/>
        <v>0.26596699999999995</v>
      </c>
      <c r="M305" s="573">
        <f t="shared" si="8"/>
        <v>0.22919</v>
      </c>
      <c r="N305" s="573" t="b">
        <v>1</v>
      </c>
    </row>
    <row r="306" spans="1:14" ht="31" x14ac:dyDescent="0.35">
      <c r="A306" s="373" t="s">
        <v>161</v>
      </c>
      <c r="B306" s="308" t="s">
        <v>499</v>
      </c>
      <c r="C306" s="193" t="s">
        <v>500</v>
      </c>
      <c r="D306" s="309">
        <v>1</v>
      </c>
      <c r="E306" s="309"/>
      <c r="F306" s="578">
        <v>0</v>
      </c>
      <c r="G306" s="47"/>
      <c r="H306" s="573">
        <f t="shared" si="9"/>
        <v>0</v>
      </c>
      <c r="I306" s="573">
        <f t="shared" si="9"/>
        <v>0</v>
      </c>
      <c r="J306" s="573">
        <f t="shared" si="9"/>
        <v>0</v>
      </c>
      <c r="K306" s="573">
        <f t="shared" si="8"/>
        <v>0</v>
      </c>
      <c r="L306" s="573">
        <f t="shared" si="8"/>
        <v>0</v>
      </c>
      <c r="M306" s="573">
        <f t="shared" si="8"/>
        <v>0</v>
      </c>
      <c r="N306" s="573" t="b">
        <v>1</v>
      </c>
    </row>
    <row r="307" spans="1:14" ht="31.5" thickBot="1" x14ac:dyDescent="0.4">
      <c r="A307" s="192" t="s">
        <v>164</v>
      </c>
      <c r="B307" s="221" t="s">
        <v>195</v>
      </c>
      <c r="C307" s="247" t="s">
        <v>196</v>
      </c>
      <c r="D307" s="222">
        <v>1</v>
      </c>
      <c r="E307" s="17"/>
      <c r="F307" s="274">
        <v>0</v>
      </c>
      <c r="G307" s="47"/>
      <c r="H307" s="573">
        <f t="shared" si="9"/>
        <v>0</v>
      </c>
      <c r="I307" s="573">
        <f t="shared" si="9"/>
        <v>0</v>
      </c>
      <c r="J307" s="573">
        <f t="shared" si="9"/>
        <v>0</v>
      </c>
      <c r="K307" s="573">
        <f t="shared" si="8"/>
        <v>0</v>
      </c>
      <c r="L307" s="573">
        <f t="shared" si="8"/>
        <v>0</v>
      </c>
      <c r="M307" s="573">
        <f t="shared" si="8"/>
        <v>0</v>
      </c>
      <c r="N307" s="573" t="b">
        <v>1</v>
      </c>
    </row>
    <row r="308" spans="1:14" ht="14.15" customHeight="1" thickBot="1" x14ac:dyDescent="0.4">
      <c r="A308" s="74"/>
      <c r="B308" s="5" t="s">
        <v>141</v>
      </c>
      <c r="C308" s="109" t="s">
        <v>141</v>
      </c>
      <c r="D308" s="94"/>
      <c r="E308" s="94" t="s">
        <v>141</v>
      </c>
      <c r="F308" s="189" t="s">
        <v>141</v>
      </c>
      <c r="G308" s="47"/>
      <c r="H308" s="573" t="str">
        <f t="shared" si="9"/>
        <v/>
      </c>
      <c r="I308" s="573" t="str">
        <f t="shared" si="9"/>
        <v/>
      </c>
      <c r="J308" s="573" t="str">
        <f t="shared" si="9"/>
        <v/>
      </c>
      <c r="K308" s="573" t="str">
        <f t="shared" si="8"/>
        <v/>
      </c>
      <c r="L308" s="573" t="str">
        <f t="shared" si="8"/>
        <v/>
      </c>
      <c r="M308" s="573" t="str">
        <f t="shared" si="8"/>
        <v/>
      </c>
      <c r="N308" s="573" t="s">
        <v>141</v>
      </c>
    </row>
    <row r="309" spans="1:14" ht="15.5" x14ac:dyDescent="0.35">
      <c r="A309" s="167" t="s">
        <v>501</v>
      </c>
      <c r="B309" s="3" t="s">
        <v>502</v>
      </c>
      <c r="C309" s="110" t="str">
        <f>LEFT(A309,FIND(" ",SUBSTITUTE(A309," ","",1)))</f>
        <v>Cat2 Conf18</v>
      </c>
      <c r="D309" s="158"/>
      <c r="E309" s="158"/>
      <c r="F309" s="273" t="s">
        <v>141</v>
      </c>
      <c r="G309" s="47"/>
      <c r="H309" s="573" t="str">
        <f t="shared" si="9"/>
        <v/>
      </c>
      <c r="I309" s="573" t="str">
        <f t="shared" si="9"/>
        <v/>
      </c>
      <c r="J309" s="573" t="str">
        <f t="shared" si="9"/>
        <v/>
      </c>
      <c r="K309" s="573" t="str">
        <f t="shared" si="8"/>
        <v/>
      </c>
      <c r="L309" s="573" t="str">
        <f t="shared" si="8"/>
        <v/>
      </c>
      <c r="M309" s="573" t="str">
        <f t="shared" si="8"/>
        <v/>
      </c>
      <c r="N309" s="573" t="s">
        <v>141</v>
      </c>
    </row>
    <row r="310" spans="1:14" ht="15.5" x14ac:dyDescent="0.35">
      <c r="A310" s="377" t="s">
        <v>414</v>
      </c>
      <c r="B310" s="308" t="s">
        <v>504</v>
      </c>
      <c r="C310" s="218" t="s">
        <v>503</v>
      </c>
      <c r="D310" s="312">
        <v>1</v>
      </c>
      <c r="E310" s="312"/>
      <c r="F310" s="578">
        <v>533.91999999999996</v>
      </c>
      <c r="G310" s="47"/>
      <c r="H310" s="573">
        <f t="shared" si="9"/>
        <v>188.26019199999993</v>
      </c>
      <c r="I310" s="573">
        <f t="shared" si="9"/>
        <v>188.26019199999993</v>
      </c>
      <c r="J310" s="573">
        <f t="shared" si="9"/>
        <v>247.36513599999998</v>
      </c>
      <c r="K310" s="573">
        <f t="shared" si="8"/>
        <v>171.84215199999997</v>
      </c>
      <c r="L310" s="573">
        <f t="shared" si="8"/>
        <v>273.08673199999993</v>
      </c>
      <c r="M310" s="573">
        <f t="shared" si="8"/>
        <v>235.32523999999998</v>
      </c>
      <c r="N310" s="573" t="b">
        <v>1</v>
      </c>
    </row>
    <row r="311" spans="1:14" ht="15.5" x14ac:dyDescent="0.35">
      <c r="A311" s="377" t="s">
        <v>505</v>
      </c>
      <c r="B311" s="308" t="s">
        <v>506</v>
      </c>
      <c r="C311" s="218" t="s">
        <v>507</v>
      </c>
      <c r="D311" s="312">
        <v>1</v>
      </c>
      <c r="E311" s="312"/>
      <c r="F311" s="578">
        <v>803.06</v>
      </c>
      <c r="G311" s="47"/>
      <c r="H311" s="573">
        <f t="shared" si="9"/>
        <v>283.15895599999993</v>
      </c>
      <c r="I311" s="573">
        <f t="shared" si="9"/>
        <v>283.15895599999993</v>
      </c>
      <c r="J311" s="573">
        <f t="shared" si="9"/>
        <v>372.05769799999996</v>
      </c>
      <c r="K311" s="573">
        <f t="shared" si="8"/>
        <v>258.46486099999998</v>
      </c>
      <c r="L311" s="573">
        <f t="shared" si="8"/>
        <v>410.74511349999989</v>
      </c>
      <c r="M311" s="573">
        <f t="shared" si="8"/>
        <v>353.94869499999993</v>
      </c>
      <c r="N311" s="573" t="b">
        <v>1</v>
      </c>
    </row>
    <row r="312" spans="1:14" ht="15.5" x14ac:dyDescent="0.35">
      <c r="A312" s="377" t="s">
        <v>221</v>
      </c>
      <c r="B312" s="308" t="s">
        <v>222</v>
      </c>
      <c r="C312" s="218" t="s">
        <v>508</v>
      </c>
      <c r="D312" s="312">
        <v>2</v>
      </c>
      <c r="E312" s="312"/>
      <c r="F312" s="578">
        <v>178.76</v>
      </c>
      <c r="G312" s="47"/>
      <c r="H312" s="573">
        <f t="shared" si="9"/>
        <v>63.030775999999982</v>
      </c>
      <c r="I312" s="573">
        <f t="shared" si="9"/>
        <v>63.030775999999982</v>
      </c>
      <c r="J312" s="573">
        <f t="shared" si="9"/>
        <v>82.819507999999999</v>
      </c>
      <c r="K312" s="573">
        <f t="shared" si="8"/>
        <v>57.533905999999995</v>
      </c>
      <c r="L312" s="573">
        <f t="shared" si="8"/>
        <v>91.431270999999981</v>
      </c>
      <c r="M312" s="573">
        <f t="shared" si="8"/>
        <v>78.78846999999999</v>
      </c>
      <c r="N312" s="573" t="b">
        <v>1</v>
      </c>
    </row>
    <row r="313" spans="1:14" ht="15.5" x14ac:dyDescent="0.35">
      <c r="A313" s="377" t="s">
        <v>224</v>
      </c>
      <c r="B313" s="308" t="s">
        <v>225</v>
      </c>
      <c r="C313" s="218" t="s">
        <v>226</v>
      </c>
      <c r="D313" s="312">
        <v>1</v>
      </c>
      <c r="E313" s="312"/>
      <c r="F313" s="578">
        <v>32.68</v>
      </c>
      <c r="G313" s="47"/>
      <c r="H313" s="573">
        <f t="shared" si="9"/>
        <v>11.522967999999997</v>
      </c>
      <c r="I313" s="573">
        <f t="shared" si="9"/>
        <v>11.522967999999997</v>
      </c>
      <c r="J313" s="573">
        <f t="shared" si="9"/>
        <v>15.140644</v>
      </c>
      <c r="K313" s="573">
        <f t="shared" si="8"/>
        <v>10.518057999999998</v>
      </c>
      <c r="L313" s="573">
        <f t="shared" si="8"/>
        <v>16.715002999999996</v>
      </c>
      <c r="M313" s="573">
        <f t="shared" si="8"/>
        <v>14.403709999999998</v>
      </c>
      <c r="N313" s="573" t="b">
        <v>1</v>
      </c>
    </row>
    <row r="314" spans="1:14" ht="15.5" x14ac:dyDescent="0.35">
      <c r="A314" s="377" t="s">
        <v>227</v>
      </c>
      <c r="B314" s="308" t="s">
        <v>228</v>
      </c>
      <c r="C314" s="218" t="s">
        <v>229</v>
      </c>
      <c r="D314" s="312">
        <v>1</v>
      </c>
      <c r="E314" s="312"/>
      <c r="F314" s="578">
        <v>67.650000000000006</v>
      </c>
      <c r="G314" s="47"/>
      <c r="H314" s="573">
        <f t="shared" si="9"/>
        <v>23.853389999999997</v>
      </c>
      <c r="I314" s="573">
        <f t="shared" si="9"/>
        <v>23.853389999999997</v>
      </c>
      <c r="J314" s="573">
        <f t="shared" si="9"/>
        <v>31.342245000000002</v>
      </c>
      <c r="K314" s="573">
        <f t="shared" si="8"/>
        <v>21.773152499999998</v>
      </c>
      <c r="L314" s="573">
        <f t="shared" si="8"/>
        <v>34.601283749999993</v>
      </c>
      <c r="M314" s="573">
        <f t="shared" si="8"/>
        <v>29.816737500000002</v>
      </c>
      <c r="N314" s="573" t="b">
        <v>1</v>
      </c>
    </row>
    <row r="315" spans="1:14" ht="15.5" x14ac:dyDescent="0.35">
      <c r="A315" s="377" t="s">
        <v>187</v>
      </c>
      <c r="B315" s="308" t="s">
        <v>9089</v>
      </c>
      <c r="C315" s="218" t="s">
        <v>157</v>
      </c>
      <c r="D315" s="312">
        <v>1</v>
      </c>
      <c r="E315" s="312"/>
      <c r="F315" s="578">
        <v>1.6</v>
      </c>
      <c r="G315" s="47"/>
      <c r="H315" s="573">
        <f t="shared" si="9"/>
        <v>0.56415999999999988</v>
      </c>
      <c r="I315" s="573">
        <f t="shared" si="9"/>
        <v>0.56415999999999988</v>
      </c>
      <c r="J315" s="573">
        <f t="shared" si="9"/>
        <v>0.74128000000000005</v>
      </c>
      <c r="K315" s="573">
        <f t="shared" si="8"/>
        <v>0.51495999999999997</v>
      </c>
      <c r="L315" s="573">
        <f t="shared" si="8"/>
        <v>0.81835999999999987</v>
      </c>
      <c r="M315" s="573">
        <f t="shared" si="8"/>
        <v>0.70520000000000005</v>
      </c>
      <c r="N315" s="573" t="b">
        <v>1</v>
      </c>
    </row>
    <row r="316" spans="1:14" ht="15.5" x14ac:dyDescent="0.35">
      <c r="A316" s="377" t="s">
        <v>482</v>
      </c>
      <c r="B316" s="308" t="s">
        <v>509</v>
      </c>
      <c r="C316" s="218" t="s">
        <v>510</v>
      </c>
      <c r="D316" s="312">
        <v>6</v>
      </c>
      <c r="E316" s="312"/>
      <c r="F316" s="578">
        <v>0.01</v>
      </c>
      <c r="G316" s="47"/>
      <c r="H316" s="573">
        <f t="shared" si="9"/>
        <v>3.5259999999999992E-3</v>
      </c>
      <c r="I316" s="573">
        <f t="shared" si="9"/>
        <v>3.5259999999999992E-3</v>
      </c>
      <c r="J316" s="573">
        <f t="shared" si="9"/>
        <v>4.633E-3</v>
      </c>
      <c r="K316" s="573">
        <f t="shared" si="8"/>
        <v>3.2184999999999996E-3</v>
      </c>
      <c r="L316" s="573">
        <f t="shared" si="8"/>
        <v>5.1147499999999995E-3</v>
      </c>
      <c r="M316" s="573">
        <f t="shared" si="8"/>
        <v>4.4075E-3</v>
      </c>
      <c r="N316" s="573" t="b">
        <v>1</v>
      </c>
    </row>
    <row r="317" spans="1:14" ht="15.5" x14ac:dyDescent="0.35">
      <c r="A317" s="377" t="s">
        <v>511</v>
      </c>
      <c r="B317" s="308" t="s">
        <v>512</v>
      </c>
      <c r="C317" s="218" t="s">
        <v>513</v>
      </c>
      <c r="D317" s="312">
        <v>1</v>
      </c>
      <c r="E317" s="312"/>
      <c r="F317" s="578">
        <v>38.950000000000003</v>
      </c>
      <c r="G317" s="47"/>
      <c r="H317" s="573">
        <f t="shared" si="9"/>
        <v>13.733769999999998</v>
      </c>
      <c r="I317" s="573">
        <f t="shared" si="9"/>
        <v>13.733769999999998</v>
      </c>
      <c r="J317" s="573">
        <f t="shared" si="9"/>
        <v>18.045535000000001</v>
      </c>
      <c r="K317" s="573">
        <f t="shared" si="8"/>
        <v>12.5360575</v>
      </c>
      <c r="L317" s="573">
        <f t="shared" si="8"/>
        <v>19.921951249999999</v>
      </c>
      <c r="M317" s="573">
        <f t="shared" si="8"/>
        <v>17.167212500000002</v>
      </c>
      <c r="N317" s="573" t="b">
        <v>1</v>
      </c>
    </row>
    <row r="318" spans="1:14" ht="15.5" x14ac:dyDescent="0.35">
      <c r="A318" s="377" t="s">
        <v>232</v>
      </c>
      <c r="B318" s="308" t="s">
        <v>514</v>
      </c>
      <c r="C318" s="218" t="s">
        <v>515</v>
      </c>
      <c r="D318" s="312">
        <v>1</v>
      </c>
      <c r="E318" s="312"/>
      <c r="F318" s="578">
        <v>16.600000000000001</v>
      </c>
      <c r="G318" s="47"/>
      <c r="H318" s="573">
        <f t="shared" si="9"/>
        <v>5.853159999999999</v>
      </c>
      <c r="I318" s="573">
        <f t="shared" si="9"/>
        <v>5.853159999999999</v>
      </c>
      <c r="J318" s="573">
        <f t="shared" si="9"/>
        <v>7.6907800000000002</v>
      </c>
      <c r="K318" s="573">
        <f t="shared" si="8"/>
        <v>5.3427100000000003</v>
      </c>
      <c r="L318" s="573">
        <f t="shared" si="8"/>
        <v>8.4904849999999996</v>
      </c>
      <c r="M318" s="573">
        <f t="shared" si="8"/>
        <v>7.3164500000000006</v>
      </c>
      <c r="N318" s="573" t="b">
        <v>1</v>
      </c>
    </row>
    <row r="319" spans="1:14" ht="15.5" x14ac:dyDescent="0.35">
      <c r="A319" s="377" t="s">
        <v>191</v>
      </c>
      <c r="B319" s="308" t="s">
        <v>189</v>
      </c>
      <c r="C319" s="218" t="s">
        <v>190</v>
      </c>
      <c r="D319" s="312">
        <v>1</v>
      </c>
      <c r="E319" s="312"/>
      <c r="F319" s="578">
        <v>0.01</v>
      </c>
      <c r="G319" s="47"/>
      <c r="H319" s="573">
        <f t="shared" si="9"/>
        <v>3.5259999999999992E-3</v>
      </c>
      <c r="I319" s="573">
        <f t="shared" si="9"/>
        <v>3.5259999999999992E-3</v>
      </c>
      <c r="J319" s="573">
        <f t="shared" si="9"/>
        <v>4.633E-3</v>
      </c>
      <c r="K319" s="573">
        <f t="shared" si="8"/>
        <v>3.2184999999999996E-3</v>
      </c>
      <c r="L319" s="573">
        <f t="shared" si="8"/>
        <v>5.1147499999999995E-3</v>
      </c>
      <c r="M319" s="573">
        <f t="shared" si="8"/>
        <v>4.4075E-3</v>
      </c>
      <c r="N319" s="573" t="b">
        <v>1</v>
      </c>
    </row>
    <row r="320" spans="1:14" ht="15.5" x14ac:dyDescent="0.35">
      <c r="A320" s="377" t="s">
        <v>188</v>
      </c>
      <c r="B320" s="308" t="s">
        <v>516</v>
      </c>
      <c r="C320" s="218" t="s">
        <v>517</v>
      </c>
      <c r="D320" s="312">
        <v>1</v>
      </c>
      <c r="E320" s="312"/>
      <c r="F320" s="578">
        <v>19.850000000000001</v>
      </c>
      <c r="G320" s="47"/>
      <c r="H320" s="573">
        <f t="shared" si="9"/>
        <v>6.9991099999999991</v>
      </c>
      <c r="I320" s="573">
        <f t="shared" si="9"/>
        <v>6.9991099999999991</v>
      </c>
      <c r="J320" s="573">
        <f t="shared" si="9"/>
        <v>9.1965050000000002</v>
      </c>
      <c r="K320" s="573">
        <f t="shared" si="8"/>
        <v>6.3887225000000001</v>
      </c>
      <c r="L320" s="573">
        <f t="shared" si="8"/>
        <v>10.15277875</v>
      </c>
      <c r="M320" s="573">
        <f t="shared" si="8"/>
        <v>8.7488875000000004</v>
      </c>
      <c r="N320" s="573" t="b">
        <v>1</v>
      </c>
    </row>
    <row r="321" spans="1:14" ht="15.5" x14ac:dyDescent="0.35">
      <c r="A321" s="377" t="s">
        <v>202</v>
      </c>
      <c r="B321" s="308" t="s">
        <v>203</v>
      </c>
      <c r="C321" s="218" t="s">
        <v>204</v>
      </c>
      <c r="D321" s="312">
        <v>1</v>
      </c>
      <c r="E321" s="312"/>
      <c r="F321" s="578">
        <v>295.25</v>
      </c>
      <c r="G321" s="47"/>
      <c r="H321" s="573">
        <f t="shared" si="9"/>
        <v>104.10514999999998</v>
      </c>
      <c r="I321" s="573">
        <f t="shared" si="9"/>
        <v>104.10514999999998</v>
      </c>
      <c r="J321" s="573">
        <f t="shared" si="9"/>
        <v>136.78932499999999</v>
      </c>
      <c r="K321" s="573">
        <f t="shared" si="8"/>
        <v>95.026212499999986</v>
      </c>
      <c r="L321" s="573">
        <f t="shared" si="8"/>
        <v>151.01299374999996</v>
      </c>
      <c r="M321" s="573">
        <f t="shared" si="8"/>
        <v>130.1314375</v>
      </c>
      <c r="N321" s="573" t="b">
        <v>1</v>
      </c>
    </row>
    <row r="322" spans="1:14" ht="15.5" x14ac:dyDescent="0.35">
      <c r="A322" s="377" t="s">
        <v>464</v>
      </c>
      <c r="B322" s="308" t="s">
        <v>7833</v>
      </c>
      <c r="C322" s="648" t="s">
        <v>7081</v>
      </c>
      <c r="D322" s="312">
        <v>1</v>
      </c>
      <c r="E322" s="312"/>
      <c r="F322" s="578">
        <v>0.56000000000000005</v>
      </c>
      <c r="G322" s="47"/>
      <c r="H322" s="573">
        <f t="shared" si="9"/>
        <v>0.19745599999999996</v>
      </c>
      <c r="I322" s="573">
        <f t="shared" si="9"/>
        <v>0.19745599999999996</v>
      </c>
      <c r="J322" s="573">
        <f t="shared" si="9"/>
        <v>0.25944800000000001</v>
      </c>
      <c r="K322" s="573">
        <f t="shared" si="8"/>
        <v>0.18023600000000001</v>
      </c>
      <c r="L322" s="573">
        <f t="shared" si="8"/>
        <v>0.28642599999999996</v>
      </c>
      <c r="M322" s="573">
        <f t="shared" si="8"/>
        <v>0.24682000000000001</v>
      </c>
      <c r="N322" s="573" t="b">
        <v>1</v>
      </c>
    </row>
    <row r="323" spans="1:14" ht="15.5" x14ac:dyDescent="0.35">
      <c r="A323" s="377" t="s">
        <v>9914</v>
      </c>
      <c r="B323" s="308" t="s">
        <v>9912</v>
      </c>
      <c r="C323" s="218" t="s">
        <v>7729</v>
      </c>
      <c r="D323" s="312">
        <v>1</v>
      </c>
      <c r="E323" s="312"/>
      <c r="F323" s="578">
        <v>0.57000000000000006</v>
      </c>
      <c r="G323" s="47"/>
      <c r="H323" s="573">
        <f t="shared" si="9"/>
        <v>0.20098199999999997</v>
      </c>
      <c r="I323" s="573">
        <f t="shared" si="9"/>
        <v>0.20098199999999997</v>
      </c>
      <c r="J323" s="573">
        <f t="shared" si="9"/>
        <v>0.26408100000000001</v>
      </c>
      <c r="K323" s="573">
        <f t="shared" si="8"/>
        <v>0.18345449999999999</v>
      </c>
      <c r="L323" s="573">
        <f t="shared" si="8"/>
        <v>0.29154074999999996</v>
      </c>
      <c r="M323" s="573">
        <f t="shared" si="8"/>
        <v>0.25122749999999999</v>
      </c>
      <c r="N323" s="573" t="b">
        <v>1</v>
      </c>
    </row>
    <row r="324" spans="1:14" ht="15.5" x14ac:dyDescent="0.35">
      <c r="A324" s="373" t="s">
        <v>9908</v>
      </c>
      <c r="B324" s="308" t="s">
        <v>9909</v>
      </c>
      <c r="C324" s="193" t="s">
        <v>6942</v>
      </c>
      <c r="D324" s="310">
        <v>1</v>
      </c>
      <c r="E324" s="311"/>
      <c r="F324" s="271">
        <v>0.52</v>
      </c>
      <c r="G324" s="47"/>
      <c r="H324" s="573">
        <f t="shared" si="9"/>
        <v>0.18335199999999996</v>
      </c>
      <c r="I324" s="573">
        <f t="shared" si="9"/>
        <v>0.18335199999999996</v>
      </c>
      <c r="J324" s="573">
        <f t="shared" si="9"/>
        <v>0.24091599999999999</v>
      </c>
      <c r="K324" s="573">
        <f t="shared" si="8"/>
        <v>0.16736199999999998</v>
      </c>
      <c r="L324" s="573">
        <f t="shared" si="8"/>
        <v>0.26596699999999995</v>
      </c>
      <c r="M324" s="573">
        <f t="shared" si="8"/>
        <v>0.22919</v>
      </c>
      <c r="N324" s="573" t="b">
        <v>1</v>
      </c>
    </row>
    <row r="325" spans="1:14" ht="31" x14ac:dyDescent="0.35">
      <c r="A325" s="373" t="s">
        <v>164</v>
      </c>
      <c r="B325" s="308" t="s">
        <v>518</v>
      </c>
      <c r="C325" s="218" t="s">
        <v>519</v>
      </c>
      <c r="D325" s="312">
        <v>1</v>
      </c>
      <c r="E325" s="309"/>
      <c r="F325" s="578">
        <v>0</v>
      </c>
      <c r="G325" s="47"/>
      <c r="H325" s="573">
        <f t="shared" si="9"/>
        <v>0</v>
      </c>
      <c r="I325" s="573">
        <f t="shared" si="9"/>
        <v>0</v>
      </c>
      <c r="J325" s="573">
        <f t="shared" si="9"/>
        <v>0</v>
      </c>
      <c r="K325" s="573">
        <f t="shared" si="8"/>
        <v>0</v>
      </c>
      <c r="L325" s="573">
        <f t="shared" si="8"/>
        <v>0</v>
      </c>
      <c r="M325" s="573">
        <f t="shared" si="8"/>
        <v>0</v>
      </c>
      <c r="N325" s="573" t="b">
        <v>1</v>
      </c>
    </row>
    <row r="326" spans="1:14" ht="31.5" thickBot="1" x14ac:dyDescent="0.4">
      <c r="A326" s="215" t="s">
        <v>161</v>
      </c>
      <c r="B326" s="221" t="s">
        <v>195</v>
      </c>
      <c r="C326" s="649" t="s">
        <v>196</v>
      </c>
      <c r="D326" s="232">
        <v>1</v>
      </c>
      <c r="E326" s="232"/>
      <c r="F326" s="274">
        <v>0</v>
      </c>
      <c r="G326" s="47"/>
      <c r="H326" s="573">
        <f t="shared" si="9"/>
        <v>0</v>
      </c>
      <c r="I326" s="573">
        <f t="shared" si="9"/>
        <v>0</v>
      </c>
      <c r="J326" s="573">
        <f t="shared" si="9"/>
        <v>0</v>
      </c>
      <c r="K326" s="573">
        <f t="shared" si="9"/>
        <v>0</v>
      </c>
      <c r="L326" s="573">
        <f t="shared" si="9"/>
        <v>0</v>
      </c>
      <c r="M326" s="573">
        <f t="shared" si="9"/>
        <v>0</v>
      </c>
      <c r="N326" s="573" t="b">
        <v>1</v>
      </c>
    </row>
    <row r="327" spans="1:14" ht="15.65" customHeight="1" thickBot="1" x14ac:dyDescent="0.4">
      <c r="A327" s="74"/>
      <c r="B327" s="5" t="s">
        <v>141</v>
      </c>
      <c r="C327" s="109" t="s">
        <v>141</v>
      </c>
      <c r="D327" s="94"/>
      <c r="E327" s="94" t="s">
        <v>141</v>
      </c>
      <c r="F327" s="189" t="s">
        <v>141</v>
      </c>
      <c r="G327" s="47"/>
      <c r="H327" s="573" t="str">
        <f t="shared" ref="H327:M369" si="10">IF($N327=TRUE,H$3*$F327,"")</f>
        <v/>
      </c>
      <c r="I327" s="573" t="str">
        <f t="shared" si="10"/>
        <v/>
      </c>
      <c r="J327" s="573" t="str">
        <f t="shared" si="10"/>
        <v/>
      </c>
      <c r="K327" s="573" t="str">
        <f t="shared" si="10"/>
        <v/>
      </c>
      <c r="L327" s="573" t="str">
        <f t="shared" si="10"/>
        <v/>
      </c>
      <c r="M327" s="573" t="str">
        <f t="shared" si="10"/>
        <v/>
      </c>
      <c r="N327" s="573" t="s">
        <v>141</v>
      </c>
    </row>
    <row r="328" spans="1:14" ht="15.5" x14ac:dyDescent="0.35">
      <c r="A328" s="167" t="s">
        <v>520</v>
      </c>
      <c r="B328" s="3" t="s">
        <v>521</v>
      </c>
      <c r="C328" s="110" t="str">
        <f>LEFT(A328,FIND(" ",SUBSTITUTE(A328," ","",1)))</f>
        <v>Cat2 Conf19</v>
      </c>
      <c r="D328" s="158"/>
      <c r="E328" s="158"/>
      <c r="F328" s="290" t="s">
        <v>141</v>
      </c>
      <c r="G328" s="47"/>
      <c r="H328" s="573" t="str">
        <f t="shared" si="10"/>
        <v/>
      </c>
      <c r="I328" s="573" t="str">
        <f t="shared" si="10"/>
        <v/>
      </c>
      <c r="J328" s="573" t="str">
        <f t="shared" si="10"/>
        <v/>
      </c>
      <c r="K328" s="573" t="str">
        <f t="shared" si="10"/>
        <v/>
      </c>
      <c r="L328" s="573" t="str">
        <f t="shared" si="10"/>
        <v/>
      </c>
      <c r="M328" s="573" t="str">
        <f t="shared" si="10"/>
        <v/>
      </c>
      <c r="N328" s="573" t="s">
        <v>141</v>
      </c>
    </row>
    <row r="329" spans="1:14" ht="15.5" x14ac:dyDescent="0.35">
      <c r="A329" s="373" t="s">
        <v>7848</v>
      </c>
      <c r="B329" s="308" t="s">
        <v>523</v>
      </c>
      <c r="C329" s="193" t="s">
        <v>522</v>
      </c>
      <c r="D329" s="309">
        <v>1</v>
      </c>
      <c r="E329" s="309"/>
      <c r="F329" s="578">
        <v>566.62</v>
      </c>
      <c r="G329" s="47"/>
      <c r="H329" s="573">
        <f t="shared" si="10"/>
        <v>199.79021199999994</v>
      </c>
      <c r="I329" s="573">
        <f t="shared" si="10"/>
        <v>199.79021199999994</v>
      </c>
      <c r="J329" s="573">
        <f t="shared" si="10"/>
        <v>262.51504599999998</v>
      </c>
      <c r="K329" s="573">
        <f t="shared" si="10"/>
        <v>182.36664699999997</v>
      </c>
      <c r="L329" s="573">
        <f t="shared" si="10"/>
        <v>289.81196449999993</v>
      </c>
      <c r="M329" s="573">
        <f t="shared" si="10"/>
        <v>249.737765</v>
      </c>
      <c r="N329" s="573" t="b">
        <v>1</v>
      </c>
    </row>
    <row r="330" spans="1:14" ht="15.5" x14ac:dyDescent="0.35">
      <c r="A330" s="373" t="s">
        <v>505</v>
      </c>
      <c r="B330" s="308" t="s">
        <v>506</v>
      </c>
      <c r="C330" s="193" t="s">
        <v>507</v>
      </c>
      <c r="D330" s="309">
        <v>1</v>
      </c>
      <c r="E330" s="309"/>
      <c r="F330" s="578">
        <v>803.06</v>
      </c>
      <c r="G330" s="47"/>
      <c r="H330" s="573">
        <f t="shared" si="10"/>
        <v>283.15895599999993</v>
      </c>
      <c r="I330" s="573">
        <f t="shared" si="10"/>
        <v>283.15895599999993</v>
      </c>
      <c r="J330" s="573">
        <f t="shared" si="10"/>
        <v>372.05769799999996</v>
      </c>
      <c r="K330" s="573">
        <f t="shared" si="10"/>
        <v>258.46486099999998</v>
      </c>
      <c r="L330" s="573">
        <f t="shared" si="10"/>
        <v>410.74511349999989</v>
      </c>
      <c r="M330" s="573">
        <f t="shared" si="10"/>
        <v>353.94869499999993</v>
      </c>
      <c r="N330" s="573" t="b">
        <v>1</v>
      </c>
    </row>
    <row r="331" spans="1:14" ht="15.5" x14ac:dyDescent="0.35">
      <c r="A331" s="373" t="s">
        <v>221</v>
      </c>
      <c r="B331" s="308" t="s">
        <v>222</v>
      </c>
      <c r="C331" s="193" t="s">
        <v>508</v>
      </c>
      <c r="D331" s="309">
        <v>2</v>
      </c>
      <c r="E331" s="309"/>
      <c r="F331" s="578">
        <v>178.76</v>
      </c>
      <c r="G331" s="47"/>
      <c r="H331" s="573">
        <f t="shared" si="10"/>
        <v>63.030775999999982</v>
      </c>
      <c r="I331" s="573">
        <f t="shared" si="10"/>
        <v>63.030775999999982</v>
      </c>
      <c r="J331" s="573">
        <f t="shared" si="10"/>
        <v>82.819507999999999</v>
      </c>
      <c r="K331" s="573">
        <f t="shared" si="10"/>
        <v>57.533905999999995</v>
      </c>
      <c r="L331" s="573">
        <f t="shared" si="10"/>
        <v>91.431270999999981</v>
      </c>
      <c r="M331" s="573">
        <f t="shared" si="10"/>
        <v>78.78846999999999</v>
      </c>
      <c r="N331" s="573" t="b">
        <v>1</v>
      </c>
    </row>
    <row r="332" spans="1:14" ht="15.5" x14ac:dyDescent="0.35">
      <c r="A332" s="373" t="s">
        <v>371</v>
      </c>
      <c r="B332" s="308" t="s">
        <v>524</v>
      </c>
      <c r="C332" s="193" t="s">
        <v>525</v>
      </c>
      <c r="D332" s="309">
        <v>1</v>
      </c>
      <c r="E332" s="309"/>
      <c r="F332" s="578">
        <v>131.27000000000001</v>
      </c>
      <c r="G332" s="47"/>
      <c r="H332" s="573">
        <f t="shared" si="10"/>
        <v>46.28580199999999</v>
      </c>
      <c r="I332" s="573">
        <f t="shared" si="10"/>
        <v>46.28580199999999</v>
      </c>
      <c r="J332" s="573">
        <f t="shared" si="10"/>
        <v>60.817391000000001</v>
      </c>
      <c r="K332" s="573">
        <f t="shared" si="10"/>
        <v>42.249249499999998</v>
      </c>
      <c r="L332" s="573">
        <f t="shared" si="10"/>
        <v>67.141323249999999</v>
      </c>
      <c r="M332" s="573">
        <f t="shared" si="10"/>
        <v>57.857252500000001</v>
      </c>
      <c r="N332" s="573" t="b">
        <v>1</v>
      </c>
    </row>
    <row r="333" spans="1:14" ht="15.5" x14ac:dyDescent="0.35">
      <c r="A333" s="373" t="s">
        <v>224</v>
      </c>
      <c r="B333" s="308" t="s">
        <v>225</v>
      </c>
      <c r="C333" s="193" t="s">
        <v>226</v>
      </c>
      <c r="D333" s="309">
        <v>1</v>
      </c>
      <c r="E333" s="309"/>
      <c r="F333" s="578">
        <v>32.68</v>
      </c>
      <c r="G333" s="47"/>
      <c r="H333" s="573">
        <f t="shared" si="10"/>
        <v>11.522967999999997</v>
      </c>
      <c r="I333" s="573">
        <f t="shared" si="10"/>
        <v>11.522967999999997</v>
      </c>
      <c r="J333" s="573">
        <f t="shared" si="10"/>
        <v>15.140644</v>
      </c>
      <c r="K333" s="573">
        <f t="shared" si="10"/>
        <v>10.518057999999998</v>
      </c>
      <c r="L333" s="573">
        <f t="shared" si="10"/>
        <v>16.715002999999996</v>
      </c>
      <c r="M333" s="573">
        <f t="shared" si="10"/>
        <v>14.403709999999998</v>
      </c>
      <c r="N333" s="573" t="b">
        <v>1</v>
      </c>
    </row>
    <row r="334" spans="1:14" ht="15.5" x14ac:dyDescent="0.35">
      <c r="A334" s="373" t="s">
        <v>253</v>
      </c>
      <c r="B334" s="308" t="s">
        <v>526</v>
      </c>
      <c r="C334" s="193" t="s">
        <v>527</v>
      </c>
      <c r="D334" s="309">
        <v>5</v>
      </c>
      <c r="E334" s="309"/>
      <c r="F334" s="578">
        <v>0.01</v>
      </c>
      <c r="G334" s="47"/>
      <c r="H334" s="573">
        <f t="shared" si="10"/>
        <v>3.5259999999999992E-3</v>
      </c>
      <c r="I334" s="573">
        <f t="shared" si="10"/>
        <v>3.5259999999999992E-3</v>
      </c>
      <c r="J334" s="573">
        <f t="shared" si="10"/>
        <v>4.633E-3</v>
      </c>
      <c r="K334" s="573">
        <f t="shared" si="10"/>
        <v>3.2184999999999996E-3</v>
      </c>
      <c r="L334" s="573">
        <f t="shared" si="10"/>
        <v>5.1147499999999995E-3</v>
      </c>
      <c r="M334" s="573">
        <f t="shared" si="10"/>
        <v>4.4075E-3</v>
      </c>
      <c r="N334" s="573" t="b">
        <v>1</v>
      </c>
    </row>
    <row r="335" spans="1:14" ht="15.5" x14ac:dyDescent="0.35">
      <c r="A335" s="373" t="s">
        <v>227</v>
      </c>
      <c r="B335" s="308" t="s">
        <v>228</v>
      </c>
      <c r="C335" s="193" t="s">
        <v>229</v>
      </c>
      <c r="D335" s="309">
        <v>1</v>
      </c>
      <c r="E335" s="309"/>
      <c r="F335" s="578">
        <v>67.650000000000006</v>
      </c>
      <c r="G335" s="47"/>
      <c r="H335" s="573">
        <f t="shared" si="10"/>
        <v>23.853389999999997</v>
      </c>
      <c r="I335" s="573">
        <f t="shared" si="10"/>
        <v>23.853389999999997</v>
      </c>
      <c r="J335" s="573">
        <f t="shared" si="10"/>
        <v>31.342245000000002</v>
      </c>
      <c r="K335" s="573">
        <f t="shared" si="10"/>
        <v>21.773152499999998</v>
      </c>
      <c r="L335" s="573">
        <f t="shared" si="10"/>
        <v>34.601283749999993</v>
      </c>
      <c r="M335" s="573">
        <f t="shared" si="10"/>
        <v>29.816737500000002</v>
      </c>
      <c r="N335" s="573" t="b">
        <v>1</v>
      </c>
    </row>
    <row r="336" spans="1:14" ht="15.5" x14ac:dyDescent="0.35">
      <c r="A336" s="373" t="s">
        <v>187</v>
      </c>
      <c r="B336" s="308" t="s">
        <v>9089</v>
      </c>
      <c r="C336" s="193" t="s">
        <v>157</v>
      </c>
      <c r="D336" s="309">
        <v>1</v>
      </c>
      <c r="E336" s="309"/>
      <c r="F336" s="578">
        <v>1.6</v>
      </c>
      <c r="G336" s="47"/>
      <c r="H336" s="573">
        <f t="shared" si="10"/>
        <v>0.56415999999999988</v>
      </c>
      <c r="I336" s="573">
        <f t="shared" si="10"/>
        <v>0.56415999999999988</v>
      </c>
      <c r="J336" s="573">
        <f t="shared" si="10"/>
        <v>0.74128000000000005</v>
      </c>
      <c r="K336" s="573">
        <f t="shared" si="10"/>
        <v>0.51495999999999997</v>
      </c>
      <c r="L336" s="573">
        <f t="shared" si="10"/>
        <v>0.81835999999999987</v>
      </c>
      <c r="M336" s="573">
        <f t="shared" si="10"/>
        <v>0.70520000000000005</v>
      </c>
      <c r="N336" s="573" t="b">
        <v>1</v>
      </c>
    </row>
    <row r="337" spans="1:14" ht="15.5" x14ac:dyDescent="0.35">
      <c r="A337" s="373" t="s">
        <v>232</v>
      </c>
      <c r="B337" s="308" t="s">
        <v>528</v>
      </c>
      <c r="C337" s="193" t="s">
        <v>529</v>
      </c>
      <c r="D337" s="309">
        <v>1</v>
      </c>
      <c r="E337" s="309"/>
      <c r="F337" s="578">
        <v>16.600000000000001</v>
      </c>
      <c r="G337" s="47"/>
      <c r="H337" s="573">
        <f t="shared" si="10"/>
        <v>5.853159999999999</v>
      </c>
      <c r="I337" s="573">
        <f t="shared" si="10"/>
        <v>5.853159999999999</v>
      </c>
      <c r="J337" s="573">
        <f t="shared" si="10"/>
        <v>7.6907800000000002</v>
      </c>
      <c r="K337" s="573">
        <f t="shared" si="10"/>
        <v>5.3427100000000003</v>
      </c>
      <c r="L337" s="573">
        <f t="shared" si="10"/>
        <v>8.4904849999999996</v>
      </c>
      <c r="M337" s="573">
        <f t="shared" si="10"/>
        <v>7.3164500000000006</v>
      </c>
      <c r="N337" s="573" t="b">
        <v>1</v>
      </c>
    </row>
    <row r="338" spans="1:14" ht="15.5" x14ac:dyDescent="0.35">
      <c r="A338" s="373" t="s">
        <v>188</v>
      </c>
      <c r="B338" s="308" t="s">
        <v>189</v>
      </c>
      <c r="C338" s="193" t="s">
        <v>190</v>
      </c>
      <c r="D338" s="309">
        <v>1</v>
      </c>
      <c r="E338" s="309"/>
      <c r="F338" s="578">
        <v>0.01</v>
      </c>
      <c r="G338" s="47"/>
      <c r="H338" s="573">
        <f t="shared" si="10"/>
        <v>3.5259999999999992E-3</v>
      </c>
      <c r="I338" s="573">
        <f t="shared" si="10"/>
        <v>3.5259999999999992E-3</v>
      </c>
      <c r="J338" s="573">
        <f t="shared" si="10"/>
        <v>4.633E-3</v>
      </c>
      <c r="K338" s="573">
        <f t="shared" si="10"/>
        <v>3.2184999999999996E-3</v>
      </c>
      <c r="L338" s="573">
        <f t="shared" si="10"/>
        <v>5.1147499999999995E-3</v>
      </c>
      <c r="M338" s="573">
        <f t="shared" si="10"/>
        <v>4.4075E-3</v>
      </c>
      <c r="N338" s="573" t="b">
        <v>1</v>
      </c>
    </row>
    <row r="339" spans="1:14" ht="15.5" x14ac:dyDescent="0.35">
      <c r="A339" s="373" t="s">
        <v>191</v>
      </c>
      <c r="B339" s="308" t="s">
        <v>516</v>
      </c>
      <c r="C339" s="193" t="s">
        <v>517</v>
      </c>
      <c r="D339" s="309">
        <v>1</v>
      </c>
      <c r="E339" s="309"/>
      <c r="F339" s="578">
        <v>19.850000000000001</v>
      </c>
      <c r="G339" s="47"/>
      <c r="H339" s="573">
        <f t="shared" si="10"/>
        <v>6.9991099999999991</v>
      </c>
      <c r="I339" s="573">
        <f t="shared" si="10"/>
        <v>6.9991099999999991</v>
      </c>
      <c r="J339" s="573">
        <f t="shared" si="10"/>
        <v>9.1965050000000002</v>
      </c>
      <c r="K339" s="573">
        <f t="shared" si="10"/>
        <v>6.3887225000000001</v>
      </c>
      <c r="L339" s="573">
        <f t="shared" si="10"/>
        <v>10.15277875</v>
      </c>
      <c r="M339" s="573">
        <f t="shared" si="10"/>
        <v>8.7488875000000004</v>
      </c>
      <c r="N339" s="573" t="b">
        <v>1</v>
      </c>
    </row>
    <row r="340" spans="1:14" ht="15.5" x14ac:dyDescent="0.35">
      <c r="A340" s="373" t="s">
        <v>9914</v>
      </c>
      <c r="B340" s="308" t="s">
        <v>9911</v>
      </c>
      <c r="C340" s="193" t="s">
        <v>7728</v>
      </c>
      <c r="D340" s="309">
        <v>1</v>
      </c>
      <c r="E340" s="309"/>
      <c r="F340" s="289">
        <v>0.57000000000000006</v>
      </c>
      <c r="G340" s="47"/>
      <c r="H340" s="573">
        <f t="shared" si="10"/>
        <v>0.20098199999999997</v>
      </c>
      <c r="I340" s="573">
        <f t="shared" si="10"/>
        <v>0.20098199999999997</v>
      </c>
      <c r="J340" s="573">
        <f t="shared" si="10"/>
        <v>0.26408100000000001</v>
      </c>
      <c r="K340" s="573">
        <f t="shared" si="10"/>
        <v>0.18345449999999999</v>
      </c>
      <c r="L340" s="573">
        <f t="shared" si="10"/>
        <v>0.29154074999999996</v>
      </c>
      <c r="M340" s="573">
        <f t="shared" si="10"/>
        <v>0.25122749999999999</v>
      </c>
      <c r="N340" s="573" t="b">
        <v>1</v>
      </c>
    </row>
    <row r="341" spans="1:14" ht="15.5" x14ac:dyDescent="0.35">
      <c r="A341" s="373" t="s">
        <v>9908</v>
      </c>
      <c r="B341" s="308" t="s">
        <v>9909</v>
      </c>
      <c r="C341" s="193" t="s">
        <v>6942</v>
      </c>
      <c r="D341" s="310">
        <v>1</v>
      </c>
      <c r="E341" s="311"/>
      <c r="F341" s="271">
        <v>0.52</v>
      </c>
      <c r="G341" s="47"/>
      <c r="H341" s="573">
        <f t="shared" si="10"/>
        <v>0.18335199999999996</v>
      </c>
      <c r="I341" s="573">
        <f t="shared" si="10"/>
        <v>0.18335199999999996</v>
      </c>
      <c r="J341" s="573">
        <f t="shared" si="10"/>
        <v>0.24091599999999999</v>
      </c>
      <c r="K341" s="573">
        <f t="shared" si="10"/>
        <v>0.16736199999999998</v>
      </c>
      <c r="L341" s="573">
        <f t="shared" si="10"/>
        <v>0.26596699999999995</v>
      </c>
      <c r="M341" s="573">
        <f t="shared" si="10"/>
        <v>0.22919</v>
      </c>
      <c r="N341" s="573" t="b">
        <v>1</v>
      </c>
    </row>
    <row r="342" spans="1:14" ht="15.5" x14ac:dyDescent="0.35">
      <c r="A342" s="373" t="s">
        <v>202</v>
      </c>
      <c r="B342" s="308" t="s">
        <v>203</v>
      </c>
      <c r="C342" s="193" t="s">
        <v>204</v>
      </c>
      <c r="D342" s="309">
        <v>1</v>
      </c>
      <c r="E342" s="310"/>
      <c r="F342" s="578">
        <v>295.25</v>
      </c>
      <c r="G342" s="47"/>
      <c r="H342" s="573">
        <f t="shared" si="10"/>
        <v>104.10514999999998</v>
      </c>
      <c r="I342" s="573">
        <f t="shared" si="10"/>
        <v>104.10514999999998</v>
      </c>
      <c r="J342" s="573">
        <f t="shared" si="10"/>
        <v>136.78932499999999</v>
      </c>
      <c r="K342" s="573">
        <f t="shared" si="10"/>
        <v>95.026212499999986</v>
      </c>
      <c r="L342" s="573">
        <f t="shared" si="10"/>
        <v>151.01299374999996</v>
      </c>
      <c r="M342" s="573">
        <f t="shared" si="10"/>
        <v>130.1314375</v>
      </c>
      <c r="N342" s="573" t="b">
        <v>1</v>
      </c>
    </row>
    <row r="343" spans="1:14" ht="15.5" x14ac:dyDescent="0.35">
      <c r="A343" s="192" t="s">
        <v>464</v>
      </c>
      <c r="B343" s="308" t="s">
        <v>7833</v>
      </c>
      <c r="C343" s="646" t="s">
        <v>7081</v>
      </c>
      <c r="D343" s="309">
        <v>1</v>
      </c>
      <c r="E343" s="309"/>
      <c r="F343" s="578">
        <v>0.56000000000000005</v>
      </c>
      <c r="G343" s="47"/>
      <c r="H343" s="573">
        <f t="shared" si="10"/>
        <v>0.19745599999999996</v>
      </c>
      <c r="I343" s="573">
        <f t="shared" si="10"/>
        <v>0.19745599999999996</v>
      </c>
      <c r="J343" s="573">
        <f t="shared" si="10"/>
        <v>0.25944800000000001</v>
      </c>
      <c r="K343" s="573">
        <f t="shared" si="10"/>
        <v>0.18023600000000001</v>
      </c>
      <c r="L343" s="573">
        <f t="shared" si="10"/>
        <v>0.28642599999999996</v>
      </c>
      <c r="M343" s="573">
        <f t="shared" si="10"/>
        <v>0.24682000000000001</v>
      </c>
      <c r="N343" s="573" t="b">
        <v>1</v>
      </c>
    </row>
    <row r="344" spans="1:14" ht="31" x14ac:dyDescent="0.35">
      <c r="A344" s="192" t="s">
        <v>164</v>
      </c>
      <c r="B344" s="308" t="s">
        <v>530</v>
      </c>
      <c r="C344" s="193" t="s">
        <v>531</v>
      </c>
      <c r="D344" s="309">
        <v>1</v>
      </c>
      <c r="E344" s="309"/>
      <c r="F344" s="578">
        <v>0</v>
      </c>
      <c r="G344" s="47"/>
      <c r="H344" s="573">
        <f t="shared" si="10"/>
        <v>0</v>
      </c>
      <c r="I344" s="573">
        <f t="shared" si="10"/>
        <v>0</v>
      </c>
      <c r="J344" s="573">
        <f t="shared" si="10"/>
        <v>0</v>
      </c>
      <c r="K344" s="573">
        <f t="shared" si="10"/>
        <v>0</v>
      </c>
      <c r="L344" s="573">
        <f t="shared" si="10"/>
        <v>0</v>
      </c>
      <c r="M344" s="573">
        <f t="shared" si="10"/>
        <v>0</v>
      </c>
      <c r="N344" s="573" t="b">
        <v>1</v>
      </c>
    </row>
    <row r="345" spans="1:14" ht="31.5" thickBot="1" x14ac:dyDescent="0.4">
      <c r="A345" s="192" t="s">
        <v>161</v>
      </c>
      <c r="B345" s="221" t="s">
        <v>195</v>
      </c>
      <c r="C345" s="247" t="s">
        <v>196</v>
      </c>
      <c r="D345" s="222">
        <v>1</v>
      </c>
      <c r="E345" s="222"/>
      <c r="F345" s="274">
        <v>0</v>
      </c>
      <c r="G345" s="47"/>
      <c r="H345" s="573">
        <f t="shared" si="10"/>
        <v>0</v>
      </c>
      <c r="I345" s="573">
        <f t="shared" si="10"/>
        <v>0</v>
      </c>
      <c r="J345" s="573">
        <f t="shared" si="10"/>
        <v>0</v>
      </c>
      <c r="K345" s="573">
        <f t="shared" si="10"/>
        <v>0</v>
      </c>
      <c r="L345" s="573">
        <f t="shared" si="10"/>
        <v>0</v>
      </c>
      <c r="M345" s="573">
        <f t="shared" si="10"/>
        <v>0</v>
      </c>
      <c r="N345" s="573" t="b">
        <v>1</v>
      </c>
    </row>
    <row r="346" spans="1:14" ht="15.65" customHeight="1" thickBot="1" x14ac:dyDescent="0.4">
      <c r="A346" s="74"/>
      <c r="B346" s="5" t="s">
        <v>141</v>
      </c>
      <c r="C346" s="109" t="s">
        <v>141</v>
      </c>
      <c r="D346" s="94"/>
      <c r="E346" s="94" t="s">
        <v>141</v>
      </c>
      <c r="F346" s="189" t="s">
        <v>141</v>
      </c>
      <c r="G346" s="47"/>
      <c r="H346" s="573" t="str">
        <f t="shared" si="10"/>
        <v/>
      </c>
      <c r="I346" s="573" t="str">
        <f t="shared" si="10"/>
        <v/>
      </c>
      <c r="J346" s="573" t="str">
        <f t="shared" si="10"/>
        <v/>
      </c>
      <c r="K346" s="573" t="str">
        <f t="shared" si="10"/>
        <v/>
      </c>
      <c r="L346" s="573" t="str">
        <f t="shared" si="10"/>
        <v/>
      </c>
      <c r="M346" s="573" t="str">
        <f t="shared" si="10"/>
        <v/>
      </c>
      <c r="N346" s="573" t="s">
        <v>141</v>
      </c>
    </row>
    <row r="347" spans="1:14" ht="15.5" x14ac:dyDescent="0.35">
      <c r="A347" s="167" t="s">
        <v>532</v>
      </c>
      <c r="B347" s="3" t="s">
        <v>533</v>
      </c>
      <c r="C347" s="110" t="str">
        <f>LEFT(A347,FIND(" ",SUBSTITUTE(A347," ","",1)))</f>
        <v>Cat2 Conf20</v>
      </c>
      <c r="D347" s="158"/>
      <c r="E347" s="158"/>
      <c r="F347" s="273" t="s">
        <v>141</v>
      </c>
      <c r="G347" s="47"/>
      <c r="H347" s="573" t="str">
        <f t="shared" si="10"/>
        <v/>
      </c>
      <c r="I347" s="573" t="str">
        <f t="shared" si="10"/>
        <v/>
      </c>
      <c r="J347" s="573" t="str">
        <f t="shared" si="10"/>
        <v/>
      </c>
      <c r="K347" s="573" t="str">
        <f t="shared" si="10"/>
        <v/>
      </c>
      <c r="L347" s="573" t="str">
        <f t="shared" si="10"/>
        <v/>
      </c>
      <c r="M347" s="573" t="str">
        <f t="shared" si="10"/>
        <v/>
      </c>
      <c r="N347" s="573" t="s">
        <v>141</v>
      </c>
    </row>
    <row r="348" spans="1:14" ht="15.5" x14ac:dyDescent="0.35">
      <c r="A348" s="373" t="s">
        <v>535</v>
      </c>
      <c r="B348" s="308" t="s">
        <v>536</v>
      </c>
      <c r="C348" s="193" t="s">
        <v>534</v>
      </c>
      <c r="D348" s="309">
        <v>1</v>
      </c>
      <c r="E348" s="309"/>
      <c r="F348" s="578">
        <v>748.56</v>
      </c>
      <c r="G348" s="47"/>
      <c r="H348" s="573">
        <f t="shared" si="10"/>
        <v>263.94225599999993</v>
      </c>
      <c r="I348" s="573">
        <f t="shared" si="10"/>
        <v>263.94225599999993</v>
      </c>
      <c r="J348" s="573">
        <f t="shared" si="10"/>
        <v>346.80784799999998</v>
      </c>
      <c r="K348" s="573">
        <f t="shared" si="10"/>
        <v>240.92403599999997</v>
      </c>
      <c r="L348" s="573">
        <f t="shared" si="10"/>
        <v>382.8697259999999</v>
      </c>
      <c r="M348" s="573">
        <f t="shared" si="10"/>
        <v>329.92781999999994</v>
      </c>
      <c r="N348" s="573" t="b">
        <v>1</v>
      </c>
    </row>
    <row r="349" spans="1:14" ht="15.5" x14ac:dyDescent="0.35">
      <c r="A349" s="373" t="s">
        <v>505</v>
      </c>
      <c r="B349" s="308" t="s">
        <v>506</v>
      </c>
      <c r="C349" s="193" t="s">
        <v>507</v>
      </c>
      <c r="D349" s="309">
        <v>1</v>
      </c>
      <c r="E349" s="309"/>
      <c r="F349" s="578">
        <v>803.06</v>
      </c>
      <c r="G349" s="47"/>
      <c r="H349" s="573">
        <f t="shared" si="10"/>
        <v>283.15895599999993</v>
      </c>
      <c r="I349" s="573">
        <f t="shared" si="10"/>
        <v>283.15895599999993</v>
      </c>
      <c r="J349" s="573">
        <f t="shared" si="10"/>
        <v>372.05769799999996</v>
      </c>
      <c r="K349" s="573">
        <f t="shared" si="10"/>
        <v>258.46486099999998</v>
      </c>
      <c r="L349" s="573">
        <f t="shared" si="10"/>
        <v>410.74511349999989</v>
      </c>
      <c r="M349" s="573">
        <f t="shared" si="10"/>
        <v>353.94869499999993</v>
      </c>
      <c r="N349" s="573" t="b">
        <v>1</v>
      </c>
    </row>
    <row r="350" spans="1:14" ht="15.5" x14ac:dyDescent="0.35">
      <c r="A350" s="373" t="s">
        <v>221</v>
      </c>
      <c r="B350" s="308" t="s">
        <v>222</v>
      </c>
      <c r="C350" s="193" t="s">
        <v>508</v>
      </c>
      <c r="D350" s="309">
        <v>2</v>
      </c>
      <c r="E350" s="309"/>
      <c r="F350" s="578">
        <v>178.76</v>
      </c>
      <c r="G350" s="47"/>
      <c r="H350" s="573">
        <f t="shared" si="10"/>
        <v>63.030775999999982</v>
      </c>
      <c r="I350" s="573">
        <f t="shared" si="10"/>
        <v>63.030775999999982</v>
      </c>
      <c r="J350" s="573">
        <f t="shared" si="10"/>
        <v>82.819507999999999</v>
      </c>
      <c r="K350" s="573">
        <f t="shared" si="10"/>
        <v>57.533905999999995</v>
      </c>
      <c r="L350" s="573">
        <f t="shared" si="10"/>
        <v>91.431270999999981</v>
      </c>
      <c r="M350" s="573">
        <f t="shared" si="10"/>
        <v>78.78846999999999</v>
      </c>
      <c r="N350" s="573" t="b">
        <v>1</v>
      </c>
    </row>
    <row r="351" spans="1:14" ht="15.5" x14ac:dyDescent="0.35">
      <c r="A351" s="373" t="s">
        <v>224</v>
      </c>
      <c r="B351" s="308" t="s">
        <v>225</v>
      </c>
      <c r="C351" s="193" t="s">
        <v>226</v>
      </c>
      <c r="D351" s="309">
        <v>1</v>
      </c>
      <c r="E351" s="309"/>
      <c r="F351" s="578">
        <v>32.68</v>
      </c>
      <c r="G351" s="47"/>
      <c r="H351" s="573">
        <f t="shared" si="10"/>
        <v>11.522967999999997</v>
      </c>
      <c r="I351" s="573">
        <f t="shared" si="10"/>
        <v>11.522967999999997</v>
      </c>
      <c r="J351" s="573">
        <f t="shared" si="10"/>
        <v>15.140644</v>
      </c>
      <c r="K351" s="573">
        <f t="shared" si="10"/>
        <v>10.518057999999998</v>
      </c>
      <c r="L351" s="573">
        <f t="shared" si="10"/>
        <v>16.715002999999996</v>
      </c>
      <c r="M351" s="573">
        <f t="shared" si="10"/>
        <v>14.403709999999998</v>
      </c>
      <c r="N351" s="573" t="b">
        <v>1</v>
      </c>
    </row>
    <row r="352" spans="1:14" ht="15.5" x14ac:dyDescent="0.35">
      <c r="A352" s="373" t="s">
        <v>253</v>
      </c>
      <c r="B352" s="308" t="s">
        <v>526</v>
      </c>
      <c r="C352" s="193" t="s">
        <v>527</v>
      </c>
      <c r="D352" s="309">
        <v>7</v>
      </c>
      <c r="E352" s="309"/>
      <c r="F352" s="578">
        <v>0.01</v>
      </c>
      <c r="G352" s="47"/>
      <c r="H352" s="573">
        <f t="shared" si="10"/>
        <v>3.5259999999999992E-3</v>
      </c>
      <c r="I352" s="573">
        <f t="shared" si="10"/>
        <v>3.5259999999999992E-3</v>
      </c>
      <c r="J352" s="573">
        <f t="shared" si="10"/>
        <v>4.633E-3</v>
      </c>
      <c r="K352" s="573">
        <f t="shared" si="10"/>
        <v>3.2184999999999996E-3</v>
      </c>
      <c r="L352" s="573">
        <f t="shared" si="10"/>
        <v>5.1147499999999995E-3</v>
      </c>
      <c r="M352" s="573">
        <f t="shared" si="10"/>
        <v>4.4075E-3</v>
      </c>
      <c r="N352" s="573" t="b">
        <v>1</v>
      </c>
    </row>
    <row r="353" spans="1:14" ht="15.5" x14ac:dyDescent="0.35">
      <c r="A353" s="373" t="s">
        <v>227</v>
      </c>
      <c r="B353" s="308" t="s">
        <v>228</v>
      </c>
      <c r="C353" s="193" t="s">
        <v>229</v>
      </c>
      <c r="D353" s="309">
        <v>1</v>
      </c>
      <c r="E353" s="309"/>
      <c r="F353" s="578">
        <v>67.650000000000006</v>
      </c>
      <c r="G353" s="47"/>
      <c r="H353" s="573">
        <f t="shared" si="10"/>
        <v>23.853389999999997</v>
      </c>
      <c r="I353" s="573">
        <f t="shared" si="10"/>
        <v>23.853389999999997</v>
      </c>
      <c r="J353" s="573">
        <f t="shared" si="10"/>
        <v>31.342245000000002</v>
      </c>
      <c r="K353" s="573">
        <f t="shared" si="10"/>
        <v>21.773152499999998</v>
      </c>
      <c r="L353" s="573">
        <f t="shared" si="10"/>
        <v>34.601283749999993</v>
      </c>
      <c r="M353" s="573">
        <f t="shared" si="10"/>
        <v>29.816737500000002</v>
      </c>
      <c r="N353" s="573" t="b">
        <v>1</v>
      </c>
    </row>
    <row r="354" spans="1:14" ht="15.5" x14ac:dyDescent="0.35">
      <c r="A354" s="373" t="s">
        <v>187</v>
      </c>
      <c r="B354" s="308" t="s">
        <v>9089</v>
      </c>
      <c r="C354" s="193" t="s">
        <v>157</v>
      </c>
      <c r="D354" s="309">
        <v>1</v>
      </c>
      <c r="E354" s="309"/>
      <c r="F354" s="578">
        <v>1.6</v>
      </c>
      <c r="G354" s="47"/>
      <c r="H354" s="573">
        <f t="shared" si="10"/>
        <v>0.56415999999999988</v>
      </c>
      <c r="I354" s="573">
        <f t="shared" si="10"/>
        <v>0.56415999999999988</v>
      </c>
      <c r="J354" s="573">
        <f t="shared" si="10"/>
        <v>0.74128000000000005</v>
      </c>
      <c r="K354" s="573">
        <f t="shared" si="10"/>
        <v>0.51495999999999997</v>
      </c>
      <c r="L354" s="573">
        <f t="shared" si="10"/>
        <v>0.81835999999999987</v>
      </c>
      <c r="M354" s="573">
        <f t="shared" si="10"/>
        <v>0.70520000000000005</v>
      </c>
      <c r="N354" s="573" t="b">
        <v>1</v>
      </c>
    </row>
    <row r="355" spans="1:14" ht="15.5" x14ac:dyDescent="0.35">
      <c r="A355" s="373" t="s">
        <v>232</v>
      </c>
      <c r="B355" s="308" t="s">
        <v>528</v>
      </c>
      <c r="C355" s="193" t="s">
        <v>529</v>
      </c>
      <c r="D355" s="309">
        <v>1</v>
      </c>
      <c r="E355" s="309"/>
      <c r="F355" s="578">
        <v>16.600000000000001</v>
      </c>
      <c r="G355" s="47"/>
      <c r="H355" s="573">
        <f t="shared" si="10"/>
        <v>5.853159999999999</v>
      </c>
      <c r="I355" s="573">
        <f t="shared" si="10"/>
        <v>5.853159999999999</v>
      </c>
      <c r="J355" s="573">
        <f t="shared" si="10"/>
        <v>7.6907800000000002</v>
      </c>
      <c r="K355" s="573">
        <f t="shared" si="10"/>
        <v>5.3427100000000003</v>
      </c>
      <c r="L355" s="573">
        <f t="shared" si="10"/>
        <v>8.4904849999999996</v>
      </c>
      <c r="M355" s="573">
        <f t="shared" si="10"/>
        <v>7.3164500000000006</v>
      </c>
      <c r="N355" s="573" t="b">
        <v>1</v>
      </c>
    </row>
    <row r="356" spans="1:14" ht="15.5" x14ac:dyDescent="0.35">
      <c r="A356" s="373" t="s">
        <v>191</v>
      </c>
      <c r="B356" s="308" t="s">
        <v>516</v>
      </c>
      <c r="C356" s="193" t="s">
        <v>517</v>
      </c>
      <c r="D356" s="309">
        <v>1</v>
      </c>
      <c r="E356" s="309"/>
      <c r="F356" s="578">
        <v>19.850000000000001</v>
      </c>
      <c r="G356" s="47"/>
      <c r="H356" s="573">
        <f t="shared" si="10"/>
        <v>6.9991099999999991</v>
      </c>
      <c r="I356" s="573">
        <f t="shared" si="10"/>
        <v>6.9991099999999991</v>
      </c>
      <c r="J356" s="573">
        <f t="shared" si="10"/>
        <v>9.1965050000000002</v>
      </c>
      <c r="K356" s="573">
        <f t="shared" si="10"/>
        <v>6.3887225000000001</v>
      </c>
      <c r="L356" s="573">
        <f t="shared" si="10"/>
        <v>10.15277875</v>
      </c>
      <c r="M356" s="573">
        <f t="shared" si="10"/>
        <v>8.7488875000000004</v>
      </c>
      <c r="N356" s="573" t="b">
        <v>1</v>
      </c>
    </row>
    <row r="357" spans="1:14" ht="15.5" x14ac:dyDescent="0.35">
      <c r="A357" s="373" t="s">
        <v>188</v>
      </c>
      <c r="B357" s="308" t="s">
        <v>189</v>
      </c>
      <c r="C357" s="193" t="s">
        <v>190</v>
      </c>
      <c r="D357" s="309">
        <v>1</v>
      </c>
      <c r="E357" s="309"/>
      <c r="F357" s="578">
        <v>0.01</v>
      </c>
      <c r="G357" s="47"/>
      <c r="H357" s="573">
        <f t="shared" si="10"/>
        <v>3.5259999999999992E-3</v>
      </c>
      <c r="I357" s="573">
        <f t="shared" si="10"/>
        <v>3.5259999999999992E-3</v>
      </c>
      <c r="J357" s="573">
        <f t="shared" si="10"/>
        <v>4.633E-3</v>
      </c>
      <c r="K357" s="573">
        <f t="shared" si="10"/>
        <v>3.2184999999999996E-3</v>
      </c>
      <c r="L357" s="573">
        <f t="shared" si="10"/>
        <v>5.1147499999999995E-3</v>
      </c>
      <c r="M357" s="573">
        <f t="shared" si="10"/>
        <v>4.4075E-3</v>
      </c>
      <c r="N357" s="573" t="b">
        <v>1</v>
      </c>
    </row>
    <row r="358" spans="1:14" ht="15.5" x14ac:dyDescent="0.35">
      <c r="A358" s="373" t="s">
        <v>202</v>
      </c>
      <c r="B358" s="308" t="s">
        <v>203</v>
      </c>
      <c r="C358" s="193" t="s">
        <v>204</v>
      </c>
      <c r="D358" s="309">
        <v>1</v>
      </c>
      <c r="E358" s="309"/>
      <c r="F358" s="578">
        <v>295.25</v>
      </c>
      <c r="G358" s="47"/>
      <c r="H358" s="573">
        <f t="shared" si="10"/>
        <v>104.10514999999998</v>
      </c>
      <c r="I358" s="573">
        <f t="shared" si="10"/>
        <v>104.10514999999998</v>
      </c>
      <c r="J358" s="573">
        <f t="shared" si="10"/>
        <v>136.78932499999999</v>
      </c>
      <c r="K358" s="573">
        <f t="shared" si="10"/>
        <v>95.026212499999986</v>
      </c>
      <c r="L358" s="573">
        <f t="shared" si="10"/>
        <v>151.01299374999996</v>
      </c>
      <c r="M358" s="573">
        <f t="shared" si="10"/>
        <v>130.1314375</v>
      </c>
      <c r="N358" s="573" t="b">
        <v>1</v>
      </c>
    </row>
    <row r="359" spans="1:14" ht="15.5" x14ac:dyDescent="0.35">
      <c r="A359" s="373" t="s">
        <v>464</v>
      </c>
      <c r="B359" s="308" t="s">
        <v>7833</v>
      </c>
      <c r="C359" s="646" t="s">
        <v>7081</v>
      </c>
      <c r="D359" s="309">
        <v>1</v>
      </c>
      <c r="E359" s="309"/>
      <c r="F359" s="578">
        <v>0.56000000000000005</v>
      </c>
      <c r="G359" s="47"/>
      <c r="H359" s="573">
        <f t="shared" si="10"/>
        <v>0.19745599999999996</v>
      </c>
      <c r="I359" s="573">
        <f t="shared" si="10"/>
        <v>0.19745599999999996</v>
      </c>
      <c r="J359" s="573">
        <f t="shared" si="10"/>
        <v>0.25944800000000001</v>
      </c>
      <c r="K359" s="573">
        <f t="shared" si="10"/>
        <v>0.18023600000000001</v>
      </c>
      <c r="L359" s="573">
        <f t="shared" si="10"/>
        <v>0.28642599999999996</v>
      </c>
      <c r="M359" s="573">
        <f t="shared" si="10"/>
        <v>0.24682000000000001</v>
      </c>
      <c r="N359" s="573" t="b">
        <v>1</v>
      </c>
    </row>
    <row r="360" spans="1:14" ht="15.5" x14ac:dyDescent="0.35">
      <c r="A360" s="373" t="s">
        <v>9914</v>
      </c>
      <c r="B360" s="308" t="s">
        <v>9912</v>
      </c>
      <c r="C360" s="193" t="s">
        <v>7729</v>
      </c>
      <c r="D360" s="309">
        <v>1</v>
      </c>
      <c r="E360" s="309"/>
      <c r="F360" s="578">
        <v>0.57000000000000006</v>
      </c>
      <c r="G360" s="47"/>
      <c r="H360" s="573">
        <f t="shared" si="10"/>
        <v>0.20098199999999997</v>
      </c>
      <c r="I360" s="573">
        <f t="shared" si="10"/>
        <v>0.20098199999999997</v>
      </c>
      <c r="J360" s="573">
        <f t="shared" si="10"/>
        <v>0.26408100000000001</v>
      </c>
      <c r="K360" s="573">
        <f t="shared" si="10"/>
        <v>0.18345449999999999</v>
      </c>
      <c r="L360" s="573">
        <f t="shared" si="10"/>
        <v>0.29154074999999996</v>
      </c>
      <c r="M360" s="573">
        <f t="shared" si="10"/>
        <v>0.25122749999999999</v>
      </c>
      <c r="N360" s="573" t="b">
        <v>1</v>
      </c>
    </row>
    <row r="361" spans="1:14" ht="15.5" x14ac:dyDescent="0.35">
      <c r="A361" s="373" t="s">
        <v>9908</v>
      </c>
      <c r="B361" s="308" t="s">
        <v>9909</v>
      </c>
      <c r="C361" s="193" t="s">
        <v>6942</v>
      </c>
      <c r="D361" s="310">
        <v>1</v>
      </c>
      <c r="E361" s="311"/>
      <c r="F361" s="271">
        <v>0.52</v>
      </c>
      <c r="G361" s="47"/>
      <c r="H361" s="573">
        <f t="shared" si="10"/>
        <v>0.18335199999999996</v>
      </c>
      <c r="I361" s="573">
        <f t="shared" si="10"/>
        <v>0.18335199999999996</v>
      </c>
      <c r="J361" s="573">
        <f t="shared" si="10"/>
        <v>0.24091599999999999</v>
      </c>
      <c r="K361" s="573">
        <f t="shared" si="10"/>
        <v>0.16736199999999998</v>
      </c>
      <c r="L361" s="573">
        <f t="shared" si="10"/>
        <v>0.26596699999999995</v>
      </c>
      <c r="M361" s="573">
        <f t="shared" si="10"/>
        <v>0.22919</v>
      </c>
      <c r="N361" s="573" t="b">
        <v>1</v>
      </c>
    </row>
    <row r="362" spans="1:14" ht="31" x14ac:dyDescent="0.35">
      <c r="A362" s="192" t="s">
        <v>161</v>
      </c>
      <c r="B362" s="221" t="s">
        <v>537</v>
      </c>
      <c r="C362" s="247" t="s">
        <v>538</v>
      </c>
      <c r="D362" s="222">
        <v>1</v>
      </c>
      <c r="E362" s="222"/>
      <c r="F362" s="578">
        <v>0</v>
      </c>
      <c r="G362" s="47"/>
      <c r="H362" s="573">
        <f t="shared" si="10"/>
        <v>0</v>
      </c>
      <c r="I362" s="573">
        <f t="shared" si="10"/>
        <v>0</v>
      </c>
      <c r="J362" s="573">
        <f t="shared" si="10"/>
        <v>0</v>
      </c>
      <c r="K362" s="573">
        <f t="shared" si="10"/>
        <v>0</v>
      </c>
      <c r="L362" s="573">
        <f t="shared" si="10"/>
        <v>0</v>
      </c>
      <c r="M362" s="573">
        <f t="shared" si="10"/>
        <v>0</v>
      </c>
      <c r="N362" s="573" t="b">
        <v>1</v>
      </c>
    </row>
    <row r="363" spans="1:14" ht="31.5" thickBot="1" x14ac:dyDescent="0.4">
      <c r="A363" s="594" t="s">
        <v>164</v>
      </c>
      <c r="B363" s="565" t="s">
        <v>195</v>
      </c>
      <c r="C363" s="391" t="s">
        <v>196</v>
      </c>
      <c r="D363" s="563">
        <v>1</v>
      </c>
      <c r="E363" s="563"/>
      <c r="F363" s="564">
        <v>0</v>
      </c>
      <c r="G363" s="47"/>
      <c r="H363" s="573">
        <f t="shared" si="10"/>
        <v>0</v>
      </c>
      <c r="I363" s="573">
        <f t="shared" si="10"/>
        <v>0</v>
      </c>
      <c r="J363" s="573">
        <f t="shared" si="10"/>
        <v>0</v>
      </c>
      <c r="K363" s="573">
        <f t="shared" si="10"/>
        <v>0</v>
      </c>
      <c r="L363" s="573">
        <f t="shared" si="10"/>
        <v>0</v>
      </c>
      <c r="M363" s="573">
        <f t="shared" si="10"/>
        <v>0</v>
      </c>
      <c r="N363" s="573" t="b">
        <v>1</v>
      </c>
    </row>
    <row r="364" spans="1:14" ht="16" thickBot="1" x14ac:dyDescent="0.4">
      <c r="A364" s="11"/>
      <c r="B364" s="65" t="s">
        <v>141</v>
      </c>
      <c r="C364" s="107" t="s">
        <v>141</v>
      </c>
      <c r="D364" s="27"/>
      <c r="E364" s="27" t="s">
        <v>141</v>
      </c>
      <c r="F364" s="281" t="s">
        <v>141</v>
      </c>
      <c r="G364" s="47"/>
      <c r="H364" s="573" t="str">
        <f t="shared" si="10"/>
        <v/>
      </c>
      <c r="I364" s="573" t="str">
        <f t="shared" si="10"/>
        <v/>
      </c>
      <c r="J364" s="573" t="str">
        <f t="shared" si="10"/>
        <v/>
      </c>
      <c r="K364" s="573" t="str">
        <f t="shared" si="10"/>
        <v/>
      </c>
      <c r="L364" s="573" t="str">
        <f t="shared" si="10"/>
        <v/>
      </c>
      <c r="M364" s="573" t="str">
        <f t="shared" si="10"/>
        <v/>
      </c>
      <c r="N364" s="573" t="s">
        <v>141</v>
      </c>
    </row>
    <row r="365" spans="1:14" ht="15.5" x14ac:dyDescent="0.35">
      <c r="A365" s="596" t="s">
        <v>539</v>
      </c>
      <c r="B365" s="3" t="s">
        <v>540</v>
      </c>
      <c r="C365" s="110" t="str">
        <f>LEFT(A365,FIND(" ",SUBSTITUTE(A365," ","",1)))</f>
        <v>Cat2 Conf22</v>
      </c>
      <c r="D365" s="158"/>
      <c r="E365" s="158"/>
      <c r="F365" s="290" t="s">
        <v>141</v>
      </c>
      <c r="G365" s="47"/>
      <c r="H365" s="573" t="str">
        <f t="shared" si="10"/>
        <v/>
      </c>
      <c r="I365" s="573" t="str">
        <f t="shared" si="10"/>
        <v/>
      </c>
      <c r="J365" s="573" t="str">
        <f t="shared" si="10"/>
        <v/>
      </c>
      <c r="K365" s="573" t="str">
        <f t="shared" si="10"/>
        <v/>
      </c>
      <c r="L365" s="573" t="str">
        <f t="shared" si="10"/>
        <v/>
      </c>
      <c r="M365" s="573" t="str">
        <f t="shared" si="10"/>
        <v/>
      </c>
      <c r="N365" s="573" t="s">
        <v>141</v>
      </c>
    </row>
    <row r="366" spans="1:14" ht="31" x14ac:dyDescent="0.35">
      <c r="A366" s="72" t="s">
        <v>542</v>
      </c>
      <c r="B366" s="308" t="s">
        <v>543</v>
      </c>
      <c r="C366" s="193" t="s">
        <v>541</v>
      </c>
      <c r="D366" s="309">
        <v>1</v>
      </c>
      <c r="E366" s="309"/>
      <c r="F366" s="578">
        <v>4449.09</v>
      </c>
      <c r="G366" s="47"/>
      <c r="H366" s="573">
        <f t="shared" si="10"/>
        <v>1568.7491339999997</v>
      </c>
      <c r="I366" s="573">
        <f t="shared" si="10"/>
        <v>1568.7491339999997</v>
      </c>
      <c r="J366" s="573">
        <f t="shared" si="10"/>
        <v>2061.2633970000002</v>
      </c>
      <c r="K366" s="573">
        <f t="shared" si="10"/>
        <v>1431.9396164999998</v>
      </c>
      <c r="L366" s="573">
        <f t="shared" si="10"/>
        <v>2275.5983077499995</v>
      </c>
      <c r="M366" s="573">
        <f t="shared" si="10"/>
        <v>1960.9364175000001</v>
      </c>
      <c r="N366" s="573" t="b">
        <v>1</v>
      </c>
    </row>
    <row r="367" spans="1:14" ht="15.5" x14ac:dyDescent="0.35">
      <c r="A367" s="373" t="s">
        <v>544</v>
      </c>
      <c r="B367" s="308" t="s">
        <v>545</v>
      </c>
      <c r="C367" s="193" t="s">
        <v>546</v>
      </c>
      <c r="D367" s="309">
        <v>8</v>
      </c>
      <c r="E367" s="309"/>
      <c r="F367" s="578">
        <v>135.68</v>
      </c>
      <c r="G367" s="47"/>
      <c r="H367" s="573">
        <f t="shared" si="10"/>
        <v>47.84076799999999</v>
      </c>
      <c r="I367" s="573">
        <f t="shared" si="10"/>
        <v>47.84076799999999</v>
      </c>
      <c r="J367" s="573">
        <f t="shared" si="10"/>
        <v>62.860544000000004</v>
      </c>
      <c r="K367" s="573">
        <f t="shared" si="10"/>
        <v>43.668607999999999</v>
      </c>
      <c r="L367" s="573">
        <f t="shared" si="10"/>
        <v>69.396927999999988</v>
      </c>
      <c r="M367" s="573">
        <f t="shared" si="10"/>
        <v>59.800959999999996</v>
      </c>
      <c r="N367" s="573" t="b">
        <v>1</v>
      </c>
    </row>
    <row r="368" spans="1:14" ht="15.5" x14ac:dyDescent="0.35">
      <c r="A368" s="373" t="s">
        <v>547</v>
      </c>
      <c r="B368" s="308" t="s">
        <v>548</v>
      </c>
      <c r="C368" s="193" t="s">
        <v>549</v>
      </c>
      <c r="D368" s="309">
        <v>1</v>
      </c>
      <c r="E368" s="309"/>
      <c r="F368" s="578">
        <v>184.68</v>
      </c>
      <c r="G368" s="47"/>
      <c r="H368" s="573">
        <f t="shared" si="10"/>
        <v>65.118167999999983</v>
      </c>
      <c r="I368" s="573">
        <f t="shared" si="10"/>
        <v>65.118167999999983</v>
      </c>
      <c r="J368" s="573">
        <f t="shared" si="10"/>
        <v>85.562244000000007</v>
      </c>
      <c r="K368" s="573">
        <f t="shared" si="10"/>
        <v>59.439257999999995</v>
      </c>
      <c r="L368" s="573">
        <f t="shared" si="10"/>
        <v>94.459202999999988</v>
      </c>
      <c r="M368" s="573">
        <f t="shared" si="10"/>
        <v>81.397710000000004</v>
      </c>
      <c r="N368" s="573" t="b">
        <v>1</v>
      </c>
    </row>
    <row r="369" spans="1:14" ht="15.5" x14ac:dyDescent="0.35">
      <c r="A369" s="373" t="s">
        <v>180</v>
      </c>
      <c r="B369" s="308" t="s">
        <v>181</v>
      </c>
      <c r="C369" s="193" t="s">
        <v>182</v>
      </c>
      <c r="D369" s="309">
        <v>1</v>
      </c>
      <c r="E369" s="309"/>
      <c r="F369" s="578">
        <v>37.200000000000003</v>
      </c>
      <c r="G369" s="47"/>
      <c r="H369" s="573">
        <f t="shared" si="10"/>
        <v>13.116719999999997</v>
      </c>
      <c r="I369" s="573">
        <f t="shared" si="10"/>
        <v>13.116719999999997</v>
      </c>
      <c r="J369" s="573">
        <f t="shared" si="10"/>
        <v>17.234760000000001</v>
      </c>
      <c r="K369" s="573">
        <f t="shared" ref="K369:M432" si="11">IF($N369=TRUE,K$3*$F369,"")</f>
        <v>11.97282</v>
      </c>
      <c r="L369" s="573">
        <f t="shared" si="11"/>
        <v>19.026869999999999</v>
      </c>
      <c r="M369" s="573">
        <f t="shared" si="11"/>
        <v>16.395900000000001</v>
      </c>
      <c r="N369" s="573" t="b">
        <v>1</v>
      </c>
    </row>
    <row r="370" spans="1:14" ht="15.5" x14ac:dyDescent="0.35">
      <c r="A370" s="373" t="s">
        <v>191</v>
      </c>
      <c r="B370" s="308" t="s">
        <v>516</v>
      </c>
      <c r="C370" s="193" t="s">
        <v>517</v>
      </c>
      <c r="D370" s="309">
        <v>1</v>
      </c>
      <c r="E370" s="309"/>
      <c r="F370" s="578">
        <v>19.850000000000001</v>
      </c>
      <c r="G370" s="47"/>
      <c r="H370" s="573">
        <f t="shared" ref="H370:M433" si="12">IF($N370=TRUE,H$3*$F370,"")</f>
        <v>6.9991099999999991</v>
      </c>
      <c r="I370" s="573">
        <f t="shared" si="12"/>
        <v>6.9991099999999991</v>
      </c>
      <c r="J370" s="573">
        <f t="shared" si="12"/>
        <v>9.1965050000000002</v>
      </c>
      <c r="K370" s="573">
        <f t="shared" si="11"/>
        <v>6.3887225000000001</v>
      </c>
      <c r="L370" s="573">
        <f t="shared" si="11"/>
        <v>10.15277875</v>
      </c>
      <c r="M370" s="573">
        <f t="shared" si="11"/>
        <v>8.7488875000000004</v>
      </c>
      <c r="N370" s="573" t="b">
        <v>1</v>
      </c>
    </row>
    <row r="371" spans="1:14" ht="31.5" thickBot="1" x14ac:dyDescent="0.4">
      <c r="A371" s="192" t="s">
        <v>164</v>
      </c>
      <c r="B371" s="221" t="s">
        <v>550</v>
      </c>
      <c r="C371" s="247" t="s">
        <v>551</v>
      </c>
      <c r="D371" s="222">
        <v>1</v>
      </c>
      <c r="E371" s="222"/>
      <c r="F371" s="274">
        <v>0</v>
      </c>
      <c r="G371" s="47"/>
      <c r="H371" s="573">
        <f t="shared" si="12"/>
        <v>0</v>
      </c>
      <c r="I371" s="573">
        <f t="shared" si="12"/>
        <v>0</v>
      </c>
      <c r="J371" s="573">
        <f t="shared" si="12"/>
        <v>0</v>
      </c>
      <c r="K371" s="573">
        <f t="shared" si="11"/>
        <v>0</v>
      </c>
      <c r="L371" s="573">
        <f t="shared" si="11"/>
        <v>0</v>
      </c>
      <c r="M371" s="573">
        <f t="shared" si="11"/>
        <v>0</v>
      </c>
      <c r="N371" s="573" t="b">
        <v>1</v>
      </c>
    </row>
    <row r="372" spans="1:14" ht="16" thickBot="1" x14ac:dyDescent="0.4">
      <c r="A372" s="74"/>
      <c r="B372" s="5" t="s">
        <v>141</v>
      </c>
      <c r="C372" s="109" t="s">
        <v>141</v>
      </c>
      <c r="D372" s="94"/>
      <c r="E372" s="94" t="s">
        <v>141</v>
      </c>
      <c r="F372" s="189" t="s">
        <v>141</v>
      </c>
      <c r="G372" s="47"/>
      <c r="H372" s="573" t="str">
        <f t="shared" si="12"/>
        <v/>
      </c>
      <c r="I372" s="573" t="str">
        <f t="shared" si="12"/>
        <v/>
      </c>
      <c r="J372" s="573" t="str">
        <f t="shared" si="12"/>
        <v/>
      </c>
      <c r="K372" s="573" t="str">
        <f t="shared" si="11"/>
        <v/>
      </c>
      <c r="L372" s="573" t="str">
        <f t="shared" si="11"/>
        <v/>
      </c>
      <c r="M372" s="573" t="str">
        <f t="shared" si="11"/>
        <v/>
      </c>
      <c r="N372" s="573" t="s">
        <v>141</v>
      </c>
    </row>
    <row r="373" spans="1:14" ht="15.5" x14ac:dyDescent="0.35">
      <c r="A373" s="596" t="s">
        <v>552</v>
      </c>
      <c r="B373" s="3" t="s">
        <v>553</v>
      </c>
      <c r="C373" s="110" t="str">
        <f>LEFT(A373,FIND(" ",SUBSTITUTE(A373," ","",1)))</f>
        <v>Cat2 Conf23</v>
      </c>
      <c r="D373" s="158"/>
      <c r="E373" s="158" t="s">
        <v>141</v>
      </c>
      <c r="F373" s="273" t="s">
        <v>141</v>
      </c>
      <c r="G373" s="47"/>
      <c r="H373" s="573" t="str">
        <f t="shared" si="12"/>
        <v/>
      </c>
      <c r="I373" s="573" t="str">
        <f t="shared" si="12"/>
        <v/>
      </c>
      <c r="J373" s="573" t="str">
        <f t="shared" si="12"/>
        <v/>
      </c>
      <c r="K373" s="573" t="str">
        <f t="shared" si="11"/>
        <v/>
      </c>
      <c r="L373" s="573" t="str">
        <f t="shared" si="11"/>
        <v/>
      </c>
      <c r="M373" s="573" t="str">
        <f t="shared" si="11"/>
        <v/>
      </c>
      <c r="N373" s="573" t="s">
        <v>141</v>
      </c>
    </row>
    <row r="374" spans="1:14" ht="15.5" x14ac:dyDescent="0.35">
      <c r="A374" s="72" t="s">
        <v>555</v>
      </c>
      <c r="B374" s="308" t="s">
        <v>556</v>
      </c>
      <c r="C374" s="193" t="s">
        <v>554</v>
      </c>
      <c r="D374" s="309">
        <v>1</v>
      </c>
      <c r="E374" s="309" t="s">
        <v>141</v>
      </c>
      <c r="F374" s="578">
        <v>2803.5299999999997</v>
      </c>
      <c r="G374" s="47"/>
      <c r="H374" s="573">
        <f t="shared" si="12"/>
        <v>988.52467799999965</v>
      </c>
      <c r="I374" s="573">
        <f t="shared" si="12"/>
        <v>988.52467799999965</v>
      </c>
      <c r="J374" s="573">
        <f t="shared" si="12"/>
        <v>1298.8754489999999</v>
      </c>
      <c r="K374" s="573">
        <f t="shared" si="11"/>
        <v>902.31613049999987</v>
      </c>
      <c r="L374" s="573">
        <f t="shared" si="11"/>
        <v>1433.9355067499996</v>
      </c>
      <c r="M374" s="573">
        <f t="shared" si="11"/>
        <v>1235.6558474999997</v>
      </c>
      <c r="N374" s="573" t="b">
        <v>1</v>
      </c>
    </row>
    <row r="375" spans="1:14" ht="15.5" x14ac:dyDescent="0.35">
      <c r="A375" s="373" t="s">
        <v>557</v>
      </c>
      <c r="B375" s="308" t="s">
        <v>558</v>
      </c>
      <c r="C375" s="193" t="s">
        <v>559</v>
      </c>
      <c r="D375" s="309">
        <v>1</v>
      </c>
      <c r="E375" s="309" t="s">
        <v>141</v>
      </c>
      <c r="F375" s="578">
        <v>1123.6500000000001</v>
      </c>
      <c r="G375" s="47"/>
      <c r="H375" s="573">
        <f t="shared" si="12"/>
        <v>396.19898999999992</v>
      </c>
      <c r="I375" s="573">
        <f t="shared" si="12"/>
        <v>396.19898999999992</v>
      </c>
      <c r="J375" s="573">
        <f t="shared" si="12"/>
        <v>520.58704499999999</v>
      </c>
      <c r="K375" s="573">
        <f t="shared" si="11"/>
        <v>361.64675249999999</v>
      </c>
      <c r="L375" s="573">
        <f t="shared" si="11"/>
        <v>574.71888374999992</v>
      </c>
      <c r="M375" s="573">
        <f t="shared" si="11"/>
        <v>495.2487375</v>
      </c>
      <c r="N375" s="573" t="b">
        <v>1</v>
      </c>
    </row>
    <row r="376" spans="1:14" ht="31" x14ac:dyDescent="0.35">
      <c r="A376" s="373" t="s">
        <v>212</v>
      </c>
      <c r="B376" s="308" t="s">
        <v>560</v>
      </c>
      <c r="C376" s="193" t="s">
        <v>561</v>
      </c>
      <c r="D376" s="309">
        <v>1</v>
      </c>
      <c r="E376" s="309" t="s">
        <v>141</v>
      </c>
      <c r="F376" s="578">
        <v>232.32</v>
      </c>
      <c r="G376" s="47"/>
      <c r="H376" s="573">
        <f t="shared" si="12"/>
        <v>81.916031999999973</v>
      </c>
      <c r="I376" s="573">
        <f t="shared" si="12"/>
        <v>81.916031999999973</v>
      </c>
      <c r="J376" s="573">
        <f t="shared" si="12"/>
        <v>107.63385599999999</v>
      </c>
      <c r="K376" s="573">
        <f t="shared" si="11"/>
        <v>74.77219199999999</v>
      </c>
      <c r="L376" s="573">
        <f t="shared" si="11"/>
        <v>118.82587199999998</v>
      </c>
      <c r="M376" s="573">
        <f t="shared" si="11"/>
        <v>102.39503999999999</v>
      </c>
      <c r="N376" s="573" t="b">
        <v>1</v>
      </c>
    </row>
    <row r="377" spans="1:14" ht="15.5" x14ac:dyDescent="0.35">
      <c r="A377" s="373" t="s">
        <v>213</v>
      </c>
      <c r="B377" s="308" t="s">
        <v>214</v>
      </c>
      <c r="C377" s="193" t="s">
        <v>402</v>
      </c>
      <c r="D377" s="309">
        <v>2</v>
      </c>
      <c r="E377" s="309" t="s">
        <v>141</v>
      </c>
      <c r="F377" s="578">
        <v>135.68</v>
      </c>
      <c r="G377" s="47"/>
      <c r="H377" s="573">
        <f t="shared" si="12"/>
        <v>47.84076799999999</v>
      </c>
      <c r="I377" s="573">
        <f t="shared" si="12"/>
        <v>47.84076799999999</v>
      </c>
      <c r="J377" s="573">
        <f t="shared" si="12"/>
        <v>62.860544000000004</v>
      </c>
      <c r="K377" s="573">
        <f t="shared" si="11"/>
        <v>43.668607999999999</v>
      </c>
      <c r="L377" s="573">
        <f t="shared" si="11"/>
        <v>69.396927999999988</v>
      </c>
      <c r="M377" s="573">
        <f t="shared" si="11"/>
        <v>59.800959999999996</v>
      </c>
      <c r="N377" s="573" t="b">
        <v>1</v>
      </c>
    </row>
    <row r="378" spans="1:14" ht="15.5" x14ac:dyDescent="0.35">
      <c r="A378" s="373" t="s">
        <v>562</v>
      </c>
      <c r="B378" s="308" t="s">
        <v>563</v>
      </c>
      <c r="C378" s="193" t="s">
        <v>564</v>
      </c>
      <c r="D378" s="309">
        <v>1</v>
      </c>
      <c r="E378" s="309" t="s">
        <v>141</v>
      </c>
      <c r="F378" s="578">
        <v>351.9</v>
      </c>
      <c r="G378" s="47"/>
      <c r="H378" s="573">
        <f t="shared" si="12"/>
        <v>124.07993999999997</v>
      </c>
      <c r="I378" s="573">
        <f t="shared" si="12"/>
        <v>124.07993999999997</v>
      </c>
      <c r="J378" s="573">
        <f t="shared" si="12"/>
        <v>163.03527</v>
      </c>
      <c r="K378" s="573">
        <f t="shared" si="11"/>
        <v>113.25901499999998</v>
      </c>
      <c r="L378" s="573">
        <f t="shared" si="11"/>
        <v>179.98805249999995</v>
      </c>
      <c r="M378" s="573">
        <f t="shared" si="11"/>
        <v>155.09992499999998</v>
      </c>
      <c r="N378" s="573" t="b">
        <v>1</v>
      </c>
    </row>
    <row r="379" spans="1:14" ht="15.5" x14ac:dyDescent="0.35">
      <c r="A379" s="373" t="s">
        <v>403</v>
      </c>
      <c r="B379" s="308" t="s">
        <v>443</v>
      </c>
      <c r="C379" s="193" t="s">
        <v>444</v>
      </c>
      <c r="D379" s="309">
        <v>1</v>
      </c>
      <c r="E379" s="309" t="s">
        <v>141</v>
      </c>
      <c r="F379" s="578">
        <v>177.6</v>
      </c>
      <c r="G379" s="47"/>
      <c r="H379" s="573">
        <f t="shared" si="12"/>
        <v>62.621759999999981</v>
      </c>
      <c r="I379" s="573">
        <f t="shared" si="12"/>
        <v>62.621759999999981</v>
      </c>
      <c r="J379" s="573">
        <f t="shared" si="12"/>
        <v>82.282079999999993</v>
      </c>
      <c r="K379" s="573">
        <f t="shared" si="11"/>
        <v>57.16055999999999</v>
      </c>
      <c r="L379" s="573">
        <f t="shared" si="11"/>
        <v>90.837959999999981</v>
      </c>
      <c r="M379" s="573">
        <f t="shared" si="11"/>
        <v>78.277199999999993</v>
      </c>
      <c r="N379" s="573" t="b">
        <v>1</v>
      </c>
    </row>
    <row r="380" spans="1:14" ht="15.5" x14ac:dyDescent="0.35">
      <c r="A380" s="373" t="s">
        <v>224</v>
      </c>
      <c r="B380" s="308" t="s">
        <v>225</v>
      </c>
      <c r="C380" s="193" t="s">
        <v>226</v>
      </c>
      <c r="D380" s="309">
        <v>1</v>
      </c>
      <c r="E380" s="309" t="s">
        <v>141</v>
      </c>
      <c r="F380" s="578">
        <v>32.68</v>
      </c>
      <c r="G380" s="47"/>
      <c r="H380" s="573">
        <f t="shared" si="12"/>
        <v>11.522967999999997</v>
      </c>
      <c r="I380" s="573">
        <f t="shared" si="12"/>
        <v>11.522967999999997</v>
      </c>
      <c r="J380" s="573">
        <f t="shared" si="12"/>
        <v>15.140644</v>
      </c>
      <c r="K380" s="573">
        <f t="shared" si="11"/>
        <v>10.518057999999998</v>
      </c>
      <c r="L380" s="573">
        <f t="shared" si="11"/>
        <v>16.715002999999996</v>
      </c>
      <c r="M380" s="573">
        <f t="shared" si="11"/>
        <v>14.403709999999998</v>
      </c>
      <c r="N380" s="573" t="b">
        <v>1</v>
      </c>
    </row>
    <row r="381" spans="1:14" ht="15.5" x14ac:dyDescent="0.35">
      <c r="A381" s="373" t="s">
        <v>187</v>
      </c>
      <c r="B381" s="308" t="s">
        <v>9089</v>
      </c>
      <c r="C381" s="193" t="s">
        <v>157</v>
      </c>
      <c r="D381" s="309">
        <v>1</v>
      </c>
      <c r="E381" s="309" t="s">
        <v>141</v>
      </c>
      <c r="F381" s="578">
        <v>1.6</v>
      </c>
      <c r="G381" s="47"/>
      <c r="H381" s="573">
        <f t="shared" si="12"/>
        <v>0.56415999999999988</v>
      </c>
      <c r="I381" s="573">
        <f t="shared" si="12"/>
        <v>0.56415999999999988</v>
      </c>
      <c r="J381" s="573">
        <f t="shared" si="12"/>
        <v>0.74128000000000005</v>
      </c>
      <c r="K381" s="573">
        <f t="shared" si="11"/>
        <v>0.51495999999999997</v>
      </c>
      <c r="L381" s="573">
        <f t="shared" si="11"/>
        <v>0.81835999999999987</v>
      </c>
      <c r="M381" s="573">
        <f t="shared" si="11"/>
        <v>0.70520000000000005</v>
      </c>
      <c r="N381" s="573" t="b">
        <v>1</v>
      </c>
    </row>
    <row r="382" spans="1:14" ht="15.5" x14ac:dyDescent="0.35">
      <c r="A382" s="373" t="s">
        <v>565</v>
      </c>
      <c r="B382" s="308" t="s">
        <v>566</v>
      </c>
      <c r="C382" s="193" t="s">
        <v>567</v>
      </c>
      <c r="D382" s="309">
        <v>1</v>
      </c>
      <c r="E382" s="309" t="s">
        <v>141</v>
      </c>
      <c r="F382" s="578">
        <v>33.08</v>
      </c>
      <c r="G382" s="47"/>
      <c r="H382" s="573">
        <f t="shared" si="12"/>
        <v>11.664007999999997</v>
      </c>
      <c r="I382" s="573">
        <f t="shared" si="12"/>
        <v>11.664007999999997</v>
      </c>
      <c r="J382" s="573">
        <f t="shared" si="12"/>
        <v>15.325963999999999</v>
      </c>
      <c r="K382" s="573">
        <f t="shared" si="11"/>
        <v>10.646797999999999</v>
      </c>
      <c r="L382" s="573">
        <f t="shared" si="11"/>
        <v>16.919592999999995</v>
      </c>
      <c r="M382" s="573">
        <f t="shared" si="11"/>
        <v>14.580009999999998</v>
      </c>
      <c r="N382" s="573" t="b">
        <v>1</v>
      </c>
    </row>
    <row r="383" spans="1:14" ht="15.5" x14ac:dyDescent="0.35">
      <c r="A383" s="373" t="s">
        <v>568</v>
      </c>
      <c r="B383" s="308" t="s">
        <v>569</v>
      </c>
      <c r="C383" s="193" t="s">
        <v>570</v>
      </c>
      <c r="D383" s="309">
        <v>1</v>
      </c>
      <c r="E383" s="309" t="s">
        <v>141</v>
      </c>
      <c r="F383" s="578">
        <v>47.42</v>
      </c>
      <c r="G383" s="47"/>
      <c r="H383" s="573">
        <f t="shared" si="12"/>
        <v>16.720291999999997</v>
      </c>
      <c r="I383" s="573">
        <f t="shared" si="12"/>
        <v>16.720291999999997</v>
      </c>
      <c r="J383" s="573">
        <f t="shared" si="12"/>
        <v>21.969685999999999</v>
      </c>
      <c r="K383" s="573">
        <f t="shared" si="11"/>
        <v>15.262127</v>
      </c>
      <c r="L383" s="573">
        <f t="shared" si="11"/>
        <v>24.254144499999995</v>
      </c>
      <c r="M383" s="573">
        <f t="shared" si="11"/>
        <v>20.900365000000001</v>
      </c>
      <c r="N383" s="573" t="b">
        <v>1</v>
      </c>
    </row>
    <row r="384" spans="1:14" ht="15.5" x14ac:dyDescent="0.35">
      <c r="A384" s="373" t="s">
        <v>180</v>
      </c>
      <c r="B384" s="308" t="s">
        <v>181</v>
      </c>
      <c r="C384" s="193" t="s">
        <v>182</v>
      </c>
      <c r="D384" s="309">
        <v>2</v>
      </c>
      <c r="E384" s="309" t="s">
        <v>141</v>
      </c>
      <c r="F384" s="578">
        <v>37.200000000000003</v>
      </c>
      <c r="G384" s="47"/>
      <c r="H384" s="573">
        <f t="shared" si="12"/>
        <v>13.116719999999997</v>
      </c>
      <c r="I384" s="573">
        <f t="shared" si="12"/>
        <v>13.116719999999997</v>
      </c>
      <c r="J384" s="573">
        <f t="shared" si="12"/>
        <v>17.234760000000001</v>
      </c>
      <c r="K384" s="573">
        <f t="shared" si="11"/>
        <v>11.97282</v>
      </c>
      <c r="L384" s="573">
        <f t="shared" si="11"/>
        <v>19.026869999999999</v>
      </c>
      <c r="M384" s="573">
        <f t="shared" si="11"/>
        <v>16.395900000000001</v>
      </c>
      <c r="N384" s="573" t="b">
        <v>1</v>
      </c>
    </row>
    <row r="385" spans="1:14" ht="15.5" x14ac:dyDescent="0.35">
      <c r="A385" s="373" t="s">
        <v>188</v>
      </c>
      <c r="B385" s="308" t="s">
        <v>189</v>
      </c>
      <c r="C385" s="193" t="s">
        <v>190</v>
      </c>
      <c r="D385" s="309">
        <v>1</v>
      </c>
      <c r="E385" s="309" t="s">
        <v>141</v>
      </c>
      <c r="F385" s="578">
        <v>0.01</v>
      </c>
      <c r="G385" s="47"/>
      <c r="H385" s="573">
        <f t="shared" si="12"/>
        <v>3.5259999999999992E-3</v>
      </c>
      <c r="I385" s="573">
        <f t="shared" si="12"/>
        <v>3.5259999999999992E-3</v>
      </c>
      <c r="J385" s="573">
        <f t="shared" si="12"/>
        <v>4.633E-3</v>
      </c>
      <c r="K385" s="573">
        <f t="shared" si="11"/>
        <v>3.2184999999999996E-3</v>
      </c>
      <c r="L385" s="573">
        <f t="shared" si="11"/>
        <v>5.1147499999999995E-3</v>
      </c>
      <c r="M385" s="573">
        <f t="shared" si="11"/>
        <v>4.4075E-3</v>
      </c>
      <c r="N385" s="573" t="b">
        <v>1</v>
      </c>
    </row>
    <row r="386" spans="1:14" ht="15.5" x14ac:dyDescent="0.35">
      <c r="A386" s="373" t="s">
        <v>191</v>
      </c>
      <c r="B386" s="308" t="s">
        <v>571</v>
      </c>
      <c r="C386" s="193" t="s">
        <v>572</v>
      </c>
      <c r="D386" s="309">
        <v>1</v>
      </c>
      <c r="E386" s="309"/>
      <c r="F386" s="578">
        <v>102.59</v>
      </c>
      <c r="G386" s="47"/>
      <c r="H386" s="573">
        <f t="shared" si="12"/>
        <v>36.173233999999994</v>
      </c>
      <c r="I386" s="573">
        <f t="shared" si="12"/>
        <v>36.173233999999994</v>
      </c>
      <c r="J386" s="573">
        <f t="shared" si="12"/>
        <v>47.529947</v>
      </c>
      <c r="K386" s="573">
        <f t="shared" si="11"/>
        <v>33.018591499999999</v>
      </c>
      <c r="L386" s="573">
        <f t="shared" si="11"/>
        <v>52.472220249999992</v>
      </c>
      <c r="M386" s="573">
        <f t="shared" si="11"/>
        <v>45.216542499999996</v>
      </c>
      <c r="N386" s="573" t="b">
        <v>1</v>
      </c>
    </row>
    <row r="387" spans="1:14" ht="15.5" x14ac:dyDescent="0.35">
      <c r="A387" s="373" t="s">
        <v>9914</v>
      </c>
      <c r="B387" s="308" t="s">
        <v>9913</v>
      </c>
      <c r="C387" s="193" t="s">
        <v>7727</v>
      </c>
      <c r="D387" s="309">
        <v>1</v>
      </c>
      <c r="E387" s="309" t="s">
        <v>141</v>
      </c>
      <c r="F387" s="578">
        <v>0.55000000000000004</v>
      </c>
      <c r="G387" s="47"/>
      <c r="H387" s="573">
        <f t="shared" si="12"/>
        <v>0.19392999999999996</v>
      </c>
      <c r="I387" s="573">
        <f t="shared" si="12"/>
        <v>0.19392999999999996</v>
      </c>
      <c r="J387" s="573">
        <f t="shared" si="12"/>
        <v>0.25481500000000001</v>
      </c>
      <c r="K387" s="573">
        <f t="shared" si="11"/>
        <v>0.17701749999999999</v>
      </c>
      <c r="L387" s="573">
        <f t="shared" si="11"/>
        <v>0.28131124999999996</v>
      </c>
      <c r="M387" s="573">
        <f t="shared" si="11"/>
        <v>0.2424125</v>
      </c>
      <c r="N387" s="573" t="b">
        <v>1</v>
      </c>
    </row>
    <row r="388" spans="1:14" ht="15.5" x14ac:dyDescent="0.35">
      <c r="A388" s="373" t="s">
        <v>9908</v>
      </c>
      <c r="B388" s="308" t="s">
        <v>9909</v>
      </c>
      <c r="C388" s="193" t="s">
        <v>6942</v>
      </c>
      <c r="D388" s="310">
        <v>1</v>
      </c>
      <c r="E388" s="311"/>
      <c r="F388" s="271">
        <v>0.52</v>
      </c>
      <c r="G388" s="47"/>
      <c r="H388" s="573">
        <f t="shared" si="12"/>
        <v>0.18335199999999996</v>
      </c>
      <c r="I388" s="573">
        <f t="shared" si="12"/>
        <v>0.18335199999999996</v>
      </c>
      <c r="J388" s="573">
        <f t="shared" si="12"/>
        <v>0.24091599999999999</v>
      </c>
      <c r="K388" s="573">
        <f t="shared" si="11"/>
        <v>0.16736199999999998</v>
      </c>
      <c r="L388" s="573">
        <f t="shared" si="11"/>
        <v>0.26596699999999995</v>
      </c>
      <c r="M388" s="573">
        <f t="shared" si="11"/>
        <v>0.22919</v>
      </c>
      <c r="N388" s="573" t="b">
        <v>1</v>
      </c>
    </row>
    <row r="389" spans="1:14" ht="31" x14ac:dyDescent="0.35">
      <c r="A389" s="373" t="s">
        <v>161</v>
      </c>
      <c r="B389" s="308" t="s">
        <v>195</v>
      </c>
      <c r="C389" s="193" t="s">
        <v>196</v>
      </c>
      <c r="D389" s="309">
        <v>1</v>
      </c>
      <c r="E389" s="309" t="s">
        <v>141</v>
      </c>
      <c r="F389" s="578">
        <v>0</v>
      </c>
      <c r="G389" s="47"/>
      <c r="H389" s="573">
        <f t="shared" si="12"/>
        <v>0</v>
      </c>
      <c r="I389" s="573">
        <f t="shared" si="12"/>
        <v>0</v>
      </c>
      <c r="J389" s="573">
        <f t="shared" si="12"/>
        <v>0</v>
      </c>
      <c r="K389" s="573">
        <f t="shared" si="11"/>
        <v>0</v>
      </c>
      <c r="L389" s="573">
        <f t="shared" si="11"/>
        <v>0</v>
      </c>
      <c r="M389" s="573">
        <f t="shared" si="11"/>
        <v>0</v>
      </c>
      <c r="N389" s="573" t="b">
        <v>1</v>
      </c>
    </row>
    <row r="390" spans="1:14" ht="31.5" thickBot="1" x14ac:dyDescent="0.4">
      <c r="A390" s="192" t="s">
        <v>164</v>
      </c>
      <c r="B390" s="221" t="s">
        <v>573</v>
      </c>
      <c r="C390" s="247" t="s">
        <v>574</v>
      </c>
      <c r="D390" s="222">
        <v>1</v>
      </c>
      <c r="E390" s="222"/>
      <c r="F390" s="274">
        <v>0</v>
      </c>
      <c r="G390" s="47"/>
      <c r="H390" s="573">
        <f t="shared" si="12"/>
        <v>0</v>
      </c>
      <c r="I390" s="573">
        <f t="shared" si="12"/>
        <v>0</v>
      </c>
      <c r="J390" s="573">
        <f t="shared" si="12"/>
        <v>0</v>
      </c>
      <c r="K390" s="573">
        <f t="shared" si="11"/>
        <v>0</v>
      </c>
      <c r="L390" s="573">
        <f t="shared" si="11"/>
        <v>0</v>
      </c>
      <c r="M390" s="573">
        <f t="shared" si="11"/>
        <v>0</v>
      </c>
      <c r="N390" s="573" t="b">
        <v>1</v>
      </c>
    </row>
    <row r="391" spans="1:14" ht="16" thickBot="1" x14ac:dyDescent="0.4">
      <c r="A391" s="74"/>
      <c r="B391" s="5" t="s">
        <v>141</v>
      </c>
      <c r="C391" s="109" t="s">
        <v>141</v>
      </c>
      <c r="D391" s="94"/>
      <c r="E391" s="94"/>
      <c r="F391" s="189" t="s">
        <v>141</v>
      </c>
      <c r="G391" s="47"/>
      <c r="H391" s="573" t="str">
        <f t="shared" si="12"/>
        <v/>
      </c>
      <c r="I391" s="573" t="str">
        <f t="shared" si="12"/>
        <v/>
      </c>
      <c r="J391" s="573" t="str">
        <f t="shared" si="12"/>
        <v/>
      </c>
      <c r="K391" s="573" t="str">
        <f t="shared" si="11"/>
        <v/>
      </c>
      <c r="L391" s="573" t="str">
        <f t="shared" si="11"/>
        <v/>
      </c>
      <c r="M391" s="573" t="str">
        <f t="shared" si="11"/>
        <v/>
      </c>
      <c r="N391" s="573" t="s">
        <v>141</v>
      </c>
    </row>
    <row r="392" spans="1:14" ht="15.5" x14ac:dyDescent="0.35">
      <c r="A392" s="596" t="s">
        <v>122</v>
      </c>
      <c r="B392" s="3" t="s">
        <v>575</v>
      </c>
      <c r="C392" s="110" t="str">
        <f>LEFT(A392,FIND(" ",SUBSTITUTE(A392," ","",1)))</f>
        <v>Cat2 Conf24</v>
      </c>
      <c r="D392" s="158"/>
      <c r="E392" s="158"/>
      <c r="F392" s="273" t="s">
        <v>141</v>
      </c>
      <c r="G392" s="47"/>
      <c r="H392" s="573" t="str">
        <f t="shared" si="12"/>
        <v/>
      </c>
      <c r="I392" s="573" t="str">
        <f t="shared" si="12"/>
        <v/>
      </c>
      <c r="J392" s="573" t="str">
        <f t="shared" si="12"/>
        <v/>
      </c>
      <c r="K392" s="573" t="str">
        <f t="shared" si="11"/>
        <v/>
      </c>
      <c r="L392" s="573" t="str">
        <f t="shared" si="11"/>
        <v/>
      </c>
      <c r="M392" s="573" t="str">
        <f t="shared" si="11"/>
        <v/>
      </c>
      <c r="N392" s="573" t="s">
        <v>141</v>
      </c>
    </row>
    <row r="393" spans="1:14" ht="15.5" x14ac:dyDescent="0.35">
      <c r="A393" s="72" t="s">
        <v>577</v>
      </c>
      <c r="B393" s="308" t="s">
        <v>578</v>
      </c>
      <c r="C393" s="193" t="s">
        <v>576</v>
      </c>
      <c r="D393" s="309">
        <v>1</v>
      </c>
      <c r="E393" s="309"/>
      <c r="F393" s="578">
        <v>468.28</v>
      </c>
      <c r="G393" s="47"/>
      <c r="H393" s="573">
        <f t="shared" si="12"/>
        <v>165.11552799999996</v>
      </c>
      <c r="I393" s="573">
        <f t="shared" si="12"/>
        <v>165.11552799999996</v>
      </c>
      <c r="J393" s="573">
        <f t="shared" si="12"/>
        <v>216.95412399999998</v>
      </c>
      <c r="K393" s="573">
        <f t="shared" si="11"/>
        <v>150.71591799999999</v>
      </c>
      <c r="L393" s="573">
        <f t="shared" si="11"/>
        <v>239.51351299999993</v>
      </c>
      <c r="M393" s="573">
        <f t="shared" si="11"/>
        <v>206.39440999999997</v>
      </c>
      <c r="N393" s="573" t="b">
        <v>1</v>
      </c>
    </row>
    <row r="394" spans="1:14" ht="15.5" x14ac:dyDescent="0.35">
      <c r="A394" s="373" t="s">
        <v>7846</v>
      </c>
      <c r="B394" s="308" t="s">
        <v>7847</v>
      </c>
      <c r="C394" s="193" t="s">
        <v>7062</v>
      </c>
      <c r="D394" s="309">
        <v>1</v>
      </c>
      <c r="E394" s="309"/>
      <c r="F394" s="578">
        <v>130.81</v>
      </c>
      <c r="G394" s="47"/>
      <c r="H394" s="573">
        <f t="shared" si="12"/>
        <v>46.123605999999988</v>
      </c>
      <c r="I394" s="573">
        <f t="shared" si="12"/>
        <v>46.123605999999988</v>
      </c>
      <c r="J394" s="573">
        <f t="shared" si="12"/>
        <v>60.604272999999999</v>
      </c>
      <c r="K394" s="573">
        <f t="shared" si="11"/>
        <v>42.101198499999995</v>
      </c>
      <c r="L394" s="573">
        <f t="shared" si="11"/>
        <v>66.906044749999992</v>
      </c>
      <c r="M394" s="573">
        <f t="shared" si="11"/>
        <v>57.654507500000001</v>
      </c>
      <c r="N394" s="573" t="b">
        <v>1</v>
      </c>
    </row>
    <row r="395" spans="1:14" ht="15.5" x14ac:dyDescent="0.35">
      <c r="A395" s="373" t="s">
        <v>221</v>
      </c>
      <c r="B395" s="308" t="s">
        <v>222</v>
      </c>
      <c r="C395" s="193" t="s">
        <v>223</v>
      </c>
      <c r="D395" s="309">
        <v>2</v>
      </c>
      <c r="E395" s="309"/>
      <c r="F395" s="578">
        <v>178.76</v>
      </c>
      <c r="G395" s="47"/>
      <c r="H395" s="573">
        <f t="shared" si="12"/>
        <v>63.030775999999982</v>
      </c>
      <c r="I395" s="573">
        <f t="shared" si="12"/>
        <v>63.030775999999982</v>
      </c>
      <c r="J395" s="573">
        <f t="shared" si="12"/>
        <v>82.819507999999999</v>
      </c>
      <c r="K395" s="573">
        <f t="shared" si="11"/>
        <v>57.533905999999995</v>
      </c>
      <c r="L395" s="573">
        <f t="shared" si="11"/>
        <v>91.431270999999981</v>
      </c>
      <c r="M395" s="573">
        <f t="shared" si="11"/>
        <v>78.78846999999999</v>
      </c>
      <c r="N395" s="573" t="b">
        <v>1</v>
      </c>
    </row>
    <row r="396" spans="1:14" ht="15.5" x14ac:dyDescent="0.35">
      <c r="A396" s="373" t="s">
        <v>224</v>
      </c>
      <c r="B396" s="308" t="s">
        <v>225</v>
      </c>
      <c r="C396" s="193" t="s">
        <v>226</v>
      </c>
      <c r="D396" s="309">
        <v>1</v>
      </c>
      <c r="E396" s="309"/>
      <c r="F396" s="578">
        <v>32.68</v>
      </c>
      <c r="G396" s="47"/>
      <c r="H396" s="573">
        <f t="shared" si="12"/>
        <v>11.522967999999997</v>
      </c>
      <c r="I396" s="573">
        <f t="shared" si="12"/>
        <v>11.522967999999997</v>
      </c>
      <c r="J396" s="573">
        <f t="shared" si="12"/>
        <v>15.140644</v>
      </c>
      <c r="K396" s="573">
        <f t="shared" si="11"/>
        <v>10.518057999999998</v>
      </c>
      <c r="L396" s="573">
        <f t="shared" si="11"/>
        <v>16.715002999999996</v>
      </c>
      <c r="M396" s="573">
        <f t="shared" si="11"/>
        <v>14.403709999999998</v>
      </c>
      <c r="N396" s="573" t="b">
        <v>1</v>
      </c>
    </row>
    <row r="397" spans="1:14" ht="15.5" x14ac:dyDescent="0.35">
      <c r="A397" s="373" t="s">
        <v>482</v>
      </c>
      <c r="B397" s="308" t="s">
        <v>495</v>
      </c>
      <c r="C397" s="193" t="s">
        <v>496</v>
      </c>
      <c r="D397" s="309">
        <v>1</v>
      </c>
      <c r="E397" s="309"/>
      <c r="F397" s="578">
        <v>47.27</v>
      </c>
      <c r="G397" s="47"/>
      <c r="H397" s="573">
        <f t="shared" si="12"/>
        <v>16.667401999999996</v>
      </c>
      <c r="I397" s="573">
        <f t="shared" si="12"/>
        <v>16.667401999999996</v>
      </c>
      <c r="J397" s="573">
        <f t="shared" si="12"/>
        <v>21.900191</v>
      </c>
      <c r="K397" s="573">
        <f t="shared" si="11"/>
        <v>15.2138495</v>
      </c>
      <c r="L397" s="573">
        <f t="shared" si="11"/>
        <v>24.177423249999997</v>
      </c>
      <c r="M397" s="573">
        <f t="shared" si="11"/>
        <v>20.834252500000002</v>
      </c>
      <c r="N397" s="573" t="b">
        <v>1</v>
      </c>
    </row>
    <row r="398" spans="1:14" ht="15.5" x14ac:dyDescent="0.35">
      <c r="A398" s="373" t="s">
        <v>227</v>
      </c>
      <c r="B398" s="308" t="s">
        <v>228</v>
      </c>
      <c r="C398" s="193" t="s">
        <v>229</v>
      </c>
      <c r="D398" s="309">
        <v>1</v>
      </c>
      <c r="E398" s="309"/>
      <c r="F398" s="578">
        <v>67.650000000000006</v>
      </c>
      <c r="G398" s="47"/>
      <c r="H398" s="573">
        <f t="shared" si="12"/>
        <v>23.853389999999997</v>
      </c>
      <c r="I398" s="573">
        <f t="shared" si="12"/>
        <v>23.853389999999997</v>
      </c>
      <c r="J398" s="573">
        <f t="shared" si="12"/>
        <v>31.342245000000002</v>
      </c>
      <c r="K398" s="573">
        <f t="shared" si="11"/>
        <v>21.773152499999998</v>
      </c>
      <c r="L398" s="573">
        <f t="shared" si="11"/>
        <v>34.601283749999993</v>
      </c>
      <c r="M398" s="573">
        <f t="shared" si="11"/>
        <v>29.816737500000002</v>
      </c>
      <c r="N398" s="573" t="b">
        <v>1</v>
      </c>
    </row>
    <row r="399" spans="1:14" ht="15.5" x14ac:dyDescent="0.35">
      <c r="A399" s="373" t="s">
        <v>187</v>
      </c>
      <c r="B399" s="308" t="s">
        <v>9089</v>
      </c>
      <c r="C399" s="193" t="s">
        <v>157</v>
      </c>
      <c r="D399" s="309">
        <v>1</v>
      </c>
      <c r="E399" s="309"/>
      <c r="F399" s="578">
        <v>1.6</v>
      </c>
      <c r="G399" s="47"/>
      <c r="H399" s="573">
        <f t="shared" si="12"/>
        <v>0.56415999999999988</v>
      </c>
      <c r="I399" s="573">
        <f t="shared" si="12"/>
        <v>0.56415999999999988</v>
      </c>
      <c r="J399" s="573">
        <f t="shared" si="12"/>
        <v>0.74128000000000005</v>
      </c>
      <c r="K399" s="573">
        <f t="shared" si="11"/>
        <v>0.51495999999999997</v>
      </c>
      <c r="L399" s="573">
        <f t="shared" si="11"/>
        <v>0.81835999999999987</v>
      </c>
      <c r="M399" s="573">
        <f t="shared" si="11"/>
        <v>0.70520000000000005</v>
      </c>
      <c r="N399" s="573" t="b">
        <v>1</v>
      </c>
    </row>
    <row r="400" spans="1:14" ht="15.5" x14ac:dyDescent="0.35">
      <c r="A400" s="373" t="s">
        <v>232</v>
      </c>
      <c r="B400" s="308" t="s">
        <v>497</v>
      </c>
      <c r="C400" s="193" t="s">
        <v>498</v>
      </c>
      <c r="D400" s="309">
        <v>1</v>
      </c>
      <c r="E400" s="309"/>
      <c r="F400" s="578">
        <v>16.600000000000001</v>
      </c>
      <c r="G400" s="47"/>
      <c r="H400" s="573">
        <f t="shared" si="12"/>
        <v>5.853159999999999</v>
      </c>
      <c r="I400" s="573">
        <f t="shared" si="12"/>
        <v>5.853159999999999</v>
      </c>
      <c r="J400" s="573">
        <f t="shared" si="12"/>
        <v>7.6907800000000002</v>
      </c>
      <c r="K400" s="573">
        <f t="shared" si="11"/>
        <v>5.3427100000000003</v>
      </c>
      <c r="L400" s="573">
        <f t="shared" si="11"/>
        <v>8.4904849999999996</v>
      </c>
      <c r="M400" s="573">
        <f t="shared" si="11"/>
        <v>7.3164500000000006</v>
      </c>
      <c r="N400" s="573" t="b">
        <v>1</v>
      </c>
    </row>
    <row r="401" spans="1:14" ht="15.5" x14ac:dyDescent="0.35">
      <c r="A401" s="373" t="s">
        <v>188</v>
      </c>
      <c r="B401" s="308" t="s">
        <v>189</v>
      </c>
      <c r="C401" s="193" t="s">
        <v>190</v>
      </c>
      <c r="D401" s="309">
        <v>1</v>
      </c>
      <c r="E401" s="309"/>
      <c r="F401" s="578">
        <v>0.01</v>
      </c>
      <c r="G401" s="47"/>
      <c r="H401" s="573">
        <f t="shared" si="12"/>
        <v>3.5259999999999992E-3</v>
      </c>
      <c r="I401" s="573">
        <f t="shared" si="12"/>
        <v>3.5259999999999992E-3</v>
      </c>
      <c r="J401" s="573">
        <f t="shared" si="12"/>
        <v>4.633E-3</v>
      </c>
      <c r="K401" s="573">
        <f t="shared" si="11"/>
        <v>3.2184999999999996E-3</v>
      </c>
      <c r="L401" s="573">
        <f t="shared" si="11"/>
        <v>5.1147499999999995E-3</v>
      </c>
      <c r="M401" s="573">
        <f t="shared" si="11"/>
        <v>4.4075E-3</v>
      </c>
      <c r="N401" s="573" t="b">
        <v>1</v>
      </c>
    </row>
    <row r="402" spans="1:14" ht="15.5" x14ac:dyDescent="0.35">
      <c r="A402" s="373" t="s">
        <v>191</v>
      </c>
      <c r="B402" s="308" t="s">
        <v>579</v>
      </c>
      <c r="C402" s="193" t="s">
        <v>580</v>
      </c>
      <c r="D402" s="309">
        <v>1</v>
      </c>
      <c r="E402" s="309"/>
      <c r="F402" s="578">
        <v>19.850000000000001</v>
      </c>
      <c r="G402" s="47"/>
      <c r="H402" s="573">
        <f t="shared" si="12"/>
        <v>6.9991099999999991</v>
      </c>
      <c r="I402" s="573">
        <f t="shared" si="12"/>
        <v>6.9991099999999991</v>
      </c>
      <c r="J402" s="573">
        <f t="shared" si="12"/>
        <v>9.1965050000000002</v>
      </c>
      <c r="K402" s="573">
        <f t="shared" si="11"/>
        <v>6.3887225000000001</v>
      </c>
      <c r="L402" s="573">
        <f t="shared" si="11"/>
        <v>10.15277875</v>
      </c>
      <c r="M402" s="573">
        <f t="shared" si="11"/>
        <v>8.7488875000000004</v>
      </c>
      <c r="N402" s="573" t="b">
        <v>1</v>
      </c>
    </row>
    <row r="403" spans="1:14" ht="15.5" x14ac:dyDescent="0.35">
      <c r="A403" s="373" t="s">
        <v>202</v>
      </c>
      <c r="B403" s="308" t="s">
        <v>203</v>
      </c>
      <c r="C403" s="193" t="s">
        <v>204</v>
      </c>
      <c r="D403" s="309">
        <v>1</v>
      </c>
      <c r="E403" s="309"/>
      <c r="F403" s="578">
        <v>295.25</v>
      </c>
      <c r="G403" s="47"/>
      <c r="H403" s="573">
        <f t="shared" si="12"/>
        <v>104.10514999999998</v>
      </c>
      <c r="I403" s="573">
        <f t="shared" si="12"/>
        <v>104.10514999999998</v>
      </c>
      <c r="J403" s="573">
        <f t="shared" si="12"/>
        <v>136.78932499999999</v>
      </c>
      <c r="K403" s="573">
        <f t="shared" si="11"/>
        <v>95.026212499999986</v>
      </c>
      <c r="L403" s="573">
        <f t="shared" si="11"/>
        <v>151.01299374999996</v>
      </c>
      <c r="M403" s="573">
        <f t="shared" si="11"/>
        <v>130.1314375</v>
      </c>
      <c r="N403" s="573" t="b">
        <v>1</v>
      </c>
    </row>
    <row r="404" spans="1:14" ht="15.5" x14ac:dyDescent="0.35">
      <c r="A404" s="373" t="s">
        <v>9914</v>
      </c>
      <c r="B404" s="308" t="s">
        <v>9912</v>
      </c>
      <c r="C404" s="193" t="s">
        <v>7729</v>
      </c>
      <c r="D404" s="309">
        <v>1</v>
      </c>
      <c r="E404" s="309"/>
      <c r="F404" s="578">
        <v>0.57000000000000006</v>
      </c>
      <c r="G404" s="47"/>
      <c r="H404" s="573">
        <f t="shared" si="12"/>
        <v>0.20098199999999997</v>
      </c>
      <c r="I404" s="573">
        <f t="shared" si="12"/>
        <v>0.20098199999999997</v>
      </c>
      <c r="J404" s="573">
        <f t="shared" si="12"/>
        <v>0.26408100000000001</v>
      </c>
      <c r="K404" s="573">
        <f t="shared" si="11"/>
        <v>0.18345449999999999</v>
      </c>
      <c r="L404" s="573">
        <f t="shared" si="11"/>
        <v>0.29154074999999996</v>
      </c>
      <c r="M404" s="573">
        <f t="shared" si="11"/>
        <v>0.25122749999999999</v>
      </c>
      <c r="N404" s="573" t="b">
        <v>1</v>
      </c>
    </row>
    <row r="405" spans="1:14" ht="15.5" x14ac:dyDescent="0.35">
      <c r="A405" s="373" t="s">
        <v>9908</v>
      </c>
      <c r="B405" s="308" t="s">
        <v>9909</v>
      </c>
      <c r="C405" s="193" t="s">
        <v>6942</v>
      </c>
      <c r="D405" s="310">
        <v>1</v>
      </c>
      <c r="E405" s="311"/>
      <c r="F405" s="271">
        <v>0.52</v>
      </c>
      <c r="G405" s="47"/>
      <c r="H405" s="573">
        <f t="shared" si="12"/>
        <v>0.18335199999999996</v>
      </c>
      <c r="I405" s="573">
        <f t="shared" si="12"/>
        <v>0.18335199999999996</v>
      </c>
      <c r="J405" s="573">
        <f t="shared" si="12"/>
        <v>0.24091599999999999</v>
      </c>
      <c r="K405" s="573">
        <f t="shared" si="11"/>
        <v>0.16736199999999998</v>
      </c>
      <c r="L405" s="573">
        <f t="shared" si="11"/>
        <v>0.26596699999999995</v>
      </c>
      <c r="M405" s="573">
        <f t="shared" si="11"/>
        <v>0.22919</v>
      </c>
      <c r="N405" s="573" t="b">
        <v>1</v>
      </c>
    </row>
    <row r="406" spans="1:14" ht="15.5" x14ac:dyDescent="0.35">
      <c r="A406" s="373" t="s">
        <v>464</v>
      </c>
      <c r="B406" s="308" t="s">
        <v>7833</v>
      </c>
      <c r="C406" s="646" t="s">
        <v>7081</v>
      </c>
      <c r="D406" s="309">
        <v>1</v>
      </c>
      <c r="E406" s="309"/>
      <c r="F406" s="578">
        <v>0.56000000000000005</v>
      </c>
      <c r="G406" s="47"/>
      <c r="H406" s="573">
        <f t="shared" si="12"/>
        <v>0.19745599999999996</v>
      </c>
      <c r="I406" s="573">
        <f t="shared" si="12"/>
        <v>0.19745599999999996</v>
      </c>
      <c r="J406" s="573">
        <f t="shared" si="12"/>
        <v>0.25944800000000001</v>
      </c>
      <c r="K406" s="573">
        <f t="shared" si="11"/>
        <v>0.18023600000000001</v>
      </c>
      <c r="L406" s="573">
        <f t="shared" si="11"/>
        <v>0.28642599999999996</v>
      </c>
      <c r="M406" s="573">
        <f t="shared" si="11"/>
        <v>0.24682000000000001</v>
      </c>
      <c r="N406" s="573" t="b">
        <v>1</v>
      </c>
    </row>
    <row r="407" spans="1:14" ht="31" x14ac:dyDescent="0.35">
      <c r="A407" s="373" t="s">
        <v>161</v>
      </c>
      <c r="B407" s="308" t="s">
        <v>581</v>
      </c>
      <c r="C407" s="193" t="s">
        <v>582</v>
      </c>
      <c r="D407" s="309">
        <v>1</v>
      </c>
      <c r="E407" s="309"/>
      <c r="F407" s="578">
        <v>0</v>
      </c>
      <c r="G407" s="47"/>
      <c r="H407" s="573">
        <f t="shared" si="12"/>
        <v>0</v>
      </c>
      <c r="I407" s="573">
        <f t="shared" si="12"/>
        <v>0</v>
      </c>
      <c r="J407" s="573">
        <f t="shared" si="12"/>
        <v>0</v>
      </c>
      <c r="K407" s="573">
        <f t="shared" si="11"/>
        <v>0</v>
      </c>
      <c r="L407" s="573">
        <f t="shared" si="11"/>
        <v>0</v>
      </c>
      <c r="M407" s="573">
        <f t="shared" si="11"/>
        <v>0</v>
      </c>
      <c r="N407" s="573" t="b">
        <v>1</v>
      </c>
    </row>
    <row r="408" spans="1:14" ht="31.5" thickBot="1" x14ac:dyDescent="0.4">
      <c r="A408" s="192" t="s">
        <v>164</v>
      </c>
      <c r="B408" s="221" t="s">
        <v>195</v>
      </c>
      <c r="C408" s="247" t="s">
        <v>196</v>
      </c>
      <c r="D408" s="222">
        <v>1</v>
      </c>
      <c r="E408" s="222"/>
      <c r="F408" s="274">
        <v>0</v>
      </c>
      <c r="G408" s="47"/>
      <c r="H408" s="573">
        <f t="shared" si="12"/>
        <v>0</v>
      </c>
      <c r="I408" s="573">
        <f t="shared" si="12"/>
        <v>0</v>
      </c>
      <c r="J408" s="573">
        <f t="shared" si="12"/>
        <v>0</v>
      </c>
      <c r="K408" s="573">
        <f t="shared" si="11"/>
        <v>0</v>
      </c>
      <c r="L408" s="573">
        <f t="shared" si="11"/>
        <v>0</v>
      </c>
      <c r="M408" s="573">
        <f t="shared" si="11"/>
        <v>0</v>
      </c>
      <c r="N408" s="573" t="b">
        <v>1</v>
      </c>
    </row>
    <row r="409" spans="1:14" ht="16" thickBot="1" x14ac:dyDescent="0.4">
      <c r="A409" s="74"/>
      <c r="B409" s="5"/>
      <c r="C409" s="109"/>
      <c r="D409" s="94"/>
      <c r="E409" s="94"/>
      <c r="F409" s="189" t="s">
        <v>141</v>
      </c>
      <c r="G409" s="47"/>
      <c r="H409" s="573" t="str">
        <f t="shared" si="12"/>
        <v/>
      </c>
      <c r="I409" s="573" t="str">
        <f t="shared" si="12"/>
        <v/>
      </c>
      <c r="J409" s="573" t="str">
        <f t="shared" si="12"/>
        <v/>
      </c>
      <c r="K409" s="573" t="str">
        <f t="shared" si="11"/>
        <v/>
      </c>
      <c r="L409" s="573" t="str">
        <f t="shared" si="11"/>
        <v/>
      </c>
      <c r="M409" s="573" t="str">
        <f t="shared" si="11"/>
        <v/>
      </c>
      <c r="N409" s="573" t="s">
        <v>141</v>
      </c>
    </row>
    <row r="410" spans="1:14" ht="15.5" x14ac:dyDescent="0.35">
      <c r="A410" s="167" t="s">
        <v>123</v>
      </c>
      <c r="B410" s="3" t="s">
        <v>7854</v>
      </c>
      <c r="C410" s="110" t="str">
        <f>LEFT(A410,FIND(" ",SUBSTITUTE(A410," ","",1)))</f>
        <v>Cat2 Conf27</v>
      </c>
      <c r="D410" s="158"/>
      <c r="E410" s="158"/>
      <c r="F410" s="273" t="s">
        <v>141</v>
      </c>
      <c r="G410" s="47"/>
      <c r="H410" s="573" t="str">
        <f t="shared" si="12"/>
        <v/>
      </c>
      <c r="I410" s="573" t="str">
        <f t="shared" si="12"/>
        <v/>
      </c>
      <c r="J410" s="573" t="str">
        <f t="shared" si="12"/>
        <v/>
      </c>
      <c r="K410" s="573" t="str">
        <f t="shared" si="11"/>
        <v/>
      </c>
      <c r="L410" s="573" t="str">
        <f t="shared" si="11"/>
        <v/>
      </c>
      <c r="M410" s="573" t="str">
        <f t="shared" si="11"/>
        <v/>
      </c>
      <c r="N410" s="573" t="s">
        <v>141</v>
      </c>
    </row>
    <row r="411" spans="1:14" ht="15.5" x14ac:dyDescent="0.35">
      <c r="A411" s="373" t="s">
        <v>401</v>
      </c>
      <c r="B411" s="308" t="s">
        <v>7854</v>
      </c>
      <c r="C411" s="193" t="s">
        <v>7400</v>
      </c>
      <c r="D411" s="311">
        <v>1</v>
      </c>
      <c r="E411" s="311"/>
      <c r="F411" s="578">
        <v>1659.9099999999999</v>
      </c>
      <c r="G411" s="47"/>
      <c r="H411" s="573">
        <f t="shared" si="12"/>
        <v>585.28426599999977</v>
      </c>
      <c r="I411" s="573">
        <f t="shared" si="12"/>
        <v>585.28426599999977</v>
      </c>
      <c r="J411" s="573">
        <f t="shared" si="12"/>
        <v>769.03630299999986</v>
      </c>
      <c r="K411" s="573">
        <f t="shared" si="11"/>
        <v>534.24203349999993</v>
      </c>
      <c r="L411" s="573">
        <f t="shared" si="11"/>
        <v>849.00246724999977</v>
      </c>
      <c r="M411" s="573">
        <f t="shared" si="11"/>
        <v>731.60533249999992</v>
      </c>
      <c r="N411" s="573" t="b">
        <v>1</v>
      </c>
    </row>
    <row r="412" spans="1:14" ht="15.5" x14ac:dyDescent="0.35">
      <c r="A412" s="373" t="s">
        <v>7846</v>
      </c>
      <c r="B412" s="308" t="s">
        <v>7847</v>
      </c>
      <c r="C412" s="193" t="s">
        <v>7063</v>
      </c>
      <c r="D412" s="311">
        <v>1</v>
      </c>
      <c r="E412" s="311"/>
      <c r="F412" s="578">
        <v>130.81</v>
      </c>
      <c r="G412" s="47"/>
      <c r="H412" s="573">
        <f t="shared" si="12"/>
        <v>46.123605999999988</v>
      </c>
      <c r="I412" s="573">
        <f t="shared" si="12"/>
        <v>46.123605999999988</v>
      </c>
      <c r="J412" s="573">
        <f t="shared" si="12"/>
        <v>60.604272999999999</v>
      </c>
      <c r="K412" s="573">
        <f t="shared" si="11"/>
        <v>42.101198499999995</v>
      </c>
      <c r="L412" s="573">
        <f t="shared" si="11"/>
        <v>66.906044749999992</v>
      </c>
      <c r="M412" s="573">
        <f t="shared" si="11"/>
        <v>57.654507500000001</v>
      </c>
      <c r="N412" s="573" t="b">
        <v>1</v>
      </c>
    </row>
    <row r="413" spans="1:14" ht="31" x14ac:dyDescent="0.35">
      <c r="A413" s="373" t="s">
        <v>221</v>
      </c>
      <c r="B413" s="308" t="s">
        <v>1861</v>
      </c>
      <c r="C413" s="193" t="s">
        <v>7406</v>
      </c>
      <c r="D413" s="309">
        <v>1</v>
      </c>
      <c r="E413" s="311"/>
      <c r="F413" s="578">
        <v>178.76</v>
      </c>
      <c r="G413" s="47"/>
      <c r="H413" s="573">
        <f t="shared" si="12"/>
        <v>63.030775999999982</v>
      </c>
      <c r="I413" s="573">
        <f t="shared" si="12"/>
        <v>63.030775999999982</v>
      </c>
      <c r="J413" s="573">
        <f t="shared" si="12"/>
        <v>82.819507999999999</v>
      </c>
      <c r="K413" s="573">
        <f t="shared" si="11"/>
        <v>57.533905999999995</v>
      </c>
      <c r="L413" s="573">
        <f t="shared" si="11"/>
        <v>91.431270999999981</v>
      </c>
      <c r="M413" s="573">
        <f t="shared" si="11"/>
        <v>78.78846999999999</v>
      </c>
      <c r="N413" s="573" t="b">
        <v>1</v>
      </c>
    </row>
    <row r="414" spans="1:14" ht="15.5" x14ac:dyDescent="0.35">
      <c r="A414" s="373" t="s">
        <v>437</v>
      </c>
      <c r="B414" s="308" t="s">
        <v>7855</v>
      </c>
      <c r="C414" s="193" t="s">
        <v>7318</v>
      </c>
      <c r="D414" s="309">
        <v>1</v>
      </c>
      <c r="E414" s="311"/>
      <c r="F414" s="578">
        <v>97.68</v>
      </c>
      <c r="G414" s="47"/>
      <c r="H414" s="573">
        <f t="shared" si="12"/>
        <v>34.441967999999996</v>
      </c>
      <c r="I414" s="573">
        <f t="shared" si="12"/>
        <v>34.441967999999996</v>
      </c>
      <c r="J414" s="573">
        <f t="shared" si="12"/>
        <v>45.255144000000001</v>
      </c>
      <c r="K414" s="573">
        <f t="shared" si="11"/>
        <v>31.438307999999999</v>
      </c>
      <c r="L414" s="573">
        <f t="shared" si="11"/>
        <v>49.960877999999994</v>
      </c>
      <c r="M414" s="573">
        <f t="shared" si="11"/>
        <v>43.052460000000004</v>
      </c>
      <c r="N414" s="573" t="b">
        <v>1</v>
      </c>
    </row>
    <row r="415" spans="1:14" ht="15.5" x14ac:dyDescent="0.35">
      <c r="A415" s="373" t="s">
        <v>7856</v>
      </c>
      <c r="B415" s="308" t="s">
        <v>7857</v>
      </c>
      <c r="C415" s="193" t="s">
        <v>7317</v>
      </c>
      <c r="D415" s="309">
        <v>1</v>
      </c>
      <c r="E415" s="311"/>
      <c r="F415" s="578">
        <v>97.68</v>
      </c>
      <c r="G415" s="47"/>
      <c r="H415" s="573">
        <f t="shared" si="12"/>
        <v>34.441967999999996</v>
      </c>
      <c r="I415" s="573">
        <f t="shared" si="12"/>
        <v>34.441967999999996</v>
      </c>
      <c r="J415" s="573">
        <f t="shared" si="12"/>
        <v>45.255144000000001</v>
      </c>
      <c r="K415" s="573">
        <f t="shared" si="11"/>
        <v>31.438307999999999</v>
      </c>
      <c r="L415" s="573">
        <f t="shared" si="11"/>
        <v>49.960877999999994</v>
      </c>
      <c r="M415" s="573">
        <f t="shared" si="11"/>
        <v>43.052460000000004</v>
      </c>
      <c r="N415" s="573" t="b">
        <v>1</v>
      </c>
    </row>
    <row r="416" spans="1:14" ht="31" x14ac:dyDescent="0.35">
      <c r="A416" s="373" t="s">
        <v>7858</v>
      </c>
      <c r="B416" s="308" t="s">
        <v>7859</v>
      </c>
      <c r="C416" s="193" t="s">
        <v>4076</v>
      </c>
      <c r="D416" s="309">
        <v>1</v>
      </c>
      <c r="E416" s="311"/>
      <c r="F416" s="578">
        <v>34.19</v>
      </c>
      <c r="G416" s="47"/>
      <c r="H416" s="573">
        <f t="shared" si="12"/>
        <v>12.055393999999996</v>
      </c>
      <c r="I416" s="573">
        <f t="shared" si="12"/>
        <v>12.055393999999996</v>
      </c>
      <c r="J416" s="573">
        <f t="shared" si="12"/>
        <v>15.840226999999999</v>
      </c>
      <c r="K416" s="573">
        <f t="shared" si="11"/>
        <v>11.004051499999997</v>
      </c>
      <c r="L416" s="573">
        <f t="shared" si="11"/>
        <v>17.487330249999996</v>
      </c>
      <c r="M416" s="573">
        <f t="shared" si="11"/>
        <v>15.069242499999998</v>
      </c>
      <c r="N416" s="573" t="b">
        <v>1</v>
      </c>
    </row>
    <row r="417" spans="1:14" ht="31" x14ac:dyDescent="0.35">
      <c r="A417" s="373" t="s">
        <v>7860</v>
      </c>
      <c r="B417" s="308" t="s">
        <v>7861</v>
      </c>
      <c r="C417" s="193" t="s">
        <v>7236</v>
      </c>
      <c r="D417" s="309">
        <v>1</v>
      </c>
      <c r="E417" s="311"/>
      <c r="F417" s="578">
        <v>895.16</v>
      </c>
      <c r="G417" s="47"/>
      <c r="H417" s="573">
        <f t="shared" si="12"/>
        <v>315.6334159999999</v>
      </c>
      <c r="I417" s="573">
        <f t="shared" si="12"/>
        <v>315.6334159999999</v>
      </c>
      <c r="J417" s="573">
        <f t="shared" si="12"/>
        <v>414.72762799999998</v>
      </c>
      <c r="K417" s="573">
        <f t="shared" si="11"/>
        <v>288.10724599999998</v>
      </c>
      <c r="L417" s="573">
        <f t="shared" si="11"/>
        <v>457.8519609999999</v>
      </c>
      <c r="M417" s="573">
        <f t="shared" si="11"/>
        <v>394.54176999999999</v>
      </c>
      <c r="N417" s="573" t="b">
        <v>1</v>
      </c>
    </row>
    <row r="418" spans="1:14" ht="31" x14ac:dyDescent="0.35">
      <c r="A418" s="373" t="s">
        <v>224</v>
      </c>
      <c r="B418" s="308" t="s">
        <v>7849</v>
      </c>
      <c r="C418" s="193" t="s">
        <v>226</v>
      </c>
      <c r="D418" s="309">
        <v>1</v>
      </c>
      <c r="E418" s="311"/>
      <c r="F418" s="578">
        <v>32.68</v>
      </c>
      <c r="G418" s="47"/>
      <c r="H418" s="573">
        <f t="shared" si="12"/>
        <v>11.522967999999997</v>
      </c>
      <c r="I418" s="573">
        <f t="shared" si="12"/>
        <v>11.522967999999997</v>
      </c>
      <c r="J418" s="573">
        <f t="shared" si="12"/>
        <v>15.140644</v>
      </c>
      <c r="K418" s="573">
        <f t="shared" si="11"/>
        <v>10.518057999999998</v>
      </c>
      <c r="L418" s="573">
        <f t="shared" si="11"/>
        <v>16.715002999999996</v>
      </c>
      <c r="M418" s="573">
        <f t="shared" si="11"/>
        <v>14.403709999999998</v>
      </c>
      <c r="N418" s="573" t="b">
        <v>1</v>
      </c>
    </row>
    <row r="419" spans="1:14" ht="15.5" x14ac:dyDescent="0.35">
      <c r="A419" s="373" t="s">
        <v>227</v>
      </c>
      <c r="B419" s="308" t="s">
        <v>7850</v>
      </c>
      <c r="C419" s="647" t="s">
        <v>229</v>
      </c>
      <c r="D419" s="309">
        <v>2</v>
      </c>
      <c r="E419" s="311"/>
      <c r="F419" s="578">
        <v>67.650000000000006</v>
      </c>
      <c r="G419" s="47"/>
      <c r="H419" s="573">
        <f t="shared" si="12"/>
        <v>23.853389999999997</v>
      </c>
      <c r="I419" s="573">
        <f t="shared" si="12"/>
        <v>23.853389999999997</v>
      </c>
      <c r="J419" s="573">
        <f t="shared" si="12"/>
        <v>31.342245000000002</v>
      </c>
      <c r="K419" s="573">
        <f t="shared" si="11"/>
        <v>21.773152499999998</v>
      </c>
      <c r="L419" s="573">
        <f t="shared" si="11"/>
        <v>34.601283749999993</v>
      </c>
      <c r="M419" s="573">
        <f t="shared" si="11"/>
        <v>29.816737500000002</v>
      </c>
      <c r="N419" s="573" t="b">
        <v>1</v>
      </c>
    </row>
    <row r="420" spans="1:14" ht="15.5" x14ac:dyDescent="0.35">
      <c r="A420" s="373" t="s">
        <v>187</v>
      </c>
      <c r="B420" s="308" t="s">
        <v>9090</v>
      </c>
      <c r="C420" s="193" t="s">
        <v>157</v>
      </c>
      <c r="D420" s="309">
        <v>1</v>
      </c>
      <c r="E420" s="311"/>
      <c r="F420" s="578">
        <v>1.6</v>
      </c>
      <c r="G420" s="47"/>
      <c r="H420" s="573">
        <f t="shared" si="12"/>
        <v>0.56415999999999988</v>
      </c>
      <c r="I420" s="573">
        <f t="shared" si="12"/>
        <v>0.56415999999999988</v>
      </c>
      <c r="J420" s="573">
        <f t="shared" si="12"/>
        <v>0.74128000000000005</v>
      </c>
      <c r="K420" s="573">
        <f t="shared" si="11"/>
        <v>0.51495999999999997</v>
      </c>
      <c r="L420" s="573">
        <f t="shared" si="11"/>
        <v>0.81835999999999987</v>
      </c>
      <c r="M420" s="573">
        <f t="shared" si="11"/>
        <v>0.70520000000000005</v>
      </c>
      <c r="N420" s="573" t="b">
        <v>1</v>
      </c>
    </row>
    <row r="421" spans="1:14" ht="15.5" x14ac:dyDescent="0.35">
      <c r="A421" s="373" t="s">
        <v>188</v>
      </c>
      <c r="B421" s="308" t="s">
        <v>189</v>
      </c>
      <c r="C421" s="193" t="s">
        <v>190</v>
      </c>
      <c r="D421" s="309">
        <v>1</v>
      </c>
      <c r="E421" s="311"/>
      <c r="F421" s="578">
        <v>0.01</v>
      </c>
      <c r="G421" s="47"/>
      <c r="H421" s="573">
        <f t="shared" si="12"/>
        <v>3.5259999999999992E-3</v>
      </c>
      <c r="I421" s="573">
        <f t="shared" si="12"/>
        <v>3.5259999999999992E-3</v>
      </c>
      <c r="J421" s="573">
        <f t="shared" si="12"/>
        <v>4.633E-3</v>
      </c>
      <c r="K421" s="573">
        <f t="shared" si="11"/>
        <v>3.2184999999999996E-3</v>
      </c>
      <c r="L421" s="573">
        <f t="shared" si="11"/>
        <v>5.1147499999999995E-3</v>
      </c>
      <c r="M421" s="573">
        <f t="shared" si="11"/>
        <v>4.4075E-3</v>
      </c>
      <c r="N421" s="573" t="b">
        <v>1</v>
      </c>
    </row>
    <row r="422" spans="1:14" ht="15.5" x14ac:dyDescent="0.35">
      <c r="A422" s="373" t="s">
        <v>191</v>
      </c>
      <c r="B422" s="308" t="s">
        <v>7144</v>
      </c>
      <c r="C422" s="647" t="s">
        <v>7143</v>
      </c>
      <c r="D422" s="309">
        <v>1</v>
      </c>
      <c r="E422" s="311"/>
      <c r="F422" s="578">
        <v>19.95</v>
      </c>
      <c r="G422" s="47"/>
      <c r="H422" s="573">
        <f t="shared" si="12"/>
        <v>7.0343699999999982</v>
      </c>
      <c r="I422" s="573">
        <f t="shared" si="12"/>
        <v>7.0343699999999982</v>
      </c>
      <c r="J422" s="573">
        <f t="shared" si="12"/>
        <v>9.2428349999999995</v>
      </c>
      <c r="K422" s="573">
        <f t="shared" si="11"/>
        <v>6.4209074999999993</v>
      </c>
      <c r="L422" s="573">
        <f t="shared" si="11"/>
        <v>10.203926249999999</v>
      </c>
      <c r="M422" s="573">
        <f t="shared" si="11"/>
        <v>8.7929624999999998</v>
      </c>
      <c r="N422" s="573" t="b">
        <v>1</v>
      </c>
    </row>
    <row r="423" spans="1:14" ht="15.5" x14ac:dyDescent="0.35">
      <c r="A423" s="373" t="s">
        <v>7862</v>
      </c>
      <c r="B423" s="308" t="s">
        <v>7863</v>
      </c>
      <c r="C423" s="193" t="s">
        <v>4013</v>
      </c>
      <c r="D423" s="309">
        <v>1</v>
      </c>
      <c r="E423" s="311"/>
      <c r="F423" s="578">
        <v>16.600000000000001</v>
      </c>
      <c r="G423" s="47"/>
      <c r="H423" s="573">
        <f t="shared" si="12"/>
        <v>5.853159999999999</v>
      </c>
      <c r="I423" s="573">
        <f t="shared" si="12"/>
        <v>5.853159999999999</v>
      </c>
      <c r="J423" s="573">
        <f t="shared" si="12"/>
        <v>7.6907800000000002</v>
      </c>
      <c r="K423" s="573">
        <f t="shared" si="11"/>
        <v>5.3427100000000003</v>
      </c>
      <c r="L423" s="573">
        <f t="shared" si="11"/>
        <v>8.4904849999999996</v>
      </c>
      <c r="M423" s="573">
        <f t="shared" si="11"/>
        <v>7.3164500000000006</v>
      </c>
      <c r="N423" s="573" t="b">
        <v>1</v>
      </c>
    </row>
    <row r="424" spans="1:14" ht="31" x14ac:dyDescent="0.35">
      <c r="A424" s="373" t="s">
        <v>7864</v>
      </c>
      <c r="B424" s="308" t="s">
        <v>7865</v>
      </c>
      <c r="C424" s="193" t="s">
        <v>7245</v>
      </c>
      <c r="D424" s="309">
        <v>1</v>
      </c>
      <c r="E424" s="311"/>
      <c r="F424" s="578">
        <v>0.41</v>
      </c>
      <c r="G424" s="47"/>
      <c r="H424" s="573">
        <f t="shared" si="12"/>
        <v>0.14456599999999994</v>
      </c>
      <c r="I424" s="573">
        <f t="shared" si="12"/>
        <v>0.14456599999999994</v>
      </c>
      <c r="J424" s="573">
        <f t="shared" si="12"/>
        <v>0.18995299999999998</v>
      </c>
      <c r="K424" s="573">
        <f t="shared" si="11"/>
        <v>0.13195849999999998</v>
      </c>
      <c r="L424" s="573">
        <f t="shared" si="11"/>
        <v>0.20970474999999994</v>
      </c>
      <c r="M424" s="573">
        <f t="shared" si="11"/>
        <v>0.18070749999999997</v>
      </c>
      <c r="N424" s="573" t="b">
        <v>1</v>
      </c>
    </row>
    <row r="425" spans="1:14" ht="15.5" x14ac:dyDescent="0.35">
      <c r="A425" s="373" t="s">
        <v>202</v>
      </c>
      <c r="B425" s="308" t="s">
        <v>203</v>
      </c>
      <c r="C425" s="647" t="s">
        <v>7166</v>
      </c>
      <c r="D425" s="309">
        <v>1</v>
      </c>
      <c r="E425" s="311"/>
      <c r="F425" s="578">
        <v>295.25</v>
      </c>
      <c r="G425" s="47"/>
      <c r="H425" s="573">
        <f t="shared" si="12"/>
        <v>104.10514999999998</v>
      </c>
      <c r="I425" s="573">
        <f t="shared" si="12"/>
        <v>104.10514999999998</v>
      </c>
      <c r="J425" s="573">
        <f t="shared" si="12"/>
        <v>136.78932499999999</v>
      </c>
      <c r="K425" s="573">
        <f t="shared" si="11"/>
        <v>95.026212499999986</v>
      </c>
      <c r="L425" s="573">
        <f t="shared" si="11"/>
        <v>151.01299374999996</v>
      </c>
      <c r="M425" s="573">
        <f t="shared" si="11"/>
        <v>130.1314375</v>
      </c>
      <c r="N425" s="573" t="b">
        <v>1</v>
      </c>
    </row>
    <row r="426" spans="1:14" ht="15.5" x14ac:dyDescent="0.35">
      <c r="A426" s="373" t="s">
        <v>7021</v>
      </c>
      <c r="B426" s="308" t="s">
        <v>7851</v>
      </c>
      <c r="C426" s="193" t="s">
        <v>160</v>
      </c>
      <c r="D426" s="309">
        <v>1</v>
      </c>
      <c r="E426" s="311"/>
      <c r="F426" s="578">
        <v>0</v>
      </c>
      <c r="G426" s="47"/>
      <c r="H426" s="573">
        <f t="shared" si="12"/>
        <v>0</v>
      </c>
      <c r="I426" s="573">
        <f t="shared" si="12"/>
        <v>0</v>
      </c>
      <c r="J426" s="573">
        <f t="shared" si="12"/>
        <v>0</v>
      </c>
      <c r="K426" s="573">
        <f t="shared" si="11"/>
        <v>0</v>
      </c>
      <c r="L426" s="573">
        <f t="shared" si="11"/>
        <v>0</v>
      </c>
      <c r="M426" s="573">
        <f t="shared" si="11"/>
        <v>0</v>
      </c>
      <c r="N426" s="573" t="b">
        <v>1</v>
      </c>
    </row>
    <row r="427" spans="1:14" ht="31" x14ac:dyDescent="0.35">
      <c r="A427" s="373" t="s">
        <v>7852</v>
      </c>
      <c r="B427" s="308" t="s">
        <v>4274</v>
      </c>
      <c r="C427" s="193" t="s">
        <v>163</v>
      </c>
      <c r="D427" s="309">
        <v>1</v>
      </c>
      <c r="E427" s="311"/>
      <c r="F427" s="578">
        <v>0</v>
      </c>
      <c r="G427" s="47"/>
      <c r="H427" s="573">
        <f t="shared" si="12"/>
        <v>0</v>
      </c>
      <c r="I427" s="573">
        <f t="shared" si="12"/>
        <v>0</v>
      </c>
      <c r="J427" s="573">
        <f t="shared" si="12"/>
        <v>0</v>
      </c>
      <c r="K427" s="573">
        <f t="shared" si="11"/>
        <v>0</v>
      </c>
      <c r="L427" s="573">
        <f t="shared" si="11"/>
        <v>0</v>
      </c>
      <c r="M427" s="573">
        <f t="shared" si="11"/>
        <v>0</v>
      </c>
      <c r="N427" s="573" t="b">
        <v>1</v>
      </c>
    </row>
    <row r="428" spans="1:14" ht="16" thickBot="1" x14ac:dyDescent="0.4">
      <c r="A428" s="192" t="s">
        <v>7853</v>
      </c>
      <c r="B428" s="221" t="s">
        <v>7866</v>
      </c>
      <c r="C428" s="247" t="s">
        <v>7461</v>
      </c>
      <c r="D428" s="222">
        <v>1</v>
      </c>
      <c r="E428" s="223"/>
      <c r="F428" s="274">
        <v>0</v>
      </c>
      <c r="G428" s="47"/>
      <c r="H428" s="573">
        <f t="shared" si="12"/>
        <v>0</v>
      </c>
      <c r="I428" s="573">
        <f t="shared" si="12"/>
        <v>0</v>
      </c>
      <c r="J428" s="573">
        <f t="shared" si="12"/>
        <v>0</v>
      </c>
      <c r="K428" s="573">
        <f t="shared" si="11"/>
        <v>0</v>
      </c>
      <c r="L428" s="573">
        <f t="shared" si="11"/>
        <v>0</v>
      </c>
      <c r="M428" s="573">
        <f t="shared" si="11"/>
        <v>0</v>
      </c>
      <c r="N428" s="573" t="b">
        <v>1</v>
      </c>
    </row>
    <row r="429" spans="1:14" ht="16" thickBot="1" x14ac:dyDescent="0.4">
      <c r="A429" s="74"/>
      <c r="B429" s="5" t="s">
        <v>141</v>
      </c>
      <c r="C429" s="109" t="s">
        <v>141</v>
      </c>
      <c r="D429" s="94"/>
      <c r="E429" s="94" t="s">
        <v>141</v>
      </c>
      <c r="F429" s="189" t="s">
        <v>141</v>
      </c>
      <c r="G429" s="47"/>
      <c r="H429" s="573" t="str">
        <f t="shared" si="12"/>
        <v/>
      </c>
      <c r="I429" s="573" t="str">
        <f t="shared" si="12"/>
        <v/>
      </c>
      <c r="J429" s="573" t="str">
        <f t="shared" si="12"/>
        <v/>
      </c>
      <c r="K429" s="573" t="str">
        <f t="shared" si="11"/>
        <v/>
      </c>
      <c r="L429" s="573" t="str">
        <f t="shared" si="11"/>
        <v/>
      </c>
      <c r="M429" s="573" t="str">
        <f t="shared" si="11"/>
        <v/>
      </c>
      <c r="N429" s="573" t="s">
        <v>141</v>
      </c>
    </row>
    <row r="430" spans="1:14" ht="38.15" customHeight="1" thickBot="1" x14ac:dyDescent="0.4">
      <c r="A430" s="181" t="s">
        <v>583</v>
      </c>
      <c r="B430" s="746" t="s">
        <v>141</v>
      </c>
      <c r="C430" s="106" t="s">
        <v>141</v>
      </c>
      <c r="D430" s="172"/>
      <c r="E430" s="172" t="s">
        <v>141</v>
      </c>
      <c r="F430" s="287" t="s">
        <v>141</v>
      </c>
      <c r="G430" s="47"/>
      <c r="H430" s="573" t="str">
        <f t="shared" si="12"/>
        <v/>
      </c>
      <c r="I430" s="573" t="str">
        <f t="shared" si="12"/>
        <v/>
      </c>
      <c r="J430" s="573" t="str">
        <f t="shared" si="12"/>
        <v/>
      </c>
      <c r="K430" s="573" t="str">
        <f t="shared" si="11"/>
        <v/>
      </c>
      <c r="L430" s="573" t="str">
        <f t="shared" si="11"/>
        <v/>
      </c>
      <c r="M430" s="573" t="str">
        <f t="shared" si="11"/>
        <v/>
      </c>
      <c r="N430" s="573" t="s">
        <v>141</v>
      </c>
    </row>
    <row r="431" spans="1:14" ht="31.5" thickBot="1" x14ac:dyDescent="0.4">
      <c r="A431" s="233" t="s">
        <v>264</v>
      </c>
      <c r="B431" s="747" t="s">
        <v>141</v>
      </c>
      <c r="C431" s="256" t="s">
        <v>141</v>
      </c>
      <c r="D431" s="257"/>
      <c r="E431" s="257" t="s">
        <v>141</v>
      </c>
      <c r="F431" s="291" t="s">
        <v>141</v>
      </c>
      <c r="G431" s="47"/>
      <c r="H431" s="573" t="str">
        <f t="shared" si="12"/>
        <v/>
      </c>
      <c r="I431" s="573" t="str">
        <f t="shared" si="12"/>
        <v/>
      </c>
      <c r="J431" s="573" t="str">
        <f t="shared" si="12"/>
        <v/>
      </c>
      <c r="K431" s="573" t="str">
        <f t="shared" si="11"/>
        <v/>
      </c>
      <c r="L431" s="573" t="str">
        <f t="shared" si="11"/>
        <v/>
      </c>
      <c r="M431" s="573" t="str">
        <f t="shared" si="11"/>
        <v/>
      </c>
      <c r="N431" s="573" t="s">
        <v>141</v>
      </c>
    </row>
    <row r="432" spans="1:14" ht="31.5" thickBot="1" x14ac:dyDescent="0.4">
      <c r="A432" s="597" t="s">
        <v>142</v>
      </c>
      <c r="B432" s="207" t="s">
        <v>143</v>
      </c>
      <c r="C432" s="650" t="s">
        <v>144</v>
      </c>
      <c r="D432" s="208" t="s">
        <v>132</v>
      </c>
      <c r="E432" s="208"/>
      <c r="F432" s="572" t="s">
        <v>9087</v>
      </c>
      <c r="G432" s="47"/>
      <c r="H432" s="573" t="str">
        <f t="shared" si="12"/>
        <v/>
      </c>
      <c r="I432" s="573" t="str">
        <f t="shared" si="12"/>
        <v/>
      </c>
      <c r="J432" s="573" t="str">
        <f t="shared" si="12"/>
        <v/>
      </c>
      <c r="K432" s="573" t="str">
        <f t="shared" si="11"/>
        <v/>
      </c>
      <c r="L432" s="573" t="str">
        <f t="shared" si="11"/>
        <v/>
      </c>
      <c r="M432" s="573" t="str">
        <f t="shared" si="11"/>
        <v/>
      </c>
      <c r="N432" s="573" t="s">
        <v>141</v>
      </c>
    </row>
    <row r="433" spans="1:14" ht="16" thickBot="1" x14ac:dyDescent="0.4">
      <c r="A433" s="233" t="s">
        <v>584</v>
      </c>
      <c r="B433" s="747" t="s">
        <v>141</v>
      </c>
      <c r="C433" s="256" t="s">
        <v>141</v>
      </c>
      <c r="D433" s="257" t="s">
        <v>141</v>
      </c>
      <c r="E433" s="257" t="s">
        <v>141</v>
      </c>
      <c r="F433" s="291" t="s">
        <v>141</v>
      </c>
      <c r="G433" s="47"/>
      <c r="H433" s="573" t="str">
        <f t="shared" si="12"/>
        <v/>
      </c>
      <c r="I433" s="573" t="str">
        <f t="shared" si="12"/>
        <v/>
      </c>
      <c r="J433" s="573" t="str">
        <f t="shared" si="12"/>
        <v/>
      </c>
      <c r="K433" s="573" t="str">
        <f t="shared" si="12"/>
        <v/>
      </c>
      <c r="L433" s="573" t="str">
        <f t="shared" si="12"/>
        <v/>
      </c>
      <c r="M433" s="573" t="str">
        <f t="shared" si="12"/>
        <v/>
      </c>
      <c r="N433" s="573" t="s">
        <v>141</v>
      </c>
    </row>
    <row r="434" spans="1:14" ht="15.5" x14ac:dyDescent="0.35">
      <c r="A434" s="72" t="s">
        <v>9103</v>
      </c>
      <c r="B434" s="3" t="s">
        <v>585</v>
      </c>
      <c r="C434" s="110" t="s">
        <v>7685</v>
      </c>
      <c r="D434" s="20"/>
      <c r="E434" s="20"/>
      <c r="F434" s="273">
        <v>794.5</v>
      </c>
      <c r="G434" s="47"/>
      <c r="H434" s="573">
        <f t="shared" ref="H434:M476" si="13">IF($N434=TRUE,H$3*$F434,"")</f>
        <v>280.14069999999992</v>
      </c>
      <c r="I434" s="573">
        <f t="shared" si="13"/>
        <v>280.14069999999992</v>
      </c>
      <c r="J434" s="573">
        <f t="shared" si="13"/>
        <v>368.09184999999997</v>
      </c>
      <c r="K434" s="573">
        <f t="shared" si="13"/>
        <v>255.70982499999997</v>
      </c>
      <c r="L434" s="573">
        <f t="shared" si="13"/>
        <v>406.3668874999999</v>
      </c>
      <c r="M434" s="573">
        <f t="shared" si="13"/>
        <v>350.17587499999996</v>
      </c>
      <c r="N434" s="573" t="b">
        <v>1</v>
      </c>
    </row>
    <row r="435" spans="1:14" ht="15.5" x14ac:dyDescent="0.35">
      <c r="A435" s="373" t="s">
        <v>9104</v>
      </c>
      <c r="B435" s="308" t="s">
        <v>585</v>
      </c>
      <c r="C435" s="193" t="s">
        <v>7685</v>
      </c>
      <c r="D435" s="309"/>
      <c r="E435" s="309"/>
      <c r="F435" s="578">
        <v>794.5</v>
      </c>
      <c r="G435" s="47"/>
      <c r="H435" s="573">
        <f t="shared" si="13"/>
        <v>280.14069999999992</v>
      </c>
      <c r="I435" s="573">
        <f t="shared" si="13"/>
        <v>280.14069999999992</v>
      </c>
      <c r="J435" s="573">
        <f t="shared" si="13"/>
        <v>368.09184999999997</v>
      </c>
      <c r="K435" s="573">
        <f t="shared" si="13"/>
        <v>255.70982499999997</v>
      </c>
      <c r="L435" s="573">
        <f t="shared" si="13"/>
        <v>406.3668874999999</v>
      </c>
      <c r="M435" s="573">
        <f t="shared" si="13"/>
        <v>350.17587499999996</v>
      </c>
      <c r="N435" s="573" t="b">
        <v>1</v>
      </c>
    </row>
    <row r="436" spans="1:14" ht="15.5" x14ac:dyDescent="0.35">
      <c r="A436" s="373" t="s">
        <v>9105</v>
      </c>
      <c r="B436" s="308" t="s">
        <v>7868</v>
      </c>
      <c r="C436" s="193" t="s">
        <v>7285</v>
      </c>
      <c r="D436" s="309"/>
      <c r="E436" s="309"/>
      <c r="F436" s="578">
        <v>1122.21</v>
      </c>
      <c r="G436" s="47"/>
      <c r="H436" s="573">
        <f t="shared" si="13"/>
        <v>395.69124599999992</v>
      </c>
      <c r="I436" s="573">
        <f t="shared" si="13"/>
        <v>395.69124599999992</v>
      </c>
      <c r="J436" s="573">
        <f t="shared" si="13"/>
        <v>519.919893</v>
      </c>
      <c r="K436" s="573">
        <f t="shared" si="13"/>
        <v>361.1832885</v>
      </c>
      <c r="L436" s="573">
        <f t="shared" si="13"/>
        <v>573.98235974999989</v>
      </c>
      <c r="M436" s="573">
        <f t="shared" si="13"/>
        <v>494.6140575</v>
      </c>
      <c r="N436" s="573" t="b">
        <v>1</v>
      </c>
    </row>
    <row r="437" spans="1:14" ht="15.5" x14ac:dyDescent="0.35">
      <c r="A437" s="373" t="s">
        <v>9106</v>
      </c>
      <c r="B437" s="308" t="s">
        <v>7869</v>
      </c>
      <c r="C437" s="193" t="s">
        <v>7284</v>
      </c>
      <c r="D437" s="309"/>
      <c r="E437" s="309"/>
      <c r="F437" s="578">
        <v>1379.3799999999999</v>
      </c>
      <c r="G437" s="47"/>
      <c r="H437" s="573">
        <f t="shared" si="13"/>
        <v>486.36938799999984</v>
      </c>
      <c r="I437" s="573">
        <f t="shared" si="13"/>
        <v>486.36938799999984</v>
      </c>
      <c r="J437" s="573">
        <f t="shared" si="13"/>
        <v>639.06675399999995</v>
      </c>
      <c r="K437" s="573">
        <f t="shared" si="13"/>
        <v>443.95345299999991</v>
      </c>
      <c r="L437" s="573">
        <f t="shared" si="13"/>
        <v>705.51838549999979</v>
      </c>
      <c r="M437" s="573">
        <f t="shared" si="13"/>
        <v>607.96173499999986</v>
      </c>
      <c r="N437" s="573" t="b">
        <v>1</v>
      </c>
    </row>
    <row r="438" spans="1:14" ht="15.5" x14ac:dyDescent="0.35">
      <c r="A438" s="373" t="s">
        <v>9107</v>
      </c>
      <c r="B438" s="308" t="s">
        <v>7870</v>
      </c>
      <c r="C438" s="193" t="s">
        <v>7238</v>
      </c>
      <c r="D438" s="309"/>
      <c r="E438" s="309"/>
      <c r="F438" s="578">
        <v>1077.02</v>
      </c>
      <c r="G438" s="47"/>
      <c r="H438" s="573">
        <f t="shared" si="13"/>
        <v>379.75725199999988</v>
      </c>
      <c r="I438" s="573">
        <f t="shared" si="13"/>
        <v>379.75725199999988</v>
      </c>
      <c r="J438" s="573">
        <f t="shared" si="13"/>
        <v>498.98336599999999</v>
      </c>
      <c r="K438" s="573">
        <f t="shared" si="13"/>
        <v>346.63888699999995</v>
      </c>
      <c r="L438" s="573">
        <f t="shared" si="13"/>
        <v>550.8688044999999</v>
      </c>
      <c r="M438" s="573">
        <f t="shared" si="13"/>
        <v>474.69656499999996</v>
      </c>
      <c r="N438" s="573" t="b">
        <v>1</v>
      </c>
    </row>
    <row r="439" spans="1:14" ht="15.5" x14ac:dyDescent="0.35">
      <c r="A439" s="373" t="s">
        <v>9108</v>
      </c>
      <c r="B439" s="308" t="s">
        <v>586</v>
      </c>
      <c r="C439" s="193" t="s">
        <v>7684</v>
      </c>
      <c r="D439" s="309"/>
      <c r="E439" s="309"/>
      <c r="F439" s="578">
        <v>503.75</v>
      </c>
      <c r="G439" s="47"/>
      <c r="H439" s="573">
        <f t="shared" si="13"/>
        <v>177.62224999999995</v>
      </c>
      <c r="I439" s="573">
        <f t="shared" si="13"/>
        <v>177.62224999999995</v>
      </c>
      <c r="J439" s="573">
        <f t="shared" si="13"/>
        <v>233.38737499999999</v>
      </c>
      <c r="K439" s="573">
        <f t="shared" si="13"/>
        <v>162.13193749999999</v>
      </c>
      <c r="L439" s="573">
        <f t="shared" si="13"/>
        <v>257.65553124999997</v>
      </c>
      <c r="M439" s="573">
        <f t="shared" si="13"/>
        <v>222.02781249999998</v>
      </c>
      <c r="N439" s="573" t="b">
        <v>1</v>
      </c>
    </row>
    <row r="440" spans="1:14" ht="15.5" x14ac:dyDescent="0.35">
      <c r="A440" s="373" t="s">
        <v>9109</v>
      </c>
      <c r="B440" s="308" t="s">
        <v>587</v>
      </c>
      <c r="C440" s="193" t="s">
        <v>7683</v>
      </c>
      <c r="D440" s="309"/>
      <c r="E440" s="309"/>
      <c r="F440" s="578">
        <v>542.77</v>
      </c>
      <c r="G440" s="47"/>
      <c r="H440" s="573">
        <f t="shared" si="13"/>
        <v>191.38070199999996</v>
      </c>
      <c r="I440" s="573">
        <f t="shared" si="13"/>
        <v>191.38070199999996</v>
      </c>
      <c r="J440" s="573">
        <f t="shared" si="13"/>
        <v>251.465341</v>
      </c>
      <c r="K440" s="573">
        <f t="shared" si="13"/>
        <v>174.69052449999998</v>
      </c>
      <c r="L440" s="573">
        <f t="shared" si="13"/>
        <v>277.61328574999993</v>
      </c>
      <c r="M440" s="573">
        <f t="shared" si="13"/>
        <v>239.22587749999997</v>
      </c>
      <c r="N440" s="573" t="b">
        <v>1</v>
      </c>
    </row>
    <row r="441" spans="1:14" ht="15.5" x14ac:dyDescent="0.35">
      <c r="A441" s="373" t="s">
        <v>9111</v>
      </c>
      <c r="B441" s="308" t="s">
        <v>588</v>
      </c>
      <c r="C441" s="193" t="s">
        <v>7764</v>
      </c>
      <c r="D441" s="309"/>
      <c r="E441" s="309" t="s">
        <v>141</v>
      </c>
      <c r="F441" s="578">
        <v>523.41</v>
      </c>
      <c r="G441" s="47"/>
      <c r="H441" s="573">
        <f t="shared" si="13"/>
        <v>184.55436599999993</v>
      </c>
      <c r="I441" s="573">
        <f t="shared" si="13"/>
        <v>184.55436599999993</v>
      </c>
      <c r="J441" s="573">
        <f t="shared" si="13"/>
        <v>242.49585299999998</v>
      </c>
      <c r="K441" s="573">
        <f t="shared" si="13"/>
        <v>168.45950849999997</v>
      </c>
      <c r="L441" s="573">
        <f t="shared" si="13"/>
        <v>267.71112974999994</v>
      </c>
      <c r="M441" s="573">
        <f t="shared" si="13"/>
        <v>230.69295749999998</v>
      </c>
      <c r="N441" s="573" t="b">
        <v>1</v>
      </c>
    </row>
    <row r="442" spans="1:14" ht="15.5" x14ac:dyDescent="0.35">
      <c r="A442" s="373" t="s">
        <v>9112</v>
      </c>
      <c r="B442" s="308" t="s">
        <v>589</v>
      </c>
      <c r="C442" s="193" t="s">
        <v>7763</v>
      </c>
      <c r="D442" s="309"/>
      <c r="E442" s="309" t="s">
        <v>141</v>
      </c>
      <c r="F442" s="578">
        <v>536.02</v>
      </c>
      <c r="G442" s="47"/>
      <c r="H442" s="573">
        <f t="shared" si="13"/>
        <v>189.00065199999995</v>
      </c>
      <c r="I442" s="573">
        <f t="shared" si="13"/>
        <v>189.00065199999995</v>
      </c>
      <c r="J442" s="573">
        <f t="shared" si="13"/>
        <v>248.338066</v>
      </c>
      <c r="K442" s="573">
        <f t="shared" si="13"/>
        <v>172.51803699999996</v>
      </c>
      <c r="L442" s="573">
        <f t="shared" si="13"/>
        <v>274.16082949999992</v>
      </c>
      <c r="M442" s="573">
        <f t="shared" si="13"/>
        <v>236.25081499999999</v>
      </c>
      <c r="N442" s="573" t="b">
        <v>1</v>
      </c>
    </row>
    <row r="443" spans="1:14" ht="15.5" x14ac:dyDescent="0.35">
      <c r="A443" s="373" t="s">
        <v>9110</v>
      </c>
      <c r="B443" s="308" t="s">
        <v>590</v>
      </c>
      <c r="C443" s="193" t="s">
        <v>7682</v>
      </c>
      <c r="D443" s="309"/>
      <c r="E443" s="309"/>
      <c r="F443" s="578">
        <v>486.71</v>
      </c>
      <c r="G443" s="47"/>
      <c r="H443" s="573">
        <f t="shared" si="13"/>
        <v>171.61394599999994</v>
      </c>
      <c r="I443" s="573">
        <f t="shared" si="13"/>
        <v>171.61394599999994</v>
      </c>
      <c r="J443" s="573">
        <f t="shared" si="13"/>
        <v>225.49274299999999</v>
      </c>
      <c r="K443" s="573">
        <f t="shared" si="13"/>
        <v>156.64761349999998</v>
      </c>
      <c r="L443" s="573">
        <f t="shared" si="13"/>
        <v>248.93999724999995</v>
      </c>
      <c r="M443" s="573">
        <f t="shared" si="13"/>
        <v>214.51743249999998</v>
      </c>
      <c r="N443" s="573" t="b">
        <v>1</v>
      </c>
    </row>
    <row r="444" spans="1:14" ht="15.5" x14ac:dyDescent="0.35">
      <c r="A444" s="377" t="s">
        <v>9113</v>
      </c>
      <c r="B444" s="308" t="s">
        <v>7871</v>
      </c>
      <c r="C444" s="218" t="s">
        <v>7294</v>
      </c>
      <c r="D444" s="312"/>
      <c r="E444" s="312"/>
      <c r="F444" s="578">
        <v>663.82999999999993</v>
      </c>
      <c r="G444" s="47"/>
      <c r="H444" s="573">
        <f t="shared" si="13"/>
        <v>234.06645799999993</v>
      </c>
      <c r="I444" s="573">
        <f t="shared" si="13"/>
        <v>234.06645799999993</v>
      </c>
      <c r="J444" s="573">
        <f t="shared" si="13"/>
        <v>307.55243899999994</v>
      </c>
      <c r="K444" s="573">
        <f t="shared" si="13"/>
        <v>213.65368549999997</v>
      </c>
      <c r="L444" s="573">
        <f t="shared" si="13"/>
        <v>339.5324492499999</v>
      </c>
      <c r="M444" s="573">
        <f t="shared" si="13"/>
        <v>292.58307249999996</v>
      </c>
      <c r="N444" s="573" t="b">
        <v>1</v>
      </c>
    </row>
    <row r="445" spans="1:14" ht="15.5" x14ac:dyDescent="0.35">
      <c r="A445" s="377" t="s">
        <v>9114</v>
      </c>
      <c r="B445" s="308" t="s">
        <v>7872</v>
      </c>
      <c r="C445" s="218" t="s">
        <v>7288</v>
      </c>
      <c r="D445" s="312"/>
      <c r="E445" s="312"/>
      <c r="F445" s="578">
        <v>936.05</v>
      </c>
      <c r="G445" s="47"/>
      <c r="H445" s="573">
        <f t="shared" si="13"/>
        <v>330.05122999999992</v>
      </c>
      <c r="I445" s="573">
        <f t="shared" si="13"/>
        <v>330.05122999999992</v>
      </c>
      <c r="J445" s="573">
        <f t="shared" si="13"/>
        <v>433.67196499999994</v>
      </c>
      <c r="K445" s="573">
        <f t="shared" si="13"/>
        <v>301.26769249999995</v>
      </c>
      <c r="L445" s="573">
        <f t="shared" si="13"/>
        <v>478.76617374999989</v>
      </c>
      <c r="M445" s="573">
        <f t="shared" si="13"/>
        <v>412.56403749999998</v>
      </c>
      <c r="N445" s="573" t="b">
        <v>1</v>
      </c>
    </row>
    <row r="446" spans="1:14" ht="15.5" x14ac:dyDescent="0.35">
      <c r="A446" s="377" t="s">
        <v>9115</v>
      </c>
      <c r="B446" s="308" t="s">
        <v>7873</v>
      </c>
      <c r="C446" s="218" t="s">
        <v>7287</v>
      </c>
      <c r="D446" s="312"/>
      <c r="E446" s="312"/>
      <c r="F446" s="578">
        <v>1075.3700000000001</v>
      </c>
      <c r="G446" s="47"/>
      <c r="H446" s="573">
        <f t="shared" si="13"/>
        <v>379.17546199999992</v>
      </c>
      <c r="I446" s="573">
        <f t="shared" si="13"/>
        <v>379.17546199999992</v>
      </c>
      <c r="J446" s="573">
        <f t="shared" si="13"/>
        <v>498.21892100000002</v>
      </c>
      <c r="K446" s="573">
        <f t="shared" si="13"/>
        <v>346.10783450000002</v>
      </c>
      <c r="L446" s="573">
        <f t="shared" si="13"/>
        <v>550.02487074999999</v>
      </c>
      <c r="M446" s="573">
        <f t="shared" si="13"/>
        <v>473.96932750000002</v>
      </c>
      <c r="N446" s="573" t="b">
        <v>1</v>
      </c>
    </row>
    <row r="447" spans="1:14" ht="15.5" x14ac:dyDescent="0.35">
      <c r="A447" s="377" t="s">
        <v>9116</v>
      </c>
      <c r="B447" s="308" t="s">
        <v>591</v>
      </c>
      <c r="C447" s="218" t="s">
        <v>7692</v>
      </c>
      <c r="D447" s="312"/>
      <c r="E447" s="312"/>
      <c r="F447" s="578">
        <v>339.05</v>
      </c>
      <c r="G447" s="47"/>
      <c r="H447" s="573">
        <f t="shared" si="13"/>
        <v>119.54902999999997</v>
      </c>
      <c r="I447" s="573">
        <f t="shared" si="13"/>
        <v>119.54902999999997</v>
      </c>
      <c r="J447" s="573">
        <f t="shared" si="13"/>
        <v>157.08186499999999</v>
      </c>
      <c r="K447" s="573">
        <f t="shared" si="13"/>
        <v>109.12324249999999</v>
      </c>
      <c r="L447" s="573">
        <f t="shared" si="13"/>
        <v>173.41559874999999</v>
      </c>
      <c r="M447" s="573">
        <f t="shared" si="13"/>
        <v>149.43628749999999</v>
      </c>
      <c r="N447" s="573" t="b">
        <v>1</v>
      </c>
    </row>
    <row r="448" spans="1:14" ht="15.5" x14ac:dyDescent="0.35">
      <c r="A448" s="377" t="s">
        <v>9117</v>
      </c>
      <c r="B448" s="308" t="s">
        <v>592</v>
      </c>
      <c r="C448" s="218" t="s">
        <v>7691</v>
      </c>
      <c r="D448" s="312"/>
      <c r="E448" s="312"/>
      <c r="F448" s="578">
        <v>598.01</v>
      </c>
      <c r="G448" s="47"/>
      <c r="H448" s="573">
        <f t="shared" si="13"/>
        <v>210.85832599999995</v>
      </c>
      <c r="I448" s="573">
        <f t="shared" si="13"/>
        <v>210.85832599999995</v>
      </c>
      <c r="J448" s="573">
        <f t="shared" si="13"/>
        <v>277.05803299999997</v>
      </c>
      <c r="K448" s="573">
        <f t="shared" si="13"/>
        <v>192.46951849999999</v>
      </c>
      <c r="L448" s="573">
        <f t="shared" si="13"/>
        <v>305.86716474999992</v>
      </c>
      <c r="M448" s="573">
        <f t="shared" si="13"/>
        <v>263.57290749999999</v>
      </c>
      <c r="N448" s="573" t="b">
        <v>1</v>
      </c>
    </row>
    <row r="449" spans="1:14" ht="15.5" x14ac:dyDescent="0.35">
      <c r="A449" s="377" t="s">
        <v>9118</v>
      </c>
      <c r="B449" s="308" t="s">
        <v>7874</v>
      </c>
      <c r="C449" s="218" t="s">
        <v>7293</v>
      </c>
      <c r="D449" s="312"/>
      <c r="E449" s="312"/>
      <c r="F449" s="578">
        <v>832.47</v>
      </c>
      <c r="G449" s="47"/>
      <c r="H449" s="573">
        <f t="shared" si="13"/>
        <v>293.52892199999997</v>
      </c>
      <c r="I449" s="573">
        <f t="shared" si="13"/>
        <v>293.52892199999997</v>
      </c>
      <c r="J449" s="573">
        <f t="shared" si="13"/>
        <v>385.68335100000002</v>
      </c>
      <c r="K449" s="573">
        <f t="shared" si="13"/>
        <v>267.93046949999996</v>
      </c>
      <c r="L449" s="573">
        <f t="shared" si="13"/>
        <v>425.78759324999993</v>
      </c>
      <c r="M449" s="573">
        <f t="shared" si="13"/>
        <v>366.91115250000001</v>
      </c>
      <c r="N449" s="573" t="b">
        <v>1</v>
      </c>
    </row>
    <row r="450" spans="1:14" ht="15.5" x14ac:dyDescent="0.35">
      <c r="A450" s="377" t="s">
        <v>9119</v>
      </c>
      <c r="B450" s="308" t="s">
        <v>593</v>
      </c>
      <c r="C450" s="218" t="s">
        <v>7690</v>
      </c>
      <c r="D450" s="312"/>
      <c r="E450" s="312"/>
      <c r="F450" s="578">
        <v>521.94000000000005</v>
      </c>
      <c r="G450" s="47"/>
      <c r="H450" s="573">
        <f t="shared" si="13"/>
        <v>184.03604399999998</v>
      </c>
      <c r="I450" s="573">
        <f t="shared" si="13"/>
        <v>184.03604399999998</v>
      </c>
      <c r="J450" s="573">
        <f t="shared" si="13"/>
        <v>241.81480200000001</v>
      </c>
      <c r="K450" s="573">
        <f t="shared" si="13"/>
        <v>167.986389</v>
      </c>
      <c r="L450" s="573">
        <f t="shared" si="13"/>
        <v>266.95926149999997</v>
      </c>
      <c r="M450" s="573">
        <f t="shared" si="13"/>
        <v>230.04505500000002</v>
      </c>
      <c r="N450" s="573" t="b">
        <v>1</v>
      </c>
    </row>
    <row r="451" spans="1:14" ht="15.5" x14ac:dyDescent="0.35">
      <c r="A451" s="373" t="s">
        <v>9120</v>
      </c>
      <c r="B451" s="308" t="s">
        <v>595</v>
      </c>
      <c r="C451" s="193" t="s">
        <v>7767</v>
      </c>
      <c r="D451" s="309"/>
      <c r="E451" s="309" t="s">
        <v>141</v>
      </c>
      <c r="F451" s="578">
        <v>523.44000000000005</v>
      </c>
      <c r="G451" s="47"/>
      <c r="H451" s="573">
        <f t="shared" si="13"/>
        <v>184.56494399999997</v>
      </c>
      <c r="I451" s="573">
        <f t="shared" si="13"/>
        <v>184.56494399999997</v>
      </c>
      <c r="J451" s="573">
        <f t="shared" si="13"/>
        <v>242.50975200000002</v>
      </c>
      <c r="K451" s="573">
        <f t="shared" si="13"/>
        <v>168.46916400000001</v>
      </c>
      <c r="L451" s="573">
        <f t="shared" si="13"/>
        <v>267.726474</v>
      </c>
      <c r="M451" s="573">
        <f t="shared" si="13"/>
        <v>230.70618000000002</v>
      </c>
      <c r="N451" s="573" t="b">
        <v>1</v>
      </c>
    </row>
    <row r="452" spans="1:14" ht="15.5" x14ac:dyDescent="0.35">
      <c r="A452" s="373" t="s">
        <v>9121</v>
      </c>
      <c r="B452" s="308" t="s">
        <v>596</v>
      </c>
      <c r="C452" s="193" t="s">
        <v>7766</v>
      </c>
      <c r="D452" s="309"/>
      <c r="E452" s="309" t="s">
        <v>141</v>
      </c>
      <c r="F452" s="578">
        <v>655.73</v>
      </c>
      <c r="G452" s="47"/>
      <c r="H452" s="573">
        <f t="shared" si="13"/>
        <v>231.21039799999994</v>
      </c>
      <c r="I452" s="573">
        <f t="shared" si="13"/>
        <v>231.21039799999994</v>
      </c>
      <c r="J452" s="573">
        <f t="shared" si="13"/>
        <v>303.79970900000001</v>
      </c>
      <c r="K452" s="573">
        <f t="shared" si="13"/>
        <v>211.04670049999999</v>
      </c>
      <c r="L452" s="573">
        <f t="shared" si="13"/>
        <v>335.38950174999997</v>
      </c>
      <c r="M452" s="573">
        <f t="shared" si="13"/>
        <v>289.01299749999998</v>
      </c>
      <c r="N452" s="573" t="b">
        <v>1</v>
      </c>
    </row>
    <row r="453" spans="1:14" ht="15.5" x14ac:dyDescent="0.35">
      <c r="A453" s="373" t="s">
        <v>9122</v>
      </c>
      <c r="B453" s="308" t="s">
        <v>597</v>
      </c>
      <c r="C453" s="193" t="s">
        <v>7765</v>
      </c>
      <c r="D453" s="309"/>
      <c r="E453" s="309" t="s">
        <v>141</v>
      </c>
      <c r="F453" s="578">
        <v>486.57</v>
      </c>
      <c r="G453" s="47"/>
      <c r="H453" s="573">
        <f t="shared" si="13"/>
        <v>171.56458199999994</v>
      </c>
      <c r="I453" s="573">
        <f t="shared" si="13"/>
        <v>171.56458199999994</v>
      </c>
      <c r="J453" s="573">
        <f t="shared" si="13"/>
        <v>225.42788099999999</v>
      </c>
      <c r="K453" s="573">
        <f t="shared" si="13"/>
        <v>156.6025545</v>
      </c>
      <c r="L453" s="573">
        <f t="shared" si="13"/>
        <v>248.86839074999995</v>
      </c>
      <c r="M453" s="573">
        <f t="shared" si="13"/>
        <v>214.45572749999999</v>
      </c>
      <c r="N453" s="573" t="b">
        <v>1</v>
      </c>
    </row>
    <row r="454" spans="1:14" ht="15.5" x14ac:dyDescent="0.35">
      <c r="A454" s="373" t="s">
        <v>9128</v>
      </c>
      <c r="B454" s="308" t="s">
        <v>598</v>
      </c>
      <c r="C454" s="193" t="s">
        <v>7681</v>
      </c>
      <c r="D454" s="309"/>
      <c r="E454" s="309"/>
      <c r="F454" s="578">
        <v>4991.97</v>
      </c>
      <c r="G454" s="47"/>
      <c r="H454" s="573">
        <f t="shared" si="13"/>
        <v>1760.1686219999997</v>
      </c>
      <c r="I454" s="573">
        <f t="shared" si="13"/>
        <v>1760.1686219999997</v>
      </c>
      <c r="J454" s="573">
        <f t="shared" si="13"/>
        <v>2312.7797009999999</v>
      </c>
      <c r="K454" s="573">
        <f t="shared" si="13"/>
        <v>1606.6655444999999</v>
      </c>
      <c r="L454" s="573">
        <f t="shared" si="13"/>
        <v>2553.2678557499999</v>
      </c>
      <c r="M454" s="573">
        <f t="shared" si="13"/>
        <v>2200.2107774999999</v>
      </c>
      <c r="N454" s="573" t="b">
        <v>1</v>
      </c>
    </row>
    <row r="455" spans="1:14" ht="15.5" x14ac:dyDescent="0.35">
      <c r="A455" s="373" t="s">
        <v>9123</v>
      </c>
      <c r="B455" s="308" t="s">
        <v>599</v>
      </c>
      <c r="C455" s="193" t="s">
        <v>7680</v>
      </c>
      <c r="D455" s="309"/>
      <c r="E455" s="309"/>
      <c r="F455" s="578">
        <v>4616.12</v>
      </c>
      <c r="G455" s="47"/>
      <c r="H455" s="573">
        <f t="shared" si="13"/>
        <v>1627.6439119999995</v>
      </c>
      <c r="I455" s="573">
        <f t="shared" si="13"/>
        <v>1627.6439119999995</v>
      </c>
      <c r="J455" s="573">
        <f t="shared" si="13"/>
        <v>2138.648396</v>
      </c>
      <c r="K455" s="573">
        <f t="shared" si="13"/>
        <v>1485.6982219999998</v>
      </c>
      <c r="L455" s="573">
        <f t="shared" si="13"/>
        <v>2361.0299769999997</v>
      </c>
      <c r="M455" s="573">
        <f t="shared" si="13"/>
        <v>2034.5548899999999</v>
      </c>
      <c r="N455" s="573" t="b">
        <v>1</v>
      </c>
    </row>
    <row r="456" spans="1:14" ht="15.5" x14ac:dyDescent="0.35">
      <c r="A456" s="373" t="s">
        <v>9129</v>
      </c>
      <c r="B456" s="308" t="s">
        <v>600</v>
      </c>
      <c r="C456" s="193" t="s">
        <v>7679</v>
      </c>
      <c r="D456" s="309"/>
      <c r="E456" s="309"/>
      <c r="F456" s="578">
        <v>5335.9400000000005</v>
      </c>
      <c r="G456" s="47"/>
      <c r="H456" s="573">
        <f t="shared" si="13"/>
        <v>1881.4524439999998</v>
      </c>
      <c r="I456" s="573">
        <f t="shared" si="13"/>
        <v>1881.4524439999998</v>
      </c>
      <c r="J456" s="573">
        <f t="shared" si="13"/>
        <v>2472.1410020000003</v>
      </c>
      <c r="K456" s="573">
        <f t="shared" si="13"/>
        <v>1717.3722889999999</v>
      </c>
      <c r="L456" s="573">
        <f t="shared" si="13"/>
        <v>2729.1999114999999</v>
      </c>
      <c r="M456" s="573">
        <f t="shared" si="13"/>
        <v>2351.8155550000001</v>
      </c>
      <c r="N456" s="573" t="b">
        <v>1</v>
      </c>
    </row>
    <row r="457" spans="1:14" ht="15.5" x14ac:dyDescent="0.35">
      <c r="A457" s="377" t="s">
        <v>9124</v>
      </c>
      <c r="B457" s="308" t="s">
        <v>601</v>
      </c>
      <c r="C457" s="218" t="s">
        <v>7693</v>
      </c>
      <c r="D457" s="312"/>
      <c r="E457" s="312"/>
      <c r="F457" s="578">
        <v>734.53</v>
      </c>
      <c r="G457" s="47"/>
      <c r="H457" s="573">
        <f t="shared" si="13"/>
        <v>258.99527799999993</v>
      </c>
      <c r="I457" s="573">
        <f t="shared" si="13"/>
        <v>258.99527799999993</v>
      </c>
      <c r="J457" s="573">
        <f t="shared" si="13"/>
        <v>340.307749</v>
      </c>
      <c r="K457" s="573">
        <f t="shared" si="13"/>
        <v>236.40848049999997</v>
      </c>
      <c r="L457" s="573">
        <f t="shared" si="13"/>
        <v>375.69373174999993</v>
      </c>
      <c r="M457" s="573">
        <f t="shared" si="13"/>
        <v>323.74409749999995</v>
      </c>
      <c r="N457" s="573" t="b">
        <v>1</v>
      </c>
    </row>
    <row r="458" spans="1:14" ht="15.5" x14ac:dyDescent="0.35">
      <c r="A458" s="377" t="s">
        <v>9125</v>
      </c>
      <c r="B458" s="308" t="s">
        <v>7875</v>
      </c>
      <c r="C458" s="218" t="s">
        <v>7289</v>
      </c>
      <c r="D458" s="312"/>
      <c r="E458" s="312"/>
      <c r="F458" s="578">
        <v>876.55000000000007</v>
      </c>
      <c r="G458" s="47"/>
      <c r="H458" s="573">
        <f t="shared" si="13"/>
        <v>309.07152999999994</v>
      </c>
      <c r="I458" s="573">
        <f t="shared" si="13"/>
        <v>309.07152999999994</v>
      </c>
      <c r="J458" s="573">
        <f t="shared" si="13"/>
        <v>406.105615</v>
      </c>
      <c r="K458" s="573">
        <f t="shared" si="13"/>
        <v>282.11761749999999</v>
      </c>
      <c r="L458" s="573">
        <f t="shared" si="13"/>
        <v>448.33341124999993</v>
      </c>
      <c r="M458" s="573">
        <f t="shared" si="13"/>
        <v>386.33941249999998</v>
      </c>
      <c r="N458" s="573" t="b">
        <v>1</v>
      </c>
    </row>
    <row r="459" spans="1:14" ht="15.5" x14ac:dyDescent="0.35">
      <c r="A459" s="377" t="s">
        <v>9126</v>
      </c>
      <c r="B459" s="308" t="s">
        <v>7876</v>
      </c>
      <c r="C459" s="218" t="s">
        <v>7286</v>
      </c>
      <c r="D459" s="312"/>
      <c r="E459" s="312"/>
      <c r="F459" s="578">
        <v>1413.1899999999998</v>
      </c>
      <c r="G459" s="47"/>
      <c r="H459" s="573">
        <f t="shared" si="13"/>
        <v>498.29079399999983</v>
      </c>
      <c r="I459" s="573">
        <f t="shared" si="13"/>
        <v>498.29079399999983</v>
      </c>
      <c r="J459" s="573">
        <f t="shared" si="13"/>
        <v>654.73092699999995</v>
      </c>
      <c r="K459" s="573">
        <f t="shared" si="13"/>
        <v>454.83520149999993</v>
      </c>
      <c r="L459" s="573">
        <f t="shared" si="13"/>
        <v>722.81135524999979</v>
      </c>
      <c r="M459" s="573">
        <f t="shared" si="13"/>
        <v>622.86349249999989</v>
      </c>
      <c r="N459" s="573" t="b">
        <v>1</v>
      </c>
    </row>
    <row r="460" spans="1:14" ht="15.5" x14ac:dyDescent="0.35">
      <c r="A460" s="377" t="s">
        <v>9127</v>
      </c>
      <c r="B460" s="308" t="s">
        <v>7254</v>
      </c>
      <c r="C460" s="218" t="s">
        <v>7253</v>
      </c>
      <c r="D460" s="312"/>
      <c r="E460" s="312"/>
      <c r="F460" s="578">
        <v>1216.0300000000002</v>
      </c>
      <c r="G460" s="47"/>
      <c r="H460" s="573">
        <f t="shared" si="13"/>
        <v>428.77217799999994</v>
      </c>
      <c r="I460" s="573">
        <f t="shared" si="13"/>
        <v>428.77217799999994</v>
      </c>
      <c r="J460" s="573">
        <f t="shared" si="13"/>
        <v>563.38669900000014</v>
      </c>
      <c r="K460" s="573">
        <f t="shared" si="13"/>
        <v>391.3792555</v>
      </c>
      <c r="L460" s="573">
        <f t="shared" si="13"/>
        <v>621.96894424999994</v>
      </c>
      <c r="M460" s="573">
        <f t="shared" si="13"/>
        <v>535.9652225000001</v>
      </c>
      <c r="N460" s="573" t="b">
        <v>1</v>
      </c>
    </row>
    <row r="461" spans="1:14" ht="15.5" x14ac:dyDescent="0.35">
      <c r="A461" s="377" t="s">
        <v>9130</v>
      </c>
      <c r="B461" s="308" t="s">
        <v>7311</v>
      </c>
      <c r="C461" s="218" t="s">
        <v>7310</v>
      </c>
      <c r="D461" s="312"/>
      <c r="E461" s="312"/>
      <c r="F461" s="578">
        <v>3290.6600000000003</v>
      </c>
      <c r="G461" s="47"/>
      <c r="H461" s="573">
        <f t="shared" si="13"/>
        <v>1160.2867159999998</v>
      </c>
      <c r="I461" s="573">
        <f t="shared" si="13"/>
        <v>1160.2867159999998</v>
      </c>
      <c r="J461" s="573">
        <f t="shared" si="13"/>
        <v>1524.5627780000002</v>
      </c>
      <c r="K461" s="573">
        <f t="shared" si="13"/>
        <v>1059.098921</v>
      </c>
      <c r="L461" s="573">
        <f t="shared" si="13"/>
        <v>1683.0903234999998</v>
      </c>
      <c r="M461" s="573">
        <f t="shared" si="13"/>
        <v>1450.358395</v>
      </c>
      <c r="N461" s="573" t="b">
        <v>1</v>
      </c>
    </row>
    <row r="462" spans="1:14" ht="16" thickBot="1" x14ac:dyDescent="0.4">
      <c r="A462" s="377" t="s">
        <v>9131</v>
      </c>
      <c r="B462" s="308" t="s">
        <v>7877</v>
      </c>
      <c r="C462" s="218" t="s">
        <v>7153</v>
      </c>
      <c r="D462" s="312"/>
      <c r="E462" s="312"/>
      <c r="F462" s="578">
        <v>2648.5099999999998</v>
      </c>
      <c r="G462" s="47"/>
      <c r="H462" s="573">
        <f t="shared" si="13"/>
        <v>933.8646259999997</v>
      </c>
      <c r="I462" s="573">
        <f t="shared" si="13"/>
        <v>933.8646259999997</v>
      </c>
      <c r="J462" s="573">
        <f t="shared" si="13"/>
        <v>1227.0546829999998</v>
      </c>
      <c r="K462" s="573">
        <f t="shared" si="13"/>
        <v>852.42294349999986</v>
      </c>
      <c r="L462" s="573">
        <f t="shared" si="13"/>
        <v>1354.6466522499995</v>
      </c>
      <c r="M462" s="573">
        <f t="shared" si="13"/>
        <v>1167.3307824999999</v>
      </c>
      <c r="N462" s="573" t="b">
        <v>1</v>
      </c>
    </row>
    <row r="463" spans="1:14" ht="16" thickBot="1" x14ac:dyDescent="0.4">
      <c r="A463" s="74"/>
      <c r="B463" s="5"/>
      <c r="C463" s="109"/>
      <c r="D463" s="94"/>
      <c r="E463" s="94"/>
      <c r="F463" s="189" t="s">
        <v>141</v>
      </c>
      <c r="G463" s="47"/>
      <c r="H463" s="573" t="str">
        <f t="shared" si="13"/>
        <v/>
      </c>
      <c r="I463" s="573" t="str">
        <f t="shared" si="13"/>
        <v/>
      </c>
      <c r="J463" s="573" t="str">
        <f t="shared" si="13"/>
        <v/>
      </c>
      <c r="K463" s="573" t="str">
        <f t="shared" si="13"/>
        <v/>
      </c>
      <c r="L463" s="573" t="str">
        <f t="shared" si="13"/>
        <v/>
      </c>
      <c r="M463" s="573" t="str">
        <f t="shared" si="13"/>
        <v/>
      </c>
      <c r="N463" s="573" t="s">
        <v>141</v>
      </c>
    </row>
    <row r="464" spans="1:14" ht="16" thickBot="1" x14ac:dyDescent="0.4">
      <c r="A464" s="234" t="s">
        <v>602</v>
      </c>
      <c r="B464" s="748" t="s">
        <v>141</v>
      </c>
      <c r="C464" s="258" t="s">
        <v>141</v>
      </c>
      <c r="D464" s="259"/>
      <c r="E464" s="259" t="s">
        <v>141</v>
      </c>
      <c r="F464" s="279" t="s">
        <v>141</v>
      </c>
      <c r="G464" s="47"/>
      <c r="H464" s="573" t="str">
        <f t="shared" si="13"/>
        <v/>
      </c>
      <c r="I464" s="573" t="str">
        <f t="shared" si="13"/>
        <v/>
      </c>
      <c r="J464" s="573" t="str">
        <f t="shared" si="13"/>
        <v/>
      </c>
      <c r="K464" s="573" t="str">
        <f t="shared" si="13"/>
        <v/>
      </c>
      <c r="L464" s="573" t="str">
        <f t="shared" si="13"/>
        <v/>
      </c>
      <c r="M464" s="573" t="str">
        <f t="shared" si="13"/>
        <v/>
      </c>
      <c r="N464" s="573" t="s">
        <v>141</v>
      </c>
    </row>
    <row r="465" spans="1:14" ht="15.5" x14ac:dyDescent="0.35">
      <c r="A465" s="213" t="s">
        <v>7878</v>
      </c>
      <c r="B465" s="742" t="s">
        <v>141</v>
      </c>
      <c r="C465" s="182" t="s">
        <v>141</v>
      </c>
      <c r="D465" s="183"/>
      <c r="E465" s="183"/>
      <c r="F465" s="282" t="s">
        <v>141</v>
      </c>
      <c r="G465" s="47"/>
      <c r="H465" s="573" t="str">
        <f t="shared" si="13"/>
        <v/>
      </c>
      <c r="I465" s="573" t="str">
        <f t="shared" si="13"/>
        <v/>
      </c>
      <c r="J465" s="573" t="str">
        <f t="shared" si="13"/>
        <v/>
      </c>
      <c r="K465" s="573" t="str">
        <f t="shared" si="13"/>
        <v/>
      </c>
      <c r="L465" s="573" t="str">
        <f t="shared" si="13"/>
        <v/>
      </c>
      <c r="M465" s="573" t="str">
        <f t="shared" si="13"/>
        <v/>
      </c>
      <c r="N465" s="573" t="s">
        <v>141</v>
      </c>
    </row>
    <row r="466" spans="1:14" ht="15.5" x14ac:dyDescent="0.35">
      <c r="A466" s="373" t="s">
        <v>9830</v>
      </c>
      <c r="B466" s="308" t="s">
        <v>665</v>
      </c>
      <c r="C466" s="193" t="s">
        <v>8914</v>
      </c>
      <c r="D466" s="309"/>
      <c r="E466" s="309"/>
      <c r="F466" s="578">
        <v>0</v>
      </c>
      <c r="G466" s="47"/>
      <c r="H466" s="573">
        <f t="shared" si="13"/>
        <v>0</v>
      </c>
      <c r="I466" s="573">
        <f t="shared" si="13"/>
        <v>0</v>
      </c>
      <c r="J466" s="573">
        <f t="shared" si="13"/>
        <v>0</v>
      </c>
      <c r="K466" s="573">
        <f t="shared" si="13"/>
        <v>0</v>
      </c>
      <c r="L466" s="573">
        <f t="shared" si="13"/>
        <v>0</v>
      </c>
      <c r="M466" s="573">
        <f t="shared" si="13"/>
        <v>0</v>
      </c>
      <c r="N466" s="573" t="b">
        <v>1</v>
      </c>
    </row>
    <row r="467" spans="1:14" ht="15.5" x14ac:dyDescent="0.35">
      <c r="A467" s="192" t="s">
        <v>9860</v>
      </c>
      <c r="B467" s="308" t="s">
        <v>665</v>
      </c>
      <c r="C467" s="193" t="s">
        <v>8913</v>
      </c>
      <c r="D467" s="309"/>
      <c r="E467" s="309"/>
      <c r="F467" s="578">
        <v>119.69</v>
      </c>
      <c r="G467" s="47"/>
      <c r="H467" s="573">
        <f t="shared" si="13"/>
        <v>42.202693999999987</v>
      </c>
      <c r="I467" s="573">
        <f t="shared" si="13"/>
        <v>42.202693999999987</v>
      </c>
      <c r="J467" s="573">
        <f t="shared" si="13"/>
        <v>55.452376999999998</v>
      </c>
      <c r="K467" s="573">
        <f t="shared" si="13"/>
        <v>38.522226499999995</v>
      </c>
      <c r="L467" s="573">
        <f t="shared" si="13"/>
        <v>61.218442749999987</v>
      </c>
      <c r="M467" s="573">
        <f t="shared" si="13"/>
        <v>52.753367499999996</v>
      </c>
      <c r="N467" s="573" t="b">
        <v>1</v>
      </c>
    </row>
    <row r="468" spans="1:14" ht="15.5" x14ac:dyDescent="0.35">
      <c r="A468" s="72"/>
      <c r="B468" s="308" t="s">
        <v>666</v>
      </c>
      <c r="C468" s="193" t="s">
        <v>7556</v>
      </c>
      <c r="D468" s="309"/>
      <c r="E468" s="309"/>
      <c r="F468" s="578">
        <v>119.69</v>
      </c>
      <c r="G468" s="47"/>
      <c r="H468" s="573">
        <f t="shared" si="13"/>
        <v>42.202693999999987</v>
      </c>
      <c r="I468" s="573">
        <f t="shared" si="13"/>
        <v>42.202693999999987</v>
      </c>
      <c r="J468" s="573">
        <f t="shared" si="13"/>
        <v>55.452376999999998</v>
      </c>
      <c r="K468" s="573">
        <f t="shared" si="13"/>
        <v>38.522226499999995</v>
      </c>
      <c r="L468" s="573">
        <f t="shared" si="13"/>
        <v>61.218442749999987</v>
      </c>
      <c r="M468" s="573">
        <f t="shared" si="13"/>
        <v>52.753367499999996</v>
      </c>
      <c r="N468" s="573" t="b">
        <v>1</v>
      </c>
    </row>
    <row r="469" spans="1:14" ht="15.5" x14ac:dyDescent="0.35">
      <c r="A469" s="192" t="s">
        <v>9861</v>
      </c>
      <c r="B469" s="308" t="s">
        <v>665</v>
      </c>
      <c r="C469" s="193" t="s">
        <v>8912</v>
      </c>
      <c r="D469" s="309"/>
      <c r="E469" s="309" t="s">
        <v>141</v>
      </c>
      <c r="F469" s="578">
        <v>170.61</v>
      </c>
      <c r="G469" s="47"/>
      <c r="H469" s="573">
        <f t="shared" si="13"/>
        <v>60.157085999999993</v>
      </c>
      <c r="I469" s="573">
        <f t="shared" si="13"/>
        <v>60.157085999999993</v>
      </c>
      <c r="J469" s="573">
        <f t="shared" si="13"/>
        <v>79.043613000000008</v>
      </c>
      <c r="K469" s="573">
        <f t="shared" si="13"/>
        <v>54.910828500000001</v>
      </c>
      <c r="L469" s="573">
        <f t="shared" si="13"/>
        <v>87.262749749999983</v>
      </c>
      <c r="M469" s="573">
        <f t="shared" si="13"/>
        <v>75.196357500000005</v>
      </c>
      <c r="N469" s="573" t="b">
        <v>1</v>
      </c>
    </row>
    <row r="470" spans="1:14" ht="15.5" x14ac:dyDescent="0.35">
      <c r="A470" s="72"/>
      <c r="B470" s="308" t="s">
        <v>667</v>
      </c>
      <c r="C470" s="193" t="s">
        <v>7555</v>
      </c>
      <c r="D470" s="309"/>
      <c r="E470" s="309"/>
      <c r="F470" s="578">
        <v>170.61</v>
      </c>
      <c r="G470" s="47"/>
      <c r="H470" s="573">
        <f t="shared" si="13"/>
        <v>60.157085999999993</v>
      </c>
      <c r="I470" s="573">
        <f t="shared" si="13"/>
        <v>60.157085999999993</v>
      </c>
      <c r="J470" s="573">
        <f t="shared" si="13"/>
        <v>79.043613000000008</v>
      </c>
      <c r="K470" s="573">
        <f t="shared" si="13"/>
        <v>54.910828500000001</v>
      </c>
      <c r="L470" s="573">
        <f t="shared" si="13"/>
        <v>87.262749749999983</v>
      </c>
      <c r="M470" s="573">
        <f t="shared" si="13"/>
        <v>75.196357500000005</v>
      </c>
      <c r="N470" s="573" t="b">
        <v>1</v>
      </c>
    </row>
    <row r="471" spans="1:14" ht="15.5" x14ac:dyDescent="0.35">
      <c r="A471" s="192" t="s">
        <v>9862</v>
      </c>
      <c r="B471" s="308" t="s">
        <v>665</v>
      </c>
      <c r="C471" s="193" t="s">
        <v>8911</v>
      </c>
      <c r="D471" s="309"/>
      <c r="E471" s="309" t="s">
        <v>141</v>
      </c>
      <c r="F471" s="578">
        <v>232.11</v>
      </c>
      <c r="G471" s="47"/>
      <c r="H471" s="573">
        <f t="shared" si="13"/>
        <v>81.841985999999991</v>
      </c>
      <c r="I471" s="573">
        <f t="shared" si="13"/>
        <v>81.841985999999991</v>
      </c>
      <c r="J471" s="573">
        <f t="shared" si="13"/>
        <v>107.536563</v>
      </c>
      <c r="K471" s="573">
        <f t="shared" si="13"/>
        <v>74.70460349999999</v>
      </c>
      <c r="L471" s="573">
        <f t="shared" si="13"/>
        <v>118.71846224999999</v>
      </c>
      <c r="M471" s="573">
        <f t="shared" si="13"/>
        <v>102.3024825</v>
      </c>
      <c r="N471" s="573" t="b">
        <v>1</v>
      </c>
    </row>
    <row r="472" spans="1:14" ht="15.5" x14ac:dyDescent="0.35">
      <c r="A472" s="72"/>
      <c r="B472" s="308" t="s">
        <v>668</v>
      </c>
      <c r="C472" s="193" t="s">
        <v>7554</v>
      </c>
      <c r="D472" s="309"/>
      <c r="E472" s="309"/>
      <c r="F472" s="578">
        <v>232.11</v>
      </c>
      <c r="G472" s="47"/>
      <c r="H472" s="573">
        <f t="shared" si="13"/>
        <v>81.841985999999991</v>
      </c>
      <c r="I472" s="573">
        <f t="shared" si="13"/>
        <v>81.841985999999991</v>
      </c>
      <c r="J472" s="573">
        <f t="shared" si="13"/>
        <v>107.536563</v>
      </c>
      <c r="K472" s="573">
        <f t="shared" si="13"/>
        <v>74.70460349999999</v>
      </c>
      <c r="L472" s="573">
        <f t="shared" si="13"/>
        <v>118.71846224999999</v>
      </c>
      <c r="M472" s="573">
        <f t="shared" si="13"/>
        <v>102.3024825</v>
      </c>
      <c r="N472" s="573" t="b">
        <v>1</v>
      </c>
    </row>
    <row r="473" spans="1:14" ht="15.5" x14ac:dyDescent="0.35">
      <c r="A473" s="192" t="s">
        <v>9863</v>
      </c>
      <c r="B473" s="308" t="s">
        <v>665</v>
      </c>
      <c r="C473" s="193" t="s">
        <v>8910</v>
      </c>
      <c r="D473" s="309"/>
      <c r="E473" s="309" t="s">
        <v>141</v>
      </c>
      <c r="F473" s="578">
        <v>1515.2</v>
      </c>
      <c r="G473" s="47"/>
      <c r="H473" s="573">
        <f t="shared" si="13"/>
        <v>534.25951999999984</v>
      </c>
      <c r="I473" s="573">
        <f t="shared" si="13"/>
        <v>534.25951999999984</v>
      </c>
      <c r="J473" s="573">
        <f t="shared" si="13"/>
        <v>701.99216000000001</v>
      </c>
      <c r="K473" s="573">
        <f t="shared" si="13"/>
        <v>487.66711999999995</v>
      </c>
      <c r="L473" s="573">
        <f t="shared" si="13"/>
        <v>774.98691999999983</v>
      </c>
      <c r="M473" s="573">
        <f t="shared" si="13"/>
        <v>667.82439999999997</v>
      </c>
      <c r="N473" s="573" t="b">
        <v>1</v>
      </c>
    </row>
    <row r="474" spans="1:14" ht="15.5" x14ac:dyDescent="0.35">
      <c r="A474" s="72"/>
      <c r="B474" s="308" t="s">
        <v>669</v>
      </c>
      <c r="C474" s="193" t="s">
        <v>7553</v>
      </c>
      <c r="D474" s="309"/>
      <c r="E474" s="309"/>
      <c r="F474" s="578">
        <v>1515.2</v>
      </c>
      <c r="G474" s="47"/>
      <c r="H474" s="573">
        <f t="shared" si="13"/>
        <v>534.25951999999984</v>
      </c>
      <c r="I474" s="573">
        <f t="shared" si="13"/>
        <v>534.25951999999984</v>
      </c>
      <c r="J474" s="573">
        <f t="shared" si="13"/>
        <v>701.99216000000001</v>
      </c>
      <c r="K474" s="573">
        <f t="shared" si="13"/>
        <v>487.66711999999995</v>
      </c>
      <c r="L474" s="573">
        <f t="shared" si="13"/>
        <v>774.98691999999983</v>
      </c>
      <c r="M474" s="573">
        <f t="shared" si="13"/>
        <v>667.82439999999997</v>
      </c>
      <c r="N474" s="573" t="b">
        <v>1</v>
      </c>
    </row>
    <row r="475" spans="1:14" ht="15.5" x14ac:dyDescent="0.35">
      <c r="A475" s="192" t="s">
        <v>9864</v>
      </c>
      <c r="B475" s="308" t="s">
        <v>665</v>
      </c>
      <c r="C475" s="193" t="s">
        <v>8909</v>
      </c>
      <c r="D475" s="309"/>
      <c r="E475" s="309" t="s">
        <v>141</v>
      </c>
      <c r="F475" s="578">
        <v>1571.5800000000002</v>
      </c>
      <c r="G475" s="47"/>
      <c r="H475" s="573">
        <f t="shared" si="13"/>
        <v>554.13910799999996</v>
      </c>
      <c r="I475" s="573">
        <f t="shared" si="13"/>
        <v>554.13910799999996</v>
      </c>
      <c r="J475" s="573">
        <f t="shared" si="13"/>
        <v>728.11301400000002</v>
      </c>
      <c r="K475" s="573">
        <f t="shared" si="13"/>
        <v>505.81302299999999</v>
      </c>
      <c r="L475" s="573">
        <f t="shared" si="13"/>
        <v>803.82388049999997</v>
      </c>
      <c r="M475" s="573">
        <f t="shared" si="13"/>
        <v>692.67388500000004</v>
      </c>
      <c r="N475" s="573" t="b">
        <v>1</v>
      </c>
    </row>
    <row r="476" spans="1:14" ht="15.5" x14ac:dyDescent="0.35">
      <c r="A476" s="72"/>
      <c r="B476" s="308" t="s">
        <v>670</v>
      </c>
      <c r="C476" s="193" t="s">
        <v>7552</v>
      </c>
      <c r="D476" s="309"/>
      <c r="E476" s="309"/>
      <c r="F476" s="578">
        <v>1571.5800000000002</v>
      </c>
      <c r="G476" s="47"/>
      <c r="H476" s="573">
        <f t="shared" si="13"/>
        <v>554.13910799999996</v>
      </c>
      <c r="I476" s="573">
        <f t="shared" si="13"/>
        <v>554.13910799999996</v>
      </c>
      <c r="J476" s="573">
        <f t="shared" si="13"/>
        <v>728.11301400000002</v>
      </c>
      <c r="K476" s="573">
        <f t="shared" ref="K476:M539" si="14">IF($N476=TRUE,K$3*$F476,"")</f>
        <v>505.81302299999999</v>
      </c>
      <c r="L476" s="573">
        <f t="shared" si="14"/>
        <v>803.82388049999997</v>
      </c>
      <c r="M476" s="573">
        <f t="shared" si="14"/>
        <v>692.67388500000004</v>
      </c>
      <c r="N476" s="573" t="b">
        <v>1</v>
      </c>
    </row>
    <row r="477" spans="1:14" ht="15.5" x14ac:dyDescent="0.35">
      <c r="A477" s="192" t="s">
        <v>9844</v>
      </c>
      <c r="B477" s="308" t="s">
        <v>665</v>
      </c>
      <c r="C477" s="193" t="s">
        <v>8908</v>
      </c>
      <c r="D477" s="309"/>
      <c r="E477" s="309" t="s">
        <v>141</v>
      </c>
      <c r="F477" s="578">
        <v>340.40000000000003</v>
      </c>
      <c r="G477" s="47"/>
      <c r="H477" s="573" t="str">
        <f t="shared" ref="H477:M540" si="15">IF($N477=TRUE,H$3*$F477,"")</f>
        <v/>
      </c>
      <c r="I477" s="573" t="str">
        <f t="shared" si="15"/>
        <v/>
      </c>
      <c r="J477" s="573" t="str">
        <f t="shared" si="15"/>
        <v/>
      </c>
      <c r="K477" s="573" t="str">
        <f t="shared" si="14"/>
        <v/>
      </c>
      <c r="L477" s="573" t="str">
        <f t="shared" si="14"/>
        <v/>
      </c>
      <c r="M477" s="573" t="str">
        <f t="shared" si="14"/>
        <v/>
      </c>
      <c r="N477" s="573" t="b">
        <v>0</v>
      </c>
    </row>
    <row r="478" spans="1:14" ht="15.5" x14ac:dyDescent="0.35">
      <c r="A478" s="72"/>
      <c r="B478" s="308" t="s">
        <v>671</v>
      </c>
      <c r="C478" s="193" t="s">
        <v>7551</v>
      </c>
      <c r="D478" s="309"/>
      <c r="E478" s="309"/>
      <c r="F478" s="578">
        <v>340.40000000000003</v>
      </c>
      <c r="G478" s="47"/>
      <c r="H478" s="573">
        <f t="shared" si="15"/>
        <v>120.02503999999998</v>
      </c>
      <c r="I478" s="573">
        <f t="shared" si="15"/>
        <v>120.02503999999998</v>
      </c>
      <c r="J478" s="573">
        <f t="shared" si="15"/>
        <v>157.70732000000001</v>
      </c>
      <c r="K478" s="573">
        <f t="shared" si="14"/>
        <v>109.55774</v>
      </c>
      <c r="L478" s="573">
        <f t="shared" si="14"/>
        <v>174.10608999999999</v>
      </c>
      <c r="M478" s="573">
        <f t="shared" si="14"/>
        <v>150.03130000000002</v>
      </c>
      <c r="N478" s="573" t="b">
        <v>1</v>
      </c>
    </row>
    <row r="479" spans="1:14" ht="15.5" x14ac:dyDescent="0.35">
      <c r="A479" s="192" t="s">
        <v>9845</v>
      </c>
      <c r="B479" s="308" t="s">
        <v>665</v>
      </c>
      <c r="C479" s="193" t="s">
        <v>8907</v>
      </c>
      <c r="D479" s="309"/>
      <c r="E479" s="309"/>
      <c r="F479" s="578">
        <v>801.63000000000011</v>
      </c>
      <c r="G479" s="47"/>
      <c r="H479" s="573" t="str">
        <f t="shared" si="15"/>
        <v/>
      </c>
      <c r="I479" s="573" t="str">
        <f t="shared" si="15"/>
        <v/>
      </c>
      <c r="J479" s="573" t="str">
        <f t="shared" si="15"/>
        <v/>
      </c>
      <c r="K479" s="573" t="str">
        <f t="shared" si="14"/>
        <v/>
      </c>
      <c r="L479" s="573" t="str">
        <f t="shared" si="14"/>
        <v/>
      </c>
      <c r="M479" s="573" t="str">
        <f t="shared" si="14"/>
        <v/>
      </c>
      <c r="N479" s="573" t="b">
        <v>0</v>
      </c>
    </row>
    <row r="480" spans="1:14" ht="15.5" x14ac:dyDescent="0.35">
      <c r="A480" s="72"/>
      <c r="B480" s="308" t="s">
        <v>672</v>
      </c>
      <c r="C480" s="193" t="s">
        <v>7550</v>
      </c>
      <c r="D480" s="309"/>
      <c r="E480" s="309"/>
      <c r="F480" s="578">
        <v>801.63000000000011</v>
      </c>
      <c r="G480" s="47"/>
      <c r="H480" s="573">
        <f t="shared" si="15"/>
        <v>282.65473799999995</v>
      </c>
      <c r="I480" s="573">
        <f t="shared" si="15"/>
        <v>282.65473799999995</v>
      </c>
      <c r="J480" s="573">
        <f t="shared" si="15"/>
        <v>371.39517900000004</v>
      </c>
      <c r="K480" s="573">
        <f t="shared" si="14"/>
        <v>258.0046155</v>
      </c>
      <c r="L480" s="573">
        <f t="shared" si="14"/>
        <v>410.01370424999999</v>
      </c>
      <c r="M480" s="573">
        <f t="shared" si="14"/>
        <v>353.31842250000005</v>
      </c>
      <c r="N480" s="573" t="b">
        <v>1</v>
      </c>
    </row>
    <row r="481" spans="1:14" ht="15.5" x14ac:dyDescent="0.35">
      <c r="A481" s="192" t="s">
        <v>9846</v>
      </c>
      <c r="B481" s="308" t="s">
        <v>665</v>
      </c>
      <c r="C481" s="193" t="s">
        <v>8906</v>
      </c>
      <c r="D481" s="309"/>
      <c r="E481" s="309" t="s">
        <v>141</v>
      </c>
      <c r="F481" s="578">
        <v>500.09</v>
      </c>
      <c r="G481" s="47"/>
      <c r="H481" s="573" t="str">
        <f t="shared" si="15"/>
        <v/>
      </c>
      <c r="I481" s="573" t="str">
        <f t="shared" si="15"/>
        <v/>
      </c>
      <c r="J481" s="573" t="str">
        <f t="shared" si="15"/>
        <v/>
      </c>
      <c r="K481" s="573" t="str">
        <f t="shared" si="14"/>
        <v/>
      </c>
      <c r="L481" s="573" t="str">
        <f t="shared" si="14"/>
        <v/>
      </c>
      <c r="M481" s="573" t="str">
        <f t="shared" si="14"/>
        <v/>
      </c>
      <c r="N481" s="573" t="b">
        <v>0</v>
      </c>
    </row>
    <row r="482" spans="1:14" ht="15.5" x14ac:dyDescent="0.35">
      <c r="A482" s="72"/>
      <c r="B482" s="308" t="s">
        <v>673</v>
      </c>
      <c r="C482" s="193" t="s">
        <v>7549</v>
      </c>
      <c r="D482" s="309"/>
      <c r="E482" s="309"/>
      <c r="F482" s="578">
        <v>500.09</v>
      </c>
      <c r="G482" s="47"/>
      <c r="H482" s="573">
        <f t="shared" si="15"/>
        <v>176.33173399999995</v>
      </c>
      <c r="I482" s="573">
        <f t="shared" si="15"/>
        <v>176.33173399999995</v>
      </c>
      <c r="J482" s="573">
        <f t="shared" si="15"/>
        <v>231.69169699999998</v>
      </c>
      <c r="K482" s="573">
        <f t="shared" si="14"/>
        <v>160.95396649999998</v>
      </c>
      <c r="L482" s="573">
        <f t="shared" si="14"/>
        <v>255.78353274999995</v>
      </c>
      <c r="M482" s="573">
        <f t="shared" si="14"/>
        <v>220.41466749999998</v>
      </c>
      <c r="N482" s="573" t="b">
        <v>1</v>
      </c>
    </row>
    <row r="483" spans="1:14" ht="15.5" x14ac:dyDescent="0.35">
      <c r="A483" s="192" t="s">
        <v>9847</v>
      </c>
      <c r="B483" s="308" t="s">
        <v>665</v>
      </c>
      <c r="C483" s="193" t="s">
        <v>8905</v>
      </c>
      <c r="D483" s="309"/>
      <c r="E483" s="309" t="s">
        <v>141</v>
      </c>
      <c r="F483" s="578">
        <v>624.06999999999994</v>
      </c>
      <c r="G483" s="47"/>
      <c r="H483" s="573" t="str">
        <f t="shared" si="15"/>
        <v/>
      </c>
      <c r="I483" s="573" t="str">
        <f t="shared" si="15"/>
        <v/>
      </c>
      <c r="J483" s="573" t="str">
        <f t="shared" si="15"/>
        <v/>
      </c>
      <c r="K483" s="573" t="str">
        <f t="shared" si="14"/>
        <v/>
      </c>
      <c r="L483" s="573" t="str">
        <f t="shared" si="14"/>
        <v/>
      </c>
      <c r="M483" s="573" t="str">
        <f t="shared" si="14"/>
        <v/>
      </c>
      <c r="N483" s="573" t="b">
        <v>0</v>
      </c>
    </row>
    <row r="484" spans="1:14" ht="16" thickBot="1" x14ac:dyDescent="0.4">
      <c r="A484" s="8"/>
      <c r="B484" s="221" t="s">
        <v>674</v>
      </c>
      <c r="C484" s="247" t="s">
        <v>7548</v>
      </c>
      <c r="D484" s="222"/>
      <c r="E484" s="222"/>
      <c r="F484" s="274">
        <v>624.06999999999994</v>
      </c>
      <c r="G484" s="47"/>
      <c r="H484" s="573">
        <f t="shared" si="15"/>
        <v>220.04708199999993</v>
      </c>
      <c r="I484" s="573">
        <f t="shared" si="15"/>
        <v>220.04708199999993</v>
      </c>
      <c r="J484" s="573">
        <f t="shared" si="15"/>
        <v>289.13163099999997</v>
      </c>
      <c r="K484" s="573">
        <f t="shared" si="14"/>
        <v>200.85692949999995</v>
      </c>
      <c r="L484" s="573">
        <f t="shared" si="14"/>
        <v>319.19620324999988</v>
      </c>
      <c r="M484" s="573">
        <f t="shared" si="14"/>
        <v>275.05885249999994</v>
      </c>
      <c r="N484" s="573" t="b">
        <v>1</v>
      </c>
    </row>
    <row r="485" spans="1:14" ht="16" thickBot="1" x14ac:dyDescent="0.4">
      <c r="A485" s="74"/>
      <c r="B485" s="5"/>
      <c r="C485" s="109"/>
      <c r="D485" s="94"/>
      <c r="E485" s="94"/>
      <c r="F485" s="189" t="s">
        <v>141</v>
      </c>
      <c r="G485" s="47"/>
      <c r="H485" s="573" t="str">
        <f t="shared" si="15"/>
        <v/>
      </c>
      <c r="I485" s="573" t="str">
        <f t="shared" si="15"/>
        <v/>
      </c>
      <c r="J485" s="573" t="str">
        <f t="shared" si="15"/>
        <v/>
      </c>
      <c r="K485" s="573" t="str">
        <f t="shared" si="14"/>
        <v/>
      </c>
      <c r="L485" s="573" t="str">
        <f t="shared" si="14"/>
        <v/>
      </c>
      <c r="M485" s="573" t="str">
        <f t="shared" si="14"/>
        <v/>
      </c>
      <c r="N485" s="573" t="s">
        <v>141</v>
      </c>
    </row>
    <row r="486" spans="1:14" ht="15.5" x14ac:dyDescent="0.35">
      <c r="A486" s="214" t="s">
        <v>7879</v>
      </c>
      <c r="B486" s="749" t="s">
        <v>141</v>
      </c>
      <c r="C486" s="516" t="s">
        <v>141</v>
      </c>
      <c r="D486" s="525"/>
      <c r="E486" s="525" t="s">
        <v>141</v>
      </c>
      <c r="F486" s="292" t="s">
        <v>141</v>
      </c>
      <c r="G486" s="47"/>
      <c r="H486" s="573" t="str">
        <f t="shared" si="15"/>
        <v/>
      </c>
      <c r="I486" s="573" t="str">
        <f t="shared" si="15"/>
        <v/>
      </c>
      <c r="J486" s="573" t="str">
        <f t="shared" si="15"/>
        <v/>
      </c>
      <c r="K486" s="573" t="str">
        <f t="shared" si="14"/>
        <v/>
      </c>
      <c r="L486" s="573" t="str">
        <f t="shared" si="14"/>
        <v/>
      </c>
      <c r="M486" s="573" t="str">
        <f t="shared" si="14"/>
        <v/>
      </c>
      <c r="N486" s="573" t="s">
        <v>141</v>
      </c>
    </row>
    <row r="487" spans="1:14" ht="15.5" x14ac:dyDescent="0.35">
      <c r="A487" s="373" t="s">
        <v>9830</v>
      </c>
      <c r="B487" s="308" t="s">
        <v>686</v>
      </c>
      <c r="C487" s="193" t="s">
        <v>8841</v>
      </c>
      <c r="D487" s="309"/>
      <c r="E487" s="309" t="s">
        <v>141</v>
      </c>
      <c r="F487" s="578">
        <v>0</v>
      </c>
      <c r="G487" s="47"/>
      <c r="H487" s="573">
        <f t="shared" si="15"/>
        <v>0</v>
      </c>
      <c r="I487" s="573">
        <f t="shared" si="15"/>
        <v>0</v>
      </c>
      <c r="J487" s="573">
        <f t="shared" si="15"/>
        <v>0</v>
      </c>
      <c r="K487" s="573">
        <f t="shared" si="14"/>
        <v>0</v>
      </c>
      <c r="L487" s="573">
        <f t="shared" si="14"/>
        <v>0</v>
      </c>
      <c r="M487" s="573">
        <f t="shared" si="14"/>
        <v>0</v>
      </c>
      <c r="N487" s="573" t="b">
        <v>1</v>
      </c>
    </row>
    <row r="488" spans="1:14" ht="15.5" x14ac:dyDescent="0.35">
      <c r="A488" s="192" t="s">
        <v>9860</v>
      </c>
      <c r="B488" s="308" t="s">
        <v>686</v>
      </c>
      <c r="C488" s="193" t="s">
        <v>8950</v>
      </c>
      <c r="D488" s="309"/>
      <c r="E488" s="309" t="s">
        <v>141</v>
      </c>
      <c r="F488" s="578">
        <v>134.77999999999997</v>
      </c>
      <c r="G488" s="47"/>
      <c r="H488" s="573">
        <f t="shared" si="15"/>
        <v>47.523427999999981</v>
      </c>
      <c r="I488" s="573">
        <f t="shared" si="15"/>
        <v>47.523427999999981</v>
      </c>
      <c r="J488" s="573">
        <f t="shared" si="15"/>
        <v>62.443573999999984</v>
      </c>
      <c r="K488" s="573">
        <f t="shared" si="14"/>
        <v>43.378942999999985</v>
      </c>
      <c r="L488" s="573">
        <f t="shared" si="14"/>
        <v>68.936600499999969</v>
      </c>
      <c r="M488" s="573">
        <f t="shared" si="14"/>
        <v>59.404284999999987</v>
      </c>
      <c r="N488" s="573" t="b">
        <v>1</v>
      </c>
    </row>
    <row r="489" spans="1:14" ht="15.5" x14ac:dyDescent="0.35">
      <c r="A489" s="72"/>
      <c r="B489" s="308" t="s">
        <v>687</v>
      </c>
      <c r="C489" s="193" t="s">
        <v>7543</v>
      </c>
      <c r="D489" s="309"/>
      <c r="E489" s="309"/>
      <c r="F489" s="578">
        <v>134.77999999999997</v>
      </c>
      <c r="G489" s="47"/>
      <c r="H489" s="573">
        <f t="shared" si="15"/>
        <v>47.523427999999981</v>
      </c>
      <c r="I489" s="573">
        <f t="shared" si="15"/>
        <v>47.523427999999981</v>
      </c>
      <c r="J489" s="573">
        <f t="shared" si="15"/>
        <v>62.443573999999984</v>
      </c>
      <c r="K489" s="573">
        <f t="shared" si="14"/>
        <v>43.378942999999985</v>
      </c>
      <c r="L489" s="573">
        <f t="shared" si="14"/>
        <v>68.936600499999969</v>
      </c>
      <c r="M489" s="573">
        <f t="shared" si="14"/>
        <v>59.404284999999987</v>
      </c>
      <c r="N489" s="573" t="b">
        <v>1</v>
      </c>
    </row>
    <row r="490" spans="1:14" ht="15.5" x14ac:dyDescent="0.35">
      <c r="A490" s="192" t="s">
        <v>9861</v>
      </c>
      <c r="B490" s="308" t="s">
        <v>686</v>
      </c>
      <c r="C490" s="193" t="s">
        <v>9048</v>
      </c>
      <c r="D490" s="309"/>
      <c r="E490" s="309" t="s">
        <v>141</v>
      </c>
      <c r="F490" s="578">
        <v>482.20000000000005</v>
      </c>
      <c r="G490" s="47"/>
      <c r="H490" s="573">
        <f t="shared" si="15"/>
        <v>170.02371999999997</v>
      </c>
      <c r="I490" s="573">
        <f t="shared" si="15"/>
        <v>170.02371999999997</v>
      </c>
      <c r="J490" s="573">
        <f t="shared" si="15"/>
        <v>223.40326000000002</v>
      </c>
      <c r="K490" s="573">
        <f t="shared" si="14"/>
        <v>155.19606999999999</v>
      </c>
      <c r="L490" s="573">
        <f t="shared" si="14"/>
        <v>246.63324499999999</v>
      </c>
      <c r="M490" s="573">
        <f t="shared" si="14"/>
        <v>212.52965</v>
      </c>
      <c r="N490" s="573" t="b">
        <v>1</v>
      </c>
    </row>
    <row r="491" spans="1:14" ht="15.5" x14ac:dyDescent="0.35">
      <c r="A491" s="72"/>
      <c r="B491" s="308" t="s">
        <v>688</v>
      </c>
      <c r="C491" s="193" t="s">
        <v>7542</v>
      </c>
      <c r="D491" s="309"/>
      <c r="E491" s="309"/>
      <c r="F491" s="578">
        <v>482.20000000000005</v>
      </c>
      <c r="G491" s="47"/>
      <c r="H491" s="573">
        <f t="shared" si="15"/>
        <v>170.02371999999997</v>
      </c>
      <c r="I491" s="573">
        <f t="shared" si="15"/>
        <v>170.02371999999997</v>
      </c>
      <c r="J491" s="573">
        <f t="shared" si="15"/>
        <v>223.40326000000002</v>
      </c>
      <c r="K491" s="573">
        <f t="shared" si="14"/>
        <v>155.19606999999999</v>
      </c>
      <c r="L491" s="573">
        <f t="shared" si="14"/>
        <v>246.63324499999999</v>
      </c>
      <c r="M491" s="573">
        <f t="shared" si="14"/>
        <v>212.52965</v>
      </c>
      <c r="N491" s="573" t="b">
        <v>1</v>
      </c>
    </row>
    <row r="492" spans="1:14" ht="15.5" x14ac:dyDescent="0.35">
      <c r="A492" s="192" t="s">
        <v>9862</v>
      </c>
      <c r="B492" s="308" t="s">
        <v>686</v>
      </c>
      <c r="C492" s="193" t="s">
        <v>9008</v>
      </c>
      <c r="D492" s="309"/>
      <c r="E492" s="309" t="s">
        <v>141</v>
      </c>
      <c r="F492" s="578">
        <v>531.53</v>
      </c>
      <c r="G492" s="47"/>
      <c r="H492" s="573">
        <f t="shared" si="15"/>
        <v>187.41747799999993</v>
      </c>
      <c r="I492" s="573">
        <f t="shared" si="15"/>
        <v>187.41747799999993</v>
      </c>
      <c r="J492" s="573">
        <f t="shared" si="15"/>
        <v>246.25784899999999</v>
      </c>
      <c r="K492" s="573">
        <f t="shared" si="14"/>
        <v>171.07293049999998</v>
      </c>
      <c r="L492" s="573">
        <f t="shared" si="14"/>
        <v>271.86430674999991</v>
      </c>
      <c r="M492" s="573">
        <f t="shared" si="14"/>
        <v>234.27184749999998</v>
      </c>
      <c r="N492" s="573" t="b">
        <v>1</v>
      </c>
    </row>
    <row r="493" spans="1:14" ht="15.5" x14ac:dyDescent="0.35">
      <c r="A493" s="72"/>
      <c r="B493" s="308" t="s">
        <v>689</v>
      </c>
      <c r="C493" s="193" t="s">
        <v>7541</v>
      </c>
      <c r="D493" s="309"/>
      <c r="E493" s="309"/>
      <c r="F493" s="578">
        <v>531.53</v>
      </c>
      <c r="G493" s="47"/>
      <c r="H493" s="573">
        <f t="shared" si="15"/>
        <v>187.41747799999993</v>
      </c>
      <c r="I493" s="573">
        <f t="shared" si="15"/>
        <v>187.41747799999993</v>
      </c>
      <c r="J493" s="573">
        <f t="shared" si="15"/>
        <v>246.25784899999999</v>
      </c>
      <c r="K493" s="573">
        <f t="shared" si="14"/>
        <v>171.07293049999998</v>
      </c>
      <c r="L493" s="573">
        <f t="shared" si="14"/>
        <v>271.86430674999991</v>
      </c>
      <c r="M493" s="573">
        <f t="shared" si="14"/>
        <v>234.27184749999998</v>
      </c>
      <c r="N493" s="573" t="b">
        <v>1</v>
      </c>
    </row>
    <row r="494" spans="1:14" ht="15.5" x14ac:dyDescent="0.35">
      <c r="A494" s="192" t="s">
        <v>9863</v>
      </c>
      <c r="B494" s="308" t="s">
        <v>686</v>
      </c>
      <c r="C494" s="193" t="s">
        <v>9076</v>
      </c>
      <c r="D494" s="309"/>
      <c r="E494" s="309" t="s">
        <v>141</v>
      </c>
      <c r="F494" s="578">
        <v>1074.22</v>
      </c>
      <c r="G494" s="47"/>
      <c r="H494" s="573">
        <f t="shared" si="15"/>
        <v>378.76997199999994</v>
      </c>
      <c r="I494" s="573">
        <f t="shared" si="15"/>
        <v>378.76997199999994</v>
      </c>
      <c r="J494" s="573">
        <f t="shared" si="15"/>
        <v>497.686126</v>
      </c>
      <c r="K494" s="573">
        <f t="shared" si="14"/>
        <v>345.737707</v>
      </c>
      <c r="L494" s="573">
        <f t="shared" si="14"/>
        <v>549.43667449999987</v>
      </c>
      <c r="M494" s="573">
        <f t="shared" si="14"/>
        <v>473.46246500000001</v>
      </c>
      <c r="N494" s="573" t="b">
        <v>1</v>
      </c>
    </row>
    <row r="495" spans="1:14" ht="15.5" x14ac:dyDescent="0.35">
      <c r="A495" s="72"/>
      <c r="B495" s="308" t="s">
        <v>690</v>
      </c>
      <c r="C495" s="193" t="s">
        <v>7540</v>
      </c>
      <c r="D495" s="309"/>
      <c r="E495" s="309"/>
      <c r="F495" s="578">
        <v>1074.22</v>
      </c>
      <c r="G495" s="47"/>
      <c r="H495" s="573">
        <f t="shared" si="15"/>
        <v>378.76997199999994</v>
      </c>
      <c r="I495" s="573">
        <f t="shared" si="15"/>
        <v>378.76997199999994</v>
      </c>
      <c r="J495" s="573">
        <f t="shared" si="15"/>
        <v>497.686126</v>
      </c>
      <c r="K495" s="573">
        <f t="shared" si="14"/>
        <v>345.737707</v>
      </c>
      <c r="L495" s="573">
        <f t="shared" si="14"/>
        <v>549.43667449999987</v>
      </c>
      <c r="M495" s="573">
        <f t="shared" si="14"/>
        <v>473.46246500000001</v>
      </c>
      <c r="N495" s="573" t="b">
        <v>1</v>
      </c>
    </row>
    <row r="496" spans="1:14" ht="15.5" x14ac:dyDescent="0.35">
      <c r="A496" s="192" t="s">
        <v>9864</v>
      </c>
      <c r="B496" s="308" t="s">
        <v>686</v>
      </c>
      <c r="C496" s="193" t="s">
        <v>9062</v>
      </c>
      <c r="D496" s="309"/>
      <c r="E496" s="309" t="s">
        <v>141</v>
      </c>
      <c r="F496" s="578">
        <v>1123.56</v>
      </c>
      <c r="G496" s="47"/>
      <c r="H496" s="573">
        <f t="shared" si="15"/>
        <v>396.1672559999999</v>
      </c>
      <c r="I496" s="573">
        <f t="shared" si="15"/>
        <v>396.1672559999999</v>
      </c>
      <c r="J496" s="573">
        <f t="shared" si="15"/>
        <v>520.54534799999999</v>
      </c>
      <c r="K496" s="573">
        <f t="shared" si="14"/>
        <v>361.61778599999997</v>
      </c>
      <c r="L496" s="573">
        <f t="shared" si="14"/>
        <v>574.67285099999981</v>
      </c>
      <c r="M496" s="573">
        <f t="shared" si="14"/>
        <v>495.20906999999994</v>
      </c>
      <c r="N496" s="573" t="b">
        <v>1</v>
      </c>
    </row>
    <row r="497" spans="1:14" ht="15.5" x14ac:dyDescent="0.35">
      <c r="A497" s="72"/>
      <c r="B497" s="308" t="s">
        <v>691</v>
      </c>
      <c r="C497" s="193" t="s">
        <v>7539</v>
      </c>
      <c r="D497" s="309"/>
      <c r="E497" s="309"/>
      <c r="F497" s="578">
        <v>1123.56</v>
      </c>
      <c r="G497" s="47"/>
      <c r="H497" s="573">
        <f t="shared" si="15"/>
        <v>396.1672559999999</v>
      </c>
      <c r="I497" s="573">
        <f t="shared" si="15"/>
        <v>396.1672559999999</v>
      </c>
      <c r="J497" s="573">
        <f t="shared" si="15"/>
        <v>520.54534799999999</v>
      </c>
      <c r="K497" s="573">
        <f t="shared" si="14"/>
        <v>361.61778599999997</v>
      </c>
      <c r="L497" s="573">
        <f t="shared" si="14"/>
        <v>574.67285099999981</v>
      </c>
      <c r="M497" s="573">
        <f t="shared" si="14"/>
        <v>495.20906999999994</v>
      </c>
      <c r="N497" s="573" t="b">
        <v>1</v>
      </c>
    </row>
    <row r="498" spans="1:14" ht="15.5" x14ac:dyDescent="0.35">
      <c r="A498" s="192" t="s">
        <v>9844</v>
      </c>
      <c r="B498" s="308" t="s">
        <v>686</v>
      </c>
      <c r="C498" s="193" t="s">
        <v>8918</v>
      </c>
      <c r="D498" s="309"/>
      <c r="E498" s="309" t="s">
        <v>141</v>
      </c>
      <c r="F498" s="578">
        <v>340.4</v>
      </c>
      <c r="G498" s="47"/>
      <c r="H498" s="573" t="str">
        <f t="shared" si="15"/>
        <v/>
      </c>
      <c r="I498" s="573" t="str">
        <f t="shared" si="15"/>
        <v/>
      </c>
      <c r="J498" s="573" t="str">
        <f t="shared" si="15"/>
        <v/>
      </c>
      <c r="K498" s="573" t="str">
        <f t="shared" si="14"/>
        <v/>
      </c>
      <c r="L498" s="573" t="str">
        <f t="shared" si="14"/>
        <v/>
      </c>
      <c r="M498" s="573" t="str">
        <f t="shared" si="14"/>
        <v/>
      </c>
      <c r="N498" s="573" t="b">
        <v>0</v>
      </c>
    </row>
    <row r="499" spans="1:14" ht="15.5" x14ac:dyDescent="0.35">
      <c r="A499" s="72"/>
      <c r="B499" s="308" t="s">
        <v>692</v>
      </c>
      <c r="C499" s="193" t="s">
        <v>7538</v>
      </c>
      <c r="D499" s="309"/>
      <c r="E499" s="309"/>
      <c r="F499" s="578">
        <v>340.4</v>
      </c>
      <c r="G499" s="47"/>
      <c r="H499" s="573">
        <f t="shared" si="15"/>
        <v>120.02503999999996</v>
      </c>
      <c r="I499" s="573">
        <f t="shared" si="15"/>
        <v>120.02503999999996</v>
      </c>
      <c r="J499" s="573">
        <f t="shared" si="15"/>
        <v>157.70731999999998</v>
      </c>
      <c r="K499" s="573">
        <f t="shared" si="14"/>
        <v>109.55773999999998</v>
      </c>
      <c r="L499" s="573">
        <f t="shared" si="14"/>
        <v>174.10608999999997</v>
      </c>
      <c r="M499" s="573">
        <f t="shared" si="14"/>
        <v>150.03129999999999</v>
      </c>
      <c r="N499" s="573" t="b">
        <v>1</v>
      </c>
    </row>
    <row r="500" spans="1:14" ht="15.5" x14ac:dyDescent="0.35">
      <c r="A500" s="192" t="s">
        <v>9845</v>
      </c>
      <c r="B500" s="308" t="s">
        <v>686</v>
      </c>
      <c r="C500" s="193" t="s">
        <v>8917</v>
      </c>
      <c r="D500" s="309"/>
      <c r="E500" s="309" t="s">
        <v>141</v>
      </c>
      <c r="F500" s="578">
        <v>441.26</v>
      </c>
      <c r="G500" s="47"/>
      <c r="H500" s="573" t="str">
        <f t="shared" si="15"/>
        <v/>
      </c>
      <c r="I500" s="573" t="str">
        <f t="shared" si="15"/>
        <v/>
      </c>
      <c r="J500" s="573" t="str">
        <f t="shared" si="15"/>
        <v/>
      </c>
      <c r="K500" s="573" t="str">
        <f t="shared" si="14"/>
        <v/>
      </c>
      <c r="L500" s="573" t="str">
        <f t="shared" si="14"/>
        <v/>
      </c>
      <c r="M500" s="573" t="str">
        <f t="shared" si="14"/>
        <v/>
      </c>
      <c r="N500" s="573" t="b">
        <v>0</v>
      </c>
    </row>
    <row r="501" spans="1:14" ht="15.5" x14ac:dyDescent="0.35">
      <c r="A501" s="72"/>
      <c r="B501" s="308" t="s">
        <v>693</v>
      </c>
      <c r="C501" s="193" t="s">
        <v>7537</v>
      </c>
      <c r="D501" s="309"/>
      <c r="E501" s="309"/>
      <c r="F501" s="578">
        <v>441.26</v>
      </c>
      <c r="G501" s="47"/>
      <c r="H501" s="573">
        <f t="shared" si="15"/>
        <v>155.58827599999995</v>
      </c>
      <c r="I501" s="573">
        <f t="shared" si="15"/>
        <v>155.58827599999995</v>
      </c>
      <c r="J501" s="573">
        <f t="shared" si="15"/>
        <v>204.43575799999999</v>
      </c>
      <c r="K501" s="573">
        <f t="shared" si="14"/>
        <v>142.01953099999997</v>
      </c>
      <c r="L501" s="573">
        <f t="shared" si="14"/>
        <v>225.69345849999996</v>
      </c>
      <c r="M501" s="573">
        <f t="shared" si="14"/>
        <v>194.485345</v>
      </c>
      <c r="N501" s="573" t="b">
        <v>1</v>
      </c>
    </row>
    <row r="502" spans="1:14" ht="15.5" x14ac:dyDescent="0.35">
      <c r="A502" s="192" t="s">
        <v>9846</v>
      </c>
      <c r="B502" s="308" t="s">
        <v>686</v>
      </c>
      <c r="C502" s="193" t="s">
        <v>8916</v>
      </c>
      <c r="D502" s="309"/>
      <c r="E502" s="309" t="s">
        <v>141</v>
      </c>
      <c r="F502" s="578">
        <v>850.25</v>
      </c>
      <c r="G502" s="47"/>
      <c r="H502" s="573" t="str">
        <f t="shared" si="15"/>
        <v/>
      </c>
      <c r="I502" s="573" t="str">
        <f t="shared" si="15"/>
        <v/>
      </c>
      <c r="J502" s="573" t="str">
        <f t="shared" si="15"/>
        <v/>
      </c>
      <c r="K502" s="573" t="str">
        <f t="shared" si="14"/>
        <v/>
      </c>
      <c r="L502" s="573" t="str">
        <f t="shared" si="14"/>
        <v/>
      </c>
      <c r="M502" s="573" t="str">
        <f t="shared" si="14"/>
        <v/>
      </c>
      <c r="N502" s="573" t="b">
        <v>0</v>
      </c>
    </row>
    <row r="503" spans="1:14" ht="15.5" x14ac:dyDescent="0.35">
      <c r="A503" s="72"/>
      <c r="B503" s="308" t="s">
        <v>694</v>
      </c>
      <c r="C503" s="193" t="s">
        <v>7536</v>
      </c>
      <c r="D503" s="309"/>
      <c r="E503" s="309"/>
      <c r="F503" s="578">
        <v>850.25</v>
      </c>
      <c r="G503" s="47"/>
      <c r="H503" s="573">
        <f t="shared" si="15"/>
        <v>299.79814999999991</v>
      </c>
      <c r="I503" s="573">
        <f t="shared" si="15"/>
        <v>299.79814999999991</v>
      </c>
      <c r="J503" s="573">
        <f t="shared" si="15"/>
        <v>393.92082499999998</v>
      </c>
      <c r="K503" s="573">
        <f t="shared" si="14"/>
        <v>273.6529625</v>
      </c>
      <c r="L503" s="573">
        <f t="shared" si="14"/>
        <v>434.88161874999992</v>
      </c>
      <c r="M503" s="573">
        <f t="shared" si="14"/>
        <v>374.74768749999998</v>
      </c>
      <c r="N503" s="573" t="b">
        <v>1</v>
      </c>
    </row>
    <row r="504" spans="1:14" ht="15.5" x14ac:dyDescent="0.35">
      <c r="A504" s="192" t="s">
        <v>9847</v>
      </c>
      <c r="B504" s="308" t="s">
        <v>686</v>
      </c>
      <c r="C504" s="193" t="s">
        <v>8915</v>
      </c>
      <c r="D504" s="309"/>
      <c r="E504" s="309" t="s">
        <v>141</v>
      </c>
      <c r="F504" s="578">
        <v>913.68000000000006</v>
      </c>
      <c r="G504" s="47"/>
      <c r="H504" s="573" t="str">
        <f t="shared" si="15"/>
        <v/>
      </c>
      <c r="I504" s="573" t="str">
        <f t="shared" si="15"/>
        <v/>
      </c>
      <c r="J504" s="573" t="str">
        <f t="shared" si="15"/>
        <v/>
      </c>
      <c r="K504" s="573" t="str">
        <f t="shared" si="14"/>
        <v/>
      </c>
      <c r="L504" s="573" t="str">
        <f t="shared" si="14"/>
        <v/>
      </c>
      <c r="M504" s="573" t="str">
        <f t="shared" si="14"/>
        <v/>
      </c>
      <c r="N504" s="573" t="b">
        <v>0</v>
      </c>
    </row>
    <row r="505" spans="1:14" ht="16" thickBot="1" x14ac:dyDescent="0.4">
      <c r="A505" s="8"/>
      <c r="B505" s="221" t="s">
        <v>695</v>
      </c>
      <c r="C505" s="247" t="s">
        <v>7535</v>
      </c>
      <c r="D505" s="222"/>
      <c r="E505" s="222"/>
      <c r="F505" s="274">
        <v>913.68000000000006</v>
      </c>
      <c r="G505" s="47"/>
      <c r="H505" s="573">
        <f t="shared" si="15"/>
        <v>322.16356799999994</v>
      </c>
      <c r="I505" s="573">
        <f t="shared" si="15"/>
        <v>322.16356799999994</v>
      </c>
      <c r="J505" s="573">
        <f t="shared" si="15"/>
        <v>423.30794400000002</v>
      </c>
      <c r="K505" s="573">
        <f t="shared" si="14"/>
        <v>294.06790799999999</v>
      </c>
      <c r="L505" s="573">
        <f t="shared" si="14"/>
        <v>467.32447799999994</v>
      </c>
      <c r="M505" s="573">
        <f t="shared" si="14"/>
        <v>402.70445999999998</v>
      </c>
      <c r="N505" s="573" t="b">
        <v>1</v>
      </c>
    </row>
    <row r="506" spans="1:14" ht="16" thickBot="1" x14ac:dyDescent="0.4">
      <c r="A506" s="74"/>
      <c r="B506" s="5"/>
      <c r="C506" s="109"/>
      <c r="D506" s="94"/>
      <c r="E506" s="94"/>
      <c r="F506" s="189" t="s">
        <v>141</v>
      </c>
      <c r="G506" s="47"/>
      <c r="H506" s="573" t="str">
        <f t="shared" si="15"/>
        <v/>
      </c>
      <c r="I506" s="573" t="str">
        <f t="shared" si="15"/>
        <v/>
      </c>
      <c r="J506" s="573" t="str">
        <f t="shared" si="15"/>
        <v/>
      </c>
      <c r="K506" s="573" t="str">
        <f t="shared" si="14"/>
        <v/>
      </c>
      <c r="L506" s="573" t="str">
        <f t="shared" si="14"/>
        <v/>
      </c>
      <c r="M506" s="573" t="str">
        <f t="shared" si="14"/>
        <v/>
      </c>
      <c r="N506" s="573" t="s">
        <v>141</v>
      </c>
    </row>
    <row r="507" spans="1:14" ht="16" thickBot="1" x14ac:dyDescent="0.4">
      <c r="A507" s="8"/>
      <c r="B507" s="2"/>
      <c r="C507" s="128"/>
      <c r="D507" s="122"/>
      <c r="E507" s="122"/>
      <c r="F507" s="284" t="s">
        <v>141</v>
      </c>
      <c r="G507" s="47"/>
      <c r="H507" s="573" t="str">
        <f t="shared" si="15"/>
        <v/>
      </c>
      <c r="I507" s="573" t="str">
        <f t="shared" si="15"/>
        <v/>
      </c>
      <c r="J507" s="573" t="str">
        <f t="shared" si="15"/>
        <v/>
      </c>
      <c r="K507" s="573" t="str">
        <f t="shared" si="14"/>
        <v/>
      </c>
      <c r="L507" s="573" t="str">
        <f t="shared" si="14"/>
        <v/>
      </c>
      <c r="M507" s="573" t="str">
        <f t="shared" si="14"/>
        <v/>
      </c>
      <c r="N507" s="573" t="s">
        <v>141</v>
      </c>
    </row>
    <row r="508" spans="1:14" ht="15.5" x14ac:dyDescent="0.35">
      <c r="A508" s="213" t="s">
        <v>7880</v>
      </c>
      <c r="B508" s="742" t="s">
        <v>141</v>
      </c>
      <c r="C508" s="182" t="s">
        <v>141</v>
      </c>
      <c r="D508" s="183"/>
      <c r="E508" s="183" t="s">
        <v>141</v>
      </c>
      <c r="F508" s="282" t="s">
        <v>141</v>
      </c>
      <c r="G508" s="47"/>
      <c r="H508" s="573" t="str">
        <f t="shared" si="15"/>
        <v/>
      </c>
      <c r="I508" s="573" t="str">
        <f t="shared" si="15"/>
        <v/>
      </c>
      <c r="J508" s="573" t="str">
        <f t="shared" si="15"/>
        <v/>
      </c>
      <c r="K508" s="573" t="str">
        <f t="shared" si="14"/>
        <v/>
      </c>
      <c r="L508" s="573" t="str">
        <f t="shared" si="14"/>
        <v/>
      </c>
      <c r="M508" s="573" t="str">
        <f t="shared" si="14"/>
        <v/>
      </c>
      <c r="N508" s="573" t="s">
        <v>141</v>
      </c>
    </row>
    <row r="509" spans="1:14" ht="15.5" x14ac:dyDescent="0.35">
      <c r="A509" s="373" t="s">
        <v>9830</v>
      </c>
      <c r="B509" s="308" t="s">
        <v>644</v>
      </c>
      <c r="C509" s="193" t="s">
        <v>8904</v>
      </c>
      <c r="D509" s="309"/>
      <c r="E509" s="309" t="s">
        <v>141</v>
      </c>
      <c r="F509" s="578">
        <v>0</v>
      </c>
      <c r="G509" s="47"/>
      <c r="H509" s="573">
        <f t="shared" si="15"/>
        <v>0</v>
      </c>
      <c r="I509" s="573">
        <f t="shared" si="15"/>
        <v>0</v>
      </c>
      <c r="J509" s="573">
        <f t="shared" si="15"/>
        <v>0</v>
      </c>
      <c r="K509" s="573">
        <f t="shared" si="14"/>
        <v>0</v>
      </c>
      <c r="L509" s="573">
        <f t="shared" si="14"/>
        <v>0</v>
      </c>
      <c r="M509" s="573">
        <f t="shared" si="14"/>
        <v>0</v>
      </c>
      <c r="N509" s="573" t="b">
        <v>1</v>
      </c>
    </row>
    <row r="510" spans="1:14" ht="15.5" x14ac:dyDescent="0.35">
      <c r="A510" s="192" t="s">
        <v>9860</v>
      </c>
      <c r="B510" s="308" t="s">
        <v>644</v>
      </c>
      <c r="C510" s="193" t="s">
        <v>8903</v>
      </c>
      <c r="D510" s="309"/>
      <c r="E510" s="309" t="s">
        <v>141</v>
      </c>
      <c r="F510" s="578">
        <v>355.10999999999996</v>
      </c>
      <c r="G510" s="47"/>
      <c r="H510" s="573">
        <f t="shared" si="15"/>
        <v>125.21178599999996</v>
      </c>
      <c r="I510" s="573">
        <f t="shared" si="15"/>
        <v>125.21178599999996</v>
      </c>
      <c r="J510" s="573">
        <f t="shared" si="15"/>
        <v>164.52246299999999</v>
      </c>
      <c r="K510" s="573">
        <f t="shared" si="14"/>
        <v>114.29215349999997</v>
      </c>
      <c r="L510" s="573">
        <f t="shared" si="14"/>
        <v>181.62988724999994</v>
      </c>
      <c r="M510" s="573">
        <f t="shared" si="14"/>
        <v>156.51473249999998</v>
      </c>
      <c r="N510" s="573" t="b">
        <v>1</v>
      </c>
    </row>
    <row r="511" spans="1:14" ht="15.5" x14ac:dyDescent="0.35">
      <c r="A511" s="72"/>
      <c r="B511" s="308" t="s">
        <v>645</v>
      </c>
      <c r="C511" s="193" t="s">
        <v>7574</v>
      </c>
      <c r="D511" s="309"/>
      <c r="E511" s="309"/>
      <c r="F511" s="578">
        <v>355.10999999999996</v>
      </c>
      <c r="G511" s="47"/>
      <c r="H511" s="573">
        <f t="shared" si="15"/>
        <v>125.21178599999996</v>
      </c>
      <c r="I511" s="573">
        <f t="shared" si="15"/>
        <v>125.21178599999996</v>
      </c>
      <c r="J511" s="573">
        <f t="shared" si="15"/>
        <v>164.52246299999999</v>
      </c>
      <c r="K511" s="573">
        <f t="shared" si="14"/>
        <v>114.29215349999997</v>
      </c>
      <c r="L511" s="573">
        <f t="shared" si="14"/>
        <v>181.62988724999994</v>
      </c>
      <c r="M511" s="573">
        <f t="shared" si="14"/>
        <v>156.51473249999998</v>
      </c>
      <c r="N511" s="573" t="b">
        <v>1</v>
      </c>
    </row>
    <row r="512" spans="1:14" ht="15.5" x14ac:dyDescent="0.35">
      <c r="A512" s="192" t="s">
        <v>9861</v>
      </c>
      <c r="B512" s="308" t="s">
        <v>644</v>
      </c>
      <c r="C512" s="193" t="s">
        <v>8902</v>
      </c>
      <c r="D512" s="309"/>
      <c r="E512" s="309" t="s">
        <v>141</v>
      </c>
      <c r="F512" s="578">
        <v>295.66000000000003</v>
      </c>
      <c r="G512" s="47"/>
      <c r="H512" s="573">
        <f t="shared" si="15"/>
        <v>104.24971599999998</v>
      </c>
      <c r="I512" s="573">
        <f t="shared" si="15"/>
        <v>104.24971599999998</v>
      </c>
      <c r="J512" s="573">
        <f t="shared" si="15"/>
        <v>136.97927800000002</v>
      </c>
      <c r="K512" s="573">
        <f t="shared" si="14"/>
        <v>95.158170999999996</v>
      </c>
      <c r="L512" s="573">
        <f t="shared" si="14"/>
        <v>151.22269849999998</v>
      </c>
      <c r="M512" s="573">
        <f t="shared" si="14"/>
        <v>130.31214500000002</v>
      </c>
      <c r="N512" s="573" t="b">
        <v>1</v>
      </c>
    </row>
    <row r="513" spans="1:14" ht="15.5" x14ac:dyDescent="0.35">
      <c r="A513" s="72"/>
      <c r="B513" s="308" t="s">
        <v>646</v>
      </c>
      <c r="C513" s="193" t="s">
        <v>7573</v>
      </c>
      <c r="D513" s="309"/>
      <c r="E513" s="309"/>
      <c r="F513" s="578">
        <v>295.66000000000003</v>
      </c>
      <c r="G513" s="47"/>
      <c r="H513" s="573">
        <f t="shared" si="15"/>
        <v>104.24971599999998</v>
      </c>
      <c r="I513" s="573">
        <f t="shared" si="15"/>
        <v>104.24971599999998</v>
      </c>
      <c r="J513" s="573">
        <f t="shared" si="15"/>
        <v>136.97927800000002</v>
      </c>
      <c r="K513" s="573">
        <f t="shared" si="14"/>
        <v>95.158170999999996</v>
      </c>
      <c r="L513" s="573">
        <f t="shared" si="14"/>
        <v>151.22269849999998</v>
      </c>
      <c r="M513" s="573">
        <f t="shared" si="14"/>
        <v>130.31214500000002</v>
      </c>
      <c r="N513" s="573" t="b">
        <v>1</v>
      </c>
    </row>
    <row r="514" spans="1:14" ht="15.5" x14ac:dyDescent="0.35">
      <c r="A514" s="192" t="s">
        <v>9862</v>
      </c>
      <c r="B514" s="308" t="s">
        <v>644</v>
      </c>
      <c r="C514" s="193" t="s">
        <v>8901</v>
      </c>
      <c r="D514" s="309"/>
      <c r="E514" s="309" t="s">
        <v>141</v>
      </c>
      <c r="F514" s="578">
        <v>375.91</v>
      </c>
      <c r="G514" s="47"/>
      <c r="H514" s="573">
        <f t="shared" si="15"/>
        <v>132.54586599999999</v>
      </c>
      <c r="I514" s="573">
        <f t="shared" si="15"/>
        <v>132.54586599999999</v>
      </c>
      <c r="J514" s="573">
        <f t="shared" si="15"/>
        <v>174.15910300000002</v>
      </c>
      <c r="K514" s="573">
        <f t="shared" si="14"/>
        <v>120.9866335</v>
      </c>
      <c r="L514" s="573">
        <f t="shared" si="14"/>
        <v>192.26856724999999</v>
      </c>
      <c r="M514" s="573">
        <f t="shared" si="14"/>
        <v>165.6823325</v>
      </c>
      <c r="N514" s="573" t="b">
        <v>1</v>
      </c>
    </row>
    <row r="515" spans="1:14" ht="15.5" x14ac:dyDescent="0.35">
      <c r="A515" s="72"/>
      <c r="B515" s="308" t="s">
        <v>647</v>
      </c>
      <c r="C515" s="193" t="s">
        <v>7572</v>
      </c>
      <c r="D515" s="309"/>
      <c r="E515" s="309"/>
      <c r="F515" s="578">
        <v>375.91</v>
      </c>
      <c r="G515" s="47"/>
      <c r="H515" s="573">
        <f t="shared" si="15"/>
        <v>132.54586599999999</v>
      </c>
      <c r="I515" s="573">
        <f t="shared" si="15"/>
        <v>132.54586599999999</v>
      </c>
      <c r="J515" s="573">
        <f t="shared" si="15"/>
        <v>174.15910300000002</v>
      </c>
      <c r="K515" s="573">
        <f t="shared" si="14"/>
        <v>120.9866335</v>
      </c>
      <c r="L515" s="573">
        <f t="shared" si="14"/>
        <v>192.26856724999999</v>
      </c>
      <c r="M515" s="573">
        <f t="shared" si="14"/>
        <v>165.6823325</v>
      </c>
      <c r="N515" s="573" t="b">
        <v>1</v>
      </c>
    </row>
    <row r="516" spans="1:14" ht="15.5" x14ac:dyDescent="0.35">
      <c r="A516" s="192" t="s">
        <v>9863</v>
      </c>
      <c r="B516" s="308" t="s">
        <v>644</v>
      </c>
      <c r="C516" s="193" t="s">
        <v>8900</v>
      </c>
      <c r="D516" s="309"/>
      <c r="E516" s="309" t="s">
        <v>141</v>
      </c>
      <c r="F516" s="578">
        <v>1233.07</v>
      </c>
      <c r="G516" s="47"/>
      <c r="H516" s="573">
        <f t="shared" si="15"/>
        <v>434.78048199999989</v>
      </c>
      <c r="I516" s="573">
        <f t="shared" si="15"/>
        <v>434.78048199999989</v>
      </c>
      <c r="J516" s="573">
        <f t="shared" si="15"/>
        <v>571.28133099999991</v>
      </c>
      <c r="K516" s="573">
        <f t="shared" si="14"/>
        <v>396.86357949999996</v>
      </c>
      <c r="L516" s="573">
        <f t="shared" si="14"/>
        <v>630.68447824999987</v>
      </c>
      <c r="M516" s="573">
        <f t="shared" si="14"/>
        <v>543.47560249999992</v>
      </c>
      <c r="N516" s="573" t="b">
        <v>1</v>
      </c>
    </row>
    <row r="517" spans="1:14" ht="15.5" x14ac:dyDescent="0.35">
      <c r="A517" s="72"/>
      <c r="B517" s="308" t="s">
        <v>648</v>
      </c>
      <c r="C517" s="193" t="s">
        <v>7571</v>
      </c>
      <c r="D517" s="309"/>
      <c r="E517" s="309"/>
      <c r="F517" s="578">
        <v>1233.07</v>
      </c>
      <c r="G517" s="47"/>
      <c r="H517" s="573">
        <f t="shared" si="15"/>
        <v>434.78048199999989</v>
      </c>
      <c r="I517" s="573">
        <f t="shared" si="15"/>
        <v>434.78048199999989</v>
      </c>
      <c r="J517" s="573">
        <f t="shared" si="15"/>
        <v>571.28133099999991</v>
      </c>
      <c r="K517" s="573">
        <f t="shared" si="14"/>
        <v>396.86357949999996</v>
      </c>
      <c r="L517" s="573">
        <f t="shared" si="14"/>
        <v>630.68447824999987</v>
      </c>
      <c r="M517" s="573">
        <f t="shared" si="14"/>
        <v>543.47560249999992</v>
      </c>
      <c r="N517" s="573" t="b">
        <v>1</v>
      </c>
    </row>
    <row r="518" spans="1:14" ht="15.5" x14ac:dyDescent="0.35">
      <c r="A518" s="192" t="s">
        <v>9864</v>
      </c>
      <c r="B518" s="308" t="s">
        <v>644</v>
      </c>
      <c r="C518" s="193" t="s">
        <v>8899</v>
      </c>
      <c r="D518" s="309"/>
      <c r="E518" s="309" t="s">
        <v>141</v>
      </c>
      <c r="F518" s="578">
        <v>1382.72</v>
      </c>
      <c r="G518" s="47"/>
      <c r="H518" s="573">
        <f t="shared" si="15"/>
        <v>487.5470719999999</v>
      </c>
      <c r="I518" s="573">
        <f t="shared" si="15"/>
        <v>487.5470719999999</v>
      </c>
      <c r="J518" s="573">
        <f t="shared" si="15"/>
        <v>640.61417600000004</v>
      </c>
      <c r="K518" s="573">
        <f t="shared" si="14"/>
        <v>445.02843199999995</v>
      </c>
      <c r="L518" s="573">
        <f t="shared" si="14"/>
        <v>707.22671199999991</v>
      </c>
      <c r="M518" s="573">
        <f t="shared" si="14"/>
        <v>609.43384000000003</v>
      </c>
      <c r="N518" s="573" t="b">
        <v>1</v>
      </c>
    </row>
    <row r="519" spans="1:14" ht="15.5" x14ac:dyDescent="0.35">
      <c r="A519" s="72"/>
      <c r="B519" s="308" t="s">
        <v>649</v>
      </c>
      <c r="C519" s="193" t="s">
        <v>7570</v>
      </c>
      <c r="D519" s="309"/>
      <c r="E519" s="309"/>
      <c r="F519" s="578">
        <v>1382.72</v>
      </c>
      <c r="G519" s="47"/>
      <c r="H519" s="573">
        <f t="shared" si="15"/>
        <v>487.5470719999999</v>
      </c>
      <c r="I519" s="573">
        <f t="shared" si="15"/>
        <v>487.5470719999999</v>
      </c>
      <c r="J519" s="573">
        <f t="shared" si="15"/>
        <v>640.61417600000004</v>
      </c>
      <c r="K519" s="573">
        <f t="shared" si="14"/>
        <v>445.02843199999995</v>
      </c>
      <c r="L519" s="573">
        <f t="shared" si="14"/>
        <v>707.22671199999991</v>
      </c>
      <c r="M519" s="573">
        <f t="shared" si="14"/>
        <v>609.43384000000003</v>
      </c>
      <c r="N519" s="573" t="b">
        <v>1</v>
      </c>
    </row>
    <row r="520" spans="1:14" ht="15.5" x14ac:dyDescent="0.35">
      <c r="A520" s="192" t="s">
        <v>9844</v>
      </c>
      <c r="B520" s="308" t="s">
        <v>644</v>
      </c>
      <c r="C520" s="193" t="s">
        <v>8898</v>
      </c>
      <c r="D520" s="309"/>
      <c r="E520" s="309" t="s">
        <v>141</v>
      </c>
      <c r="F520" s="578">
        <v>343.54</v>
      </c>
      <c r="G520" s="47"/>
      <c r="H520" s="573" t="str">
        <f t="shared" si="15"/>
        <v/>
      </c>
      <c r="I520" s="573" t="str">
        <f t="shared" si="15"/>
        <v/>
      </c>
      <c r="J520" s="573" t="str">
        <f t="shared" si="15"/>
        <v/>
      </c>
      <c r="K520" s="573" t="str">
        <f t="shared" si="14"/>
        <v/>
      </c>
      <c r="L520" s="573" t="str">
        <f t="shared" si="14"/>
        <v/>
      </c>
      <c r="M520" s="573" t="str">
        <f t="shared" si="14"/>
        <v/>
      </c>
      <c r="N520" s="573" t="b">
        <v>0</v>
      </c>
    </row>
    <row r="521" spans="1:14" ht="15.5" x14ac:dyDescent="0.35">
      <c r="A521" s="72"/>
      <c r="B521" s="308" t="s">
        <v>650</v>
      </c>
      <c r="C521" s="193" t="s">
        <v>7569</v>
      </c>
      <c r="D521" s="309"/>
      <c r="E521" s="309"/>
      <c r="F521" s="578">
        <v>343.54</v>
      </c>
      <c r="G521" s="47"/>
      <c r="H521" s="573">
        <f t="shared" si="15"/>
        <v>121.13220399999997</v>
      </c>
      <c r="I521" s="573">
        <f t="shared" si="15"/>
        <v>121.13220399999997</v>
      </c>
      <c r="J521" s="573">
        <f t="shared" si="15"/>
        <v>159.162082</v>
      </c>
      <c r="K521" s="573">
        <f t="shared" si="14"/>
        <v>110.568349</v>
      </c>
      <c r="L521" s="573">
        <f t="shared" si="14"/>
        <v>175.71212149999997</v>
      </c>
      <c r="M521" s="573">
        <f t="shared" si="14"/>
        <v>151.415255</v>
      </c>
      <c r="N521" s="573" t="b">
        <v>1</v>
      </c>
    </row>
    <row r="522" spans="1:14" ht="15.5" x14ac:dyDescent="0.35">
      <c r="A522" s="192" t="s">
        <v>9845</v>
      </c>
      <c r="B522" s="308" t="s">
        <v>644</v>
      </c>
      <c r="C522" s="193" t="s">
        <v>8897</v>
      </c>
      <c r="D522" s="309"/>
      <c r="E522" s="309" t="s">
        <v>141</v>
      </c>
      <c r="F522" s="578">
        <v>444.40000000000003</v>
      </c>
      <c r="G522" s="47"/>
      <c r="H522" s="573" t="str">
        <f t="shared" si="15"/>
        <v/>
      </c>
      <c r="I522" s="573" t="str">
        <f t="shared" si="15"/>
        <v/>
      </c>
      <c r="J522" s="573" t="str">
        <f t="shared" si="15"/>
        <v/>
      </c>
      <c r="K522" s="573" t="str">
        <f t="shared" si="14"/>
        <v/>
      </c>
      <c r="L522" s="573" t="str">
        <f t="shared" si="14"/>
        <v/>
      </c>
      <c r="M522" s="573" t="str">
        <f t="shared" si="14"/>
        <v/>
      </c>
      <c r="N522" s="573" t="b">
        <v>0</v>
      </c>
    </row>
    <row r="523" spans="1:14" ht="15.5" x14ac:dyDescent="0.35">
      <c r="A523" s="72"/>
      <c r="B523" s="308" t="s">
        <v>651</v>
      </c>
      <c r="C523" s="193" t="s">
        <v>7568</v>
      </c>
      <c r="D523" s="309"/>
      <c r="E523" s="309"/>
      <c r="F523" s="578">
        <v>444.40000000000003</v>
      </c>
      <c r="G523" s="47"/>
      <c r="H523" s="573">
        <f t="shared" si="15"/>
        <v>156.69543999999996</v>
      </c>
      <c r="I523" s="573">
        <f t="shared" si="15"/>
        <v>156.69543999999996</v>
      </c>
      <c r="J523" s="573">
        <f t="shared" si="15"/>
        <v>205.89052000000001</v>
      </c>
      <c r="K523" s="573">
        <f t="shared" si="14"/>
        <v>143.03013999999999</v>
      </c>
      <c r="L523" s="573">
        <f t="shared" si="14"/>
        <v>227.29948999999996</v>
      </c>
      <c r="M523" s="573">
        <f t="shared" si="14"/>
        <v>195.86930000000001</v>
      </c>
      <c r="N523" s="573" t="b">
        <v>1</v>
      </c>
    </row>
    <row r="524" spans="1:14" ht="15.5" x14ac:dyDescent="0.35">
      <c r="A524" s="192" t="s">
        <v>9846</v>
      </c>
      <c r="B524" s="308" t="s">
        <v>644</v>
      </c>
      <c r="C524" s="193" t="s">
        <v>8896</v>
      </c>
      <c r="D524" s="309"/>
      <c r="E524" s="309" t="s">
        <v>141</v>
      </c>
      <c r="F524" s="578">
        <v>564.40000000000009</v>
      </c>
      <c r="G524" s="47"/>
      <c r="H524" s="573" t="str">
        <f t="shared" si="15"/>
        <v/>
      </c>
      <c r="I524" s="573" t="str">
        <f t="shared" si="15"/>
        <v/>
      </c>
      <c r="J524" s="573" t="str">
        <f t="shared" si="15"/>
        <v/>
      </c>
      <c r="K524" s="573" t="str">
        <f t="shared" si="14"/>
        <v/>
      </c>
      <c r="L524" s="573" t="str">
        <f t="shared" si="14"/>
        <v/>
      </c>
      <c r="M524" s="573" t="str">
        <f t="shared" si="14"/>
        <v/>
      </c>
      <c r="N524" s="573" t="b">
        <v>0</v>
      </c>
    </row>
    <row r="525" spans="1:14" ht="15.5" x14ac:dyDescent="0.35">
      <c r="A525" s="72"/>
      <c r="B525" s="308" t="s">
        <v>652</v>
      </c>
      <c r="C525" s="193" t="s">
        <v>7567</v>
      </c>
      <c r="D525" s="309"/>
      <c r="E525" s="309"/>
      <c r="F525" s="578">
        <v>564.40000000000009</v>
      </c>
      <c r="G525" s="47"/>
      <c r="H525" s="573">
        <f t="shared" si="15"/>
        <v>199.00743999999997</v>
      </c>
      <c r="I525" s="573">
        <f t="shared" si="15"/>
        <v>199.00743999999997</v>
      </c>
      <c r="J525" s="573">
        <f t="shared" si="15"/>
        <v>261.48652000000004</v>
      </c>
      <c r="K525" s="573">
        <f t="shared" si="14"/>
        <v>181.65214</v>
      </c>
      <c r="L525" s="573">
        <f t="shared" si="14"/>
        <v>288.67649</v>
      </c>
      <c r="M525" s="573">
        <f t="shared" si="14"/>
        <v>248.75930000000002</v>
      </c>
      <c r="N525" s="573" t="b">
        <v>1</v>
      </c>
    </row>
    <row r="526" spans="1:14" ht="15.5" x14ac:dyDescent="0.35">
      <c r="A526" s="192" t="s">
        <v>9847</v>
      </c>
      <c r="B526" s="308" t="s">
        <v>644</v>
      </c>
      <c r="C526" s="193" t="s">
        <v>8895</v>
      </c>
      <c r="D526" s="309"/>
      <c r="E526" s="309" t="s">
        <v>141</v>
      </c>
      <c r="F526" s="578">
        <v>644.78</v>
      </c>
      <c r="G526" s="47"/>
      <c r="H526" s="573" t="str">
        <f t="shared" si="15"/>
        <v/>
      </c>
      <c r="I526" s="573" t="str">
        <f t="shared" si="15"/>
        <v/>
      </c>
      <c r="J526" s="573" t="str">
        <f t="shared" si="15"/>
        <v/>
      </c>
      <c r="K526" s="573" t="str">
        <f t="shared" si="14"/>
        <v/>
      </c>
      <c r="L526" s="573" t="str">
        <f t="shared" si="14"/>
        <v/>
      </c>
      <c r="M526" s="573" t="str">
        <f t="shared" si="14"/>
        <v/>
      </c>
      <c r="N526" s="573" t="b">
        <v>0</v>
      </c>
    </row>
    <row r="527" spans="1:14" ht="15.5" x14ac:dyDescent="0.35">
      <c r="A527" s="8"/>
      <c r="B527" s="221" t="s">
        <v>653</v>
      </c>
      <c r="C527" s="247" t="s">
        <v>7566</v>
      </c>
      <c r="D527" s="222"/>
      <c r="E527" s="222"/>
      <c r="F527" s="274">
        <v>644.78</v>
      </c>
      <c r="G527" s="47"/>
      <c r="H527" s="573">
        <f t="shared" si="15"/>
        <v>227.34942799999993</v>
      </c>
      <c r="I527" s="573">
        <f t="shared" si="15"/>
        <v>227.34942799999993</v>
      </c>
      <c r="J527" s="573">
        <f t="shared" si="15"/>
        <v>298.72657399999997</v>
      </c>
      <c r="K527" s="573">
        <f t="shared" si="14"/>
        <v>207.52244299999998</v>
      </c>
      <c r="L527" s="573">
        <f t="shared" si="14"/>
        <v>329.78885049999991</v>
      </c>
      <c r="M527" s="573">
        <f t="shared" si="14"/>
        <v>284.18678499999999</v>
      </c>
      <c r="N527" s="573" t="b">
        <v>1</v>
      </c>
    </row>
    <row r="528" spans="1:14" ht="15.5" x14ac:dyDescent="0.35">
      <c r="A528" s="8"/>
      <c r="B528" s="2"/>
      <c r="C528" s="128"/>
      <c r="D528" s="122"/>
      <c r="E528" s="122"/>
      <c r="F528" s="284" t="s">
        <v>141</v>
      </c>
      <c r="G528" s="47"/>
      <c r="H528" s="573" t="str">
        <f t="shared" si="15"/>
        <v/>
      </c>
      <c r="I528" s="573" t="str">
        <f t="shared" si="15"/>
        <v/>
      </c>
      <c r="J528" s="573" t="str">
        <f t="shared" si="15"/>
        <v/>
      </c>
      <c r="K528" s="573" t="str">
        <f t="shared" si="14"/>
        <v/>
      </c>
      <c r="L528" s="573" t="str">
        <f t="shared" si="14"/>
        <v/>
      </c>
      <c r="M528" s="573" t="str">
        <f t="shared" si="14"/>
        <v/>
      </c>
      <c r="N528" s="573" t="s">
        <v>141</v>
      </c>
    </row>
    <row r="529" spans="1:14" ht="16" thickBot="1" x14ac:dyDescent="0.4">
      <c r="A529" s="8"/>
      <c r="B529" s="2"/>
      <c r="C529" s="128"/>
      <c r="D529" s="122"/>
      <c r="E529" s="122"/>
      <c r="F529" s="284" t="s">
        <v>141</v>
      </c>
      <c r="G529" s="47"/>
      <c r="H529" s="573" t="str">
        <f t="shared" si="15"/>
        <v/>
      </c>
      <c r="I529" s="573" t="str">
        <f t="shared" si="15"/>
        <v/>
      </c>
      <c r="J529" s="573" t="str">
        <f t="shared" si="15"/>
        <v/>
      </c>
      <c r="K529" s="573" t="str">
        <f t="shared" si="14"/>
        <v/>
      </c>
      <c r="L529" s="573" t="str">
        <f t="shared" si="14"/>
        <v/>
      </c>
      <c r="M529" s="573" t="str">
        <f t="shared" si="14"/>
        <v/>
      </c>
      <c r="N529" s="573" t="s">
        <v>141</v>
      </c>
    </row>
    <row r="530" spans="1:14" ht="15.5" x14ac:dyDescent="0.35">
      <c r="A530" s="213" t="s">
        <v>7881</v>
      </c>
      <c r="B530" s="742" t="s">
        <v>141</v>
      </c>
      <c r="C530" s="182" t="s">
        <v>141</v>
      </c>
      <c r="D530" s="183"/>
      <c r="E530" s="183" t="s">
        <v>141</v>
      </c>
      <c r="F530" s="282" t="s">
        <v>141</v>
      </c>
      <c r="G530" s="47"/>
      <c r="H530" s="573" t="str">
        <f t="shared" si="15"/>
        <v/>
      </c>
      <c r="I530" s="573" t="str">
        <f t="shared" si="15"/>
        <v/>
      </c>
      <c r="J530" s="573" t="str">
        <f t="shared" si="15"/>
        <v/>
      </c>
      <c r="K530" s="573" t="str">
        <f t="shared" si="14"/>
        <v/>
      </c>
      <c r="L530" s="573" t="str">
        <f t="shared" si="14"/>
        <v/>
      </c>
      <c r="M530" s="573" t="str">
        <f t="shared" si="14"/>
        <v/>
      </c>
      <c r="N530" s="573" t="s">
        <v>141</v>
      </c>
    </row>
    <row r="531" spans="1:14" ht="15.5" x14ac:dyDescent="0.35">
      <c r="A531" s="373" t="s">
        <v>9830</v>
      </c>
      <c r="B531" s="308" t="s">
        <v>706</v>
      </c>
      <c r="C531" s="193" t="s">
        <v>8977</v>
      </c>
      <c r="D531" s="309"/>
      <c r="E531" s="309"/>
      <c r="F531" s="578">
        <v>0</v>
      </c>
      <c r="G531" s="47"/>
      <c r="H531" s="573">
        <f t="shared" si="15"/>
        <v>0</v>
      </c>
      <c r="I531" s="573">
        <f t="shared" si="15"/>
        <v>0</v>
      </c>
      <c r="J531" s="573">
        <f t="shared" si="15"/>
        <v>0</v>
      </c>
      <c r="K531" s="573">
        <f t="shared" si="14"/>
        <v>0</v>
      </c>
      <c r="L531" s="573">
        <f t="shared" si="14"/>
        <v>0</v>
      </c>
      <c r="M531" s="573">
        <f t="shared" si="14"/>
        <v>0</v>
      </c>
      <c r="N531" s="573" t="b">
        <v>1</v>
      </c>
    </row>
    <row r="532" spans="1:14" ht="15.5" x14ac:dyDescent="0.35">
      <c r="A532" s="192" t="s">
        <v>9860</v>
      </c>
      <c r="B532" s="308" t="s">
        <v>706</v>
      </c>
      <c r="C532" s="193" t="s">
        <v>8947</v>
      </c>
      <c r="D532" s="309"/>
      <c r="E532" s="309" t="s">
        <v>141</v>
      </c>
      <c r="F532" s="578">
        <v>858.3599999999999</v>
      </c>
      <c r="G532" s="47"/>
      <c r="H532" s="573">
        <f t="shared" si="15"/>
        <v>302.65773599999989</v>
      </c>
      <c r="I532" s="573">
        <f t="shared" si="15"/>
        <v>302.65773599999989</v>
      </c>
      <c r="J532" s="573">
        <f t="shared" si="15"/>
        <v>397.67818799999992</v>
      </c>
      <c r="K532" s="573">
        <f t="shared" si="14"/>
        <v>276.26316599999996</v>
      </c>
      <c r="L532" s="573">
        <f t="shared" si="14"/>
        <v>439.02968099999987</v>
      </c>
      <c r="M532" s="573">
        <f t="shared" si="14"/>
        <v>378.32216999999991</v>
      </c>
      <c r="N532" s="573" t="b">
        <v>1</v>
      </c>
    </row>
    <row r="533" spans="1:14" ht="15.5" x14ac:dyDescent="0.35">
      <c r="A533" s="192" t="s">
        <v>9861</v>
      </c>
      <c r="B533" s="308" t="s">
        <v>706</v>
      </c>
      <c r="C533" s="193" t="s">
        <v>4416</v>
      </c>
      <c r="D533" s="309"/>
      <c r="E533" s="309" t="s">
        <v>141</v>
      </c>
      <c r="F533" s="578">
        <v>1194.56</v>
      </c>
      <c r="G533" s="47"/>
      <c r="H533" s="573">
        <f t="shared" si="15"/>
        <v>421.20185599999985</v>
      </c>
      <c r="I533" s="573">
        <f t="shared" si="15"/>
        <v>421.20185599999985</v>
      </c>
      <c r="J533" s="573">
        <f t="shared" si="15"/>
        <v>553.43964799999992</v>
      </c>
      <c r="K533" s="573">
        <f t="shared" si="14"/>
        <v>384.46913599999993</v>
      </c>
      <c r="L533" s="573">
        <f t="shared" si="14"/>
        <v>610.98757599999988</v>
      </c>
      <c r="M533" s="573">
        <f t="shared" si="14"/>
        <v>526.50231999999994</v>
      </c>
      <c r="N533" s="573" t="b">
        <v>1</v>
      </c>
    </row>
    <row r="534" spans="1:14" ht="15.5" x14ac:dyDescent="0.35">
      <c r="A534" s="192" t="s">
        <v>9862</v>
      </c>
      <c r="B534" s="308" t="s">
        <v>706</v>
      </c>
      <c r="C534" s="193" t="s">
        <v>9004</v>
      </c>
      <c r="D534" s="309"/>
      <c r="E534" s="309" t="s">
        <v>141</v>
      </c>
      <c r="F534" s="578">
        <v>1401.53</v>
      </c>
      <c r="G534" s="47"/>
      <c r="H534" s="573">
        <f t="shared" si="15"/>
        <v>494.17947799999985</v>
      </c>
      <c r="I534" s="573">
        <f t="shared" si="15"/>
        <v>494.17947799999985</v>
      </c>
      <c r="J534" s="573">
        <f t="shared" si="15"/>
        <v>649.32884899999999</v>
      </c>
      <c r="K534" s="573">
        <f t="shared" si="14"/>
        <v>451.08243049999993</v>
      </c>
      <c r="L534" s="573">
        <f t="shared" si="14"/>
        <v>716.84755674999985</v>
      </c>
      <c r="M534" s="573">
        <f t="shared" si="14"/>
        <v>617.72434749999991</v>
      </c>
      <c r="N534" s="573" t="b">
        <v>1</v>
      </c>
    </row>
    <row r="535" spans="1:14" ht="15.5" x14ac:dyDescent="0.35">
      <c r="A535" s="192" t="s">
        <v>9863</v>
      </c>
      <c r="B535" s="308" t="s">
        <v>706</v>
      </c>
      <c r="C535" s="193" t="s">
        <v>9073</v>
      </c>
      <c r="D535" s="309"/>
      <c r="E535" s="309" t="s">
        <v>141</v>
      </c>
      <c r="F535" s="578">
        <v>2384.91</v>
      </c>
      <c r="G535" s="47"/>
      <c r="H535" s="573">
        <f t="shared" si="15"/>
        <v>840.91926599999977</v>
      </c>
      <c r="I535" s="573">
        <f t="shared" si="15"/>
        <v>840.91926599999977</v>
      </c>
      <c r="J535" s="573">
        <f t="shared" si="15"/>
        <v>1104.928803</v>
      </c>
      <c r="K535" s="573">
        <f t="shared" si="14"/>
        <v>767.58328349999988</v>
      </c>
      <c r="L535" s="573">
        <f t="shared" si="14"/>
        <v>1219.8218422499997</v>
      </c>
      <c r="M535" s="573">
        <f t="shared" si="14"/>
        <v>1051.1490824999998</v>
      </c>
      <c r="N535" s="573" t="b">
        <v>1</v>
      </c>
    </row>
    <row r="536" spans="1:14" ht="15.5" x14ac:dyDescent="0.35">
      <c r="A536" s="192" t="s">
        <v>9864</v>
      </c>
      <c r="B536" s="308" t="s">
        <v>706</v>
      </c>
      <c r="C536" s="193" t="s">
        <v>9059</v>
      </c>
      <c r="D536" s="309"/>
      <c r="E536" s="309" t="s">
        <v>141</v>
      </c>
      <c r="F536" s="578">
        <v>2590.84</v>
      </c>
      <c r="G536" s="47"/>
      <c r="H536" s="573">
        <f t="shared" si="15"/>
        <v>913.53018399999985</v>
      </c>
      <c r="I536" s="573">
        <f t="shared" si="15"/>
        <v>913.53018399999985</v>
      </c>
      <c r="J536" s="573">
        <f t="shared" si="15"/>
        <v>1200.336172</v>
      </c>
      <c r="K536" s="573">
        <f t="shared" si="14"/>
        <v>833.86185399999999</v>
      </c>
      <c r="L536" s="573">
        <f t="shared" si="14"/>
        <v>1325.1498889999998</v>
      </c>
      <c r="M536" s="573">
        <f t="shared" si="14"/>
        <v>1141.91273</v>
      </c>
      <c r="N536" s="573" t="b">
        <v>1</v>
      </c>
    </row>
    <row r="537" spans="1:14" ht="15.5" x14ac:dyDescent="0.35">
      <c r="A537" s="373" t="s">
        <v>9844</v>
      </c>
      <c r="B537" s="308" t="s">
        <v>706</v>
      </c>
      <c r="C537" s="193" t="s">
        <v>8964</v>
      </c>
      <c r="D537" s="309"/>
      <c r="E537" s="309"/>
      <c r="F537" s="578">
        <v>390.82999999999993</v>
      </c>
      <c r="G537" s="47"/>
      <c r="H537" s="573" t="str">
        <f t="shared" si="15"/>
        <v/>
      </c>
      <c r="I537" s="573" t="str">
        <f t="shared" si="15"/>
        <v/>
      </c>
      <c r="J537" s="573" t="str">
        <f t="shared" si="15"/>
        <v/>
      </c>
      <c r="K537" s="573" t="str">
        <f t="shared" si="14"/>
        <v/>
      </c>
      <c r="L537" s="573" t="str">
        <f t="shared" si="14"/>
        <v/>
      </c>
      <c r="M537" s="573" t="str">
        <f t="shared" si="14"/>
        <v/>
      </c>
      <c r="N537" s="573" t="b">
        <v>0</v>
      </c>
    </row>
    <row r="538" spans="1:14" ht="15.5" x14ac:dyDescent="0.35">
      <c r="A538" s="373" t="s">
        <v>9845</v>
      </c>
      <c r="B538" s="308" t="s">
        <v>706</v>
      </c>
      <c r="C538" s="193" t="s">
        <v>8934</v>
      </c>
      <c r="D538" s="309"/>
      <c r="E538" s="309"/>
      <c r="F538" s="578">
        <v>491.68999999999994</v>
      </c>
      <c r="G538" s="47"/>
      <c r="H538" s="573" t="str">
        <f t="shared" si="15"/>
        <v/>
      </c>
      <c r="I538" s="573" t="str">
        <f t="shared" si="15"/>
        <v/>
      </c>
      <c r="J538" s="573" t="str">
        <f t="shared" si="15"/>
        <v/>
      </c>
      <c r="K538" s="573" t="str">
        <f t="shared" si="14"/>
        <v/>
      </c>
      <c r="L538" s="573" t="str">
        <f t="shared" si="14"/>
        <v/>
      </c>
      <c r="M538" s="573" t="str">
        <f t="shared" si="14"/>
        <v/>
      </c>
      <c r="N538" s="573" t="b">
        <v>0</v>
      </c>
    </row>
    <row r="539" spans="1:14" ht="15.5" x14ac:dyDescent="0.35">
      <c r="A539" s="373" t="s">
        <v>9846</v>
      </c>
      <c r="B539" s="308" t="s">
        <v>706</v>
      </c>
      <c r="C539" s="193" t="s">
        <v>9029</v>
      </c>
      <c r="D539" s="309"/>
      <c r="E539" s="309"/>
      <c r="F539" s="578">
        <v>1946.8400000000001</v>
      </c>
      <c r="G539" s="47"/>
      <c r="H539" s="573" t="str">
        <f t="shared" si="15"/>
        <v/>
      </c>
      <c r="I539" s="573" t="str">
        <f t="shared" si="15"/>
        <v/>
      </c>
      <c r="J539" s="573" t="str">
        <f t="shared" si="15"/>
        <v/>
      </c>
      <c r="K539" s="573" t="str">
        <f t="shared" si="14"/>
        <v/>
      </c>
      <c r="L539" s="573" t="str">
        <f t="shared" si="14"/>
        <v/>
      </c>
      <c r="M539" s="573" t="str">
        <f t="shared" si="14"/>
        <v/>
      </c>
      <c r="N539" s="573" t="b">
        <v>0</v>
      </c>
    </row>
    <row r="540" spans="1:14" ht="16" thickBot="1" x14ac:dyDescent="0.4">
      <c r="A540" s="192" t="s">
        <v>9847</v>
      </c>
      <c r="B540" s="221" t="s">
        <v>706</v>
      </c>
      <c r="C540" s="247" t="s">
        <v>8987</v>
      </c>
      <c r="D540" s="222"/>
      <c r="E540" s="222"/>
      <c r="F540" s="274">
        <v>2633.49</v>
      </c>
      <c r="G540" s="47"/>
      <c r="H540" s="573" t="str">
        <f t="shared" si="15"/>
        <v/>
      </c>
      <c r="I540" s="573" t="str">
        <f t="shared" si="15"/>
        <v/>
      </c>
      <c r="J540" s="573" t="str">
        <f t="shared" si="15"/>
        <v/>
      </c>
      <c r="K540" s="573" t="str">
        <f t="shared" si="15"/>
        <v/>
      </c>
      <c r="L540" s="573" t="str">
        <f t="shared" si="15"/>
        <v/>
      </c>
      <c r="M540" s="573" t="str">
        <f t="shared" si="15"/>
        <v/>
      </c>
      <c r="N540" s="573" t="b">
        <v>0</v>
      </c>
    </row>
    <row r="541" spans="1:14" ht="16" thickBot="1" x14ac:dyDescent="0.4">
      <c r="A541" s="74"/>
      <c r="B541" s="5"/>
      <c r="C541" s="109"/>
      <c r="D541" s="94"/>
      <c r="E541" s="94"/>
      <c r="F541" s="189" t="s">
        <v>141</v>
      </c>
      <c r="G541" s="47"/>
      <c r="H541" s="573" t="str">
        <f t="shared" ref="H541:M583" si="16">IF($N541=TRUE,H$3*$F541,"")</f>
        <v/>
      </c>
      <c r="I541" s="573" t="str">
        <f t="shared" si="16"/>
        <v/>
      </c>
      <c r="J541" s="573" t="str">
        <f t="shared" si="16"/>
        <v/>
      </c>
      <c r="K541" s="573" t="str">
        <f t="shared" si="16"/>
        <v/>
      </c>
      <c r="L541" s="573" t="str">
        <f t="shared" si="16"/>
        <v/>
      </c>
      <c r="M541" s="573" t="str">
        <f t="shared" si="16"/>
        <v/>
      </c>
      <c r="N541" s="573" t="s">
        <v>141</v>
      </c>
    </row>
    <row r="542" spans="1:14" ht="15.5" x14ac:dyDescent="0.35">
      <c r="A542" s="213" t="s">
        <v>7882</v>
      </c>
      <c r="B542" s="742" t="s">
        <v>141</v>
      </c>
      <c r="C542" s="182"/>
      <c r="D542" s="183"/>
      <c r="E542" s="183"/>
      <c r="F542" s="282" t="s">
        <v>141</v>
      </c>
      <c r="G542" s="47"/>
      <c r="H542" s="573" t="str">
        <f t="shared" si="16"/>
        <v/>
      </c>
      <c r="I542" s="573" t="str">
        <f t="shared" si="16"/>
        <v/>
      </c>
      <c r="J542" s="573" t="str">
        <f t="shared" si="16"/>
        <v/>
      </c>
      <c r="K542" s="573" t="str">
        <f t="shared" si="16"/>
        <v/>
      </c>
      <c r="L542" s="573" t="str">
        <f t="shared" si="16"/>
        <v/>
      </c>
      <c r="M542" s="573" t="str">
        <f t="shared" si="16"/>
        <v/>
      </c>
      <c r="N542" s="573" t="s">
        <v>141</v>
      </c>
    </row>
    <row r="543" spans="1:14" ht="15.5" x14ac:dyDescent="0.35">
      <c r="A543" s="373" t="s">
        <v>9830</v>
      </c>
      <c r="B543" s="308" t="s">
        <v>634</v>
      </c>
      <c r="C543" s="193" t="s">
        <v>7130</v>
      </c>
      <c r="D543" s="309"/>
      <c r="E543" s="309"/>
      <c r="F543" s="578">
        <v>0</v>
      </c>
      <c r="G543" s="47"/>
      <c r="H543" s="573">
        <f t="shared" si="16"/>
        <v>0</v>
      </c>
      <c r="I543" s="573">
        <f t="shared" si="16"/>
        <v>0</v>
      </c>
      <c r="J543" s="573">
        <f t="shared" si="16"/>
        <v>0</v>
      </c>
      <c r="K543" s="573">
        <f t="shared" si="16"/>
        <v>0</v>
      </c>
      <c r="L543" s="573">
        <f t="shared" si="16"/>
        <v>0</v>
      </c>
      <c r="M543" s="573">
        <f t="shared" si="16"/>
        <v>0</v>
      </c>
      <c r="N543" s="573" t="b">
        <v>1</v>
      </c>
    </row>
    <row r="544" spans="1:14" ht="15.5" x14ac:dyDescent="0.35">
      <c r="A544" s="192" t="s">
        <v>9860</v>
      </c>
      <c r="B544" s="308" t="s">
        <v>634</v>
      </c>
      <c r="C544" s="193" t="s">
        <v>7123</v>
      </c>
      <c r="D544" s="309"/>
      <c r="E544" s="309"/>
      <c r="F544" s="578">
        <v>445.51000000000005</v>
      </c>
      <c r="G544" s="47"/>
      <c r="H544" s="573">
        <f t="shared" si="16"/>
        <v>157.08682599999997</v>
      </c>
      <c r="I544" s="573">
        <f t="shared" si="16"/>
        <v>157.08682599999997</v>
      </c>
      <c r="J544" s="573">
        <f t="shared" si="16"/>
        <v>206.40478300000001</v>
      </c>
      <c r="K544" s="573">
        <f t="shared" si="16"/>
        <v>143.3873935</v>
      </c>
      <c r="L544" s="573">
        <f t="shared" si="16"/>
        <v>227.86722724999998</v>
      </c>
      <c r="M544" s="573">
        <f t="shared" si="16"/>
        <v>196.35853250000002</v>
      </c>
      <c r="N544" s="573" t="b">
        <v>1</v>
      </c>
    </row>
    <row r="545" spans="1:14" ht="15.5" x14ac:dyDescent="0.35">
      <c r="A545" s="72"/>
      <c r="B545" s="308" t="s">
        <v>635</v>
      </c>
      <c r="C545" s="193" t="s">
        <v>7583</v>
      </c>
      <c r="D545" s="309"/>
      <c r="E545" s="309"/>
      <c r="F545" s="578">
        <v>445.51000000000005</v>
      </c>
      <c r="G545" s="47"/>
      <c r="H545" s="573">
        <f t="shared" si="16"/>
        <v>157.08682599999997</v>
      </c>
      <c r="I545" s="573">
        <f t="shared" si="16"/>
        <v>157.08682599999997</v>
      </c>
      <c r="J545" s="573">
        <f t="shared" si="16"/>
        <v>206.40478300000001</v>
      </c>
      <c r="K545" s="573">
        <f t="shared" si="16"/>
        <v>143.3873935</v>
      </c>
      <c r="L545" s="573">
        <f t="shared" si="16"/>
        <v>227.86722724999998</v>
      </c>
      <c r="M545" s="573">
        <f t="shared" si="16"/>
        <v>196.35853250000002</v>
      </c>
      <c r="N545" s="573" t="b">
        <v>1</v>
      </c>
    </row>
    <row r="546" spans="1:14" ht="15.5" x14ac:dyDescent="0.35">
      <c r="A546" s="192" t="s">
        <v>9865</v>
      </c>
      <c r="B546" s="308" t="s">
        <v>634</v>
      </c>
      <c r="C546" s="193" t="s">
        <v>7643</v>
      </c>
      <c r="D546" s="309"/>
      <c r="E546" s="309"/>
      <c r="F546" s="578">
        <v>941.38999999999987</v>
      </c>
      <c r="G546" s="47"/>
      <c r="H546" s="573">
        <f t="shared" si="16"/>
        <v>331.93411399999985</v>
      </c>
      <c r="I546" s="573">
        <f t="shared" si="16"/>
        <v>331.93411399999985</v>
      </c>
      <c r="J546" s="573">
        <f t="shared" si="16"/>
        <v>436.14598699999993</v>
      </c>
      <c r="K546" s="573">
        <f t="shared" si="16"/>
        <v>302.9863714999999</v>
      </c>
      <c r="L546" s="573">
        <f t="shared" si="16"/>
        <v>481.49745024999982</v>
      </c>
      <c r="M546" s="573">
        <f t="shared" si="16"/>
        <v>414.91764249999994</v>
      </c>
      <c r="N546" s="573" t="b">
        <v>1</v>
      </c>
    </row>
    <row r="547" spans="1:14" ht="15.5" x14ac:dyDescent="0.35">
      <c r="A547" s="72"/>
      <c r="B547" s="308" t="s">
        <v>636</v>
      </c>
      <c r="C547" s="193" t="s">
        <v>7582</v>
      </c>
      <c r="D547" s="309"/>
      <c r="E547" s="309"/>
      <c r="F547" s="578">
        <v>941.38999999999987</v>
      </c>
      <c r="G547" s="47"/>
      <c r="H547" s="573">
        <f t="shared" si="16"/>
        <v>331.93411399999985</v>
      </c>
      <c r="I547" s="573">
        <f t="shared" si="16"/>
        <v>331.93411399999985</v>
      </c>
      <c r="J547" s="573">
        <f t="shared" si="16"/>
        <v>436.14598699999993</v>
      </c>
      <c r="K547" s="573">
        <f t="shared" si="16"/>
        <v>302.9863714999999</v>
      </c>
      <c r="L547" s="573">
        <f t="shared" si="16"/>
        <v>481.49745024999982</v>
      </c>
      <c r="M547" s="573">
        <f t="shared" si="16"/>
        <v>414.91764249999994</v>
      </c>
      <c r="N547" s="573" t="b">
        <v>1</v>
      </c>
    </row>
    <row r="548" spans="1:14" ht="15.5" x14ac:dyDescent="0.35">
      <c r="A548" s="192" t="s">
        <v>9862</v>
      </c>
      <c r="B548" s="308" t="s">
        <v>634</v>
      </c>
      <c r="C548" s="193" t="s">
        <v>7642</v>
      </c>
      <c r="D548" s="309"/>
      <c r="E548" s="309"/>
      <c r="F548" s="578">
        <v>993.25</v>
      </c>
      <c r="G548" s="47"/>
      <c r="H548" s="573">
        <f t="shared" si="16"/>
        <v>350.21994999999993</v>
      </c>
      <c r="I548" s="573">
        <f t="shared" si="16"/>
        <v>350.21994999999993</v>
      </c>
      <c r="J548" s="573">
        <f t="shared" si="16"/>
        <v>460.17272500000001</v>
      </c>
      <c r="K548" s="573">
        <f t="shared" si="16"/>
        <v>319.67751249999998</v>
      </c>
      <c r="L548" s="573">
        <f t="shared" si="16"/>
        <v>508.0225437499999</v>
      </c>
      <c r="M548" s="573">
        <f t="shared" si="16"/>
        <v>437.77493749999996</v>
      </c>
      <c r="N548" s="573" t="b">
        <v>1</v>
      </c>
    </row>
    <row r="549" spans="1:14" ht="15.5" x14ac:dyDescent="0.35">
      <c r="A549" s="72"/>
      <c r="B549" s="308" t="s">
        <v>637</v>
      </c>
      <c r="C549" s="193" t="s">
        <v>7581</v>
      </c>
      <c r="D549" s="309"/>
      <c r="E549" s="309"/>
      <c r="F549" s="578">
        <v>993.25</v>
      </c>
      <c r="G549" s="47"/>
      <c r="H549" s="573">
        <f t="shared" si="16"/>
        <v>350.21994999999993</v>
      </c>
      <c r="I549" s="573">
        <f t="shared" si="16"/>
        <v>350.21994999999993</v>
      </c>
      <c r="J549" s="573">
        <f t="shared" si="16"/>
        <v>460.17272500000001</v>
      </c>
      <c r="K549" s="573">
        <f t="shared" si="16"/>
        <v>319.67751249999998</v>
      </c>
      <c r="L549" s="573">
        <f t="shared" si="16"/>
        <v>508.0225437499999</v>
      </c>
      <c r="M549" s="573">
        <f t="shared" si="16"/>
        <v>437.77493749999996</v>
      </c>
      <c r="N549" s="573" t="b">
        <v>1</v>
      </c>
    </row>
    <row r="550" spans="1:14" ht="15.5" x14ac:dyDescent="0.35">
      <c r="A550" s="192" t="s">
        <v>9863</v>
      </c>
      <c r="B550" s="308" t="s">
        <v>634</v>
      </c>
      <c r="C550" s="193" t="s">
        <v>7641</v>
      </c>
      <c r="D550" s="309"/>
      <c r="E550" s="309"/>
      <c r="F550" s="578">
        <v>1865.9399999999998</v>
      </c>
      <c r="G550" s="47"/>
      <c r="H550" s="573">
        <f t="shared" si="16"/>
        <v>657.93044399999974</v>
      </c>
      <c r="I550" s="573">
        <f t="shared" si="16"/>
        <v>657.93044399999974</v>
      </c>
      <c r="J550" s="573">
        <f t="shared" si="16"/>
        <v>864.49000199999989</v>
      </c>
      <c r="K550" s="573">
        <f t="shared" si="16"/>
        <v>600.55278899999985</v>
      </c>
      <c r="L550" s="573">
        <f t="shared" si="16"/>
        <v>954.38166149999972</v>
      </c>
      <c r="M550" s="573">
        <f t="shared" si="16"/>
        <v>822.41305499999987</v>
      </c>
      <c r="N550" s="573" t="b">
        <v>1</v>
      </c>
    </row>
    <row r="551" spans="1:14" ht="15.5" x14ac:dyDescent="0.35">
      <c r="A551" s="72"/>
      <c r="B551" s="308" t="s">
        <v>638</v>
      </c>
      <c r="C551" s="193" t="s">
        <v>7580</v>
      </c>
      <c r="D551" s="309"/>
      <c r="E551" s="309"/>
      <c r="F551" s="578">
        <v>1865.9399999999998</v>
      </c>
      <c r="G551" s="47"/>
      <c r="H551" s="573">
        <f t="shared" si="16"/>
        <v>657.93044399999974</v>
      </c>
      <c r="I551" s="573">
        <f t="shared" si="16"/>
        <v>657.93044399999974</v>
      </c>
      <c r="J551" s="573">
        <f t="shared" si="16"/>
        <v>864.49000199999989</v>
      </c>
      <c r="K551" s="573">
        <f t="shared" si="16"/>
        <v>600.55278899999985</v>
      </c>
      <c r="L551" s="573">
        <f t="shared" si="16"/>
        <v>954.38166149999972</v>
      </c>
      <c r="M551" s="573">
        <f t="shared" si="16"/>
        <v>822.41305499999987</v>
      </c>
      <c r="N551" s="573" t="b">
        <v>1</v>
      </c>
    </row>
    <row r="552" spans="1:14" ht="15.5" x14ac:dyDescent="0.35">
      <c r="A552" s="192" t="s">
        <v>9864</v>
      </c>
      <c r="B552" s="308" t="s">
        <v>634</v>
      </c>
      <c r="C552" s="193" t="s">
        <v>7640</v>
      </c>
      <c r="D552" s="309"/>
      <c r="E552" s="309"/>
      <c r="F552" s="578">
        <v>1902.6899999999998</v>
      </c>
      <c r="G552" s="47"/>
      <c r="H552" s="573">
        <f t="shared" si="16"/>
        <v>670.88849399999981</v>
      </c>
      <c r="I552" s="573">
        <f t="shared" si="16"/>
        <v>670.88849399999981</v>
      </c>
      <c r="J552" s="573">
        <f t="shared" si="16"/>
        <v>881.51627699999995</v>
      </c>
      <c r="K552" s="573">
        <f t="shared" si="16"/>
        <v>612.38077649999991</v>
      </c>
      <c r="L552" s="573">
        <f t="shared" si="16"/>
        <v>973.17836774999978</v>
      </c>
      <c r="M552" s="573">
        <f t="shared" si="16"/>
        <v>838.61061749999988</v>
      </c>
      <c r="N552" s="573" t="b">
        <v>1</v>
      </c>
    </row>
    <row r="553" spans="1:14" ht="15.5" x14ac:dyDescent="0.35">
      <c r="A553" s="72"/>
      <c r="B553" s="308" t="s">
        <v>639</v>
      </c>
      <c r="C553" s="193" t="s">
        <v>7579</v>
      </c>
      <c r="D553" s="309"/>
      <c r="E553" s="309"/>
      <c r="F553" s="578">
        <v>1902.6899999999998</v>
      </c>
      <c r="G553" s="47"/>
      <c r="H553" s="573">
        <f t="shared" si="16"/>
        <v>670.88849399999981</v>
      </c>
      <c r="I553" s="573">
        <f t="shared" si="16"/>
        <v>670.88849399999981</v>
      </c>
      <c r="J553" s="573">
        <f t="shared" si="16"/>
        <v>881.51627699999995</v>
      </c>
      <c r="K553" s="573">
        <f t="shared" si="16"/>
        <v>612.38077649999991</v>
      </c>
      <c r="L553" s="573">
        <f t="shared" si="16"/>
        <v>973.17836774999978</v>
      </c>
      <c r="M553" s="573">
        <f t="shared" si="16"/>
        <v>838.61061749999988</v>
      </c>
      <c r="N553" s="573" t="b">
        <v>1</v>
      </c>
    </row>
    <row r="554" spans="1:14" ht="15.5" x14ac:dyDescent="0.35">
      <c r="A554" s="373" t="s">
        <v>9844</v>
      </c>
      <c r="B554" s="308" t="s">
        <v>640</v>
      </c>
      <c r="C554" s="193" t="s">
        <v>7578</v>
      </c>
      <c r="D554" s="309"/>
      <c r="E554" s="309"/>
      <c r="F554" s="578">
        <v>975.77</v>
      </c>
      <c r="G554" s="47"/>
      <c r="H554" s="573" t="str">
        <f t="shared" si="16"/>
        <v/>
      </c>
      <c r="I554" s="573" t="str">
        <f t="shared" si="16"/>
        <v/>
      </c>
      <c r="J554" s="573" t="str">
        <f t="shared" si="16"/>
        <v/>
      </c>
      <c r="K554" s="573" t="str">
        <f t="shared" si="16"/>
        <v/>
      </c>
      <c r="L554" s="573" t="str">
        <f t="shared" si="16"/>
        <v/>
      </c>
      <c r="M554" s="573" t="str">
        <f t="shared" si="16"/>
        <v/>
      </c>
      <c r="N554" s="573" t="b">
        <v>0</v>
      </c>
    </row>
    <row r="555" spans="1:14" ht="15.5" x14ac:dyDescent="0.35">
      <c r="A555" s="373" t="s">
        <v>9845</v>
      </c>
      <c r="B555" s="308" t="s">
        <v>641</v>
      </c>
      <c r="C555" s="193" t="s">
        <v>7577</v>
      </c>
      <c r="D555" s="309"/>
      <c r="E555" s="309"/>
      <c r="F555" s="578">
        <v>1027.53</v>
      </c>
      <c r="G555" s="47"/>
      <c r="H555" s="573" t="str">
        <f t="shared" si="16"/>
        <v/>
      </c>
      <c r="I555" s="573" t="str">
        <f t="shared" si="16"/>
        <v/>
      </c>
      <c r="J555" s="573" t="str">
        <f t="shared" si="16"/>
        <v/>
      </c>
      <c r="K555" s="573" t="str">
        <f t="shared" si="16"/>
        <v/>
      </c>
      <c r="L555" s="573" t="str">
        <f t="shared" si="16"/>
        <v/>
      </c>
      <c r="M555" s="573" t="str">
        <f t="shared" si="16"/>
        <v/>
      </c>
      <c r="N555" s="573" t="b">
        <v>0</v>
      </c>
    </row>
    <row r="556" spans="1:14" ht="15.5" x14ac:dyDescent="0.35">
      <c r="A556" s="373" t="s">
        <v>9846</v>
      </c>
      <c r="B556" s="308" t="s">
        <v>642</v>
      </c>
      <c r="C556" s="193" t="s">
        <v>7576</v>
      </c>
      <c r="D556" s="309"/>
      <c r="E556" s="309"/>
      <c r="F556" s="578">
        <v>1820.3799999999999</v>
      </c>
      <c r="G556" s="47"/>
      <c r="H556" s="573" t="str">
        <f t="shared" si="16"/>
        <v/>
      </c>
      <c r="I556" s="573" t="str">
        <f t="shared" si="16"/>
        <v/>
      </c>
      <c r="J556" s="573" t="str">
        <f t="shared" si="16"/>
        <v/>
      </c>
      <c r="K556" s="573" t="str">
        <f t="shared" si="16"/>
        <v/>
      </c>
      <c r="L556" s="573" t="str">
        <f t="shared" si="16"/>
        <v/>
      </c>
      <c r="M556" s="573" t="str">
        <f t="shared" si="16"/>
        <v/>
      </c>
      <c r="N556" s="573" t="b">
        <v>0</v>
      </c>
    </row>
    <row r="557" spans="1:14" ht="16" thickBot="1" x14ac:dyDescent="0.4">
      <c r="A557" s="594" t="s">
        <v>9847</v>
      </c>
      <c r="B557" s="565" t="s">
        <v>643</v>
      </c>
      <c r="C557" s="391" t="s">
        <v>7575</v>
      </c>
      <c r="D557" s="563"/>
      <c r="E557" s="563"/>
      <c r="F557" s="564">
        <v>1872.14</v>
      </c>
      <c r="G557" s="47"/>
      <c r="H557" s="573" t="str">
        <f t="shared" si="16"/>
        <v/>
      </c>
      <c r="I557" s="573" t="str">
        <f t="shared" si="16"/>
        <v/>
      </c>
      <c r="J557" s="573" t="str">
        <f t="shared" si="16"/>
        <v/>
      </c>
      <c r="K557" s="573" t="str">
        <f t="shared" si="16"/>
        <v/>
      </c>
      <c r="L557" s="573" t="str">
        <f t="shared" si="16"/>
        <v/>
      </c>
      <c r="M557" s="573" t="str">
        <f t="shared" si="16"/>
        <v/>
      </c>
      <c r="N557" s="573" t="b">
        <v>0</v>
      </c>
    </row>
    <row r="558" spans="1:14" ht="16" thickBot="1" x14ac:dyDescent="0.4">
      <c r="A558" s="8"/>
      <c r="B558" s="2"/>
      <c r="C558" s="128"/>
      <c r="D558" s="122"/>
      <c r="E558" s="122"/>
      <c r="F558" s="284" t="s">
        <v>141</v>
      </c>
      <c r="G558" s="47"/>
      <c r="H558" s="573" t="str">
        <f t="shared" si="16"/>
        <v/>
      </c>
      <c r="I558" s="573" t="str">
        <f t="shared" si="16"/>
        <v/>
      </c>
      <c r="J558" s="573" t="str">
        <f t="shared" si="16"/>
        <v/>
      </c>
      <c r="K558" s="573" t="str">
        <f t="shared" si="16"/>
        <v/>
      </c>
      <c r="L558" s="573" t="str">
        <f t="shared" si="16"/>
        <v/>
      </c>
      <c r="M558" s="573" t="str">
        <f t="shared" si="16"/>
        <v/>
      </c>
      <c r="N558" s="573" t="s">
        <v>141</v>
      </c>
    </row>
    <row r="559" spans="1:14" ht="15.5" x14ac:dyDescent="0.35">
      <c r="A559" s="213" t="s">
        <v>7883</v>
      </c>
      <c r="B559" s="742" t="s">
        <v>141</v>
      </c>
      <c r="C559" s="182" t="s">
        <v>141</v>
      </c>
      <c r="D559" s="183"/>
      <c r="E559" s="183" t="s">
        <v>141</v>
      </c>
      <c r="F559" s="282" t="s">
        <v>141</v>
      </c>
      <c r="G559" s="47"/>
      <c r="H559" s="573" t="str">
        <f t="shared" si="16"/>
        <v/>
      </c>
      <c r="I559" s="573" t="str">
        <f t="shared" si="16"/>
        <v/>
      </c>
      <c r="J559" s="573" t="str">
        <f t="shared" si="16"/>
        <v/>
      </c>
      <c r="K559" s="573" t="str">
        <f t="shared" si="16"/>
        <v/>
      </c>
      <c r="L559" s="573" t="str">
        <f t="shared" si="16"/>
        <v/>
      </c>
      <c r="M559" s="573" t="str">
        <f t="shared" si="16"/>
        <v/>
      </c>
      <c r="N559" s="573" t="s">
        <v>141</v>
      </c>
    </row>
    <row r="560" spans="1:14" ht="15.5" x14ac:dyDescent="0.35">
      <c r="A560" s="373" t="s">
        <v>9830</v>
      </c>
      <c r="B560" s="308" t="s">
        <v>624</v>
      </c>
      <c r="C560" s="193" t="s">
        <v>7131</v>
      </c>
      <c r="D560" s="309"/>
      <c r="E560" s="309"/>
      <c r="F560" s="578">
        <v>0</v>
      </c>
      <c r="G560" s="47"/>
      <c r="H560" s="573">
        <f t="shared" si="16"/>
        <v>0</v>
      </c>
      <c r="I560" s="573">
        <f t="shared" si="16"/>
        <v>0</v>
      </c>
      <c r="J560" s="573">
        <f t="shared" si="16"/>
        <v>0</v>
      </c>
      <c r="K560" s="573">
        <f t="shared" si="16"/>
        <v>0</v>
      </c>
      <c r="L560" s="573">
        <f t="shared" si="16"/>
        <v>0</v>
      </c>
      <c r="M560" s="573">
        <f t="shared" si="16"/>
        <v>0</v>
      </c>
      <c r="N560" s="573" t="b">
        <v>1</v>
      </c>
    </row>
    <row r="561" spans="1:14" ht="15.5" x14ac:dyDescent="0.35">
      <c r="A561" s="192" t="s">
        <v>9860</v>
      </c>
      <c r="B561" s="308" t="s">
        <v>624</v>
      </c>
      <c r="C561" s="193" t="s">
        <v>7124</v>
      </c>
      <c r="D561" s="309"/>
      <c r="E561" s="309"/>
      <c r="F561" s="578">
        <v>255.95</v>
      </c>
      <c r="G561" s="47"/>
      <c r="H561" s="573">
        <f t="shared" si="16"/>
        <v>90.247969999999981</v>
      </c>
      <c r="I561" s="573">
        <f t="shared" si="16"/>
        <v>90.247969999999981</v>
      </c>
      <c r="J561" s="573">
        <f t="shared" si="16"/>
        <v>118.58163499999999</v>
      </c>
      <c r="K561" s="573">
        <f t="shared" si="16"/>
        <v>82.377507499999993</v>
      </c>
      <c r="L561" s="573">
        <f t="shared" si="16"/>
        <v>130.91202624999997</v>
      </c>
      <c r="M561" s="573">
        <f t="shared" si="16"/>
        <v>112.80996249999998</v>
      </c>
      <c r="N561" s="573" t="b">
        <v>1</v>
      </c>
    </row>
    <row r="562" spans="1:14" ht="15.5" x14ac:dyDescent="0.35">
      <c r="A562" s="72"/>
      <c r="B562" s="308" t="s">
        <v>625</v>
      </c>
      <c r="C562" s="193" t="s">
        <v>7592</v>
      </c>
      <c r="D562" s="309"/>
      <c r="E562" s="309"/>
      <c r="F562" s="578">
        <v>255.95</v>
      </c>
      <c r="G562" s="47"/>
      <c r="H562" s="573">
        <f t="shared" si="16"/>
        <v>90.247969999999981</v>
      </c>
      <c r="I562" s="573">
        <f t="shared" si="16"/>
        <v>90.247969999999981</v>
      </c>
      <c r="J562" s="573">
        <f t="shared" si="16"/>
        <v>118.58163499999999</v>
      </c>
      <c r="K562" s="573">
        <f t="shared" si="16"/>
        <v>82.377507499999993</v>
      </c>
      <c r="L562" s="573">
        <f t="shared" si="16"/>
        <v>130.91202624999997</v>
      </c>
      <c r="M562" s="573">
        <f t="shared" si="16"/>
        <v>112.80996249999998</v>
      </c>
      <c r="N562" s="573" t="b">
        <v>1</v>
      </c>
    </row>
    <row r="563" spans="1:14" ht="15.5" x14ac:dyDescent="0.35">
      <c r="A563" s="192" t="s">
        <v>9865</v>
      </c>
      <c r="B563" s="308" t="s">
        <v>624</v>
      </c>
      <c r="C563" s="193" t="s">
        <v>7647</v>
      </c>
      <c r="D563" s="309"/>
      <c r="E563" s="309"/>
      <c r="F563" s="578">
        <v>609.08000000000004</v>
      </c>
      <c r="G563" s="47"/>
      <c r="H563" s="573">
        <f t="shared" si="16"/>
        <v>214.76160799999997</v>
      </c>
      <c r="I563" s="573">
        <f t="shared" si="16"/>
        <v>214.76160799999997</v>
      </c>
      <c r="J563" s="573">
        <f t="shared" si="16"/>
        <v>282.18676400000004</v>
      </c>
      <c r="K563" s="573">
        <f t="shared" si="16"/>
        <v>196.032398</v>
      </c>
      <c r="L563" s="573">
        <f t="shared" si="16"/>
        <v>311.52919299999996</v>
      </c>
      <c r="M563" s="573">
        <f t="shared" si="16"/>
        <v>268.45201000000003</v>
      </c>
      <c r="N563" s="573" t="b">
        <v>1</v>
      </c>
    </row>
    <row r="564" spans="1:14" ht="15.5" x14ac:dyDescent="0.35">
      <c r="A564" s="72"/>
      <c r="B564" s="308" t="s">
        <v>626</v>
      </c>
      <c r="C564" s="193" t="s">
        <v>7591</v>
      </c>
      <c r="D564" s="309"/>
      <c r="E564" s="309"/>
      <c r="F564" s="578">
        <v>609.08000000000004</v>
      </c>
      <c r="G564" s="47"/>
      <c r="H564" s="573">
        <f t="shared" si="16"/>
        <v>214.76160799999997</v>
      </c>
      <c r="I564" s="573">
        <f t="shared" si="16"/>
        <v>214.76160799999997</v>
      </c>
      <c r="J564" s="573">
        <f t="shared" si="16"/>
        <v>282.18676400000004</v>
      </c>
      <c r="K564" s="573">
        <f t="shared" si="16"/>
        <v>196.032398</v>
      </c>
      <c r="L564" s="573">
        <f t="shared" si="16"/>
        <v>311.52919299999996</v>
      </c>
      <c r="M564" s="573">
        <f t="shared" si="16"/>
        <v>268.45201000000003</v>
      </c>
      <c r="N564" s="573" t="b">
        <v>1</v>
      </c>
    </row>
    <row r="565" spans="1:14" ht="15.5" x14ac:dyDescent="0.35">
      <c r="A565" s="192" t="s">
        <v>9866</v>
      </c>
      <c r="B565" s="308" t="s">
        <v>624</v>
      </c>
      <c r="C565" s="193" t="s">
        <v>7646</v>
      </c>
      <c r="D565" s="309"/>
      <c r="E565" s="309"/>
      <c r="F565" s="578">
        <v>655.76</v>
      </c>
      <c r="G565" s="47"/>
      <c r="H565" s="573">
        <f t="shared" si="16"/>
        <v>231.22097599999995</v>
      </c>
      <c r="I565" s="573">
        <f t="shared" si="16"/>
        <v>231.22097599999995</v>
      </c>
      <c r="J565" s="573">
        <f t="shared" si="16"/>
        <v>303.81360799999999</v>
      </c>
      <c r="K565" s="573">
        <f t="shared" si="16"/>
        <v>211.05635599999997</v>
      </c>
      <c r="L565" s="573">
        <f t="shared" si="16"/>
        <v>335.40484599999991</v>
      </c>
      <c r="M565" s="573">
        <f t="shared" si="16"/>
        <v>289.02621999999997</v>
      </c>
      <c r="N565" s="573" t="b">
        <v>1</v>
      </c>
    </row>
    <row r="566" spans="1:14" ht="15.5" x14ac:dyDescent="0.35">
      <c r="A566" s="72"/>
      <c r="B566" s="308" t="s">
        <v>627</v>
      </c>
      <c r="C566" s="193" t="s">
        <v>7590</v>
      </c>
      <c r="D566" s="309"/>
      <c r="E566" s="309"/>
      <c r="F566" s="578">
        <v>655.76</v>
      </c>
      <c r="G566" s="47"/>
      <c r="H566" s="573">
        <f t="shared" si="16"/>
        <v>231.22097599999995</v>
      </c>
      <c r="I566" s="573">
        <f t="shared" si="16"/>
        <v>231.22097599999995</v>
      </c>
      <c r="J566" s="573">
        <f t="shared" si="16"/>
        <v>303.81360799999999</v>
      </c>
      <c r="K566" s="573">
        <f t="shared" si="16"/>
        <v>211.05635599999997</v>
      </c>
      <c r="L566" s="573">
        <f t="shared" si="16"/>
        <v>335.40484599999991</v>
      </c>
      <c r="M566" s="573">
        <f t="shared" si="16"/>
        <v>289.02621999999997</v>
      </c>
      <c r="N566" s="573" t="b">
        <v>1</v>
      </c>
    </row>
    <row r="567" spans="1:14" ht="15.5" x14ac:dyDescent="0.35">
      <c r="A567" s="192" t="s">
        <v>9863</v>
      </c>
      <c r="B567" s="308" t="s">
        <v>624</v>
      </c>
      <c r="C567" s="193" t="s">
        <v>7645</v>
      </c>
      <c r="D567" s="309"/>
      <c r="E567" s="309"/>
      <c r="F567" s="578">
        <v>1283.0999999999999</v>
      </c>
      <c r="G567" s="47"/>
      <c r="H567" s="573">
        <f t="shared" si="16"/>
        <v>452.42105999999984</v>
      </c>
      <c r="I567" s="573">
        <f t="shared" si="16"/>
        <v>452.42105999999984</v>
      </c>
      <c r="J567" s="573">
        <f t="shared" si="16"/>
        <v>594.46022999999991</v>
      </c>
      <c r="K567" s="573">
        <f t="shared" si="16"/>
        <v>412.96573499999994</v>
      </c>
      <c r="L567" s="573">
        <f t="shared" si="16"/>
        <v>656.27357249999977</v>
      </c>
      <c r="M567" s="573">
        <f t="shared" si="16"/>
        <v>565.52632499999993</v>
      </c>
      <c r="N567" s="573" t="b">
        <v>1</v>
      </c>
    </row>
    <row r="568" spans="1:14" ht="15.5" x14ac:dyDescent="0.35">
      <c r="A568" s="72"/>
      <c r="B568" s="308" t="s">
        <v>628</v>
      </c>
      <c r="C568" s="193" t="s">
        <v>7589</v>
      </c>
      <c r="D568" s="309"/>
      <c r="E568" s="309"/>
      <c r="F568" s="578">
        <v>1283.0999999999999</v>
      </c>
      <c r="G568" s="47"/>
      <c r="H568" s="573">
        <f t="shared" si="16"/>
        <v>452.42105999999984</v>
      </c>
      <c r="I568" s="573">
        <f t="shared" si="16"/>
        <v>452.42105999999984</v>
      </c>
      <c r="J568" s="573">
        <f t="shared" si="16"/>
        <v>594.46022999999991</v>
      </c>
      <c r="K568" s="573">
        <f t="shared" si="16"/>
        <v>412.96573499999994</v>
      </c>
      <c r="L568" s="573">
        <f t="shared" si="16"/>
        <v>656.27357249999977</v>
      </c>
      <c r="M568" s="573">
        <f t="shared" si="16"/>
        <v>565.52632499999993</v>
      </c>
      <c r="N568" s="573" t="b">
        <v>1</v>
      </c>
    </row>
    <row r="569" spans="1:14" ht="15.5" x14ac:dyDescent="0.35">
      <c r="A569" s="192" t="s">
        <v>9864</v>
      </c>
      <c r="B569" s="308" t="s">
        <v>624</v>
      </c>
      <c r="C569" s="193" t="s">
        <v>7644</v>
      </c>
      <c r="D569" s="309"/>
      <c r="E569" s="309"/>
      <c r="F569" s="578">
        <v>1283.0999999999999</v>
      </c>
      <c r="G569" s="47"/>
      <c r="H569" s="573">
        <f t="shared" si="16"/>
        <v>452.42105999999984</v>
      </c>
      <c r="I569" s="573">
        <f t="shared" si="16"/>
        <v>452.42105999999984</v>
      </c>
      <c r="J569" s="573">
        <f t="shared" si="16"/>
        <v>594.46022999999991</v>
      </c>
      <c r="K569" s="573">
        <f t="shared" si="16"/>
        <v>412.96573499999994</v>
      </c>
      <c r="L569" s="573">
        <f t="shared" si="16"/>
        <v>656.27357249999977</v>
      </c>
      <c r="M569" s="573">
        <f t="shared" si="16"/>
        <v>565.52632499999993</v>
      </c>
      <c r="N569" s="573" t="b">
        <v>1</v>
      </c>
    </row>
    <row r="570" spans="1:14" ht="15.5" x14ac:dyDescent="0.35">
      <c r="A570" s="72"/>
      <c r="B570" s="308" t="s">
        <v>629</v>
      </c>
      <c r="C570" s="193" t="s">
        <v>7588</v>
      </c>
      <c r="D570" s="309"/>
      <c r="E570" s="309"/>
      <c r="F570" s="578">
        <v>1319.8600000000001</v>
      </c>
      <c r="G570" s="47"/>
      <c r="H570" s="573">
        <f t="shared" si="16"/>
        <v>465.38263599999993</v>
      </c>
      <c r="I570" s="573">
        <f t="shared" si="16"/>
        <v>465.38263599999993</v>
      </c>
      <c r="J570" s="573">
        <f t="shared" si="16"/>
        <v>611.49113800000009</v>
      </c>
      <c r="K570" s="573">
        <f t="shared" si="16"/>
        <v>424.796941</v>
      </c>
      <c r="L570" s="573">
        <f t="shared" si="16"/>
        <v>675.0753934999999</v>
      </c>
      <c r="M570" s="573">
        <f t="shared" si="16"/>
        <v>581.728295</v>
      </c>
      <c r="N570" s="573" t="b">
        <v>1</v>
      </c>
    </row>
    <row r="571" spans="1:14" ht="15.5" x14ac:dyDescent="0.35">
      <c r="A571" s="373" t="s">
        <v>9844</v>
      </c>
      <c r="B571" s="308" t="s">
        <v>630</v>
      </c>
      <c r="C571" s="193" t="s">
        <v>7587</v>
      </c>
      <c r="D571" s="309"/>
      <c r="E571" s="309"/>
      <c r="F571" s="578">
        <v>634.34</v>
      </c>
      <c r="G571" s="47"/>
      <c r="H571" s="573" t="str">
        <f t="shared" si="16"/>
        <v/>
      </c>
      <c r="I571" s="573" t="str">
        <f t="shared" si="16"/>
        <v/>
      </c>
      <c r="J571" s="573" t="str">
        <f t="shared" si="16"/>
        <v/>
      </c>
      <c r="K571" s="573" t="str">
        <f t="shared" si="16"/>
        <v/>
      </c>
      <c r="L571" s="573" t="str">
        <f t="shared" si="16"/>
        <v/>
      </c>
      <c r="M571" s="573" t="str">
        <f t="shared" si="16"/>
        <v/>
      </c>
      <c r="N571" s="573" t="b">
        <v>0</v>
      </c>
    </row>
    <row r="572" spans="1:14" ht="15.5" x14ac:dyDescent="0.35">
      <c r="A572" s="192" t="s">
        <v>9845</v>
      </c>
      <c r="B572" s="221" t="s">
        <v>631</v>
      </c>
      <c r="C572" s="247" t="s">
        <v>7586</v>
      </c>
      <c r="D572" s="222"/>
      <c r="E572" s="222"/>
      <c r="F572" s="578">
        <v>685.98</v>
      </c>
      <c r="G572" s="47"/>
      <c r="H572" s="573" t="str">
        <f t="shared" si="16"/>
        <v/>
      </c>
      <c r="I572" s="573" t="str">
        <f t="shared" si="16"/>
        <v/>
      </c>
      <c r="J572" s="573" t="str">
        <f t="shared" si="16"/>
        <v/>
      </c>
      <c r="K572" s="573" t="str">
        <f t="shared" si="16"/>
        <v/>
      </c>
      <c r="L572" s="573" t="str">
        <f t="shared" si="16"/>
        <v/>
      </c>
      <c r="M572" s="573" t="str">
        <f t="shared" si="16"/>
        <v/>
      </c>
      <c r="N572" s="573" t="b">
        <v>0</v>
      </c>
    </row>
    <row r="573" spans="1:14" ht="15.5" x14ac:dyDescent="0.35">
      <c r="A573" s="373" t="s">
        <v>9846</v>
      </c>
      <c r="B573" s="308" t="s">
        <v>632</v>
      </c>
      <c r="C573" s="193" t="s">
        <v>7585</v>
      </c>
      <c r="D573" s="309"/>
      <c r="E573" s="309"/>
      <c r="F573" s="578">
        <v>1251.08</v>
      </c>
      <c r="G573" s="47"/>
      <c r="H573" s="573" t="str">
        <f t="shared" si="16"/>
        <v/>
      </c>
      <c r="I573" s="573" t="str">
        <f t="shared" si="16"/>
        <v/>
      </c>
      <c r="J573" s="573" t="str">
        <f t="shared" si="16"/>
        <v/>
      </c>
      <c r="K573" s="573" t="str">
        <f t="shared" si="16"/>
        <v/>
      </c>
      <c r="L573" s="573" t="str">
        <f t="shared" si="16"/>
        <v/>
      </c>
      <c r="M573" s="573" t="str">
        <f t="shared" si="16"/>
        <v/>
      </c>
      <c r="N573" s="573" t="b">
        <v>0</v>
      </c>
    </row>
    <row r="574" spans="1:14" ht="16" thickBot="1" x14ac:dyDescent="0.4">
      <c r="A574" s="594" t="s">
        <v>9847</v>
      </c>
      <c r="B574" s="565" t="s">
        <v>633</v>
      </c>
      <c r="C574" s="391" t="s">
        <v>7584</v>
      </c>
      <c r="D574" s="563"/>
      <c r="E574" s="563"/>
      <c r="F574" s="564">
        <v>1302.7199999999998</v>
      </c>
      <c r="G574" s="47"/>
      <c r="H574" s="573" t="str">
        <f t="shared" si="16"/>
        <v/>
      </c>
      <c r="I574" s="573" t="str">
        <f t="shared" si="16"/>
        <v/>
      </c>
      <c r="J574" s="573" t="str">
        <f t="shared" si="16"/>
        <v/>
      </c>
      <c r="K574" s="573" t="str">
        <f t="shared" si="16"/>
        <v/>
      </c>
      <c r="L574" s="573" t="str">
        <f t="shared" si="16"/>
        <v/>
      </c>
      <c r="M574" s="573" t="str">
        <f t="shared" si="16"/>
        <v/>
      </c>
      <c r="N574" s="573" t="b">
        <v>0</v>
      </c>
    </row>
    <row r="575" spans="1:14" ht="16" thickBot="1" x14ac:dyDescent="0.4">
      <c r="A575" s="8"/>
      <c r="B575" s="2"/>
      <c r="C575" s="128"/>
      <c r="D575" s="122"/>
      <c r="E575" s="122"/>
      <c r="F575" s="284" t="s">
        <v>141</v>
      </c>
      <c r="G575" s="47"/>
      <c r="H575" s="573" t="str">
        <f t="shared" si="16"/>
        <v/>
      </c>
      <c r="I575" s="573" t="str">
        <f t="shared" si="16"/>
        <v/>
      </c>
      <c r="J575" s="573" t="str">
        <f t="shared" si="16"/>
        <v/>
      </c>
      <c r="K575" s="573" t="str">
        <f t="shared" si="16"/>
        <v/>
      </c>
      <c r="L575" s="573" t="str">
        <f t="shared" si="16"/>
        <v/>
      </c>
      <c r="M575" s="573" t="str">
        <f t="shared" si="16"/>
        <v/>
      </c>
      <c r="N575" s="573" t="s">
        <v>141</v>
      </c>
    </row>
    <row r="576" spans="1:14" ht="15.5" x14ac:dyDescent="0.35">
      <c r="A576" s="213" t="s">
        <v>654</v>
      </c>
      <c r="B576" s="742" t="s">
        <v>141</v>
      </c>
      <c r="C576" s="182" t="s">
        <v>141</v>
      </c>
      <c r="D576" s="183"/>
      <c r="E576" s="183" t="s">
        <v>141</v>
      </c>
      <c r="F576" s="282" t="s">
        <v>141</v>
      </c>
      <c r="G576" s="47"/>
      <c r="H576" s="573" t="str">
        <f t="shared" si="16"/>
        <v/>
      </c>
      <c r="I576" s="573" t="str">
        <f t="shared" si="16"/>
        <v/>
      </c>
      <c r="J576" s="573" t="str">
        <f t="shared" si="16"/>
        <v/>
      </c>
      <c r="K576" s="573" t="str">
        <f t="shared" si="16"/>
        <v/>
      </c>
      <c r="L576" s="573" t="str">
        <f t="shared" si="16"/>
        <v/>
      </c>
      <c r="M576" s="573" t="str">
        <f t="shared" si="16"/>
        <v/>
      </c>
      <c r="N576" s="573" t="s">
        <v>141</v>
      </c>
    </row>
    <row r="577" spans="1:14" ht="15.5" x14ac:dyDescent="0.35">
      <c r="A577" s="373" t="s">
        <v>9830</v>
      </c>
      <c r="B577" s="308" t="s">
        <v>655</v>
      </c>
      <c r="C577" s="193" t="s">
        <v>7132</v>
      </c>
      <c r="D577" s="309"/>
      <c r="E577" s="309"/>
      <c r="F577" s="578">
        <v>274.03999999999996</v>
      </c>
      <c r="G577" s="47"/>
      <c r="H577" s="573">
        <f t="shared" si="16"/>
        <v>96.626503999999969</v>
      </c>
      <c r="I577" s="573">
        <f t="shared" si="16"/>
        <v>96.626503999999969</v>
      </c>
      <c r="J577" s="573">
        <f t="shared" si="16"/>
        <v>126.96273199999997</v>
      </c>
      <c r="K577" s="573">
        <f t="shared" si="16"/>
        <v>88.199773999999977</v>
      </c>
      <c r="L577" s="573">
        <f t="shared" si="16"/>
        <v>140.16460899999996</v>
      </c>
      <c r="M577" s="573">
        <f t="shared" si="16"/>
        <v>120.78312999999997</v>
      </c>
      <c r="N577" s="573" t="b">
        <v>1</v>
      </c>
    </row>
    <row r="578" spans="1:14" ht="15.5" x14ac:dyDescent="0.35">
      <c r="A578" s="192" t="s">
        <v>9860</v>
      </c>
      <c r="B578" s="308" t="s">
        <v>655</v>
      </c>
      <c r="C578" s="193" t="s">
        <v>7125</v>
      </c>
      <c r="D578" s="309"/>
      <c r="E578" s="309"/>
      <c r="F578" s="578">
        <v>310.67999999999995</v>
      </c>
      <c r="G578" s="47"/>
      <c r="H578" s="573">
        <f t="shared" si="16"/>
        <v>109.54576799999995</v>
      </c>
      <c r="I578" s="573">
        <f t="shared" si="16"/>
        <v>109.54576799999995</v>
      </c>
      <c r="J578" s="573">
        <f t="shared" si="16"/>
        <v>143.93804399999996</v>
      </c>
      <c r="K578" s="573">
        <f t="shared" si="16"/>
        <v>99.992357999999967</v>
      </c>
      <c r="L578" s="573">
        <f t="shared" si="16"/>
        <v>158.90505299999995</v>
      </c>
      <c r="M578" s="573">
        <f t="shared" si="16"/>
        <v>136.93220999999997</v>
      </c>
      <c r="N578" s="573" t="b">
        <v>1</v>
      </c>
    </row>
    <row r="579" spans="1:14" ht="15.5" x14ac:dyDescent="0.35">
      <c r="A579" s="72"/>
      <c r="B579" s="308" t="s">
        <v>656</v>
      </c>
      <c r="C579" s="193" t="s">
        <v>7565</v>
      </c>
      <c r="D579" s="309"/>
      <c r="E579" s="309"/>
      <c r="F579" s="578">
        <v>310.67999999999995</v>
      </c>
      <c r="G579" s="47"/>
      <c r="H579" s="573">
        <f t="shared" si="16"/>
        <v>109.54576799999995</v>
      </c>
      <c r="I579" s="573">
        <f t="shared" si="16"/>
        <v>109.54576799999995</v>
      </c>
      <c r="J579" s="573">
        <f t="shared" si="16"/>
        <v>143.93804399999996</v>
      </c>
      <c r="K579" s="573">
        <f t="shared" si="16"/>
        <v>99.992357999999967</v>
      </c>
      <c r="L579" s="573">
        <f t="shared" si="16"/>
        <v>158.90505299999995</v>
      </c>
      <c r="M579" s="573">
        <f t="shared" si="16"/>
        <v>136.93220999999997</v>
      </c>
      <c r="N579" s="573" t="b">
        <v>1</v>
      </c>
    </row>
    <row r="580" spans="1:14" ht="15.5" x14ac:dyDescent="0.35">
      <c r="A580" s="192" t="s">
        <v>9861</v>
      </c>
      <c r="B580" s="308" t="s">
        <v>655</v>
      </c>
      <c r="C580" s="193" t="s">
        <v>7639</v>
      </c>
      <c r="D580" s="309"/>
      <c r="E580" s="309"/>
      <c r="F580" s="578">
        <v>789.76</v>
      </c>
      <c r="G580" s="47"/>
      <c r="H580" s="573">
        <f t="shared" si="16"/>
        <v>278.46937599999995</v>
      </c>
      <c r="I580" s="573">
        <f t="shared" si="16"/>
        <v>278.46937599999995</v>
      </c>
      <c r="J580" s="573">
        <f t="shared" si="16"/>
        <v>365.89580799999999</v>
      </c>
      <c r="K580" s="573">
        <f t="shared" si="16"/>
        <v>254.18425599999998</v>
      </c>
      <c r="L580" s="573">
        <f t="shared" si="16"/>
        <v>403.94249599999989</v>
      </c>
      <c r="M580" s="573">
        <f t="shared" si="16"/>
        <v>348.08671999999996</v>
      </c>
      <c r="N580" s="573" t="b">
        <v>1</v>
      </c>
    </row>
    <row r="581" spans="1:14" ht="15.5" x14ac:dyDescent="0.35">
      <c r="A581" s="72"/>
      <c r="B581" s="308" t="s">
        <v>657</v>
      </c>
      <c r="C581" s="193" t="s">
        <v>7564</v>
      </c>
      <c r="D581" s="309"/>
      <c r="E581" s="309"/>
      <c r="F581" s="578">
        <v>789.76</v>
      </c>
      <c r="G581" s="47"/>
      <c r="H581" s="573">
        <f t="shared" si="16"/>
        <v>278.46937599999995</v>
      </c>
      <c r="I581" s="573">
        <f t="shared" si="16"/>
        <v>278.46937599999995</v>
      </c>
      <c r="J581" s="573">
        <f t="shared" si="16"/>
        <v>365.89580799999999</v>
      </c>
      <c r="K581" s="573">
        <f t="shared" si="16"/>
        <v>254.18425599999998</v>
      </c>
      <c r="L581" s="573">
        <f t="shared" si="16"/>
        <v>403.94249599999989</v>
      </c>
      <c r="M581" s="573">
        <f t="shared" si="16"/>
        <v>348.08671999999996</v>
      </c>
      <c r="N581" s="573" t="b">
        <v>1</v>
      </c>
    </row>
    <row r="582" spans="1:14" ht="15.5" x14ac:dyDescent="0.35">
      <c r="A582" s="192" t="s">
        <v>9862</v>
      </c>
      <c r="B582" s="308" t="s">
        <v>655</v>
      </c>
      <c r="C582" s="193" t="s">
        <v>7638</v>
      </c>
      <c r="D582" s="309"/>
      <c r="E582" s="309"/>
      <c r="F582" s="578">
        <v>826.51</v>
      </c>
      <c r="G582" s="47"/>
      <c r="H582" s="573">
        <f t="shared" si="16"/>
        <v>291.42742599999991</v>
      </c>
      <c r="I582" s="573">
        <f t="shared" si="16"/>
        <v>291.42742599999991</v>
      </c>
      <c r="J582" s="573">
        <f t="shared" si="16"/>
        <v>382.92208299999999</v>
      </c>
      <c r="K582" s="573">
        <f t="shared" si="16"/>
        <v>266.01224349999995</v>
      </c>
      <c r="L582" s="573">
        <f t="shared" si="16"/>
        <v>422.73920224999989</v>
      </c>
      <c r="M582" s="573">
        <f t="shared" si="16"/>
        <v>364.28428249999996</v>
      </c>
      <c r="N582" s="573" t="b">
        <v>1</v>
      </c>
    </row>
    <row r="583" spans="1:14" ht="15.5" x14ac:dyDescent="0.35">
      <c r="A583" s="72"/>
      <c r="B583" s="308" t="s">
        <v>658</v>
      </c>
      <c r="C583" s="193" t="s">
        <v>7563</v>
      </c>
      <c r="D583" s="309"/>
      <c r="E583" s="309"/>
      <c r="F583" s="578">
        <v>826.51</v>
      </c>
      <c r="G583" s="47"/>
      <c r="H583" s="573">
        <f t="shared" si="16"/>
        <v>291.42742599999991</v>
      </c>
      <c r="I583" s="573">
        <f t="shared" si="16"/>
        <v>291.42742599999991</v>
      </c>
      <c r="J583" s="573">
        <f t="shared" si="16"/>
        <v>382.92208299999999</v>
      </c>
      <c r="K583" s="573">
        <f t="shared" ref="K583:M646" si="17">IF($N583=TRUE,K$3*$F583,"")</f>
        <v>266.01224349999995</v>
      </c>
      <c r="L583" s="573">
        <f t="shared" si="17"/>
        <v>422.73920224999989</v>
      </c>
      <c r="M583" s="573">
        <f t="shared" si="17"/>
        <v>364.28428249999996</v>
      </c>
      <c r="N583" s="573" t="b">
        <v>1</v>
      </c>
    </row>
    <row r="584" spans="1:14" ht="15.5" x14ac:dyDescent="0.35">
      <c r="A584" s="192" t="s">
        <v>9863</v>
      </c>
      <c r="B584" s="308" t="s">
        <v>655</v>
      </c>
      <c r="C584" s="193" t="s">
        <v>7637</v>
      </c>
      <c r="D584" s="309"/>
      <c r="E584" s="309"/>
      <c r="F584" s="578">
        <v>1632.56</v>
      </c>
      <c r="G584" s="47"/>
      <c r="H584" s="573">
        <f t="shared" ref="H584:M647" si="18">IF($N584=TRUE,H$3*$F584,"")</f>
        <v>575.64065599999981</v>
      </c>
      <c r="I584" s="573">
        <f t="shared" si="18"/>
        <v>575.64065599999981</v>
      </c>
      <c r="J584" s="573">
        <f t="shared" si="18"/>
        <v>756.365048</v>
      </c>
      <c r="K584" s="573">
        <f t="shared" si="17"/>
        <v>525.43943599999989</v>
      </c>
      <c r="L584" s="573">
        <f t="shared" si="17"/>
        <v>835.01362599999982</v>
      </c>
      <c r="M584" s="573">
        <f t="shared" si="17"/>
        <v>719.55081999999993</v>
      </c>
      <c r="N584" s="573" t="b">
        <v>1</v>
      </c>
    </row>
    <row r="585" spans="1:14" ht="15.5" x14ac:dyDescent="0.35">
      <c r="A585" s="72"/>
      <c r="B585" s="308" t="s">
        <v>659</v>
      </c>
      <c r="C585" s="193" t="s">
        <v>7562</v>
      </c>
      <c r="D585" s="309"/>
      <c r="E585" s="309"/>
      <c r="F585" s="578">
        <v>1632.56</v>
      </c>
      <c r="G585" s="47"/>
      <c r="H585" s="573">
        <f t="shared" si="18"/>
        <v>575.64065599999981</v>
      </c>
      <c r="I585" s="573">
        <f t="shared" si="18"/>
        <v>575.64065599999981</v>
      </c>
      <c r="J585" s="573">
        <f t="shared" si="18"/>
        <v>756.365048</v>
      </c>
      <c r="K585" s="573">
        <f t="shared" si="17"/>
        <v>525.43943599999989</v>
      </c>
      <c r="L585" s="573">
        <f t="shared" si="17"/>
        <v>835.01362599999982</v>
      </c>
      <c r="M585" s="573">
        <f t="shared" si="17"/>
        <v>719.55081999999993</v>
      </c>
      <c r="N585" s="573" t="b">
        <v>1</v>
      </c>
    </row>
    <row r="586" spans="1:14" ht="15.5" x14ac:dyDescent="0.35">
      <c r="A586" s="192" t="s">
        <v>9864</v>
      </c>
      <c r="B586" s="308" t="s">
        <v>655</v>
      </c>
      <c r="C586" s="193" t="s">
        <v>7636</v>
      </c>
      <c r="D586" s="309"/>
      <c r="E586" s="309"/>
      <c r="F586" s="578">
        <v>1669.21</v>
      </c>
      <c r="G586" s="47"/>
      <c r="H586" s="573">
        <f t="shared" si="18"/>
        <v>588.56344599999989</v>
      </c>
      <c r="I586" s="573">
        <f t="shared" si="18"/>
        <v>588.56344599999989</v>
      </c>
      <c r="J586" s="573">
        <f t="shared" si="18"/>
        <v>773.34499300000004</v>
      </c>
      <c r="K586" s="573">
        <f t="shared" si="17"/>
        <v>537.23523849999992</v>
      </c>
      <c r="L586" s="573">
        <f t="shared" si="17"/>
        <v>853.7591847499998</v>
      </c>
      <c r="M586" s="573">
        <f t="shared" si="17"/>
        <v>735.70430750000003</v>
      </c>
      <c r="N586" s="573" t="b">
        <v>1</v>
      </c>
    </row>
    <row r="587" spans="1:14" ht="15.5" x14ac:dyDescent="0.35">
      <c r="A587" s="72"/>
      <c r="B587" s="308" t="s">
        <v>660</v>
      </c>
      <c r="C587" s="193" t="s">
        <v>7561</v>
      </c>
      <c r="D587" s="309"/>
      <c r="E587" s="309"/>
      <c r="F587" s="578">
        <v>1669.21</v>
      </c>
      <c r="G587" s="47"/>
      <c r="H587" s="573">
        <f t="shared" si="18"/>
        <v>588.56344599999989</v>
      </c>
      <c r="I587" s="573">
        <f t="shared" si="18"/>
        <v>588.56344599999989</v>
      </c>
      <c r="J587" s="573">
        <f t="shared" si="18"/>
        <v>773.34499300000004</v>
      </c>
      <c r="K587" s="573">
        <f t="shared" si="17"/>
        <v>537.23523849999992</v>
      </c>
      <c r="L587" s="573">
        <f t="shared" si="17"/>
        <v>853.7591847499998</v>
      </c>
      <c r="M587" s="573">
        <f t="shared" si="17"/>
        <v>735.70430750000003</v>
      </c>
      <c r="N587" s="573" t="b">
        <v>1</v>
      </c>
    </row>
    <row r="588" spans="1:14" ht="15.5" x14ac:dyDescent="0.35">
      <c r="A588" s="373" t="s">
        <v>9844</v>
      </c>
      <c r="B588" s="308" t="s">
        <v>661</v>
      </c>
      <c r="C588" s="193" t="s">
        <v>7560</v>
      </c>
      <c r="D588" s="309"/>
      <c r="E588" s="309"/>
      <c r="F588" s="578">
        <v>675.73</v>
      </c>
      <c r="G588" s="47"/>
      <c r="H588" s="573" t="str">
        <f t="shared" si="18"/>
        <v/>
      </c>
      <c r="I588" s="573" t="str">
        <f t="shared" si="18"/>
        <v/>
      </c>
      <c r="J588" s="573" t="str">
        <f t="shared" si="18"/>
        <v/>
      </c>
      <c r="K588" s="573" t="str">
        <f t="shared" si="17"/>
        <v/>
      </c>
      <c r="L588" s="573" t="str">
        <f t="shared" si="17"/>
        <v/>
      </c>
      <c r="M588" s="573" t="str">
        <f t="shared" si="17"/>
        <v/>
      </c>
      <c r="N588" s="573" t="b">
        <v>0</v>
      </c>
    </row>
    <row r="589" spans="1:14" ht="15.5" x14ac:dyDescent="0.35">
      <c r="A589" s="192" t="s">
        <v>9845</v>
      </c>
      <c r="B589" s="221" t="s">
        <v>662</v>
      </c>
      <c r="C589" s="247" t="s">
        <v>7559</v>
      </c>
      <c r="D589" s="222"/>
      <c r="E589" s="222"/>
      <c r="F589" s="578">
        <v>722.36</v>
      </c>
      <c r="G589" s="47"/>
      <c r="H589" s="573" t="str">
        <f t="shared" si="18"/>
        <v/>
      </c>
      <c r="I589" s="573" t="str">
        <f t="shared" si="18"/>
        <v/>
      </c>
      <c r="J589" s="573" t="str">
        <f t="shared" si="18"/>
        <v/>
      </c>
      <c r="K589" s="573" t="str">
        <f t="shared" si="17"/>
        <v/>
      </c>
      <c r="L589" s="573" t="str">
        <f t="shared" si="17"/>
        <v/>
      </c>
      <c r="M589" s="573" t="str">
        <f t="shared" si="17"/>
        <v/>
      </c>
      <c r="N589" s="573" t="b">
        <v>0</v>
      </c>
    </row>
    <row r="590" spans="1:14" ht="15.5" x14ac:dyDescent="0.35">
      <c r="A590" s="373" t="s">
        <v>9846</v>
      </c>
      <c r="B590" s="308" t="s">
        <v>663</v>
      </c>
      <c r="C590" s="193" t="s">
        <v>7558</v>
      </c>
      <c r="D590" s="309"/>
      <c r="E590" s="309"/>
      <c r="F590" s="578">
        <v>1392.51</v>
      </c>
      <c r="G590" s="47"/>
      <c r="H590" s="573" t="str">
        <f t="shared" si="18"/>
        <v/>
      </c>
      <c r="I590" s="573" t="str">
        <f t="shared" si="18"/>
        <v/>
      </c>
      <c r="J590" s="573" t="str">
        <f t="shared" si="18"/>
        <v/>
      </c>
      <c r="K590" s="573" t="str">
        <f t="shared" si="17"/>
        <v/>
      </c>
      <c r="L590" s="573" t="str">
        <f t="shared" si="17"/>
        <v/>
      </c>
      <c r="M590" s="573" t="str">
        <f t="shared" si="17"/>
        <v/>
      </c>
      <c r="N590" s="573" t="b">
        <v>0</v>
      </c>
    </row>
    <row r="591" spans="1:14" ht="16" thickBot="1" x14ac:dyDescent="0.4">
      <c r="A591" s="594" t="s">
        <v>9847</v>
      </c>
      <c r="B591" s="565" t="s">
        <v>664</v>
      </c>
      <c r="C591" s="391" t="s">
        <v>7557</v>
      </c>
      <c r="D591" s="563"/>
      <c r="E591" s="563"/>
      <c r="F591" s="564">
        <v>1439.04</v>
      </c>
      <c r="G591" s="47"/>
      <c r="H591" s="573" t="str">
        <f t="shared" si="18"/>
        <v/>
      </c>
      <c r="I591" s="573" t="str">
        <f t="shared" si="18"/>
        <v/>
      </c>
      <c r="J591" s="573" t="str">
        <f t="shared" si="18"/>
        <v/>
      </c>
      <c r="K591" s="573" t="str">
        <f t="shared" si="17"/>
        <v/>
      </c>
      <c r="L591" s="573" t="str">
        <f t="shared" si="17"/>
        <v/>
      </c>
      <c r="M591" s="573" t="str">
        <f t="shared" si="17"/>
        <v/>
      </c>
      <c r="N591" s="573" t="b">
        <v>0</v>
      </c>
    </row>
    <row r="592" spans="1:14" ht="16" thickBot="1" x14ac:dyDescent="0.4">
      <c r="A592" s="8"/>
      <c r="B592" s="2"/>
      <c r="C592" s="128"/>
      <c r="D592" s="122"/>
      <c r="E592" s="122"/>
      <c r="F592" s="284" t="s">
        <v>141</v>
      </c>
      <c r="G592" s="47"/>
      <c r="H592" s="573" t="str">
        <f t="shared" si="18"/>
        <v/>
      </c>
      <c r="I592" s="573" t="str">
        <f t="shared" si="18"/>
        <v/>
      </c>
      <c r="J592" s="573" t="str">
        <f t="shared" si="18"/>
        <v/>
      </c>
      <c r="K592" s="573" t="str">
        <f t="shared" si="17"/>
        <v/>
      </c>
      <c r="L592" s="573" t="str">
        <f t="shared" si="17"/>
        <v/>
      </c>
      <c r="M592" s="573" t="str">
        <f t="shared" si="17"/>
        <v/>
      </c>
      <c r="N592" s="573" t="s">
        <v>141</v>
      </c>
    </row>
    <row r="593" spans="1:14" ht="15.5" x14ac:dyDescent="0.35">
      <c r="A593" s="213" t="s">
        <v>7884</v>
      </c>
      <c r="B593" s="742" t="s">
        <v>141</v>
      </c>
      <c r="C593" s="182" t="s">
        <v>141</v>
      </c>
      <c r="D593" s="183"/>
      <c r="E593" s="183" t="s">
        <v>141</v>
      </c>
      <c r="F593" s="282" t="s">
        <v>141</v>
      </c>
      <c r="G593" s="47"/>
      <c r="H593" s="573" t="str">
        <f t="shared" si="18"/>
        <v/>
      </c>
      <c r="I593" s="573" t="str">
        <f t="shared" si="18"/>
        <v/>
      </c>
      <c r="J593" s="573" t="str">
        <f t="shared" si="18"/>
        <v/>
      </c>
      <c r="K593" s="573" t="str">
        <f t="shared" si="17"/>
        <v/>
      </c>
      <c r="L593" s="573" t="str">
        <f t="shared" si="17"/>
        <v/>
      </c>
      <c r="M593" s="573" t="str">
        <f t="shared" si="17"/>
        <v/>
      </c>
      <c r="N593" s="573" t="s">
        <v>141</v>
      </c>
    </row>
    <row r="594" spans="1:14" ht="15.5" x14ac:dyDescent="0.35">
      <c r="A594" s="373" t="s">
        <v>9830</v>
      </c>
      <c r="B594" s="308" t="s">
        <v>675</v>
      </c>
      <c r="C594" s="193" t="s">
        <v>7133</v>
      </c>
      <c r="D594" s="309"/>
      <c r="E594" s="309"/>
      <c r="F594" s="578">
        <v>0</v>
      </c>
      <c r="G594" s="47"/>
      <c r="H594" s="573">
        <f t="shared" si="18"/>
        <v>0</v>
      </c>
      <c r="I594" s="573">
        <f t="shared" si="18"/>
        <v>0</v>
      </c>
      <c r="J594" s="573">
        <f t="shared" si="18"/>
        <v>0</v>
      </c>
      <c r="K594" s="573">
        <f t="shared" si="17"/>
        <v>0</v>
      </c>
      <c r="L594" s="573">
        <f t="shared" si="17"/>
        <v>0</v>
      </c>
      <c r="M594" s="573">
        <f t="shared" si="17"/>
        <v>0</v>
      </c>
      <c r="N594" s="573" t="b">
        <v>1</v>
      </c>
    </row>
    <row r="595" spans="1:14" ht="15.5" x14ac:dyDescent="0.35">
      <c r="A595" s="192" t="s">
        <v>9860</v>
      </c>
      <c r="B595" s="308" t="s">
        <v>675</v>
      </c>
      <c r="C595" s="193" t="s">
        <v>7126</v>
      </c>
      <c r="D595" s="309"/>
      <c r="E595" s="309"/>
      <c r="F595" s="578">
        <v>175.82</v>
      </c>
      <c r="G595" s="47"/>
      <c r="H595" s="573">
        <f t="shared" si="18"/>
        <v>61.994131999999979</v>
      </c>
      <c r="I595" s="573">
        <f t="shared" si="18"/>
        <v>61.994131999999979</v>
      </c>
      <c r="J595" s="573">
        <f t="shared" si="18"/>
        <v>81.457405999999992</v>
      </c>
      <c r="K595" s="573">
        <f t="shared" si="17"/>
        <v>56.587666999999989</v>
      </c>
      <c r="L595" s="573">
        <f t="shared" si="17"/>
        <v>89.927534499999979</v>
      </c>
      <c r="M595" s="573">
        <f t="shared" si="17"/>
        <v>77.492664999999988</v>
      </c>
      <c r="N595" s="573" t="b">
        <v>1</v>
      </c>
    </row>
    <row r="596" spans="1:14" ht="15.5" x14ac:dyDescent="0.35">
      <c r="A596" s="72"/>
      <c r="B596" s="308" t="s">
        <v>676</v>
      </c>
      <c r="C596" s="193" t="s">
        <v>7547</v>
      </c>
      <c r="D596" s="309"/>
      <c r="E596" s="309"/>
      <c r="F596" s="578">
        <v>175.82</v>
      </c>
      <c r="G596" s="47"/>
      <c r="H596" s="573">
        <f t="shared" si="18"/>
        <v>61.994131999999979</v>
      </c>
      <c r="I596" s="573">
        <f t="shared" si="18"/>
        <v>61.994131999999979</v>
      </c>
      <c r="J596" s="573">
        <f t="shared" si="18"/>
        <v>81.457405999999992</v>
      </c>
      <c r="K596" s="573">
        <f t="shared" si="17"/>
        <v>56.587666999999989</v>
      </c>
      <c r="L596" s="573">
        <f t="shared" si="17"/>
        <v>89.927534499999979</v>
      </c>
      <c r="M596" s="573">
        <f t="shared" si="17"/>
        <v>77.492664999999988</v>
      </c>
      <c r="N596" s="573" t="b">
        <v>1</v>
      </c>
    </row>
    <row r="597" spans="1:14" ht="15.5" x14ac:dyDescent="0.35">
      <c r="A597" s="192" t="s">
        <v>9861</v>
      </c>
      <c r="B597" s="308" t="s">
        <v>675</v>
      </c>
      <c r="C597" s="193" t="s">
        <v>7635</v>
      </c>
      <c r="D597" s="309"/>
      <c r="E597" s="309"/>
      <c r="F597" s="578">
        <v>506.07</v>
      </c>
      <c r="G597" s="47"/>
      <c r="H597" s="573">
        <f t="shared" si="18"/>
        <v>178.44028199999997</v>
      </c>
      <c r="I597" s="573">
        <f t="shared" si="18"/>
        <v>178.44028199999997</v>
      </c>
      <c r="J597" s="573">
        <f t="shared" si="18"/>
        <v>234.462231</v>
      </c>
      <c r="K597" s="573">
        <f t="shared" si="17"/>
        <v>162.87862949999999</v>
      </c>
      <c r="L597" s="573">
        <f t="shared" si="17"/>
        <v>258.84215324999997</v>
      </c>
      <c r="M597" s="573">
        <f t="shared" si="17"/>
        <v>223.05035249999997</v>
      </c>
      <c r="N597" s="573" t="b">
        <v>1</v>
      </c>
    </row>
    <row r="598" spans="1:14" ht="15.5" x14ac:dyDescent="0.35">
      <c r="A598" s="72"/>
      <c r="B598" s="308" t="s">
        <v>677</v>
      </c>
      <c r="C598" s="193" t="s">
        <v>7546</v>
      </c>
      <c r="D598" s="309"/>
      <c r="E598" s="309"/>
      <c r="F598" s="578">
        <v>506.07</v>
      </c>
      <c r="G598" s="47"/>
      <c r="H598" s="573">
        <f t="shared" si="18"/>
        <v>178.44028199999997</v>
      </c>
      <c r="I598" s="573">
        <f t="shared" si="18"/>
        <v>178.44028199999997</v>
      </c>
      <c r="J598" s="573">
        <f t="shared" si="18"/>
        <v>234.462231</v>
      </c>
      <c r="K598" s="573">
        <f t="shared" si="17"/>
        <v>162.87862949999999</v>
      </c>
      <c r="L598" s="573">
        <f t="shared" si="17"/>
        <v>258.84215324999997</v>
      </c>
      <c r="M598" s="573">
        <f t="shared" si="17"/>
        <v>223.05035249999997</v>
      </c>
      <c r="N598" s="573" t="b">
        <v>1</v>
      </c>
    </row>
    <row r="599" spans="1:14" ht="15.5" x14ac:dyDescent="0.35">
      <c r="A599" s="192" t="s">
        <v>9862</v>
      </c>
      <c r="B599" s="308" t="s">
        <v>678</v>
      </c>
      <c r="C599" s="193" t="s">
        <v>7135</v>
      </c>
      <c r="D599" s="309"/>
      <c r="E599" s="309"/>
      <c r="F599" s="578">
        <v>542.81999999999994</v>
      </c>
      <c r="G599" s="47"/>
      <c r="H599" s="573">
        <f t="shared" si="18"/>
        <v>191.39833199999993</v>
      </c>
      <c r="I599" s="573">
        <f t="shared" si="18"/>
        <v>191.39833199999993</v>
      </c>
      <c r="J599" s="573">
        <f t="shared" si="18"/>
        <v>251.48850599999997</v>
      </c>
      <c r="K599" s="573">
        <f t="shared" si="17"/>
        <v>174.70661699999997</v>
      </c>
      <c r="L599" s="573">
        <f t="shared" si="17"/>
        <v>277.63885949999991</v>
      </c>
      <c r="M599" s="573">
        <f t="shared" si="17"/>
        <v>239.24791499999995</v>
      </c>
      <c r="N599" s="573" t="b">
        <v>1</v>
      </c>
    </row>
    <row r="600" spans="1:14" ht="15.5" x14ac:dyDescent="0.35">
      <c r="A600" s="72"/>
      <c r="B600" s="308" t="s">
        <v>679</v>
      </c>
      <c r="C600" s="193" t="s">
        <v>7136</v>
      </c>
      <c r="D600" s="309"/>
      <c r="E600" s="309"/>
      <c r="F600" s="578">
        <v>542.81999999999994</v>
      </c>
      <c r="G600" s="47"/>
      <c r="H600" s="573">
        <f t="shared" si="18"/>
        <v>191.39833199999993</v>
      </c>
      <c r="I600" s="573">
        <f t="shared" si="18"/>
        <v>191.39833199999993</v>
      </c>
      <c r="J600" s="573">
        <f t="shared" si="18"/>
        <v>251.48850599999997</v>
      </c>
      <c r="K600" s="573">
        <f t="shared" si="17"/>
        <v>174.70661699999997</v>
      </c>
      <c r="L600" s="573">
        <f t="shared" si="17"/>
        <v>277.63885949999991</v>
      </c>
      <c r="M600" s="573">
        <f t="shared" si="17"/>
        <v>239.24791499999995</v>
      </c>
      <c r="N600" s="573" t="b">
        <v>1</v>
      </c>
    </row>
    <row r="601" spans="1:14" ht="15.5" x14ac:dyDescent="0.35">
      <c r="A601" s="192" t="s">
        <v>9863</v>
      </c>
      <c r="B601" s="308" t="s">
        <v>675</v>
      </c>
      <c r="C601" s="193" t="s">
        <v>7634</v>
      </c>
      <c r="D601" s="309"/>
      <c r="E601" s="309"/>
      <c r="F601" s="578">
        <v>1107.25</v>
      </c>
      <c r="G601" s="47"/>
      <c r="H601" s="573">
        <f t="shared" si="18"/>
        <v>390.41634999999991</v>
      </c>
      <c r="I601" s="573">
        <f t="shared" si="18"/>
        <v>390.41634999999991</v>
      </c>
      <c r="J601" s="573">
        <f t="shared" si="18"/>
        <v>512.98892499999999</v>
      </c>
      <c r="K601" s="573">
        <f t="shared" si="17"/>
        <v>356.36841249999998</v>
      </c>
      <c r="L601" s="573">
        <f t="shared" si="17"/>
        <v>566.33069374999991</v>
      </c>
      <c r="M601" s="573">
        <f t="shared" si="17"/>
        <v>488.02043749999996</v>
      </c>
      <c r="N601" s="573" t="b">
        <v>1</v>
      </c>
    </row>
    <row r="602" spans="1:14" ht="15.5" x14ac:dyDescent="0.35">
      <c r="A602" s="72"/>
      <c r="B602" s="308" t="s">
        <v>680</v>
      </c>
      <c r="C602" s="193" t="s">
        <v>7545</v>
      </c>
      <c r="D602" s="309"/>
      <c r="E602" s="309"/>
      <c r="F602" s="578">
        <v>1107.25</v>
      </c>
      <c r="G602" s="47"/>
      <c r="H602" s="573">
        <f t="shared" si="18"/>
        <v>390.41634999999991</v>
      </c>
      <c r="I602" s="573">
        <f t="shared" si="18"/>
        <v>390.41634999999991</v>
      </c>
      <c r="J602" s="573">
        <f t="shared" si="18"/>
        <v>512.98892499999999</v>
      </c>
      <c r="K602" s="573">
        <f t="shared" si="17"/>
        <v>356.36841249999998</v>
      </c>
      <c r="L602" s="573">
        <f t="shared" si="17"/>
        <v>566.33069374999991</v>
      </c>
      <c r="M602" s="573">
        <f t="shared" si="17"/>
        <v>488.02043749999996</v>
      </c>
      <c r="N602" s="573" t="b">
        <v>1</v>
      </c>
    </row>
    <row r="603" spans="1:14" ht="15.5" x14ac:dyDescent="0.35">
      <c r="A603" s="192" t="s">
        <v>9864</v>
      </c>
      <c r="B603" s="308" t="s">
        <v>675</v>
      </c>
      <c r="C603" s="193" t="s">
        <v>7633</v>
      </c>
      <c r="D603" s="309"/>
      <c r="E603" s="309"/>
      <c r="F603" s="578">
        <v>1144.01</v>
      </c>
      <c r="G603" s="47"/>
      <c r="H603" s="573">
        <f t="shared" si="18"/>
        <v>403.37792599999989</v>
      </c>
      <c r="I603" s="573">
        <f t="shared" si="18"/>
        <v>403.37792599999989</v>
      </c>
      <c r="J603" s="573">
        <f t="shared" si="18"/>
        <v>530.01983299999995</v>
      </c>
      <c r="K603" s="573">
        <f t="shared" si="17"/>
        <v>368.19961849999999</v>
      </c>
      <c r="L603" s="573">
        <f t="shared" si="17"/>
        <v>585.13251474999993</v>
      </c>
      <c r="M603" s="573">
        <f t="shared" si="17"/>
        <v>504.22240749999997</v>
      </c>
      <c r="N603" s="573" t="b">
        <v>1</v>
      </c>
    </row>
    <row r="604" spans="1:14" ht="15.5" x14ac:dyDescent="0.35">
      <c r="A604" s="72"/>
      <c r="B604" s="308" t="s">
        <v>681</v>
      </c>
      <c r="C604" s="193" t="s">
        <v>7544</v>
      </c>
      <c r="D604" s="309"/>
      <c r="E604" s="309"/>
      <c r="F604" s="578">
        <v>1144.01</v>
      </c>
      <c r="G604" s="47"/>
      <c r="H604" s="573">
        <f t="shared" si="18"/>
        <v>403.37792599999989</v>
      </c>
      <c r="I604" s="573">
        <f t="shared" si="18"/>
        <v>403.37792599999989</v>
      </c>
      <c r="J604" s="573">
        <f t="shared" si="18"/>
        <v>530.01983299999995</v>
      </c>
      <c r="K604" s="573">
        <f t="shared" si="17"/>
        <v>368.19961849999999</v>
      </c>
      <c r="L604" s="573">
        <f t="shared" si="17"/>
        <v>585.13251474999993</v>
      </c>
      <c r="M604" s="573">
        <f t="shared" si="17"/>
        <v>504.22240749999997</v>
      </c>
      <c r="N604" s="573" t="b">
        <v>1</v>
      </c>
    </row>
    <row r="605" spans="1:14" ht="15.5" x14ac:dyDescent="0.35">
      <c r="A605" s="373" t="s">
        <v>9844</v>
      </c>
      <c r="B605" s="308" t="s">
        <v>682</v>
      </c>
      <c r="C605" s="193" t="s">
        <v>7522</v>
      </c>
      <c r="D605" s="309"/>
      <c r="E605" s="309"/>
      <c r="F605" s="578">
        <v>495.92</v>
      </c>
      <c r="G605" s="47"/>
      <c r="H605" s="573" t="str">
        <f t="shared" si="18"/>
        <v/>
      </c>
      <c r="I605" s="573" t="str">
        <f t="shared" si="18"/>
        <v/>
      </c>
      <c r="J605" s="573" t="str">
        <f t="shared" si="18"/>
        <v/>
      </c>
      <c r="K605" s="573" t="str">
        <f t="shared" si="17"/>
        <v/>
      </c>
      <c r="L605" s="573" t="str">
        <f t="shared" si="17"/>
        <v/>
      </c>
      <c r="M605" s="573" t="str">
        <f t="shared" si="17"/>
        <v/>
      </c>
      <c r="N605" s="573" t="b">
        <v>0</v>
      </c>
    </row>
    <row r="606" spans="1:14" ht="15.5" x14ac:dyDescent="0.35">
      <c r="A606" s="192" t="s">
        <v>9845</v>
      </c>
      <c r="B606" s="221" t="s">
        <v>683</v>
      </c>
      <c r="C606" s="247" t="s">
        <v>7521</v>
      </c>
      <c r="D606" s="222"/>
      <c r="E606" s="222"/>
      <c r="F606" s="578">
        <v>547.1099999999999</v>
      </c>
      <c r="G606" s="47"/>
      <c r="H606" s="573" t="str">
        <f t="shared" si="18"/>
        <v/>
      </c>
      <c r="I606" s="573" t="str">
        <f t="shared" si="18"/>
        <v/>
      </c>
      <c r="J606" s="573" t="str">
        <f t="shared" si="18"/>
        <v/>
      </c>
      <c r="K606" s="573" t="str">
        <f t="shared" si="17"/>
        <v/>
      </c>
      <c r="L606" s="573" t="str">
        <f t="shared" si="17"/>
        <v/>
      </c>
      <c r="M606" s="573" t="str">
        <f t="shared" si="17"/>
        <v/>
      </c>
      <c r="N606" s="573" t="b">
        <v>0</v>
      </c>
    </row>
    <row r="607" spans="1:14" ht="15.5" x14ac:dyDescent="0.35">
      <c r="A607" s="373" t="s">
        <v>9846</v>
      </c>
      <c r="B607" s="308" t="s">
        <v>684</v>
      </c>
      <c r="C607" s="193" t="s">
        <v>7520</v>
      </c>
      <c r="D607" s="309"/>
      <c r="E607" s="309"/>
      <c r="F607" s="578">
        <v>1057.3</v>
      </c>
      <c r="G607" s="47"/>
      <c r="H607" s="573" t="str">
        <f t="shared" si="18"/>
        <v/>
      </c>
      <c r="I607" s="573" t="str">
        <f t="shared" si="18"/>
        <v/>
      </c>
      <c r="J607" s="573" t="str">
        <f t="shared" si="18"/>
        <v/>
      </c>
      <c r="K607" s="573" t="str">
        <f t="shared" si="17"/>
        <v/>
      </c>
      <c r="L607" s="573" t="str">
        <f t="shared" si="17"/>
        <v/>
      </c>
      <c r="M607" s="573" t="str">
        <f t="shared" si="17"/>
        <v/>
      </c>
      <c r="N607" s="573" t="b">
        <v>0</v>
      </c>
    </row>
    <row r="608" spans="1:14" ht="16" thickBot="1" x14ac:dyDescent="0.4">
      <c r="A608" s="594" t="s">
        <v>9847</v>
      </c>
      <c r="B608" s="565" t="s">
        <v>685</v>
      </c>
      <c r="C608" s="391" t="s">
        <v>7519</v>
      </c>
      <c r="D608" s="563"/>
      <c r="E608" s="563"/>
      <c r="F608" s="564">
        <v>1108.49</v>
      </c>
      <c r="G608" s="47"/>
      <c r="H608" s="573" t="str">
        <f t="shared" si="18"/>
        <v/>
      </c>
      <c r="I608" s="573" t="str">
        <f t="shared" si="18"/>
        <v/>
      </c>
      <c r="J608" s="573" t="str">
        <f t="shared" si="18"/>
        <v/>
      </c>
      <c r="K608" s="573" t="str">
        <f t="shared" si="17"/>
        <v/>
      </c>
      <c r="L608" s="573" t="str">
        <f t="shared" si="17"/>
        <v/>
      </c>
      <c r="M608" s="573" t="str">
        <f t="shared" si="17"/>
        <v/>
      </c>
      <c r="N608" s="573" t="b">
        <v>0</v>
      </c>
    </row>
    <row r="609" spans="1:14" ht="16" thickBot="1" x14ac:dyDescent="0.4">
      <c r="A609" s="8"/>
      <c r="B609" s="2"/>
      <c r="C609" s="128"/>
      <c r="D609" s="122"/>
      <c r="E609" s="122"/>
      <c r="F609" s="284" t="s">
        <v>141</v>
      </c>
      <c r="G609" s="47"/>
      <c r="H609" s="573" t="str">
        <f t="shared" si="18"/>
        <v/>
      </c>
      <c r="I609" s="573" t="str">
        <f t="shared" si="18"/>
        <v/>
      </c>
      <c r="J609" s="573" t="str">
        <f t="shared" si="18"/>
        <v/>
      </c>
      <c r="K609" s="573" t="str">
        <f t="shared" si="17"/>
        <v/>
      </c>
      <c r="L609" s="573" t="str">
        <f t="shared" si="17"/>
        <v/>
      </c>
      <c r="M609" s="573" t="str">
        <f t="shared" si="17"/>
        <v/>
      </c>
      <c r="N609" s="573" t="s">
        <v>141</v>
      </c>
    </row>
    <row r="610" spans="1:14" ht="15.5" x14ac:dyDescent="0.35">
      <c r="A610" s="184" t="s">
        <v>7885</v>
      </c>
      <c r="B610" s="745" t="s">
        <v>141</v>
      </c>
      <c r="C610" s="209" t="s">
        <v>141</v>
      </c>
      <c r="D610" s="210"/>
      <c r="E610" s="210" t="s">
        <v>141</v>
      </c>
      <c r="F610" s="286" t="s">
        <v>141</v>
      </c>
      <c r="G610" s="47"/>
      <c r="H610" s="573" t="str">
        <f t="shared" si="18"/>
        <v/>
      </c>
      <c r="I610" s="573" t="str">
        <f t="shared" si="18"/>
        <v/>
      </c>
      <c r="J610" s="573" t="str">
        <f t="shared" si="18"/>
        <v/>
      </c>
      <c r="K610" s="573" t="str">
        <f t="shared" si="17"/>
        <v/>
      </c>
      <c r="L610" s="573" t="str">
        <f t="shared" si="17"/>
        <v/>
      </c>
      <c r="M610" s="573" t="str">
        <f t="shared" si="17"/>
        <v/>
      </c>
      <c r="N610" s="573" t="s">
        <v>141</v>
      </c>
    </row>
    <row r="611" spans="1:14" ht="15.5" x14ac:dyDescent="0.35">
      <c r="A611" s="373" t="s">
        <v>9830</v>
      </c>
      <c r="B611" s="308" t="s">
        <v>603</v>
      </c>
      <c r="C611" s="193" t="s">
        <v>7134</v>
      </c>
      <c r="D611" s="309"/>
      <c r="E611" s="309"/>
      <c r="F611" s="578">
        <v>0</v>
      </c>
      <c r="G611" s="47"/>
      <c r="H611" s="573">
        <f t="shared" si="18"/>
        <v>0</v>
      </c>
      <c r="I611" s="573">
        <f t="shared" si="18"/>
        <v>0</v>
      </c>
      <c r="J611" s="573">
        <f t="shared" si="18"/>
        <v>0</v>
      </c>
      <c r="K611" s="573">
        <f t="shared" si="17"/>
        <v>0</v>
      </c>
      <c r="L611" s="573">
        <f t="shared" si="17"/>
        <v>0</v>
      </c>
      <c r="M611" s="573">
        <f t="shared" si="17"/>
        <v>0</v>
      </c>
      <c r="N611" s="573" t="b">
        <v>1</v>
      </c>
    </row>
    <row r="612" spans="1:14" ht="15.5" x14ac:dyDescent="0.35">
      <c r="A612" s="192" t="s">
        <v>9860</v>
      </c>
      <c r="B612" s="308" t="s">
        <v>603</v>
      </c>
      <c r="C612" s="193" t="s">
        <v>7127</v>
      </c>
      <c r="D612" s="309"/>
      <c r="E612" s="309"/>
      <c r="F612" s="578">
        <v>107.14999999999998</v>
      </c>
      <c r="G612" s="47"/>
      <c r="H612" s="573">
        <f t="shared" si="18"/>
        <v>37.781089999999985</v>
      </c>
      <c r="I612" s="573">
        <f t="shared" si="18"/>
        <v>37.781089999999985</v>
      </c>
      <c r="J612" s="573">
        <f t="shared" si="18"/>
        <v>49.642594999999986</v>
      </c>
      <c r="K612" s="573">
        <f t="shared" si="17"/>
        <v>34.486227499999991</v>
      </c>
      <c r="L612" s="573">
        <f t="shared" si="17"/>
        <v>54.80454624999998</v>
      </c>
      <c r="M612" s="573">
        <f t="shared" si="17"/>
        <v>47.226362499999986</v>
      </c>
      <c r="N612" s="573" t="b">
        <v>1</v>
      </c>
    </row>
    <row r="613" spans="1:14" ht="15.5" x14ac:dyDescent="0.35">
      <c r="A613" s="72"/>
      <c r="B613" s="308" t="s">
        <v>604</v>
      </c>
      <c r="C613" s="193" t="s">
        <v>7601</v>
      </c>
      <c r="D613" s="309"/>
      <c r="E613" s="309"/>
      <c r="F613" s="578">
        <v>107.14999999999998</v>
      </c>
      <c r="G613" s="47"/>
      <c r="H613" s="573">
        <f t="shared" si="18"/>
        <v>37.781089999999985</v>
      </c>
      <c r="I613" s="573">
        <f t="shared" si="18"/>
        <v>37.781089999999985</v>
      </c>
      <c r="J613" s="573">
        <f t="shared" si="18"/>
        <v>49.642594999999986</v>
      </c>
      <c r="K613" s="573">
        <f t="shared" si="17"/>
        <v>34.486227499999991</v>
      </c>
      <c r="L613" s="573">
        <f t="shared" si="17"/>
        <v>54.80454624999998</v>
      </c>
      <c r="M613" s="573">
        <f t="shared" si="17"/>
        <v>47.226362499999986</v>
      </c>
      <c r="N613" s="573" t="b">
        <v>1</v>
      </c>
    </row>
    <row r="614" spans="1:14" ht="15.5" x14ac:dyDescent="0.35">
      <c r="A614" s="192" t="s">
        <v>9861</v>
      </c>
      <c r="B614" s="308" t="s">
        <v>603</v>
      </c>
      <c r="C614" s="193" t="s">
        <v>7651</v>
      </c>
      <c r="D614" s="309"/>
      <c r="E614" s="309"/>
      <c r="F614" s="578">
        <v>628.32000000000005</v>
      </c>
      <c r="G614" s="47"/>
      <c r="H614" s="573">
        <f t="shared" si="18"/>
        <v>221.54563199999996</v>
      </c>
      <c r="I614" s="573">
        <f t="shared" si="18"/>
        <v>221.54563199999996</v>
      </c>
      <c r="J614" s="573">
        <f t="shared" si="18"/>
        <v>291.10065600000001</v>
      </c>
      <c r="K614" s="573">
        <f t="shared" si="17"/>
        <v>202.22479200000001</v>
      </c>
      <c r="L614" s="573">
        <f t="shared" si="17"/>
        <v>321.36997199999996</v>
      </c>
      <c r="M614" s="573">
        <f t="shared" si="17"/>
        <v>276.93204000000003</v>
      </c>
      <c r="N614" s="573" t="b">
        <v>1</v>
      </c>
    </row>
    <row r="615" spans="1:14" ht="15.5" x14ac:dyDescent="0.35">
      <c r="A615" s="72"/>
      <c r="B615" s="308" t="s">
        <v>605</v>
      </c>
      <c r="C615" s="193" t="s">
        <v>7600</v>
      </c>
      <c r="D615" s="309"/>
      <c r="E615" s="309"/>
      <c r="F615" s="578">
        <v>628.32000000000005</v>
      </c>
      <c r="G615" s="47"/>
      <c r="H615" s="573">
        <f t="shared" si="18"/>
        <v>221.54563199999996</v>
      </c>
      <c r="I615" s="573">
        <f t="shared" si="18"/>
        <v>221.54563199999996</v>
      </c>
      <c r="J615" s="573">
        <f t="shared" si="18"/>
        <v>291.10065600000001</v>
      </c>
      <c r="K615" s="573">
        <f t="shared" si="17"/>
        <v>202.22479200000001</v>
      </c>
      <c r="L615" s="573">
        <f t="shared" si="17"/>
        <v>321.36997199999996</v>
      </c>
      <c r="M615" s="573">
        <f t="shared" si="17"/>
        <v>276.93204000000003</v>
      </c>
      <c r="N615" s="573" t="b">
        <v>1</v>
      </c>
    </row>
    <row r="616" spans="1:14" ht="15.5" x14ac:dyDescent="0.35">
      <c r="A616" s="192" t="s">
        <v>9862</v>
      </c>
      <c r="B616" s="308" t="s">
        <v>603</v>
      </c>
      <c r="C616" s="193" t="s">
        <v>7650</v>
      </c>
      <c r="D616" s="309"/>
      <c r="E616" s="309"/>
      <c r="F616" s="578">
        <v>683.92</v>
      </c>
      <c r="G616" s="47"/>
      <c r="H616" s="573">
        <f t="shared" si="18"/>
        <v>241.15019199999992</v>
      </c>
      <c r="I616" s="573">
        <f t="shared" si="18"/>
        <v>241.15019199999992</v>
      </c>
      <c r="J616" s="573">
        <f t="shared" si="18"/>
        <v>316.86013599999995</v>
      </c>
      <c r="K616" s="573">
        <f t="shared" si="17"/>
        <v>220.11965199999997</v>
      </c>
      <c r="L616" s="573">
        <f t="shared" si="17"/>
        <v>349.80798199999992</v>
      </c>
      <c r="M616" s="573">
        <f t="shared" si="17"/>
        <v>301.43773999999996</v>
      </c>
      <c r="N616" s="573" t="b">
        <v>1</v>
      </c>
    </row>
    <row r="617" spans="1:14" ht="15.5" x14ac:dyDescent="0.35">
      <c r="A617" s="72"/>
      <c r="B617" s="308" t="s">
        <v>606</v>
      </c>
      <c r="C617" s="193" t="s">
        <v>7599</v>
      </c>
      <c r="D617" s="309"/>
      <c r="E617" s="309"/>
      <c r="F617" s="578">
        <v>683.92</v>
      </c>
      <c r="G617" s="47"/>
      <c r="H617" s="573">
        <f t="shared" si="18"/>
        <v>241.15019199999992</v>
      </c>
      <c r="I617" s="573">
        <f t="shared" si="18"/>
        <v>241.15019199999992</v>
      </c>
      <c r="J617" s="573">
        <f t="shared" si="18"/>
        <v>316.86013599999995</v>
      </c>
      <c r="K617" s="573">
        <f t="shared" si="17"/>
        <v>220.11965199999997</v>
      </c>
      <c r="L617" s="573">
        <f t="shared" si="17"/>
        <v>349.80798199999992</v>
      </c>
      <c r="M617" s="573">
        <f t="shared" si="17"/>
        <v>301.43773999999996</v>
      </c>
      <c r="N617" s="573" t="b">
        <v>1</v>
      </c>
    </row>
    <row r="618" spans="1:14" ht="15.5" x14ac:dyDescent="0.35">
      <c r="A618" s="192" t="s">
        <v>9863</v>
      </c>
      <c r="B618" s="308" t="s">
        <v>603</v>
      </c>
      <c r="C618" s="193" t="s">
        <v>7649</v>
      </c>
      <c r="D618" s="309"/>
      <c r="E618" s="309"/>
      <c r="F618" s="578">
        <v>1059.1300000000001</v>
      </c>
      <c r="G618" s="47"/>
      <c r="H618" s="573">
        <f t="shared" si="18"/>
        <v>373.44923799999992</v>
      </c>
      <c r="I618" s="573">
        <f t="shared" si="18"/>
        <v>373.44923799999992</v>
      </c>
      <c r="J618" s="573">
        <f t="shared" si="18"/>
        <v>490.69492900000006</v>
      </c>
      <c r="K618" s="573">
        <f t="shared" si="17"/>
        <v>340.8809905</v>
      </c>
      <c r="L618" s="573">
        <f t="shared" si="17"/>
        <v>541.71851674999994</v>
      </c>
      <c r="M618" s="573">
        <f t="shared" si="17"/>
        <v>466.81154750000002</v>
      </c>
      <c r="N618" s="573" t="b">
        <v>1</v>
      </c>
    </row>
    <row r="619" spans="1:14" ht="15.5" x14ac:dyDescent="0.35">
      <c r="A619" s="72"/>
      <c r="B619" s="308" t="s">
        <v>607</v>
      </c>
      <c r="C619" s="193" t="s">
        <v>7598</v>
      </c>
      <c r="D619" s="309"/>
      <c r="E619" s="309"/>
      <c r="F619" s="578">
        <v>1059.1300000000001</v>
      </c>
      <c r="G619" s="47"/>
      <c r="H619" s="573">
        <f t="shared" si="18"/>
        <v>373.44923799999992</v>
      </c>
      <c r="I619" s="573">
        <f t="shared" si="18"/>
        <v>373.44923799999992</v>
      </c>
      <c r="J619" s="573">
        <f t="shared" si="18"/>
        <v>490.69492900000006</v>
      </c>
      <c r="K619" s="573">
        <f t="shared" si="17"/>
        <v>340.8809905</v>
      </c>
      <c r="L619" s="573">
        <f t="shared" si="17"/>
        <v>541.71851674999994</v>
      </c>
      <c r="M619" s="573">
        <f t="shared" si="17"/>
        <v>466.81154750000002</v>
      </c>
      <c r="N619" s="573" t="b">
        <v>1</v>
      </c>
    </row>
    <row r="620" spans="1:14" ht="15.5" x14ac:dyDescent="0.35">
      <c r="A620" s="192" t="s">
        <v>9864</v>
      </c>
      <c r="B620" s="308" t="s">
        <v>603</v>
      </c>
      <c r="C620" s="193" t="s">
        <v>7648</v>
      </c>
      <c r="D620" s="309"/>
      <c r="E620" s="309"/>
      <c r="F620" s="578">
        <v>1388.78</v>
      </c>
      <c r="G620" s="47"/>
      <c r="H620" s="573">
        <f t="shared" si="18"/>
        <v>489.68382799999989</v>
      </c>
      <c r="I620" s="573">
        <f t="shared" si="18"/>
        <v>489.68382799999989</v>
      </c>
      <c r="J620" s="573">
        <f t="shared" si="18"/>
        <v>643.42177400000003</v>
      </c>
      <c r="K620" s="573">
        <f t="shared" si="17"/>
        <v>446.97884299999993</v>
      </c>
      <c r="L620" s="573">
        <f t="shared" si="17"/>
        <v>710.3262504999999</v>
      </c>
      <c r="M620" s="573">
        <f t="shared" si="17"/>
        <v>612.10478499999999</v>
      </c>
      <c r="N620" s="573" t="b">
        <v>1</v>
      </c>
    </row>
    <row r="621" spans="1:14" ht="15.5" x14ac:dyDescent="0.35">
      <c r="A621" s="72"/>
      <c r="B621" s="308" t="s">
        <v>608</v>
      </c>
      <c r="C621" s="193" t="s">
        <v>7597</v>
      </c>
      <c r="D621" s="309"/>
      <c r="E621" s="309"/>
      <c r="F621" s="578">
        <v>1388.78</v>
      </c>
      <c r="G621" s="47"/>
      <c r="H621" s="573">
        <f t="shared" si="18"/>
        <v>489.68382799999989</v>
      </c>
      <c r="I621" s="573">
        <f t="shared" si="18"/>
        <v>489.68382799999989</v>
      </c>
      <c r="J621" s="573">
        <f t="shared" si="18"/>
        <v>643.42177400000003</v>
      </c>
      <c r="K621" s="573">
        <f t="shared" si="17"/>
        <v>446.97884299999993</v>
      </c>
      <c r="L621" s="573">
        <f t="shared" si="17"/>
        <v>710.3262504999999</v>
      </c>
      <c r="M621" s="573">
        <f t="shared" si="17"/>
        <v>612.10478499999999</v>
      </c>
      <c r="N621" s="573" t="b">
        <v>1</v>
      </c>
    </row>
    <row r="622" spans="1:14" ht="15.5" x14ac:dyDescent="0.35">
      <c r="A622" s="373" t="s">
        <v>9844</v>
      </c>
      <c r="B622" s="308" t="s">
        <v>609</v>
      </c>
      <c r="C622" s="193" t="s">
        <v>7596</v>
      </c>
      <c r="D622" s="309"/>
      <c r="E622" s="309"/>
      <c r="F622" s="578">
        <v>615.77</v>
      </c>
      <c r="G622" s="47"/>
      <c r="H622" s="573" t="str">
        <f t="shared" si="18"/>
        <v/>
      </c>
      <c r="I622" s="573" t="str">
        <f t="shared" si="18"/>
        <v/>
      </c>
      <c r="J622" s="573" t="str">
        <f t="shared" si="18"/>
        <v/>
      </c>
      <c r="K622" s="573" t="str">
        <f t="shared" si="17"/>
        <v/>
      </c>
      <c r="L622" s="573" t="str">
        <f t="shared" si="17"/>
        <v/>
      </c>
      <c r="M622" s="573" t="str">
        <f t="shared" si="17"/>
        <v/>
      </c>
      <c r="N622" s="573" t="b">
        <v>0</v>
      </c>
    </row>
    <row r="623" spans="1:14" ht="15.5" x14ac:dyDescent="0.35">
      <c r="A623" s="192" t="s">
        <v>9845</v>
      </c>
      <c r="B623" s="221" t="s">
        <v>610</v>
      </c>
      <c r="C623" s="247" t="s">
        <v>7595</v>
      </c>
      <c r="D623" s="222"/>
      <c r="E623" s="222"/>
      <c r="F623" s="578">
        <v>944.06</v>
      </c>
      <c r="G623" s="47"/>
      <c r="H623" s="573" t="str">
        <f t="shared" si="18"/>
        <v/>
      </c>
      <c r="I623" s="573" t="str">
        <f t="shared" si="18"/>
        <v/>
      </c>
      <c r="J623" s="573" t="str">
        <f t="shared" si="18"/>
        <v/>
      </c>
      <c r="K623" s="573" t="str">
        <f t="shared" si="17"/>
        <v/>
      </c>
      <c r="L623" s="573" t="str">
        <f t="shared" si="17"/>
        <v/>
      </c>
      <c r="M623" s="573" t="str">
        <f t="shared" si="17"/>
        <v/>
      </c>
      <c r="N623" s="573" t="b">
        <v>0</v>
      </c>
    </row>
    <row r="624" spans="1:14" ht="15.5" x14ac:dyDescent="0.35">
      <c r="A624" s="373" t="s">
        <v>9846</v>
      </c>
      <c r="B624" s="308" t="s">
        <v>611</v>
      </c>
      <c r="C624" s="193" t="s">
        <v>7594</v>
      </c>
      <c r="D624" s="309"/>
      <c r="E624" s="309"/>
      <c r="F624" s="578">
        <v>1009.5899999999999</v>
      </c>
      <c r="G624" s="47"/>
      <c r="H624" s="573" t="str">
        <f t="shared" si="18"/>
        <v/>
      </c>
      <c r="I624" s="573" t="str">
        <f t="shared" si="18"/>
        <v/>
      </c>
      <c r="J624" s="573" t="str">
        <f t="shared" si="18"/>
        <v/>
      </c>
      <c r="K624" s="573" t="str">
        <f t="shared" si="17"/>
        <v/>
      </c>
      <c r="L624" s="573" t="str">
        <f t="shared" si="17"/>
        <v/>
      </c>
      <c r="M624" s="573" t="str">
        <f t="shared" si="17"/>
        <v/>
      </c>
      <c r="N624" s="573" t="b">
        <v>0</v>
      </c>
    </row>
    <row r="625" spans="1:14" ht="16" thickBot="1" x14ac:dyDescent="0.4">
      <c r="A625" s="594" t="s">
        <v>9847</v>
      </c>
      <c r="B625" s="565" t="s">
        <v>612</v>
      </c>
      <c r="C625" s="391" t="s">
        <v>7593</v>
      </c>
      <c r="D625" s="563"/>
      <c r="E625" s="563"/>
      <c r="F625" s="564">
        <v>1350.51</v>
      </c>
      <c r="G625" s="47"/>
      <c r="H625" s="573" t="str">
        <f t="shared" si="18"/>
        <v/>
      </c>
      <c r="I625" s="573" t="str">
        <f t="shared" si="18"/>
        <v/>
      </c>
      <c r="J625" s="573" t="str">
        <f t="shared" si="18"/>
        <v/>
      </c>
      <c r="K625" s="573" t="str">
        <f t="shared" si="17"/>
        <v/>
      </c>
      <c r="L625" s="573" t="str">
        <f t="shared" si="17"/>
        <v/>
      </c>
      <c r="M625" s="573" t="str">
        <f t="shared" si="17"/>
        <v/>
      </c>
      <c r="N625" s="573" t="b">
        <v>0</v>
      </c>
    </row>
    <row r="626" spans="1:14" ht="15.5" x14ac:dyDescent="0.35">
      <c r="A626" s="8"/>
      <c r="B626" s="2"/>
      <c r="C626" s="128"/>
      <c r="D626" s="122"/>
      <c r="E626" s="122"/>
      <c r="F626" s="284" t="s">
        <v>141</v>
      </c>
      <c r="G626" s="47"/>
      <c r="H626" s="573" t="str">
        <f t="shared" si="18"/>
        <v/>
      </c>
      <c r="I626" s="573" t="str">
        <f t="shared" si="18"/>
        <v/>
      </c>
      <c r="J626" s="573" t="str">
        <f t="shared" si="18"/>
        <v/>
      </c>
      <c r="K626" s="573" t="str">
        <f t="shared" si="17"/>
        <v/>
      </c>
      <c r="L626" s="573" t="str">
        <f t="shared" si="17"/>
        <v/>
      </c>
      <c r="M626" s="573" t="str">
        <f t="shared" si="17"/>
        <v/>
      </c>
      <c r="N626" s="573" t="s">
        <v>141</v>
      </c>
    </row>
    <row r="627" spans="1:14" ht="15.5" x14ac:dyDescent="0.35">
      <c r="A627" s="214" t="s">
        <v>7886</v>
      </c>
      <c r="B627" s="749" t="s">
        <v>141</v>
      </c>
      <c r="C627" s="446" t="s">
        <v>141</v>
      </c>
      <c r="D627" s="467"/>
      <c r="E627" s="467" t="s">
        <v>141</v>
      </c>
      <c r="F627" s="292" t="s">
        <v>141</v>
      </c>
      <c r="G627" s="47"/>
      <c r="H627" s="573" t="str">
        <f t="shared" si="18"/>
        <v/>
      </c>
      <c r="I627" s="573" t="str">
        <f t="shared" si="18"/>
        <v/>
      </c>
      <c r="J627" s="573" t="str">
        <f t="shared" si="18"/>
        <v/>
      </c>
      <c r="K627" s="573" t="str">
        <f t="shared" si="17"/>
        <v/>
      </c>
      <c r="L627" s="573" t="str">
        <f t="shared" si="17"/>
        <v/>
      </c>
      <c r="M627" s="573" t="str">
        <f t="shared" si="17"/>
        <v/>
      </c>
      <c r="N627" s="573" t="s">
        <v>141</v>
      </c>
    </row>
    <row r="628" spans="1:14" ht="15.5" x14ac:dyDescent="0.35">
      <c r="A628" s="373" t="s">
        <v>9830</v>
      </c>
      <c r="B628" s="308" t="s">
        <v>696</v>
      </c>
      <c r="C628" s="193" t="s">
        <v>7083</v>
      </c>
      <c r="D628" s="309"/>
      <c r="E628" s="309"/>
      <c r="F628" s="578">
        <v>0</v>
      </c>
      <c r="G628" s="47"/>
      <c r="H628" s="573">
        <f t="shared" si="18"/>
        <v>0</v>
      </c>
      <c r="I628" s="573">
        <f t="shared" si="18"/>
        <v>0</v>
      </c>
      <c r="J628" s="573">
        <f t="shared" si="18"/>
        <v>0</v>
      </c>
      <c r="K628" s="573">
        <f t="shared" si="17"/>
        <v>0</v>
      </c>
      <c r="L628" s="573">
        <f t="shared" si="17"/>
        <v>0</v>
      </c>
      <c r="M628" s="573">
        <f t="shared" si="17"/>
        <v>0</v>
      </c>
      <c r="N628" s="573" t="b">
        <v>1</v>
      </c>
    </row>
    <row r="629" spans="1:14" ht="31" x14ac:dyDescent="0.35">
      <c r="A629" s="192" t="s">
        <v>9831</v>
      </c>
      <c r="B629" s="308" t="s">
        <v>696</v>
      </c>
      <c r="C629" s="193" t="s">
        <v>7128</v>
      </c>
      <c r="D629" s="309"/>
      <c r="E629" s="309"/>
      <c r="F629" s="578">
        <v>55.350000000000023</v>
      </c>
      <c r="G629" s="47"/>
      <c r="H629" s="573">
        <f t="shared" si="18"/>
        <v>19.516410000000004</v>
      </c>
      <c r="I629" s="573">
        <f t="shared" si="18"/>
        <v>19.516410000000004</v>
      </c>
      <c r="J629" s="573">
        <f t="shared" si="18"/>
        <v>25.64365500000001</v>
      </c>
      <c r="K629" s="573">
        <f t="shared" si="17"/>
        <v>17.814397500000005</v>
      </c>
      <c r="L629" s="573">
        <f t="shared" si="17"/>
        <v>28.310141250000004</v>
      </c>
      <c r="M629" s="573">
        <f t="shared" si="17"/>
        <v>24.395512500000009</v>
      </c>
      <c r="N629" s="573" t="b">
        <v>1</v>
      </c>
    </row>
    <row r="630" spans="1:14" ht="15.5" x14ac:dyDescent="0.35">
      <c r="A630" s="72"/>
      <c r="B630" s="308" t="s">
        <v>697</v>
      </c>
      <c r="C630" s="193" t="s">
        <v>7534</v>
      </c>
      <c r="D630" s="309"/>
      <c r="E630" s="309"/>
      <c r="F630" s="578">
        <v>55.350000000000023</v>
      </c>
      <c r="G630" s="47"/>
      <c r="H630" s="573">
        <f t="shared" si="18"/>
        <v>19.516410000000004</v>
      </c>
      <c r="I630" s="573">
        <f t="shared" si="18"/>
        <v>19.516410000000004</v>
      </c>
      <c r="J630" s="573">
        <f t="shared" si="18"/>
        <v>25.64365500000001</v>
      </c>
      <c r="K630" s="573">
        <f t="shared" si="17"/>
        <v>17.814397500000005</v>
      </c>
      <c r="L630" s="573">
        <f t="shared" si="17"/>
        <v>28.310141250000004</v>
      </c>
      <c r="M630" s="573">
        <f t="shared" si="17"/>
        <v>24.395512500000009</v>
      </c>
      <c r="N630" s="573" t="b">
        <v>1</v>
      </c>
    </row>
    <row r="631" spans="1:14" ht="15.5" x14ac:dyDescent="0.35">
      <c r="A631" s="192" t="s">
        <v>9865</v>
      </c>
      <c r="B631" s="308" t="s">
        <v>696</v>
      </c>
      <c r="C631" s="193" t="s">
        <v>7632</v>
      </c>
      <c r="D631" s="309"/>
      <c r="E631" s="309"/>
      <c r="F631" s="578">
        <v>446.9</v>
      </c>
      <c r="G631" s="47"/>
      <c r="H631" s="573">
        <f t="shared" si="18"/>
        <v>157.57693999999995</v>
      </c>
      <c r="I631" s="573">
        <f t="shared" si="18"/>
        <v>157.57693999999995</v>
      </c>
      <c r="J631" s="573">
        <f t="shared" si="18"/>
        <v>207.04876999999999</v>
      </c>
      <c r="K631" s="573">
        <f t="shared" si="17"/>
        <v>143.83476499999998</v>
      </c>
      <c r="L631" s="573">
        <f t="shared" si="17"/>
        <v>228.57817749999995</v>
      </c>
      <c r="M631" s="573">
        <f t="shared" si="17"/>
        <v>196.97117499999999</v>
      </c>
      <c r="N631" s="573" t="b">
        <v>1</v>
      </c>
    </row>
    <row r="632" spans="1:14" ht="15.5" x14ac:dyDescent="0.35">
      <c r="A632" s="72"/>
      <c r="B632" s="308" t="s">
        <v>698</v>
      </c>
      <c r="C632" s="193" t="s">
        <v>7533</v>
      </c>
      <c r="D632" s="309"/>
      <c r="E632" s="309"/>
      <c r="F632" s="578">
        <v>446.9</v>
      </c>
      <c r="G632" s="47"/>
      <c r="H632" s="573">
        <f t="shared" si="18"/>
        <v>157.57693999999995</v>
      </c>
      <c r="I632" s="573">
        <f t="shared" si="18"/>
        <v>157.57693999999995</v>
      </c>
      <c r="J632" s="573">
        <f t="shared" si="18"/>
        <v>207.04876999999999</v>
      </c>
      <c r="K632" s="573">
        <f t="shared" si="17"/>
        <v>143.83476499999998</v>
      </c>
      <c r="L632" s="573">
        <f t="shared" si="17"/>
        <v>228.57817749999995</v>
      </c>
      <c r="M632" s="573">
        <f t="shared" si="17"/>
        <v>196.97117499999999</v>
      </c>
      <c r="N632" s="573" t="b">
        <v>1</v>
      </c>
    </row>
    <row r="633" spans="1:14" ht="15.5" x14ac:dyDescent="0.35">
      <c r="A633" s="192" t="s">
        <v>9862</v>
      </c>
      <c r="B633" s="308" t="s">
        <v>696</v>
      </c>
      <c r="C633" s="193" t="s">
        <v>7631</v>
      </c>
      <c r="D633" s="309"/>
      <c r="E633" s="309"/>
      <c r="F633" s="578">
        <v>546.31999999999994</v>
      </c>
      <c r="G633" s="47"/>
      <c r="H633" s="573">
        <f t="shared" si="18"/>
        <v>192.63243199999994</v>
      </c>
      <c r="I633" s="573">
        <f t="shared" si="18"/>
        <v>192.63243199999994</v>
      </c>
      <c r="J633" s="573">
        <f t="shared" si="18"/>
        <v>253.11005599999996</v>
      </c>
      <c r="K633" s="573">
        <f t="shared" si="17"/>
        <v>175.83309199999997</v>
      </c>
      <c r="L633" s="573">
        <f t="shared" si="17"/>
        <v>279.42902199999992</v>
      </c>
      <c r="M633" s="573">
        <f t="shared" si="17"/>
        <v>240.79053999999996</v>
      </c>
      <c r="N633" s="573" t="b">
        <v>1</v>
      </c>
    </row>
    <row r="634" spans="1:14" ht="15.5" x14ac:dyDescent="0.35">
      <c r="A634" s="72"/>
      <c r="B634" s="308" t="s">
        <v>699</v>
      </c>
      <c r="C634" s="193" t="s">
        <v>7532</v>
      </c>
      <c r="D634" s="309"/>
      <c r="E634" s="309"/>
      <c r="F634" s="578">
        <v>546.31999999999994</v>
      </c>
      <c r="G634" s="47"/>
      <c r="H634" s="573">
        <f t="shared" si="18"/>
        <v>192.63243199999994</v>
      </c>
      <c r="I634" s="573">
        <f t="shared" si="18"/>
        <v>192.63243199999994</v>
      </c>
      <c r="J634" s="573">
        <f t="shared" si="18"/>
        <v>253.11005599999996</v>
      </c>
      <c r="K634" s="573">
        <f t="shared" si="17"/>
        <v>175.83309199999997</v>
      </c>
      <c r="L634" s="573">
        <f t="shared" si="17"/>
        <v>279.42902199999992</v>
      </c>
      <c r="M634" s="573">
        <f t="shared" si="17"/>
        <v>240.79053999999996</v>
      </c>
      <c r="N634" s="573" t="b">
        <v>1</v>
      </c>
    </row>
    <row r="635" spans="1:14" ht="15.5" x14ac:dyDescent="0.35">
      <c r="A635" s="192" t="s">
        <v>9863</v>
      </c>
      <c r="B635" s="308" t="s">
        <v>696</v>
      </c>
      <c r="C635" s="193" t="s">
        <v>7630</v>
      </c>
      <c r="D635" s="309"/>
      <c r="E635" s="309"/>
      <c r="F635" s="578">
        <v>1183.8699999999999</v>
      </c>
      <c r="G635" s="47"/>
      <c r="H635" s="573">
        <f t="shared" si="18"/>
        <v>417.43256199999985</v>
      </c>
      <c r="I635" s="573">
        <f t="shared" si="18"/>
        <v>417.43256199999985</v>
      </c>
      <c r="J635" s="573">
        <f t="shared" si="18"/>
        <v>548.48697099999993</v>
      </c>
      <c r="K635" s="573">
        <f t="shared" si="17"/>
        <v>381.02855949999991</v>
      </c>
      <c r="L635" s="573">
        <f t="shared" si="17"/>
        <v>605.51990824999984</v>
      </c>
      <c r="M635" s="573">
        <f t="shared" si="17"/>
        <v>521.79070249999995</v>
      </c>
      <c r="N635" s="573" t="b">
        <v>1</v>
      </c>
    </row>
    <row r="636" spans="1:14" ht="15.5" x14ac:dyDescent="0.35">
      <c r="A636" s="72"/>
      <c r="B636" s="308" t="s">
        <v>700</v>
      </c>
      <c r="C636" s="193" t="s">
        <v>7531</v>
      </c>
      <c r="D636" s="309"/>
      <c r="E636" s="309"/>
      <c r="F636" s="578">
        <v>1183.8699999999999</v>
      </c>
      <c r="G636" s="47"/>
      <c r="H636" s="573">
        <f t="shared" si="18"/>
        <v>417.43256199999985</v>
      </c>
      <c r="I636" s="573">
        <f t="shared" si="18"/>
        <v>417.43256199999985</v>
      </c>
      <c r="J636" s="573">
        <f t="shared" si="18"/>
        <v>548.48697099999993</v>
      </c>
      <c r="K636" s="573">
        <f t="shared" si="17"/>
        <v>381.02855949999991</v>
      </c>
      <c r="L636" s="573">
        <f t="shared" si="17"/>
        <v>605.51990824999984</v>
      </c>
      <c r="M636" s="573">
        <f t="shared" si="17"/>
        <v>521.79070249999995</v>
      </c>
      <c r="N636" s="573" t="b">
        <v>1</v>
      </c>
    </row>
    <row r="637" spans="1:14" ht="15.5" x14ac:dyDescent="0.35">
      <c r="A637" s="192" t="s">
        <v>9864</v>
      </c>
      <c r="B637" s="308" t="s">
        <v>696</v>
      </c>
      <c r="C637" s="193" t="s">
        <v>7629</v>
      </c>
      <c r="D637" s="309"/>
      <c r="E637" s="309"/>
      <c r="F637" s="578">
        <v>1326.35</v>
      </c>
      <c r="G637" s="47"/>
      <c r="H637" s="573">
        <f t="shared" si="18"/>
        <v>467.67100999999985</v>
      </c>
      <c r="I637" s="573">
        <f t="shared" si="18"/>
        <v>467.67100999999985</v>
      </c>
      <c r="J637" s="573">
        <f t="shared" si="18"/>
        <v>614.49795499999993</v>
      </c>
      <c r="K637" s="573">
        <f t="shared" si="17"/>
        <v>426.88574749999992</v>
      </c>
      <c r="L637" s="573">
        <f t="shared" si="17"/>
        <v>678.39486624999984</v>
      </c>
      <c r="M637" s="573">
        <f t="shared" si="17"/>
        <v>584.58876249999992</v>
      </c>
      <c r="N637" s="573" t="b">
        <v>1</v>
      </c>
    </row>
    <row r="638" spans="1:14" ht="15.5" x14ac:dyDescent="0.35">
      <c r="A638" s="72"/>
      <c r="B638" s="308" t="s">
        <v>701</v>
      </c>
      <c r="C638" s="193" t="s">
        <v>7530</v>
      </c>
      <c r="D638" s="309"/>
      <c r="E638" s="309"/>
      <c r="F638" s="578">
        <v>1326.35</v>
      </c>
      <c r="G638" s="47"/>
      <c r="H638" s="573">
        <f t="shared" si="18"/>
        <v>467.67100999999985</v>
      </c>
      <c r="I638" s="573">
        <f t="shared" si="18"/>
        <v>467.67100999999985</v>
      </c>
      <c r="J638" s="573">
        <f t="shared" si="18"/>
        <v>614.49795499999993</v>
      </c>
      <c r="K638" s="573">
        <f t="shared" si="17"/>
        <v>426.88574749999992</v>
      </c>
      <c r="L638" s="573">
        <f t="shared" si="17"/>
        <v>678.39486624999984</v>
      </c>
      <c r="M638" s="573">
        <f t="shared" si="17"/>
        <v>584.58876249999992</v>
      </c>
      <c r="N638" s="573" t="b">
        <v>1</v>
      </c>
    </row>
    <row r="639" spans="1:14" ht="15.5" x14ac:dyDescent="0.35">
      <c r="A639" s="373" t="s">
        <v>9844</v>
      </c>
      <c r="B639" s="308" t="s">
        <v>702</v>
      </c>
      <c r="C639" s="193" t="s">
        <v>8963</v>
      </c>
      <c r="D639" s="309"/>
      <c r="E639" s="309"/>
      <c r="F639" s="578">
        <v>385.4</v>
      </c>
      <c r="G639" s="47"/>
      <c r="H639" s="573" t="str">
        <f t="shared" si="18"/>
        <v/>
      </c>
      <c r="I639" s="573" t="str">
        <f t="shared" si="18"/>
        <v/>
      </c>
      <c r="J639" s="573" t="str">
        <f t="shared" si="18"/>
        <v/>
      </c>
      <c r="K639" s="573" t="str">
        <f t="shared" si="17"/>
        <v/>
      </c>
      <c r="L639" s="573" t="str">
        <f t="shared" si="17"/>
        <v/>
      </c>
      <c r="M639" s="573" t="str">
        <f t="shared" si="17"/>
        <v/>
      </c>
      <c r="N639" s="573" t="b">
        <v>0</v>
      </c>
    </row>
    <row r="640" spans="1:14" ht="15.5" x14ac:dyDescent="0.35">
      <c r="A640" s="192" t="s">
        <v>9845</v>
      </c>
      <c r="B640" s="221" t="s">
        <v>703</v>
      </c>
      <c r="C640" s="247" t="s">
        <v>8933</v>
      </c>
      <c r="D640" s="222"/>
      <c r="E640" s="222"/>
      <c r="F640" s="578">
        <v>479.70000000000005</v>
      </c>
      <c r="G640" s="47"/>
      <c r="H640" s="573" t="str">
        <f t="shared" si="18"/>
        <v/>
      </c>
      <c r="I640" s="573" t="str">
        <f t="shared" si="18"/>
        <v/>
      </c>
      <c r="J640" s="573" t="str">
        <f t="shared" si="18"/>
        <v/>
      </c>
      <c r="K640" s="573" t="str">
        <f t="shared" si="17"/>
        <v/>
      </c>
      <c r="L640" s="573" t="str">
        <f t="shared" si="17"/>
        <v/>
      </c>
      <c r="M640" s="573" t="str">
        <f t="shared" si="17"/>
        <v/>
      </c>
      <c r="N640" s="573" t="b">
        <v>0</v>
      </c>
    </row>
    <row r="641" spans="1:14" ht="15.5" x14ac:dyDescent="0.35">
      <c r="A641" s="373" t="s">
        <v>9846</v>
      </c>
      <c r="B641" s="308" t="s">
        <v>704</v>
      </c>
      <c r="C641" s="193" t="s">
        <v>9028</v>
      </c>
      <c r="D641" s="309"/>
      <c r="E641" s="309"/>
      <c r="F641" s="578">
        <v>1064.97</v>
      </c>
      <c r="G641" s="47"/>
      <c r="H641" s="573" t="str">
        <f t="shared" si="18"/>
        <v/>
      </c>
      <c r="I641" s="573" t="str">
        <f t="shared" si="18"/>
        <v/>
      </c>
      <c r="J641" s="573" t="str">
        <f t="shared" si="18"/>
        <v/>
      </c>
      <c r="K641" s="573" t="str">
        <f t="shared" si="17"/>
        <v/>
      </c>
      <c r="L641" s="573" t="str">
        <f t="shared" si="17"/>
        <v/>
      </c>
      <c r="M641" s="573" t="str">
        <f t="shared" si="17"/>
        <v/>
      </c>
      <c r="N641" s="573" t="b">
        <v>0</v>
      </c>
    </row>
    <row r="642" spans="1:14" ht="16" thickBot="1" x14ac:dyDescent="0.4">
      <c r="A642" s="594" t="s">
        <v>9847</v>
      </c>
      <c r="B642" s="565" t="s">
        <v>705</v>
      </c>
      <c r="C642" s="391" t="s">
        <v>8986</v>
      </c>
      <c r="D642" s="563"/>
      <c r="E642" s="563"/>
      <c r="F642" s="564">
        <v>1225.9000000000001</v>
      </c>
      <c r="G642" s="47"/>
      <c r="H642" s="573" t="str">
        <f t="shared" si="18"/>
        <v/>
      </c>
      <c r="I642" s="573" t="str">
        <f t="shared" si="18"/>
        <v/>
      </c>
      <c r="J642" s="573" t="str">
        <f t="shared" si="18"/>
        <v/>
      </c>
      <c r="K642" s="573" t="str">
        <f t="shared" si="17"/>
        <v/>
      </c>
      <c r="L642" s="573" t="str">
        <f t="shared" si="17"/>
        <v/>
      </c>
      <c r="M642" s="573" t="str">
        <f t="shared" si="17"/>
        <v/>
      </c>
      <c r="N642" s="573" t="b">
        <v>0</v>
      </c>
    </row>
    <row r="643" spans="1:14" ht="16" thickBot="1" x14ac:dyDescent="0.4">
      <c r="A643" s="74"/>
      <c r="B643" s="5"/>
      <c r="C643" s="109"/>
      <c r="D643" s="94"/>
      <c r="E643" s="94"/>
      <c r="F643" s="189" t="s">
        <v>141</v>
      </c>
      <c r="G643" s="47"/>
      <c r="H643" s="573" t="str">
        <f t="shared" si="18"/>
        <v/>
      </c>
      <c r="I643" s="573" t="str">
        <f t="shared" si="18"/>
        <v/>
      </c>
      <c r="J643" s="573" t="str">
        <f t="shared" si="18"/>
        <v/>
      </c>
      <c r="K643" s="573" t="str">
        <f t="shared" si="17"/>
        <v/>
      </c>
      <c r="L643" s="573" t="str">
        <f t="shared" si="17"/>
        <v/>
      </c>
      <c r="M643" s="573" t="str">
        <f t="shared" si="17"/>
        <v/>
      </c>
      <c r="N643" s="573" t="s">
        <v>141</v>
      </c>
    </row>
    <row r="644" spans="1:14" ht="15.5" x14ac:dyDescent="0.35">
      <c r="A644" s="225" t="s">
        <v>707</v>
      </c>
      <c r="B644" s="743" t="s">
        <v>141</v>
      </c>
      <c r="C644" s="226" t="s">
        <v>141</v>
      </c>
      <c r="D644" s="227"/>
      <c r="E644" s="227" t="s">
        <v>141</v>
      </c>
      <c r="F644" s="283" t="s">
        <v>141</v>
      </c>
      <c r="G644" s="47"/>
      <c r="H644" s="573" t="str">
        <f t="shared" si="18"/>
        <v/>
      </c>
      <c r="I644" s="573" t="str">
        <f t="shared" si="18"/>
        <v/>
      </c>
      <c r="J644" s="573" t="str">
        <f t="shared" si="18"/>
        <v/>
      </c>
      <c r="K644" s="573" t="str">
        <f t="shared" si="17"/>
        <v/>
      </c>
      <c r="L644" s="573" t="str">
        <f t="shared" si="17"/>
        <v/>
      </c>
      <c r="M644" s="573" t="str">
        <f t="shared" si="17"/>
        <v/>
      </c>
      <c r="N644" s="573" t="s">
        <v>141</v>
      </c>
    </row>
    <row r="645" spans="1:14" ht="15.5" x14ac:dyDescent="0.35">
      <c r="A645" s="373" t="s">
        <v>9830</v>
      </c>
      <c r="B645" s="308" t="s">
        <v>708</v>
      </c>
      <c r="C645" s="193" t="s">
        <v>8980</v>
      </c>
      <c r="D645" s="309"/>
      <c r="E645" s="309"/>
      <c r="F645" s="578">
        <v>0</v>
      </c>
      <c r="G645" s="47"/>
      <c r="H645" s="573">
        <f t="shared" si="18"/>
        <v>0</v>
      </c>
      <c r="I645" s="573">
        <f t="shared" si="18"/>
        <v>0</v>
      </c>
      <c r="J645" s="573">
        <f t="shared" si="18"/>
        <v>0</v>
      </c>
      <c r="K645" s="573">
        <f t="shared" si="17"/>
        <v>0</v>
      </c>
      <c r="L645" s="573">
        <f t="shared" si="17"/>
        <v>0</v>
      </c>
      <c r="M645" s="573">
        <f t="shared" si="17"/>
        <v>0</v>
      </c>
      <c r="N645" s="573" t="b">
        <v>1</v>
      </c>
    </row>
    <row r="646" spans="1:14" ht="15.5" x14ac:dyDescent="0.35">
      <c r="A646" s="192" t="s">
        <v>9860</v>
      </c>
      <c r="B646" s="308" t="s">
        <v>708</v>
      </c>
      <c r="C646" s="193" t="s">
        <v>8955</v>
      </c>
      <c r="D646" s="309"/>
      <c r="E646" s="309" t="s">
        <v>141</v>
      </c>
      <c r="F646" s="578">
        <v>173.87000000000012</v>
      </c>
      <c r="G646" s="47"/>
      <c r="H646" s="573">
        <f t="shared" si="18"/>
        <v>61.306562000000028</v>
      </c>
      <c r="I646" s="573">
        <f t="shared" si="18"/>
        <v>61.306562000000028</v>
      </c>
      <c r="J646" s="573">
        <f t="shared" si="18"/>
        <v>80.553971000000047</v>
      </c>
      <c r="K646" s="573">
        <f t="shared" si="17"/>
        <v>55.960059500000035</v>
      </c>
      <c r="L646" s="573">
        <f t="shared" si="17"/>
        <v>88.930158250000048</v>
      </c>
      <c r="M646" s="573">
        <f t="shared" si="17"/>
        <v>76.633202500000053</v>
      </c>
      <c r="N646" s="573" t="b">
        <v>1</v>
      </c>
    </row>
    <row r="647" spans="1:14" ht="15.5" x14ac:dyDescent="0.35">
      <c r="A647" s="72"/>
      <c r="B647" s="308" t="s">
        <v>709</v>
      </c>
      <c r="C647" s="193" t="s">
        <v>7529</v>
      </c>
      <c r="D647" s="309"/>
      <c r="E647" s="309"/>
      <c r="F647" s="578">
        <v>173.87000000000012</v>
      </c>
      <c r="G647" s="47"/>
      <c r="H647" s="573">
        <f t="shared" si="18"/>
        <v>61.306562000000028</v>
      </c>
      <c r="I647" s="573">
        <f t="shared" si="18"/>
        <v>61.306562000000028</v>
      </c>
      <c r="J647" s="573">
        <f t="shared" si="18"/>
        <v>80.553971000000047</v>
      </c>
      <c r="K647" s="573">
        <f t="shared" si="18"/>
        <v>55.960059500000035</v>
      </c>
      <c r="L647" s="573">
        <f t="shared" si="18"/>
        <v>88.930158250000048</v>
      </c>
      <c r="M647" s="573">
        <f t="shared" si="18"/>
        <v>76.633202500000053</v>
      </c>
      <c r="N647" s="573" t="b">
        <v>1</v>
      </c>
    </row>
    <row r="648" spans="1:14" ht="15.5" x14ac:dyDescent="0.35">
      <c r="A648" s="192" t="s">
        <v>9861</v>
      </c>
      <c r="B648" s="308" t="s">
        <v>708</v>
      </c>
      <c r="C648" s="193" t="s">
        <v>9053</v>
      </c>
      <c r="D648" s="309"/>
      <c r="E648" s="309" t="s">
        <v>141</v>
      </c>
      <c r="F648" s="578">
        <v>257.92000000000007</v>
      </c>
      <c r="G648" s="47"/>
      <c r="H648" s="573">
        <f t="shared" ref="H648:M690" si="19">IF($N648=TRUE,H$3*$F648,"")</f>
        <v>90.942592000000005</v>
      </c>
      <c r="I648" s="573">
        <f t="shared" si="19"/>
        <v>90.942592000000005</v>
      </c>
      <c r="J648" s="573">
        <f t="shared" si="19"/>
        <v>119.49433600000003</v>
      </c>
      <c r="K648" s="573">
        <f t="shared" si="19"/>
        <v>83.011552000000009</v>
      </c>
      <c r="L648" s="573">
        <f t="shared" si="19"/>
        <v>131.91963200000001</v>
      </c>
      <c r="M648" s="573">
        <f t="shared" si="19"/>
        <v>113.67824000000003</v>
      </c>
      <c r="N648" s="573" t="b">
        <v>1</v>
      </c>
    </row>
    <row r="649" spans="1:14" ht="15.5" x14ac:dyDescent="0.35">
      <c r="A649" s="72"/>
      <c r="B649" s="308" t="s">
        <v>710</v>
      </c>
      <c r="C649" s="193" t="s">
        <v>7528</v>
      </c>
      <c r="D649" s="309"/>
      <c r="E649" s="309"/>
      <c r="F649" s="578">
        <v>257.92000000000007</v>
      </c>
      <c r="G649" s="47"/>
      <c r="H649" s="573">
        <f t="shared" si="19"/>
        <v>90.942592000000005</v>
      </c>
      <c r="I649" s="573">
        <f t="shared" si="19"/>
        <v>90.942592000000005</v>
      </c>
      <c r="J649" s="573">
        <f t="shared" si="19"/>
        <v>119.49433600000003</v>
      </c>
      <c r="K649" s="573">
        <f t="shared" si="19"/>
        <v>83.011552000000009</v>
      </c>
      <c r="L649" s="573">
        <f t="shared" si="19"/>
        <v>131.91963200000001</v>
      </c>
      <c r="M649" s="573">
        <f t="shared" si="19"/>
        <v>113.67824000000003</v>
      </c>
      <c r="N649" s="573" t="b">
        <v>1</v>
      </c>
    </row>
    <row r="650" spans="1:14" ht="15.5" x14ac:dyDescent="0.35">
      <c r="A650" s="192" t="s">
        <v>9862</v>
      </c>
      <c r="B650" s="308" t="s">
        <v>708</v>
      </c>
      <c r="C650" s="193" t="s">
        <v>9013</v>
      </c>
      <c r="D650" s="309"/>
      <c r="E650" s="309" t="s">
        <v>141</v>
      </c>
      <c r="F650" s="578">
        <v>687.62999999999988</v>
      </c>
      <c r="G650" s="47"/>
      <c r="H650" s="573">
        <f t="shared" si="19"/>
        <v>242.45833799999991</v>
      </c>
      <c r="I650" s="573">
        <f t="shared" si="19"/>
        <v>242.45833799999991</v>
      </c>
      <c r="J650" s="573">
        <f t="shared" si="19"/>
        <v>318.57897899999995</v>
      </c>
      <c r="K650" s="573">
        <f t="shared" si="19"/>
        <v>221.31371549999994</v>
      </c>
      <c r="L650" s="573">
        <f t="shared" si="19"/>
        <v>351.70555424999986</v>
      </c>
      <c r="M650" s="573">
        <f t="shared" si="19"/>
        <v>303.07292249999995</v>
      </c>
      <c r="N650" s="573" t="b">
        <v>1</v>
      </c>
    </row>
    <row r="651" spans="1:14" ht="15.5" x14ac:dyDescent="0.35">
      <c r="A651" s="72"/>
      <c r="B651" s="308" t="s">
        <v>711</v>
      </c>
      <c r="C651" s="193" t="s">
        <v>7527</v>
      </c>
      <c r="D651" s="309"/>
      <c r="E651" s="309"/>
      <c r="F651" s="578">
        <v>687.62999999999988</v>
      </c>
      <c r="G651" s="47"/>
      <c r="H651" s="573">
        <f t="shared" si="19"/>
        <v>242.45833799999991</v>
      </c>
      <c r="I651" s="573">
        <f t="shared" si="19"/>
        <v>242.45833799999991</v>
      </c>
      <c r="J651" s="573">
        <f t="shared" si="19"/>
        <v>318.57897899999995</v>
      </c>
      <c r="K651" s="573">
        <f t="shared" si="19"/>
        <v>221.31371549999994</v>
      </c>
      <c r="L651" s="573">
        <f t="shared" si="19"/>
        <v>351.70555424999986</v>
      </c>
      <c r="M651" s="573">
        <f t="shared" si="19"/>
        <v>303.07292249999995</v>
      </c>
      <c r="N651" s="573" t="b">
        <v>1</v>
      </c>
    </row>
    <row r="652" spans="1:14" ht="15.5" x14ac:dyDescent="0.35">
      <c r="A652" s="192" t="s">
        <v>9863</v>
      </c>
      <c r="B652" s="308" t="s">
        <v>708</v>
      </c>
      <c r="C652" s="193" t="s">
        <v>9081</v>
      </c>
      <c r="D652" s="309"/>
      <c r="E652" s="309"/>
      <c r="F652" s="578">
        <v>1311.5400000000002</v>
      </c>
      <c r="G652" s="47"/>
      <c r="H652" s="573">
        <f t="shared" si="19"/>
        <v>462.44900399999995</v>
      </c>
      <c r="I652" s="573">
        <f t="shared" si="19"/>
        <v>462.44900399999995</v>
      </c>
      <c r="J652" s="573">
        <f t="shared" si="19"/>
        <v>607.63648200000011</v>
      </c>
      <c r="K652" s="573">
        <f t="shared" si="19"/>
        <v>422.11914899999999</v>
      </c>
      <c r="L652" s="573">
        <f t="shared" si="19"/>
        <v>670.81992149999996</v>
      </c>
      <c r="M652" s="573">
        <f t="shared" si="19"/>
        <v>578.06125500000007</v>
      </c>
      <c r="N652" s="573" t="b">
        <v>1</v>
      </c>
    </row>
    <row r="653" spans="1:14" ht="15.5" x14ac:dyDescent="0.35">
      <c r="A653" s="72"/>
      <c r="B653" s="308" t="s">
        <v>712</v>
      </c>
      <c r="C653" s="193" t="s">
        <v>7526</v>
      </c>
      <c r="D653" s="309"/>
      <c r="E653" s="309"/>
      <c r="F653" s="578">
        <v>1311.5400000000002</v>
      </c>
      <c r="G653" s="47"/>
      <c r="H653" s="573">
        <f t="shared" si="19"/>
        <v>462.44900399999995</v>
      </c>
      <c r="I653" s="573">
        <f t="shared" si="19"/>
        <v>462.44900399999995</v>
      </c>
      <c r="J653" s="573">
        <f t="shared" si="19"/>
        <v>607.63648200000011</v>
      </c>
      <c r="K653" s="573">
        <f t="shared" si="19"/>
        <v>422.11914899999999</v>
      </c>
      <c r="L653" s="573">
        <f t="shared" si="19"/>
        <v>670.81992149999996</v>
      </c>
      <c r="M653" s="573">
        <f t="shared" si="19"/>
        <v>578.06125500000007</v>
      </c>
      <c r="N653" s="573" t="b">
        <v>1</v>
      </c>
    </row>
    <row r="654" spans="1:14" ht="15.5" x14ac:dyDescent="0.35">
      <c r="A654" s="192" t="s">
        <v>9864</v>
      </c>
      <c r="B654" s="308" t="s">
        <v>708</v>
      </c>
      <c r="C654" s="193" t="s">
        <v>9067</v>
      </c>
      <c r="D654" s="309"/>
      <c r="E654" s="309" t="s">
        <v>141</v>
      </c>
      <c r="F654" s="578">
        <v>771.68000000000006</v>
      </c>
      <c r="G654" s="47"/>
      <c r="H654" s="573">
        <f t="shared" si="19"/>
        <v>272.09436799999997</v>
      </c>
      <c r="I654" s="573">
        <f t="shared" si="19"/>
        <v>272.09436799999997</v>
      </c>
      <c r="J654" s="573">
        <f t="shared" si="19"/>
        <v>357.51934400000005</v>
      </c>
      <c r="K654" s="573">
        <f t="shared" si="19"/>
        <v>248.365208</v>
      </c>
      <c r="L654" s="573">
        <f t="shared" si="19"/>
        <v>394.69502799999998</v>
      </c>
      <c r="M654" s="573">
        <f t="shared" si="19"/>
        <v>340.11795999999998</v>
      </c>
      <c r="N654" s="573" t="b">
        <v>1</v>
      </c>
    </row>
    <row r="655" spans="1:14" ht="15.5" x14ac:dyDescent="0.35">
      <c r="A655" s="72"/>
      <c r="B655" s="308" t="s">
        <v>713</v>
      </c>
      <c r="C655" s="193" t="s">
        <v>7525</v>
      </c>
      <c r="D655" s="309"/>
      <c r="E655" s="309"/>
      <c r="F655" s="578">
        <v>771.68000000000006</v>
      </c>
      <c r="G655" s="47"/>
      <c r="H655" s="573">
        <f t="shared" si="19"/>
        <v>272.09436799999997</v>
      </c>
      <c r="I655" s="573">
        <f t="shared" si="19"/>
        <v>272.09436799999997</v>
      </c>
      <c r="J655" s="573">
        <f t="shared" si="19"/>
        <v>357.51934400000005</v>
      </c>
      <c r="K655" s="573">
        <f t="shared" si="19"/>
        <v>248.365208</v>
      </c>
      <c r="L655" s="573">
        <f t="shared" si="19"/>
        <v>394.69502799999998</v>
      </c>
      <c r="M655" s="573">
        <f t="shared" si="19"/>
        <v>340.11795999999998</v>
      </c>
      <c r="N655" s="573" t="b">
        <v>1</v>
      </c>
    </row>
    <row r="656" spans="1:14" ht="15.5" x14ac:dyDescent="0.35">
      <c r="A656" s="373" t="s">
        <v>9844</v>
      </c>
      <c r="B656" s="308" t="s">
        <v>708</v>
      </c>
      <c r="C656" s="193" t="s">
        <v>8970</v>
      </c>
      <c r="D656" s="309"/>
      <c r="E656" s="309" t="s">
        <v>141</v>
      </c>
      <c r="F656" s="578">
        <v>851.52000000000021</v>
      </c>
      <c r="G656" s="47"/>
      <c r="H656" s="573" t="str">
        <f t="shared" si="19"/>
        <v/>
      </c>
      <c r="I656" s="573" t="str">
        <f t="shared" si="19"/>
        <v/>
      </c>
      <c r="J656" s="573" t="str">
        <f t="shared" si="19"/>
        <v/>
      </c>
      <c r="K656" s="573" t="str">
        <f t="shared" si="19"/>
        <v/>
      </c>
      <c r="L656" s="573" t="str">
        <f t="shared" si="19"/>
        <v/>
      </c>
      <c r="M656" s="573" t="str">
        <f t="shared" si="19"/>
        <v/>
      </c>
      <c r="N656" s="573" t="b">
        <v>0</v>
      </c>
    </row>
    <row r="657" spans="1:14" ht="15.5" x14ac:dyDescent="0.35">
      <c r="A657" s="192" t="s">
        <v>9845</v>
      </c>
      <c r="B657" s="221" t="s">
        <v>708</v>
      </c>
      <c r="C657" s="247" t="s">
        <v>8940</v>
      </c>
      <c r="D657" s="222"/>
      <c r="E657" s="222" t="s">
        <v>141</v>
      </c>
      <c r="F657" s="578">
        <v>901.95</v>
      </c>
      <c r="G657" s="47"/>
      <c r="H657" s="573" t="str">
        <f t="shared" si="19"/>
        <v/>
      </c>
      <c r="I657" s="573" t="str">
        <f t="shared" si="19"/>
        <v/>
      </c>
      <c r="J657" s="573" t="str">
        <f t="shared" si="19"/>
        <v/>
      </c>
      <c r="K657" s="573" t="str">
        <f t="shared" si="19"/>
        <v/>
      </c>
      <c r="L657" s="573" t="str">
        <f t="shared" si="19"/>
        <v/>
      </c>
      <c r="M657" s="573" t="str">
        <f t="shared" si="19"/>
        <v/>
      </c>
      <c r="N657" s="573" t="b">
        <v>0</v>
      </c>
    </row>
    <row r="658" spans="1:14" ht="15.5" x14ac:dyDescent="0.35">
      <c r="A658" s="373" t="s">
        <v>9846</v>
      </c>
      <c r="B658" s="308" t="s">
        <v>708</v>
      </c>
      <c r="C658" s="193" t="s">
        <v>9035</v>
      </c>
      <c r="D658" s="309"/>
      <c r="E658" s="309" t="s">
        <v>141</v>
      </c>
      <c r="F658" s="578">
        <v>1596.41</v>
      </c>
      <c r="G658" s="47"/>
      <c r="H658" s="573" t="str">
        <f t="shared" si="19"/>
        <v/>
      </c>
      <c r="I658" s="573" t="str">
        <f t="shared" si="19"/>
        <v/>
      </c>
      <c r="J658" s="573" t="str">
        <f t="shared" si="19"/>
        <v/>
      </c>
      <c r="K658" s="573" t="str">
        <f t="shared" si="19"/>
        <v/>
      </c>
      <c r="L658" s="573" t="str">
        <f t="shared" si="19"/>
        <v/>
      </c>
      <c r="M658" s="573" t="str">
        <f t="shared" si="19"/>
        <v/>
      </c>
      <c r="N658" s="573" t="b">
        <v>0</v>
      </c>
    </row>
    <row r="659" spans="1:14" ht="16" thickBot="1" x14ac:dyDescent="0.4">
      <c r="A659" s="594" t="s">
        <v>9847</v>
      </c>
      <c r="B659" s="565" t="s">
        <v>708</v>
      </c>
      <c r="C659" s="391" t="s">
        <v>8993</v>
      </c>
      <c r="D659" s="563"/>
      <c r="E659" s="563" t="s">
        <v>141</v>
      </c>
      <c r="F659" s="564">
        <v>1646.84</v>
      </c>
      <c r="G659" s="47"/>
      <c r="H659" s="573" t="str">
        <f t="shared" si="19"/>
        <v/>
      </c>
      <c r="I659" s="573" t="str">
        <f t="shared" si="19"/>
        <v/>
      </c>
      <c r="J659" s="573" t="str">
        <f t="shared" si="19"/>
        <v/>
      </c>
      <c r="K659" s="573" t="str">
        <f t="shared" si="19"/>
        <v/>
      </c>
      <c r="L659" s="573" t="str">
        <f t="shared" si="19"/>
        <v/>
      </c>
      <c r="M659" s="573" t="str">
        <f t="shared" si="19"/>
        <v/>
      </c>
      <c r="N659" s="573" t="b">
        <v>0</v>
      </c>
    </row>
    <row r="660" spans="1:14" ht="16" thickBot="1" x14ac:dyDescent="0.4">
      <c r="A660" s="8"/>
      <c r="B660" s="2"/>
      <c r="C660" s="128"/>
      <c r="D660" s="122"/>
      <c r="E660" s="122"/>
      <c r="F660" s="284" t="s">
        <v>141</v>
      </c>
      <c r="G660" s="47"/>
      <c r="H660" s="573" t="str">
        <f t="shared" si="19"/>
        <v/>
      </c>
      <c r="I660" s="573" t="str">
        <f t="shared" si="19"/>
        <v/>
      </c>
      <c r="J660" s="573" t="str">
        <f t="shared" si="19"/>
        <v/>
      </c>
      <c r="K660" s="573" t="str">
        <f t="shared" si="19"/>
        <v/>
      </c>
      <c r="L660" s="573" t="str">
        <f t="shared" si="19"/>
        <v/>
      </c>
      <c r="M660" s="573" t="str">
        <f t="shared" si="19"/>
        <v/>
      </c>
      <c r="N660" s="573" t="s">
        <v>141</v>
      </c>
    </row>
    <row r="661" spans="1:14" ht="15.5" x14ac:dyDescent="0.35">
      <c r="A661" s="184" t="s">
        <v>613</v>
      </c>
      <c r="B661" s="745" t="s">
        <v>141</v>
      </c>
      <c r="C661" s="209" t="s">
        <v>141</v>
      </c>
      <c r="D661" s="210"/>
      <c r="E661" s="210" t="s">
        <v>141</v>
      </c>
      <c r="F661" s="286" t="s">
        <v>141</v>
      </c>
      <c r="G661" s="47"/>
      <c r="H661" s="573" t="str">
        <f t="shared" si="19"/>
        <v/>
      </c>
      <c r="I661" s="573" t="str">
        <f t="shared" si="19"/>
        <v/>
      </c>
      <c r="J661" s="573" t="str">
        <f t="shared" si="19"/>
        <v/>
      </c>
      <c r="K661" s="573" t="str">
        <f t="shared" si="19"/>
        <v/>
      </c>
      <c r="L661" s="573" t="str">
        <f t="shared" si="19"/>
        <v/>
      </c>
      <c r="M661" s="573" t="str">
        <f t="shared" si="19"/>
        <v/>
      </c>
      <c r="N661" s="573" t="s">
        <v>141</v>
      </c>
    </row>
    <row r="662" spans="1:14" ht="15.5" x14ac:dyDescent="0.35">
      <c r="A662" s="373" t="s">
        <v>9830</v>
      </c>
      <c r="B662" s="308" t="s">
        <v>614</v>
      </c>
      <c r="C662" s="193" t="s">
        <v>7129</v>
      </c>
      <c r="D662" s="309"/>
      <c r="E662" s="309"/>
      <c r="F662" s="578">
        <v>0</v>
      </c>
      <c r="G662" s="47"/>
      <c r="H662" s="573">
        <f t="shared" si="19"/>
        <v>0</v>
      </c>
      <c r="I662" s="573">
        <f t="shared" si="19"/>
        <v>0</v>
      </c>
      <c r="J662" s="573">
        <f t="shared" si="19"/>
        <v>0</v>
      </c>
      <c r="K662" s="573">
        <f t="shared" si="19"/>
        <v>0</v>
      </c>
      <c r="L662" s="573">
        <f t="shared" si="19"/>
        <v>0</v>
      </c>
      <c r="M662" s="573">
        <f t="shared" si="19"/>
        <v>0</v>
      </c>
      <c r="N662" s="573" t="b">
        <v>1</v>
      </c>
    </row>
    <row r="663" spans="1:14" ht="15.5" x14ac:dyDescent="0.35">
      <c r="A663" s="192" t="s">
        <v>9832</v>
      </c>
      <c r="B663" s="308" t="s">
        <v>614</v>
      </c>
      <c r="C663" s="193" t="s">
        <v>7122</v>
      </c>
      <c r="D663" s="309"/>
      <c r="E663" s="309"/>
      <c r="F663" s="578">
        <v>62.509999999999991</v>
      </c>
      <c r="G663" s="47"/>
      <c r="H663" s="573">
        <f t="shared" si="19"/>
        <v>22.041025999999992</v>
      </c>
      <c r="I663" s="573">
        <f t="shared" si="19"/>
        <v>22.041025999999992</v>
      </c>
      <c r="J663" s="573">
        <f t="shared" si="19"/>
        <v>28.960882999999995</v>
      </c>
      <c r="K663" s="573">
        <f t="shared" si="19"/>
        <v>20.118843499999993</v>
      </c>
      <c r="L663" s="573">
        <f t="shared" si="19"/>
        <v>31.972302249999988</v>
      </c>
      <c r="M663" s="573">
        <f t="shared" si="19"/>
        <v>27.551282499999996</v>
      </c>
      <c r="N663" s="573" t="b">
        <v>1</v>
      </c>
    </row>
    <row r="664" spans="1:14" ht="15.5" x14ac:dyDescent="0.35">
      <c r="A664" s="72" t="s">
        <v>7843</v>
      </c>
      <c r="B664" s="308" t="s">
        <v>615</v>
      </c>
      <c r="C664" s="193" t="s">
        <v>7610</v>
      </c>
      <c r="D664" s="309"/>
      <c r="E664" s="309"/>
      <c r="F664" s="578">
        <v>62.509999999999991</v>
      </c>
      <c r="G664" s="47"/>
      <c r="H664" s="573">
        <f t="shared" si="19"/>
        <v>22.041025999999992</v>
      </c>
      <c r="I664" s="573">
        <f t="shared" si="19"/>
        <v>22.041025999999992</v>
      </c>
      <c r="J664" s="573">
        <f t="shared" si="19"/>
        <v>28.960882999999995</v>
      </c>
      <c r="K664" s="573">
        <f t="shared" si="19"/>
        <v>20.118843499999993</v>
      </c>
      <c r="L664" s="573">
        <f t="shared" si="19"/>
        <v>31.972302249999988</v>
      </c>
      <c r="M664" s="573">
        <f t="shared" si="19"/>
        <v>27.551282499999996</v>
      </c>
      <c r="N664" s="573" t="b">
        <v>1</v>
      </c>
    </row>
    <row r="665" spans="1:14" ht="15.5" x14ac:dyDescent="0.35">
      <c r="A665" s="192" t="s">
        <v>9861</v>
      </c>
      <c r="B665" s="308" t="s">
        <v>614</v>
      </c>
      <c r="C665" s="193" t="s">
        <v>7655</v>
      </c>
      <c r="D665" s="309"/>
      <c r="E665" s="309"/>
      <c r="F665" s="578">
        <v>208.50999999999996</v>
      </c>
      <c r="G665" s="47"/>
      <c r="H665" s="573">
        <f t="shared" si="19"/>
        <v>73.520625999999965</v>
      </c>
      <c r="I665" s="573">
        <f t="shared" si="19"/>
        <v>73.520625999999965</v>
      </c>
      <c r="J665" s="573">
        <f t="shared" si="19"/>
        <v>96.602682999999985</v>
      </c>
      <c r="K665" s="573">
        <f t="shared" si="19"/>
        <v>67.108943499999981</v>
      </c>
      <c r="L665" s="573">
        <f t="shared" si="19"/>
        <v>106.64765224999996</v>
      </c>
      <c r="M665" s="573">
        <f t="shared" si="19"/>
        <v>91.900782499999977</v>
      </c>
      <c r="N665" s="573" t="b">
        <v>1</v>
      </c>
    </row>
    <row r="666" spans="1:14" ht="15.5" x14ac:dyDescent="0.35">
      <c r="A666" s="72"/>
      <c r="B666" s="308" t="s">
        <v>616</v>
      </c>
      <c r="C666" s="193" t="s">
        <v>7609</v>
      </c>
      <c r="D666" s="309"/>
      <c r="E666" s="309"/>
      <c r="F666" s="578">
        <v>208.50999999999996</v>
      </c>
      <c r="G666" s="47"/>
      <c r="H666" s="573">
        <f t="shared" si="19"/>
        <v>73.520625999999965</v>
      </c>
      <c r="I666" s="573">
        <f t="shared" si="19"/>
        <v>73.520625999999965</v>
      </c>
      <c r="J666" s="573">
        <f t="shared" si="19"/>
        <v>96.602682999999985</v>
      </c>
      <c r="K666" s="573">
        <f t="shared" si="19"/>
        <v>67.108943499999981</v>
      </c>
      <c r="L666" s="573">
        <f t="shared" si="19"/>
        <v>106.64765224999996</v>
      </c>
      <c r="M666" s="573">
        <f t="shared" si="19"/>
        <v>91.900782499999977</v>
      </c>
      <c r="N666" s="573" t="b">
        <v>1</v>
      </c>
    </row>
    <row r="667" spans="1:14" ht="15.5" x14ac:dyDescent="0.35">
      <c r="A667" s="192" t="s">
        <v>9866</v>
      </c>
      <c r="B667" s="308" t="s">
        <v>614</v>
      </c>
      <c r="C667" s="193" t="s">
        <v>7654</v>
      </c>
      <c r="D667" s="309"/>
      <c r="E667" s="309"/>
      <c r="F667" s="578">
        <v>324.02999999999997</v>
      </c>
      <c r="G667" s="47"/>
      <c r="H667" s="573">
        <f t="shared" si="19"/>
        <v>114.25297799999996</v>
      </c>
      <c r="I667" s="573">
        <f t="shared" si="19"/>
        <v>114.25297799999996</v>
      </c>
      <c r="J667" s="573">
        <f t="shared" si="19"/>
        <v>150.123099</v>
      </c>
      <c r="K667" s="573">
        <f t="shared" si="19"/>
        <v>104.28905549999998</v>
      </c>
      <c r="L667" s="573">
        <f t="shared" si="19"/>
        <v>165.73324424999996</v>
      </c>
      <c r="M667" s="573">
        <f t="shared" si="19"/>
        <v>142.81622249999998</v>
      </c>
      <c r="N667" s="573" t="b">
        <v>1</v>
      </c>
    </row>
    <row r="668" spans="1:14" ht="15.5" x14ac:dyDescent="0.35">
      <c r="A668" s="72"/>
      <c r="B668" s="308" t="s">
        <v>617</v>
      </c>
      <c r="C668" s="193" t="s">
        <v>7608</v>
      </c>
      <c r="D668" s="309"/>
      <c r="E668" s="309"/>
      <c r="F668" s="578">
        <v>324.02999999999997</v>
      </c>
      <c r="G668" s="47"/>
      <c r="H668" s="573">
        <f t="shared" si="19"/>
        <v>114.25297799999996</v>
      </c>
      <c r="I668" s="573">
        <f t="shared" si="19"/>
        <v>114.25297799999996</v>
      </c>
      <c r="J668" s="573">
        <f t="shared" si="19"/>
        <v>150.123099</v>
      </c>
      <c r="K668" s="573">
        <f t="shared" si="19"/>
        <v>104.28905549999998</v>
      </c>
      <c r="L668" s="573">
        <f t="shared" si="19"/>
        <v>165.73324424999996</v>
      </c>
      <c r="M668" s="573">
        <f t="shared" si="19"/>
        <v>142.81622249999998</v>
      </c>
      <c r="N668" s="573" t="b">
        <v>1</v>
      </c>
    </row>
    <row r="669" spans="1:14" ht="15.5" x14ac:dyDescent="0.35">
      <c r="A669" s="192" t="s">
        <v>9863</v>
      </c>
      <c r="B669" s="308" t="s">
        <v>614</v>
      </c>
      <c r="C669" s="193" t="s">
        <v>7653</v>
      </c>
      <c r="D669" s="309"/>
      <c r="E669" s="309"/>
      <c r="F669" s="578">
        <v>763.3</v>
      </c>
      <c r="G669" s="47"/>
      <c r="H669" s="573">
        <f t="shared" si="19"/>
        <v>269.13957999999991</v>
      </c>
      <c r="I669" s="573">
        <f t="shared" si="19"/>
        <v>269.13957999999991</v>
      </c>
      <c r="J669" s="573">
        <f t="shared" si="19"/>
        <v>353.63688999999999</v>
      </c>
      <c r="K669" s="573">
        <f t="shared" si="19"/>
        <v>245.66810499999997</v>
      </c>
      <c r="L669" s="573">
        <f t="shared" si="19"/>
        <v>390.40886749999993</v>
      </c>
      <c r="M669" s="573">
        <f t="shared" si="19"/>
        <v>336.42447499999997</v>
      </c>
      <c r="N669" s="573" t="b">
        <v>1</v>
      </c>
    </row>
    <row r="670" spans="1:14" ht="15.5" x14ac:dyDescent="0.35">
      <c r="A670" s="72"/>
      <c r="B670" s="308" t="s">
        <v>618</v>
      </c>
      <c r="C670" s="193" t="s">
        <v>7607</v>
      </c>
      <c r="D670" s="309"/>
      <c r="E670" s="309"/>
      <c r="F670" s="578">
        <v>763.3</v>
      </c>
      <c r="G670" s="47"/>
      <c r="H670" s="573">
        <f t="shared" si="19"/>
        <v>269.13957999999991</v>
      </c>
      <c r="I670" s="573">
        <f t="shared" si="19"/>
        <v>269.13957999999991</v>
      </c>
      <c r="J670" s="573">
        <f t="shared" si="19"/>
        <v>353.63688999999999</v>
      </c>
      <c r="K670" s="573">
        <f t="shared" si="19"/>
        <v>245.66810499999997</v>
      </c>
      <c r="L670" s="573">
        <f t="shared" si="19"/>
        <v>390.40886749999993</v>
      </c>
      <c r="M670" s="573">
        <f t="shared" si="19"/>
        <v>336.42447499999997</v>
      </c>
      <c r="N670" s="573" t="b">
        <v>1</v>
      </c>
    </row>
    <row r="671" spans="1:14" ht="15.5" x14ac:dyDescent="0.35">
      <c r="A671" s="192" t="s">
        <v>9867</v>
      </c>
      <c r="B671" s="308" t="s">
        <v>614</v>
      </c>
      <c r="C671" s="193" t="s">
        <v>7652</v>
      </c>
      <c r="D671" s="309"/>
      <c r="E671" s="309"/>
      <c r="F671" s="578">
        <v>913.82</v>
      </c>
      <c r="G671" s="47"/>
      <c r="H671" s="573">
        <f t="shared" si="19"/>
        <v>322.21293199999997</v>
      </c>
      <c r="I671" s="573">
        <f t="shared" si="19"/>
        <v>322.21293199999997</v>
      </c>
      <c r="J671" s="573">
        <f t="shared" si="19"/>
        <v>423.37280600000003</v>
      </c>
      <c r="K671" s="573">
        <f t="shared" si="19"/>
        <v>294.11296699999997</v>
      </c>
      <c r="L671" s="573">
        <f t="shared" si="19"/>
        <v>467.39608449999992</v>
      </c>
      <c r="M671" s="573">
        <f t="shared" si="19"/>
        <v>402.766165</v>
      </c>
      <c r="N671" s="573" t="b">
        <v>1</v>
      </c>
    </row>
    <row r="672" spans="1:14" ht="15.5" x14ac:dyDescent="0.35">
      <c r="A672" s="72"/>
      <c r="B672" s="308" t="s">
        <v>619</v>
      </c>
      <c r="C672" s="193" t="s">
        <v>7606</v>
      </c>
      <c r="D672" s="309"/>
      <c r="E672" s="309"/>
      <c r="F672" s="578">
        <v>913.82</v>
      </c>
      <c r="G672" s="47"/>
      <c r="H672" s="573">
        <f t="shared" si="19"/>
        <v>322.21293199999997</v>
      </c>
      <c r="I672" s="573">
        <f t="shared" si="19"/>
        <v>322.21293199999997</v>
      </c>
      <c r="J672" s="573">
        <f t="shared" si="19"/>
        <v>423.37280600000003</v>
      </c>
      <c r="K672" s="573">
        <f t="shared" si="19"/>
        <v>294.11296699999997</v>
      </c>
      <c r="L672" s="573">
        <f t="shared" si="19"/>
        <v>467.39608449999992</v>
      </c>
      <c r="M672" s="573">
        <f t="shared" si="19"/>
        <v>402.766165</v>
      </c>
      <c r="N672" s="573" t="b">
        <v>1</v>
      </c>
    </row>
    <row r="673" spans="1:14" ht="15.5" x14ac:dyDescent="0.35">
      <c r="A673" s="373" t="s">
        <v>9844</v>
      </c>
      <c r="B673" s="308" t="s">
        <v>620</v>
      </c>
      <c r="C673" s="193" t="s">
        <v>7605</v>
      </c>
      <c r="D673" s="309"/>
      <c r="E673" s="309"/>
      <c r="F673" s="578">
        <v>561.75</v>
      </c>
      <c r="G673" s="47"/>
      <c r="H673" s="573" t="str">
        <f t="shared" si="19"/>
        <v/>
      </c>
      <c r="I673" s="573" t="str">
        <f t="shared" si="19"/>
        <v/>
      </c>
      <c r="J673" s="573" t="str">
        <f t="shared" si="19"/>
        <v/>
      </c>
      <c r="K673" s="573" t="str">
        <f t="shared" si="19"/>
        <v/>
      </c>
      <c r="L673" s="573" t="str">
        <f t="shared" si="19"/>
        <v/>
      </c>
      <c r="M673" s="573" t="str">
        <f t="shared" si="19"/>
        <v/>
      </c>
      <c r="N673" s="573" t="b">
        <v>0</v>
      </c>
    </row>
    <row r="674" spans="1:14" ht="15.5" x14ac:dyDescent="0.35">
      <c r="A674" s="192" t="s">
        <v>9845</v>
      </c>
      <c r="B674" s="221" t="s">
        <v>621</v>
      </c>
      <c r="C674" s="247" t="s">
        <v>7604</v>
      </c>
      <c r="D674" s="222"/>
      <c r="E674" s="222"/>
      <c r="F674" s="578">
        <v>509.08999999999992</v>
      </c>
      <c r="G674" s="47"/>
      <c r="H674" s="573" t="str">
        <f t="shared" si="19"/>
        <v/>
      </c>
      <c r="I674" s="573" t="str">
        <f t="shared" si="19"/>
        <v/>
      </c>
      <c r="J674" s="573" t="str">
        <f t="shared" si="19"/>
        <v/>
      </c>
      <c r="K674" s="573" t="str">
        <f t="shared" si="19"/>
        <v/>
      </c>
      <c r="L674" s="573" t="str">
        <f t="shared" si="19"/>
        <v/>
      </c>
      <c r="M674" s="573" t="str">
        <f t="shared" si="19"/>
        <v/>
      </c>
      <c r="N674" s="573" t="b">
        <v>0</v>
      </c>
    </row>
    <row r="675" spans="1:14" ht="15.5" x14ac:dyDescent="0.35">
      <c r="A675" s="373" t="s">
        <v>9846</v>
      </c>
      <c r="B675" s="308" t="s">
        <v>622</v>
      </c>
      <c r="C675" s="193" t="s">
        <v>7603</v>
      </c>
      <c r="D675" s="309"/>
      <c r="E675" s="309"/>
      <c r="F675" s="578">
        <v>624.25</v>
      </c>
      <c r="G675" s="47"/>
      <c r="H675" s="573" t="str">
        <f t="shared" si="19"/>
        <v/>
      </c>
      <c r="I675" s="573" t="str">
        <f t="shared" si="19"/>
        <v/>
      </c>
      <c r="J675" s="573" t="str">
        <f t="shared" si="19"/>
        <v/>
      </c>
      <c r="K675" s="573" t="str">
        <f t="shared" si="19"/>
        <v/>
      </c>
      <c r="L675" s="573" t="str">
        <f t="shared" si="19"/>
        <v/>
      </c>
      <c r="M675" s="573" t="str">
        <f t="shared" si="19"/>
        <v/>
      </c>
      <c r="N675" s="573" t="b">
        <v>0</v>
      </c>
    </row>
    <row r="676" spans="1:14" ht="16" thickBot="1" x14ac:dyDescent="0.4">
      <c r="A676" s="594" t="s">
        <v>9847</v>
      </c>
      <c r="B676" s="565" t="s">
        <v>623</v>
      </c>
      <c r="C676" s="391" t="s">
        <v>7602</v>
      </c>
      <c r="D676" s="563"/>
      <c r="E676" s="563"/>
      <c r="F676" s="564">
        <v>885.95999999999992</v>
      </c>
      <c r="G676" s="47"/>
      <c r="H676" s="573" t="str">
        <f t="shared" si="19"/>
        <v/>
      </c>
      <c r="I676" s="573" t="str">
        <f t="shared" si="19"/>
        <v/>
      </c>
      <c r="J676" s="573" t="str">
        <f t="shared" si="19"/>
        <v/>
      </c>
      <c r="K676" s="573" t="str">
        <f t="shared" si="19"/>
        <v/>
      </c>
      <c r="L676" s="573" t="str">
        <f t="shared" si="19"/>
        <v/>
      </c>
      <c r="M676" s="573" t="str">
        <f t="shared" si="19"/>
        <v/>
      </c>
      <c r="N676" s="573" t="b">
        <v>0</v>
      </c>
    </row>
    <row r="677" spans="1:14" ht="16" thickBot="1" x14ac:dyDescent="0.4">
      <c r="A677" s="74"/>
      <c r="B677" s="5"/>
      <c r="C677" s="109"/>
      <c r="D677" s="94"/>
      <c r="E677" s="94"/>
      <c r="F677" s="189" t="s">
        <v>141</v>
      </c>
      <c r="G677" s="47"/>
      <c r="H677" s="573" t="str">
        <f t="shared" si="19"/>
        <v/>
      </c>
      <c r="I677" s="573" t="str">
        <f t="shared" si="19"/>
        <v/>
      </c>
      <c r="J677" s="573" t="str">
        <f t="shared" si="19"/>
        <v/>
      </c>
      <c r="K677" s="573" t="str">
        <f t="shared" si="19"/>
        <v/>
      </c>
      <c r="L677" s="573" t="str">
        <f t="shared" si="19"/>
        <v/>
      </c>
      <c r="M677" s="573" t="str">
        <f t="shared" si="19"/>
        <v/>
      </c>
      <c r="N677" s="573" t="s">
        <v>141</v>
      </c>
    </row>
    <row r="678" spans="1:14" ht="15.5" x14ac:dyDescent="0.35">
      <c r="A678" s="214" t="s">
        <v>7887</v>
      </c>
      <c r="B678" s="749" t="s">
        <v>141</v>
      </c>
      <c r="C678" s="446" t="s">
        <v>141</v>
      </c>
      <c r="D678" s="467"/>
      <c r="E678" s="467"/>
      <c r="F678" s="292" t="s">
        <v>141</v>
      </c>
      <c r="G678" s="47"/>
      <c r="H678" s="573" t="str">
        <f t="shared" si="19"/>
        <v/>
      </c>
      <c r="I678" s="573" t="str">
        <f t="shared" si="19"/>
        <v/>
      </c>
      <c r="J678" s="573" t="str">
        <f t="shared" si="19"/>
        <v/>
      </c>
      <c r="K678" s="573" t="str">
        <f t="shared" si="19"/>
        <v/>
      </c>
      <c r="L678" s="573" t="str">
        <f t="shared" si="19"/>
        <v/>
      </c>
      <c r="M678" s="573" t="str">
        <f t="shared" si="19"/>
        <v/>
      </c>
      <c r="N678" s="573" t="s">
        <v>141</v>
      </c>
    </row>
    <row r="679" spans="1:14" ht="15.5" x14ac:dyDescent="0.35">
      <c r="A679" s="373" t="s">
        <v>9830</v>
      </c>
      <c r="B679" s="308" t="s">
        <v>7888</v>
      </c>
      <c r="C679" s="193" t="s">
        <v>7461</v>
      </c>
      <c r="D679" s="309"/>
      <c r="E679" s="309"/>
      <c r="F679" s="578">
        <v>0</v>
      </c>
      <c r="G679" s="47"/>
      <c r="H679" s="573">
        <f t="shared" si="19"/>
        <v>0</v>
      </c>
      <c r="I679" s="573">
        <f t="shared" si="19"/>
        <v>0</v>
      </c>
      <c r="J679" s="573">
        <f t="shared" si="19"/>
        <v>0</v>
      </c>
      <c r="K679" s="573">
        <f t="shared" si="19"/>
        <v>0</v>
      </c>
      <c r="L679" s="573">
        <f t="shared" si="19"/>
        <v>0</v>
      </c>
      <c r="M679" s="573">
        <f t="shared" si="19"/>
        <v>0</v>
      </c>
      <c r="N679" s="573" t="b">
        <v>1</v>
      </c>
    </row>
    <row r="680" spans="1:14" ht="15.5" x14ac:dyDescent="0.35">
      <c r="A680" s="373" t="s">
        <v>9860</v>
      </c>
      <c r="B680" s="308" t="s">
        <v>7888</v>
      </c>
      <c r="C680" s="193" t="s">
        <v>7457</v>
      </c>
      <c r="D680" s="309"/>
      <c r="E680" s="309"/>
      <c r="F680" s="578">
        <v>1662.3600000000001</v>
      </c>
      <c r="G680" s="47"/>
      <c r="H680" s="573">
        <f t="shared" si="19"/>
        <v>586.14813599999991</v>
      </c>
      <c r="I680" s="573">
        <f t="shared" si="19"/>
        <v>586.14813599999991</v>
      </c>
      <c r="J680" s="573">
        <f t="shared" si="19"/>
        <v>770.17138800000009</v>
      </c>
      <c r="K680" s="573">
        <f t="shared" si="19"/>
        <v>535.03056600000002</v>
      </c>
      <c r="L680" s="573">
        <f t="shared" si="19"/>
        <v>850.25558099999989</v>
      </c>
      <c r="M680" s="573">
        <f t="shared" si="19"/>
        <v>732.68516999999997</v>
      </c>
      <c r="N680" s="573" t="b">
        <v>1</v>
      </c>
    </row>
    <row r="681" spans="1:14" ht="15.5" x14ac:dyDescent="0.35">
      <c r="A681" s="373" t="s">
        <v>9861</v>
      </c>
      <c r="B681" s="308" t="s">
        <v>7888</v>
      </c>
      <c r="C681" s="193" t="s">
        <v>7466</v>
      </c>
      <c r="D681" s="309"/>
      <c r="E681" s="309"/>
      <c r="F681" s="578">
        <v>2707.86</v>
      </c>
      <c r="G681" s="47"/>
      <c r="H681" s="573">
        <f t="shared" si="19"/>
        <v>954.79143599999986</v>
      </c>
      <c r="I681" s="573">
        <f t="shared" si="19"/>
        <v>954.79143599999986</v>
      </c>
      <c r="J681" s="573">
        <f t="shared" si="19"/>
        <v>1254.5515379999999</v>
      </c>
      <c r="K681" s="573">
        <f t="shared" si="19"/>
        <v>871.52474099999995</v>
      </c>
      <c r="L681" s="573">
        <f t="shared" si="19"/>
        <v>1385.0026934999999</v>
      </c>
      <c r="M681" s="573">
        <f t="shared" si="19"/>
        <v>1193.4892950000001</v>
      </c>
      <c r="N681" s="573" t="b">
        <v>1</v>
      </c>
    </row>
    <row r="682" spans="1:14" ht="15.5" x14ac:dyDescent="0.35">
      <c r="A682" s="373" t="s">
        <v>9862</v>
      </c>
      <c r="B682" s="308" t="s">
        <v>7888</v>
      </c>
      <c r="C682" s="193" t="s">
        <v>7463</v>
      </c>
      <c r="D682" s="309"/>
      <c r="E682" s="309"/>
      <c r="F682" s="578">
        <v>2929.11</v>
      </c>
      <c r="G682" s="47"/>
      <c r="H682" s="573">
        <f t="shared" si="19"/>
        <v>1032.8041859999998</v>
      </c>
      <c r="I682" s="573">
        <f t="shared" si="19"/>
        <v>1032.8041859999998</v>
      </c>
      <c r="J682" s="573">
        <f t="shared" si="19"/>
        <v>1357.0566630000001</v>
      </c>
      <c r="K682" s="573">
        <f t="shared" si="19"/>
        <v>942.73405349999996</v>
      </c>
      <c r="L682" s="573">
        <f t="shared" si="19"/>
        <v>1498.1665372499997</v>
      </c>
      <c r="M682" s="573">
        <f t="shared" si="19"/>
        <v>1291.0052324999999</v>
      </c>
      <c r="N682" s="573" t="b">
        <v>1</v>
      </c>
    </row>
    <row r="683" spans="1:14" ht="15.5" x14ac:dyDescent="0.35">
      <c r="A683" s="373" t="s">
        <v>9863</v>
      </c>
      <c r="B683" s="308" t="s">
        <v>7888</v>
      </c>
      <c r="C683" s="193" t="s">
        <v>7472</v>
      </c>
      <c r="D683" s="309"/>
      <c r="E683" s="309"/>
      <c r="F683" s="578">
        <v>4900.3599999999997</v>
      </c>
      <c r="G683" s="47"/>
      <c r="H683" s="573">
        <f t="shared" si="19"/>
        <v>1727.8669359999994</v>
      </c>
      <c r="I683" s="573">
        <f t="shared" si="19"/>
        <v>1727.8669359999994</v>
      </c>
      <c r="J683" s="573">
        <f t="shared" si="19"/>
        <v>2270.3367879999996</v>
      </c>
      <c r="K683" s="573">
        <f t="shared" si="19"/>
        <v>1577.1808659999997</v>
      </c>
      <c r="L683" s="573">
        <f t="shared" si="19"/>
        <v>2506.4116309999995</v>
      </c>
      <c r="M683" s="573">
        <f t="shared" si="19"/>
        <v>2159.8336699999995</v>
      </c>
      <c r="N683" s="573" t="b">
        <v>1</v>
      </c>
    </row>
    <row r="684" spans="1:14" ht="15.5" x14ac:dyDescent="0.35">
      <c r="A684" s="373" t="s">
        <v>9864</v>
      </c>
      <c r="B684" s="308" t="s">
        <v>7888</v>
      </c>
      <c r="C684" s="193" t="s">
        <v>7469</v>
      </c>
      <c r="D684" s="309"/>
      <c r="E684" s="309"/>
      <c r="F684" s="578">
        <v>5285.36</v>
      </c>
      <c r="G684" s="47"/>
      <c r="H684" s="573">
        <f t="shared" si="19"/>
        <v>1863.6179359999994</v>
      </c>
      <c r="I684" s="573">
        <f t="shared" si="19"/>
        <v>1863.6179359999994</v>
      </c>
      <c r="J684" s="573">
        <f t="shared" si="19"/>
        <v>2448.7072879999996</v>
      </c>
      <c r="K684" s="573">
        <f t="shared" si="19"/>
        <v>1701.0931159999998</v>
      </c>
      <c r="L684" s="573">
        <f t="shared" si="19"/>
        <v>2703.3295059999991</v>
      </c>
      <c r="M684" s="573">
        <f t="shared" si="19"/>
        <v>2329.5224199999998</v>
      </c>
      <c r="N684" s="573" t="b">
        <v>1</v>
      </c>
    </row>
    <row r="685" spans="1:14" ht="15.5" x14ac:dyDescent="0.35">
      <c r="A685" s="373" t="s">
        <v>9844</v>
      </c>
      <c r="B685" s="308" t="s">
        <v>7888</v>
      </c>
      <c r="C685" s="193" t="s">
        <v>8961</v>
      </c>
      <c r="D685" s="309"/>
      <c r="E685" s="309"/>
      <c r="F685" s="578">
        <v>1901.8000000000002</v>
      </c>
      <c r="G685" s="47"/>
      <c r="H685" s="573" t="str">
        <f t="shared" si="19"/>
        <v/>
      </c>
      <c r="I685" s="573" t="str">
        <f t="shared" si="19"/>
        <v/>
      </c>
      <c r="J685" s="573" t="str">
        <f t="shared" si="19"/>
        <v/>
      </c>
      <c r="K685" s="573" t="str">
        <f t="shared" si="19"/>
        <v/>
      </c>
      <c r="L685" s="573" t="str">
        <f t="shared" si="19"/>
        <v/>
      </c>
      <c r="M685" s="573" t="str">
        <f t="shared" si="19"/>
        <v/>
      </c>
      <c r="N685" s="573" t="b">
        <v>0</v>
      </c>
    </row>
    <row r="686" spans="1:14" ht="15.5" x14ac:dyDescent="0.35">
      <c r="A686" s="373" t="s">
        <v>9845</v>
      </c>
      <c r="B686" s="308" t="s">
        <v>7888</v>
      </c>
      <c r="C686" s="193" t="s">
        <v>8931</v>
      </c>
      <c r="D686" s="309"/>
      <c r="E686" s="309"/>
      <c r="F686" s="578">
        <v>2390.27</v>
      </c>
      <c r="G686" s="47"/>
      <c r="H686" s="573" t="str">
        <f t="shared" si="19"/>
        <v/>
      </c>
      <c r="I686" s="573" t="str">
        <f t="shared" si="19"/>
        <v/>
      </c>
      <c r="J686" s="573" t="str">
        <f t="shared" si="19"/>
        <v/>
      </c>
      <c r="K686" s="573" t="str">
        <f t="shared" si="19"/>
        <v/>
      </c>
      <c r="L686" s="573" t="str">
        <f t="shared" si="19"/>
        <v/>
      </c>
      <c r="M686" s="573" t="str">
        <f t="shared" si="19"/>
        <v/>
      </c>
      <c r="N686" s="573" t="b">
        <v>0</v>
      </c>
    </row>
    <row r="687" spans="1:14" ht="15.5" x14ac:dyDescent="0.35">
      <c r="A687" s="373" t="s">
        <v>9846</v>
      </c>
      <c r="B687" s="308" t="s">
        <v>7888</v>
      </c>
      <c r="C687" s="193" t="s">
        <v>9024</v>
      </c>
      <c r="D687" s="309"/>
      <c r="E687" s="309"/>
      <c r="F687" s="578">
        <v>3744.3700000000003</v>
      </c>
      <c r="G687" s="47"/>
      <c r="H687" s="573" t="str">
        <f t="shared" si="19"/>
        <v/>
      </c>
      <c r="I687" s="573" t="str">
        <f t="shared" si="19"/>
        <v/>
      </c>
      <c r="J687" s="573" t="str">
        <f t="shared" si="19"/>
        <v/>
      </c>
      <c r="K687" s="573" t="str">
        <f t="shared" si="19"/>
        <v/>
      </c>
      <c r="L687" s="573" t="str">
        <f t="shared" si="19"/>
        <v/>
      </c>
      <c r="M687" s="573" t="str">
        <f t="shared" si="19"/>
        <v/>
      </c>
      <c r="N687" s="573" t="b">
        <v>0</v>
      </c>
    </row>
    <row r="688" spans="1:14" ht="16" thickBot="1" x14ac:dyDescent="0.4">
      <c r="A688" s="192" t="s">
        <v>9847</v>
      </c>
      <c r="B688" s="221" t="s">
        <v>7888</v>
      </c>
      <c r="C688" s="247" t="s">
        <v>8982</v>
      </c>
      <c r="D688" s="222"/>
      <c r="E688" s="222"/>
      <c r="F688" s="274">
        <v>3806.61</v>
      </c>
      <c r="G688" s="47"/>
      <c r="H688" s="573" t="str">
        <f t="shared" si="19"/>
        <v/>
      </c>
      <c r="I688" s="573" t="str">
        <f t="shared" si="19"/>
        <v/>
      </c>
      <c r="J688" s="573" t="str">
        <f t="shared" si="19"/>
        <v/>
      </c>
      <c r="K688" s="573" t="str">
        <f t="shared" si="19"/>
        <v/>
      </c>
      <c r="L688" s="573" t="str">
        <f t="shared" si="19"/>
        <v/>
      </c>
      <c r="M688" s="573" t="str">
        <f t="shared" si="19"/>
        <v/>
      </c>
      <c r="N688" s="573" t="b">
        <v>0</v>
      </c>
    </row>
    <row r="689" spans="1:14" ht="16" thickBot="1" x14ac:dyDescent="0.4">
      <c r="A689" s="74"/>
      <c r="B689" s="5"/>
      <c r="C689" s="109"/>
      <c r="D689" s="94"/>
      <c r="E689" s="94"/>
      <c r="F689" s="189" t="s">
        <v>141</v>
      </c>
      <c r="G689" s="47"/>
      <c r="H689" s="573" t="str">
        <f t="shared" si="19"/>
        <v/>
      </c>
      <c r="I689" s="573" t="str">
        <f t="shared" si="19"/>
        <v/>
      </c>
      <c r="J689" s="573" t="str">
        <f t="shared" si="19"/>
        <v/>
      </c>
      <c r="K689" s="573" t="str">
        <f t="shared" si="19"/>
        <v/>
      </c>
      <c r="L689" s="573" t="str">
        <f t="shared" si="19"/>
        <v/>
      </c>
      <c r="M689" s="573" t="str">
        <f t="shared" si="19"/>
        <v/>
      </c>
      <c r="N689" s="573" t="s">
        <v>141</v>
      </c>
    </row>
    <row r="690" spans="1:14" ht="16" thickBot="1" x14ac:dyDescent="0.4">
      <c r="A690" s="231" t="s">
        <v>714</v>
      </c>
      <c r="B690" s="739" t="s">
        <v>141</v>
      </c>
      <c r="C690" s="144" t="s">
        <v>141</v>
      </c>
      <c r="D690" s="170"/>
      <c r="E690" s="170" t="s">
        <v>141</v>
      </c>
      <c r="F690" s="188" t="s">
        <v>141</v>
      </c>
      <c r="G690" s="47"/>
      <c r="H690" s="573" t="str">
        <f t="shared" si="19"/>
        <v/>
      </c>
      <c r="I690" s="573" t="str">
        <f t="shared" si="19"/>
        <v/>
      </c>
      <c r="J690" s="573" t="str">
        <f t="shared" si="19"/>
        <v/>
      </c>
      <c r="K690" s="573" t="str">
        <f t="shared" ref="K690:M753" si="20">IF($N690=TRUE,K$3*$F690,"")</f>
        <v/>
      </c>
      <c r="L690" s="573" t="str">
        <f t="shared" si="20"/>
        <v/>
      </c>
      <c r="M690" s="573" t="str">
        <f t="shared" si="20"/>
        <v/>
      </c>
      <c r="N690" s="573" t="s">
        <v>141</v>
      </c>
    </row>
    <row r="691" spans="1:14" ht="31.5" thickBot="1" x14ac:dyDescent="0.4">
      <c r="A691" s="597" t="s">
        <v>142</v>
      </c>
      <c r="B691" s="207" t="s">
        <v>143</v>
      </c>
      <c r="C691" s="650" t="s">
        <v>144</v>
      </c>
      <c r="D691" s="208" t="s">
        <v>132</v>
      </c>
      <c r="E691" s="208"/>
      <c r="F691" s="572" t="s">
        <v>9087</v>
      </c>
      <c r="G691" s="47"/>
      <c r="H691" s="573" t="str">
        <f t="shared" ref="H691:M754" si="21">IF($N691=TRUE,H$3*$F691,"")</f>
        <v/>
      </c>
      <c r="I691" s="573" t="str">
        <f t="shared" si="21"/>
        <v/>
      </c>
      <c r="J691" s="573" t="str">
        <f t="shared" si="21"/>
        <v/>
      </c>
      <c r="K691" s="573" t="str">
        <f t="shared" si="20"/>
        <v/>
      </c>
      <c r="L691" s="573" t="str">
        <f t="shared" si="20"/>
        <v/>
      </c>
      <c r="M691" s="573" t="str">
        <f t="shared" si="20"/>
        <v/>
      </c>
      <c r="N691" s="573" t="s">
        <v>141</v>
      </c>
    </row>
    <row r="692" spans="1:14" ht="16" thickBot="1" x14ac:dyDescent="0.4">
      <c r="A692" s="74"/>
      <c r="B692" s="5" t="s">
        <v>141</v>
      </c>
      <c r="C692" s="109" t="s">
        <v>141</v>
      </c>
      <c r="D692" s="94"/>
      <c r="E692" s="94" t="s">
        <v>141</v>
      </c>
      <c r="F692" s="189" t="s">
        <v>141</v>
      </c>
      <c r="G692" s="47"/>
      <c r="H692" s="573" t="str">
        <f t="shared" si="21"/>
        <v/>
      </c>
      <c r="I692" s="573" t="str">
        <f t="shared" si="21"/>
        <v/>
      </c>
      <c r="J692" s="573" t="str">
        <f t="shared" si="21"/>
        <v/>
      </c>
      <c r="K692" s="573" t="str">
        <f t="shared" si="20"/>
        <v/>
      </c>
      <c r="L692" s="573" t="str">
        <f t="shared" si="20"/>
        <v/>
      </c>
      <c r="M692" s="573" t="str">
        <f t="shared" si="20"/>
        <v/>
      </c>
      <c r="N692" s="573" t="s">
        <v>141</v>
      </c>
    </row>
    <row r="693" spans="1:14" ht="15.5" x14ac:dyDescent="0.35">
      <c r="A693" s="598" t="s">
        <v>7890</v>
      </c>
      <c r="B693" s="16" t="s">
        <v>728</v>
      </c>
      <c r="C693" s="110" t="str">
        <f>LEFT(A693,FIND(" ",SUBSTITUTE(A693," ","",1)))</f>
        <v>Cat3 Conf8</v>
      </c>
      <c r="D693" s="19"/>
      <c r="E693" s="19"/>
      <c r="F693" s="293" t="s">
        <v>141</v>
      </c>
      <c r="G693" s="47"/>
      <c r="H693" s="573" t="str">
        <f t="shared" si="21"/>
        <v/>
      </c>
      <c r="I693" s="573" t="str">
        <f t="shared" si="21"/>
        <v/>
      </c>
      <c r="J693" s="573" t="str">
        <f t="shared" si="21"/>
        <v/>
      </c>
      <c r="K693" s="573" t="str">
        <f t="shared" si="20"/>
        <v/>
      </c>
      <c r="L693" s="573" t="str">
        <f t="shared" si="20"/>
        <v/>
      </c>
      <c r="M693" s="573" t="str">
        <f t="shared" si="20"/>
        <v/>
      </c>
      <c r="N693" s="573" t="s">
        <v>141</v>
      </c>
    </row>
    <row r="694" spans="1:14" ht="15.5" x14ac:dyDescent="0.35">
      <c r="A694" s="72" t="s">
        <v>730</v>
      </c>
      <c r="B694" s="3" t="s">
        <v>731</v>
      </c>
      <c r="C694" s="110" t="s">
        <v>729</v>
      </c>
      <c r="D694" s="20">
        <v>1</v>
      </c>
      <c r="E694" s="158"/>
      <c r="F694" s="578">
        <v>833.07</v>
      </c>
      <c r="G694" s="47"/>
      <c r="H694" s="573">
        <f t="shared" si="21"/>
        <v>293.74048199999993</v>
      </c>
      <c r="I694" s="573">
        <f t="shared" si="21"/>
        <v>293.74048199999993</v>
      </c>
      <c r="J694" s="573">
        <f t="shared" si="21"/>
        <v>385.96133100000003</v>
      </c>
      <c r="K694" s="573">
        <f t="shared" si="20"/>
        <v>268.12357950000001</v>
      </c>
      <c r="L694" s="573">
        <f t="shared" si="20"/>
        <v>426.09447824999995</v>
      </c>
      <c r="M694" s="573">
        <f t="shared" si="20"/>
        <v>367.17560250000002</v>
      </c>
      <c r="N694" s="573" t="b">
        <v>1</v>
      </c>
    </row>
    <row r="695" spans="1:14" ht="31" x14ac:dyDescent="0.35">
      <c r="A695" s="373" t="s">
        <v>732</v>
      </c>
      <c r="B695" s="308" t="s">
        <v>733</v>
      </c>
      <c r="C695" s="193" t="s">
        <v>734</v>
      </c>
      <c r="D695" s="309">
        <v>2</v>
      </c>
      <c r="E695" s="311"/>
      <c r="F695" s="578">
        <v>600.79</v>
      </c>
      <c r="G695" s="47"/>
      <c r="H695" s="573">
        <f t="shared" si="21"/>
        <v>211.83855399999993</v>
      </c>
      <c r="I695" s="573">
        <f t="shared" si="21"/>
        <v>211.83855399999993</v>
      </c>
      <c r="J695" s="573">
        <f t="shared" si="21"/>
        <v>278.34600699999999</v>
      </c>
      <c r="K695" s="573">
        <f t="shared" si="20"/>
        <v>193.36426149999997</v>
      </c>
      <c r="L695" s="573">
        <f t="shared" si="20"/>
        <v>307.28906524999991</v>
      </c>
      <c r="M695" s="573">
        <f t="shared" si="20"/>
        <v>264.79819249999997</v>
      </c>
      <c r="N695" s="573" t="b">
        <v>1</v>
      </c>
    </row>
    <row r="696" spans="1:14" ht="15.5" x14ac:dyDescent="0.35">
      <c r="A696" s="373" t="s">
        <v>735</v>
      </c>
      <c r="B696" s="308" t="s">
        <v>736</v>
      </c>
      <c r="C696" s="193" t="s">
        <v>737</v>
      </c>
      <c r="D696" s="309">
        <v>1</v>
      </c>
      <c r="E696" s="311"/>
      <c r="F696" s="578">
        <v>47.27</v>
      </c>
      <c r="G696" s="47"/>
      <c r="H696" s="573">
        <f t="shared" si="21"/>
        <v>16.667401999999996</v>
      </c>
      <c r="I696" s="573">
        <f t="shared" si="21"/>
        <v>16.667401999999996</v>
      </c>
      <c r="J696" s="573">
        <f t="shared" si="21"/>
        <v>21.900191</v>
      </c>
      <c r="K696" s="573">
        <f t="shared" si="20"/>
        <v>15.2138495</v>
      </c>
      <c r="L696" s="573">
        <f t="shared" si="20"/>
        <v>24.177423249999997</v>
      </c>
      <c r="M696" s="573">
        <f t="shared" si="20"/>
        <v>20.834252500000002</v>
      </c>
      <c r="N696" s="573" t="b">
        <v>1</v>
      </c>
    </row>
    <row r="697" spans="1:14" ht="15.5" x14ac:dyDescent="0.35">
      <c r="A697" s="373" t="s">
        <v>738</v>
      </c>
      <c r="B697" s="308" t="s">
        <v>7220</v>
      </c>
      <c r="C697" s="646" t="s">
        <v>7219</v>
      </c>
      <c r="D697" s="309">
        <v>1</v>
      </c>
      <c r="E697" s="311"/>
      <c r="F697" s="578">
        <v>108.1</v>
      </c>
      <c r="G697" s="47"/>
      <c r="H697" s="573">
        <f t="shared" si="21"/>
        <v>38.11605999999999</v>
      </c>
      <c r="I697" s="573">
        <f t="shared" si="21"/>
        <v>38.11605999999999</v>
      </c>
      <c r="J697" s="573">
        <f t="shared" si="21"/>
        <v>50.082729999999998</v>
      </c>
      <c r="K697" s="573">
        <f t="shared" si="20"/>
        <v>34.791984999999997</v>
      </c>
      <c r="L697" s="573">
        <f t="shared" si="20"/>
        <v>55.290447499999985</v>
      </c>
      <c r="M697" s="573">
        <f t="shared" si="20"/>
        <v>47.645074999999991</v>
      </c>
      <c r="N697" s="573" t="b">
        <v>1</v>
      </c>
    </row>
    <row r="698" spans="1:14" ht="15.5" x14ac:dyDescent="0.35">
      <c r="A698" s="373" t="s">
        <v>721</v>
      </c>
      <c r="B698" s="308" t="s">
        <v>739</v>
      </c>
      <c r="C698" s="193" t="s">
        <v>740</v>
      </c>
      <c r="D698" s="309">
        <v>1</v>
      </c>
      <c r="E698" s="311"/>
      <c r="F698" s="578">
        <v>17.649999999999999</v>
      </c>
      <c r="G698" s="47"/>
      <c r="H698" s="573">
        <f t="shared" si="21"/>
        <v>6.2233899999999975</v>
      </c>
      <c r="I698" s="573">
        <f t="shared" si="21"/>
        <v>6.2233899999999975</v>
      </c>
      <c r="J698" s="573">
        <f t="shared" si="21"/>
        <v>8.1772449999999992</v>
      </c>
      <c r="K698" s="573">
        <f t="shared" si="20"/>
        <v>5.680652499999999</v>
      </c>
      <c r="L698" s="573">
        <f t="shared" si="20"/>
        <v>9.0275337499999981</v>
      </c>
      <c r="M698" s="573">
        <f t="shared" si="20"/>
        <v>7.7792374999999989</v>
      </c>
      <c r="N698" s="573" t="b">
        <v>1</v>
      </c>
    </row>
    <row r="699" spans="1:14" ht="15.5" x14ac:dyDescent="0.35">
      <c r="A699" s="373" t="s">
        <v>188</v>
      </c>
      <c r="B699" s="308" t="s">
        <v>189</v>
      </c>
      <c r="C699" s="193" t="s">
        <v>190</v>
      </c>
      <c r="D699" s="309">
        <v>1</v>
      </c>
      <c r="E699" s="311"/>
      <c r="F699" s="578">
        <v>0.01</v>
      </c>
      <c r="G699" s="47"/>
      <c r="H699" s="573">
        <f t="shared" si="21"/>
        <v>3.5259999999999992E-3</v>
      </c>
      <c r="I699" s="573">
        <f t="shared" si="21"/>
        <v>3.5259999999999992E-3</v>
      </c>
      <c r="J699" s="573">
        <f t="shared" si="21"/>
        <v>4.633E-3</v>
      </c>
      <c r="K699" s="573">
        <f t="shared" si="20"/>
        <v>3.2184999999999996E-3</v>
      </c>
      <c r="L699" s="573">
        <f t="shared" si="20"/>
        <v>5.1147499999999995E-3</v>
      </c>
      <c r="M699" s="573">
        <f t="shared" si="20"/>
        <v>4.4075E-3</v>
      </c>
      <c r="N699" s="573" t="b">
        <v>1</v>
      </c>
    </row>
    <row r="700" spans="1:14" ht="15.5" x14ac:dyDescent="0.35">
      <c r="A700" s="373" t="s">
        <v>9914</v>
      </c>
      <c r="B700" s="308" t="s">
        <v>9912</v>
      </c>
      <c r="C700" s="193" t="s">
        <v>7729</v>
      </c>
      <c r="D700" s="309">
        <v>1</v>
      </c>
      <c r="E700" s="311"/>
      <c r="F700" s="578">
        <v>0.57000000000000006</v>
      </c>
      <c r="G700" s="47"/>
      <c r="H700" s="573">
        <f t="shared" si="21"/>
        <v>0.20098199999999997</v>
      </c>
      <c r="I700" s="573">
        <f t="shared" si="21"/>
        <v>0.20098199999999997</v>
      </c>
      <c r="J700" s="573">
        <f t="shared" si="21"/>
        <v>0.26408100000000001</v>
      </c>
      <c r="K700" s="573">
        <f t="shared" si="20"/>
        <v>0.18345449999999999</v>
      </c>
      <c r="L700" s="573">
        <f t="shared" si="20"/>
        <v>0.29154074999999996</v>
      </c>
      <c r="M700" s="573">
        <f t="shared" si="20"/>
        <v>0.25122749999999999</v>
      </c>
      <c r="N700" s="573" t="b">
        <v>1</v>
      </c>
    </row>
    <row r="701" spans="1:14" ht="15.5" x14ac:dyDescent="0.35">
      <c r="A701" s="373" t="s">
        <v>9908</v>
      </c>
      <c r="B701" s="308" t="s">
        <v>9909</v>
      </c>
      <c r="C701" s="193" t="s">
        <v>6942</v>
      </c>
      <c r="D701" s="310">
        <v>1</v>
      </c>
      <c r="E701" s="311"/>
      <c r="F701" s="271">
        <v>0.52</v>
      </c>
      <c r="G701" s="47"/>
      <c r="H701" s="573">
        <f t="shared" si="21"/>
        <v>0.18335199999999996</v>
      </c>
      <c r="I701" s="573">
        <f t="shared" si="21"/>
        <v>0.18335199999999996</v>
      </c>
      <c r="J701" s="573">
        <f t="shared" si="21"/>
        <v>0.24091599999999999</v>
      </c>
      <c r="K701" s="573">
        <f t="shared" si="20"/>
        <v>0.16736199999999998</v>
      </c>
      <c r="L701" s="573">
        <f t="shared" si="20"/>
        <v>0.26596699999999995</v>
      </c>
      <c r="M701" s="573">
        <f t="shared" si="20"/>
        <v>0.22919</v>
      </c>
      <c r="N701" s="573" t="b">
        <v>1</v>
      </c>
    </row>
    <row r="702" spans="1:14" ht="15.5" x14ac:dyDescent="0.35">
      <c r="A702" s="373" t="s">
        <v>724</v>
      </c>
      <c r="B702" s="308" t="s">
        <v>472</v>
      </c>
      <c r="C702" s="193" t="s">
        <v>160</v>
      </c>
      <c r="D702" s="309">
        <v>1</v>
      </c>
      <c r="E702" s="311"/>
      <c r="F702" s="578">
        <v>0</v>
      </c>
      <c r="G702" s="47"/>
      <c r="H702" s="573">
        <f t="shared" si="21"/>
        <v>0</v>
      </c>
      <c r="I702" s="573">
        <f t="shared" si="21"/>
        <v>0</v>
      </c>
      <c r="J702" s="573">
        <f t="shared" si="21"/>
        <v>0</v>
      </c>
      <c r="K702" s="573">
        <f t="shared" si="20"/>
        <v>0</v>
      </c>
      <c r="L702" s="573">
        <f t="shared" si="20"/>
        <v>0</v>
      </c>
      <c r="M702" s="573">
        <f t="shared" si="20"/>
        <v>0</v>
      </c>
      <c r="N702" s="573" t="b">
        <v>1</v>
      </c>
    </row>
    <row r="703" spans="1:14" ht="16" thickBot="1" x14ac:dyDescent="0.4">
      <c r="A703" s="594" t="s">
        <v>741</v>
      </c>
      <c r="B703" s="565" t="s">
        <v>742</v>
      </c>
      <c r="C703" s="391" t="s">
        <v>743</v>
      </c>
      <c r="D703" s="563">
        <v>1</v>
      </c>
      <c r="E703" s="563"/>
      <c r="F703" s="564">
        <v>0</v>
      </c>
      <c r="G703" s="47"/>
      <c r="H703" s="573">
        <f t="shared" si="21"/>
        <v>0</v>
      </c>
      <c r="I703" s="573">
        <f t="shared" si="21"/>
        <v>0</v>
      </c>
      <c r="J703" s="573">
        <f t="shared" si="21"/>
        <v>0</v>
      </c>
      <c r="K703" s="573">
        <f t="shared" si="20"/>
        <v>0</v>
      </c>
      <c r="L703" s="573">
        <f t="shared" si="20"/>
        <v>0</v>
      </c>
      <c r="M703" s="573">
        <f t="shared" si="20"/>
        <v>0</v>
      </c>
      <c r="N703" s="573" t="b">
        <v>1</v>
      </c>
    </row>
    <row r="704" spans="1:14" ht="16" thickBot="1" x14ac:dyDescent="0.4">
      <c r="A704" s="8"/>
      <c r="B704" s="2"/>
      <c r="C704" s="128"/>
      <c r="D704" s="122"/>
      <c r="E704" s="122"/>
      <c r="F704" s="284" t="s">
        <v>141</v>
      </c>
      <c r="G704" s="47"/>
      <c r="H704" s="573" t="str">
        <f t="shared" si="21"/>
        <v/>
      </c>
      <c r="I704" s="573" t="str">
        <f t="shared" si="21"/>
        <v/>
      </c>
      <c r="J704" s="573" t="str">
        <f t="shared" si="21"/>
        <v/>
      </c>
      <c r="K704" s="573" t="str">
        <f t="shared" si="20"/>
        <v/>
      </c>
      <c r="L704" s="573" t="str">
        <f t="shared" si="20"/>
        <v/>
      </c>
      <c r="M704" s="573" t="str">
        <f t="shared" si="20"/>
        <v/>
      </c>
      <c r="N704" s="573" t="s">
        <v>141</v>
      </c>
    </row>
    <row r="705" spans="1:14" ht="15.5" x14ac:dyDescent="0.35">
      <c r="A705" s="598" t="s">
        <v>7891</v>
      </c>
      <c r="B705" s="16" t="s">
        <v>744</v>
      </c>
      <c r="C705" s="110" t="str">
        <f>LEFT(A705,FIND(" ",SUBSTITUTE(A705," ","",1)))</f>
        <v>Cat3 Conf10</v>
      </c>
      <c r="D705" s="19"/>
      <c r="E705" s="19"/>
      <c r="F705" s="276" t="s">
        <v>141</v>
      </c>
      <c r="G705" s="47"/>
      <c r="H705" s="573" t="str">
        <f t="shared" si="21"/>
        <v/>
      </c>
      <c r="I705" s="573" t="str">
        <f t="shared" si="21"/>
        <v/>
      </c>
      <c r="J705" s="573" t="str">
        <f t="shared" si="21"/>
        <v/>
      </c>
      <c r="K705" s="573" t="str">
        <f t="shared" si="20"/>
        <v/>
      </c>
      <c r="L705" s="573" t="str">
        <f t="shared" si="20"/>
        <v/>
      </c>
      <c r="M705" s="573" t="str">
        <f t="shared" si="20"/>
        <v/>
      </c>
      <c r="N705" s="573" t="s">
        <v>141</v>
      </c>
    </row>
    <row r="706" spans="1:14" ht="15.5" x14ac:dyDescent="0.35">
      <c r="A706" s="72" t="s">
        <v>746</v>
      </c>
      <c r="B706" s="308" t="s">
        <v>747</v>
      </c>
      <c r="C706" s="218" t="s">
        <v>745</v>
      </c>
      <c r="D706" s="309">
        <v>1</v>
      </c>
      <c r="E706" s="311"/>
      <c r="F706" s="578">
        <v>875.98</v>
      </c>
      <c r="G706" s="47"/>
      <c r="H706" s="573">
        <f t="shared" si="21"/>
        <v>308.87054799999993</v>
      </c>
      <c r="I706" s="573">
        <f t="shared" si="21"/>
        <v>308.87054799999993</v>
      </c>
      <c r="J706" s="573">
        <f t="shared" si="21"/>
        <v>405.84153400000002</v>
      </c>
      <c r="K706" s="573">
        <f t="shared" si="20"/>
        <v>281.93416299999996</v>
      </c>
      <c r="L706" s="573">
        <f t="shared" si="20"/>
        <v>448.0418704999999</v>
      </c>
      <c r="M706" s="573">
        <f t="shared" si="20"/>
        <v>386.08818500000001</v>
      </c>
      <c r="N706" s="573" t="b">
        <v>1</v>
      </c>
    </row>
    <row r="707" spans="1:14" ht="15.5" x14ac:dyDescent="0.35">
      <c r="A707" s="373" t="s">
        <v>748</v>
      </c>
      <c r="B707" s="308" t="s">
        <v>749</v>
      </c>
      <c r="C707" s="193" t="s">
        <v>750</v>
      </c>
      <c r="D707" s="309">
        <v>1</v>
      </c>
      <c r="E707" s="311"/>
      <c r="F707" s="578">
        <v>360.12</v>
      </c>
      <c r="G707" s="47"/>
      <c r="H707" s="573">
        <f t="shared" si="21"/>
        <v>126.97831199999997</v>
      </c>
      <c r="I707" s="573">
        <f t="shared" si="21"/>
        <v>126.97831199999997</v>
      </c>
      <c r="J707" s="573">
        <f t="shared" si="21"/>
        <v>166.84359599999999</v>
      </c>
      <c r="K707" s="573">
        <f t="shared" si="20"/>
        <v>115.90462199999999</v>
      </c>
      <c r="L707" s="573">
        <f t="shared" si="20"/>
        <v>184.19237699999996</v>
      </c>
      <c r="M707" s="573">
        <f t="shared" si="20"/>
        <v>158.72289000000001</v>
      </c>
      <c r="N707" s="573" t="b">
        <v>1</v>
      </c>
    </row>
    <row r="708" spans="1:14" ht="15.5" x14ac:dyDescent="0.35">
      <c r="A708" s="373" t="s">
        <v>748</v>
      </c>
      <c r="B708" s="308" t="s">
        <v>751</v>
      </c>
      <c r="C708" s="193" t="s">
        <v>752</v>
      </c>
      <c r="D708" s="309">
        <v>1</v>
      </c>
      <c r="E708" s="311"/>
      <c r="F708" s="578">
        <v>360.12</v>
      </c>
      <c r="G708" s="47"/>
      <c r="H708" s="573">
        <f t="shared" si="21"/>
        <v>126.97831199999997</v>
      </c>
      <c r="I708" s="573">
        <f t="shared" si="21"/>
        <v>126.97831199999997</v>
      </c>
      <c r="J708" s="573">
        <f t="shared" si="21"/>
        <v>166.84359599999999</v>
      </c>
      <c r="K708" s="573">
        <f t="shared" si="20"/>
        <v>115.90462199999999</v>
      </c>
      <c r="L708" s="573">
        <f t="shared" si="20"/>
        <v>184.19237699999996</v>
      </c>
      <c r="M708" s="573">
        <f t="shared" si="20"/>
        <v>158.72289000000001</v>
      </c>
      <c r="N708" s="573" t="b">
        <v>1</v>
      </c>
    </row>
    <row r="709" spans="1:14" ht="15.5" x14ac:dyDescent="0.35">
      <c r="A709" s="373" t="s">
        <v>244</v>
      </c>
      <c r="B709" s="308" t="s">
        <v>245</v>
      </c>
      <c r="C709" s="193" t="s">
        <v>753</v>
      </c>
      <c r="D709" s="309">
        <v>4</v>
      </c>
      <c r="E709" s="311"/>
      <c r="F709" s="578">
        <v>135.68</v>
      </c>
      <c r="G709" s="47"/>
      <c r="H709" s="573">
        <f t="shared" si="21"/>
        <v>47.84076799999999</v>
      </c>
      <c r="I709" s="573">
        <f t="shared" si="21"/>
        <v>47.84076799999999</v>
      </c>
      <c r="J709" s="573">
        <f t="shared" si="21"/>
        <v>62.860544000000004</v>
      </c>
      <c r="K709" s="573">
        <f t="shared" si="20"/>
        <v>43.668607999999999</v>
      </c>
      <c r="L709" s="573">
        <f t="shared" si="20"/>
        <v>69.396927999999988</v>
      </c>
      <c r="M709" s="573">
        <f t="shared" si="20"/>
        <v>59.800959999999996</v>
      </c>
      <c r="N709" s="573" t="b">
        <v>1</v>
      </c>
    </row>
    <row r="710" spans="1:14" ht="15.5" x14ac:dyDescent="0.35">
      <c r="A710" s="373" t="s">
        <v>754</v>
      </c>
      <c r="B710" s="308" t="s">
        <v>755</v>
      </c>
      <c r="C710" s="193" t="s">
        <v>756</v>
      </c>
      <c r="D710" s="309">
        <v>1</v>
      </c>
      <c r="E710" s="311"/>
      <c r="F710" s="578">
        <v>70.599999999999994</v>
      </c>
      <c r="G710" s="47"/>
      <c r="H710" s="573">
        <f t="shared" si="21"/>
        <v>24.89355999999999</v>
      </c>
      <c r="I710" s="573">
        <f t="shared" si="21"/>
        <v>24.89355999999999</v>
      </c>
      <c r="J710" s="573">
        <f t="shared" si="21"/>
        <v>32.708979999999997</v>
      </c>
      <c r="K710" s="573">
        <f t="shared" si="20"/>
        <v>22.722609999999996</v>
      </c>
      <c r="L710" s="573">
        <f t="shared" si="20"/>
        <v>36.110134999999993</v>
      </c>
      <c r="M710" s="573">
        <f t="shared" si="20"/>
        <v>31.116949999999996</v>
      </c>
      <c r="N710" s="573" t="b">
        <v>1</v>
      </c>
    </row>
    <row r="711" spans="1:14" ht="15.5" x14ac:dyDescent="0.35">
      <c r="A711" s="373" t="s">
        <v>757</v>
      </c>
      <c r="B711" s="308" t="s">
        <v>225</v>
      </c>
      <c r="C711" s="193" t="s">
        <v>226</v>
      </c>
      <c r="D711" s="309">
        <v>1</v>
      </c>
      <c r="E711" s="311"/>
      <c r="F711" s="578">
        <v>32.68</v>
      </c>
      <c r="G711" s="47"/>
      <c r="H711" s="573">
        <f t="shared" si="21"/>
        <v>11.522967999999997</v>
      </c>
      <c r="I711" s="573">
        <f t="shared" si="21"/>
        <v>11.522967999999997</v>
      </c>
      <c r="J711" s="573">
        <f t="shared" si="21"/>
        <v>15.140644</v>
      </c>
      <c r="K711" s="573">
        <f t="shared" si="20"/>
        <v>10.518057999999998</v>
      </c>
      <c r="L711" s="573">
        <f t="shared" si="20"/>
        <v>16.715002999999996</v>
      </c>
      <c r="M711" s="573">
        <f t="shared" si="20"/>
        <v>14.403709999999998</v>
      </c>
      <c r="N711" s="573" t="b">
        <v>1</v>
      </c>
    </row>
    <row r="712" spans="1:14" ht="15.5" x14ac:dyDescent="0.35">
      <c r="A712" s="373" t="s">
        <v>187</v>
      </c>
      <c r="B712" s="308" t="s">
        <v>9089</v>
      </c>
      <c r="C712" s="193" t="s">
        <v>157</v>
      </c>
      <c r="D712" s="309">
        <v>1</v>
      </c>
      <c r="E712" s="311"/>
      <c r="F712" s="578">
        <v>1.6</v>
      </c>
      <c r="G712" s="47"/>
      <c r="H712" s="573">
        <f t="shared" si="21"/>
        <v>0.56415999999999988</v>
      </c>
      <c r="I712" s="573">
        <f t="shared" si="21"/>
        <v>0.56415999999999988</v>
      </c>
      <c r="J712" s="573">
        <f t="shared" si="21"/>
        <v>0.74128000000000005</v>
      </c>
      <c r="K712" s="573">
        <f t="shared" si="20"/>
        <v>0.51495999999999997</v>
      </c>
      <c r="L712" s="573">
        <f t="shared" si="20"/>
        <v>0.81835999999999987</v>
      </c>
      <c r="M712" s="573">
        <f t="shared" si="20"/>
        <v>0.70520000000000005</v>
      </c>
      <c r="N712" s="573" t="b">
        <v>1</v>
      </c>
    </row>
    <row r="713" spans="1:14" ht="15.5" x14ac:dyDescent="0.35">
      <c r="A713" s="373" t="s">
        <v>476</v>
      </c>
      <c r="B713" s="308" t="s">
        <v>758</v>
      </c>
      <c r="C713" s="193" t="s">
        <v>759</v>
      </c>
      <c r="D713" s="309">
        <v>1</v>
      </c>
      <c r="E713" s="311"/>
      <c r="F713" s="578">
        <v>9.92</v>
      </c>
      <c r="G713" s="47"/>
      <c r="H713" s="573">
        <f t="shared" si="21"/>
        <v>3.4977919999999991</v>
      </c>
      <c r="I713" s="573">
        <f t="shared" si="21"/>
        <v>3.4977919999999991</v>
      </c>
      <c r="J713" s="573">
        <f t="shared" si="21"/>
        <v>4.595936</v>
      </c>
      <c r="K713" s="573">
        <f t="shared" si="20"/>
        <v>3.1927519999999996</v>
      </c>
      <c r="L713" s="573">
        <f t="shared" si="20"/>
        <v>5.0738319999999986</v>
      </c>
      <c r="M713" s="573">
        <f t="shared" si="20"/>
        <v>4.3722399999999997</v>
      </c>
      <c r="N713" s="573" t="b">
        <v>1</v>
      </c>
    </row>
    <row r="714" spans="1:14" ht="15.5" x14ac:dyDescent="0.35">
      <c r="A714" s="373" t="s">
        <v>726</v>
      </c>
      <c r="B714" s="308" t="s">
        <v>195</v>
      </c>
      <c r="C714" s="193" t="s">
        <v>196</v>
      </c>
      <c r="D714" s="309">
        <v>1</v>
      </c>
      <c r="E714" s="311"/>
      <c r="F714" s="578">
        <v>0</v>
      </c>
      <c r="G714" s="47"/>
      <c r="H714" s="573">
        <f t="shared" si="21"/>
        <v>0</v>
      </c>
      <c r="I714" s="573">
        <f t="shared" si="21"/>
        <v>0</v>
      </c>
      <c r="J714" s="573">
        <f t="shared" si="21"/>
        <v>0</v>
      </c>
      <c r="K714" s="573">
        <f t="shared" si="20"/>
        <v>0</v>
      </c>
      <c r="L714" s="573">
        <f t="shared" si="20"/>
        <v>0</v>
      </c>
      <c r="M714" s="573">
        <f t="shared" si="20"/>
        <v>0</v>
      </c>
      <c r="N714" s="573" t="b">
        <v>1</v>
      </c>
    </row>
    <row r="715" spans="1:14" ht="31.5" thickBot="1" x14ac:dyDescent="0.4">
      <c r="A715" s="192" t="s">
        <v>760</v>
      </c>
      <c r="B715" s="221" t="s">
        <v>761</v>
      </c>
      <c r="C715" s="247" t="s">
        <v>762</v>
      </c>
      <c r="D715" s="222">
        <v>1</v>
      </c>
      <c r="E715" s="222"/>
      <c r="F715" s="274">
        <v>0</v>
      </c>
      <c r="G715" s="47"/>
      <c r="H715" s="573">
        <f t="shared" si="21"/>
        <v>0</v>
      </c>
      <c r="I715" s="573">
        <f t="shared" si="21"/>
        <v>0</v>
      </c>
      <c r="J715" s="573">
        <f t="shared" si="21"/>
        <v>0</v>
      </c>
      <c r="K715" s="573">
        <f t="shared" si="20"/>
        <v>0</v>
      </c>
      <c r="L715" s="573">
        <f t="shared" si="20"/>
        <v>0</v>
      </c>
      <c r="M715" s="573">
        <f t="shared" si="20"/>
        <v>0</v>
      </c>
      <c r="N715" s="573" t="b">
        <v>1</v>
      </c>
    </row>
    <row r="716" spans="1:14" ht="16" thickBot="1" x14ac:dyDescent="0.4">
      <c r="A716" s="74"/>
      <c r="B716" s="5" t="s">
        <v>141</v>
      </c>
      <c r="C716" s="109" t="s">
        <v>141</v>
      </c>
      <c r="D716" s="94"/>
      <c r="E716" s="94" t="s">
        <v>141</v>
      </c>
      <c r="F716" s="189" t="s">
        <v>141</v>
      </c>
      <c r="G716" s="47"/>
      <c r="H716" s="573" t="str">
        <f t="shared" si="21"/>
        <v/>
      </c>
      <c r="I716" s="573" t="str">
        <f t="shared" si="21"/>
        <v/>
      </c>
      <c r="J716" s="573" t="str">
        <f t="shared" si="21"/>
        <v/>
      </c>
      <c r="K716" s="573" t="str">
        <f t="shared" si="20"/>
        <v/>
      </c>
      <c r="L716" s="573" t="str">
        <f t="shared" si="20"/>
        <v/>
      </c>
      <c r="M716" s="573" t="str">
        <f t="shared" si="20"/>
        <v/>
      </c>
      <c r="N716" s="573" t="s">
        <v>141</v>
      </c>
    </row>
    <row r="717" spans="1:14" ht="15.5" x14ac:dyDescent="0.35">
      <c r="A717" s="235" t="s">
        <v>763</v>
      </c>
      <c r="B717" s="3" t="s">
        <v>764</v>
      </c>
      <c r="C717" s="110" t="str">
        <f>LEFT(A717,FIND(" ",SUBSTITUTE(A717," ","",1)))</f>
        <v>Cat3 Conf15</v>
      </c>
      <c r="D717" s="211"/>
      <c r="E717" s="211"/>
      <c r="F717" s="273" t="s">
        <v>141</v>
      </c>
      <c r="G717" s="47"/>
      <c r="H717" s="573" t="str">
        <f t="shared" si="21"/>
        <v/>
      </c>
      <c r="I717" s="573" t="str">
        <f t="shared" si="21"/>
        <v/>
      </c>
      <c r="J717" s="573" t="str">
        <f t="shared" si="21"/>
        <v/>
      </c>
      <c r="K717" s="573" t="str">
        <f t="shared" si="20"/>
        <v/>
      </c>
      <c r="L717" s="573" t="str">
        <f t="shared" si="20"/>
        <v/>
      </c>
      <c r="M717" s="573" t="str">
        <f t="shared" si="20"/>
        <v/>
      </c>
      <c r="N717" s="573" t="s">
        <v>141</v>
      </c>
    </row>
    <row r="718" spans="1:14" ht="15.5" x14ac:dyDescent="0.35">
      <c r="A718" s="379" t="s">
        <v>766</v>
      </c>
      <c r="B718" s="308" t="s">
        <v>767</v>
      </c>
      <c r="C718" s="218" t="s">
        <v>765</v>
      </c>
      <c r="D718" s="325">
        <v>1</v>
      </c>
      <c r="E718" s="315"/>
      <c r="F718" s="578">
        <v>1379.94</v>
      </c>
      <c r="G718" s="47"/>
      <c r="H718" s="573">
        <f t="shared" si="21"/>
        <v>486.56684399999989</v>
      </c>
      <c r="I718" s="573">
        <f t="shared" si="21"/>
        <v>486.56684399999989</v>
      </c>
      <c r="J718" s="573">
        <f t="shared" si="21"/>
        <v>639.32620199999997</v>
      </c>
      <c r="K718" s="573">
        <f t="shared" si="20"/>
        <v>444.13368899999995</v>
      </c>
      <c r="L718" s="573">
        <f t="shared" si="20"/>
        <v>705.80481149999991</v>
      </c>
      <c r="M718" s="573">
        <f t="shared" si="20"/>
        <v>608.20855499999993</v>
      </c>
      <c r="N718" s="573" t="b">
        <v>1</v>
      </c>
    </row>
    <row r="719" spans="1:14" ht="15.5" x14ac:dyDescent="0.35">
      <c r="A719" s="379" t="s">
        <v>768</v>
      </c>
      <c r="B719" s="308" t="s">
        <v>769</v>
      </c>
      <c r="C719" s="218" t="s">
        <v>770</v>
      </c>
      <c r="D719" s="325">
        <v>1</v>
      </c>
      <c r="E719" s="315"/>
      <c r="F719" s="578">
        <v>1114.8800000000001</v>
      </c>
      <c r="G719" s="47"/>
      <c r="H719" s="573">
        <f t="shared" si="21"/>
        <v>393.10668799999996</v>
      </c>
      <c r="I719" s="573">
        <f t="shared" si="21"/>
        <v>393.10668799999996</v>
      </c>
      <c r="J719" s="573">
        <f t="shared" si="21"/>
        <v>516.52390400000002</v>
      </c>
      <c r="K719" s="573">
        <f t="shared" si="20"/>
        <v>358.82412799999997</v>
      </c>
      <c r="L719" s="573">
        <f t="shared" si="20"/>
        <v>570.233248</v>
      </c>
      <c r="M719" s="573">
        <f t="shared" si="20"/>
        <v>491.38336000000004</v>
      </c>
      <c r="N719" s="573" t="b">
        <v>1</v>
      </c>
    </row>
    <row r="720" spans="1:14" ht="15.5" x14ac:dyDescent="0.35">
      <c r="A720" s="380" t="s">
        <v>771</v>
      </c>
      <c r="B720" s="308" t="s">
        <v>772</v>
      </c>
      <c r="C720" s="218" t="s">
        <v>773</v>
      </c>
      <c r="D720" s="325">
        <v>1</v>
      </c>
      <c r="E720" s="315"/>
      <c r="F720" s="578">
        <v>0.51</v>
      </c>
      <c r="G720" s="47"/>
      <c r="H720" s="573">
        <f t="shared" si="21"/>
        <v>0.17982599999999996</v>
      </c>
      <c r="I720" s="573">
        <f t="shared" si="21"/>
        <v>0.17982599999999996</v>
      </c>
      <c r="J720" s="573">
        <f t="shared" si="21"/>
        <v>0.23628299999999999</v>
      </c>
      <c r="K720" s="573">
        <f t="shared" si="20"/>
        <v>0.1641435</v>
      </c>
      <c r="L720" s="573">
        <f t="shared" si="20"/>
        <v>0.26085224999999995</v>
      </c>
      <c r="M720" s="573">
        <f t="shared" si="20"/>
        <v>0.2247825</v>
      </c>
      <c r="N720" s="573" t="b">
        <v>1</v>
      </c>
    </row>
    <row r="721" spans="1:14" ht="15.5" x14ac:dyDescent="0.35">
      <c r="A721" s="379" t="s">
        <v>218</v>
      </c>
      <c r="B721" s="308" t="s">
        <v>774</v>
      </c>
      <c r="C721" s="651" t="s">
        <v>775</v>
      </c>
      <c r="D721" s="315">
        <v>2</v>
      </c>
      <c r="E721" s="315"/>
      <c r="F721" s="578">
        <v>380.86</v>
      </c>
      <c r="G721" s="47"/>
      <c r="H721" s="573">
        <f t="shared" si="21"/>
        <v>134.29123599999997</v>
      </c>
      <c r="I721" s="573">
        <f t="shared" si="21"/>
        <v>134.29123599999997</v>
      </c>
      <c r="J721" s="573">
        <f t="shared" si="21"/>
        <v>176.452438</v>
      </c>
      <c r="K721" s="573">
        <f t="shared" si="20"/>
        <v>122.57979099999999</v>
      </c>
      <c r="L721" s="573">
        <f t="shared" si="20"/>
        <v>194.80036849999996</v>
      </c>
      <c r="M721" s="573">
        <f t="shared" si="20"/>
        <v>167.864045</v>
      </c>
      <c r="N721" s="573" t="b">
        <v>1</v>
      </c>
    </row>
    <row r="722" spans="1:14" ht="15.5" x14ac:dyDescent="0.35">
      <c r="A722" s="379" t="s">
        <v>221</v>
      </c>
      <c r="B722" s="308" t="s">
        <v>776</v>
      </c>
      <c r="C722" s="218" t="s">
        <v>777</v>
      </c>
      <c r="D722" s="325">
        <v>4</v>
      </c>
      <c r="E722" s="315"/>
      <c r="F722" s="578">
        <v>178.76</v>
      </c>
      <c r="G722" s="47"/>
      <c r="H722" s="573">
        <f t="shared" si="21"/>
        <v>63.030775999999982</v>
      </c>
      <c r="I722" s="573">
        <f t="shared" si="21"/>
        <v>63.030775999999982</v>
      </c>
      <c r="J722" s="573">
        <f t="shared" si="21"/>
        <v>82.819507999999999</v>
      </c>
      <c r="K722" s="573">
        <f t="shared" si="20"/>
        <v>57.533905999999995</v>
      </c>
      <c r="L722" s="573">
        <f t="shared" si="20"/>
        <v>91.431270999999981</v>
      </c>
      <c r="M722" s="573">
        <f t="shared" si="20"/>
        <v>78.78846999999999</v>
      </c>
      <c r="N722" s="573" t="b">
        <v>1</v>
      </c>
    </row>
    <row r="723" spans="1:14" ht="15.5" x14ac:dyDescent="0.35">
      <c r="A723" s="379" t="s">
        <v>224</v>
      </c>
      <c r="B723" s="308" t="s">
        <v>225</v>
      </c>
      <c r="C723" s="218" t="s">
        <v>226</v>
      </c>
      <c r="D723" s="325">
        <v>1</v>
      </c>
      <c r="E723" s="315"/>
      <c r="F723" s="578">
        <v>32.68</v>
      </c>
      <c r="G723" s="47"/>
      <c r="H723" s="573">
        <f t="shared" si="21"/>
        <v>11.522967999999997</v>
      </c>
      <c r="I723" s="573">
        <f t="shared" si="21"/>
        <v>11.522967999999997</v>
      </c>
      <c r="J723" s="573">
        <f t="shared" si="21"/>
        <v>15.140644</v>
      </c>
      <c r="K723" s="573">
        <f t="shared" si="20"/>
        <v>10.518057999999998</v>
      </c>
      <c r="L723" s="573">
        <f t="shared" si="20"/>
        <v>16.715002999999996</v>
      </c>
      <c r="M723" s="573">
        <f t="shared" si="20"/>
        <v>14.403709999999998</v>
      </c>
      <c r="N723" s="573" t="b">
        <v>1</v>
      </c>
    </row>
    <row r="724" spans="1:14" ht="15.5" x14ac:dyDescent="0.35">
      <c r="A724" s="380" t="s">
        <v>778</v>
      </c>
      <c r="B724" s="308" t="s">
        <v>779</v>
      </c>
      <c r="C724" s="218" t="s">
        <v>780</v>
      </c>
      <c r="D724" s="325">
        <v>1</v>
      </c>
      <c r="E724" s="315"/>
      <c r="F724" s="578">
        <v>54.46</v>
      </c>
      <c r="G724" s="47"/>
      <c r="H724" s="573">
        <f t="shared" si="21"/>
        <v>19.202595999999996</v>
      </c>
      <c r="I724" s="573">
        <f t="shared" si="21"/>
        <v>19.202595999999996</v>
      </c>
      <c r="J724" s="573">
        <f t="shared" si="21"/>
        <v>25.231317999999998</v>
      </c>
      <c r="K724" s="573">
        <f t="shared" si="20"/>
        <v>17.527950999999998</v>
      </c>
      <c r="L724" s="573">
        <f t="shared" si="20"/>
        <v>27.854928499999996</v>
      </c>
      <c r="M724" s="573">
        <f t="shared" si="20"/>
        <v>24.003245</v>
      </c>
      <c r="N724" s="573" t="b">
        <v>1</v>
      </c>
    </row>
    <row r="725" spans="1:14" ht="15.5" x14ac:dyDescent="0.35">
      <c r="A725" s="380" t="s">
        <v>781</v>
      </c>
      <c r="B725" s="308" t="s">
        <v>782</v>
      </c>
      <c r="C725" s="218" t="s">
        <v>783</v>
      </c>
      <c r="D725" s="325">
        <v>1</v>
      </c>
      <c r="E725" s="315"/>
      <c r="F725" s="578">
        <v>61.32</v>
      </c>
      <c r="G725" s="47"/>
      <c r="H725" s="573">
        <f t="shared" si="21"/>
        <v>21.621431999999995</v>
      </c>
      <c r="I725" s="573">
        <f t="shared" si="21"/>
        <v>21.621431999999995</v>
      </c>
      <c r="J725" s="573">
        <f t="shared" si="21"/>
        <v>28.409555999999998</v>
      </c>
      <c r="K725" s="573">
        <f t="shared" si="20"/>
        <v>19.735841999999998</v>
      </c>
      <c r="L725" s="573">
        <f t="shared" si="20"/>
        <v>31.363646999999993</v>
      </c>
      <c r="M725" s="573">
        <f t="shared" si="20"/>
        <v>27.026789999999998</v>
      </c>
      <c r="N725" s="573" t="b">
        <v>1</v>
      </c>
    </row>
    <row r="726" spans="1:14" ht="31" x14ac:dyDescent="0.35">
      <c r="A726" s="379" t="s">
        <v>784</v>
      </c>
      <c r="B726" s="308" t="s">
        <v>785</v>
      </c>
      <c r="C726" s="652" t="s">
        <v>786</v>
      </c>
      <c r="D726" s="325">
        <v>2</v>
      </c>
      <c r="E726" s="315"/>
      <c r="F726" s="578">
        <v>759.19</v>
      </c>
      <c r="G726" s="47"/>
      <c r="H726" s="573">
        <f t="shared" si="21"/>
        <v>267.69039399999997</v>
      </c>
      <c r="I726" s="573">
        <f t="shared" si="21"/>
        <v>267.69039399999997</v>
      </c>
      <c r="J726" s="573">
        <f t="shared" si="21"/>
        <v>351.73272700000001</v>
      </c>
      <c r="K726" s="573">
        <f t="shared" si="20"/>
        <v>244.34530150000001</v>
      </c>
      <c r="L726" s="573">
        <f t="shared" si="20"/>
        <v>388.30670524999994</v>
      </c>
      <c r="M726" s="573">
        <f t="shared" si="20"/>
        <v>334.61299250000002</v>
      </c>
      <c r="N726" s="573" t="b">
        <v>1</v>
      </c>
    </row>
    <row r="727" spans="1:14" ht="15.5" x14ac:dyDescent="0.35">
      <c r="A727" s="380" t="s">
        <v>787</v>
      </c>
      <c r="B727" s="308" t="s">
        <v>788</v>
      </c>
      <c r="C727" s="218" t="s">
        <v>789</v>
      </c>
      <c r="D727" s="325">
        <v>2</v>
      </c>
      <c r="E727" s="315"/>
      <c r="F727" s="578">
        <v>18.91</v>
      </c>
      <c r="G727" s="47"/>
      <c r="H727" s="573">
        <f t="shared" si="21"/>
        <v>6.6676659999999988</v>
      </c>
      <c r="I727" s="573">
        <f t="shared" si="21"/>
        <v>6.6676659999999988</v>
      </c>
      <c r="J727" s="573">
        <f t="shared" si="21"/>
        <v>8.7610030000000005</v>
      </c>
      <c r="K727" s="573">
        <f t="shared" si="20"/>
        <v>6.0861834999999997</v>
      </c>
      <c r="L727" s="573">
        <f t="shared" si="20"/>
        <v>9.6719922499999988</v>
      </c>
      <c r="M727" s="573">
        <f t="shared" si="20"/>
        <v>8.3345824999999998</v>
      </c>
      <c r="N727" s="573" t="b">
        <v>1</v>
      </c>
    </row>
    <row r="728" spans="1:14" ht="15.5" x14ac:dyDescent="0.35">
      <c r="A728" s="373" t="s">
        <v>721</v>
      </c>
      <c r="B728" s="308" t="s">
        <v>790</v>
      </c>
      <c r="C728" s="653" t="s">
        <v>791</v>
      </c>
      <c r="D728" s="309">
        <v>1</v>
      </c>
      <c r="E728" s="315"/>
      <c r="F728" s="578">
        <v>86.01</v>
      </c>
      <c r="G728" s="47"/>
      <c r="H728" s="573">
        <f t="shared" si="21"/>
        <v>30.327125999999993</v>
      </c>
      <c r="I728" s="573">
        <f t="shared" si="21"/>
        <v>30.327125999999993</v>
      </c>
      <c r="J728" s="573">
        <f t="shared" si="21"/>
        <v>39.848433</v>
      </c>
      <c r="K728" s="573">
        <f t="shared" si="20"/>
        <v>27.682318499999997</v>
      </c>
      <c r="L728" s="573">
        <f t="shared" si="20"/>
        <v>43.991964749999994</v>
      </c>
      <c r="M728" s="573">
        <f t="shared" si="20"/>
        <v>37.908907499999998</v>
      </c>
      <c r="N728" s="573" t="b">
        <v>1</v>
      </c>
    </row>
    <row r="729" spans="1:14" ht="15.5" x14ac:dyDescent="0.35">
      <c r="A729" s="373" t="s">
        <v>792</v>
      </c>
      <c r="B729" s="308" t="s">
        <v>793</v>
      </c>
      <c r="C729" s="193" t="s">
        <v>794</v>
      </c>
      <c r="D729" s="309">
        <v>2</v>
      </c>
      <c r="E729" s="315"/>
      <c r="F729" s="578">
        <v>9.92</v>
      </c>
      <c r="G729" s="47"/>
      <c r="H729" s="573">
        <f t="shared" si="21"/>
        <v>3.4977919999999991</v>
      </c>
      <c r="I729" s="573">
        <f t="shared" si="21"/>
        <v>3.4977919999999991</v>
      </c>
      <c r="J729" s="573">
        <f t="shared" si="21"/>
        <v>4.595936</v>
      </c>
      <c r="K729" s="573">
        <f t="shared" si="20"/>
        <v>3.1927519999999996</v>
      </c>
      <c r="L729" s="573">
        <f t="shared" si="20"/>
        <v>5.0738319999999986</v>
      </c>
      <c r="M729" s="573">
        <f t="shared" si="20"/>
        <v>4.3722399999999997</v>
      </c>
      <c r="N729" s="573" t="b">
        <v>1</v>
      </c>
    </row>
    <row r="730" spans="1:14" ht="15.5" x14ac:dyDescent="0.35">
      <c r="A730" s="379" t="s">
        <v>9914</v>
      </c>
      <c r="B730" s="308" t="s">
        <v>6943</v>
      </c>
      <c r="C730" s="218" t="s">
        <v>7729</v>
      </c>
      <c r="D730" s="325">
        <v>1</v>
      </c>
      <c r="E730" s="315"/>
      <c r="F730" s="578">
        <v>0.57000000000000006</v>
      </c>
      <c r="G730" s="47"/>
      <c r="H730" s="573">
        <f t="shared" si="21"/>
        <v>0.20098199999999997</v>
      </c>
      <c r="I730" s="573">
        <f t="shared" si="21"/>
        <v>0.20098199999999997</v>
      </c>
      <c r="J730" s="573">
        <f t="shared" si="21"/>
        <v>0.26408100000000001</v>
      </c>
      <c r="K730" s="573">
        <f t="shared" si="20"/>
        <v>0.18345449999999999</v>
      </c>
      <c r="L730" s="573">
        <f t="shared" si="20"/>
        <v>0.29154074999999996</v>
      </c>
      <c r="M730" s="573">
        <f t="shared" si="20"/>
        <v>0.25122749999999999</v>
      </c>
      <c r="N730" s="573" t="b">
        <v>1</v>
      </c>
    </row>
    <row r="731" spans="1:14" ht="15.5" x14ac:dyDescent="0.35">
      <c r="A731" s="373" t="s">
        <v>9908</v>
      </c>
      <c r="B731" s="308" t="s">
        <v>9909</v>
      </c>
      <c r="C731" s="193" t="s">
        <v>6942</v>
      </c>
      <c r="D731" s="310">
        <v>1</v>
      </c>
      <c r="E731" s="311"/>
      <c r="F731" s="271">
        <v>0.52</v>
      </c>
      <c r="G731" s="47"/>
      <c r="H731" s="573">
        <f t="shared" si="21"/>
        <v>0.18335199999999996</v>
      </c>
      <c r="I731" s="573">
        <f t="shared" si="21"/>
        <v>0.18335199999999996</v>
      </c>
      <c r="J731" s="573">
        <f t="shared" si="21"/>
        <v>0.24091599999999999</v>
      </c>
      <c r="K731" s="573">
        <f t="shared" si="20"/>
        <v>0.16736199999999998</v>
      </c>
      <c r="L731" s="573">
        <f t="shared" si="20"/>
        <v>0.26596699999999995</v>
      </c>
      <c r="M731" s="573">
        <f t="shared" si="20"/>
        <v>0.22919</v>
      </c>
      <c r="N731" s="573" t="b">
        <v>1</v>
      </c>
    </row>
    <row r="732" spans="1:14" ht="15.5" x14ac:dyDescent="0.35">
      <c r="A732" s="379" t="s">
        <v>724</v>
      </c>
      <c r="B732" s="308" t="s">
        <v>7892</v>
      </c>
      <c r="C732" s="218" t="s">
        <v>160</v>
      </c>
      <c r="D732" s="325">
        <v>1</v>
      </c>
      <c r="E732" s="315"/>
      <c r="F732" s="578">
        <v>0</v>
      </c>
      <c r="G732" s="47"/>
      <c r="H732" s="573">
        <f t="shared" si="21"/>
        <v>0</v>
      </c>
      <c r="I732" s="573">
        <f t="shared" si="21"/>
        <v>0</v>
      </c>
      <c r="J732" s="573">
        <f t="shared" si="21"/>
        <v>0</v>
      </c>
      <c r="K732" s="573">
        <f t="shared" si="20"/>
        <v>0</v>
      </c>
      <c r="L732" s="573">
        <f t="shared" si="20"/>
        <v>0</v>
      </c>
      <c r="M732" s="573">
        <f t="shared" si="20"/>
        <v>0</v>
      </c>
      <c r="N732" s="573" t="b">
        <v>1</v>
      </c>
    </row>
    <row r="733" spans="1:14" ht="15.5" x14ac:dyDescent="0.35">
      <c r="A733" s="379" t="s">
        <v>727</v>
      </c>
      <c r="B733" s="308" t="s">
        <v>797</v>
      </c>
      <c r="C733" s="218" t="s">
        <v>7054</v>
      </c>
      <c r="D733" s="325">
        <v>1</v>
      </c>
      <c r="E733" s="309"/>
      <c r="F733" s="578">
        <v>0</v>
      </c>
      <c r="G733" s="47"/>
      <c r="H733" s="573">
        <f t="shared" si="21"/>
        <v>0</v>
      </c>
      <c r="I733" s="573">
        <f t="shared" si="21"/>
        <v>0</v>
      </c>
      <c r="J733" s="573">
        <f t="shared" si="21"/>
        <v>0</v>
      </c>
      <c r="K733" s="573">
        <f t="shared" si="20"/>
        <v>0</v>
      </c>
      <c r="L733" s="573">
        <f t="shared" si="20"/>
        <v>0</v>
      </c>
      <c r="M733" s="573">
        <f t="shared" si="20"/>
        <v>0</v>
      </c>
      <c r="N733" s="573" t="b">
        <v>1</v>
      </c>
    </row>
    <row r="734" spans="1:14" ht="16" thickBot="1" x14ac:dyDescent="0.4">
      <c r="A734" s="212" t="s">
        <v>725</v>
      </c>
      <c r="B734" s="221" t="s">
        <v>799</v>
      </c>
      <c r="C734" s="649" t="s">
        <v>7055</v>
      </c>
      <c r="D734" s="260">
        <v>1</v>
      </c>
      <c r="E734" s="222"/>
      <c r="F734" s="274">
        <v>0</v>
      </c>
      <c r="G734" s="47"/>
      <c r="H734" s="573">
        <f t="shared" si="21"/>
        <v>0</v>
      </c>
      <c r="I734" s="573">
        <f t="shared" si="21"/>
        <v>0</v>
      </c>
      <c r="J734" s="573">
        <f t="shared" si="21"/>
        <v>0</v>
      </c>
      <c r="K734" s="573">
        <f t="shared" si="20"/>
        <v>0</v>
      </c>
      <c r="L734" s="573">
        <f t="shared" si="20"/>
        <v>0</v>
      </c>
      <c r="M734" s="573">
        <f t="shared" si="20"/>
        <v>0</v>
      </c>
      <c r="N734" s="573" t="b">
        <v>1</v>
      </c>
    </row>
    <row r="735" spans="1:14" ht="16" thickBot="1" x14ac:dyDescent="0.4">
      <c r="A735" s="10"/>
      <c r="B735" s="68" t="s">
        <v>141</v>
      </c>
      <c r="C735" s="163"/>
      <c r="D735" s="26"/>
      <c r="E735" s="26"/>
      <c r="F735" s="275" t="s">
        <v>141</v>
      </c>
      <c r="G735" s="47"/>
      <c r="H735" s="573" t="str">
        <f t="shared" si="21"/>
        <v/>
      </c>
      <c r="I735" s="573" t="str">
        <f t="shared" si="21"/>
        <v/>
      </c>
      <c r="J735" s="573" t="str">
        <f t="shared" si="21"/>
        <v/>
      </c>
      <c r="K735" s="573" t="str">
        <f t="shared" si="20"/>
        <v/>
      </c>
      <c r="L735" s="573" t="str">
        <f t="shared" si="20"/>
        <v/>
      </c>
      <c r="M735" s="573" t="str">
        <f t="shared" si="20"/>
        <v/>
      </c>
      <c r="N735" s="573" t="s">
        <v>141</v>
      </c>
    </row>
    <row r="736" spans="1:14" ht="15.5" x14ac:dyDescent="0.35">
      <c r="A736" s="599" t="s">
        <v>801</v>
      </c>
      <c r="B736" s="16" t="s">
        <v>802</v>
      </c>
      <c r="C736" s="110" t="str">
        <f>LEFT(A736,FIND(" ",SUBSTITUTE(A736," ","",1)))</f>
        <v>Cat3 Conf16</v>
      </c>
      <c r="D736" s="50"/>
      <c r="E736" s="50"/>
      <c r="F736" s="276" t="s">
        <v>141</v>
      </c>
      <c r="G736" s="47"/>
      <c r="H736" s="573" t="str">
        <f t="shared" si="21"/>
        <v/>
      </c>
      <c r="I736" s="573" t="str">
        <f t="shared" si="21"/>
        <v/>
      </c>
      <c r="J736" s="573" t="str">
        <f t="shared" si="21"/>
        <v/>
      </c>
      <c r="K736" s="573" t="str">
        <f t="shared" si="20"/>
        <v/>
      </c>
      <c r="L736" s="573" t="str">
        <f t="shared" si="20"/>
        <v/>
      </c>
      <c r="M736" s="573" t="str">
        <f t="shared" si="20"/>
        <v/>
      </c>
      <c r="N736" s="573" t="s">
        <v>141</v>
      </c>
    </row>
    <row r="737" spans="1:14" ht="15.5" x14ac:dyDescent="0.35">
      <c r="A737" s="379" t="s">
        <v>768</v>
      </c>
      <c r="B737" s="308" t="s">
        <v>769</v>
      </c>
      <c r="C737" s="218" t="s">
        <v>770</v>
      </c>
      <c r="D737" s="325">
        <v>1</v>
      </c>
      <c r="E737" s="315"/>
      <c r="F737" s="578">
        <v>1114.8800000000001</v>
      </c>
      <c r="G737" s="47"/>
      <c r="H737" s="573">
        <f t="shared" si="21"/>
        <v>393.10668799999996</v>
      </c>
      <c r="I737" s="573">
        <f t="shared" si="21"/>
        <v>393.10668799999996</v>
      </c>
      <c r="J737" s="573">
        <f t="shared" si="21"/>
        <v>516.52390400000002</v>
      </c>
      <c r="K737" s="573">
        <f t="shared" si="20"/>
        <v>358.82412799999997</v>
      </c>
      <c r="L737" s="573">
        <f t="shared" si="20"/>
        <v>570.233248</v>
      </c>
      <c r="M737" s="573">
        <f t="shared" si="20"/>
        <v>491.38336000000004</v>
      </c>
      <c r="N737" s="573" t="b">
        <v>1</v>
      </c>
    </row>
    <row r="738" spans="1:14" ht="15.5" x14ac:dyDescent="0.35">
      <c r="A738" s="380" t="s">
        <v>771</v>
      </c>
      <c r="B738" s="308" t="s">
        <v>772</v>
      </c>
      <c r="C738" s="218" t="s">
        <v>773</v>
      </c>
      <c r="D738" s="325">
        <v>1</v>
      </c>
      <c r="E738" s="315"/>
      <c r="F738" s="578">
        <v>0.51</v>
      </c>
      <c r="G738" s="47"/>
      <c r="H738" s="573">
        <f t="shared" si="21"/>
        <v>0.17982599999999996</v>
      </c>
      <c r="I738" s="573">
        <f t="shared" si="21"/>
        <v>0.17982599999999996</v>
      </c>
      <c r="J738" s="573">
        <f t="shared" si="21"/>
        <v>0.23628299999999999</v>
      </c>
      <c r="K738" s="573">
        <f t="shared" si="20"/>
        <v>0.1641435</v>
      </c>
      <c r="L738" s="573">
        <f t="shared" si="20"/>
        <v>0.26085224999999995</v>
      </c>
      <c r="M738" s="573">
        <f t="shared" si="20"/>
        <v>0.2247825</v>
      </c>
      <c r="N738" s="573" t="b">
        <v>1</v>
      </c>
    </row>
    <row r="739" spans="1:14" ht="15.5" x14ac:dyDescent="0.35">
      <c r="A739" s="379" t="s">
        <v>218</v>
      </c>
      <c r="B739" s="308" t="s">
        <v>774</v>
      </c>
      <c r="C739" s="651" t="s">
        <v>775</v>
      </c>
      <c r="D739" s="325">
        <v>2</v>
      </c>
      <c r="E739" s="315"/>
      <c r="F739" s="578">
        <v>380.86</v>
      </c>
      <c r="G739" s="47"/>
      <c r="H739" s="573">
        <f t="shared" si="21"/>
        <v>134.29123599999997</v>
      </c>
      <c r="I739" s="573">
        <f t="shared" si="21"/>
        <v>134.29123599999997</v>
      </c>
      <c r="J739" s="573">
        <f t="shared" si="21"/>
        <v>176.452438</v>
      </c>
      <c r="K739" s="573">
        <f t="shared" si="20"/>
        <v>122.57979099999999</v>
      </c>
      <c r="L739" s="573">
        <f t="shared" si="20"/>
        <v>194.80036849999996</v>
      </c>
      <c r="M739" s="573">
        <f t="shared" si="20"/>
        <v>167.864045</v>
      </c>
      <c r="N739" s="573" t="b">
        <v>1</v>
      </c>
    </row>
    <row r="740" spans="1:14" ht="15.5" x14ac:dyDescent="0.35">
      <c r="A740" s="379" t="s">
        <v>221</v>
      </c>
      <c r="B740" s="308" t="s">
        <v>776</v>
      </c>
      <c r="C740" s="651" t="s">
        <v>777</v>
      </c>
      <c r="D740" s="315">
        <v>4</v>
      </c>
      <c r="E740" s="315"/>
      <c r="F740" s="578">
        <v>178.76</v>
      </c>
      <c r="G740" s="47"/>
      <c r="H740" s="573">
        <f t="shared" si="21"/>
        <v>63.030775999999982</v>
      </c>
      <c r="I740" s="573">
        <f t="shared" si="21"/>
        <v>63.030775999999982</v>
      </c>
      <c r="J740" s="573">
        <f t="shared" si="21"/>
        <v>82.819507999999999</v>
      </c>
      <c r="K740" s="573">
        <f t="shared" si="20"/>
        <v>57.533905999999995</v>
      </c>
      <c r="L740" s="573">
        <f t="shared" si="20"/>
        <v>91.431270999999981</v>
      </c>
      <c r="M740" s="573">
        <f t="shared" si="20"/>
        <v>78.78846999999999</v>
      </c>
      <c r="N740" s="573" t="b">
        <v>1</v>
      </c>
    </row>
    <row r="741" spans="1:14" ht="15.5" x14ac:dyDescent="0.35">
      <c r="A741" s="379" t="s">
        <v>224</v>
      </c>
      <c r="B741" s="308" t="s">
        <v>225</v>
      </c>
      <c r="C741" s="218" t="s">
        <v>226</v>
      </c>
      <c r="D741" s="325">
        <v>1</v>
      </c>
      <c r="E741" s="315"/>
      <c r="F741" s="578">
        <v>32.68</v>
      </c>
      <c r="G741" s="47"/>
      <c r="H741" s="573">
        <f t="shared" si="21"/>
        <v>11.522967999999997</v>
      </c>
      <c r="I741" s="573">
        <f t="shared" si="21"/>
        <v>11.522967999999997</v>
      </c>
      <c r="J741" s="573">
        <f t="shared" si="21"/>
        <v>15.140644</v>
      </c>
      <c r="K741" s="573">
        <f t="shared" si="20"/>
        <v>10.518057999999998</v>
      </c>
      <c r="L741" s="573">
        <f t="shared" si="20"/>
        <v>16.715002999999996</v>
      </c>
      <c r="M741" s="573">
        <f t="shared" si="20"/>
        <v>14.403709999999998</v>
      </c>
      <c r="N741" s="573" t="b">
        <v>1</v>
      </c>
    </row>
    <row r="742" spans="1:14" ht="15.5" x14ac:dyDescent="0.35">
      <c r="A742" s="380" t="s">
        <v>778</v>
      </c>
      <c r="B742" s="308" t="s">
        <v>779</v>
      </c>
      <c r="C742" s="218" t="s">
        <v>780</v>
      </c>
      <c r="D742" s="325">
        <v>1</v>
      </c>
      <c r="E742" s="315"/>
      <c r="F742" s="578">
        <v>54.46</v>
      </c>
      <c r="G742" s="47"/>
      <c r="H742" s="573">
        <f t="shared" si="21"/>
        <v>19.202595999999996</v>
      </c>
      <c r="I742" s="573">
        <f t="shared" si="21"/>
        <v>19.202595999999996</v>
      </c>
      <c r="J742" s="573">
        <f t="shared" si="21"/>
        <v>25.231317999999998</v>
      </c>
      <c r="K742" s="573">
        <f t="shared" si="20"/>
        <v>17.527950999999998</v>
      </c>
      <c r="L742" s="573">
        <f t="shared" si="20"/>
        <v>27.854928499999996</v>
      </c>
      <c r="M742" s="573">
        <f t="shared" si="20"/>
        <v>24.003245</v>
      </c>
      <c r="N742" s="573" t="b">
        <v>1</v>
      </c>
    </row>
    <row r="743" spans="1:14" ht="15.5" x14ac:dyDescent="0.35">
      <c r="A743" s="380" t="s">
        <v>781</v>
      </c>
      <c r="B743" s="308" t="s">
        <v>782</v>
      </c>
      <c r="C743" s="218" t="s">
        <v>783</v>
      </c>
      <c r="D743" s="325">
        <v>1</v>
      </c>
      <c r="E743" s="315"/>
      <c r="F743" s="578">
        <v>61.32</v>
      </c>
      <c r="G743" s="47"/>
      <c r="H743" s="573">
        <f t="shared" si="21"/>
        <v>21.621431999999995</v>
      </c>
      <c r="I743" s="573">
        <f t="shared" si="21"/>
        <v>21.621431999999995</v>
      </c>
      <c r="J743" s="573">
        <f t="shared" si="21"/>
        <v>28.409555999999998</v>
      </c>
      <c r="K743" s="573">
        <f t="shared" si="20"/>
        <v>19.735841999999998</v>
      </c>
      <c r="L743" s="573">
        <f t="shared" si="20"/>
        <v>31.363646999999993</v>
      </c>
      <c r="M743" s="573">
        <f t="shared" si="20"/>
        <v>27.026789999999998</v>
      </c>
      <c r="N743" s="573" t="b">
        <v>1</v>
      </c>
    </row>
    <row r="744" spans="1:14" ht="15.5" x14ac:dyDescent="0.35">
      <c r="A744" s="379" t="s">
        <v>9914</v>
      </c>
      <c r="B744" s="308" t="s">
        <v>6943</v>
      </c>
      <c r="C744" s="218" t="s">
        <v>7729</v>
      </c>
      <c r="D744" s="325">
        <v>1</v>
      </c>
      <c r="E744" s="315"/>
      <c r="F744" s="578">
        <v>0.57000000000000006</v>
      </c>
      <c r="G744" s="47"/>
      <c r="H744" s="573">
        <f t="shared" si="21"/>
        <v>0.20098199999999997</v>
      </c>
      <c r="I744" s="573">
        <f t="shared" si="21"/>
        <v>0.20098199999999997</v>
      </c>
      <c r="J744" s="573">
        <f t="shared" si="21"/>
        <v>0.26408100000000001</v>
      </c>
      <c r="K744" s="573">
        <f t="shared" si="20"/>
        <v>0.18345449999999999</v>
      </c>
      <c r="L744" s="573">
        <f t="shared" si="20"/>
        <v>0.29154074999999996</v>
      </c>
      <c r="M744" s="573">
        <f t="shared" si="20"/>
        <v>0.25122749999999999</v>
      </c>
      <c r="N744" s="573" t="b">
        <v>1</v>
      </c>
    </row>
    <row r="745" spans="1:14" ht="15.5" x14ac:dyDescent="0.35">
      <c r="A745" s="373" t="s">
        <v>9908</v>
      </c>
      <c r="B745" s="308" t="s">
        <v>9909</v>
      </c>
      <c r="C745" s="193" t="s">
        <v>6942</v>
      </c>
      <c r="D745" s="310">
        <v>1</v>
      </c>
      <c r="E745" s="311"/>
      <c r="F745" s="271">
        <v>0.52</v>
      </c>
      <c r="G745" s="47"/>
      <c r="H745" s="573">
        <f t="shared" si="21"/>
        <v>0.18335199999999996</v>
      </c>
      <c r="I745" s="573">
        <f t="shared" si="21"/>
        <v>0.18335199999999996</v>
      </c>
      <c r="J745" s="573">
        <f t="shared" si="21"/>
        <v>0.24091599999999999</v>
      </c>
      <c r="K745" s="573">
        <f t="shared" si="20"/>
        <v>0.16736199999999998</v>
      </c>
      <c r="L745" s="573">
        <f t="shared" si="20"/>
        <v>0.26596699999999995</v>
      </c>
      <c r="M745" s="573">
        <f t="shared" si="20"/>
        <v>0.22919</v>
      </c>
      <c r="N745" s="573" t="b">
        <v>1</v>
      </c>
    </row>
    <row r="746" spans="1:14" ht="15.5" x14ac:dyDescent="0.35">
      <c r="A746" s="379" t="s">
        <v>724</v>
      </c>
      <c r="B746" s="308" t="s">
        <v>7892</v>
      </c>
      <c r="C746" s="218" t="s">
        <v>160</v>
      </c>
      <c r="D746" s="325">
        <v>1</v>
      </c>
      <c r="E746" s="315"/>
      <c r="F746" s="578">
        <v>0</v>
      </c>
      <c r="G746" s="47"/>
      <c r="H746" s="573">
        <f t="shared" si="21"/>
        <v>0</v>
      </c>
      <c r="I746" s="573">
        <f t="shared" si="21"/>
        <v>0</v>
      </c>
      <c r="J746" s="573">
        <f t="shared" si="21"/>
        <v>0</v>
      </c>
      <c r="K746" s="573">
        <f t="shared" si="20"/>
        <v>0</v>
      </c>
      <c r="L746" s="573">
        <f t="shared" si="20"/>
        <v>0</v>
      </c>
      <c r="M746" s="573">
        <f t="shared" si="20"/>
        <v>0</v>
      </c>
      <c r="N746" s="573" t="b">
        <v>1</v>
      </c>
    </row>
    <row r="747" spans="1:14" ht="16" thickBot="1" x14ac:dyDescent="0.4">
      <c r="A747" s="600" t="s">
        <v>727</v>
      </c>
      <c r="B747" s="221" t="s">
        <v>797</v>
      </c>
      <c r="C747" s="649" t="s">
        <v>7054</v>
      </c>
      <c r="D747" s="260">
        <v>1</v>
      </c>
      <c r="E747" s="222"/>
      <c r="F747" s="274">
        <v>0</v>
      </c>
      <c r="G747" s="47"/>
      <c r="H747" s="573">
        <f t="shared" si="21"/>
        <v>0</v>
      </c>
      <c r="I747" s="573">
        <f t="shared" si="21"/>
        <v>0</v>
      </c>
      <c r="J747" s="573">
        <f t="shared" si="21"/>
        <v>0</v>
      </c>
      <c r="K747" s="573">
        <f t="shared" si="20"/>
        <v>0</v>
      </c>
      <c r="L747" s="573">
        <f t="shared" si="20"/>
        <v>0</v>
      </c>
      <c r="M747" s="573">
        <f t="shared" si="20"/>
        <v>0</v>
      </c>
      <c r="N747" s="573" t="b">
        <v>1</v>
      </c>
    </row>
    <row r="748" spans="1:14" ht="16" thickBot="1" x14ac:dyDescent="0.4">
      <c r="A748" s="74"/>
      <c r="B748" s="5" t="s">
        <v>141</v>
      </c>
      <c r="C748" s="109" t="s">
        <v>141</v>
      </c>
      <c r="D748" s="94"/>
      <c r="E748" s="94"/>
      <c r="F748" s="189" t="s">
        <v>141</v>
      </c>
      <c r="G748" s="47"/>
      <c r="H748" s="573" t="str">
        <f t="shared" si="21"/>
        <v/>
      </c>
      <c r="I748" s="573" t="str">
        <f t="shared" si="21"/>
        <v/>
      </c>
      <c r="J748" s="573" t="str">
        <f t="shared" si="21"/>
        <v/>
      </c>
      <c r="K748" s="573" t="str">
        <f t="shared" si="20"/>
        <v/>
      </c>
      <c r="L748" s="573" t="str">
        <f t="shared" si="20"/>
        <v/>
      </c>
      <c r="M748" s="573" t="str">
        <f t="shared" si="20"/>
        <v/>
      </c>
      <c r="N748" s="573" t="s">
        <v>141</v>
      </c>
    </row>
    <row r="749" spans="1:14" ht="15.5" x14ac:dyDescent="0.35">
      <c r="A749" s="167" t="s">
        <v>7894</v>
      </c>
      <c r="B749" s="3" t="s">
        <v>594</v>
      </c>
      <c r="C749" s="110" t="str">
        <f>LEFT(A749,FIND(" ",SUBSTITUTE(A749," ","",1)))</f>
        <v>Cat3 Conf23</v>
      </c>
      <c r="D749" s="158">
        <v>1</v>
      </c>
      <c r="E749" s="158"/>
      <c r="F749" s="273" t="s">
        <v>141</v>
      </c>
      <c r="G749" s="47"/>
      <c r="H749" s="573" t="str">
        <f t="shared" si="21"/>
        <v/>
      </c>
      <c r="I749" s="573" t="str">
        <f t="shared" si="21"/>
        <v/>
      </c>
      <c r="J749" s="573" t="str">
        <f t="shared" si="21"/>
        <v/>
      </c>
      <c r="K749" s="573" t="str">
        <f t="shared" si="20"/>
        <v/>
      </c>
      <c r="L749" s="573" t="str">
        <f t="shared" si="20"/>
        <v/>
      </c>
      <c r="M749" s="573" t="str">
        <f t="shared" si="20"/>
        <v/>
      </c>
      <c r="N749" s="573" t="s">
        <v>141</v>
      </c>
    </row>
    <row r="750" spans="1:14" ht="15.5" x14ac:dyDescent="0.35">
      <c r="A750" s="373" t="s">
        <v>235</v>
      </c>
      <c r="B750" s="3" t="s">
        <v>594</v>
      </c>
      <c r="C750" s="193" t="s">
        <v>7678</v>
      </c>
      <c r="D750" s="311">
        <v>1</v>
      </c>
      <c r="E750" s="311"/>
      <c r="F750" s="578">
        <v>1337.48</v>
      </c>
      <c r="G750" s="47"/>
      <c r="H750" s="573">
        <f t="shared" si="21"/>
        <v>471.59544799999986</v>
      </c>
      <c r="I750" s="573">
        <f t="shared" si="21"/>
        <v>471.59544799999986</v>
      </c>
      <c r="J750" s="573">
        <f t="shared" si="21"/>
        <v>619.65448400000002</v>
      </c>
      <c r="K750" s="573">
        <f t="shared" si="20"/>
        <v>430.46793799999995</v>
      </c>
      <c r="L750" s="573">
        <f t="shared" si="20"/>
        <v>684.08758299999988</v>
      </c>
      <c r="M750" s="573">
        <f t="shared" si="20"/>
        <v>589.49430999999993</v>
      </c>
      <c r="N750" s="573" t="b">
        <v>1</v>
      </c>
    </row>
    <row r="751" spans="1:14" ht="31" x14ac:dyDescent="0.35">
      <c r="A751" s="373" t="s">
        <v>7895</v>
      </c>
      <c r="B751" s="308" t="s">
        <v>7896</v>
      </c>
      <c r="C751" s="193" t="s">
        <v>1300</v>
      </c>
      <c r="D751" s="309">
        <v>2</v>
      </c>
      <c r="E751" s="311"/>
      <c r="F751" s="578">
        <v>1554.92</v>
      </c>
      <c r="G751" s="47"/>
      <c r="H751" s="573">
        <f t="shared" si="21"/>
        <v>548.26479199999994</v>
      </c>
      <c r="I751" s="573">
        <f t="shared" si="21"/>
        <v>548.26479199999994</v>
      </c>
      <c r="J751" s="573">
        <f t="shared" si="21"/>
        <v>720.39443600000004</v>
      </c>
      <c r="K751" s="573">
        <f t="shared" si="20"/>
        <v>500.45100199999996</v>
      </c>
      <c r="L751" s="573">
        <f t="shared" si="20"/>
        <v>795.30270699999994</v>
      </c>
      <c r="M751" s="573">
        <f t="shared" si="20"/>
        <v>685.33099000000004</v>
      </c>
      <c r="N751" s="573" t="b">
        <v>1</v>
      </c>
    </row>
    <row r="752" spans="1:14" ht="31" x14ac:dyDescent="0.35">
      <c r="A752" s="373" t="s">
        <v>221</v>
      </c>
      <c r="B752" s="308" t="s">
        <v>1861</v>
      </c>
      <c r="C752" s="193" t="s">
        <v>223</v>
      </c>
      <c r="D752" s="309">
        <v>2</v>
      </c>
      <c r="E752" s="311"/>
      <c r="F752" s="578">
        <v>178.76</v>
      </c>
      <c r="G752" s="47"/>
      <c r="H752" s="573">
        <f t="shared" si="21"/>
        <v>63.030775999999982</v>
      </c>
      <c r="I752" s="573">
        <f t="shared" si="21"/>
        <v>63.030775999999982</v>
      </c>
      <c r="J752" s="573">
        <f t="shared" si="21"/>
        <v>82.819507999999999</v>
      </c>
      <c r="K752" s="573">
        <f t="shared" si="20"/>
        <v>57.533905999999995</v>
      </c>
      <c r="L752" s="573">
        <f t="shared" si="20"/>
        <v>91.431270999999981</v>
      </c>
      <c r="M752" s="573">
        <f t="shared" si="20"/>
        <v>78.78846999999999</v>
      </c>
      <c r="N752" s="573" t="b">
        <v>1</v>
      </c>
    </row>
    <row r="753" spans="1:14" ht="31" x14ac:dyDescent="0.35">
      <c r="A753" s="373" t="s">
        <v>7897</v>
      </c>
      <c r="B753" s="308" t="s">
        <v>7898</v>
      </c>
      <c r="C753" s="193" t="s">
        <v>3185</v>
      </c>
      <c r="D753" s="309">
        <v>1</v>
      </c>
      <c r="E753" s="311"/>
      <c r="F753" s="578">
        <v>212.02</v>
      </c>
      <c r="G753" s="47"/>
      <c r="H753" s="573">
        <f t="shared" si="21"/>
        <v>74.758251999999985</v>
      </c>
      <c r="I753" s="573">
        <f t="shared" si="21"/>
        <v>74.758251999999985</v>
      </c>
      <c r="J753" s="573">
        <f t="shared" si="21"/>
        <v>98.228865999999996</v>
      </c>
      <c r="K753" s="573">
        <f t="shared" si="20"/>
        <v>68.238636999999997</v>
      </c>
      <c r="L753" s="573">
        <f t="shared" si="20"/>
        <v>108.44292949999999</v>
      </c>
      <c r="M753" s="573">
        <f t="shared" si="20"/>
        <v>93.447815000000006</v>
      </c>
      <c r="N753" s="573" t="b">
        <v>1</v>
      </c>
    </row>
    <row r="754" spans="1:14" ht="31" x14ac:dyDescent="0.35">
      <c r="A754" s="373" t="s">
        <v>757</v>
      </c>
      <c r="B754" s="308" t="s">
        <v>7849</v>
      </c>
      <c r="C754" s="193" t="s">
        <v>226</v>
      </c>
      <c r="D754" s="309">
        <v>1</v>
      </c>
      <c r="E754" s="311"/>
      <c r="F754" s="578">
        <v>32.68</v>
      </c>
      <c r="G754" s="47"/>
      <c r="H754" s="573">
        <f t="shared" si="21"/>
        <v>11.522967999999997</v>
      </c>
      <c r="I754" s="573">
        <f t="shared" si="21"/>
        <v>11.522967999999997</v>
      </c>
      <c r="J754" s="573">
        <f t="shared" si="21"/>
        <v>15.140644</v>
      </c>
      <c r="K754" s="573">
        <f t="shared" si="21"/>
        <v>10.518057999999998</v>
      </c>
      <c r="L754" s="573">
        <f t="shared" si="21"/>
        <v>16.715002999999996</v>
      </c>
      <c r="M754" s="573">
        <f t="shared" si="21"/>
        <v>14.403709999999998</v>
      </c>
      <c r="N754" s="573" t="b">
        <v>1</v>
      </c>
    </row>
    <row r="755" spans="1:14" ht="15.5" x14ac:dyDescent="0.35">
      <c r="A755" s="373" t="s">
        <v>7899</v>
      </c>
      <c r="B755" s="308" t="s">
        <v>7900</v>
      </c>
      <c r="C755" s="193" t="s">
        <v>2885</v>
      </c>
      <c r="D755" s="309">
        <v>2</v>
      </c>
      <c r="E755" s="311"/>
      <c r="F755" s="578">
        <v>5235.1400000000003</v>
      </c>
      <c r="G755" s="47"/>
      <c r="H755" s="573">
        <f t="shared" ref="H755:M797" si="22">IF($N755=TRUE,H$3*$F755,"")</f>
        <v>1845.9103639999996</v>
      </c>
      <c r="I755" s="573">
        <f t="shared" si="22"/>
        <v>1845.9103639999996</v>
      </c>
      <c r="J755" s="573">
        <f t="shared" si="22"/>
        <v>2425.4403620000003</v>
      </c>
      <c r="K755" s="573">
        <f t="shared" si="22"/>
        <v>1684.929809</v>
      </c>
      <c r="L755" s="573">
        <f t="shared" si="22"/>
        <v>2677.6432314999997</v>
      </c>
      <c r="M755" s="573">
        <f t="shared" si="22"/>
        <v>2307.3879550000001</v>
      </c>
      <c r="N755" s="573" t="b">
        <v>1</v>
      </c>
    </row>
    <row r="756" spans="1:14" ht="31" x14ac:dyDescent="0.35">
      <c r="A756" s="373" t="s">
        <v>7901</v>
      </c>
      <c r="B756" s="308" t="s">
        <v>7902</v>
      </c>
      <c r="C756" s="193" t="s">
        <v>427</v>
      </c>
      <c r="D756" s="309">
        <v>4</v>
      </c>
      <c r="E756" s="311"/>
      <c r="F756" s="578">
        <v>263.64999999999998</v>
      </c>
      <c r="G756" s="47"/>
      <c r="H756" s="573">
        <f t="shared" si="22"/>
        <v>92.962989999999962</v>
      </c>
      <c r="I756" s="573">
        <f t="shared" si="22"/>
        <v>92.962989999999962</v>
      </c>
      <c r="J756" s="573">
        <f t="shared" si="22"/>
        <v>122.14904499999999</v>
      </c>
      <c r="K756" s="573">
        <f t="shared" si="22"/>
        <v>84.85575249999998</v>
      </c>
      <c r="L756" s="573">
        <f t="shared" si="22"/>
        <v>134.85038374999996</v>
      </c>
      <c r="M756" s="573">
        <f t="shared" si="22"/>
        <v>116.20373749999999</v>
      </c>
      <c r="N756" s="573" t="b">
        <v>1</v>
      </c>
    </row>
    <row r="757" spans="1:14" ht="15.5" x14ac:dyDescent="0.35">
      <c r="A757" s="373" t="s">
        <v>187</v>
      </c>
      <c r="B757" s="308" t="s">
        <v>9088</v>
      </c>
      <c r="C757" s="647" t="s">
        <v>157</v>
      </c>
      <c r="D757" s="309">
        <v>1</v>
      </c>
      <c r="E757" s="311"/>
      <c r="F757" s="578">
        <v>1.6</v>
      </c>
      <c r="G757" s="47"/>
      <c r="H757" s="573">
        <f t="shared" si="22"/>
        <v>0.56415999999999988</v>
      </c>
      <c r="I757" s="573">
        <f t="shared" si="22"/>
        <v>0.56415999999999988</v>
      </c>
      <c r="J757" s="573">
        <f t="shared" si="22"/>
        <v>0.74128000000000005</v>
      </c>
      <c r="K757" s="573">
        <f t="shared" si="22"/>
        <v>0.51495999999999997</v>
      </c>
      <c r="L757" s="573">
        <f t="shared" si="22"/>
        <v>0.81835999999999987</v>
      </c>
      <c r="M757" s="573">
        <f t="shared" si="22"/>
        <v>0.70520000000000005</v>
      </c>
      <c r="N757" s="573" t="b">
        <v>1</v>
      </c>
    </row>
    <row r="758" spans="1:14" ht="29.15" customHeight="1" x14ac:dyDescent="0.35">
      <c r="A758" s="373" t="s">
        <v>464</v>
      </c>
      <c r="B758" s="308" t="s">
        <v>7833</v>
      </c>
      <c r="C758" s="193" t="s">
        <v>7081</v>
      </c>
      <c r="D758" s="309">
        <v>1</v>
      </c>
      <c r="E758" s="311"/>
      <c r="F758" s="578">
        <v>0.56000000000000005</v>
      </c>
      <c r="G758" s="47"/>
      <c r="H758" s="573">
        <f t="shared" si="22"/>
        <v>0.19745599999999996</v>
      </c>
      <c r="I758" s="573">
        <f t="shared" si="22"/>
        <v>0.19745599999999996</v>
      </c>
      <c r="J758" s="573">
        <f t="shared" si="22"/>
        <v>0.25944800000000001</v>
      </c>
      <c r="K758" s="573">
        <f t="shared" si="22"/>
        <v>0.18023600000000001</v>
      </c>
      <c r="L758" s="573">
        <f t="shared" si="22"/>
        <v>0.28642599999999996</v>
      </c>
      <c r="M758" s="573">
        <f t="shared" si="22"/>
        <v>0.24682000000000001</v>
      </c>
      <c r="N758" s="573" t="b">
        <v>1</v>
      </c>
    </row>
    <row r="759" spans="1:14" ht="15.5" x14ac:dyDescent="0.35">
      <c r="A759" s="373" t="s">
        <v>7903</v>
      </c>
      <c r="B759" s="308" t="s">
        <v>7686</v>
      </c>
      <c r="C759" s="193" t="s">
        <v>3813</v>
      </c>
      <c r="D759" s="309">
        <v>1</v>
      </c>
      <c r="E759" s="311"/>
      <c r="F759" s="578">
        <v>197.45</v>
      </c>
      <c r="G759" s="47"/>
      <c r="H759" s="573">
        <f t="shared" si="22"/>
        <v>69.620869999999982</v>
      </c>
      <c r="I759" s="573">
        <f t="shared" si="22"/>
        <v>69.620869999999982</v>
      </c>
      <c r="J759" s="573">
        <f t="shared" si="22"/>
        <v>91.478584999999995</v>
      </c>
      <c r="K759" s="573">
        <f t="shared" si="22"/>
        <v>63.54928249999999</v>
      </c>
      <c r="L759" s="573">
        <f t="shared" si="22"/>
        <v>100.99073874999998</v>
      </c>
      <c r="M759" s="573">
        <f t="shared" si="22"/>
        <v>87.026087499999988</v>
      </c>
      <c r="N759" s="573" t="b">
        <v>1</v>
      </c>
    </row>
    <row r="760" spans="1:14" ht="23.15" customHeight="1" x14ac:dyDescent="0.35">
      <c r="A760" s="373" t="s">
        <v>7904</v>
      </c>
      <c r="B760" s="308" t="s">
        <v>7863</v>
      </c>
      <c r="C760" s="647" t="s">
        <v>4013</v>
      </c>
      <c r="D760" s="309">
        <v>2</v>
      </c>
      <c r="E760" s="311"/>
      <c r="F760" s="578">
        <v>16.600000000000001</v>
      </c>
      <c r="G760" s="47"/>
      <c r="H760" s="573">
        <f t="shared" si="22"/>
        <v>5.853159999999999</v>
      </c>
      <c r="I760" s="573">
        <f t="shared" si="22"/>
        <v>5.853159999999999</v>
      </c>
      <c r="J760" s="573">
        <f t="shared" si="22"/>
        <v>7.6907800000000002</v>
      </c>
      <c r="K760" s="573">
        <f t="shared" si="22"/>
        <v>5.3427100000000003</v>
      </c>
      <c r="L760" s="573">
        <f t="shared" si="22"/>
        <v>8.4904849999999996</v>
      </c>
      <c r="M760" s="573">
        <f t="shared" si="22"/>
        <v>7.3164500000000006</v>
      </c>
      <c r="N760" s="573" t="b">
        <v>1</v>
      </c>
    </row>
    <row r="761" spans="1:14" ht="15.5" x14ac:dyDescent="0.35">
      <c r="A761" s="373" t="s">
        <v>188</v>
      </c>
      <c r="B761" s="308" t="s">
        <v>189</v>
      </c>
      <c r="C761" s="193" t="s">
        <v>190</v>
      </c>
      <c r="D761" s="309">
        <v>1</v>
      </c>
      <c r="E761" s="311"/>
      <c r="F761" s="578">
        <v>0.01</v>
      </c>
      <c r="G761" s="47"/>
      <c r="H761" s="573">
        <f t="shared" si="22"/>
        <v>3.5259999999999992E-3</v>
      </c>
      <c r="I761" s="573">
        <f t="shared" si="22"/>
        <v>3.5259999999999992E-3</v>
      </c>
      <c r="J761" s="573">
        <f t="shared" si="22"/>
        <v>4.633E-3</v>
      </c>
      <c r="K761" s="573">
        <f t="shared" si="22"/>
        <v>3.2184999999999996E-3</v>
      </c>
      <c r="L761" s="573">
        <f t="shared" si="22"/>
        <v>5.1147499999999995E-3</v>
      </c>
      <c r="M761" s="573">
        <f t="shared" si="22"/>
        <v>4.4075E-3</v>
      </c>
      <c r="N761" s="573" t="b">
        <v>1</v>
      </c>
    </row>
    <row r="762" spans="1:14" ht="15.5" x14ac:dyDescent="0.35">
      <c r="A762" s="72" t="s">
        <v>191</v>
      </c>
      <c r="B762" s="308" t="s">
        <v>7905</v>
      </c>
      <c r="C762" s="193" t="s">
        <v>7628</v>
      </c>
      <c r="D762" s="309">
        <v>1</v>
      </c>
      <c r="E762" s="311"/>
      <c r="F762" s="578">
        <v>61.77</v>
      </c>
      <c r="G762" s="47"/>
      <c r="H762" s="573">
        <f t="shared" si="22"/>
        <v>21.780101999999996</v>
      </c>
      <c r="I762" s="573">
        <f t="shared" si="22"/>
        <v>21.780101999999996</v>
      </c>
      <c r="J762" s="573">
        <f t="shared" si="22"/>
        <v>28.618041000000002</v>
      </c>
      <c r="K762" s="573">
        <f t="shared" si="22"/>
        <v>19.880674499999998</v>
      </c>
      <c r="L762" s="573">
        <f t="shared" si="22"/>
        <v>31.593810749999996</v>
      </c>
      <c r="M762" s="573">
        <f t="shared" si="22"/>
        <v>27.225127499999999</v>
      </c>
      <c r="N762" s="573" t="b">
        <v>1</v>
      </c>
    </row>
    <row r="763" spans="1:14" ht="31" x14ac:dyDescent="0.35">
      <c r="A763" s="373" t="s">
        <v>202</v>
      </c>
      <c r="B763" s="308" t="s">
        <v>7906</v>
      </c>
      <c r="C763" s="193" t="s">
        <v>204</v>
      </c>
      <c r="D763" s="309">
        <v>1</v>
      </c>
      <c r="E763" s="311"/>
      <c r="F763" s="578">
        <v>295.25</v>
      </c>
      <c r="G763" s="47"/>
      <c r="H763" s="573">
        <f t="shared" si="22"/>
        <v>104.10514999999998</v>
      </c>
      <c r="I763" s="573">
        <f t="shared" si="22"/>
        <v>104.10514999999998</v>
      </c>
      <c r="J763" s="573">
        <f t="shared" si="22"/>
        <v>136.78932499999999</v>
      </c>
      <c r="K763" s="573">
        <f t="shared" si="22"/>
        <v>95.026212499999986</v>
      </c>
      <c r="L763" s="573">
        <f t="shared" si="22"/>
        <v>151.01299374999996</v>
      </c>
      <c r="M763" s="573">
        <f t="shared" si="22"/>
        <v>130.1314375</v>
      </c>
      <c r="N763" s="573" t="b">
        <v>1</v>
      </c>
    </row>
    <row r="764" spans="1:14" ht="15.5" x14ac:dyDescent="0.35">
      <c r="A764" s="373" t="s">
        <v>9914</v>
      </c>
      <c r="B764" s="308" t="s">
        <v>6943</v>
      </c>
      <c r="C764" s="110" t="s">
        <v>7729</v>
      </c>
      <c r="D764" s="20">
        <v>1</v>
      </c>
      <c r="E764" s="158"/>
      <c r="F764" s="578">
        <v>0.57000000000000006</v>
      </c>
      <c r="G764" s="47"/>
      <c r="H764" s="573">
        <f t="shared" si="22"/>
        <v>0.20098199999999997</v>
      </c>
      <c r="I764" s="573">
        <f t="shared" si="22"/>
        <v>0.20098199999999997</v>
      </c>
      <c r="J764" s="573">
        <f t="shared" si="22"/>
        <v>0.26408100000000001</v>
      </c>
      <c r="K764" s="573">
        <f t="shared" si="22"/>
        <v>0.18345449999999999</v>
      </c>
      <c r="L764" s="573">
        <f t="shared" si="22"/>
        <v>0.29154074999999996</v>
      </c>
      <c r="M764" s="573">
        <f t="shared" si="22"/>
        <v>0.25122749999999999</v>
      </c>
      <c r="N764" s="573" t="b">
        <v>1</v>
      </c>
    </row>
    <row r="765" spans="1:14" ht="15.5" x14ac:dyDescent="0.35">
      <c r="A765" s="373" t="s">
        <v>9908</v>
      </c>
      <c r="B765" s="308" t="s">
        <v>9909</v>
      </c>
      <c r="C765" s="193" t="s">
        <v>6942</v>
      </c>
      <c r="D765" s="310">
        <v>1</v>
      </c>
      <c r="E765" s="311"/>
      <c r="F765" s="271">
        <v>0.52</v>
      </c>
      <c r="G765" s="47"/>
      <c r="H765" s="573">
        <f t="shared" si="22"/>
        <v>0.18335199999999996</v>
      </c>
      <c r="I765" s="573">
        <f t="shared" si="22"/>
        <v>0.18335199999999996</v>
      </c>
      <c r="J765" s="573">
        <f t="shared" si="22"/>
        <v>0.24091599999999999</v>
      </c>
      <c r="K765" s="573">
        <f t="shared" si="22"/>
        <v>0.16736199999999998</v>
      </c>
      <c r="L765" s="573">
        <f t="shared" si="22"/>
        <v>0.26596699999999995</v>
      </c>
      <c r="M765" s="573">
        <f t="shared" si="22"/>
        <v>0.22919</v>
      </c>
      <c r="N765" s="573" t="b">
        <v>1</v>
      </c>
    </row>
    <row r="766" spans="1:14" ht="15.5" x14ac:dyDescent="0.35">
      <c r="A766" s="373" t="s">
        <v>741</v>
      </c>
      <c r="B766" s="308" t="s">
        <v>7907</v>
      </c>
      <c r="C766" s="647" t="s">
        <v>7501</v>
      </c>
      <c r="D766" s="309">
        <v>1</v>
      </c>
      <c r="E766" s="311"/>
      <c r="F766" s="578">
        <v>0</v>
      </c>
      <c r="G766" s="47"/>
      <c r="H766" s="573">
        <f t="shared" si="22"/>
        <v>0</v>
      </c>
      <c r="I766" s="573">
        <f t="shared" si="22"/>
        <v>0</v>
      </c>
      <c r="J766" s="573">
        <f t="shared" si="22"/>
        <v>0</v>
      </c>
      <c r="K766" s="573">
        <f t="shared" si="22"/>
        <v>0</v>
      </c>
      <c r="L766" s="573">
        <f t="shared" si="22"/>
        <v>0</v>
      </c>
      <c r="M766" s="573">
        <f t="shared" si="22"/>
        <v>0</v>
      </c>
      <c r="N766" s="573" t="b">
        <v>1</v>
      </c>
    </row>
    <row r="767" spans="1:14" ht="31.5" thickBot="1" x14ac:dyDescent="0.4">
      <c r="A767" s="594" t="s">
        <v>726</v>
      </c>
      <c r="B767" s="565" t="s">
        <v>162</v>
      </c>
      <c r="C767" s="654" t="s">
        <v>196</v>
      </c>
      <c r="D767" s="563">
        <v>1</v>
      </c>
      <c r="E767" s="567"/>
      <c r="F767" s="564">
        <v>0</v>
      </c>
      <c r="G767" s="47"/>
      <c r="H767" s="573">
        <f t="shared" si="22"/>
        <v>0</v>
      </c>
      <c r="I767" s="573">
        <f t="shared" si="22"/>
        <v>0</v>
      </c>
      <c r="J767" s="573">
        <f t="shared" si="22"/>
        <v>0</v>
      </c>
      <c r="K767" s="573">
        <f t="shared" si="22"/>
        <v>0</v>
      </c>
      <c r="L767" s="573">
        <f t="shared" si="22"/>
        <v>0</v>
      </c>
      <c r="M767" s="573">
        <f t="shared" si="22"/>
        <v>0</v>
      </c>
      <c r="N767" s="573" t="b">
        <v>1</v>
      </c>
    </row>
    <row r="768" spans="1:14" ht="16" thickBot="1" x14ac:dyDescent="0.4">
      <c r="A768" s="74"/>
      <c r="B768" s="5" t="s">
        <v>141</v>
      </c>
      <c r="C768" s="109" t="s">
        <v>141</v>
      </c>
      <c r="D768" s="94"/>
      <c r="E768" s="94"/>
      <c r="F768" s="189" t="s">
        <v>141</v>
      </c>
      <c r="G768" s="47"/>
      <c r="H768" s="573" t="str">
        <f t="shared" si="22"/>
        <v/>
      </c>
      <c r="I768" s="573" t="str">
        <f t="shared" si="22"/>
        <v/>
      </c>
      <c r="J768" s="573" t="str">
        <f t="shared" si="22"/>
        <v/>
      </c>
      <c r="K768" s="573" t="str">
        <f t="shared" si="22"/>
        <v/>
      </c>
      <c r="L768" s="573" t="str">
        <f t="shared" si="22"/>
        <v/>
      </c>
      <c r="M768" s="573" t="str">
        <f t="shared" si="22"/>
        <v/>
      </c>
      <c r="N768" s="573" t="s">
        <v>141</v>
      </c>
    </row>
    <row r="769" spans="1:14" ht="15.5" x14ac:dyDescent="0.35">
      <c r="A769" s="82" t="s">
        <v>7908</v>
      </c>
      <c r="B769" s="16" t="s">
        <v>7283</v>
      </c>
      <c r="C769" s="110" t="str">
        <f>LEFT(A769,FIND(" ",SUBSTITUTE(A769," ","",1)))</f>
        <v>Cat3 Conf24</v>
      </c>
      <c r="D769" s="21"/>
      <c r="E769" s="19"/>
      <c r="F769" s="276" t="s">
        <v>141</v>
      </c>
      <c r="G769" s="47"/>
      <c r="H769" s="573" t="str">
        <f t="shared" si="22"/>
        <v/>
      </c>
      <c r="I769" s="573" t="str">
        <f t="shared" si="22"/>
        <v/>
      </c>
      <c r="J769" s="573" t="str">
        <f t="shared" si="22"/>
        <v/>
      </c>
      <c r="K769" s="573" t="str">
        <f t="shared" si="22"/>
        <v/>
      </c>
      <c r="L769" s="573" t="str">
        <f t="shared" si="22"/>
        <v/>
      </c>
      <c r="M769" s="573" t="str">
        <f t="shared" si="22"/>
        <v/>
      </c>
      <c r="N769" s="573" t="s">
        <v>141</v>
      </c>
    </row>
    <row r="770" spans="1:14" ht="15.5" x14ac:dyDescent="0.35">
      <c r="A770" s="373" t="s">
        <v>235</v>
      </c>
      <c r="B770" s="3" t="s">
        <v>7283</v>
      </c>
      <c r="C770" s="193" t="s">
        <v>7282</v>
      </c>
      <c r="D770" s="312">
        <v>1</v>
      </c>
      <c r="E770" s="311"/>
      <c r="F770" s="578">
        <v>2428.5099999999998</v>
      </c>
      <c r="G770" s="47"/>
      <c r="H770" s="573">
        <f t="shared" si="22"/>
        <v>856.2926259999997</v>
      </c>
      <c r="I770" s="573">
        <f t="shared" si="22"/>
        <v>856.2926259999997</v>
      </c>
      <c r="J770" s="573">
        <f t="shared" si="22"/>
        <v>1125.1286829999999</v>
      </c>
      <c r="K770" s="573">
        <f t="shared" si="22"/>
        <v>781.61594349999984</v>
      </c>
      <c r="L770" s="573">
        <f t="shared" si="22"/>
        <v>1242.1221522499995</v>
      </c>
      <c r="M770" s="573">
        <f t="shared" si="22"/>
        <v>1070.3657824999998</v>
      </c>
      <c r="N770" s="573" t="b">
        <v>1</v>
      </c>
    </row>
    <row r="771" spans="1:14" ht="31" x14ac:dyDescent="0.35">
      <c r="A771" s="373" t="s">
        <v>7895</v>
      </c>
      <c r="B771" s="308" t="s">
        <v>7896</v>
      </c>
      <c r="C771" s="193" t="s">
        <v>1300</v>
      </c>
      <c r="D771" s="309">
        <v>2</v>
      </c>
      <c r="E771" s="311"/>
      <c r="F771" s="578">
        <v>1554.92</v>
      </c>
      <c r="G771" s="47"/>
      <c r="H771" s="573">
        <f t="shared" si="22"/>
        <v>548.26479199999994</v>
      </c>
      <c r="I771" s="573">
        <f t="shared" si="22"/>
        <v>548.26479199999994</v>
      </c>
      <c r="J771" s="573">
        <f t="shared" si="22"/>
        <v>720.39443600000004</v>
      </c>
      <c r="K771" s="573">
        <f t="shared" si="22"/>
        <v>500.45100199999996</v>
      </c>
      <c r="L771" s="573">
        <f t="shared" si="22"/>
        <v>795.30270699999994</v>
      </c>
      <c r="M771" s="573">
        <f t="shared" si="22"/>
        <v>685.33099000000004</v>
      </c>
      <c r="N771" s="573" t="b">
        <v>1</v>
      </c>
    </row>
    <row r="772" spans="1:14" ht="31" x14ac:dyDescent="0.35">
      <c r="A772" s="373" t="s">
        <v>221</v>
      </c>
      <c r="B772" s="308" t="s">
        <v>1861</v>
      </c>
      <c r="C772" s="193" t="s">
        <v>223</v>
      </c>
      <c r="D772" s="309">
        <v>2</v>
      </c>
      <c r="E772" s="311"/>
      <c r="F772" s="578">
        <v>178.76</v>
      </c>
      <c r="G772" s="47"/>
      <c r="H772" s="573">
        <f t="shared" si="22"/>
        <v>63.030775999999982</v>
      </c>
      <c r="I772" s="573">
        <f t="shared" si="22"/>
        <v>63.030775999999982</v>
      </c>
      <c r="J772" s="573">
        <f t="shared" si="22"/>
        <v>82.819507999999999</v>
      </c>
      <c r="K772" s="573">
        <f t="shared" si="22"/>
        <v>57.533905999999995</v>
      </c>
      <c r="L772" s="573">
        <f t="shared" si="22"/>
        <v>91.431270999999981</v>
      </c>
      <c r="M772" s="573">
        <f t="shared" si="22"/>
        <v>78.78846999999999</v>
      </c>
      <c r="N772" s="573" t="b">
        <v>1</v>
      </c>
    </row>
    <row r="773" spans="1:14" ht="31" x14ac:dyDescent="0.35">
      <c r="A773" s="373" t="s">
        <v>7897</v>
      </c>
      <c r="B773" s="308" t="s">
        <v>7898</v>
      </c>
      <c r="C773" s="193" t="s">
        <v>3185</v>
      </c>
      <c r="D773" s="309">
        <v>1</v>
      </c>
      <c r="E773" s="311"/>
      <c r="F773" s="578">
        <v>212.02</v>
      </c>
      <c r="G773" s="47"/>
      <c r="H773" s="573">
        <f t="shared" si="22"/>
        <v>74.758251999999985</v>
      </c>
      <c r="I773" s="573">
        <f t="shared" si="22"/>
        <v>74.758251999999985</v>
      </c>
      <c r="J773" s="573">
        <f t="shared" si="22"/>
        <v>98.228865999999996</v>
      </c>
      <c r="K773" s="573">
        <f t="shared" si="22"/>
        <v>68.238636999999997</v>
      </c>
      <c r="L773" s="573">
        <f t="shared" si="22"/>
        <v>108.44292949999999</v>
      </c>
      <c r="M773" s="573">
        <f t="shared" si="22"/>
        <v>93.447815000000006</v>
      </c>
      <c r="N773" s="573" t="b">
        <v>1</v>
      </c>
    </row>
    <row r="774" spans="1:14" ht="31" x14ac:dyDescent="0.35">
      <c r="A774" s="373" t="s">
        <v>757</v>
      </c>
      <c r="B774" s="308" t="s">
        <v>7849</v>
      </c>
      <c r="C774" s="193" t="s">
        <v>226</v>
      </c>
      <c r="D774" s="309">
        <v>1</v>
      </c>
      <c r="E774" s="311"/>
      <c r="F774" s="578">
        <v>32.68</v>
      </c>
      <c r="G774" s="47"/>
      <c r="H774" s="573">
        <f t="shared" si="22"/>
        <v>11.522967999999997</v>
      </c>
      <c r="I774" s="573">
        <f t="shared" si="22"/>
        <v>11.522967999999997</v>
      </c>
      <c r="J774" s="573">
        <f t="shared" si="22"/>
        <v>15.140644</v>
      </c>
      <c r="K774" s="573">
        <f t="shared" si="22"/>
        <v>10.518057999999998</v>
      </c>
      <c r="L774" s="573">
        <f t="shared" si="22"/>
        <v>16.715002999999996</v>
      </c>
      <c r="M774" s="573">
        <f t="shared" si="22"/>
        <v>14.403709999999998</v>
      </c>
      <c r="N774" s="573" t="b">
        <v>1</v>
      </c>
    </row>
    <row r="775" spans="1:14" ht="15.5" x14ac:dyDescent="0.35">
      <c r="A775" s="373" t="s">
        <v>7909</v>
      </c>
      <c r="B775" s="308" t="s">
        <v>2856</v>
      </c>
      <c r="C775" s="193" t="s">
        <v>2857</v>
      </c>
      <c r="D775" s="309">
        <v>8</v>
      </c>
      <c r="E775" s="311"/>
      <c r="F775" s="578">
        <v>2047.7</v>
      </c>
      <c r="G775" s="47"/>
      <c r="H775" s="573">
        <f t="shared" si="22"/>
        <v>722.01901999999984</v>
      </c>
      <c r="I775" s="573">
        <f t="shared" si="22"/>
        <v>722.01901999999984</v>
      </c>
      <c r="J775" s="573">
        <f t="shared" si="22"/>
        <v>948.69940999999994</v>
      </c>
      <c r="K775" s="573">
        <f t="shared" si="22"/>
        <v>659.05224499999997</v>
      </c>
      <c r="L775" s="573">
        <f t="shared" si="22"/>
        <v>1047.3473574999998</v>
      </c>
      <c r="M775" s="573">
        <f t="shared" si="22"/>
        <v>902.523775</v>
      </c>
      <c r="N775" s="573" t="b">
        <v>1</v>
      </c>
    </row>
    <row r="776" spans="1:14" ht="31" x14ac:dyDescent="0.35">
      <c r="A776" s="373" t="s">
        <v>7901</v>
      </c>
      <c r="B776" s="308" t="s">
        <v>7902</v>
      </c>
      <c r="C776" s="193" t="s">
        <v>427</v>
      </c>
      <c r="D776" s="309">
        <v>2</v>
      </c>
      <c r="E776" s="311"/>
      <c r="F776" s="578">
        <v>263.64999999999998</v>
      </c>
      <c r="G776" s="47"/>
      <c r="H776" s="573">
        <f t="shared" si="22"/>
        <v>92.962989999999962</v>
      </c>
      <c r="I776" s="573">
        <f t="shared" si="22"/>
        <v>92.962989999999962</v>
      </c>
      <c r="J776" s="573">
        <f t="shared" si="22"/>
        <v>122.14904499999999</v>
      </c>
      <c r="K776" s="573">
        <f t="shared" si="22"/>
        <v>84.85575249999998</v>
      </c>
      <c r="L776" s="573">
        <f t="shared" si="22"/>
        <v>134.85038374999996</v>
      </c>
      <c r="M776" s="573">
        <f t="shared" si="22"/>
        <v>116.20373749999999</v>
      </c>
      <c r="N776" s="573" t="b">
        <v>1</v>
      </c>
    </row>
    <row r="777" spans="1:14" ht="15.5" x14ac:dyDescent="0.35">
      <c r="A777" s="373" t="s">
        <v>187</v>
      </c>
      <c r="B777" s="308" t="s">
        <v>9088</v>
      </c>
      <c r="C777" s="647" t="s">
        <v>157</v>
      </c>
      <c r="D777" s="309">
        <v>1</v>
      </c>
      <c r="E777" s="311"/>
      <c r="F777" s="578">
        <v>1.6</v>
      </c>
      <c r="G777" s="47"/>
      <c r="H777" s="573">
        <f t="shared" si="22"/>
        <v>0.56415999999999988</v>
      </c>
      <c r="I777" s="573">
        <f t="shared" si="22"/>
        <v>0.56415999999999988</v>
      </c>
      <c r="J777" s="573">
        <f t="shared" si="22"/>
        <v>0.74128000000000005</v>
      </c>
      <c r="K777" s="573">
        <f t="shared" si="22"/>
        <v>0.51495999999999997</v>
      </c>
      <c r="L777" s="573">
        <f t="shared" si="22"/>
        <v>0.81835999999999987</v>
      </c>
      <c r="M777" s="573">
        <f t="shared" si="22"/>
        <v>0.70520000000000005</v>
      </c>
      <c r="N777" s="573" t="b">
        <v>1</v>
      </c>
    </row>
    <row r="778" spans="1:14" ht="29.15" customHeight="1" x14ac:dyDescent="0.35">
      <c r="A778" s="373" t="s">
        <v>464</v>
      </c>
      <c r="B778" s="308" t="s">
        <v>7833</v>
      </c>
      <c r="C778" s="193" t="s">
        <v>7081</v>
      </c>
      <c r="D778" s="309">
        <v>1</v>
      </c>
      <c r="E778" s="311"/>
      <c r="F778" s="578">
        <v>0.56000000000000005</v>
      </c>
      <c r="G778" s="47"/>
      <c r="H778" s="573">
        <f t="shared" si="22"/>
        <v>0.19745599999999996</v>
      </c>
      <c r="I778" s="573">
        <f t="shared" si="22"/>
        <v>0.19745599999999996</v>
      </c>
      <c r="J778" s="573">
        <f t="shared" si="22"/>
        <v>0.25944800000000001</v>
      </c>
      <c r="K778" s="573">
        <f t="shared" si="22"/>
        <v>0.18023600000000001</v>
      </c>
      <c r="L778" s="573">
        <f t="shared" si="22"/>
        <v>0.28642599999999996</v>
      </c>
      <c r="M778" s="573">
        <f t="shared" si="22"/>
        <v>0.24682000000000001</v>
      </c>
      <c r="N778" s="573" t="b">
        <v>1</v>
      </c>
    </row>
    <row r="779" spans="1:14" ht="15.5" x14ac:dyDescent="0.35">
      <c r="A779" s="373" t="s">
        <v>7903</v>
      </c>
      <c r="B779" s="308" t="s">
        <v>7686</v>
      </c>
      <c r="C779" s="193" t="s">
        <v>3813</v>
      </c>
      <c r="D779" s="309">
        <v>1</v>
      </c>
      <c r="E779" s="311"/>
      <c r="F779" s="578">
        <v>197.45</v>
      </c>
      <c r="G779" s="47"/>
      <c r="H779" s="573">
        <f t="shared" si="22"/>
        <v>69.620869999999982</v>
      </c>
      <c r="I779" s="573">
        <f t="shared" si="22"/>
        <v>69.620869999999982</v>
      </c>
      <c r="J779" s="573">
        <f t="shared" si="22"/>
        <v>91.478584999999995</v>
      </c>
      <c r="K779" s="573">
        <f t="shared" si="22"/>
        <v>63.54928249999999</v>
      </c>
      <c r="L779" s="573">
        <f t="shared" si="22"/>
        <v>100.99073874999998</v>
      </c>
      <c r="M779" s="573">
        <f t="shared" si="22"/>
        <v>87.026087499999988</v>
      </c>
      <c r="N779" s="573" t="b">
        <v>1</v>
      </c>
    </row>
    <row r="780" spans="1:14" ht="23.15" customHeight="1" x14ac:dyDescent="0.35">
      <c r="A780" s="373" t="s">
        <v>7904</v>
      </c>
      <c r="B780" s="308" t="s">
        <v>7863</v>
      </c>
      <c r="C780" s="647" t="s">
        <v>4013</v>
      </c>
      <c r="D780" s="309">
        <v>2</v>
      </c>
      <c r="E780" s="311"/>
      <c r="F780" s="578">
        <v>16.600000000000001</v>
      </c>
      <c r="G780" s="47"/>
      <c r="H780" s="573">
        <f t="shared" si="22"/>
        <v>5.853159999999999</v>
      </c>
      <c r="I780" s="573">
        <f t="shared" si="22"/>
        <v>5.853159999999999</v>
      </c>
      <c r="J780" s="573">
        <f t="shared" si="22"/>
        <v>7.6907800000000002</v>
      </c>
      <c r="K780" s="573">
        <f t="shared" si="22"/>
        <v>5.3427100000000003</v>
      </c>
      <c r="L780" s="573">
        <f t="shared" si="22"/>
        <v>8.4904849999999996</v>
      </c>
      <c r="M780" s="573">
        <f t="shared" si="22"/>
        <v>7.3164500000000006</v>
      </c>
      <c r="N780" s="573" t="b">
        <v>1</v>
      </c>
    </row>
    <row r="781" spans="1:14" ht="15.5" x14ac:dyDescent="0.35">
      <c r="A781" s="373" t="s">
        <v>188</v>
      </c>
      <c r="B781" s="308" t="s">
        <v>189</v>
      </c>
      <c r="C781" s="193" t="s">
        <v>190</v>
      </c>
      <c r="D781" s="309">
        <v>1</v>
      </c>
      <c r="E781" s="311"/>
      <c r="F781" s="578">
        <v>0.01</v>
      </c>
      <c r="G781" s="47"/>
      <c r="H781" s="573">
        <f t="shared" si="22"/>
        <v>3.5259999999999992E-3</v>
      </c>
      <c r="I781" s="573">
        <f t="shared" si="22"/>
        <v>3.5259999999999992E-3</v>
      </c>
      <c r="J781" s="573">
        <f t="shared" si="22"/>
        <v>4.633E-3</v>
      </c>
      <c r="K781" s="573">
        <f t="shared" si="22"/>
        <v>3.2184999999999996E-3</v>
      </c>
      <c r="L781" s="573">
        <f t="shared" si="22"/>
        <v>5.1147499999999995E-3</v>
      </c>
      <c r="M781" s="573">
        <f t="shared" si="22"/>
        <v>4.4075E-3</v>
      </c>
      <c r="N781" s="573" t="b">
        <v>1</v>
      </c>
    </row>
    <row r="782" spans="1:14" ht="15.5" x14ac:dyDescent="0.35">
      <c r="A782" s="72" t="s">
        <v>191</v>
      </c>
      <c r="B782" s="308" t="s">
        <v>7905</v>
      </c>
      <c r="C782" s="193" t="s">
        <v>7628</v>
      </c>
      <c r="D782" s="309">
        <v>1</v>
      </c>
      <c r="E782" s="311"/>
      <c r="F782" s="578">
        <v>61.77</v>
      </c>
      <c r="G782" s="47"/>
      <c r="H782" s="573">
        <f t="shared" si="22"/>
        <v>21.780101999999996</v>
      </c>
      <c r="I782" s="573">
        <f t="shared" si="22"/>
        <v>21.780101999999996</v>
      </c>
      <c r="J782" s="573">
        <f t="shared" si="22"/>
        <v>28.618041000000002</v>
      </c>
      <c r="K782" s="573">
        <f t="shared" si="22"/>
        <v>19.880674499999998</v>
      </c>
      <c r="L782" s="573">
        <f t="shared" si="22"/>
        <v>31.593810749999996</v>
      </c>
      <c r="M782" s="573">
        <f t="shared" si="22"/>
        <v>27.225127499999999</v>
      </c>
      <c r="N782" s="573" t="b">
        <v>1</v>
      </c>
    </row>
    <row r="783" spans="1:14" ht="31" x14ac:dyDescent="0.35">
      <c r="A783" s="373" t="s">
        <v>202</v>
      </c>
      <c r="B783" s="308" t="s">
        <v>7906</v>
      </c>
      <c r="C783" s="193" t="s">
        <v>204</v>
      </c>
      <c r="D783" s="309">
        <v>1</v>
      </c>
      <c r="E783" s="311"/>
      <c r="F783" s="578">
        <v>295.25</v>
      </c>
      <c r="G783" s="47"/>
      <c r="H783" s="573">
        <f t="shared" si="22"/>
        <v>104.10514999999998</v>
      </c>
      <c r="I783" s="573">
        <f t="shared" si="22"/>
        <v>104.10514999999998</v>
      </c>
      <c r="J783" s="573">
        <f t="shared" si="22"/>
        <v>136.78932499999999</v>
      </c>
      <c r="K783" s="573">
        <f t="shared" si="22"/>
        <v>95.026212499999986</v>
      </c>
      <c r="L783" s="573">
        <f t="shared" si="22"/>
        <v>151.01299374999996</v>
      </c>
      <c r="M783" s="573">
        <f t="shared" si="22"/>
        <v>130.1314375</v>
      </c>
      <c r="N783" s="573" t="b">
        <v>1</v>
      </c>
    </row>
    <row r="784" spans="1:14" ht="15.5" x14ac:dyDescent="0.35">
      <c r="A784" s="373" t="s">
        <v>9914</v>
      </c>
      <c r="B784" s="308" t="s">
        <v>6943</v>
      </c>
      <c r="C784" s="110" t="s">
        <v>7729</v>
      </c>
      <c r="D784" s="20">
        <v>1</v>
      </c>
      <c r="E784" s="158"/>
      <c r="F784" s="578">
        <v>0.57000000000000006</v>
      </c>
      <c r="G784" s="47"/>
      <c r="H784" s="573">
        <f t="shared" si="22"/>
        <v>0.20098199999999997</v>
      </c>
      <c r="I784" s="573">
        <f t="shared" si="22"/>
        <v>0.20098199999999997</v>
      </c>
      <c r="J784" s="573">
        <f t="shared" si="22"/>
        <v>0.26408100000000001</v>
      </c>
      <c r="K784" s="573">
        <f t="shared" si="22"/>
        <v>0.18345449999999999</v>
      </c>
      <c r="L784" s="573">
        <f t="shared" si="22"/>
        <v>0.29154074999999996</v>
      </c>
      <c r="M784" s="573">
        <f t="shared" si="22"/>
        <v>0.25122749999999999</v>
      </c>
      <c r="N784" s="573" t="b">
        <v>1</v>
      </c>
    </row>
    <row r="785" spans="1:14" ht="15.5" x14ac:dyDescent="0.35">
      <c r="A785" s="373" t="s">
        <v>9908</v>
      </c>
      <c r="B785" s="308" t="s">
        <v>9909</v>
      </c>
      <c r="C785" s="193" t="s">
        <v>6942</v>
      </c>
      <c r="D785" s="310">
        <v>1</v>
      </c>
      <c r="E785" s="311"/>
      <c r="F785" s="271">
        <v>0.52</v>
      </c>
      <c r="G785" s="47"/>
      <c r="H785" s="573">
        <f t="shared" si="22"/>
        <v>0.18335199999999996</v>
      </c>
      <c r="I785" s="573">
        <f t="shared" si="22"/>
        <v>0.18335199999999996</v>
      </c>
      <c r="J785" s="573">
        <f t="shared" si="22"/>
        <v>0.24091599999999999</v>
      </c>
      <c r="K785" s="573">
        <f t="shared" si="22"/>
        <v>0.16736199999999998</v>
      </c>
      <c r="L785" s="573">
        <f t="shared" si="22"/>
        <v>0.26596699999999995</v>
      </c>
      <c r="M785" s="573">
        <f t="shared" si="22"/>
        <v>0.22919</v>
      </c>
      <c r="N785" s="573" t="b">
        <v>1</v>
      </c>
    </row>
    <row r="786" spans="1:14" ht="15.5" x14ac:dyDescent="0.35">
      <c r="A786" s="373" t="s">
        <v>741</v>
      </c>
      <c r="B786" s="308" t="s">
        <v>7907</v>
      </c>
      <c r="C786" s="647" t="s">
        <v>7501</v>
      </c>
      <c r="D786" s="309">
        <v>1</v>
      </c>
      <c r="E786" s="311"/>
      <c r="F786" s="578">
        <v>0</v>
      </c>
      <c r="G786" s="47"/>
      <c r="H786" s="573">
        <f t="shared" si="22"/>
        <v>0</v>
      </c>
      <c r="I786" s="573">
        <f t="shared" si="22"/>
        <v>0</v>
      </c>
      <c r="J786" s="573">
        <f t="shared" si="22"/>
        <v>0</v>
      </c>
      <c r="K786" s="573">
        <f t="shared" si="22"/>
        <v>0</v>
      </c>
      <c r="L786" s="573">
        <f t="shared" si="22"/>
        <v>0</v>
      </c>
      <c r="M786" s="573">
        <f t="shared" si="22"/>
        <v>0</v>
      </c>
      <c r="N786" s="573" t="b">
        <v>1</v>
      </c>
    </row>
    <row r="787" spans="1:14" ht="31.5" thickBot="1" x14ac:dyDescent="0.4">
      <c r="A787" s="601" t="s">
        <v>726</v>
      </c>
      <c r="B787" s="565" t="s">
        <v>162</v>
      </c>
      <c r="C787" s="654" t="s">
        <v>196</v>
      </c>
      <c r="D787" s="563">
        <v>1</v>
      </c>
      <c r="E787" s="567"/>
      <c r="F787" s="564">
        <v>0</v>
      </c>
      <c r="G787" s="47"/>
      <c r="H787" s="573">
        <f t="shared" si="22"/>
        <v>0</v>
      </c>
      <c r="I787" s="573">
        <f t="shared" si="22"/>
        <v>0</v>
      </c>
      <c r="J787" s="573">
        <f t="shared" si="22"/>
        <v>0</v>
      </c>
      <c r="K787" s="573">
        <f t="shared" si="22"/>
        <v>0</v>
      </c>
      <c r="L787" s="573">
        <f t="shared" si="22"/>
        <v>0</v>
      </c>
      <c r="M787" s="573">
        <f t="shared" si="22"/>
        <v>0</v>
      </c>
      <c r="N787" s="573" t="b">
        <v>1</v>
      </c>
    </row>
    <row r="788" spans="1:14" ht="16" thickBot="1" x14ac:dyDescent="0.4">
      <c r="A788" s="74"/>
      <c r="B788" s="5" t="s">
        <v>141</v>
      </c>
      <c r="C788" s="109"/>
      <c r="D788" s="94"/>
      <c r="E788" s="94"/>
      <c r="F788" s="189" t="s">
        <v>141</v>
      </c>
      <c r="G788" s="47"/>
      <c r="H788" s="573" t="str">
        <f t="shared" si="22"/>
        <v/>
      </c>
      <c r="I788" s="573" t="str">
        <f t="shared" si="22"/>
        <v/>
      </c>
      <c r="J788" s="573" t="str">
        <f t="shared" si="22"/>
        <v/>
      </c>
      <c r="K788" s="573" t="str">
        <f t="shared" si="22"/>
        <v/>
      </c>
      <c r="L788" s="573" t="str">
        <f t="shared" si="22"/>
        <v/>
      </c>
      <c r="M788" s="573" t="str">
        <f t="shared" si="22"/>
        <v/>
      </c>
      <c r="N788" s="573" t="s">
        <v>141</v>
      </c>
    </row>
    <row r="789" spans="1:14" ht="31.5" thickBot="1" x14ac:dyDescent="0.4">
      <c r="A789" s="602" t="s">
        <v>142</v>
      </c>
      <c r="B789" s="66" t="s">
        <v>143</v>
      </c>
      <c r="C789" s="655" t="s">
        <v>144</v>
      </c>
      <c r="D789" s="171" t="s">
        <v>132</v>
      </c>
      <c r="E789" s="171"/>
      <c r="F789" s="572" t="s">
        <v>9087</v>
      </c>
      <c r="G789" s="47"/>
      <c r="H789" s="573" t="str">
        <f t="shared" si="22"/>
        <v/>
      </c>
      <c r="I789" s="573" t="str">
        <f t="shared" si="22"/>
        <v/>
      </c>
      <c r="J789" s="573" t="str">
        <f t="shared" si="22"/>
        <v/>
      </c>
      <c r="K789" s="573" t="str">
        <f t="shared" si="22"/>
        <v/>
      </c>
      <c r="L789" s="573" t="str">
        <f t="shared" si="22"/>
        <v/>
      </c>
      <c r="M789" s="573" t="str">
        <f t="shared" si="22"/>
        <v/>
      </c>
      <c r="N789" s="573" t="s">
        <v>141</v>
      </c>
    </row>
    <row r="790" spans="1:14" ht="31.5" thickBot="1" x14ac:dyDescent="0.4">
      <c r="A790" s="219" t="s">
        <v>264</v>
      </c>
      <c r="B790" s="741" t="s">
        <v>141</v>
      </c>
      <c r="C790" s="252" t="s">
        <v>141</v>
      </c>
      <c r="D790" s="253"/>
      <c r="E790" s="253" t="s">
        <v>141</v>
      </c>
      <c r="F790" s="279" t="s">
        <v>141</v>
      </c>
      <c r="G790" s="47"/>
      <c r="H790" s="573" t="str">
        <f t="shared" si="22"/>
        <v/>
      </c>
      <c r="I790" s="573" t="str">
        <f t="shared" si="22"/>
        <v/>
      </c>
      <c r="J790" s="573" t="str">
        <f t="shared" si="22"/>
        <v/>
      </c>
      <c r="K790" s="573" t="str">
        <f t="shared" si="22"/>
        <v/>
      </c>
      <c r="L790" s="573" t="str">
        <f t="shared" si="22"/>
        <v/>
      </c>
      <c r="M790" s="573" t="str">
        <f t="shared" si="22"/>
        <v/>
      </c>
      <c r="N790" s="573" t="s">
        <v>141</v>
      </c>
    </row>
    <row r="791" spans="1:14" ht="16" thickBot="1" x14ac:dyDescent="0.4">
      <c r="A791" s="10"/>
      <c r="B791" s="68"/>
      <c r="C791" s="163"/>
      <c r="D791" s="26"/>
      <c r="E791" s="26"/>
      <c r="F791" s="275" t="s">
        <v>141</v>
      </c>
      <c r="G791" s="47"/>
      <c r="H791" s="573" t="str">
        <f t="shared" si="22"/>
        <v/>
      </c>
      <c r="I791" s="573" t="str">
        <f t="shared" si="22"/>
        <v/>
      </c>
      <c r="J791" s="573" t="str">
        <f t="shared" si="22"/>
        <v/>
      </c>
      <c r="K791" s="573" t="str">
        <f t="shared" si="22"/>
        <v/>
      </c>
      <c r="L791" s="573" t="str">
        <f t="shared" si="22"/>
        <v/>
      </c>
      <c r="M791" s="573" t="str">
        <f t="shared" si="22"/>
        <v/>
      </c>
      <c r="N791" s="573" t="s">
        <v>141</v>
      </c>
    </row>
    <row r="792" spans="1:14" ht="15.5" x14ac:dyDescent="0.35">
      <c r="A792" s="219" t="s">
        <v>584</v>
      </c>
      <c r="B792" s="431" t="s">
        <v>141</v>
      </c>
      <c r="C792" s="250" t="s">
        <v>141</v>
      </c>
      <c r="D792" s="251" t="s">
        <v>141</v>
      </c>
      <c r="E792" s="251" t="s">
        <v>141</v>
      </c>
      <c r="F792" s="277" t="s">
        <v>141</v>
      </c>
      <c r="G792" s="47"/>
      <c r="H792" s="573" t="str">
        <f t="shared" si="22"/>
        <v/>
      </c>
      <c r="I792" s="573" t="str">
        <f t="shared" si="22"/>
        <v/>
      </c>
      <c r="J792" s="573" t="str">
        <f t="shared" si="22"/>
        <v/>
      </c>
      <c r="K792" s="573" t="str">
        <f t="shared" si="22"/>
        <v/>
      </c>
      <c r="L792" s="573" t="str">
        <f t="shared" si="22"/>
        <v/>
      </c>
      <c r="M792" s="573" t="str">
        <f t="shared" si="22"/>
        <v/>
      </c>
      <c r="N792" s="573" t="s">
        <v>141</v>
      </c>
    </row>
    <row r="793" spans="1:14" ht="15.5" x14ac:dyDescent="0.35">
      <c r="A793" s="72" t="s">
        <v>9133</v>
      </c>
      <c r="B793" s="3" t="s">
        <v>809</v>
      </c>
      <c r="C793" s="110" t="s">
        <v>7762</v>
      </c>
      <c r="D793" s="20"/>
      <c r="E793" s="20"/>
      <c r="F793" s="273">
        <v>833.07</v>
      </c>
      <c r="G793" s="47"/>
      <c r="H793" s="573">
        <f t="shared" si="22"/>
        <v>293.74048199999993</v>
      </c>
      <c r="I793" s="573">
        <f t="shared" si="22"/>
        <v>293.74048199999993</v>
      </c>
      <c r="J793" s="573">
        <f t="shared" si="22"/>
        <v>385.96133100000003</v>
      </c>
      <c r="K793" s="573">
        <f t="shared" si="22"/>
        <v>268.12357950000001</v>
      </c>
      <c r="L793" s="573">
        <f t="shared" si="22"/>
        <v>426.09447824999995</v>
      </c>
      <c r="M793" s="573">
        <f t="shared" si="22"/>
        <v>367.17560250000002</v>
      </c>
      <c r="N793" s="573" t="b">
        <v>1</v>
      </c>
    </row>
    <row r="794" spans="1:14" ht="15.5" x14ac:dyDescent="0.35">
      <c r="A794" s="373" t="s">
        <v>9341</v>
      </c>
      <c r="B794" s="308" t="s">
        <v>2486</v>
      </c>
      <c r="C794" s="193" t="s">
        <v>2487</v>
      </c>
      <c r="D794" s="309"/>
      <c r="E794" s="309" t="s">
        <v>141</v>
      </c>
      <c r="F794" s="578">
        <v>551.57000000000005</v>
      </c>
      <c r="G794" s="47"/>
      <c r="H794" s="573">
        <f t="shared" si="22"/>
        <v>194.48358199999996</v>
      </c>
      <c r="I794" s="573">
        <f t="shared" si="22"/>
        <v>194.48358199999996</v>
      </c>
      <c r="J794" s="573">
        <f t="shared" si="22"/>
        <v>255.54238100000001</v>
      </c>
      <c r="K794" s="573">
        <f t="shared" si="22"/>
        <v>177.52280450000001</v>
      </c>
      <c r="L794" s="573">
        <f t="shared" si="22"/>
        <v>282.11426574999996</v>
      </c>
      <c r="M794" s="573">
        <f t="shared" si="22"/>
        <v>243.1044775</v>
      </c>
      <c r="N794" s="573" t="b">
        <v>1</v>
      </c>
    </row>
    <row r="795" spans="1:14" ht="15.5" x14ac:dyDescent="0.35">
      <c r="A795" s="373" t="s">
        <v>9464</v>
      </c>
      <c r="B795" s="308" t="s">
        <v>810</v>
      </c>
      <c r="C795" s="193" t="s">
        <v>811</v>
      </c>
      <c r="D795" s="309"/>
      <c r="E795" s="309" t="s">
        <v>141</v>
      </c>
      <c r="F795" s="578">
        <v>933.26</v>
      </c>
      <c r="G795" s="47"/>
      <c r="H795" s="573">
        <f t="shared" si="22"/>
        <v>329.06747599999994</v>
      </c>
      <c r="I795" s="573">
        <f t="shared" si="22"/>
        <v>329.06747599999994</v>
      </c>
      <c r="J795" s="573">
        <f t="shared" si="22"/>
        <v>432.37935799999997</v>
      </c>
      <c r="K795" s="573">
        <f t="shared" si="22"/>
        <v>300.36973099999994</v>
      </c>
      <c r="L795" s="573">
        <f t="shared" si="22"/>
        <v>477.33915849999988</v>
      </c>
      <c r="M795" s="573">
        <f t="shared" si="22"/>
        <v>411.33434499999998</v>
      </c>
      <c r="N795" s="573" t="b">
        <v>1</v>
      </c>
    </row>
    <row r="796" spans="1:14" ht="15.5" x14ac:dyDescent="0.35">
      <c r="A796" s="373" t="s">
        <v>9465</v>
      </c>
      <c r="B796" s="308" t="s">
        <v>812</v>
      </c>
      <c r="C796" s="193" t="s">
        <v>813</v>
      </c>
      <c r="D796" s="309"/>
      <c r="E796" s="309" t="s">
        <v>141</v>
      </c>
      <c r="F796" s="578">
        <v>106.99</v>
      </c>
      <c r="G796" s="47"/>
      <c r="H796" s="573">
        <f t="shared" si="22"/>
        <v>37.724673999999986</v>
      </c>
      <c r="I796" s="573">
        <f t="shared" si="22"/>
        <v>37.724673999999986</v>
      </c>
      <c r="J796" s="573">
        <f t="shared" si="22"/>
        <v>49.568466999999998</v>
      </c>
      <c r="K796" s="573">
        <f t="shared" si="22"/>
        <v>34.434731499999998</v>
      </c>
      <c r="L796" s="573">
        <f t="shared" si="22"/>
        <v>54.722710249999984</v>
      </c>
      <c r="M796" s="573">
        <f t="shared" si="22"/>
        <v>47.155842499999999</v>
      </c>
      <c r="N796" s="573" t="b">
        <v>1</v>
      </c>
    </row>
    <row r="797" spans="1:14" ht="15.5" x14ac:dyDescent="0.35">
      <c r="A797" s="373" t="s">
        <v>9466</v>
      </c>
      <c r="B797" s="308" t="s">
        <v>814</v>
      </c>
      <c r="C797" s="193" t="s">
        <v>815</v>
      </c>
      <c r="D797" s="309"/>
      <c r="E797" s="309" t="s">
        <v>141</v>
      </c>
      <c r="F797" s="578">
        <v>59.56</v>
      </c>
      <c r="G797" s="47"/>
      <c r="H797" s="573">
        <f t="shared" si="22"/>
        <v>21.000855999999995</v>
      </c>
      <c r="I797" s="573">
        <f t="shared" si="22"/>
        <v>21.000855999999995</v>
      </c>
      <c r="J797" s="573">
        <f t="shared" si="22"/>
        <v>27.594148000000001</v>
      </c>
      <c r="K797" s="573">
        <f t="shared" ref="K797:M860" si="23">IF($N797=TRUE,K$3*$F797,"")</f>
        <v>19.169385999999999</v>
      </c>
      <c r="L797" s="573">
        <f t="shared" si="23"/>
        <v>30.463450999999996</v>
      </c>
      <c r="M797" s="573">
        <f t="shared" si="23"/>
        <v>26.251069999999999</v>
      </c>
      <c r="N797" s="573" t="b">
        <v>1</v>
      </c>
    </row>
    <row r="798" spans="1:14" ht="16" thickBot="1" x14ac:dyDescent="0.4">
      <c r="A798" s="373" t="s">
        <v>9467</v>
      </c>
      <c r="B798" s="308" t="s">
        <v>816</v>
      </c>
      <c r="C798" s="193" t="s">
        <v>817</v>
      </c>
      <c r="D798" s="309"/>
      <c r="E798" s="309" t="s">
        <v>141</v>
      </c>
      <c r="F798" s="578">
        <v>36.39</v>
      </c>
      <c r="G798" s="47"/>
      <c r="H798" s="573">
        <f t="shared" ref="H798:M861" si="24">IF($N798=TRUE,H$3*$F798,"")</f>
        <v>12.831113999999998</v>
      </c>
      <c r="I798" s="573">
        <f t="shared" si="24"/>
        <v>12.831113999999998</v>
      </c>
      <c r="J798" s="573">
        <f t="shared" si="24"/>
        <v>16.859487000000001</v>
      </c>
      <c r="K798" s="573">
        <f t="shared" si="23"/>
        <v>11.712121499999999</v>
      </c>
      <c r="L798" s="573">
        <f t="shared" si="23"/>
        <v>18.612575249999995</v>
      </c>
      <c r="M798" s="573">
        <f t="shared" si="23"/>
        <v>16.038892499999999</v>
      </c>
      <c r="N798" s="573" t="b">
        <v>1</v>
      </c>
    </row>
    <row r="799" spans="1:14" ht="16" thickBot="1" x14ac:dyDescent="0.4">
      <c r="A799" s="10"/>
      <c r="B799" s="68" t="s">
        <v>141</v>
      </c>
      <c r="C799" s="163" t="s">
        <v>141</v>
      </c>
      <c r="D799" s="26"/>
      <c r="E799" s="26"/>
      <c r="F799" s="275" t="s">
        <v>141</v>
      </c>
      <c r="G799" s="47"/>
      <c r="H799" s="573" t="str">
        <f t="shared" si="24"/>
        <v/>
      </c>
      <c r="I799" s="573" t="str">
        <f t="shared" si="24"/>
        <v/>
      </c>
      <c r="J799" s="573" t="str">
        <f t="shared" si="24"/>
        <v/>
      </c>
      <c r="K799" s="573" t="str">
        <f t="shared" si="23"/>
        <v/>
      </c>
      <c r="L799" s="573" t="str">
        <f t="shared" si="23"/>
        <v/>
      </c>
      <c r="M799" s="573" t="str">
        <f t="shared" si="23"/>
        <v/>
      </c>
      <c r="N799" s="573" t="s">
        <v>141</v>
      </c>
    </row>
    <row r="800" spans="1:14" ht="15.5" x14ac:dyDescent="0.35">
      <c r="A800" s="224" t="s">
        <v>602</v>
      </c>
      <c r="B800" s="741" t="s">
        <v>141</v>
      </c>
      <c r="C800" s="252" t="s">
        <v>141</v>
      </c>
      <c r="D800" s="253"/>
      <c r="E800" s="253" t="s">
        <v>141</v>
      </c>
      <c r="F800" s="279" t="s">
        <v>141</v>
      </c>
      <c r="G800" s="47"/>
      <c r="H800" s="573" t="str">
        <f t="shared" si="24"/>
        <v/>
      </c>
      <c r="I800" s="573" t="str">
        <f t="shared" si="24"/>
        <v/>
      </c>
      <c r="J800" s="573" t="str">
        <f t="shared" si="24"/>
        <v/>
      </c>
      <c r="K800" s="573" t="str">
        <f t="shared" si="23"/>
        <v/>
      </c>
      <c r="L800" s="573" t="str">
        <f t="shared" si="23"/>
        <v/>
      </c>
      <c r="M800" s="573" t="str">
        <f t="shared" si="23"/>
        <v/>
      </c>
      <c r="N800" s="573" t="s">
        <v>141</v>
      </c>
    </row>
    <row r="801" spans="1:14" ht="16" thickBot="1" x14ac:dyDescent="0.4">
      <c r="A801" s="8"/>
      <c r="B801" s="2"/>
      <c r="C801" s="128"/>
      <c r="D801" s="122"/>
      <c r="E801" s="122"/>
      <c r="F801" s="284" t="s">
        <v>141</v>
      </c>
      <c r="G801" s="47"/>
      <c r="H801" s="573" t="str">
        <f t="shared" si="24"/>
        <v/>
      </c>
      <c r="I801" s="573" t="str">
        <f t="shared" si="24"/>
        <v/>
      </c>
      <c r="J801" s="573" t="str">
        <f t="shared" si="24"/>
        <v/>
      </c>
      <c r="K801" s="573" t="str">
        <f t="shared" si="23"/>
        <v/>
      </c>
      <c r="L801" s="573" t="str">
        <f t="shared" si="23"/>
        <v/>
      </c>
      <c r="M801" s="573" t="str">
        <f t="shared" si="23"/>
        <v/>
      </c>
      <c r="N801" s="573" t="s">
        <v>141</v>
      </c>
    </row>
    <row r="802" spans="1:14" ht="15.5" x14ac:dyDescent="0.35">
      <c r="A802" s="184" t="s">
        <v>7910</v>
      </c>
      <c r="B802" s="742" t="s">
        <v>141</v>
      </c>
      <c r="C802" s="182" t="s">
        <v>141</v>
      </c>
      <c r="D802" s="183"/>
      <c r="E802" s="183" t="s">
        <v>141</v>
      </c>
      <c r="F802" s="282" t="s">
        <v>141</v>
      </c>
      <c r="G802" s="47"/>
      <c r="H802" s="573" t="str">
        <f t="shared" si="24"/>
        <v/>
      </c>
      <c r="I802" s="573" t="str">
        <f t="shared" si="24"/>
        <v/>
      </c>
      <c r="J802" s="573" t="str">
        <f t="shared" si="24"/>
        <v/>
      </c>
      <c r="K802" s="573" t="str">
        <f t="shared" si="23"/>
        <v/>
      </c>
      <c r="L802" s="573" t="str">
        <f t="shared" si="23"/>
        <v/>
      </c>
      <c r="M802" s="573" t="str">
        <f t="shared" si="23"/>
        <v/>
      </c>
      <c r="N802" s="573" t="s">
        <v>141</v>
      </c>
    </row>
    <row r="803" spans="1:14" ht="15.5" x14ac:dyDescent="0.35">
      <c r="A803" s="72" t="s">
        <v>818</v>
      </c>
      <c r="B803" s="308" t="s">
        <v>7911</v>
      </c>
      <c r="C803" s="261" t="s">
        <v>141</v>
      </c>
      <c r="D803" s="262"/>
      <c r="E803" s="262" t="s">
        <v>141</v>
      </c>
      <c r="F803" s="271" t="s">
        <v>141</v>
      </c>
      <c r="G803" s="47"/>
      <c r="H803" s="573" t="str">
        <f t="shared" si="24"/>
        <v/>
      </c>
      <c r="I803" s="573" t="str">
        <f t="shared" si="24"/>
        <v/>
      </c>
      <c r="J803" s="573" t="str">
        <f t="shared" si="24"/>
        <v/>
      </c>
      <c r="K803" s="573" t="str">
        <f t="shared" si="23"/>
        <v/>
      </c>
      <c r="L803" s="573" t="str">
        <f t="shared" si="23"/>
        <v/>
      </c>
      <c r="M803" s="573" t="str">
        <f t="shared" si="23"/>
        <v/>
      </c>
      <c r="N803" s="573" t="s">
        <v>141</v>
      </c>
    </row>
    <row r="804" spans="1:14" ht="15.5" x14ac:dyDescent="0.35">
      <c r="A804" s="373" t="s">
        <v>9861</v>
      </c>
      <c r="B804" s="308" t="s">
        <v>742</v>
      </c>
      <c r="C804" s="193" t="s">
        <v>9054</v>
      </c>
      <c r="D804" s="309"/>
      <c r="E804" s="309" t="s">
        <v>141</v>
      </c>
      <c r="F804" s="578">
        <v>42.019999999999982</v>
      </c>
      <c r="G804" s="47"/>
      <c r="H804" s="573">
        <f t="shared" si="24"/>
        <v>14.81625199999999</v>
      </c>
      <c r="I804" s="573">
        <f t="shared" si="24"/>
        <v>14.81625199999999</v>
      </c>
      <c r="J804" s="573">
        <f t="shared" si="24"/>
        <v>19.46786599999999</v>
      </c>
      <c r="K804" s="573">
        <f t="shared" si="23"/>
        <v>13.524136999999993</v>
      </c>
      <c r="L804" s="573">
        <f t="shared" si="23"/>
        <v>21.492179499999988</v>
      </c>
      <c r="M804" s="573">
        <f t="shared" si="23"/>
        <v>18.520314999999989</v>
      </c>
      <c r="N804" s="573" t="b">
        <v>1</v>
      </c>
    </row>
    <row r="805" spans="1:14" ht="15.5" x14ac:dyDescent="0.35">
      <c r="A805" s="373" t="s">
        <v>9862</v>
      </c>
      <c r="B805" s="308" t="s">
        <v>742</v>
      </c>
      <c r="C805" s="193" t="s">
        <v>9014</v>
      </c>
      <c r="D805" s="309"/>
      <c r="E805" s="309" t="s">
        <v>141</v>
      </c>
      <c r="F805" s="578">
        <v>42.019999999999982</v>
      </c>
      <c r="G805" s="47"/>
      <c r="H805" s="573">
        <f t="shared" si="24"/>
        <v>14.81625199999999</v>
      </c>
      <c r="I805" s="573">
        <f t="shared" si="24"/>
        <v>14.81625199999999</v>
      </c>
      <c r="J805" s="573">
        <f t="shared" si="24"/>
        <v>19.46786599999999</v>
      </c>
      <c r="K805" s="573">
        <f t="shared" si="23"/>
        <v>13.524136999999993</v>
      </c>
      <c r="L805" s="573">
        <f t="shared" si="23"/>
        <v>21.492179499999988</v>
      </c>
      <c r="M805" s="573">
        <f t="shared" si="23"/>
        <v>18.520314999999989</v>
      </c>
      <c r="N805" s="573" t="b">
        <v>1</v>
      </c>
    </row>
    <row r="806" spans="1:14" ht="15.5" x14ac:dyDescent="0.35">
      <c r="A806" s="373" t="s">
        <v>9863</v>
      </c>
      <c r="B806" s="308" t="s">
        <v>742</v>
      </c>
      <c r="C806" s="193" t="s">
        <v>9082</v>
      </c>
      <c r="D806" s="309"/>
      <c r="E806" s="309" t="s">
        <v>141</v>
      </c>
      <c r="F806" s="578">
        <v>115.55999999999995</v>
      </c>
      <c r="G806" s="47"/>
      <c r="H806" s="573">
        <f t="shared" si="24"/>
        <v>40.746455999999974</v>
      </c>
      <c r="I806" s="573">
        <f t="shared" si="24"/>
        <v>40.746455999999974</v>
      </c>
      <c r="J806" s="573">
        <f t="shared" si="24"/>
        <v>53.538947999999976</v>
      </c>
      <c r="K806" s="573">
        <f t="shared" si="23"/>
        <v>37.192985999999976</v>
      </c>
      <c r="L806" s="573">
        <f t="shared" si="23"/>
        <v>59.106050999999958</v>
      </c>
      <c r="M806" s="573">
        <f t="shared" si="23"/>
        <v>50.933069999999972</v>
      </c>
      <c r="N806" s="573" t="b">
        <v>1</v>
      </c>
    </row>
    <row r="807" spans="1:14" ht="15.5" x14ac:dyDescent="0.35">
      <c r="A807" s="373" t="s">
        <v>9864</v>
      </c>
      <c r="B807" s="308" t="s">
        <v>742</v>
      </c>
      <c r="C807" s="193" t="s">
        <v>9068</v>
      </c>
      <c r="D807" s="309"/>
      <c r="E807" s="309" t="s">
        <v>141</v>
      </c>
      <c r="F807" s="578">
        <v>115.55999999999995</v>
      </c>
      <c r="G807" s="47"/>
      <c r="H807" s="573">
        <f t="shared" si="24"/>
        <v>40.746455999999974</v>
      </c>
      <c r="I807" s="573">
        <f t="shared" si="24"/>
        <v>40.746455999999974</v>
      </c>
      <c r="J807" s="573">
        <f t="shared" si="24"/>
        <v>53.538947999999976</v>
      </c>
      <c r="K807" s="573">
        <f t="shared" si="23"/>
        <v>37.192985999999976</v>
      </c>
      <c r="L807" s="573">
        <f t="shared" si="23"/>
        <v>59.106050999999958</v>
      </c>
      <c r="M807" s="573">
        <f t="shared" si="23"/>
        <v>50.933069999999972</v>
      </c>
      <c r="N807" s="573" t="b">
        <v>1</v>
      </c>
    </row>
    <row r="808" spans="1:14" ht="15.5" x14ac:dyDescent="0.35">
      <c r="A808" s="381" t="s">
        <v>9844</v>
      </c>
      <c r="B808" s="308" t="s">
        <v>742</v>
      </c>
      <c r="C808" s="193" t="s">
        <v>8971</v>
      </c>
      <c r="D808" s="309"/>
      <c r="E808" s="309" t="s">
        <v>141</v>
      </c>
      <c r="F808" s="578">
        <v>383.48</v>
      </c>
      <c r="G808" s="47"/>
      <c r="H808" s="573" t="str">
        <f t="shared" si="24"/>
        <v/>
      </c>
      <c r="I808" s="573" t="str">
        <f t="shared" si="24"/>
        <v/>
      </c>
      <c r="J808" s="573" t="str">
        <f t="shared" si="24"/>
        <v/>
      </c>
      <c r="K808" s="573" t="str">
        <f t="shared" si="23"/>
        <v/>
      </c>
      <c r="L808" s="573" t="str">
        <f t="shared" si="23"/>
        <v/>
      </c>
      <c r="M808" s="573" t="str">
        <f t="shared" si="23"/>
        <v/>
      </c>
      <c r="N808" s="573" t="b">
        <v>0</v>
      </c>
    </row>
    <row r="809" spans="1:14" ht="15.5" x14ac:dyDescent="0.35">
      <c r="A809" s="9" t="s">
        <v>9845</v>
      </c>
      <c r="B809" s="308" t="s">
        <v>742</v>
      </c>
      <c r="C809" s="193" t="s">
        <v>8941</v>
      </c>
      <c r="D809" s="309"/>
      <c r="E809" s="309" t="s">
        <v>141</v>
      </c>
      <c r="F809" s="578">
        <v>383.48</v>
      </c>
      <c r="G809" s="47"/>
      <c r="H809" s="573" t="str">
        <f t="shared" si="24"/>
        <v/>
      </c>
      <c r="I809" s="573" t="str">
        <f t="shared" si="24"/>
        <v/>
      </c>
      <c r="J809" s="573" t="str">
        <f t="shared" si="24"/>
        <v/>
      </c>
      <c r="K809" s="573" t="str">
        <f t="shared" si="23"/>
        <v/>
      </c>
      <c r="L809" s="573" t="str">
        <f t="shared" si="23"/>
        <v/>
      </c>
      <c r="M809" s="573" t="str">
        <f t="shared" si="23"/>
        <v/>
      </c>
      <c r="N809" s="573" t="b">
        <v>0</v>
      </c>
    </row>
    <row r="810" spans="1:14" ht="15.5" x14ac:dyDescent="0.35">
      <c r="A810" s="381" t="s">
        <v>9846</v>
      </c>
      <c r="B810" s="308" t="s">
        <v>742</v>
      </c>
      <c r="C810" s="193" t="s">
        <v>9036</v>
      </c>
      <c r="D810" s="309"/>
      <c r="E810" s="309" t="s">
        <v>141</v>
      </c>
      <c r="F810" s="578">
        <v>2650.4399999999996</v>
      </c>
      <c r="G810" s="47"/>
      <c r="H810" s="573" t="str">
        <f t="shared" si="24"/>
        <v/>
      </c>
      <c r="I810" s="573" t="str">
        <f t="shared" si="24"/>
        <v/>
      </c>
      <c r="J810" s="573" t="str">
        <f t="shared" si="24"/>
        <v/>
      </c>
      <c r="K810" s="573" t="str">
        <f t="shared" si="23"/>
        <v/>
      </c>
      <c r="L810" s="573" t="str">
        <f t="shared" si="23"/>
        <v/>
      </c>
      <c r="M810" s="573" t="str">
        <f t="shared" si="23"/>
        <v/>
      </c>
      <c r="N810" s="573" t="b">
        <v>0</v>
      </c>
    </row>
    <row r="811" spans="1:14" ht="16" thickBot="1" x14ac:dyDescent="0.4">
      <c r="A811" s="7" t="s">
        <v>9847</v>
      </c>
      <c r="B811" s="565" t="s">
        <v>742</v>
      </c>
      <c r="C811" s="391" t="s">
        <v>8994</v>
      </c>
      <c r="D811" s="563"/>
      <c r="E811" s="563" t="s">
        <v>141</v>
      </c>
      <c r="F811" s="564">
        <v>2650.4399999999996</v>
      </c>
      <c r="G811" s="47"/>
      <c r="H811" s="573" t="str">
        <f t="shared" si="24"/>
        <v/>
      </c>
      <c r="I811" s="573" t="str">
        <f t="shared" si="24"/>
        <v/>
      </c>
      <c r="J811" s="573" t="str">
        <f t="shared" si="24"/>
        <v/>
      </c>
      <c r="K811" s="573" t="str">
        <f t="shared" si="23"/>
        <v/>
      </c>
      <c r="L811" s="573" t="str">
        <f t="shared" si="23"/>
        <v/>
      </c>
      <c r="M811" s="573" t="str">
        <f t="shared" si="23"/>
        <v/>
      </c>
      <c r="N811" s="573" t="b">
        <v>0</v>
      </c>
    </row>
    <row r="812" spans="1:14" ht="16" thickBot="1" x14ac:dyDescent="0.4">
      <c r="A812" s="9"/>
      <c r="B812" s="2"/>
      <c r="C812" s="128"/>
      <c r="D812" s="122"/>
      <c r="E812" s="122"/>
      <c r="F812" s="284" t="s">
        <v>141</v>
      </c>
      <c r="G812" s="47"/>
      <c r="H812" s="573" t="str">
        <f t="shared" si="24"/>
        <v/>
      </c>
      <c r="I812" s="573" t="str">
        <f t="shared" si="24"/>
        <v/>
      </c>
      <c r="J812" s="573" t="str">
        <f t="shared" si="24"/>
        <v/>
      </c>
      <c r="K812" s="573" t="str">
        <f t="shared" si="23"/>
        <v/>
      </c>
      <c r="L812" s="573" t="str">
        <f t="shared" si="23"/>
        <v/>
      </c>
      <c r="M812" s="573" t="str">
        <f t="shared" si="23"/>
        <v/>
      </c>
      <c r="N812" s="573" t="s">
        <v>141</v>
      </c>
    </row>
    <row r="813" spans="1:14" ht="15.5" x14ac:dyDescent="0.35">
      <c r="A813" s="184" t="s">
        <v>7912</v>
      </c>
      <c r="B813" s="745" t="s">
        <v>141</v>
      </c>
      <c r="C813" s="209" t="s">
        <v>141</v>
      </c>
      <c r="D813" s="210"/>
      <c r="E813" s="210" t="s">
        <v>141</v>
      </c>
      <c r="F813" s="286" t="s">
        <v>141</v>
      </c>
      <c r="G813" s="47"/>
      <c r="H813" s="573" t="str">
        <f t="shared" si="24"/>
        <v/>
      </c>
      <c r="I813" s="573" t="str">
        <f t="shared" si="24"/>
        <v/>
      </c>
      <c r="J813" s="573" t="str">
        <f t="shared" si="24"/>
        <v/>
      </c>
      <c r="K813" s="573" t="str">
        <f t="shared" si="23"/>
        <v/>
      </c>
      <c r="L813" s="573" t="str">
        <f t="shared" si="23"/>
        <v/>
      </c>
      <c r="M813" s="573" t="str">
        <f t="shared" si="23"/>
        <v/>
      </c>
      <c r="N813" s="573" t="s">
        <v>141</v>
      </c>
    </row>
    <row r="814" spans="1:14" ht="15.5" x14ac:dyDescent="0.35">
      <c r="A814" s="72" t="s">
        <v>818</v>
      </c>
      <c r="B814" s="3" t="s">
        <v>819</v>
      </c>
      <c r="C814" s="110" t="s">
        <v>141</v>
      </c>
      <c r="D814" s="20"/>
      <c r="E814" s="20" t="s">
        <v>141</v>
      </c>
      <c r="F814" s="273" t="s">
        <v>141</v>
      </c>
      <c r="G814" s="47"/>
      <c r="H814" s="573" t="str">
        <f t="shared" si="24"/>
        <v/>
      </c>
      <c r="I814" s="573" t="str">
        <f t="shared" si="24"/>
        <v/>
      </c>
      <c r="J814" s="573" t="str">
        <f t="shared" si="24"/>
        <v/>
      </c>
      <c r="K814" s="573" t="str">
        <f t="shared" si="23"/>
        <v/>
      </c>
      <c r="L814" s="573" t="str">
        <f t="shared" si="23"/>
        <v/>
      </c>
      <c r="M814" s="573" t="str">
        <f t="shared" si="23"/>
        <v/>
      </c>
      <c r="N814" s="573" t="s">
        <v>141</v>
      </c>
    </row>
    <row r="815" spans="1:14" ht="15.5" x14ac:dyDescent="0.35">
      <c r="A815" s="373" t="s">
        <v>9860</v>
      </c>
      <c r="B815" s="308" t="s">
        <v>761</v>
      </c>
      <c r="C815" s="193" t="s">
        <v>8954</v>
      </c>
      <c r="D815" s="309"/>
      <c r="E815" s="309"/>
      <c r="F815" s="578">
        <v>539.71</v>
      </c>
      <c r="G815" s="47"/>
      <c r="H815" s="573">
        <f t="shared" si="24"/>
        <v>190.30174599999998</v>
      </c>
      <c r="I815" s="573">
        <f t="shared" si="24"/>
        <v>190.30174599999998</v>
      </c>
      <c r="J815" s="573">
        <f t="shared" si="24"/>
        <v>250.04764300000002</v>
      </c>
      <c r="K815" s="573">
        <f t="shared" si="23"/>
        <v>173.70566349999999</v>
      </c>
      <c r="L815" s="573">
        <f t="shared" si="23"/>
        <v>276.04817224999999</v>
      </c>
      <c r="M815" s="573">
        <f t="shared" si="23"/>
        <v>237.8771825</v>
      </c>
      <c r="N815" s="573" t="b">
        <v>1</v>
      </c>
    </row>
    <row r="816" spans="1:14" ht="15.5" x14ac:dyDescent="0.35">
      <c r="A816" s="373" t="s">
        <v>9861</v>
      </c>
      <c r="B816" s="308" t="s">
        <v>761</v>
      </c>
      <c r="C816" s="193" t="s">
        <v>9052</v>
      </c>
      <c r="D816" s="309"/>
      <c r="E816" s="309" t="s">
        <v>141</v>
      </c>
      <c r="F816" s="578">
        <v>434.95000000000005</v>
      </c>
      <c r="G816" s="47"/>
      <c r="H816" s="573">
        <f t="shared" si="24"/>
        <v>153.36336999999997</v>
      </c>
      <c r="I816" s="573">
        <f t="shared" si="24"/>
        <v>153.36336999999997</v>
      </c>
      <c r="J816" s="573">
        <f t="shared" si="24"/>
        <v>201.51233500000001</v>
      </c>
      <c r="K816" s="573">
        <f t="shared" si="23"/>
        <v>139.98865749999999</v>
      </c>
      <c r="L816" s="573">
        <f t="shared" si="23"/>
        <v>222.46605124999999</v>
      </c>
      <c r="M816" s="573">
        <f t="shared" si="23"/>
        <v>191.70421250000001</v>
      </c>
      <c r="N816" s="573" t="b">
        <v>1</v>
      </c>
    </row>
    <row r="817" spans="1:14" ht="15.5" x14ac:dyDescent="0.35">
      <c r="A817" s="373" t="s">
        <v>9862</v>
      </c>
      <c r="B817" s="308" t="s">
        <v>761</v>
      </c>
      <c r="C817" s="193" t="s">
        <v>9012</v>
      </c>
      <c r="D817" s="309"/>
      <c r="E817" s="309" t="s">
        <v>141</v>
      </c>
      <c r="F817" s="578">
        <v>517.96</v>
      </c>
      <c r="G817" s="47"/>
      <c r="H817" s="573">
        <f t="shared" si="24"/>
        <v>182.63269599999998</v>
      </c>
      <c r="I817" s="573">
        <f t="shared" si="24"/>
        <v>182.63269599999998</v>
      </c>
      <c r="J817" s="573">
        <f t="shared" si="24"/>
        <v>239.97086800000002</v>
      </c>
      <c r="K817" s="573">
        <f t="shared" si="23"/>
        <v>166.70542599999999</v>
      </c>
      <c r="L817" s="573">
        <f t="shared" si="23"/>
        <v>264.92359099999999</v>
      </c>
      <c r="M817" s="573">
        <f t="shared" si="23"/>
        <v>228.29087000000001</v>
      </c>
      <c r="N817" s="573" t="b">
        <v>1</v>
      </c>
    </row>
    <row r="818" spans="1:14" ht="15.5" x14ac:dyDescent="0.35">
      <c r="A818" s="373" t="s">
        <v>9863</v>
      </c>
      <c r="B818" s="308" t="s">
        <v>761</v>
      </c>
      <c r="C818" s="193" t="s">
        <v>9080</v>
      </c>
      <c r="D818" s="309"/>
      <c r="E818" s="309" t="s">
        <v>141</v>
      </c>
      <c r="F818" s="578">
        <v>715.48</v>
      </c>
      <c r="G818" s="47"/>
      <c r="H818" s="573">
        <f t="shared" si="24"/>
        <v>252.27824799999993</v>
      </c>
      <c r="I818" s="573">
        <f t="shared" si="24"/>
        <v>252.27824799999993</v>
      </c>
      <c r="J818" s="573">
        <f t="shared" si="24"/>
        <v>331.48188399999998</v>
      </c>
      <c r="K818" s="573">
        <f t="shared" si="23"/>
        <v>230.27723799999998</v>
      </c>
      <c r="L818" s="573">
        <f t="shared" si="23"/>
        <v>365.95013299999994</v>
      </c>
      <c r="M818" s="573">
        <f t="shared" si="23"/>
        <v>315.34780999999998</v>
      </c>
      <c r="N818" s="573" t="b">
        <v>1</v>
      </c>
    </row>
    <row r="819" spans="1:14" ht="15.5" x14ac:dyDescent="0.35">
      <c r="A819" s="381" t="s">
        <v>9864</v>
      </c>
      <c r="B819" s="308" t="s">
        <v>761</v>
      </c>
      <c r="C819" s="193" t="s">
        <v>9066</v>
      </c>
      <c r="D819" s="309"/>
      <c r="E819" s="309" t="s">
        <v>141</v>
      </c>
      <c r="F819" s="578">
        <v>940.31</v>
      </c>
      <c r="G819" s="47"/>
      <c r="H819" s="573">
        <f t="shared" si="24"/>
        <v>331.55330599999991</v>
      </c>
      <c r="I819" s="573">
        <f t="shared" si="24"/>
        <v>331.55330599999991</v>
      </c>
      <c r="J819" s="573">
        <f t="shared" si="24"/>
        <v>435.64562299999994</v>
      </c>
      <c r="K819" s="573">
        <f t="shared" si="23"/>
        <v>302.63877349999996</v>
      </c>
      <c r="L819" s="573">
        <f t="shared" si="23"/>
        <v>480.94505724999988</v>
      </c>
      <c r="M819" s="573">
        <f t="shared" si="23"/>
        <v>414.44163249999997</v>
      </c>
      <c r="N819" s="573" t="b">
        <v>1</v>
      </c>
    </row>
    <row r="820" spans="1:14" ht="15.5" x14ac:dyDescent="0.35">
      <c r="A820" s="9" t="s">
        <v>9844</v>
      </c>
      <c r="B820" s="308" t="s">
        <v>761</v>
      </c>
      <c r="C820" s="193" t="s">
        <v>8969</v>
      </c>
      <c r="D820" s="309"/>
      <c r="E820" s="309"/>
      <c r="F820" s="578">
        <v>100.90999999999997</v>
      </c>
      <c r="G820" s="47"/>
      <c r="H820" s="573" t="str">
        <f t="shared" si="24"/>
        <v/>
      </c>
      <c r="I820" s="573" t="str">
        <f t="shared" si="24"/>
        <v/>
      </c>
      <c r="J820" s="573" t="str">
        <f t="shared" si="24"/>
        <v/>
      </c>
      <c r="K820" s="573" t="str">
        <f t="shared" si="23"/>
        <v/>
      </c>
      <c r="L820" s="573" t="str">
        <f t="shared" si="23"/>
        <v/>
      </c>
      <c r="M820" s="573" t="str">
        <f t="shared" si="23"/>
        <v/>
      </c>
      <c r="N820" s="573" t="b">
        <v>0</v>
      </c>
    </row>
    <row r="821" spans="1:14" ht="15.5" x14ac:dyDescent="0.35">
      <c r="A821" s="381" t="s">
        <v>9845</v>
      </c>
      <c r="B821" s="308" t="s">
        <v>761</v>
      </c>
      <c r="C821" s="193" t="s">
        <v>8939</v>
      </c>
      <c r="D821" s="309"/>
      <c r="E821" s="309"/>
      <c r="F821" s="578">
        <v>932.06999999999994</v>
      </c>
      <c r="G821" s="47"/>
      <c r="H821" s="573" t="str">
        <f t="shared" si="24"/>
        <v/>
      </c>
      <c r="I821" s="573" t="str">
        <f t="shared" si="24"/>
        <v/>
      </c>
      <c r="J821" s="573" t="str">
        <f t="shared" si="24"/>
        <v/>
      </c>
      <c r="K821" s="573" t="str">
        <f t="shared" si="23"/>
        <v/>
      </c>
      <c r="L821" s="573" t="str">
        <f t="shared" si="23"/>
        <v/>
      </c>
      <c r="M821" s="573" t="str">
        <f t="shared" si="23"/>
        <v/>
      </c>
      <c r="N821" s="573" t="b">
        <v>0</v>
      </c>
    </row>
    <row r="822" spans="1:14" ht="16" thickBot="1" x14ac:dyDescent="0.4">
      <c r="A822" s="7" t="s">
        <v>9846</v>
      </c>
      <c r="B822" s="565" t="s">
        <v>761</v>
      </c>
      <c r="C822" s="391" t="s">
        <v>9034</v>
      </c>
      <c r="D822" s="563"/>
      <c r="E822" s="563"/>
      <c r="F822" s="564">
        <v>1713.57</v>
      </c>
      <c r="G822" s="47"/>
      <c r="H822" s="573" t="str">
        <f t="shared" si="24"/>
        <v/>
      </c>
      <c r="I822" s="573" t="str">
        <f t="shared" si="24"/>
        <v/>
      </c>
      <c r="J822" s="573" t="str">
        <f t="shared" si="24"/>
        <v/>
      </c>
      <c r="K822" s="573" t="str">
        <f t="shared" si="23"/>
        <v/>
      </c>
      <c r="L822" s="573" t="str">
        <f t="shared" si="23"/>
        <v/>
      </c>
      <c r="M822" s="573" t="str">
        <f t="shared" si="23"/>
        <v/>
      </c>
      <c r="N822" s="573" t="b">
        <v>0</v>
      </c>
    </row>
    <row r="823" spans="1:14" ht="16" thickBot="1" x14ac:dyDescent="0.4">
      <c r="A823" s="603" t="s">
        <v>9847</v>
      </c>
      <c r="B823" s="565" t="s">
        <v>761</v>
      </c>
      <c r="C823" s="391" t="s">
        <v>8992</v>
      </c>
      <c r="D823" s="563"/>
      <c r="E823" s="563"/>
      <c r="F823" s="564">
        <v>1797.62</v>
      </c>
      <c r="G823" s="47"/>
      <c r="H823" s="573" t="str">
        <f t="shared" si="24"/>
        <v/>
      </c>
      <c r="I823" s="573" t="str">
        <f t="shared" si="24"/>
        <v/>
      </c>
      <c r="J823" s="573" t="str">
        <f t="shared" si="24"/>
        <v/>
      </c>
      <c r="K823" s="573" t="str">
        <f t="shared" si="23"/>
        <v/>
      </c>
      <c r="L823" s="573" t="str">
        <f t="shared" si="23"/>
        <v/>
      </c>
      <c r="M823" s="573" t="str">
        <f t="shared" si="23"/>
        <v/>
      </c>
      <c r="N823" s="573" t="b">
        <v>0</v>
      </c>
    </row>
    <row r="824" spans="1:14" ht="15.5" x14ac:dyDescent="0.35">
      <c r="A824" s="9"/>
      <c r="B824" s="2"/>
      <c r="C824" s="128"/>
      <c r="D824" s="122"/>
      <c r="E824" s="122"/>
      <c r="F824" s="284" t="s">
        <v>141</v>
      </c>
      <c r="G824" s="47"/>
      <c r="H824" s="573" t="str">
        <f t="shared" si="24"/>
        <v/>
      </c>
      <c r="I824" s="573" t="str">
        <f t="shared" si="24"/>
        <v/>
      </c>
      <c r="J824" s="573" t="str">
        <f t="shared" si="24"/>
        <v/>
      </c>
      <c r="K824" s="573" t="str">
        <f t="shared" si="23"/>
        <v/>
      </c>
      <c r="L824" s="573" t="str">
        <f t="shared" si="23"/>
        <v/>
      </c>
      <c r="M824" s="573" t="str">
        <f t="shared" si="23"/>
        <v/>
      </c>
      <c r="N824" s="573" t="s">
        <v>141</v>
      </c>
    </row>
    <row r="825" spans="1:14" ht="16" thickBot="1" x14ac:dyDescent="0.4">
      <c r="A825" s="9"/>
      <c r="B825" s="2"/>
      <c r="C825" s="128"/>
      <c r="D825" s="122"/>
      <c r="E825" s="122"/>
      <c r="F825" s="284" t="s">
        <v>141</v>
      </c>
      <c r="G825" s="47"/>
      <c r="H825" s="573" t="str">
        <f t="shared" si="24"/>
        <v/>
      </c>
      <c r="I825" s="573" t="str">
        <f t="shared" si="24"/>
        <v/>
      </c>
      <c r="J825" s="573" t="str">
        <f t="shared" si="24"/>
        <v/>
      </c>
      <c r="K825" s="573" t="str">
        <f t="shared" si="23"/>
        <v/>
      </c>
      <c r="L825" s="573" t="str">
        <f t="shared" si="23"/>
        <v/>
      </c>
      <c r="M825" s="573" t="str">
        <f t="shared" si="23"/>
        <v/>
      </c>
      <c r="N825" s="573" t="s">
        <v>141</v>
      </c>
    </row>
    <row r="826" spans="1:14" ht="108" customHeight="1" x14ac:dyDescent="0.35">
      <c r="A826" s="184" t="s">
        <v>7913</v>
      </c>
      <c r="B826" s="745" t="s">
        <v>141</v>
      </c>
      <c r="C826" s="209" t="s">
        <v>141</v>
      </c>
      <c r="D826" s="210"/>
      <c r="E826" s="210"/>
      <c r="F826" s="286" t="s">
        <v>141</v>
      </c>
      <c r="G826" s="47"/>
      <c r="H826" s="573" t="str">
        <f t="shared" si="24"/>
        <v/>
      </c>
      <c r="I826" s="573" t="str">
        <f t="shared" si="24"/>
        <v/>
      </c>
      <c r="J826" s="573" t="str">
        <f t="shared" si="24"/>
        <v/>
      </c>
      <c r="K826" s="573" t="str">
        <f t="shared" si="23"/>
        <v/>
      </c>
      <c r="L826" s="573" t="str">
        <f t="shared" si="23"/>
        <v/>
      </c>
      <c r="M826" s="573" t="str">
        <f t="shared" si="23"/>
        <v/>
      </c>
      <c r="N826" s="573" t="s">
        <v>141</v>
      </c>
    </row>
    <row r="827" spans="1:14" ht="15.5" x14ac:dyDescent="0.35">
      <c r="A827" s="72" t="s">
        <v>818</v>
      </c>
      <c r="B827" s="308" t="s">
        <v>7914</v>
      </c>
      <c r="C827" s="193"/>
      <c r="D827" s="309"/>
      <c r="E827" s="309"/>
      <c r="F827" s="578" t="s">
        <v>141</v>
      </c>
      <c r="G827" s="47"/>
      <c r="H827" s="573" t="str">
        <f t="shared" si="24"/>
        <v/>
      </c>
      <c r="I827" s="573" t="str">
        <f t="shared" si="24"/>
        <v/>
      </c>
      <c r="J827" s="573" t="str">
        <f t="shared" si="24"/>
        <v/>
      </c>
      <c r="K827" s="573" t="str">
        <f t="shared" si="23"/>
        <v/>
      </c>
      <c r="L827" s="573" t="str">
        <f t="shared" si="23"/>
        <v/>
      </c>
      <c r="M827" s="573" t="str">
        <f t="shared" si="23"/>
        <v/>
      </c>
      <c r="N827" s="573" t="s">
        <v>141</v>
      </c>
    </row>
    <row r="828" spans="1:14" ht="15.5" x14ac:dyDescent="0.35">
      <c r="A828" s="373" t="s">
        <v>9865</v>
      </c>
      <c r="B828" s="308" t="s">
        <v>799</v>
      </c>
      <c r="C828" s="193" t="s">
        <v>800</v>
      </c>
      <c r="D828" s="309"/>
      <c r="E828" s="309"/>
      <c r="F828" s="578">
        <v>72.699999999999932</v>
      </c>
      <c r="G828" s="47"/>
      <c r="H828" s="573">
        <f t="shared" si="24"/>
        <v>25.634019999999971</v>
      </c>
      <c r="I828" s="573">
        <f t="shared" si="24"/>
        <v>25.634019999999971</v>
      </c>
      <c r="J828" s="573">
        <f t="shared" si="24"/>
        <v>33.681909999999966</v>
      </c>
      <c r="K828" s="573">
        <f t="shared" si="23"/>
        <v>23.398494999999976</v>
      </c>
      <c r="L828" s="573">
        <f t="shared" si="23"/>
        <v>37.184232499999958</v>
      </c>
      <c r="M828" s="573">
        <f t="shared" si="23"/>
        <v>32.042524999999969</v>
      </c>
      <c r="N828" s="573" t="b">
        <v>1</v>
      </c>
    </row>
    <row r="829" spans="1:14" ht="15.5" x14ac:dyDescent="0.35">
      <c r="A829" s="373" t="s">
        <v>9862</v>
      </c>
      <c r="B829" s="308" t="s">
        <v>799</v>
      </c>
      <c r="C829" s="193" t="s">
        <v>7665</v>
      </c>
      <c r="D829" s="309"/>
      <c r="E829" s="309"/>
      <c r="F829" s="578">
        <v>74.509999999999991</v>
      </c>
      <c r="G829" s="47"/>
      <c r="H829" s="573">
        <f t="shared" si="24"/>
        <v>26.272225999999989</v>
      </c>
      <c r="I829" s="573">
        <f t="shared" si="24"/>
        <v>26.272225999999989</v>
      </c>
      <c r="J829" s="573">
        <f t="shared" si="24"/>
        <v>34.520482999999992</v>
      </c>
      <c r="K829" s="573">
        <f t="shared" si="23"/>
        <v>23.981043499999995</v>
      </c>
      <c r="L829" s="573">
        <f t="shared" si="23"/>
        <v>38.110002249999987</v>
      </c>
      <c r="M829" s="573">
        <f t="shared" si="23"/>
        <v>32.840282499999994</v>
      </c>
      <c r="N829" s="573" t="b">
        <v>1</v>
      </c>
    </row>
    <row r="830" spans="1:14" ht="15.5" x14ac:dyDescent="0.35">
      <c r="A830" s="373" t="s">
        <v>9863</v>
      </c>
      <c r="B830" s="308" t="s">
        <v>799</v>
      </c>
      <c r="C830" s="193" t="s">
        <v>7664</v>
      </c>
      <c r="D830" s="309"/>
      <c r="E830" s="309"/>
      <c r="F830" s="578">
        <v>496.09999999999991</v>
      </c>
      <c r="G830" s="47"/>
      <c r="H830" s="573">
        <f t="shared" si="24"/>
        <v>174.92485999999994</v>
      </c>
      <c r="I830" s="573">
        <f t="shared" si="24"/>
        <v>174.92485999999994</v>
      </c>
      <c r="J830" s="573">
        <f t="shared" si="24"/>
        <v>229.84312999999995</v>
      </c>
      <c r="K830" s="573">
        <f t="shared" si="23"/>
        <v>159.66978499999996</v>
      </c>
      <c r="L830" s="573">
        <f t="shared" si="23"/>
        <v>253.74274749999989</v>
      </c>
      <c r="M830" s="573">
        <f t="shared" si="23"/>
        <v>218.65607499999996</v>
      </c>
      <c r="N830" s="573" t="b">
        <v>1</v>
      </c>
    </row>
    <row r="831" spans="1:14" ht="15.5" x14ac:dyDescent="0.35">
      <c r="A831" s="373" t="s">
        <v>9864</v>
      </c>
      <c r="B831" s="308" t="s">
        <v>799</v>
      </c>
      <c r="C831" s="193" t="s">
        <v>7663</v>
      </c>
      <c r="D831" s="309"/>
      <c r="E831" s="309"/>
      <c r="F831" s="578">
        <v>496.09999999999991</v>
      </c>
      <c r="G831" s="47"/>
      <c r="H831" s="573">
        <f t="shared" si="24"/>
        <v>174.92485999999994</v>
      </c>
      <c r="I831" s="573">
        <f t="shared" si="24"/>
        <v>174.92485999999994</v>
      </c>
      <c r="J831" s="573">
        <f t="shared" si="24"/>
        <v>229.84312999999995</v>
      </c>
      <c r="K831" s="573">
        <f t="shared" si="23"/>
        <v>159.66978499999996</v>
      </c>
      <c r="L831" s="573">
        <f t="shared" si="23"/>
        <v>253.74274749999989</v>
      </c>
      <c r="M831" s="573">
        <f t="shared" si="23"/>
        <v>218.65607499999996</v>
      </c>
      <c r="N831" s="573" t="b">
        <v>1</v>
      </c>
    </row>
    <row r="832" spans="1:14" ht="15.5" x14ac:dyDescent="0.35">
      <c r="A832" s="381" t="s">
        <v>9846</v>
      </c>
      <c r="B832" s="308" t="s">
        <v>799</v>
      </c>
      <c r="C832" s="193" t="s">
        <v>9027</v>
      </c>
      <c r="D832" s="309"/>
      <c r="E832" s="309"/>
      <c r="F832" s="578">
        <v>756.14999999999986</v>
      </c>
      <c r="G832" s="47"/>
      <c r="H832" s="573" t="str">
        <f t="shared" si="24"/>
        <v/>
      </c>
      <c r="I832" s="573" t="str">
        <f t="shared" si="24"/>
        <v/>
      </c>
      <c r="J832" s="573" t="str">
        <f t="shared" si="24"/>
        <v/>
      </c>
      <c r="K832" s="573" t="str">
        <f t="shared" si="23"/>
        <v/>
      </c>
      <c r="L832" s="573" t="str">
        <f t="shared" si="23"/>
        <v/>
      </c>
      <c r="M832" s="573" t="str">
        <f t="shared" si="23"/>
        <v/>
      </c>
      <c r="N832" s="573" t="b">
        <v>0</v>
      </c>
    </row>
    <row r="833" spans="1:14" ht="16" thickBot="1" x14ac:dyDescent="0.4">
      <c r="A833" s="7" t="s">
        <v>9847</v>
      </c>
      <c r="B833" s="565" t="s">
        <v>799</v>
      </c>
      <c r="C833" s="391" t="s">
        <v>8985</v>
      </c>
      <c r="D833" s="563"/>
      <c r="E833" s="563"/>
      <c r="F833" s="564">
        <v>756.14999999999986</v>
      </c>
      <c r="G833" s="47"/>
      <c r="H833" s="573" t="str">
        <f t="shared" si="24"/>
        <v/>
      </c>
      <c r="I833" s="573" t="str">
        <f t="shared" si="24"/>
        <v/>
      </c>
      <c r="J833" s="573" t="str">
        <f t="shared" si="24"/>
        <v/>
      </c>
      <c r="K833" s="573" t="str">
        <f t="shared" si="23"/>
        <v/>
      </c>
      <c r="L833" s="573" t="str">
        <f t="shared" si="23"/>
        <v/>
      </c>
      <c r="M833" s="573" t="str">
        <f t="shared" si="23"/>
        <v/>
      </c>
      <c r="N833" s="573" t="b">
        <v>0</v>
      </c>
    </row>
    <row r="834" spans="1:14" ht="16" thickBot="1" x14ac:dyDescent="0.4">
      <c r="A834" s="9"/>
      <c r="B834" s="2"/>
      <c r="C834" s="128"/>
      <c r="D834" s="122"/>
      <c r="E834" s="122"/>
      <c r="F834" s="284" t="s">
        <v>141</v>
      </c>
      <c r="G834" s="47"/>
      <c r="H834" s="573" t="str">
        <f t="shared" si="24"/>
        <v/>
      </c>
      <c r="I834" s="573" t="str">
        <f t="shared" si="24"/>
        <v/>
      </c>
      <c r="J834" s="573" t="str">
        <f t="shared" si="24"/>
        <v/>
      </c>
      <c r="K834" s="573" t="str">
        <f t="shared" si="23"/>
        <v/>
      </c>
      <c r="L834" s="573" t="str">
        <f t="shared" si="23"/>
        <v/>
      </c>
      <c r="M834" s="573" t="str">
        <f t="shared" si="23"/>
        <v/>
      </c>
      <c r="N834" s="573" t="s">
        <v>141</v>
      </c>
    </row>
    <row r="835" spans="1:14" ht="15.5" x14ac:dyDescent="0.35">
      <c r="A835" s="184" t="s">
        <v>7915</v>
      </c>
      <c r="B835" s="745" t="s">
        <v>141</v>
      </c>
      <c r="C835" s="209" t="s">
        <v>141</v>
      </c>
      <c r="D835" s="210"/>
      <c r="E835" s="210"/>
      <c r="F835" s="286" t="s">
        <v>141</v>
      </c>
      <c r="G835" s="47"/>
      <c r="H835" s="573" t="str">
        <f t="shared" si="24"/>
        <v/>
      </c>
      <c r="I835" s="573" t="str">
        <f t="shared" si="24"/>
        <v/>
      </c>
      <c r="J835" s="573" t="str">
        <f t="shared" si="24"/>
        <v/>
      </c>
      <c r="K835" s="573" t="str">
        <f t="shared" si="23"/>
        <v/>
      </c>
      <c r="L835" s="573" t="str">
        <f t="shared" si="23"/>
        <v/>
      </c>
      <c r="M835" s="573" t="str">
        <f t="shared" si="23"/>
        <v/>
      </c>
      <c r="N835" s="573" t="s">
        <v>141</v>
      </c>
    </row>
    <row r="836" spans="1:14" ht="15.5" x14ac:dyDescent="0.35">
      <c r="A836" s="72" t="s">
        <v>818</v>
      </c>
      <c r="B836" s="3" t="s">
        <v>820</v>
      </c>
      <c r="C836" s="110" t="s">
        <v>141</v>
      </c>
      <c r="D836" s="20"/>
      <c r="E836" s="20"/>
      <c r="F836" s="273" t="s">
        <v>141</v>
      </c>
      <c r="G836" s="47"/>
      <c r="H836" s="573" t="str">
        <f t="shared" si="24"/>
        <v/>
      </c>
      <c r="I836" s="573" t="str">
        <f t="shared" si="24"/>
        <v/>
      </c>
      <c r="J836" s="573" t="str">
        <f t="shared" si="24"/>
        <v/>
      </c>
      <c r="K836" s="573" t="str">
        <f t="shared" si="23"/>
        <v/>
      </c>
      <c r="L836" s="573" t="str">
        <f t="shared" si="23"/>
        <v/>
      </c>
      <c r="M836" s="573" t="str">
        <f t="shared" si="23"/>
        <v/>
      </c>
      <c r="N836" s="573" t="s">
        <v>141</v>
      </c>
    </row>
    <row r="837" spans="1:14" ht="15.5" x14ac:dyDescent="0.35">
      <c r="A837" s="373" t="s">
        <v>9861</v>
      </c>
      <c r="B837" s="308" t="s">
        <v>797</v>
      </c>
      <c r="C837" s="193" t="s">
        <v>798</v>
      </c>
      <c r="D837" s="309"/>
      <c r="E837" s="309"/>
      <c r="F837" s="578">
        <v>720.93999999999994</v>
      </c>
      <c r="G837" s="47"/>
      <c r="H837" s="573">
        <f t="shared" si="24"/>
        <v>254.20344399999991</v>
      </c>
      <c r="I837" s="573">
        <f t="shared" si="24"/>
        <v>254.20344399999991</v>
      </c>
      <c r="J837" s="573">
        <f t="shared" si="24"/>
        <v>334.01150199999995</v>
      </c>
      <c r="K837" s="573">
        <f t="shared" si="23"/>
        <v>232.03453899999997</v>
      </c>
      <c r="L837" s="573">
        <f t="shared" si="23"/>
        <v>368.74278649999991</v>
      </c>
      <c r="M837" s="573">
        <f t="shared" si="23"/>
        <v>317.75430499999993</v>
      </c>
      <c r="N837" s="573" t="b">
        <v>1</v>
      </c>
    </row>
    <row r="838" spans="1:14" ht="15.5" x14ac:dyDescent="0.35">
      <c r="A838" s="373" t="s">
        <v>9862</v>
      </c>
      <c r="B838" s="308" t="s">
        <v>797</v>
      </c>
      <c r="C838" s="193" t="s">
        <v>7662</v>
      </c>
      <c r="D838" s="309"/>
      <c r="E838" s="309"/>
      <c r="F838" s="578">
        <v>800.58</v>
      </c>
      <c r="G838" s="47"/>
      <c r="H838" s="573">
        <f t="shared" si="24"/>
        <v>282.28450799999996</v>
      </c>
      <c r="I838" s="573">
        <f t="shared" si="24"/>
        <v>282.28450799999996</v>
      </c>
      <c r="J838" s="573">
        <f t="shared" si="24"/>
        <v>370.90871400000003</v>
      </c>
      <c r="K838" s="573">
        <f t="shared" si="23"/>
        <v>257.666673</v>
      </c>
      <c r="L838" s="573">
        <f t="shared" si="23"/>
        <v>409.47665549999994</v>
      </c>
      <c r="M838" s="573">
        <f t="shared" si="23"/>
        <v>352.85563500000001</v>
      </c>
      <c r="N838" s="573" t="b">
        <v>1</v>
      </c>
    </row>
    <row r="839" spans="1:14" ht="15.5" x14ac:dyDescent="0.35">
      <c r="A839" s="373" t="s">
        <v>9863</v>
      </c>
      <c r="B839" s="308" t="s">
        <v>797</v>
      </c>
      <c r="C839" s="193" t="s">
        <v>7661</v>
      </c>
      <c r="D839" s="309"/>
      <c r="E839" s="309"/>
      <c r="F839" s="578">
        <v>1244.49</v>
      </c>
      <c r="G839" s="47"/>
      <c r="H839" s="573">
        <f t="shared" si="24"/>
        <v>438.80717399999992</v>
      </c>
      <c r="I839" s="573">
        <f t="shared" si="24"/>
        <v>438.80717399999992</v>
      </c>
      <c r="J839" s="573">
        <f t="shared" si="24"/>
        <v>576.57221700000002</v>
      </c>
      <c r="K839" s="573">
        <f t="shared" si="23"/>
        <v>400.53910649999995</v>
      </c>
      <c r="L839" s="573">
        <f t="shared" si="23"/>
        <v>636.52552274999994</v>
      </c>
      <c r="M839" s="573">
        <f t="shared" si="23"/>
        <v>548.50896749999993</v>
      </c>
      <c r="N839" s="573" t="b">
        <v>1</v>
      </c>
    </row>
    <row r="840" spans="1:14" ht="15.5" x14ac:dyDescent="0.35">
      <c r="A840" s="373" t="s">
        <v>9864</v>
      </c>
      <c r="B840" s="308" t="s">
        <v>797</v>
      </c>
      <c r="C840" s="193" t="s">
        <v>7660</v>
      </c>
      <c r="D840" s="309"/>
      <c r="E840" s="309"/>
      <c r="F840" s="578">
        <v>1306.3</v>
      </c>
      <c r="G840" s="47"/>
      <c r="H840" s="573">
        <f t="shared" si="24"/>
        <v>460.60137999999989</v>
      </c>
      <c r="I840" s="573">
        <f t="shared" si="24"/>
        <v>460.60137999999989</v>
      </c>
      <c r="J840" s="573">
        <f t="shared" si="24"/>
        <v>605.20879000000002</v>
      </c>
      <c r="K840" s="573">
        <f t="shared" si="23"/>
        <v>420.43265499999995</v>
      </c>
      <c r="L840" s="573">
        <f t="shared" si="23"/>
        <v>668.13979249999988</v>
      </c>
      <c r="M840" s="573">
        <f t="shared" si="23"/>
        <v>575.75172499999996</v>
      </c>
      <c r="N840" s="573" t="b">
        <v>1</v>
      </c>
    </row>
    <row r="841" spans="1:14" ht="15.5" x14ac:dyDescent="0.35">
      <c r="A841" s="381" t="s">
        <v>9846</v>
      </c>
      <c r="B841" s="308" t="s">
        <v>797</v>
      </c>
      <c r="C841" s="193" t="s">
        <v>9026</v>
      </c>
      <c r="D841" s="309"/>
      <c r="E841" s="309"/>
      <c r="F841" s="578">
        <v>1556.92</v>
      </c>
      <c r="G841" s="47"/>
      <c r="H841" s="573" t="str">
        <f t="shared" si="24"/>
        <v/>
      </c>
      <c r="I841" s="573" t="str">
        <f t="shared" si="24"/>
        <v/>
      </c>
      <c r="J841" s="573" t="str">
        <f t="shared" si="24"/>
        <v/>
      </c>
      <c r="K841" s="573" t="str">
        <f t="shared" si="23"/>
        <v/>
      </c>
      <c r="L841" s="573" t="str">
        <f t="shared" si="23"/>
        <v/>
      </c>
      <c r="M841" s="573" t="str">
        <f t="shared" si="23"/>
        <v/>
      </c>
      <c r="N841" s="573" t="b">
        <v>0</v>
      </c>
    </row>
    <row r="842" spans="1:14" ht="16" thickBot="1" x14ac:dyDescent="0.4">
      <c r="A842" s="7" t="s">
        <v>9847</v>
      </c>
      <c r="B842" s="565" t="s">
        <v>797</v>
      </c>
      <c r="C842" s="391" t="s">
        <v>8984</v>
      </c>
      <c r="D842" s="563"/>
      <c r="E842" s="563"/>
      <c r="F842" s="564">
        <v>1674</v>
      </c>
      <c r="G842" s="47"/>
      <c r="H842" s="573" t="str">
        <f t="shared" si="24"/>
        <v/>
      </c>
      <c r="I842" s="573" t="str">
        <f t="shared" si="24"/>
        <v/>
      </c>
      <c r="J842" s="573" t="str">
        <f t="shared" si="24"/>
        <v/>
      </c>
      <c r="K842" s="573" t="str">
        <f t="shared" si="23"/>
        <v/>
      </c>
      <c r="L842" s="573" t="str">
        <f t="shared" si="23"/>
        <v/>
      </c>
      <c r="M842" s="573" t="str">
        <f t="shared" si="23"/>
        <v/>
      </c>
      <c r="N842" s="573" t="b">
        <v>0</v>
      </c>
    </row>
    <row r="843" spans="1:14" ht="15.5" x14ac:dyDescent="0.35">
      <c r="A843" s="9"/>
      <c r="B843" s="2"/>
      <c r="C843" s="128"/>
      <c r="D843" s="122"/>
      <c r="E843" s="122"/>
      <c r="F843" s="284" t="s">
        <v>141</v>
      </c>
      <c r="G843" s="47"/>
      <c r="H843" s="573" t="str">
        <f t="shared" si="24"/>
        <v/>
      </c>
      <c r="I843" s="573" t="str">
        <f t="shared" si="24"/>
        <v/>
      </c>
      <c r="J843" s="573" t="str">
        <f t="shared" si="24"/>
        <v/>
      </c>
      <c r="K843" s="573" t="str">
        <f t="shared" si="23"/>
        <v/>
      </c>
      <c r="L843" s="573" t="str">
        <f t="shared" si="23"/>
        <v/>
      </c>
      <c r="M843" s="573" t="str">
        <f t="shared" si="23"/>
        <v/>
      </c>
      <c r="N843" s="573" t="s">
        <v>141</v>
      </c>
    </row>
    <row r="844" spans="1:14" ht="15.5" x14ac:dyDescent="0.35">
      <c r="A844" s="214" t="s">
        <v>7916</v>
      </c>
      <c r="B844" s="749" t="s">
        <v>141</v>
      </c>
      <c r="C844" s="446" t="s">
        <v>141</v>
      </c>
      <c r="D844" s="467"/>
      <c r="E844" s="467" t="s">
        <v>141</v>
      </c>
      <c r="F844" s="292" t="s">
        <v>141</v>
      </c>
      <c r="G844" s="47"/>
      <c r="H844" s="573" t="str">
        <f t="shared" si="24"/>
        <v/>
      </c>
      <c r="I844" s="573" t="str">
        <f t="shared" si="24"/>
        <v/>
      </c>
      <c r="J844" s="573" t="str">
        <f t="shared" si="24"/>
        <v/>
      </c>
      <c r="K844" s="573" t="str">
        <f t="shared" si="23"/>
        <v/>
      </c>
      <c r="L844" s="573" t="str">
        <f t="shared" si="23"/>
        <v/>
      </c>
      <c r="M844" s="573" t="str">
        <f t="shared" si="23"/>
        <v/>
      </c>
      <c r="N844" s="573" t="s">
        <v>141</v>
      </c>
    </row>
    <row r="845" spans="1:14" ht="15.5" x14ac:dyDescent="0.35">
      <c r="A845" s="192" t="s">
        <v>9830</v>
      </c>
      <c r="B845" s="308" t="s">
        <v>7456</v>
      </c>
      <c r="C845" s="193" t="s">
        <v>7460</v>
      </c>
      <c r="D845" s="309"/>
      <c r="E845" s="309"/>
      <c r="F845" s="578">
        <v>0</v>
      </c>
      <c r="G845" s="47"/>
      <c r="H845" s="573">
        <f t="shared" si="24"/>
        <v>0</v>
      </c>
      <c r="I845" s="573">
        <f t="shared" si="24"/>
        <v>0</v>
      </c>
      <c r="J845" s="573">
        <f t="shared" si="24"/>
        <v>0</v>
      </c>
      <c r="K845" s="573">
        <f t="shared" si="23"/>
        <v>0</v>
      </c>
      <c r="L845" s="573">
        <f t="shared" si="23"/>
        <v>0</v>
      </c>
      <c r="M845" s="573">
        <f t="shared" si="23"/>
        <v>0</v>
      </c>
      <c r="N845" s="573" t="b">
        <v>1</v>
      </c>
    </row>
    <row r="846" spans="1:14" ht="15.5" x14ac:dyDescent="0.35">
      <c r="A846" s="72"/>
      <c r="B846" s="308" t="s">
        <v>7917</v>
      </c>
      <c r="C846" s="193" t="s">
        <v>7501</v>
      </c>
      <c r="D846" s="309"/>
      <c r="E846" s="309"/>
      <c r="F846" s="578">
        <v>0</v>
      </c>
      <c r="G846" s="47"/>
      <c r="H846" s="573">
        <f t="shared" si="24"/>
        <v>0</v>
      </c>
      <c r="I846" s="573">
        <f t="shared" si="24"/>
        <v>0</v>
      </c>
      <c r="J846" s="573">
        <f t="shared" si="24"/>
        <v>0</v>
      </c>
      <c r="K846" s="573">
        <f t="shared" si="23"/>
        <v>0</v>
      </c>
      <c r="L846" s="573">
        <f t="shared" si="23"/>
        <v>0</v>
      </c>
      <c r="M846" s="573">
        <f t="shared" si="23"/>
        <v>0</v>
      </c>
      <c r="N846" s="573" t="b">
        <v>1</v>
      </c>
    </row>
    <row r="847" spans="1:14" ht="15.5" x14ac:dyDescent="0.35">
      <c r="A847" s="192" t="s">
        <v>9860</v>
      </c>
      <c r="B847" s="308" t="s">
        <v>7456</v>
      </c>
      <c r="C847" s="193" t="s">
        <v>7455</v>
      </c>
      <c r="D847" s="309"/>
      <c r="E847" s="309"/>
      <c r="F847" s="578">
        <v>1685.6600000000003</v>
      </c>
      <c r="G847" s="47"/>
      <c r="H847" s="573">
        <f t="shared" si="24"/>
        <v>594.36371599999995</v>
      </c>
      <c r="I847" s="573">
        <f t="shared" si="24"/>
        <v>594.36371599999995</v>
      </c>
      <c r="J847" s="573">
        <f t="shared" si="24"/>
        <v>780.9662780000001</v>
      </c>
      <c r="K847" s="573">
        <f t="shared" si="23"/>
        <v>542.52967100000001</v>
      </c>
      <c r="L847" s="573">
        <f t="shared" si="23"/>
        <v>862.17294849999996</v>
      </c>
      <c r="M847" s="573">
        <f t="shared" si="23"/>
        <v>742.95464500000014</v>
      </c>
      <c r="N847" s="573" t="b">
        <v>1</v>
      </c>
    </row>
    <row r="848" spans="1:14" ht="15.5" x14ac:dyDescent="0.35">
      <c r="A848" s="72"/>
      <c r="B848" s="308" t="s">
        <v>7918</v>
      </c>
      <c r="C848" s="193" t="s">
        <v>7500</v>
      </c>
      <c r="D848" s="309"/>
      <c r="E848" s="309"/>
      <c r="F848" s="578">
        <v>1685.6600000000003</v>
      </c>
      <c r="G848" s="47"/>
      <c r="H848" s="573">
        <f t="shared" si="24"/>
        <v>594.36371599999995</v>
      </c>
      <c r="I848" s="573">
        <f t="shared" si="24"/>
        <v>594.36371599999995</v>
      </c>
      <c r="J848" s="573">
        <f t="shared" si="24"/>
        <v>780.9662780000001</v>
      </c>
      <c r="K848" s="573">
        <f t="shared" si="23"/>
        <v>542.52967100000001</v>
      </c>
      <c r="L848" s="573">
        <f t="shared" si="23"/>
        <v>862.17294849999996</v>
      </c>
      <c r="M848" s="573">
        <f t="shared" si="23"/>
        <v>742.95464500000014</v>
      </c>
      <c r="N848" s="573" t="b">
        <v>1</v>
      </c>
    </row>
    <row r="849" spans="1:14" ht="15.5" x14ac:dyDescent="0.35">
      <c r="A849" s="192" t="s">
        <v>9861</v>
      </c>
      <c r="B849" s="308" t="s">
        <v>7456</v>
      </c>
      <c r="C849" s="193" t="s">
        <v>7465</v>
      </c>
      <c r="D849" s="309"/>
      <c r="E849" s="309"/>
      <c r="F849" s="578">
        <v>3896.22</v>
      </c>
      <c r="G849" s="47"/>
      <c r="H849" s="573">
        <f t="shared" si="24"/>
        <v>1373.8071719999996</v>
      </c>
      <c r="I849" s="573">
        <f t="shared" si="24"/>
        <v>1373.8071719999996</v>
      </c>
      <c r="J849" s="573">
        <f t="shared" si="24"/>
        <v>1805.1187259999999</v>
      </c>
      <c r="K849" s="573">
        <f t="shared" si="23"/>
        <v>1253.9984069999998</v>
      </c>
      <c r="L849" s="573">
        <f t="shared" si="23"/>
        <v>1992.8191244999996</v>
      </c>
      <c r="M849" s="573">
        <f t="shared" si="23"/>
        <v>1717.2589649999998</v>
      </c>
      <c r="N849" s="573" t="b">
        <v>1</v>
      </c>
    </row>
    <row r="850" spans="1:14" ht="15.5" x14ac:dyDescent="0.35">
      <c r="A850" s="72"/>
      <c r="B850" s="308" t="s">
        <v>7919</v>
      </c>
      <c r="C850" s="193" t="s">
        <v>7499</v>
      </c>
      <c r="D850" s="309"/>
      <c r="E850" s="309"/>
      <c r="F850" s="578">
        <v>3896.22</v>
      </c>
      <c r="G850" s="47"/>
      <c r="H850" s="573">
        <f t="shared" si="24"/>
        <v>1373.8071719999996</v>
      </c>
      <c r="I850" s="573">
        <f t="shared" si="24"/>
        <v>1373.8071719999996</v>
      </c>
      <c r="J850" s="573">
        <f t="shared" si="24"/>
        <v>1805.1187259999999</v>
      </c>
      <c r="K850" s="573">
        <f t="shared" si="23"/>
        <v>1253.9984069999998</v>
      </c>
      <c r="L850" s="573">
        <f t="shared" si="23"/>
        <v>1992.8191244999996</v>
      </c>
      <c r="M850" s="573">
        <f t="shared" si="23"/>
        <v>1717.2589649999998</v>
      </c>
      <c r="N850" s="573" t="b">
        <v>1</v>
      </c>
    </row>
    <row r="851" spans="1:14" ht="15.5" x14ac:dyDescent="0.35">
      <c r="A851" s="192" t="s">
        <v>9862</v>
      </c>
      <c r="B851" s="308" t="s">
        <v>7456</v>
      </c>
      <c r="C851" s="193" t="s">
        <v>7462</v>
      </c>
      <c r="D851" s="309"/>
      <c r="E851" s="309"/>
      <c r="F851" s="578">
        <v>3896.22</v>
      </c>
      <c r="G851" s="47"/>
      <c r="H851" s="573">
        <f t="shared" si="24"/>
        <v>1373.8071719999996</v>
      </c>
      <c r="I851" s="573">
        <f t="shared" si="24"/>
        <v>1373.8071719999996</v>
      </c>
      <c r="J851" s="573">
        <f t="shared" si="24"/>
        <v>1805.1187259999999</v>
      </c>
      <c r="K851" s="573">
        <f t="shared" si="23"/>
        <v>1253.9984069999998</v>
      </c>
      <c r="L851" s="573">
        <f t="shared" si="23"/>
        <v>1992.8191244999996</v>
      </c>
      <c r="M851" s="573">
        <f t="shared" si="23"/>
        <v>1717.2589649999998</v>
      </c>
      <c r="N851" s="573" t="b">
        <v>1</v>
      </c>
    </row>
    <row r="852" spans="1:14" ht="15.5" x14ac:dyDescent="0.35">
      <c r="A852" s="72"/>
      <c r="B852" s="308" t="s">
        <v>7920</v>
      </c>
      <c r="C852" s="193" t="s">
        <v>7498</v>
      </c>
      <c r="D852" s="309"/>
      <c r="E852" s="309"/>
      <c r="F852" s="578">
        <v>3896.22</v>
      </c>
      <c r="G852" s="47"/>
      <c r="H852" s="573">
        <f t="shared" si="24"/>
        <v>1373.8071719999996</v>
      </c>
      <c r="I852" s="573">
        <f t="shared" si="24"/>
        <v>1373.8071719999996</v>
      </c>
      <c r="J852" s="573">
        <f t="shared" si="24"/>
        <v>1805.1187259999999</v>
      </c>
      <c r="K852" s="573">
        <f t="shared" si="23"/>
        <v>1253.9984069999998</v>
      </c>
      <c r="L852" s="573">
        <f t="shared" si="23"/>
        <v>1992.8191244999996</v>
      </c>
      <c r="M852" s="573">
        <f t="shared" si="23"/>
        <v>1717.2589649999998</v>
      </c>
      <c r="N852" s="573" t="b">
        <v>1</v>
      </c>
    </row>
    <row r="853" spans="1:14" ht="15.5" x14ac:dyDescent="0.35">
      <c r="A853" s="192" t="s">
        <v>9863</v>
      </c>
      <c r="B853" s="308" t="s">
        <v>7456</v>
      </c>
      <c r="C853" s="193" t="s">
        <v>7471</v>
      </c>
      <c r="D853" s="309"/>
      <c r="E853" s="309"/>
      <c r="F853" s="578">
        <v>6609.79</v>
      </c>
      <c r="G853" s="47"/>
      <c r="H853" s="573">
        <f t="shared" si="24"/>
        <v>2330.6119539999995</v>
      </c>
      <c r="I853" s="573">
        <f t="shared" si="24"/>
        <v>2330.6119539999995</v>
      </c>
      <c r="J853" s="573">
        <f t="shared" si="24"/>
        <v>3062.3157069999997</v>
      </c>
      <c r="K853" s="573">
        <f t="shared" si="23"/>
        <v>2127.3609114999999</v>
      </c>
      <c r="L853" s="573">
        <f t="shared" si="23"/>
        <v>3380.7423402499994</v>
      </c>
      <c r="M853" s="573">
        <f t="shared" si="23"/>
        <v>2913.2649425</v>
      </c>
      <c r="N853" s="573" t="b">
        <v>1</v>
      </c>
    </row>
    <row r="854" spans="1:14" ht="15.5" x14ac:dyDescent="0.35">
      <c r="A854" s="72"/>
      <c r="B854" s="308" t="s">
        <v>7921</v>
      </c>
      <c r="C854" s="193" t="s">
        <v>7497</v>
      </c>
      <c r="D854" s="309"/>
      <c r="E854" s="309"/>
      <c r="F854" s="578">
        <v>6609.79</v>
      </c>
      <c r="G854" s="47"/>
      <c r="H854" s="573">
        <f t="shared" si="24"/>
        <v>2330.6119539999995</v>
      </c>
      <c r="I854" s="573">
        <f t="shared" si="24"/>
        <v>2330.6119539999995</v>
      </c>
      <c r="J854" s="573">
        <f t="shared" si="24"/>
        <v>3062.3157069999997</v>
      </c>
      <c r="K854" s="573">
        <f t="shared" si="23"/>
        <v>2127.3609114999999</v>
      </c>
      <c r="L854" s="573">
        <f t="shared" si="23"/>
        <v>3380.7423402499994</v>
      </c>
      <c r="M854" s="573">
        <f t="shared" si="23"/>
        <v>2913.2649425</v>
      </c>
      <c r="N854" s="573" t="b">
        <v>1</v>
      </c>
    </row>
    <row r="855" spans="1:14" ht="15.5" x14ac:dyDescent="0.35">
      <c r="A855" s="192" t="s">
        <v>9864</v>
      </c>
      <c r="B855" s="308" t="s">
        <v>7456</v>
      </c>
      <c r="C855" s="193" t="s">
        <v>7468</v>
      </c>
      <c r="D855" s="309"/>
      <c r="E855" s="309"/>
      <c r="F855" s="578">
        <v>6645.61</v>
      </c>
      <c r="G855" s="47"/>
      <c r="H855" s="573">
        <f t="shared" si="24"/>
        <v>2343.2420859999993</v>
      </c>
      <c r="I855" s="573">
        <f t="shared" si="24"/>
        <v>2343.2420859999993</v>
      </c>
      <c r="J855" s="573">
        <f t="shared" si="24"/>
        <v>3078.9111129999997</v>
      </c>
      <c r="K855" s="573">
        <f t="shared" si="23"/>
        <v>2138.8895784999995</v>
      </c>
      <c r="L855" s="573">
        <f t="shared" si="23"/>
        <v>3399.0633747499992</v>
      </c>
      <c r="M855" s="573">
        <f t="shared" si="23"/>
        <v>2929.0526074999998</v>
      </c>
      <c r="N855" s="573" t="b">
        <v>1</v>
      </c>
    </row>
    <row r="856" spans="1:14" ht="15.5" x14ac:dyDescent="0.35">
      <c r="A856" s="72"/>
      <c r="B856" s="308" t="s">
        <v>7922</v>
      </c>
      <c r="C856" s="193" t="s">
        <v>7496</v>
      </c>
      <c r="D856" s="309"/>
      <c r="E856" s="309"/>
      <c r="F856" s="578">
        <v>6645.61</v>
      </c>
      <c r="G856" s="47"/>
      <c r="H856" s="573">
        <f t="shared" si="24"/>
        <v>2343.2420859999993</v>
      </c>
      <c r="I856" s="573">
        <f t="shared" si="24"/>
        <v>2343.2420859999993</v>
      </c>
      <c r="J856" s="573">
        <f t="shared" si="24"/>
        <v>3078.9111129999997</v>
      </c>
      <c r="K856" s="573">
        <f t="shared" si="23"/>
        <v>2138.8895784999995</v>
      </c>
      <c r="L856" s="573">
        <f t="shared" si="23"/>
        <v>3399.0633747499992</v>
      </c>
      <c r="M856" s="573">
        <f t="shared" si="23"/>
        <v>2929.0526074999998</v>
      </c>
      <c r="N856" s="573" t="b">
        <v>1</v>
      </c>
    </row>
    <row r="857" spans="1:14" ht="15.5" x14ac:dyDescent="0.35">
      <c r="A857" s="373" t="s">
        <v>9844</v>
      </c>
      <c r="B857" s="308" t="s">
        <v>7495</v>
      </c>
      <c r="C857" s="193" t="s">
        <v>7494</v>
      </c>
      <c r="D857" s="309"/>
      <c r="E857" s="309"/>
      <c r="F857" s="578">
        <v>6489.0199999999995</v>
      </c>
      <c r="G857" s="47"/>
      <c r="H857" s="573" t="str">
        <f t="shared" si="24"/>
        <v/>
      </c>
      <c r="I857" s="573" t="str">
        <f t="shared" si="24"/>
        <v/>
      </c>
      <c r="J857" s="573" t="str">
        <f t="shared" si="24"/>
        <v/>
      </c>
      <c r="K857" s="573" t="str">
        <f t="shared" si="23"/>
        <v/>
      </c>
      <c r="L857" s="573" t="str">
        <f t="shared" si="23"/>
        <v/>
      </c>
      <c r="M857" s="573" t="str">
        <f t="shared" si="23"/>
        <v/>
      </c>
      <c r="N857" s="573" t="b">
        <v>0</v>
      </c>
    </row>
    <row r="858" spans="1:14" ht="15.5" x14ac:dyDescent="0.35">
      <c r="A858" s="373" t="s">
        <v>9845</v>
      </c>
      <c r="B858" s="308" t="s">
        <v>7493</v>
      </c>
      <c r="C858" s="193" t="s">
        <v>7492</v>
      </c>
      <c r="D858" s="309"/>
      <c r="E858" s="309"/>
      <c r="F858" s="578">
        <v>6660.45</v>
      </c>
      <c r="G858" s="47"/>
      <c r="H858" s="573" t="str">
        <f t="shared" si="24"/>
        <v/>
      </c>
      <c r="I858" s="573" t="str">
        <f t="shared" si="24"/>
        <v/>
      </c>
      <c r="J858" s="573" t="str">
        <f t="shared" si="24"/>
        <v/>
      </c>
      <c r="K858" s="573" t="str">
        <f t="shared" si="23"/>
        <v/>
      </c>
      <c r="L858" s="573" t="str">
        <f t="shared" si="23"/>
        <v/>
      </c>
      <c r="M858" s="573" t="str">
        <f t="shared" si="23"/>
        <v/>
      </c>
      <c r="N858" s="573" t="b">
        <v>0</v>
      </c>
    </row>
    <row r="859" spans="1:14" ht="15.5" x14ac:dyDescent="0.35">
      <c r="A859" s="373" t="s">
        <v>9846</v>
      </c>
      <c r="B859" s="308" t="s">
        <v>7491</v>
      </c>
      <c r="C859" s="193" t="s">
        <v>7490</v>
      </c>
      <c r="D859" s="309"/>
      <c r="E859" s="309"/>
      <c r="F859" s="578">
        <v>11078.99</v>
      </c>
      <c r="G859" s="47"/>
      <c r="H859" s="573" t="str">
        <f t="shared" si="24"/>
        <v/>
      </c>
      <c r="I859" s="573" t="str">
        <f t="shared" si="24"/>
        <v/>
      </c>
      <c r="J859" s="573" t="str">
        <f t="shared" si="24"/>
        <v/>
      </c>
      <c r="K859" s="573" t="str">
        <f t="shared" si="23"/>
        <v/>
      </c>
      <c r="L859" s="573" t="str">
        <f t="shared" si="23"/>
        <v/>
      </c>
      <c r="M859" s="573" t="str">
        <f t="shared" si="23"/>
        <v/>
      </c>
      <c r="N859" s="573" t="b">
        <v>0</v>
      </c>
    </row>
    <row r="860" spans="1:14" ht="16" thickBot="1" x14ac:dyDescent="0.4">
      <c r="A860" s="594" t="s">
        <v>9847</v>
      </c>
      <c r="B860" s="565" t="s">
        <v>7489</v>
      </c>
      <c r="C860" s="391" t="s">
        <v>7488</v>
      </c>
      <c r="D860" s="563"/>
      <c r="E860" s="563"/>
      <c r="F860" s="564">
        <v>11180.63</v>
      </c>
      <c r="G860" s="47"/>
      <c r="H860" s="573" t="str">
        <f t="shared" si="24"/>
        <v/>
      </c>
      <c r="I860" s="573" t="str">
        <f t="shared" si="24"/>
        <v/>
      </c>
      <c r="J860" s="573" t="str">
        <f t="shared" si="24"/>
        <v/>
      </c>
      <c r="K860" s="573" t="str">
        <f t="shared" si="23"/>
        <v/>
      </c>
      <c r="L860" s="573" t="str">
        <f t="shared" si="23"/>
        <v/>
      </c>
      <c r="M860" s="573" t="str">
        <f t="shared" si="23"/>
        <v/>
      </c>
      <c r="N860" s="573" t="b">
        <v>0</v>
      </c>
    </row>
    <row r="861" spans="1:14" ht="16" thickBot="1" x14ac:dyDescent="0.4">
      <c r="A861" s="236"/>
      <c r="B861" s="5"/>
      <c r="C861" s="109"/>
      <c r="D861" s="94"/>
      <c r="E861" s="94"/>
      <c r="F861" s="189" t="s">
        <v>141</v>
      </c>
      <c r="G861" s="47"/>
      <c r="H861" s="573" t="str">
        <f t="shared" si="24"/>
        <v/>
      </c>
      <c r="I861" s="573" t="str">
        <f t="shared" si="24"/>
        <v/>
      </c>
      <c r="J861" s="573" t="str">
        <f t="shared" si="24"/>
        <v/>
      </c>
      <c r="K861" s="573" t="str">
        <f t="shared" si="24"/>
        <v/>
      </c>
      <c r="L861" s="573" t="str">
        <f t="shared" si="24"/>
        <v/>
      </c>
      <c r="M861" s="573" t="str">
        <f t="shared" si="24"/>
        <v/>
      </c>
      <c r="N861" s="573" t="s">
        <v>141</v>
      </c>
    </row>
    <row r="862" spans="1:14" ht="16" thickBot="1" x14ac:dyDescent="0.4">
      <c r="A862" s="4" t="s">
        <v>821</v>
      </c>
      <c r="B862" s="746" t="s">
        <v>141</v>
      </c>
      <c r="C862" s="106" t="s">
        <v>141</v>
      </c>
      <c r="D862" s="172"/>
      <c r="E862" s="172" t="s">
        <v>141</v>
      </c>
      <c r="F862" s="287" t="s">
        <v>141</v>
      </c>
      <c r="G862" s="47"/>
      <c r="H862" s="573" t="str">
        <f t="shared" ref="H862:M904" si="25">IF($N862=TRUE,H$3*$F862,"")</f>
        <v/>
      </c>
      <c r="I862" s="573" t="str">
        <f t="shared" si="25"/>
        <v/>
      </c>
      <c r="J862" s="573" t="str">
        <f t="shared" si="25"/>
        <v/>
      </c>
      <c r="K862" s="573" t="str">
        <f t="shared" si="25"/>
        <v/>
      </c>
      <c r="L862" s="573" t="str">
        <f t="shared" si="25"/>
        <v/>
      </c>
      <c r="M862" s="573" t="str">
        <f t="shared" si="25"/>
        <v/>
      </c>
      <c r="N862" s="573" t="s">
        <v>141</v>
      </c>
    </row>
    <row r="863" spans="1:14" ht="31.5" thickBot="1" x14ac:dyDescent="0.4">
      <c r="A863" s="597" t="s">
        <v>142</v>
      </c>
      <c r="B863" s="207" t="s">
        <v>143</v>
      </c>
      <c r="C863" s="650" t="s">
        <v>144</v>
      </c>
      <c r="D863" s="208" t="s">
        <v>132</v>
      </c>
      <c r="E863" s="208"/>
      <c r="F863" s="572" t="s">
        <v>9087</v>
      </c>
      <c r="G863" s="47"/>
      <c r="H863" s="573" t="str">
        <f t="shared" si="25"/>
        <v/>
      </c>
      <c r="I863" s="573" t="str">
        <f t="shared" si="25"/>
        <v/>
      </c>
      <c r="J863" s="573" t="str">
        <f t="shared" si="25"/>
        <v/>
      </c>
      <c r="K863" s="573" t="str">
        <f t="shared" si="25"/>
        <v/>
      </c>
      <c r="L863" s="573" t="str">
        <f t="shared" si="25"/>
        <v/>
      </c>
      <c r="M863" s="573" t="str">
        <f t="shared" si="25"/>
        <v/>
      </c>
      <c r="N863" s="573" t="s">
        <v>141</v>
      </c>
    </row>
    <row r="864" spans="1:14" ht="16" thickBot="1" x14ac:dyDescent="0.4">
      <c r="A864" s="74"/>
      <c r="B864" s="5" t="s">
        <v>141</v>
      </c>
      <c r="C864" s="109" t="s">
        <v>141</v>
      </c>
      <c r="D864" s="94"/>
      <c r="E864" s="94" t="s">
        <v>141</v>
      </c>
      <c r="F864" s="189" t="s">
        <v>141</v>
      </c>
      <c r="G864" s="47"/>
      <c r="H864" s="573" t="str">
        <f t="shared" si="25"/>
        <v/>
      </c>
      <c r="I864" s="573" t="str">
        <f t="shared" si="25"/>
        <v/>
      </c>
      <c r="J864" s="573" t="str">
        <f t="shared" si="25"/>
        <v/>
      </c>
      <c r="K864" s="573" t="str">
        <f t="shared" si="25"/>
        <v/>
      </c>
      <c r="L864" s="573" t="str">
        <f t="shared" si="25"/>
        <v/>
      </c>
      <c r="M864" s="573" t="str">
        <f t="shared" si="25"/>
        <v/>
      </c>
      <c r="N864" s="573" t="s">
        <v>141</v>
      </c>
    </row>
    <row r="865" spans="1:14" ht="15.5" x14ac:dyDescent="0.35">
      <c r="A865" s="167" t="s">
        <v>822</v>
      </c>
      <c r="B865" s="3" t="s">
        <v>823</v>
      </c>
      <c r="C865" s="110" t="str">
        <f>LEFT(A865,FIND(" ",SUBSTITUTE(A865," ","",1)))</f>
        <v>Cat4 Conf1</v>
      </c>
      <c r="D865" s="158"/>
      <c r="E865" s="158" t="s">
        <v>141</v>
      </c>
      <c r="F865" s="276" t="s">
        <v>141</v>
      </c>
      <c r="G865" s="47"/>
      <c r="H865" s="573" t="str">
        <f t="shared" si="25"/>
        <v/>
      </c>
      <c r="I865" s="573" t="str">
        <f t="shared" si="25"/>
        <v/>
      </c>
      <c r="J865" s="573" t="str">
        <f t="shared" si="25"/>
        <v/>
      </c>
      <c r="K865" s="573" t="str">
        <f t="shared" si="25"/>
        <v/>
      </c>
      <c r="L865" s="573" t="str">
        <f t="shared" si="25"/>
        <v/>
      </c>
      <c r="M865" s="573" t="str">
        <f t="shared" si="25"/>
        <v/>
      </c>
      <c r="N865" s="573" t="s">
        <v>141</v>
      </c>
    </row>
    <row r="866" spans="1:14" ht="31" x14ac:dyDescent="0.35">
      <c r="A866" s="373" t="s">
        <v>825</v>
      </c>
      <c r="B866" s="308" t="s">
        <v>826</v>
      </c>
      <c r="C866" s="193" t="s">
        <v>824</v>
      </c>
      <c r="D866" s="309">
        <v>1</v>
      </c>
      <c r="E866" s="309" t="s">
        <v>141</v>
      </c>
      <c r="F866" s="578">
        <v>2485.46</v>
      </c>
      <c r="G866" s="47"/>
      <c r="H866" s="573">
        <f t="shared" si="25"/>
        <v>876.37319599999978</v>
      </c>
      <c r="I866" s="573">
        <f t="shared" si="25"/>
        <v>876.37319599999978</v>
      </c>
      <c r="J866" s="573">
        <f t="shared" si="25"/>
        <v>1151.513618</v>
      </c>
      <c r="K866" s="573">
        <f t="shared" si="25"/>
        <v>799.94530099999997</v>
      </c>
      <c r="L866" s="573">
        <f t="shared" si="25"/>
        <v>1271.2506534999998</v>
      </c>
      <c r="M866" s="573">
        <f t="shared" si="25"/>
        <v>1095.4664949999999</v>
      </c>
      <c r="N866" s="573" t="b">
        <v>1</v>
      </c>
    </row>
    <row r="867" spans="1:14" ht="15.5" x14ac:dyDescent="0.35">
      <c r="A867" s="373" t="s">
        <v>827</v>
      </c>
      <c r="B867" s="308" t="s">
        <v>828</v>
      </c>
      <c r="C867" s="193" t="s">
        <v>829</v>
      </c>
      <c r="D867" s="309">
        <v>2</v>
      </c>
      <c r="E867" s="309" t="s">
        <v>141</v>
      </c>
      <c r="F867" s="578">
        <v>209.59</v>
      </c>
      <c r="G867" s="47"/>
      <c r="H867" s="573">
        <f t="shared" si="25"/>
        <v>73.901433999999981</v>
      </c>
      <c r="I867" s="573">
        <f t="shared" si="25"/>
        <v>73.901433999999981</v>
      </c>
      <c r="J867" s="573">
        <f t="shared" si="25"/>
        <v>97.103047000000004</v>
      </c>
      <c r="K867" s="573">
        <f t="shared" si="25"/>
        <v>67.4565415</v>
      </c>
      <c r="L867" s="573">
        <f t="shared" si="25"/>
        <v>107.20004524999999</v>
      </c>
      <c r="M867" s="573">
        <f t="shared" si="25"/>
        <v>92.376792499999993</v>
      </c>
      <c r="N867" s="573" t="b">
        <v>1</v>
      </c>
    </row>
    <row r="868" spans="1:14" ht="15.5" x14ac:dyDescent="0.35">
      <c r="A868" s="373" t="s">
        <v>9468</v>
      </c>
      <c r="B868" s="308" t="s">
        <v>830</v>
      </c>
      <c r="C868" s="193" t="s">
        <v>831</v>
      </c>
      <c r="D868" s="309">
        <v>1</v>
      </c>
      <c r="E868" s="309"/>
      <c r="F868" s="578">
        <v>61.77</v>
      </c>
      <c r="G868" s="47"/>
      <c r="H868" s="573">
        <f t="shared" si="25"/>
        <v>21.780101999999996</v>
      </c>
      <c r="I868" s="573">
        <f t="shared" si="25"/>
        <v>21.780101999999996</v>
      </c>
      <c r="J868" s="573">
        <f t="shared" si="25"/>
        <v>28.618041000000002</v>
      </c>
      <c r="K868" s="573">
        <f t="shared" si="25"/>
        <v>19.880674499999998</v>
      </c>
      <c r="L868" s="573">
        <f t="shared" si="25"/>
        <v>31.593810749999996</v>
      </c>
      <c r="M868" s="573">
        <f t="shared" si="25"/>
        <v>27.225127499999999</v>
      </c>
      <c r="N868" s="573" t="b">
        <v>1</v>
      </c>
    </row>
    <row r="869" spans="1:14" ht="15.5" x14ac:dyDescent="0.35">
      <c r="A869" s="373" t="s">
        <v>9914</v>
      </c>
      <c r="B869" s="308" t="s">
        <v>9913</v>
      </c>
      <c r="C869" s="193" t="s">
        <v>7727</v>
      </c>
      <c r="D869" s="309">
        <v>1</v>
      </c>
      <c r="E869" s="309" t="s">
        <v>141</v>
      </c>
      <c r="F869" s="578">
        <v>0.55000000000000004</v>
      </c>
      <c r="G869" s="47"/>
      <c r="H869" s="573">
        <f t="shared" si="25"/>
        <v>0.19392999999999996</v>
      </c>
      <c r="I869" s="573">
        <f t="shared" si="25"/>
        <v>0.19392999999999996</v>
      </c>
      <c r="J869" s="573">
        <f t="shared" si="25"/>
        <v>0.25481500000000001</v>
      </c>
      <c r="K869" s="573">
        <f t="shared" si="25"/>
        <v>0.17701749999999999</v>
      </c>
      <c r="L869" s="573">
        <f t="shared" si="25"/>
        <v>0.28131124999999996</v>
      </c>
      <c r="M869" s="573">
        <f t="shared" si="25"/>
        <v>0.2424125</v>
      </c>
      <c r="N869" s="573" t="b">
        <v>1</v>
      </c>
    </row>
    <row r="870" spans="1:14" ht="15.5" x14ac:dyDescent="0.35">
      <c r="A870" s="373" t="s">
        <v>9908</v>
      </c>
      <c r="B870" s="308" t="s">
        <v>9909</v>
      </c>
      <c r="C870" s="193" t="s">
        <v>6942</v>
      </c>
      <c r="D870" s="310">
        <v>1</v>
      </c>
      <c r="E870" s="311"/>
      <c r="F870" s="271">
        <v>0.52</v>
      </c>
      <c r="G870" s="47"/>
      <c r="H870" s="573">
        <f t="shared" si="25"/>
        <v>0.18335199999999996</v>
      </c>
      <c r="I870" s="573">
        <f t="shared" si="25"/>
        <v>0.18335199999999996</v>
      </c>
      <c r="J870" s="573">
        <f t="shared" si="25"/>
        <v>0.24091599999999999</v>
      </c>
      <c r="K870" s="573">
        <f t="shared" si="25"/>
        <v>0.16736199999999998</v>
      </c>
      <c r="L870" s="573">
        <f t="shared" si="25"/>
        <v>0.26596699999999995</v>
      </c>
      <c r="M870" s="573">
        <f t="shared" si="25"/>
        <v>0.22919</v>
      </c>
      <c r="N870" s="573" t="b">
        <v>1</v>
      </c>
    </row>
    <row r="871" spans="1:14" ht="15.5" x14ac:dyDescent="0.35">
      <c r="A871" s="373" t="s">
        <v>725</v>
      </c>
      <c r="B871" s="308" t="s">
        <v>472</v>
      </c>
      <c r="C871" s="193" t="s">
        <v>160</v>
      </c>
      <c r="D871" s="309">
        <v>1</v>
      </c>
      <c r="E871" s="309" t="s">
        <v>141</v>
      </c>
      <c r="F871" s="578">
        <v>0</v>
      </c>
      <c r="G871" s="47"/>
      <c r="H871" s="573">
        <f t="shared" si="25"/>
        <v>0</v>
      </c>
      <c r="I871" s="573">
        <f t="shared" si="25"/>
        <v>0</v>
      </c>
      <c r="J871" s="573">
        <f t="shared" si="25"/>
        <v>0</v>
      </c>
      <c r="K871" s="573">
        <f t="shared" si="25"/>
        <v>0</v>
      </c>
      <c r="L871" s="573">
        <f t="shared" si="25"/>
        <v>0</v>
      </c>
      <c r="M871" s="573">
        <f t="shared" si="25"/>
        <v>0</v>
      </c>
      <c r="N871" s="573" t="b">
        <v>1</v>
      </c>
    </row>
    <row r="872" spans="1:14" ht="16" thickBot="1" x14ac:dyDescent="0.4">
      <c r="A872" s="192" t="s">
        <v>725</v>
      </c>
      <c r="B872" s="221" t="s">
        <v>832</v>
      </c>
      <c r="C872" s="247" t="s">
        <v>833</v>
      </c>
      <c r="D872" s="222">
        <v>1</v>
      </c>
      <c r="E872" s="222"/>
      <c r="F872" s="564">
        <v>0</v>
      </c>
      <c r="G872" s="47"/>
      <c r="H872" s="573">
        <f t="shared" si="25"/>
        <v>0</v>
      </c>
      <c r="I872" s="573">
        <f t="shared" si="25"/>
        <v>0</v>
      </c>
      <c r="J872" s="573">
        <f t="shared" si="25"/>
        <v>0</v>
      </c>
      <c r="K872" s="573">
        <f t="shared" si="25"/>
        <v>0</v>
      </c>
      <c r="L872" s="573">
        <f t="shared" si="25"/>
        <v>0</v>
      </c>
      <c r="M872" s="573">
        <f t="shared" si="25"/>
        <v>0</v>
      </c>
      <c r="N872" s="573" t="b">
        <v>1</v>
      </c>
    </row>
    <row r="873" spans="1:14" ht="16" thickBot="1" x14ac:dyDescent="0.4">
      <c r="A873" s="74"/>
      <c r="B873" s="5" t="s">
        <v>141</v>
      </c>
      <c r="C873" s="109" t="s">
        <v>141</v>
      </c>
      <c r="D873" s="94"/>
      <c r="E873" s="94" t="s">
        <v>141</v>
      </c>
      <c r="F873" s="189" t="s">
        <v>141</v>
      </c>
      <c r="G873" s="47"/>
      <c r="H873" s="573" t="str">
        <f t="shared" si="25"/>
        <v/>
      </c>
      <c r="I873" s="573" t="str">
        <f t="shared" si="25"/>
        <v/>
      </c>
      <c r="J873" s="573" t="str">
        <f t="shared" si="25"/>
        <v/>
      </c>
      <c r="K873" s="573" t="str">
        <f t="shared" si="25"/>
        <v/>
      </c>
      <c r="L873" s="573" t="str">
        <f t="shared" si="25"/>
        <v/>
      </c>
      <c r="M873" s="573" t="str">
        <f t="shared" si="25"/>
        <v/>
      </c>
      <c r="N873" s="573" t="s">
        <v>141</v>
      </c>
    </row>
    <row r="874" spans="1:14" ht="15.5" x14ac:dyDescent="0.35">
      <c r="A874" s="167" t="s">
        <v>7923</v>
      </c>
      <c r="B874" s="3" t="s">
        <v>834</v>
      </c>
      <c r="C874" s="110" t="str">
        <f>LEFT(A874,FIND(" ",SUBSTITUTE(A874," ","",1)))</f>
        <v>Cat4 Conf4</v>
      </c>
      <c r="D874" s="158"/>
      <c r="E874" s="158" t="s">
        <v>141</v>
      </c>
      <c r="F874" s="276" t="s">
        <v>141</v>
      </c>
      <c r="G874" s="47"/>
      <c r="H874" s="573" t="str">
        <f t="shared" si="25"/>
        <v/>
      </c>
      <c r="I874" s="573" t="str">
        <f t="shared" si="25"/>
        <v/>
      </c>
      <c r="J874" s="573" t="str">
        <f t="shared" si="25"/>
        <v/>
      </c>
      <c r="K874" s="573" t="str">
        <f t="shared" si="25"/>
        <v/>
      </c>
      <c r="L874" s="573" t="str">
        <f t="shared" si="25"/>
        <v/>
      </c>
      <c r="M874" s="573" t="str">
        <f t="shared" si="25"/>
        <v/>
      </c>
      <c r="N874" s="573" t="s">
        <v>141</v>
      </c>
    </row>
    <row r="875" spans="1:14" ht="15.5" x14ac:dyDescent="0.35">
      <c r="A875" s="373" t="s">
        <v>836</v>
      </c>
      <c r="B875" s="308" t="s">
        <v>837</v>
      </c>
      <c r="C875" s="193" t="s">
        <v>835</v>
      </c>
      <c r="D875" s="309">
        <v>1</v>
      </c>
      <c r="E875" s="309" t="s">
        <v>141</v>
      </c>
      <c r="F875" s="578">
        <v>248.09</v>
      </c>
      <c r="G875" s="47"/>
      <c r="H875" s="573">
        <f t="shared" si="25"/>
        <v>87.476533999999987</v>
      </c>
      <c r="I875" s="573">
        <f t="shared" si="25"/>
        <v>87.476533999999987</v>
      </c>
      <c r="J875" s="573">
        <f t="shared" si="25"/>
        <v>114.94009699999999</v>
      </c>
      <c r="K875" s="573">
        <f t="shared" si="25"/>
        <v>79.847766499999992</v>
      </c>
      <c r="L875" s="573">
        <f t="shared" si="25"/>
        <v>126.89183274999998</v>
      </c>
      <c r="M875" s="573">
        <f t="shared" si="25"/>
        <v>109.34566749999999</v>
      </c>
      <c r="N875" s="573" t="b">
        <v>1</v>
      </c>
    </row>
    <row r="876" spans="1:14" ht="31" x14ac:dyDescent="0.35">
      <c r="A876" s="373" t="s">
        <v>838</v>
      </c>
      <c r="B876" s="308" t="s">
        <v>355</v>
      </c>
      <c r="C876" s="193" t="s">
        <v>356</v>
      </c>
      <c r="D876" s="309">
        <v>1</v>
      </c>
      <c r="E876" s="309" t="s">
        <v>141</v>
      </c>
      <c r="F876" s="578">
        <v>360.12</v>
      </c>
      <c r="G876" s="47"/>
      <c r="H876" s="573">
        <f t="shared" si="25"/>
        <v>126.97831199999997</v>
      </c>
      <c r="I876" s="573">
        <f t="shared" si="25"/>
        <v>126.97831199999997</v>
      </c>
      <c r="J876" s="573">
        <f t="shared" si="25"/>
        <v>166.84359599999999</v>
      </c>
      <c r="K876" s="573">
        <f t="shared" si="25"/>
        <v>115.90462199999999</v>
      </c>
      <c r="L876" s="573">
        <f t="shared" si="25"/>
        <v>184.19237699999996</v>
      </c>
      <c r="M876" s="573">
        <f t="shared" si="25"/>
        <v>158.72289000000001</v>
      </c>
      <c r="N876" s="573" t="b">
        <v>1</v>
      </c>
    </row>
    <row r="877" spans="1:14" ht="15.5" x14ac:dyDescent="0.35">
      <c r="A877" s="373" t="s">
        <v>244</v>
      </c>
      <c r="B877" s="308" t="s">
        <v>245</v>
      </c>
      <c r="C877" s="193" t="s">
        <v>357</v>
      </c>
      <c r="D877" s="309">
        <v>2</v>
      </c>
      <c r="E877" s="309" t="s">
        <v>141</v>
      </c>
      <c r="F877" s="578">
        <v>135.68</v>
      </c>
      <c r="G877" s="47"/>
      <c r="H877" s="573">
        <f t="shared" si="25"/>
        <v>47.84076799999999</v>
      </c>
      <c r="I877" s="573">
        <f t="shared" si="25"/>
        <v>47.84076799999999</v>
      </c>
      <c r="J877" s="573">
        <f t="shared" si="25"/>
        <v>62.860544000000004</v>
      </c>
      <c r="K877" s="573">
        <f t="shared" si="25"/>
        <v>43.668607999999999</v>
      </c>
      <c r="L877" s="573">
        <f t="shared" si="25"/>
        <v>69.396927999999988</v>
      </c>
      <c r="M877" s="573">
        <f t="shared" si="25"/>
        <v>59.800959999999996</v>
      </c>
      <c r="N877" s="573" t="b">
        <v>1</v>
      </c>
    </row>
    <row r="878" spans="1:14" ht="15.5" x14ac:dyDescent="0.35">
      <c r="A878" s="373" t="s">
        <v>839</v>
      </c>
      <c r="B878" s="308" t="s">
        <v>840</v>
      </c>
      <c r="C878" s="193" t="s">
        <v>841</v>
      </c>
      <c r="D878" s="309">
        <v>1</v>
      </c>
      <c r="E878" s="309" t="s">
        <v>141</v>
      </c>
      <c r="F878" s="578">
        <v>9.92</v>
      </c>
      <c r="G878" s="47"/>
      <c r="H878" s="573">
        <f t="shared" si="25"/>
        <v>3.4977919999999991</v>
      </c>
      <c r="I878" s="573">
        <f t="shared" si="25"/>
        <v>3.4977919999999991</v>
      </c>
      <c r="J878" s="573">
        <f t="shared" si="25"/>
        <v>4.595936</v>
      </c>
      <c r="K878" s="573">
        <f t="shared" si="25"/>
        <v>3.1927519999999996</v>
      </c>
      <c r="L878" s="573">
        <f t="shared" si="25"/>
        <v>5.0738319999999986</v>
      </c>
      <c r="M878" s="573">
        <f t="shared" si="25"/>
        <v>4.3722399999999997</v>
      </c>
      <c r="N878" s="573" t="b">
        <v>1</v>
      </c>
    </row>
    <row r="879" spans="1:14" ht="15.5" x14ac:dyDescent="0.35">
      <c r="A879" s="373" t="s">
        <v>842</v>
      </c>
      <c r="B879" s="308" t="s">
        <v>843</v>
      </c>
      <c r="C879" s="193" t="s">
        <v>844</v>
      </c>
      <c r="D879" s="309">
        <v>1</v>
      </c>
      <c r="E879" s="309" t="s">
        <v>141</v>
      </c>
      <c r="F879" s="578">
        <v>176.28</v>
      </c>
      <c r="G879" s="47"/>
      <c r="H879" s="573">
        <f t="shared" si="25"/>
        <v>62.156327999999988</v>
      </c>
      <c r="I879" s="573">
        <f t="shared" si="25"/>
        <v>62.156327999999988</v>
      </c>
      <c r="J879" s="573">
        <f t="shared" si="25"/>
        <v>81.670524</v>
      </c>
      <c r="K879" s="573">
        <f t="shared" si="25"/>
        <v>56.735717999999991</v>
      </c>
      <c r="L879" s="573">
        <f t="shared" si="25"/>
        <v>90.162812999999986</v>
      </c>
      <c r="M879" s="573">
        <f t="shared" si="25"/>
        <v>77.695409999999995</v>
      </c>
      <c r="N879" s="573" t="b">
        <v>1</v>
      </c>
    </row>
    <row r="880" spans="1:14" ht="15.5" x14ac:dyDescent="0.35">
      <c r="A880" s="373" t="s">
        <v>845</v>
      </c>
      <c r="B880" s="308" t="s">
        <v>846</v>
      </c>
      <c r="C880" s="193" t="s">
        <v>847</v>
      </c>
      <c r="D880" s="309">
        <v>1</v>
      </c>
      <c r="E880" s="309" t="s">
        <v>141</v>
      </c>
      <c r="F880" s="578">
        <v>16.600000000000001</v>
      </c>
      <c r="G880" s="47"/>
      <c r="H880" s="573">
        <f t="shared" si="25"/>
        <v>5.853159999999999</v>
      </c>
      <c r="I880" s="573">
        <f t="shared" si="25"/>
        <v>5.853159999999999</v>
      </c>
      <c r="J880" s="573">
        <f t="shared" si="25"/>
        <v>7.6907800000000002</v>
      </c>
      <c r="K880" s="573">
        <f t="shared" si="25"/>
        <v>5.3427100000000003</v>
      </c>
      <c r="L880" s="573">
        <f t="shared" si="25"/>
        <v>8.4904849999999996</v>
      </c>
      <c r="M880" s="573">
        <f t="shared" si="25"/>
        <v>7.3164500000000006</v>
      </c>
      <c r="N880" s="573" t="b">
        <v>1</v>
      </c>
    </row>
    <row r="881" spans="1:14" ht="15.5" x14ac:dyDescent="0.35">
      <c r="A881" s="373" t="s">
        <v>9914</v>
      </c>
      <c r="B881" s="308" t="s">
        <v>9911</v>
      </c>
      <c r="C881" s="193" t="s">
        <v>7728</v>
      </c>
      <c r="D881" s="309">
        <v>1</v>
      </c>
      <c r="E881" s="309" t="s">
        <v>141</v>
      </c>
      <c r="F881" s="578">
        <v>0.57000000000000006</v>
      </c>
      <c r="G881" s="47"/>
      <c r="H881" s="573">
        <f t="shared" si="25"/>
        <v>0.20098199999999997</v>
      </c>
      <c r="I881" s="573">
        <f t="shared" si="25"/>
        <v>0.20098199999999997</v>
      </c>
      <c r="J881" s="573">
        <f t="shared" si="25"/>
        <v>0.26408100000000001</v>
      </c>
      <c r="K881" s="573">
        <f t="shared" si="25"/>
        <v>0.18345449999999999</v>
      </c>
      <c r="L881" s="573">
        <f t="shared" si="25"/>
        <v>0.29154074999999996</v>
      </c>
      <c r="M881" s="573">
        <f t="shared" si="25"/>
        <v>0.25122749999999999</v>
      </c>
      <c r="N881" s="573" t="b">
        <v>1</v>
      </c>
    </row>
    <row r="882" spans="1:14" ht="15.5" x14ac:dyDescent="0.35">
      <c r="A882" s="373" t="s">
        <v>9908</v>
      </c>
      <c r="B882" s="308" t="s">
        <v>9909</v>
      </c>
      <c r="C882" s="193" t="s">
        <v>6942</v>
      </c>
      <c r="D882" s="310">
        <v>1</v>
      </c>
      <c r="E882" s="311"/>
      <c r="F882" s="271">
        <v>0.52</v>
      </c>
      <c r="G882" s="47"/>
      <c r="H882" s="573">
        <f t="shared" si="25"/>
        <v>0.18335199999999996</v>
      </c>
      <c r="I882" s="573">
        <f t="shared" si="25"/>
        <v>0.18335199999999996</v>
      </c>
      <c r="J882" s="573">
        <f t="shared" si="25"/>
        <v>0.24091599999999999</v>
      </c>
      <c r="K882" s="573">
        <f t="shared" si="25"/>
        <v>0.16736199999999998</v>
      </c>
      <c r="L882" s="573">
        <f t="shared" si="25"/>
        <v>0.26596699999999995</v>
      </c>
      <c r="M882" s="573">
        <f t="shared" si="25"/>
        <v>0.22919</v>
      </c>
      <c r="N882" s="573" t="b">
        <v>1</v>
      </c>
    </row>
    <row r="883" spans="1:14" ht="15.5" x14ac:dyDescent="0.35">
      <c r="A883" s="373" t="s">
        <v>724</v>
      </c>
      <c r="B883" s="308" t="s">
        <v>472</v>
      </c>
      <c r="C883" s="193" t="s">
        <v>160</v>
      </c>
      <c r="D883" s="309">
        <v>1</v>
      </c>
      <c r="E883" s="309" t="s">
        <v>141</v>
      </c>
      <c r="F883" s="578">
        <v>0</v>
      </c>
      <c r="G883" s="47"/>
      <c r="H883" s="573">
        <f t="shared" si="25"/>
        <v>0</v>
      </c>
      <c r="I883" s="573">
        <f t="shared" si="25"/>
        <v>0</v>
      </c>
      <c r="J883" s="573">
        <f t="shared" si="25"/>
        <v>0</v>
      </c>
      <c r="K883" s="573">
        <f t="shared" si="25"/>
        <v>0</v>
      </c>
      <c r="L883" s="573">
        <f t="shared" si="25"/>
        <v>0</v>
      </c>
      <c r="M883" s="573">
        <f t="shared" si="25"/>
        <v>0</v>
      </c>
      <c r="N883" s="573" t="b">
        <v>1</v>
      </c>
    </row>
    <row r="884" spans="1:14" ht="16" thickBot="1" x14ac:dyDescent="0.4">
      <c r="A884" s="594" t="s">
        <v>727</v>
      </c>
      <c r="B884" s="565" t="s">
        <v>848</v>
      </c>
      <c r="C884" s="391" t="s">
        <v>849</v>
      </c>
      <c r="D884" s="563">
        <v>1</v>
      </c>
      <c r="E884" s="563"/>
      <c r="F884" s="564">
        <v>0</v>
      </c>
      <c r="G884" s="47"/>
      <c r="H884" s="573">
        <f t="shared" si="25"/>
        <v>0</v>
      </c>
      <c r="I884" s="573">
        <f t="shared" si="25"/>
        <v>0</v>
      </c>
      <c r="J884" s="573">
        <f t="shared" si="25"/>
        <v>0</v>
      </c>
      <c r="K884" s="573">
        <f t="shared" si="25"/>
        <v>0</v>
      </c>
      <c r="L884" s="573">
        <f t="shared" si="25"/>
        <v>0</v>
      </c>
      <c r="M884" s="573">
        <f t="shared" si="25"/>
        <v>0</v>
      </c>
      <c r="N884" s="573" t="b">
        <v>1</v>
      </c>
    </row>
    <row r="885" spans="1:14" ht="16" thickBot="1" x14ac:dyDescent="0.4">
      <c r="A885" s="74"/>
      <c r="B885" s="5" t="s">
        <v>141</v>
      </c>
      <c r="C885" s="109" t="s">
        <v>141</v>
      </c>
      <c r="D885" s="94"/>
      <c r="E885" s="94" t="s">
        <v>141</v>
      </c>
      <c r="F885" s="189" t="s">
        <v>141</v>
      </c>
      <c r="G885" s="47"/>
      <c r="H885" s="573" t="str">
        <f t="shared" si="25"/>
        <v/>
      </c>
      <c r="I885" s="573" t="str">
        <f t="shared" si="25"/>
        <v/>
      </c>
      <c r="J885" s="573" t="str">
        <f t="shared" si="25"/>
        <v/>
      </c>
      <c r="K885" s="573" t="str">
        <f t="shared" si="25"/>
        <v/>
      </c>
      <c r="L885" s="573" t="str">
        <f t="shared" si="25"/>
        <v/>
      </c>
      <c r="M885" s="573" t="str">
        <f t="shared" si="25"/>
        <v/>
      </c>
      <c r="N885" s="573" t="s">
        <v>141</v>
      </c>
    </row>
    <row r="886" spans="1:14" ht="15.5" x14ac:dyDescent="0.35">
      <c r="A886" s="82" t="s">
        <v>850</v>
      </c>
      <c r="B886" s="16" t="s">
        <v>851</v>
      </c>
      <c r="C886" s="110" t="str">
        <f>LEFT(A886,FIND(" ",SUBSTITUTE(A886," ","",1)))</f>
        <v>Cat4 Conf5</v>
      </c>
      <c r="D886" s="18"/>
      <c r="E886" s="52"/>
      <c r="F886" s="276" t="s">
        <v>141</v>
      </c>
      <c r="G886" s="47"/>
      <c r="H886" s="573" t="str">
        <f t="shared" si="25"/>
        <v/>
      </c>
      <c r="I886" s="573" t="str">
        <f t="shared" si="25"/>
        <v/>
      </c>
      <c r="J886" s="573" t="str">
        <f t="shared" si="25"/>
        <v/>
      </c>
      <c r="K886" s="573" t="str">
        <f t="shared" si="25"/>
        <v/>
      </c>
      <c r="L886" s="573" t="str">
        <f t="shared" si="25"/>
        <v/>
      </c>
      <c r="M886" s="573" t="str">
        <f t="shared" si="25"/>
        <v/>
      </c>
      <c r="N886" s="573" t="s">
        <v>141</v>
      </c>
    </row>
    <row r="887" spans="1:14" ht="15.5" x14ac:dyDescent="0.35">
      <c r="A887" s="373" t="s">
        <v>836</v>
      </c>
      <c r="B887" s="308" t="s">
        <v>853</v>
      </c>
      <c r="C887" s="193" t="s">
        <v>852</v>
      </c>
      <c r="D887" s="309">
        <v>1</v>
      </c>
      <c r="E887" s="310"/>
      <c r="F887" s="578">
        <v>309.57</v>
      </c>
      <c r="G887" s="47"/>
      <c r="H887" s="573">
        <f t="shared" si="25"/>
        <v>109.15438199999997</v>
      </c>
      <c r="I887" s="573">
        <f t="shared" si="25"/>
        <v>109.15438199999997</v>
      </c>
      <c r="J887" s="573">
        <f t="shared" si="25"/>
        <v>143.42378099999999</v>
      </c>
      <c r="K887" s="573">
        <f t="shared" si="25"/>
        <v>99.635104499999983</v>
      </c>
      <c r="L887" s="573">
        <f t="shared" si="25"/>
        <v>158.33731574999996</v>
      </c>
      <c r="M887" s="573">
        <f t="shared" si="25"/>
        <v>136.44297749999998</v>
      </c>
      <c r="N887" s="573" t="b">
        <v>1</v>
      </c>
    </row>
    <row r="888" spans="1:14" ht="15.5" x14ac:dyDescent="0.35">
      <c r="A888" s="373" t="s">
        <v>218</v>
      </c>
      <c r="B888" s="308" t="s">
        <v>219</v>
      </c>
      <c r="C888" s="193" t="s">
        <v>220</v>
      </c>
      <c r="D888" s="309">
        <v>1</v>
      </c>
      <c r="E888" s="310"/>
      <c r="F888" s="578">
        <v>380.86</v>
      </c>
      <c r="G888" s="47"/>
      <c r="H888" s="573">
        <f t="shared" si="25"/>
        <v>134.29123599999997</v>
      </c>
      <c r="I888" s="573">
        <f t="shared" si="25"/>
        <v>134.29123599999997</v>
      </c>
      <c r="J888" s="573">
        <f t="shared" si="25"/>
        <v>176.452438</v>
      </c>
      <c r="K888" s="573">
        <f t="shared" si="25"/>
        <v>122.57979099999999</v>
      </c>
      <c r="L888" s="573">
        <f t="shared" si="25"/>
        <v>194.80036849999996</v>
      </c>
      <c r="M888" s="573">
        <f t="shared" si="25"/>
        <v>167.864045</v>
      </c>
      <c r="N888" s="573" t="b">
        <v>1</v>
      </c>
    </row>
    <row r="889" spans="1:14" ht="15.5" x14ac:dyDescent="0.35">
      <c r="A889" s="373" t="s">
        <v>221</v>
      </c>
      <c r="B889" s="308" t="s">
        <v>222</v>
      </c>
      <c r="C889" s="193" t="s">
        <v>223</v>
      </c>
      <c r="D889" s="309">
        <v>2</v>
      </c>
      <c r="E889" s="310"/>
      <c r="F889" s="578">
        <v>178.76</v>
      </c>
      <c r="G889" s="47"/>
      <c r="H889" s="573">
        <f t="shared" si="25"/>
        <v>63.030775999999982</v>
      </c>
      <c r="I889" s="573">
        <f t="shared" si="25"/>
        <v>63.030775999999982</v>
      </c>
      <c r="J889" s="573">
        <f t="shared" si="25"/>
        <v>82.819507999999999</v>
      </c>
      <c r="K889" s="573">
        <f t="shared" si="25"/>
        <v>57.533905999999995</v>
      </c>
      <c r="L889" s="573">
        <f t="shared" si="25"/>
        <v>91.431270999999981</v>
      </c>
      <c r="M889" s="573">
        <f t="shared" si="25"/>
        <v>78.78846999999999</v>
      </c>
      <c r="N889" s="573" t="b">
        <v>1</v>
      </c>
    </row>
    <row r="890" spans="1:14" ht="15.5" x14ac:dyDescent="0.35">
      <c r="A890" s="373" t="s">
        <v>839</v>
      </c>
      <c r="B890" s="308" t="s">
        <v>854</v>
      </c>
      <c r="C890" s="193" t="s">
        <v>855</v>
      </c>
      <c r="D890" s="309">
        <v>1</v>
      </c>
      <c r="E890" s="310"/>
      <c r="F890" s="578">
        <v>16.399999999999999</v>
      </c>
      <c r="G890" s="47"/>
      <c r="H890" s="573">
        <f t="shared" si="25"/>
        <v>5.782639999999998</v>
      </c>
      <c r="I890" s="573">
        <f t="shared" si="25"/>
        <v>5.782639999999998</v>
      </c>
      <c r="J890" s="573">
        <f t="shared" si="25"/>
        <v>7.5981199999999989</v>
      </c>
      <c r="K890" s="573">
        <f t="shared" si="25"/>
        <v>5.2783399999999991</v>
      </c>
      <c r="L890" s="573">
        <f t="shared" si="25"/>
        <v>8.388189999999998</v>
      </c>
      <c r="M890" s="573">
        <f t="shared" si="25"/>
        <v>7.2282999999999991</v>
      </c>
      <c r="N890" s="573" t="b">
        <v>1</v>
      </c>
    </row>
    <row r="891" spans="1:14" ht="15.5" x14ac:dyDescent="0.35">
      <c r="A891" s="373" t="s">
        <v>842</v>
      </c>
      <c r="B891" s="308" t="s">
        <v>843</v>
      </c>
      <c r="C891" s="193" t="s">
        <v>844</v>
      </c>
      <c r="D891" s="309">
        <v>1</v>
      </c>
      <c r="E891" s="310"/>
      <c r="F891" s="578">
        <v>176.28</v>
      </c>
      <c r="G891" s="47"/>
      <c r="H891" s="573">
        <f t="shared" si="25"/>
        <v>62.156327999999988</v>
      </c>
      <c r="I891" s="573">
        <f t="shared" si="25"/>
        <v>62.156327999999988</v>
      </c>
      <c r="J891" s="573">
        <f t="shared" si="25"/>
        <v>81.670524</v>
      </c>
      <c r="K891" s="573">
        <f t="shared" si="25"/>
        <v>56.735717999999991</v>
      </c>
      <c r="L891" s="573">
        <f t="shared" si="25"/>
        <v>90.162812999999986</v>
      </c>
      <c r="M891" s="573">
        <f t="shared" si="25"/>
        <v>77.695409999999995</v>
      </c>
      <c r="N891" s="573" t="b">
        <v>1</v>
      </c>
    </row>
    <row r="892" spans="1:14" ht="15.5" x14ac:dyDescent="0.35">
      <c r="A892" s="373" t="s">
        <v>845</v>
      </c>
      <c r="B892" s="308" t="s">
        <v>856</v>
      </c>
      <c r="C892" s="193" t="s">
        <v>857</v>
      </c>
      <c r="D892" s="309">
        <v>1</v>
      </c>
      <c r="E892" s="310"/>
      <c r="F892" s="578">
        <v>38.950000000000003</v>
      </c>
      <c r="G892" s="47"/>
      <c r="H892" s="573">
        <f t="shared" si="25"/>
        <v>13.733769999999998</v>
      </c>
      <c r="I892" s="573">
        <f t="shared" si="25"/>
        <v>13.733769999999998</v>
      </c>
      <c r="J892" s="573">
        <f t="shared" si="25"/>
        <v>18.045535000000001</v>
      </c>
      <c r="K892" s="573">
        <f t="shared" si="25"/>
        <v>12.5360575</v>
      </c>
      <c r="L892" s="573">
        <f t="shared" si="25"/>
        <v>19.921951249999999</v>
      </c>
      <c r="M892" s="573">
        <f t="shared" si="25"/>
        <v>17.167212500000002</v>
      </c>
      <c r="N892" s="573" t="b">
        <v>1</v>
      </c>
    </row>
    <row r="893" spans="1:14" ht="15.5" x14ac:dyDescent="0.35">
      <c r="A893" s="373" t="s">
        <v>9914</v>
      </c>
      <c r="B893" s="308" t="s">
        <v>9911</v>
      </c>
      <c r="C893" s="193" t="s">
        <v>7728</v>
      </c>
      <c r="D893" s="309">
        <v>1</v>
      </c>
      <c r="E893" s="310"/>
      <c r="F893" s="578">
        <v>0.57000000000000006</v>
      </c>
      <c r="G893" s="47"/>
      <c r="H893" s="573">
        <f t="shared" si="25"/>
        <v>0.20098199999999997</v>
      </c>
      <c r="I893" s="573">
        <f t="shared" si="25"/>
        <v>0.20098199999999997</v>
      </c>
      <c r="J893" s="573">
        <f t="shared" si="25"/>
        <v>0.26408100000000001</v>
      </c>
      <c r="K893" s="573">
        <f t="shared" si="25"/>
        <v>0.18345449999999999</v>
      </c>
      <c r="L893" s="573">
        <f t="shared" si="25"/>
        <v>0.29154074999999996</v>
      </c>
      <c r="M893" s="573">
        <f t="shared" si="25"/>
        <v>0.25122749999999999</v>
      </c>
      <c r="N893" s="573" t="b">
        <v>1</v>
      </c>
    </row>
    <row r="894" spans="1:14" ht="15.5" x14ac:dyDescent="0.35">
      <c r="A894" s="373" t="s">
        <v>9908</v>
      </c>
      <c r="B894" s="308" t="s">
        <v>9909</v>
      </c>
      <c r="C894" s="193" t="s">
        <v>6942</v>
      </c>
      <c r="D894" s="310">
        <v>1</v>
      </c>
      <c r="E894" s="311"/>
      <c r="F894" s="271">
        <v>0.52</v>
      </c>
      <c r="G894" s="47"/>
      <c r="H894" s="573">
        <f t="shared" si="25"/>
        <v>0.18335199999999996</v>
      </c>
      <c r="I894" s="573">
        <f t="shared" si="25"/>
        <v>0.18335199999999996</v>
      </c>
      <c r="J894" s="573">
        <f t="shared" si="25"/>
        <v>0.24091599999999999</v>
      </c>
      <c r="K894" s="573">
        <f t="shared" si="25"/>
        <v>0.16736199999999998</v>
      </c>
      <c r="L894" s="573">
        <f t="shared" si="25"/>
        <v>0.26596699999999995</v>
      </c>
      <c r="M894" s="573">
        <f t="shared" si="25"/>
        <v>0.22919</v>
      </c>
      <c r="N894" s="573" t="b">
        <v>1</v>
      </c>
    </row>
    <row r="895" spans="1:14" ht="15.5" x14ac:dyDescent="0.35">
      <c r="A895" s="373" t="s">
        <v>724</v>
      </c>
      <c r="B895" s="308" t="s">
        <v>472</v>
      </c>
      <c r="C895" s="193" t="s">
        <v>160</v>
      </c>
      <c r="D895" s="309">
        <v>1</v>
      </c>
      <c r="E895" s="310"/>
      <c r="F895" s="578">
        <v>0</v>
      </c>
      <c r="G895" s="47"/>
      <c r="H895" s="573">
        <f t="shared" si="25"/>
        <v>0</v>
      </c>
      <c r="I895" s="573">
        <f t="shared" si="25"/>
        <v>0</v>
      </c>
      <c r="J895" s="573">
        <f t="shared" si="25"/>
        <v>0</v>
      </c>
      <c r="K895" s="573">
        <f t="shared" si="25"/>
        <v>0</v>
      </c>
      <c r="L895" s="573">
        <f t="shared" si="25"/>
        <v>0</v>
      </c>
      <c r="M895" s="573">
        <f t="shared" si="25"/>
        <v>0</v>
      </c>
      <c r="N895" s="573" t="b">
        <v>1</v>
      </c>
    </row>
    <row r="896" spans="1:14" ht="16" thickBot="1" x14ac:dyDescent="0.4">
      <c r="A896" s="192" t="s">
        <v>727</v>
      </c>
      <c r="B896" s="221" t="s">
        <v>858</v>
      </c>
      <c r="C896" s="247" t="s">
        <v>859</v>
      </c>
      <c r="D896" s="222">
        <v>1</v>
      </c>
      <c r="E896" s="222"/>
      <c r="F896" s="274">
        <v>0</v>
      </c>
      <c r="G896" s="47"/>
      <c r="H896" s="573">
        <f t="shared" si="25"/>
        <v>0</v>
      </c>
      <c r="I896" s="573">
        <f t="shared" si="25"/>
        <v>0</v>
      </c>
      <c r="J896" s="573">
        <f t="shared" si="25"/>
        <v>0</v>
      </c>
      <c r="K896" s="573">
        <f t="shared" si="25"/>
        <v>0</v>
      </c>
      <c r="L896" s="573">
        <f t="shared" si="25"/>
        <v>0</v>
      </c>
      <c r="M896" s="573">
        <f t="shared" si="25"/>
        <v>0</v>
      </c>
      <c r="N896" s="573" t="b">
        <v>1</v>
      </c>
    </row>
    <row r="897" spans="1:14" ht="16" thickBot="1" x14ac:dyDescent="0.4">
      <c r="A897" s="74"/>
      <c r="B897" s="5" t="s">
        <v>141</v>
      </c>
      <c r="C897" s="109" t="s">
        <v>141</v>
      </c>
      <c r="D897" s="94"/>
      <c r="E897" s="94"/>
      <c r="F897" s="189" t="s">
        <v>141</v>
      </c>
      <c r="G897" s="47"/>
      <c r="H897" s="573" t="str">
        <f t="shared" si="25"/>
        <v/>
      </c>
      <c r="I897" s="573" t="str">
        <f t="shared" si="25"/>
        <v/>
      </c>
      <c r="J897" s="573" t="str">
        <f t="shared" si="25"/>
        <v/>
      </c>
      <c r="K897" s="573" t="str">
        <f t="shared" si="25"/>
        <v/>
      </c>
      <c r="L897" s="573" t="str">
        <f t="shared" si="25"/>
        <v/>
      </c>
      <c r="M897" s="573" t="str">
        <f t="shared" si="25"/>
        <v/>
      </c>
      <c r="N897" s="573" t="s">
        <v>141</v>
      </c>
    </row>
    <row r="898" spans="1:14" ht="37.15" customHeight="1" thickBot="1" x14ac:dyDescent="0.4">
      <c r="A898" s="231" t="s">
        <v>860</v>
      </c>
      <c r="B898" s="739" t="s">
        <v>141</v>
      </c>
      <c r="C898" s="144" t="s">
        <v>141</v>
      </c>
      <c r="D898" s="170"/>
      <c r="E898" s="170" t="s">
        <v>141</v>
      </c>
      <c r="F898" s="188" t="s">
        <v>141</v>
      </c>
      <c r="G898" s="47"/>
      <c r="H898" s="573" t="str">
        <f t="shared" si="25"/>
        <v/>
      </c>
      <c r="I898" s="573" t="str">
        <f t="shared" si="25"/>
        <v/>
      </c>
      <c r="J898" s="573" t="str">
        <f t="shared" si="25"/>
        <v/>
      </c>
      <c r="K898" s="573" t="str">
        <f t="shared" si="25"/>
        <v/>
      </c>
      <c r="L898" s="573" t="str">
        <f t="shared" si="25"/>
        <v/>
      </c>
      <c r="M898" s="573" t="str">
        <f t="shared" si="25"/>
        <v/>
      </c>
      <c r="N898" s="573" t="s">
        <v>141</v>
      </c>
    </row>
    <row r="899" spans="1:14" ht="31.5" thickBot="1" x14ac:dyDescent="0.4">
      <c r="A899" s="219" t="s">
        <v>264</v>
      </c>
      <c r="B899" s="431" t="s">
        <v>141</v>
      </c>
      <c r="C899" s="250" t="s">
        <v>141</v>
      </c>
      <c r="D899" s="251"/>
      <c r="E899" s="251" t="s">
        <v>141</v>
      </c>
      <c r="F899" s="277" t="s">
        <v>141</v>
      </c>
      <c r="G899" s="47"/>
      <c r="H899" s="573" t="str">
        <f t="shared" si="25"/>
        <v/>
      </c>
      <c r="I899" s="573" t="str">
        <f t="shared" si="25"/>
        <v/>
      </c>
      <c r="J899" s="573" t="str">
        <f t="shared" si="25"/>
        <v/>
      </c>
      <c r="K899" s="573" t="str">
        <f t="shared" si="25"/>
        <v/>
      </c>
      <c r="L899" s="573" t="str">
        <f t="shared" si="25"/>
        <v/>
      </c>
      <c r="M899" s="573" t="str">
        <f t="shared" si="25"/>
        <v/>
      </c>
      <c r="N899" s="573" t="s">
        <v>141</v>
      </c>
    </row>
    <row r="900" spans="1:14" ht="31.5" thickBot="1" x14ac:dyDescent="0.4">
      <c r="A900" s="597" t="s">
        <v>142</v>
      </c>
      <c r="B900" s="207" t="s">
        <v>143</v>
      </c>
      <c r="C900" s="650" t="s">
        <v>144</v>
      </c>
      <c r="D900" s="208" t="s">
        <v>132</v>
      </c>
      <c r="E900" s="208"/>
      <c r="F900" s="572" t="s">
        <v>9087</v>
      </c>
      <c r="G900" s="47"/>
      <c r="H900" s="573" t="str">
        <f t="shared" si="25"/>
        <v/>
      </c>
      <c r="I900" s="573" t="str">
        <f t="shared" si="25"/>
        <v/>
      </c>
      <c r="J900" s="573" t="str">
        <f t="shared" si="25"/>
        <v/>
      </c>
      <c r="K900" s="573" t="str">
        <f t="shared" si="25"/>
        <v/>
      </c>
      <c r="L900" s="573" t="str">
        <f t="shared" si="25"/>
        <v/>
      </c>
      <c r="M900" s="573" t="str">
        <f t="shared" si="25"/>
        <v/>
      </c>
      <c r="N900" s="573" t="s">
        <v>141</v>
      </c>
    </row>
    <row r="901" spans="1:14" ht="16" thickBot="1" x14ac:dyDescent="0.4">
      <c r="A901" s="219" t="s">
        <v>861</v>
      </c>
      <c r="B901" s="431" t="s">
        <v>141</v>
      </c>
      <c r="C901" s="250" t="s">
        <v>141</v>
      </c>
      <c r="D901" s="251"/>
      <c r="E901" s="251" t="s">
        <v>141</v>
      </c>
      <c r="F901" s="277" t="s">
        <v>141</v>
      </c>
      <c r="G901" s="47"/>
      <c r="H901" s="573" t="str">
        <f t="shared" si="25"/>
        <v/>
      </c>
      <c r="I901" s="573" t="str">
        <f t="shared" si="25"/>
        <v/>
      </c>
      <c r="J901" s="573" t="str">
        <f t="shared" si="25"/>
        <v/>
      </c>
      <c r="K901" s="573" t="str">
        <f t="shared" si="25"/>
        <v/>
      </c>
      <c r="L901" s="573" t="str">
        <f t="shared" si="25"/>
        <v/>
      </c>
      <c r="M901" s="573" t="str">
        <f t="shared" si="25"/>
        <v/>
      </c>
      <c r="N901" s="573" t="s">
        <v>141</v>
      </c>
    </row>
    <row r="902" spans="1:14" ht="15.5" x14ac:dyDescent="0.35">
      <c r="A902" s="219" t="s">
        <v>7924</v>
      </c>
      <c r="B902" s="431" t="s">
        <v>141</v>
      </c>
      <c r="C902" s="250" t="s">
        <v>141</v>
      </c>
      <c r="D902" s="251"/>
      <c r="E902" s="251" t="s">
        <v>141</v>
      </c>
      <c r="F902" s="277" t="s">
        <v>141</v>
      </c>
      <c r="G902" s="47"/>
      <c r="H902" s="573" t="str">
        <f t="shared" si="25"/>
        <v/>
      </c>
      <c r="I902" s="573" t="str">
        <f t="shared" si="25"/>
        <v/>
      </c>
      <c r="J902" s="573" t="str">
        <f t="shared" si="25"/>
        <v/>
      </c>
      <c r="K902" s="573" t="str">
        <f t="shared" si="25"/>
        <v/>
      </c>
      <c r="L902" s="573" t="str">
        <f t="shared" si="25"/>
        <v/>
      </c>
      <c r="M902" s="573" t="str">
        <f t="shared" si="25"/>
        <v/>
      </c>
      <c r="N902" s="573" t="s">
        <v>141</v>
      </c>
    </row>
    <row r="903" spans="1:14" ht="15.5" x14ac:dyDescent="0.35">
      <c r="A903" s="72" t="s">
        <v>9342</v>
      </c>
      <c r="B903" s="3" t="s">
        <v>862</v>
      </c>
      <c r="C903" s="110" t="s">
        <v>864</v>
      </c>
      <c r="D903" s="20"/>
      <c r="E903" s="20" t="s">
        <v>141</v>
      </c>
      <c r="F903" s="273">
        <v>245.22</v>
      </c>
      <c r="G903" s="47"/>
      <c r="H903" s="573">
        <f t="shared" si="25"/>
        <v>86.464571999999976</v>
      </c>
      <c r="I903" s="573">
        <f t="shared" si="25"/>
        <v>86.464571999999976</v>
      </c>
      <c r="J903" s="573">
        <f t="shared" si="25"/>
        <v>113.610426</v>
      </c>
      <c r="K903" s="573">
        <f t="shared" si="25"/>
        <v>78.924056999999991</v>
      </c>
      <c r="L903" s="573">
        <f t="shared" si="25"/>
        <v>125.42389949999998</v>
      </c>
      <c r="M903" s="573">
        <f t="shared" si="25"/>
        <v>108.080715</v>
      </c>
      <c r="N903" s="573" t="b">
        <v>1</v>
      </c>
    </row>
    <row r="904" spans="1:14" ht="15.5" x14ac:dyDescent="0.35">
      <c r="A904" s="373" t="s">
        <v>9343</v>
      </c>
      <c r="B904" s="308" t="s">
        <v>863</v>
      </c>
      <c r="C904" s="193" t="s">
        <v>865</v>
      </c>
      <c r="D904" s="309"/>
      <c r="E904" s="309" t="s">
        <v>141</v>
      </c>
      <c r="F904" s="578">
        <v>282.39999999999998</v>
      </c>
      <c r="G904" s="47"/>
      <c r="H904" s="573">
        <f t="shared" si="25"/>
        <v>99.574239999999961</v>
      </c>
      <c r="I904" s="573">
        <f t="shared" si="25"/>
        <v>99.574239999999961</v>
      </c>
      <c r="J904" s="573">
        <f t="shared" si="25"/>
        <v>130.83591999999999</v>
      </c>
      <c r="K904" s="573">
        <f t="shared" ref="K904:M967" si="26">IF($N904=TRUE,K$3*$F904,"")</f>
        <v>90.890439999999984</v>
      </c>
      <c r="L904" s="573">
        <f t="shared" si="26"/>
        <v>144.44053999999997</v>
      </c>
      <c r="M904" s="573">
        <f t="shared" si="26"/>
        <v>124.46779999999998</v>
      </c>
      <c r="N904" s="573" t="b">
        <v>1</v>
      </c>
    </row>
    <row r="905" spans="1:14" ht="16" thickBot="1" x14ac:dyDescent="0.4">
      <c r="A905" s="192" t="s">
        <v>9344</v>
      </c>
      <c r="B905" s="221" t="s">
        <v>843</v>
      </c>
      <c r="C905" s="247" t="s">
        <v>844</v>
      </c>
      <c r="D905" s="222"/>
      <c r="E905" s="222" t="s">
        <v>141</v>
      </c>
      <c r="F905" s="274">
        <v>176.28</v>
      </c>
      <c r="G905" s="47"/>
      <c r="H905" s="573">
        <f t="shared" ref="H905:M968" si="27">IF($N905=TRUE,H$3*$F905,"")</f>
        <v>62.156327999999988</v>
      </c>
      <c r="I905" s="573">
        <f t="shared" si="27"/>
        <v>62.156327999999988</v>
      </c>
      <c r="J905" s="573">
        <f t="shared" si="27"/>
        <v>81.670524</v>
      </c>
      <c r="K905" s="573">
        <f t="shared" si="26"/>
        <v>56.735717999999991</v>
      </c>
      <c r="L905" s="573">
        <f t="shared" si="26"/>
        <v>90.162812999999986</v>
      </c>
      <c r="M905" s="573">
        <f t="shared" si="26"/>
        <v>77.695409999999995</v>
      </c>
      <c r="N905" s="573" t="b">
        <v>1</v>
      </c>
    </row>
    <row r="906" spans="1:14" ht="15.5" x14ac:dyDescent="0.35">
      <c r="A906" s="219" t="s">
        <v>866</v>
      </c>
      <c r="B906" s="431" t="s">
        <v>141</v>
      </c>
      <c r="C906" s="250" t="s">
        <v>141</v>
      </c>
      <c r="D906" s="251"/>
      <c r="E906" s="251" t="s">
        <v>141</v>
      </c>
      <c r="F906" s="277" t="s">
        <v>141</v>
      </c>
      <c r="G906" s="47"/>
      <c r="H906" s="573" t="str">
        <f t="shared" si="27"/>
        <v/>
      </c>
      <c r="I906" s="573" t="str">
        <f t="shared" si="27"/>
        <v/>
      </c>
      <c r="J906" s="573" t="str">
        <f t="shared" si="27"/>
        <v/>
      </c>
      <c r="K906" s="573" t="str">
        <f t="shared" si="26"/>
        <v/>
      </c>
      <c r="L906" s="573" t="str">
        <f t="shared" si="26"/>
        <v/>
      </c>
      <c r="M906" s="573" t="str">
        <f t="shared" si="26"/>
        <v/>
      </c>
      <c r="N906" s="573" t="s">
        <v>141</v>
      </c>
    </row>
    <row r="907" spans="1:14" ht="15.5" x14ac:dyDescent="0.35">
      <c r="A907" s="72" t="s">
        <v>867</v>
      </c>
      <c r="B907" s="3" t="s">
        <v>868</v>
      </c>
      <c r="C907" s="110" t="s">
        <v>869</v>
      </c>
      <c r="D907" s="20"/>
      <c r="E907" s="20" t="s">
        <v>141</v>
      </c>
      <c r="F907" s="273">
        <v>141.19999999999999</v>
      </c>
      <c r="G907" s="47"/>
      <c r="H907" s="573">
        <f t="shared" si="27"/>
        <v>49.78711999999998</v>
      </c>
      <c r="I907" s="573">
        <f t="shared" si="27"/>
        <v>49.78711999999998</v>
      </c>
      <c r="J907" s="573">
        <f t="shared" si="27"/>
        <v>65.417959999999994</v>
      </c>
      <c r="K907" s="573">
        <f t="shared" si="26"/>
        <v>45.445219999999992</v>
      </c>
      <c r="L907" s="573">
        <f t="shared" si="26"/>
        <v>72.220269999999985</v>
      </c>
      <c r="M907" s="573">
        <f t="shared" si="26"/>
        <v>62.233899999999991</v>
      </c>
      <c r="N907" s="573" t="b">
        <v>1</v>
      </c>
    </row>
    <row r="908" spans="1:14" ht="15.5" x14ac:dyDescent="0.35">
      <c r="A908" s="373" t="s">
        <v>870</v>
      </c>
      <c r="B908" s="308" t="s">
        <v>141</v>
      </c>
      <c r="C908" s="193" t="s">
        <v>141</v>
      </c>
      <c r="D908" s="309"/>
      <c r="E908" s="309" t="s">
        <v>141</v>
      </c>
      <c r="F908" s="578" t="s">
        <v>141</v>
      </c>
      <c r="G908" s="47"/>
      <c r="H908" s="573" t="str">
        <f t="shared" si="27"/>
        <v/>
      </c>
      <c r="I908" s="573" t="str">
        <f t="shared" si="27"/>
        <v/>
      </c>
      <c r="J908" s="573" t="str">
        <f t="shared" si="27"/>
        <v/>
      </c>
      <c r="K908" s="573" t="str">
        <f t="shared" si="26"/>
        <v/>
      </c>
      <c r="L908" s="573" t="str">
        <f t="shared" si="26"/>
        <v/>
      </c>
      <c r="M908" s="573" t="str">
        <f t="shared" si="26"/>
        <v/>
      </c>
      <c r="N908" s="573" t="s">
        <v>141</v>
      </c>
    </row>
    <row r="909" spans="1:14" ht="15.5" x14ac:dyDescent="0.35">
      <c r="A909" s="373" t="s">
        <v>9345</v>
      </c>
      <c r="B909" s="308" t="s">
        <v>871</v>
      </c>
      <c r="C909" s="193" t="s">
        <v>872</v>
      </c>
      <c r="D909" s="309"/>
      <c r="E909" s="309" t="s">
        <v>141</v>
      </c>
      <c r="F909" s="578">
        <v>267.82</v>
      </c>
      <c r="G909" s="47"/>
      <c r="H909" s="573">
        <f t="shared" si="27"/>
        <v>94.433331999999979</v>
      </c>
      <c r="I909" s="573">
        <f t="shared" si="27"/>
        <v>94.433331999999979</v>
      </c>
      <c r="J909" s="573">
        <f t="shared" si="27"/>
        <v>124.08100599999999</v>
      </c>
      <c r="K909" s="573">
        <f t="shared" si="26"/>
        <v>86.197866999999988</v>
      </c>
      <c r="L909" s="573">
        <f t="shared" si="26"/>
        <v>136.98323449999998</v>
      </c>
      <c r="M909" s="573">
        <f t="shared" si="26"/>
        <v>118.04166499999999</v>
      </c>
      <c r="N909" s="573" t="b">
        <v>1</v>
      </c>
    </row>
    <row r="910" spans="1:14" ht="31" x14ac:dyDescent="0.35">
      <c r="A910" s="373" t="s">
        <v>9346</v>
      </c>
      <c r="B910" s="308" t="s">
        <v>7925</v>
      </c>
      <c r="C910" s="193" t="s">
        <v>7507</v>
      </c>
      <c r="D910" s="309"/>
      <c r="E910" s="309"/>
      <c r="F910" s="578">
        <v>265.54000000000002</v>
      </c>
      <c r="G910" s="47"/>
      <c r="H910" s="573">
        <f t="shared" si="27"/>
        <v>93.62940399999998</v>
      </c>
      <c r="I910" s="573">
        <f t="shared" si="27"/>
        <v>93.62940399999998</v>
      </c>
      <c r="J910" s="573">
        <f t="shared" si="27"/>
        <v>123.02468200000001</v>
      </c>
      <c r="K910" s="573">
        <f t="shared" si="26"/>
        <v>85.464049000000003</v>
      </c>
      <c r="L910" s="573">
        <f t="shared" si="26"/>
        <v>135.8170715</v>
      </c>
      <c r="M910" s="573">
        <f t="shared" si="26"/>
        <v>117.036755</v>
      </c>
      <c r="N910" s="573" t="b">
        <v>1</v>
      </c>
    </row>
    <row r="911" spans="1:14" ht="16" thickBot="1" x14ac:dyDescent="0.4">
      <c r="A911" s="192" t="s">
        <v>9347</v>
      </c>
      <c r="B911" s="221" t="s">
        <v>873</v>
      </c>
      <c r="C911" s="247" t="s">
        <v>874</v>
      </c>
      <c r="D911" s="222"/>
      <c r="E911" s="222" t="s">
        <v>141</v>
      </c>
      <c r="F911" s="274">
        <v>329.97</v>
      </c>
      <c r="G911" s="47"/>
      <c r="H911" s="573">
        <f t="shared" si="27"/>
        <v>116.34742199999998</v>
      </c>
      <c r="I911" s="573">
        <f t="shared" si="27"/>
        <v>116.34742199999998</v>
      </c>
      <c r="J911" s="573">
        <f t="shared" si="27"/>
        <v>152.875101</v>
      </c>
      <c r="K911" s="573">
        <f t="shared" si="26"/>
        <v>106.2008445</v>
      </c>
      <c r="L911" s="573">
        <f t="shared" si="26"/>
        <v>168.77140574999999</v>
      </c>
      <c r="M911" s="573">
        <f t="shared" si="26"/>
        <v>145.43427750000001</v>
      </c>
      <c r="N911" s="573" t="b">
        <v>1</v>
      </c>
    </row>
    <row r="912" spans="1:14" ht="15.5" x14ac:dyDescent="0.35">
      <c r="A912" s="219" t="s">
        <v>875</v>
      </c>
      <c r="B912" s="431" t="s">
        <v>141</v>
      </c>
      <c r="C912" s="250" t="s">
        <v>141</v>
      </c>
      <c r="D912" s="251"/>
      <c r="E912" s="251" t="s">
        <v>141</v>
      </c>
      <c r="F912" s="277" t="s">
        <v>141</v>
      </c>
      <c r="G912" s="47"/>
      <c r="H912" s="573" t="str">
        <f t="shared" si="27"/>
        <v/>
      </c>
      <c r="I912" s="573" t="str">
        <f t="shared" si="27"/>
        <v/>
      </c>
      <c r="J912" s="573" t="str">
        <f t="shared" si="27"/>
        <v/>
      </c>
      <c r="K912" s="573" t="str">
        <f t="shared" si="26"/>
        <v/>
      </c>
      <c r="L912" s="573" t="str">
        <f t="shared" si="26"/>
        <v/>
      </c>
      <c r="M912" s="573" t="str">
        <f t="shared" si="26"/>
        <v/>
      </c>
      <c r="N912" s="573" t="s">
        <v>141</v>
      </c>
    </row>
    <row r="913" spans="1:14" ht="15.5" x14ac:dyDescent="0.35">
      <c r="A913" s="72" t="s">
        <v>9469</v>
      </c>
      <c r="B913" s="3" t="s">
        <v>876</v>
      </c>
      <c r="C913" s="110" t="s">
        <v>877</v>
      </c>
      <c r="D913" s="20"/>
      <c r="E913" s="20" t="s">
        <v>141</v>
      </c>
      <c r="F913" s="273">
        <v>388.3</v>
      </c>
      <c r="G913" s="47"/>
      <c r="H913" s="573">
        <f t="shared" si="27"/>
        <v>136.91457999999997</v>
      </c>
      <c r="I913" s="573">
        <f t="shared" si="27"/>
        <v>136.91457999999997</v>
      </c>
      <c r="J913" s="573">
        <f t="shared" si="27"/>
        <v>179.89939000000001</v>
      </c>
      <c r="K913" s="573">
        <f t="shared" si="26"/>
        <v>124.97435499999999</v>
      </c>
      <c r="L913" s="573">
        <f t="shared" si="26"/>
        <v>198.60574249999996</v>
      </c>
      <c r="M913" s="573">
        <f t="shared" si="26"/>
        <v>171.143225</v>
      </c>
      <c r="N913" s="573" t="b">
        <v>1</v>
      </c>
    </row>
    <row r="914" spans="1:14" ht="15.5" x14ac:dyDescent="0.35">
      <c r="A914" s="373" t="s">
        <v>9348</v>
      </c>
      <c r="B914" s="308" t="s">
        <v>7926</v>
      </c>
      <c r="C914" s="193" t="s">
        <v>7508</v>
      </c>
      <c r="D914" s="309"/>
      <c r="E914" s="309"/>
      <c r="F914" s="578">
        <v>121.2</v>
      </c>
      <c r="G914" s="47"/>
      <c r="H914" s="573">
        <f t="shared" si="27"/>
        <v>42.735119999999988</v>
      </c>
      <c r="I914" s="573">
        <f t="shared" si="27"/>
        <v>42.735119999999988</v>
      </c>
      <c r="J914" s="573">
        <f t="shared" si="27"/>
        <v>56.151960000000003</v>
      </c>
      <c r="K914" s="573">
        <f t="shared" si="26"/>
        <v>39.008219999999994</v>
      </c>
      <c r="L914" s="573">
        <f t="shared" si="26"/>
        <v>61.990769999999991</v>
      </c>
      <c r="M914" s="573">
        <f t="shared" si="26"/>
        <v>53.418900000000001</v>
      </c>
      <c r="N914" s="573" t="b">
        <v>1</v>
      </c>
    </row>
    <row r="915" spans="1:14" ht="16" thickBot="1" x14ac:dyDescent="0.4">
      <c r="A915" s="192" t="s">
        <v>9470</v>
      </c>
      <c r="B915" s="221" t="s">
        <v>878</v>
      </c>
      <c r="C915" s="247" t="s">
        <v>879</v>
      </c>
      <c r="D915" s="222"/>
      <c r="E915" s="222" t="s">
        <v>141</v>
      </c>
      <c r="F915" s="274">
        <v>61.77</v>
      </c>
      <c r="G915" s="47"/>
      <c r="H915" s="573">
        <f t="shared" si="27"/>
        <v>21.780101999999996</v>
      </c>
      <c r="I915" s="573">
        <f t="shared" si="27"/>
        <v>21.780101999999996</v>
      </c>
      <c r="J915" s="573">
        <f t="shared" si="27"/>
        <v>28.618041000000002</v>
      </c>
      <c r="K915" s="573">
        <f t="shared" si="26"/>
        <v>19.880674499999998</v>
      </c>
      <c r="L915" s="573">
        <f t="shared" si="26"/>
        <v>31.593810749999996</v>
      </c>
      <c r="M915" s="573">
        <f t="shared" si="26"/>
        <v>27.225127499999999</v>
      </c>
      <c r="N915" s="573" t="b">
        <v>1</v>
      </c>
    </row>
    <row r="916" spans="1:14" ht="15.5" x14ac:dyDescent="0.35">
      <c r="A916" s="219" t="s">
        <v>880</v>
      </c>
      <c r="B916" s="431" t="s">
        <v>141</v>
      </c>
      <c r="C916" s="250" t="s">
        <v>141</v>
      </c>
      <c r="D916" s="251"/>
      <c r="E916" s="251" t="s">
        <v>141</v>
      </c>
      <c r="F916" s="277" t="s">
        <v>141</v>
      </c>
      <c r="G916" s="47"/>
      <c r="H916" s="573" t="str">
        <f t="shared" si="27"/>
        <v/>
      </c>
      <c r="I916" s="573" t="str">
        <f t="shared" si="27"/>
        <v/>
      </c>
      <c r="J916" s="573" t="str">
        <f t="shared" si="27"/>
        <v/>
      </c>
      <c r="K916" s="573" t="str">
        <f t="shared" si="26"/>
        <v/>
      </c>
      <c r="L916" s="573" t="str">
        <f t="shared" si="26"/>
        <v/>
      </c>
      <c r="M916" s="573" t="str">
        <f t="shared" si="26"/>
        <v/>
      </c>
      <c r="N916" s="573" t="s">
        <v>141</v>
      </c>
    </row>
    <row r="917" spans="1:14" ht="31" x14ac:dyDescent="0.35">
      <c r="A917" s="72" t="s">
        <v>9134</v>
      </c>
      <c r="B917" s="3" t="s">
        <v>7927</v>
      </c>
      <c r="C917" s="110" t="s">
        <v>7509</v>
      </c>
      <c r="D917" s="20"/>
      <c r="E917" s="20"/>
      <c r="F917" s="273">
        <v>1544.11</v>
      </c>
      <c r="G917" s="47"/>
      <c r="H917" s="573">
        <f t="shared" si="27"/>
        <v>544.45318599999985</v>
      </c>
      <c r="I917" s="573">
        <f t="shared" si="27"/>
        <v>544.45318599999985</v>
      </c>
      <c r="J917" s="573">
        <f t="shared" si="27"/>
        <v>715.3861629999999</v>
      </c>
      <c r="K917" s="573">
        <f t="shared" si="26"/>
        <v>496.97180349999991</v>
      </c>
      <c r="L917" s="573">
        <f t="shared" si="26"/>
        <v>789.7736622499998</v>
      </c>
      <c r="M917" s="573">
        <f t="shared" si="26"/>
        <v>680.56648249999989</v>
      </c>
      <c r="N917" s="573" t="b">
        <v>1</v>
      </c>
    </row>
    <row r="918" spans="1:14" ht="16" thickBot="1" x14ac:dyDescent="0.4">
      <c r="A918" s="192" t="s">
        <v>9349</v>
      </c>
      <c r="B918" s="221" t="s">
        <v>828</v>
      </c>
      <c r="C918" s="247" t="s">
        <v>829</v>
      </c>
      <c r="D918" s="222"/>
      <c r="E918" s="222" t="s">
        <v>141</v>
      </c>
      <c r="F918" s="274">
        <v>209.59</v>
      </c>
      <c r="G918" s="47"/>
      <c r="H918" s="573">
        <f t="shared" si="27"/>
        <v>73.901433999999981</v>
      </c>
      <c r="I918" s="573">
        <f t="shared" si="27"/>
        <v>73.901433999999981</v>
      </c>
      <c r="J918" s="573">
        <f t="shared" si="27"/>
        <v>97.103047000000004</v>
      </c>
      <c r="K918" s="573">
        <f t="shared" si="26"/>
        <v>67.4565415</v>
      </c>
      <c r="L918" s="573">
        <f t="shared" si="26"/>
        <v>107.20004524999999</v>
      </c>
      <c r="M918" s="573">
        <f t="shared" si="26"/>
        <v>92.376792499999993</v>
      </c>
      <c r="N918" s="573" t="b">
        <v>1</v>
      </c>
    </row>
    <row r="919" spans="1:14" ht="15.5" x14ac:dyDescent="0.35">
      <c r="A919" s="219" t="s">
        <v>881</v>
      </c>
      <c r="B919" s="431" t="s">
        <v>141</v>
      </c>
      <c r="C919" s="250" t="s">
        <v>141</v>
      </c>
      <c r="D919" s="251"/>
      <c r="E919" s="251" t="s">
        <v>141</v>
      </c>
      <c r="F919" s="277" t="s">
        <v>141</v>
      </c>
      <c r="G919" s="47"/>
      <c r="H919" s="573" t="str">
        <f t="shared" si="27"/>
        <v/>
      </c>
      <c r="I919" s="573" t="str">
        <f t="shared" si="27"/>
        <v/>
      </c>
      <c r="J919" s="573" t="str">
        <f t="shared" si="27"/>
        <v/>
      </c>
      <c r="K919" s="573" t="str">
        <f t="shared" si="26"/>
        <v/>
      </c>
      <c r="L919" s="573" t="str">
        <f t="shared" si="26"/>
        <v/>
      </c>
      <c r="M919" s="573" t="str">
        <f t="shared" si="26"/>
        <v/>
      </c>
      <c r="N919" s="573" t="s">
        <v>141</v>
      </c>
    </row>
    <row r="920" spans="1:14" ht="15.5" x14ac:dyDescent="0.35">
      <c r="A920" s="72" t="s">
        <v>9471</v>
      </c>
      <c r="B920" s="3" t="s">
        <v>882</v>
      </c>
      <c r="C920" s="110" t="s">
        <v>883</v>
      </c>
      <c r="D920" s="20"/>
      <c r="E920" s="20" t="s">
        <v>141</v>
      </c>
      <c r="F920" s="273">
        <v>9739.2899999999991</v>
      </c>
      <c r="G920" s="47"/>
      <c r="H920" s="573">
        <f t="shared" si="27"/>
        <v>3434.0736539999989</v>
      </c>
      <c r="I920" s="573">
        <f t="shared" si="27"/>
        <v>3434.0736539999989</v>
      </c>
      <c r="J920" s="573">
        <f t="shared" si="27"/>
        <v>4512.213056999999</v>
      </c>
      <c r="K920" s="573">
        <f t="shared" si="26"/>
        <v>3134.5904864999993</v>
      </c>
      <c r="L920" s="573">
        <f t="shared" si="26"/>
        <v>4981.4033527499987</v>
      </c>
      <c r="M920" s="573">
        <f t="shared" si="26"/>
        <v>4292.5920674999998</v>
      </c>
      <c r="N920" s="573" t="b">
        <v>1</v>
      </c>
    </row>
    <row r="921" spans="1:14" ht="15.5" x14ac:dyDescent="0.35">
      <c r="A921" s="373" t="s">
        <v>9830</v>
      </c>
      <c r="B921" s="3" t="s">
        <v>884</v>
      </c>
      <c r="C921" s="110" t="s">
        <v>885</v>
      </c>
      <c r="D921" s="20"/>
      <c r="E921" s="20" t="s">
        <v>141</v>
      </c>
      <c r="F921" s="273">
        <v>0</v>
      </c>
      <c r="G921" s="47"/>
      <c r="H921" s="573">
        <f t="shared" si="27"/>
        <v>0</v>
      </c>
      <c r="I921" s="573">
        <f t="shared" si="27"/>
        <v>0</v>
      </c>
      <c r="J921" s="573">
        <f t="shared" si="27"/>
        <v>0</v>
      </c>
      <c r="K921" s="573">
        <f t="shared" si="26"/>
        <v>0</v>
      </c>
      <c r="L921" s="573">
        <f t="shared" si="26"/>
        <v>0</v>
      </c>
      <c r="M921" s="573">
        <f t="shared" si="26"/>
        <v>0</v>
      </c>
      <c r="N921" s="573" t="b">
        <v>1</v>
      </c>
    </row>
    <row r="922" spans="1:14" ht="15.5" x14ac:dyDescent="0.35">
      <c r="A922" s="373" t="s">
        <v>9860</v>
      </c>
      <c r="B922" s="308" t="s">
        <v>884</v>
      </c>
      <c r="C922" s="193" t="s">
        <v>886</v>
      </c>
      <c r="D922" s="309"/>
      <c r="E922" s="309" t="s">
        <v>141</v>
      </c>
      <c r="F922" s="578">
        <v>0</v>
      </c>
      <c r="G922" s="47"/>
      <c r="H922" s="573">
        <f t="shared" si="27"/>
        <v>0</v>
      </c>
      <c r="I922" s="573">
        <f t="shared" si="27"/>
        <v>0</v>
      </c>
      <c r="J922" s="573">
        <f t="shared" si="27"/>
        <v>0</v>
      </c>
      <c r="K922" s="573">
        <f t="shared" si="26"/>
        <v>0</v>
      </c>
      <c r="L922" s="573">
        <f t="shared" si="26"/>
        <v>0</v>
      </c>
      <c r="M922" s="573">
        <f t="shared" si="26"/>
        <v>0</v>
      </c>
      <c r="N922" s="573" t="b">
        <v>1</v>
      </c>
    </row>
    <row r="923" spans="1:14" ht="15.5" x14ac:dyDescent="0.35">
      <c r="A923" s="373" t="s">
        <v>9861</v>
      </c>
      <c r="B923" s="308" t="s">
        <v>884</v>
      </c>
      <c r="C923" s="193" t="s">
        <v>887</v>
      </c>
      <c r="D923" s="309"/>
      <c r="E923" s="309" t="s">
        <v>141</v>
      </c>
      <c r="F923" s="578">
        <v>438.09999999999991</v>
      </c>
      <c r="G923" s="47"/>
      <c r="H923" s="573">
        <f t="shared" si="27"/>
        <v>154.47405999999992</v>
      </c>
      <c r="I923" s="573">
        <f t="shared" si="27"/>
        <v>154.47405999999992</v>
      </c>
      <c r="J923" s="573">
        <f t="shared" si="27"/>
        <v>202.97172999999995</v>
      </c>
      <c r="K923" s="573">
        <f t="shared" si="26"/>
        <v>141.00248499999995</v>
      </c>
      <c r="L923" s="573">
        <f t="shared" si="26"/>
        <v>224.0771974999999</v>
      </c>
      <c r="M923" s="573">
        <f t="shared" si="26"/>
        <v>193.09257499999995</v>
      </c>
      <c r="N923" s="573" t="b">
        <v>1</v>
      </c>
    </row>
    <row r="924" spans="1:14" ht="15.5" x14ac:dyDescent="0.35">
      <c r="A924" s="373" t="s">
        <v>9862</v>
      </c>
      <c r="B924" s="308" t="s">
        <v>884</v>
      </c>
      <c r="C924" s="193" t="s">
        <v>888</v>
      </c>
      <c r="D924" s="309"/>
      <c r="E924" s="309" t="s">
        <v>141</v>
      </c>
      <c r="F924" s="578">
        <v>438.09999999999991</v>
      </c>
      <c r="G924" s="47"/>
      <c r="H924" s="573">
        <f t="shared" si="27"/>
        <v>154.47405999999992</v>
      </c>
      <c r="I924" s="573">
        <f t="shared" si="27"/>
        <v>154.47405999999992</v>
      </c>
      <c r="J924" s="573">
        <f t="shared" si="27"/>
        <v>202.97172999999995</v>
      </c>
      <c r="K924" s="573">
        <f t="shared" si="26"/>
        <v>141.00248499999995</v>
      </c>
      <c r="L924" s="573">
        <f t="shared" si="26"/>
        <v>224.0771974999999</v>
      </c>
      <c r="M924" s="573">
        <f t="shared" si="26"/>
        <v>193.09257499999995</v>
      </c>
      <c r="N924" s="573" t="b">
        <v>1</v>
      </c>
    </row>
    <row r="925" spans="1:14" ht="15.5" x14ac:dyDescent="0.35">
      <c r="A925" s="373" t="s">
        <v>9863</v>
      </c>
      <c r="B925" s="308" t="s">
        <v>884</v>
      </c>
      <c r="C925" s="193" t="s">
        <v>889</v>
      </c>
      <c r="D925" s="309"/>
      <c r="E925" s="309" t="s">
        <v>141</v>
      </c>
      <c r="F925" s="578">
        <v>1149.3799999999999</v>
      </c>
      <c r="G925" s="47"/>
      <c r="H925" s="573">
        <f t="shared" si="27"/>
        <v>405.27138799999983</v>
      </c>
      <c r="I925" s="573">
        <f t="shared" si="27"/>
        <v>405.27138799999983</v>
      </c>
      <c r="J925" s="573">
        <f t="shared" si="27"/>
        <v>532.50775399999998</v>
      </c>
      <c r="K925" s="573">
        <f t="shared" si="26"/>
        <v>369.92795299999995</v>
      </c>
      <c r="L925" s="573">
        <f t="shared" si="26"/>
        <v>587.87913549999985</v>
      </c>
      <c r="M925" s="573">
        <f t="shared" si="26"/>
        <v>506.58923499999992</v>
      </c>
      <c r="N925" s="573" t="b">
        <v>1</v>
      </c>
    </row>
    <row r="926" spans="1:14" ht="15.5" x14ac:dyDescent="0.35">
      <c r="A926" s="373" t="s">
        <v>9864</v>
      </c>
      <c r="B926" s="308" t="s">
        <v>884</v>
      </c>
      <c r="C926" s="193" t="s">
        <v>890</v>
      </c>
      <c r="D926" s="309"/>
      <c r="E926" s="309" t="s">
        <v>141</v>
      </c>
      <c r="F926" s="578">
        <v>1149.3799999999999</v>
      </c>
      <c r="G926" s="47"/>
      <c r="H926" s="573">
        <f t="shared" si="27"/>
        <v>405.27138799999983</v>
      </c>
      <c r="I926" s="573">
        <f t="shared" si="27"/>
        <v>405.27138799999983</v>
      </c>
      <c r="J926" s="573">
        <f t="shared" si="27"/>
        <v>532.50775399999998</v>
      </c>
      <c r="K926" s="573">
        <f t="shared" si="26"/>
        <v>369.92795299999995</v>
      </c>
      <c r="L926" s="573">
        <f t="shared" si="26"/>
        <v>587.87913549999985</v>
      </c>
      <c r="M926" s="573">
        <f t="shared" si="26"/>
        <v>506.58923499999992</v>
      </c>
      <c r="N926" s="573" t="b">
        <v>1</v>
      </c>
    </row>
    <row r="927" spans="1:14" ht="15.5" x14ac:dyDescent="0.35">
      <c r="A927" s="373" t="s">
        <v>9844</v>
      </c>
      <c r="B927" s="3" t="s">
        <v>884</v>
      </c>
      <c r="C927" s="193" t="s">
        <v>7928</v>
      </c>
      <c r="D927" s="309"/>
      <c r="E927" s="309"/>
      <c r="F927" s="578">
        <v>424.34999999999991</v>
      </c>
      <c r="G927" s="47"/>
      <c r="H927" s="573" t="str">
        <f t="shared" si="27"/>
        <v/>
      </c>
      <c r="I927" s="573" t="str">
        <f t="shared" si="27"/>
        <v/>
      </c>
      <c r="J927" s="573" t="str">
        <f t="shared" si="27"/>
        <v/>
      </c>
      <c r="K927" s="573" t="str">
        <f t="shared" si="26"/>
        <v/>
      </c>
      <c r="L927" s="573" t="str">
        <f t="shared" si="26"/>
        <v/>
      </c>
      <c r="M927" s="573" t="str">
        <f t="shared" si="26"/>
        <v/>
      </c>
      <c r="N927" s="573" t="b">
        <v>0</v>
      </c>
    </row>
    <row r="928" spans="1:14" ht="15.5" x14ac:dyDescent="0.35">
      <c r="A928" s="373" t="s">
        <v>9845</v>
      </c>
      <c r="B928" s="3" t="s">
        <v>884</v>
      </c>
      <c r="C928" s="193" t="s">
        <v>7929</v>
      </c>
      <c r="D928" s="309"/>
      <c r="E928" s="309"/>
      <c r="F928" s="578">
        <v>424.34999999999991</v>
      </c>
      <c r="G928" s="47"/>
      <c r="H928" s="573" t="str">
        <f t="shared" si="27"/>
        <v/>
      </c>
      <c r="I928" s="573" t="str">
        <f t="shared" si="27"/>
        <v/>
      </c>
      <c r="J928" s="573" t="str">
        <f t="shared" si="27"/>
        <v/>
      </c>
      <c r="K928" s="573" t="str">
        <f t="shared" si="26"/>
        <v/>
      </c>
      <c r="L928" s="573" t="str">
        <f t="shared" si="26"/>
        <v/>
      </c>
      <c r="M928" s="573" t="str">
        <f t="shared" si="26"/>
        <v/>
      </c>
      <c r="N928" s="573" t="b">
        <v>0</v>
      </c>
    </row>
    <row r="929" spans="1:14" ht="15.5" x14ac:dyDescent="0.35">
      <c r="A929" s="373" t="s">
        <v>9846</v>
      </c>
      <c r="B929" s="3" t="s">
        <v>884</v>
      </c>
      <c r="C929" s="193" t="s">
        <v>7930</v>
      </c>
      <c r="D929" s="309"/>
      <c r="E929" s="309"/>
      <c r="F929" s="578">
        <v>1275.92</v>
      </c>
      <c r="G929" s="47"/>
      <c r="H929" s="573" t="str">
        <f t="shared" si="27"/>
        <v/>
      </c>
      <c r="I929" s="573" t="str">
        <f t="shared" si="27"/>
        <v/>
      </c>
      <c r="J929" s="573" t="str">
        <f t="shared" si="27"/>
        <v/>
      </c>
      <c r="K929" s="573" t="str">
        <f t="shared" si="26"/>
        <v/>
      </c>
      <c r="L929" s="573" t="str">
        <f t="shared" si="26"/>
        <v/>
      </c>
      <c r="M929" s="573" t="str">
        <f t="shared" si="26"/>
        <v/>
      </c>
      <c r="N929" s="573" t="b">
        <v>0</v>
      </c>
    </row>
    <row r="930" spans="1:14" ht="16" thickBot="1" x14ac:dyDescent="0.4">
      <c r="A930" s="594" t="s">
        <v>9847</v>
      </c>
      <c r="B930" s="565" t="s">
        <v>884</v>
      </c>
      <c r="C930" s="391" t="s">
        <v>7931</v>
      </c>
      <c r="D930" s="563"/>
      <c r="E930" s="563"/>
      <c r="F930" s="564">
        <v>1275.92</v>
      </c>
      <c r="G930" s="47"/>
      <c r="H930" s="573" t="str">
        <f t="shared" si="27"/>
        <v/>
      </c>
      <c r="I930" s="573" t="str">
        <f t="shared" si="27"/>
        <v/>
      </c>
      <c r="J930" s="573" t="str">
        <f t="shared" si="27"/>
        <v/>
      </c>
      <c r="K930" s="573" t="str">
        <f t="shared" si="26"/>
        <v/>
      </c>
      <c r="L930" s="573" t="str">
        <f t="shared" si="26"/>
        <v/>
      </c>
      <c r="M930" s="573" t="str">
        <f t="shared" si="26"/>
        <v/>
      </c>
      <c r="N930" s="573" t="b">
        <v>0</v>
      </c>
    </row>
    <row r="931" spans="1:14" ht="31" x14ac:dyDescent="0.35">
      <c r="A931" s="71" t="s">
        <v>9472</v>
      </c>
      <c r="B931" s="16" t="s">
        <v>7932</v>
      </c>
      <c r="C931" s="108" t="s">
        <v>7510</v>
      </c>
      <c r="D931" s="18"/>
      <c r="E931" s="18"/>
      <c r="F931" s="276">
        <v>753.11</v>
      </c>
      <c r="G931" s="47"/>
      <c r="H931" s="573">
        <f t="shared" si="27"/>
        <v>265.54658599999993</v>
      </c>
      <c r="I931" s="573">
        <f t="shared" si="27"/>
        <v>265.54658599999993</v>
      </c>
      <c r="J931" s="573">
        <f t="shared" si="27"/>
        <v>348.915863</v>
      </c>
      <c r="K931" s="573">
        <f t="shared" si="26"/>
        <v>242.38845349999997</v>
      </c>
      <c r="L931" s="573">
        <f t="shared" si="26"/>
        <v>385.19693724999991</v>
      </c>
      <c r="M931" s="573">
        <f t="shared" si="26"/>
        <v>331.93323249999997</v>
      </c>
      <c r="N931" s="573" t="b">
        <v>1</v>
      </c>
    </row>
    <row r="932" spans="1:14" ht="15.5" x14ac:dyDescent="0.35">
      <c r="A932" s="373" t="s">
        <v>9830</v>
      </c>
      <c r="B932" s="3" t="s">
        <v>7459</v>
      </c>
      <c r="C932" s="110" t="s">
        <v>7933</v>
      </c>
      <c r="D932" s="20"/>
      <c r="E932" s="20"/>
      <c r="F932" s="273">
        <v>0</v>
      </c>
      <c r="G932" s="47"/>
      <c r="H932" s="573">
        <f t="shared" si="27"/>
        <v>0</v>
      </c>
      <c r="I932" s="573">
        <f t="shared" si="27"/>
        <v>0</v>
      </c>
      <c r="J932" s="573">
        <f t="shared" si="27"/>
        <v>0</v>
      </c>
      <c r="K932" s="573">
        <f t="shared" si="26"/>
        <v>0</v>
      </c>
      <c r="L932" s="573">
        <f t="shared" si="26"/>
        <v>0</v>
      </c>
      <c r="M932" s="573">
        <f t="shared" si="26"/>
        <v>0</v>
      </c>
      <c r="N932" s="573" t="b">
        <v>1</v>
      </c>
    </row>
    <row r="933" spans="1:14" ht="15.5" x14ac:dyDescent="0.35">
      <c r="A933" s="373" t="s">
        <v>9860</v>
      </c>
      <c r="B933" s="308" t="s">
        <v>7459</v>
      </c>
      <c r="C933" s="193" t="s">
        <v>7934</v>
      </c>
      <c r="D933" s="309"/>
      <c r="E933" s="309"/>
      <c r="F933" s="578">
        <v>0</v>
      </c>
      <c r="G933" s="47"/>
      <c r="H933" s="573">
        <f t="shared" si="27"/>
        <v>0</v>
      </c>
      <c r="I933" s="573">
        <f t="shared" si="27"/>
        <v>0</v>
      </c>
      <c r="J933" s="573">
        <f t="shared" si="27"/>
        <v>0</v>
      </c>
      <c r="K933" s="573">
        <f t="shared" si="26"/>
        <v>0</v>
      </c>
      <c r="L933" s="573">
        <f t="shared" si="26"/>
        <v>0</v>
      </c>
      <c r="M933" s="573">
        <f t="shared" si="26"/>
        <v>0</v>
      </c>
      <c r="N933" s="573" t="b">
        <v>1</v>
      </c>
    </row>
    <row r="934" spans="1:14" ht="15.5" x14ac:dyDescent="0.35">
      <c r="A934" s="373" t="s">
        <v>9861</v>
      </c>
      <c r="B934" s="308" t="s">
        <v>7459</v>
      </c>
      <c r="C934" s="193" t="s">
        <v>7935</v>
      </c>
      <c r="D934" s="309"/>
      <c r="E934" s="309"/>
      <c r="F934" s="578">
        <v>94.9</v>
      </c>
      <c r="G934" s="47"/>
      <c r="H934" s="573">
        <f t="shared" si="27"/>
        <v>33.461739999999992</v>
      </c>
      <c r="I934" s="573">
        <f t="shared" si="27"/>
        <v>33.461739999999992</v>
      </c>
      <c r="J934" s="573">
        <f t="shared" si="27"/>
        <v>43.967170000000003</v>
      </c>
      <c r="K934" s="573">
        <f t="shared" si="26"/>
        <v>30.543564999999997</v>
      </c>
      <c r="L934" s="573">
        <f t="shared" si="26"/>
        <v>48.538977499999994</v>
      </c>
      <c r="M934" s="573">
        <f t="shared" si="26"/>
        <v>41.827174999999997</v>
      </c>
      <c r="N934" s="573" t="b">
        <v>1</v>
      </c>
    </row>
    <row r="935" spans="1:14" ht="15.5" x14ac:dyDescent="0.35">
      <c r="A935" s="373" t="s">
        <v>9862</v>
      </c>
      <c r="B935" s="308" t="s">
        <v>7459</v>
      </c>
      <c r="C935" s="193" t="s">
        <v>7936</v>
      </c>
      <c r="D935" s="309"/>
      <c r="E935" s="309"/>
      <c r="F935" s="578">
        <v>108.54999999999998</v>
      </c>
      <c r="G935" s="47"/>
      <c r="H935" s="573">
        <f t="shared" si="27"/>
        <v>38.274729999999984</v>
      </c>
      <c r="I935" s="573">
        <f t="shared" si="27"/>
        <v>38.274729999999984</v>
      </c>
      <c r="J935" s="573">
        <f t="shared" si="27"/>
        <v>50.291214999999994</v>
      </c>
      <c r="K935" s="573">
        <f t="shared" si="26"/>
        <v>34.936817499999989</v>
      </c>
      <c r="L935" s="573">
        <f t="shared" si="26"/>
        <v>55.52061124999998</v>
      </c>
      <c r="M935" s="573">
        <f t="shared" si="26"/>
        <v>47.843412499999992</v>
      </c>
      <c r="N935" s="573" t="b">
        <v>1</v>
      </c>
    </row>
    <row r="936" spans="1:14" ht="15.5" x14ac:dyDescent="0.35">
      <c r="A936" s="373" t="s">
        <v>9863</v>
      </c>
      <c r="B936" s="308" t="s">
        <v>7459</v>
      </c>
      <c r="C936" s="193" t="s">
        <v>7937</v>
      </c>
      <c r="D936" s="309"/>
      <c r="E936" s="309"/>
      <c r="F936" s="578">
        <v>223.6</v>
      </c>
      <c r="G936" s="47"/>
      <c r="H936" s="573">
        <f t="shared" si="27"/>
        <v>78.84135999999998</v>
      </c>
      <c r="I936" s="573">
        <f t="shared" si="27"/>
        <v>78.84135999999998</v>
      </c>
      <c r="J936" s="573">
        <f t="shared" si="27"/>
        <v>103.59388</v>
      </c>
      <c r="K936" s="573">
        <f t="shared" si="26"/>
        <v>71.965659999999986</v>
      </c>
      <c r="L936" s="573">
        <f t="shared" si="26"/>
        <v>114.36580999999998</v>
      </c>
      <c r="M936" s="573">
        <f t="shared" si="26"/>
        <v>98.551699999999997</v>
      </c>
      <c r="N936" s="573" t="b">
        <v>1</v>
      </c>
    </row>
    <row r="937" spans="1:14" ht="15.5" x14ac:dyDescent="0.35">
      <c r="A937" s="373" t="s">
        <v>9864</v>
      </c>
      <c r="B937" s="308" t="s">
        <v>7459</v>
      </c>
      <c r="C937" s="193" t="s">
        <v>7938</v>
      </c>
      <c r="D937" s="309"/>
      <c r="E937" s="309"/>
      <c r="F937" s="578">
        <v>223.6</v>
      </c>
      <c r="G937" s="47"/>
      <c r="H937" s="573">
        <f t="shared" si="27"/>
        <v>78.84135999999998</v>
      </c>
      <c r="I937" s="573">
        <f t="shared" si="27"/>
        <v>78.84135999999998</v>
      </c>
      <c r="J937" s="573">
        <f t="shared" si="27"/>
        <v>103.59388</v>
      </c>
      <c r="K937" s="573">
        <f t="shared" si="26"/>
        <v>71.965659999999986</v>
      </c>
      <c r="L937" s="573">
        <f t="shared" si="26"/>
        <v>114.36580999999998</v>
      </c>
      <c r="M937" s="573">
        <f t="shared" si="26"/>
        <v>98.551699999999997</v>
      </c>
      <c r="N937" s="573" t="b">
        <v>1</v>
      </c>
    </row>
    <row r="938" spans="1:14" ht="15.5" x14ac:dyDescent="0.35">
      <c r="A938" s="373" t="s">
        <v>9844</v>
      </c>
      <c r="B938" s="308" t="s">
        <v>7459</v>
      </c>
      <c r="C938" s="193" t="s">
        <v>7939</v>
      </c>
      <c r="D938" s="309"/>
      <c r="E938" s="309"/>
      <c r="F938" s="578">
        <v>114.91999999999999</v>
      </c>
      <c r="G938" s="47"/>
      <c r="H938" s="573" t="str">
        <f t="shared" si="27"/>
        <v/>
      </c>
      <c r="I938" s="573" t="str">
        <f t="shared" si="27"/>
        <v/>
      </c>
      <c r="J938" s="573" t="str">
        <f t="shared" si="27"/>
        <v/>
      </c>
      <c r="K938" s="573" t="str">
        <f t="shared" si="26"/>
        <v/>
      </c>
      <c r="L938" s="573" t="str">
        <f t="shared" si="26"/>
        <v/>
      </c>
      <c r="M938" s="573" t="str">
        <f t="shared" si="26"/>
        <v/>
      </c>
      <c r="N938" s="573" t="b">
        <v>0</v>
      </c>
    </row>
    <row r="939" spans="1:14" ht="15.5" x14ac:dyDescent="0.35">
      <c r="A939" s="373" t="s">
        <v>9845</v>
      </c>
      <c r="B939" s="308" t="s">
        <v>7459</v>
      </c>
      <c r="C939" s="193" t="s">
        <v>7940</v>
      </c>
      <c r="D939" s="309"/>
      <c r="E939" s="309"/>
      <c r="F939" s="578">
        <v>114.91999999999999</v>
      </c>
      <c r="G939" s="47"/>
      <c r="H939" s="573" t="str">
        <f t="shared" si="27"/>
        <v/>
      </c>
      <c r="I939" s="573" t="str">
        <f t="shared" si="27"/>
        <v/>
      </c>
      <c r="J939" s="573" t="str">
        <f t="shared" si="27"/>
        <v/>
      </c>
      <c r="K939" s="573" t="str">
        <f t="shared" si="26"/>
        <v/>
      </c>
      <c r="L939" s="573" t="str">
        <f t="shared" si="26"/>
        <v/>
      </c>
      <c r="M939" s="573" t="str">
        <f t="shared" si="26"/>
        <v/>
      </c>
      <c r="N939" s="573" t="b">
        <v>0</v>
      </c>
    </row>
    <row r="940" spans="1:14" ht="15.5" x14ac:dyDescent="0.35">
      <c r="A940" s="373" t="s">
        <v>9846</v>
      </c>
      <c r="B940" s="308" t="s">
        <v>7459</v>
      </c>
      <c r="C940" s="193" t="s">
        <v>7941</v>
      </c>
      <c r="D940" s="309"/>
      <c r="E940" s="309"/>
      <c r="F940" s="578">
        <v>285.74</v>
      </c>
      <c r="G940" s="47"/>
      <c r="H940" s="573" t="str">
        <f t="shared" si="27"/>
        <v/>
      </c>
      <c r="I940" s="573" t="str">
        <f t="shared" si="27"/>
        <v/>
      </c>
      <c r="J940" s="573" t="str">
        <f t="shared" si="27"/>
        <v/>
      </c>
      <c r="K940" s="573" t="str">
        <f t="shared" si="26"/>
        <v/>
      </c>
      <c r="L940" s="573" t="str">
        <f t="shared" si="26"/>
        <v/>
      </c>
      <c r="M940" s="573" t="str">
        <f t="shared" si="26"/>
        <v/>
      </c>
      <c r="N940" s="573" t="b">
        <v>0</v>
      </c>
    </row>
    <row r="941" spans="1:14" ht="16" thickBot="1" x14ac:dyDescent="0.4">
      <c r="A941" s="594" t="s">
        <v>9847</v>
      </c>
      <c r="B941" s="565" t="s">
        <v>7459</v>
      </c>
      <c r="C941" s="391" t="s">
        <v>7942</v>
      </c>
      <c r="D941" s="563"/>
      <c r="E941" s="563"/>
      <c r="F941" s="578">
        <v>285.74</v>
      </c>
      <c r="G941" s="47"/>
      <c r="H941" s="573" t="str">
        <f t="shared" si="27"/>
        <v/>
      </c>
      <c r="I941" s="573" t="str">
        <f t="shared" si="27"/>
        <v/>
      </c>
      <c r="J941" s="573" t="str">
        <f t="shared" si="27"/>
        <v/>
      </c>
      <c r="K941" s="573" t="str">
        <f t="shared" si="26"/>
        <v/>
      </c>
      <c r="L941" s="573" t="str">
        <f t="shared" si="26"/>
        <v/>
      </c>
      <c r="M941" s="573" t="str">
        <f t="shared" si="26"/>
        <v/>
      </c>
      <c r="N941" s="573" t="b">
        <v>0</v>
      </c>
    </row>
    <row r="942" spans="1:14" ht="31" x14ac:dyDescent="0.35">
      <c r="A942" s="71" t="s">
        <v>9473</v>
      </c>
      <c r="B942" s="16" t="s">
        <v>7943</v>
      </c>
      <c r="C942" s="108" t="s">
        <v>7504</v>
      </c>
      <c r="D942" s="18"/>
      <c r="E942" s="18"/>
      <c r="F942" s="276">
        <v>7686.83</v>
      </c>
      <c r="G942" s="47"/>
      <c r="H942" s="573">
        <f t="shared" si="27"/>
        <v>2710.3762579999993</v>
      </c>
      <c r="I942" s="573">
        <f t="shared" si="27"/>
        <v>2710.3762579999993</v>
      </c>
      <c r="J942" s="573">
        <f t="shared" si="27"/>
        <v>3561.3083389999997</v>
      </c>
      <c r="K942" s="573">
        <f t="shared" si="26"/>
        <v>2474.0062354999995</v>
      </c>
      <c r="L942" s="573">
        <f t="shared" si="26"/>
        <v>3931.621374249999</v>
      </c>
      <c r="M942" s="573">
        <f t="shared" si="26"/>
        <v>3387.9703224999998</v>
      </c>
      <c r="N942" s="573" t="b">
        <v>1</v>
      </c>
    </row>
    <row r="943" spans="1:14" ht="15.5" x14ac:dyDescent="0.35">
      <c r="A943" s="373" t="s">
        <v>9830</v>
      </c>
      <c r="B943" s="3" t="s">
        <v>7458</v>
      </c>
      <c r="C943" s="110" t="s">
        <v>7944</v>
      </c>
      <c r="D943" s="20"/>
      <c r="E943" s="20"/>
      <c r="F943" s="273">
        <v>0</v>
      </c>
      <c r="G943" s="47"/>
      <c r="H943" s="573">
        <f t="shared" si="27"/>
        <v>0</v>
      </c>
      <c r="I943" s="573">
        <f t="shared" si="27"/>
        <v>0</v>
      </c>
      <c r="J943" s="573">
        <f t="shared" si="27"/>
        <v>0</v>
      </c>
      <c r="K943" s="573">
        <f t="shared" si="26"/>
        <v>0</v>
      </c>
      <c r="L943" s="573">
        <f t="shared" si="26"/>
        <v>0</v>
      </c>
      <c r="M943" s="573">
        <f t="shared" si="26"/>
        <v>0</v>
      </c>
      <c r="N943" s="573" t="b">
        <v>1</v>
      </c>
    </row>
    <row r="944" spans="1:14" ht="15.5" x14ac:dyDescent="0.35">
      <c r="A944" s="373" t="s">
        <v>9860</v>
      </c>
      <c r="B944" s="3" t="s">
        <v>7458</v>
      </c>
      <c r="C944" s="193" t="s">
        <v>7945</v>
      </c>
      <c r="D944" s="309"/>
      <c r="E944" s="309"/>
      <c r="F944" s="578">
        <v>0</v>
      </c>
      <c r="G944" s="47"/>
      <c r="H944" s="573">
        <f t="shared" si="27"/>
        <v>0</v>
      </c>
      <c r="I944" s="573">
        <f t="shared" si="27"/>
        <v>0</v>
      </c>
      <c r="J944" s="573">
        <f t="shared" si="27"/>
        <v>0</v>
      </c>
      <c r="K944" s="573">
        <f t="shared" si="26"/>
        <v>0</v>
      </c>
      <c r="L944" s="573">
        <f t="shared" si="26"/>
        <v>0</v>
      </c>
      <c r="M944" s="573">
        <f t="shared" si="26"/>
        <v>0</v>
      </c>
      <c r="N944" s="573" t="b">
        <v>1</v>
      </c>
    </row>
    <row r="945" spans="1:14" ht="15.5" x14ac:dyDescent="0.35">
      <c r="A945" s="373" t="s">
        <v>9861</v>
      </c>
      <c r="B945" s="3" t="s">
        <v>7458</v>
      </c>
      <c r="C945" s="193" t="s">
        <v>7946</v>
      </c>
      <c r="D945" s="309"/>
      <c r="E945" s="309"/>
      <c r="F945" s="578">
        <v>508.44000000000005</v>
      </c>
      <c r="G945" s="47"/>
      <c r="H945" s="573">
        <f t="shared" si="27"/>
        <v>179.27594399999998</v>
      </c>
      <c r="I945" s="573">
        <f t="shared" si="27"/>
        <v>179.27594399999998</v>
      </c>
      <c r="J945" s="573">
        <f t="shared" si="27"/>
        <v>235.56025200000002</v>
      </c>
      <c r="K945" s="573">
        <f t="shared" si="26"/>
        <v>163.641414</v>
      </c>
      <c r="L945" s="573">
        <f t="shared" si="26"/>
        <v>260.054349</v>
      </c>
      <c r="M945" s="573">
        <f t="shared" si="26"/>
        <v>224.09493000000001</v>
      </c>
      <c r="N945" s="573" t="b">
        <v>1</v>
      </c>
    </row>
    <row r="946" spans="1:14" ht="15.5" x14ac:dyDescent="0.35">
      <c r="A946" s="373" t="s">
        <v>9862</v>
      </c>
      <c r="B946" s="3" t="s">
        <v>7458</v>
      </c>
      <c r="C946" s="193" t="s">
        <v>7947</v>
      </c>
      <c r="D946" s="309"/>
      <c r="E946" s="309"/>
      <c r="F946" s="578">
        <v>508.44000000000005</v>
      </c>
      <c r="G946" s="47"/>
      <c r="H946" s="573">
        <f t="shared" si="27"/>
        <v>179.27594399999998</v>
      </c>
      <c r="I946" s="573">
        <f t="shared" si="27"/>
        <v>179.27594399999998</v>
      </c>
      <c r="J946" s="573">
        <f t="shared" si="27"/>
        <v>235.56025200000002</v>
      </c>
      <c r="K946" s="573">
        <f t="shared" si="26"/>
        <v>163.641414</v>
      </c>
      <c r="L946" s="573">
        <f t="shared" si="26"/>
        <v>260.054349</v>
      </c>
      <c r="M946" s="573">
        <f t="shared" si="26"/>
        <v>224.09493000000001</v>
      </c>
      <c r="N946" s="573" t="b">
        <v>1</v>
      </c>
    </row>
    <row r="947" spans="1:14" ht="15.5" x14ac:dyDescent="0.35">
      <c r="A947" s="373" t="s">
        <v>9863</v>
      </c>
      <c r="B947" s="308" t="s">
        <v>7458</v>
      </c>
      <c r="C947" s="193" t="s">
        <v>7948</v>
      </c>
      <c r="D947" s="309"/>
      <c r="E947" s="309"/>
      <c r="F947" s="578">
        <v>1272.27</v>
      </c>
      <c r="G947" s="47"/>
      <c r="H947" s="573">
        <f t="shared" si="27"/>
        <v>448.60240199999987</v>
      </c>
      <c r="I947" s="573">
        <f t="shared" si="27"/>
        <v>448.60240199999987</v>
      </c>
      <c r="J947" s="573">
        <f t="shared" si="27"/>
        <v>589.44269099999997</v>
      </c>
      <c r="K947" s="573">
        <f t="shared" si="26"/>
        <v>409.48009949999994</v>
      </c>
      <c r="L947" s="573">
        <f t="shared" si="26"/>
        <v>650.73429824999982</v>
      </c>
      <c r="M947" s="573">
        <f t="shared" si="26"/>
        <v>560.75300249999998</v>
      </c>
      <c r="N947" s="573" t="b">
        <v>1</v>
      </c>
    </row>
    <row r="948" spans="1:14" ht="15.5" x14ac:dyDescent="0.35">
      <c r="A948" s="373" t="s">
        <v>9864</v>
      </c>
      <c r="B948" s="308" t="s">
        <v>7458</v>
      </c>
      <c r="C948" s="193" t="s">
        <v>7949</v>
      </c>
      <c r="D948" s="309"/>
      <c r="E948" s="309"/>
      <c r="F948" s="578">
        <v>1272.27</v>
      </c>
      <c r="G948" s="47"/>
      <c r="H948" s="573">
        <f t="shared" si="27"/>
        <v>448.60240199999987</v>
      </c>
      <c r="I948" s="573">
        <f t="shared" si="27"/>
        <v>448.60240199999987</v>
      </c>
      <c r="J948" s="573">
        <f t="shared" si="27"/>
        <v>589.44269099999997</v>
      </c>
      <c r="K948" s="573">
        <f t="shared" si="26"/>
        <v>409.48009949999994</v>
      </c>
      <c r="L948" s="573">
        <f t="shared" si="26"/>
        <v>650.73429824999982</v>
      </c>
      <c r="M948" s="573">
        <f t="shared" si="26"/>
        <v>560.75300249999998</v>
      </c>
      <c r="N948" s="573" t="b">
        <v>1</v>
      </c>
    </row>
    <row r="949" spans="1:14" ht="15.5" x14ac:dyDescent="0.35">
      <c r="A949" s="373" t="s">
        <v>9844</v>
      </c>
      <c r="B949" s="3" t="s">
        <v>7458</v>
      </c>
      <c r="C949" s="193" t="s">
        <v>7950</v>
      </c>
      <c r="D949" s="309"/>
      <c r="E949" s="309"/>
      <c r="F949" s="578">
        <v>568.71</v>
      </c>
      <c r="G949" s="47"/>
      <c r="H949" s="573" t="str">
        <f t="shared" si="27"/>
        <v/>
      </c>
      <c r="I949" s="573" t="str">
        <f t="shared" si="27"/>
        <v/>
      </c>
      <c r="J949" s="573" t="str">
        <f t="shared" si="27"/>
        <v/>
      </c>
      <c r="K949" s="573" t="str">
        <f t="shared" si="26"/>
        <v/>
      </c>
      <c r="L949" s="573" t="str">
        <f t="shared" si="26"/>
        <v/>
      </c>
      <c r="M949" s="573" t="str">
        <f t="shared" si="26"/>
        <v/>
      </c>
      <c r="N949" s="573" t="b">
        <v>0</v>
      </c>
    </row>
    <row r="950" spans="1:14" ht="15.5" x14ac:dyDescent="0.35">
      <c r="A950" s="373" t="s">
        <v>9845</v>
      </c>
      <c r="B950" s="3" t="s">
        <v>7458</v>
      </c>
      <c r="C950" s="193" t="s">
        <v>7951</v>
      </c>
      <c r="D950" s="309"/>
      <c r="E950" s="309"/>
      <c r="F950" s="578">
        <v>568.71</v>
      </c>
      <c r="G950" s="47"/>
      <c r="H950" s="573" t="str">
        <f t="shared" si="27"/>
        <v/>
      </c>
      <c r="I950" s="573" t="str">
        <f t="shared" si="27"/>
        <v/>
      </c>
      <c r="J950" s="573" t="str">
        <f t="shared" si="27"/>
        <v/>
      </c>
      <c r="K950" s="573" t="str">
        <f t="shared" si="26"/>
        <v/>
      </c>
      <c r="L950" s="573" t="str">
        <f t="shared" si="26"/>
        <v/>
      </c>
      <c r="M950" s="573" t="str">
        <f t="shared" si="26"/>
        <v/>
      </c>
      <c r="N950" s="573" t="b">
        <v>0</v>
      </c>
    </row>
    <row r="951" spans="1:14" ht="15.5" x14ac:dyDescent="0.35">
      <c r="A951" s="373" t="s">
        <v>9846</v>
      </c>
      <c r="B951" s="3" t="s">
        <v>7458</v>
      </c>
      <c r="C951" s="193" t="s">
        <v>7952</v>
      </c>
      <c r="D951" s="309"/>
      <c r="E951" s="309"/>
      <c r="F951" s="578">
        <v>1147.54</v>
      </c>
      <c r="G951" s="47"/>
      <c r="H951" s="573" t="str">
        <f t="shared" si="27"/>
        <v/>
      </c>
      <c r="I951" s="573" t="str">
        <f t="shared" si="27"/>
        <v/>
      </c>
      <c r="J951" s="573" t="str">
        <f t="shared" si="27"/>
        <v/>
      </c>
      <c r="K951" s="573" t="str">
        <f t="shared" si="26"/>
        <v/>
      </c>
      <c r="L951" s="573" t="str">
        <f t="shared" si="26"/>
        <v/>
      </c>
      <c r="M951" s="573" t="str">
        <f t="shared" si="26"/>
        <v/>
      </c>
      <c r="N951" s="573" t="b">
        <v>0</v>
      </c>
    </row>
    <row r="952" spans="1:14" ht="16" thickBot="1" x14ac:dyDescent="0.4">
      <c r="A952" s="594" t="s">
        <v>9847</v>
      </c>
      <c r="B952" s="565" t="s">
        <v>7458</v>
      </c>
      <c r="C952" s="391" t="s">
        <v>7953</v>
      </c>
      <c r="D952" s="563"/>
      <c r="E952" s="563"/>
      <c r="F952" s="564">
        <v>1147.54</v>
      </c>
      <c r="G952" s="47"/>
      <c r="H952" s="573" t="str">
        <f t="shared" si="27"/>
        <v/>
      </c>
      <c r="I952" s="573" t="str">
        <f t="shared" si="27"/>
        <v/>
      </c>
      <c r="J952" s="573" t="str">
        <f t="shared" si="27"/>
        <v/>
      </c>
      <c r="K952" s="573" t="str">
        <f t="shared" si="26"/>
        <v/>
      </c>
      <c r="L952" s="573" t="str">
        <f t="shared" si="26"/>
        <v/>
      </c>
      <c r="M952" s="573" t="str">
        <f t="shared" si="26"/>
        <v/>
      </c>
      <c r="N952" s="573" t="b">
        <v>0</v>
      </c>
    </row>
    <row r="953" spans="1:14" ht="15.5" x14ac:dyDescent="0.35">
      <c r="A953" s="72" t="s">
        <v>9474</v>
      </c>
      <c r="B953" s="3" t="s">
        <v>891</v>
      </c>
      <c r="C953" s="110" t="s">
        <v>892</v>
      </c>
      <c r="D953" s="309"/>
      <c r="E953" s="309" t="s">
        <v>141</v>
      </c>
      <c r="F953" s="578">
        <v>2072.5500000000002</v>
      </c>
      <c r="G953" s="47"/>
      <c r="H953" s="573">
        <f t="shared" si="27"/>
        <v>730.78112999999985</v>
      </c>
      <c r="I953" s="573">
        <f t="shared" si="27"/>
        <v>730.78112999999985</v>
      </c>
      <c r="J953" s="573">
        <f t="shared" si="27"/>
        <v>960.21241500000008</v>
      </c>
      <c r="K953" s="573">
        <f t="shared" si="26"/>
        <v>667.05021750000003</v>
      </c>
      <c r="L953" s="573">
        <f t="shared" si="26"/>
        <v>1060.0575112499998</v>
      </c>
      <c r="M953" s="573">
        <f t="shared" si="26"/>
        <v>913.47641250000004</v>
      </c>
      <c r="N953" s="573" t="b">
        <v>1</v>
      </c>
    </row>
    <row r="954" spans="1:14" ht="15.5" x14ac:dyDescent="0.35">
      <c r="A954" s="373" t="s">
        <v>9830</v>
      </c>
      <c r="B954" s="308" t="s">
        <v>893</v>
      </c>
      <c r="C954" s="193" t="s">
        <v>894</v>
      </c>
      <c r="D954" s="309"/>
      <c r="E954" s="309" t="s">
        <v>141</v>
      </c>
      <c r="F954" s="578">
        <v>0</v>
      </c>
      <c r="G954" s="47"/>
      <c r="H954" s="573">
        <f t="shared" si="27"/>
        <v>0</v>
      </c>
      <c r="I954" s="573">
        <f t="shared" si="27"/>
        <v>0</v>
      </c>
      <c r="J954" s="573">
        <f t="shared" si="27"/>
        <v>0</v>
      </c>
      <c r="K954" s="573">
        <f t="shared" si="26"/>
        <v>0</v>
      </c>
      <c r="L954" s="573">
        <f t="shared" si="26"/>
        <v>0</v>
      </c>
      <c r="M954" s="573">
        <f t="shared" si="26"/>
        <v>0</v>
      </c>
      <c r="N954" s="573" t="b">
        <v>1</v>
      </c>
    </row>
    <row r="955" spans="1:14" ht="15.5" x14ac:dyDescent="0.35">
      <c r="A955" s="373" t="s">
        <v>9860</v>
      </c>
      <c r="B955" s="308" t="s">
        <v>893</v>
      </c>
      <c r="C955" s="193" t="s">
        <v>895</v>
      </c>
      <c r="D955" s="309"/>
      <c r="E955" s="309" t="s">
        <v>141</v>
      </c>
      <c r="F955" s="578">
        <v>0</v>
      </c>
      <c r="G955" s="47"/>
      <c r="H955" s="573">
        <f t="shared" si="27"/>
        <v>0</v>
      </c>
      <c r="I955" s="573">
        <f t="shared" si="27"/>
        <v>0</v>
      </c>
      <c r="J955" s="573">
        <f t="shared" si="27"/>
        <v>0</v>
      </c>
      <c r="K955" s="573">
        <f t="shared" si="26"/>
        <v>0</v>
      </c>
      <c r="L955" s="573">
        <f t="shared" si="26"/>
        <v>0</v>
      </c>
      <c r="M955" s="573">
        <f t="shared" si="26"/>
        <v>0</v>
      </c>
      <c r="N955" s="573" t="b">
        <v>1</v>
      </c>
    </row>
    <row r="956" spans="1:14" ht="15.5" x14ac:dyDescent="0.35">
      <c r="A956" s="373" t="s">
        <v>9861</v>
      </c>
      <c r="B956" s="308" t="s">
        <v>893</v>
      </c>
      <c r="C956" s="193" t="s">
        <v>896</v>
      </c>
      <c r="D956" s="309"/>
      <c r="E956" s="309" t="s">
        <v>141</v>
      </c>
      <c r="F956" s="578">
        <v>211.14999999999998</v>
      </c>
      <c r="G956" s="47"/>
      <c r="H956" s="573">
        <f t="shared" si="27"/>
        <v>74.451489999999978</v>
      </c>
      <c r="I956" s="573">
        <f t="shared" si="27"/>
        <v>74.451489999999978</v>
      </c>
      <c r="J956" s="573">
        <f t="shared" si="27"/>
        <v>97.825794999999985</v>
      </c>
      <c r="K956" s="573">
        <f t="shared" si="26"/>
        <v>67.958627499999992</v>
      </c>
      <c r="L956" s="573">
        <f t="shared" si="26"/>
        <v>107.99794624999997</v>
      </c>
      <c r="M956" s="573">
        <f t="shared" si="26"/>
        <v>93.064362499999987</v>
      </c>
      <c r="N956" s="573" t="b">
        <v>1</v>
      </c>
    </row>
    <row r="957" spans="1:14" ht="15.5" x14ac:dyDescent="0.35">
      <c r="A957" s="373" t="s">
        <v>9862</v>
      </c>
      <c r="B957" s="308" t="s">
        <v>893</v>
      </c>
      <c r="C957" s="193" t="s">
        <v>897</v>
      </c>
      <c r="D957" s="309"/>
      <c r="E957" s="309" t="s">
        <v>141</v>
      </c>
      <c r="F957" s="578">
        <v>211.14999999999998</v>
      </c>
      <c r="G957" s="47"/>
      <c r="H957" s="573">
        <f t="shared" si="27"/>
        <v>74.451489999999978</v>
      </c>
      <c r="I957" s="573">
        <f t="shared" si="27"/>
        <v>74.451489999999978</v>
      </c>
      <c r="J957" s="573">
        <f t="shared" si="27"/>
        <v>97.825794999999985</v>
      </c>
      <c r="K957" s="573">
        <f t="shared" si="26"/>
        <v>67.958627499999992</v>
      </c>
      <c r="L957" s="573">
        <f t="shared" si="26"/>
        <v>107.99794624999997</v>
      </c>
      <c r="M957" s="573">
        <f t="shared" si="26"/>
        <v>93.064362499999987</v>
      </c>
      <c r="N957" s="573" t="b">
        <v>1</v>
      </c>
    </row>
    <row r="958" spans="1:14" ht="15.5" x14ac:dyDescent="0.35">
      <c r="A958" s="373" t="s">
        <v>9863</v>
      </c>
      <c r="B958" s="308" t="s">
        <v>893</v>
      </c>
      <c r="C958" s="193" t="s">
        <v>898</v>
      </c>
      <c r="D958" s="309"/>
      <c r="E958" s="309" t="s">
        <v>141</v>
      </c>
      <c r="F958" s="578">
        <v>547.35</v>
      </c>
      <c r="G958" s="47"/>
      <c r="H958" s="573">
        <f t="shared" si="27"/>
        <v>192.99560999999997</v>
      </c>
      <c r="I958" s="573">
        <f t="shared" si="27"/>
        <v>192.99560999999997</v>
      </c>
      <c r="J958" s="573">
        <f t="shared" si="27"/>
        <v>253.587255</v>
      </c>
      <c r="K958" s="573">
        <f t="shared" si="26"/>
        <v>176.16459749999999</v>
      </c>
      <c r="L958" s="573">
        <f t="shared" si="26"/>
        <v>279.95584124999993</v>
      </c>
      <c r="M958" s="573">
        <f t="shared" si="26"/>
        <v>241.24451249999998</v>
      </c>
      <c r="N958" s="573" t="b">
        <v>1</v>
      </c>
    </row>
    <row r="959" spans="1:14" ht="15.5" x14ac:dyDescent="0.35">
      <c r="A959" s="373" t="s">
        <v>9864</v>
      </c>
      <c r="B959" s="308" t="s">
        <v>893</v>
      </c>
      <c r="C959" s="193" t="s">
        <v>899</v>
      </c>
      <c r="D959" s="309"/>
      <c r="E959" s="309" t="s">
        <v>141</v>
      </c>
      <c r="F959" s="578">
        <v>547.35</v>
      </c>
      <c r="G959" s="47"/>
      <c r="H959" s="573">
        <f t="shared" si="27"/>
        <v>192.99560999999997</v>
      </c>
      <c r="I959" s="573">
        <f t="shared" si="27"/>
        <v>192.99560999999997</v>
      </c>
      <c r="J959" s="573">
        <f t="shared" si="27"/>
        <v>253.587255</v>
      </c>
      <c r="K959" s="573">
        <f t="shared" si="26"/>
        <v>176.16459749999999</v>
      </c>
      <c r="L959" s="573">
        <f t="shared" si="26"/>
        <v>279.95584124999993</v>
      </c>
      <c r="M959" s="573">
        <f t="shared" si="26"/>
        <v>241.24451249999998</v>
      </c>
      <c r="N959" s="573" t="b">
        <v>1</v>
      </c>
    </row>
    <row r="960" spans="1:14" ht="15.5" x14ac:dyDescent="0.35">
      <c r="A960" s="373" t="s">
        <v>9844</v>
      </c>
      <c r="B960" s="3" t="s">
        <v>893</v>
      </c>
      <c r="C960" s="193" t="s">
        <v>7954</v>
      </c>
      <c r="D960" s="309"/>
      <c r="E960" s="309"/>
      <c r="F960" s="578">
        <v>209.79999999999995</v>
      </c>
      <c r="G960" s="47"/>
      <c r="H960" s="573" t="str">
        <f t="shared" si="27"/>
        <v/>
      </c>
      <c r="I960" s="573" t="str">
        <f t="shared" si="27"/>
        <v/>
      </c>
      <c r="J960" s="573" t="str">
        <f t="shared" si="27"/>
        <v/>
      </c>
      <c r="K960" s="573" t="str">
        <f t="shared" si="26"/>
        <v/>
      </c>
      <c r="L960" s="573" t="str">
        <f t="shared" si="26"/>
        <v/>
      </c>
      <c r="M960" s="573" t="str">
        <f t="shared" si="26"/>
        <v/>
      </c>
      <c r="N960" s="573" t="b">
        <v>0</v>
      </c>
    </row>
    <row r="961" spans="1:14" ht="15.5" x14ac:dyDescent="0.35">
      <c r="A961" s="373" t="s">
        <v>9845</v>
      </c>
      <c r="B961" s="3" t="s">
        <v>893</v>
      </c>
      <c r="C961" s="193" t="s">
        <v>7955</v>
      </c>
      <c r="D961" s="309"/>
      <c r="E961" s="309"/>
      <c r="F961" s="578">
        <v>209.79999999999995</v>
      </c>
      <c r="G961" s="47"/>
      <c r="H961" s="573" t="str">
        <f t="shared" si="27"/>
        <v/>
      </c>
      <c r="I961" s="573" t="str">
        <f t="shared" si="27"/>
        <v/>
      </c>
      <c r="J961" s="573" t="str">
        <f t="shared" si="27"/>
        <v/>
      </c>
      <c r="K961" s="573" t="str">
        <f t="shared" si="26"/>
        <v/>
      </c>
      <c r="L961" s="573" t="str">
        <f t="shared" si="26"/>
        <v/>
      </c>
      <c r="M961" s="573" t="str">
        <f t="shared" si="26"/>
        <v/>
      </c>
      <c r="N961" s="573" t="b">
        <v>0</v>
      </c>
    </row>
    <row r="962" spans="1:14" ht="15.5" x14ac:dyDescent="0.35">
      <c r="A962" s="373" t="s">
        <v>9846</v>
      </c>
      <c r="B962" s="3" t="s">
        <v>893</v>
      </c>
      <c r="C962" s="193" t="s">
        <v>7956</v>
      </c>
      <c r="D962" s="309"/>
      <c r="E962" s="309"/>
      <c r="F962" s="578">
        <v>551.4</v>
      </c>
      <c r="G962" s="47"/>
      <c r="H962" s="573" t="str">
        <f t="shared" si="27"/>
        <v/>
      </c>
      <c r="I962" s="573" t="str">
        <f t="shared" si="27"/>
        <v/>
      </c>
      <c r="J962" s="573" t="str">
        <f t="shared" si="27"/>
        <v/>
      </c>
      <c r="K962" s="573" t="str">
        <f t="shared" si="26"/>
        <v/>
      </c>
      <c r="L962" s="573" t="str">
        <f t="shared" si="26"/>
        <v/>
      </c>
      <c r="M962" s="573" t="str">
        <f t="shared" si="26"/>
        <v/>
      </c>
      <c r="N962" s="573" t="b">
        <v>0</v>
      </c>
    </row>
    <row r="963" spans="1:14" ht="16" thickBot="1" x14ac:dyDescent="0.4">
      <c r="A963" s="594" t="s">
        <v>9847</v>
      </c>
      <c r="B963" s="565" t="s">
        <v>893</v>
      </c>
      <c r="C963" s="391" t="s">
        <v>7957</v>
      </c>
      <c r="D963" s="563"/>
      <c r="E963" s="563"/>
      <c r="F963" s="564">
        <v>606</v>
      </c>
      <c r="G963" s="47"/>
      <c r="H963" s="573" t="str">
        <f t="shared" si="27"/>
        <v/>
      </c>
      <c r="I963" s="573" t="str">
        <f t="shared" si="27"/>
        <v/>
      </c>
      <c r="J963" s="573" t="str">
        <f t="shared" si="27"/>
        <v/>
      </c>
      <c r="K963" s="573" t="str">
        <f t="shared" si="26"/>
        <v/>
      </c>
      <c r="L963" s="573" t="str">
        <f t="shared" si="26"/>
        <v/>
      </c>
      <c r="M963" s="573" t="str">
        <f t="shared" si="26"/>
        <v/>
      </c>
      <c r="N963" s="573" t="b">
        <v>0</v>
      </c>
    </row>
    <row r="964" spans="1:14" ht="15.5" x14ac:dyDescent="0.35">
      <c r="A964" s="373" t="s">
        <v>900</v>
      </c>
      <c r="B964" s="308" t="s">
        <v>901</v>
      </c>
      <c r="C964" s="193" t="s">
        <v>902</v>
      </c>
      <c r="D964" s="309"/>
      <c r="E964" s="309" t="s">
        <v>141</v>
      </c>
      <c r="F964" s="578">
        <v>2241.39</v>
      </c>
      <c r="G964" s="47"/>
      <c r="H964" s="573">
        <f t="shared" si="27"/>
        <v>790.31411399999979</v>
      </c>
      <c r="I964" s="573">
        <f t="shared" si="27"/>
        <v>790.31411399999979</v>
      </c>
      <c r="J964" s="573">
        <f t="shared" si="27"/>
        <v>1038.4359869999998</v>
      </c>
      <c r="K964" s="573">
        <f t="shared" si="26"/>
        <v>721.39137149999988</v>
      </c>
      <c r="L964" s="573">
        <f t="shared" si="26"/>
        <v>1146.4149502499997</v>
      </c>
      <c r="M964" s="573">
        <f t="shared" si="26"/>
        <v>987.89264249999985</v>
      </c>
      <c r="N964" s="573" t="b">
        <v>1</v>
      </c>
    </row>
    <row r="965" spans="1:14" ht="15.5" x14ac:dyDescent="0.35">
      <c r="A965" s="373" t="s">
        <v>903</v>
      </c>
      <c r="B965" s="308" t="s">
        <v>904</v>
      </c>
      <c r="C965" s="193" t="s">
        <v>905</v>
      </c>
      <c r="D965" s="309"/>
      <c r="E965" s="309" t="s">
        <v>141</v>
      </c>
      <c r="F965" s="578">
        <v>2330.5100000000002</v>
      </c>
      <c r="G965" s="47"/>
      <c r="H965" s="573">
        <f t="shared" si="27"/>
        <v>821.73782599999993</v>
      </c>
      <c r="I965" s="573">
        <f t="shared" si="27"/>
        <v>821.73782599999993</v>
      </c>
      <c r="J965" s="573">
        <f t="shared" si="27"/>
        <v>1079.725283</v>
      </c>
      <c r="K965" s="573">
        <f t="shared" si="26"/>
        <v>750.07464349999998</v>
      </c>
      <c r="L965" s="573">
        <f t="shared" si="26"/>
        <v>1191.9976022499998</v>
      </c>
      <c r="M965" s="573">
        <f t="shared" si="26"/>
        <v>1027.1722824999999</v>
      </c>
      <c r="N965" s="573" t="b">
        <v>1</v>
      </c>
    </row>
    <row r="966" spans="1:14" ht="16" thickBot="1" x14ac:dyDescent="0.4">
      <c r="A966" s="192" t="s">
        <v>906</v>
      </c>
      <c r="B966" s="221" t="s">
        <v>907</v>
      </c>
      <c r="C966" s="247" t="s">
        <v>908</v>
      </c>
      <c r="D966" s="222"/>
      <c r="E966" s="222" t="s">
        <v>141</v>
      </c>
      <c r="F966" s="274">
        <v>1804.87</v>
      </c>
      <c r="G966" s="47"/>
      <c r="H966" s="573">
        <f t="shared" si="27"/>
        <v>636.39716199999975</v>
      </c>
      <c r="I966" s="573">
        <f t="shared" si="27"/>
        <v>636.39716199999975</v>
      </c>
      <c r="J966" s="573">
        <f t="shared" si="27"/>
        <v>836.19627099999991</v>
      </c>
      <c r="K966" s="573">
        <f t="shared" si="26"/>
        <v>580.89740949999987</v>
      </c>
      <c r="L966" s="573">
        <f t="shared" si="26"/>
        <v>923.14588324999977</v>
      </c>
      <c r="M966" s="573">
        <f t="shared" si="26"/>
        <v>795.49645249999992</v>
      </c>
      <c r="N966" s="573" t="b">
        <v>1</v>
      </c>
    </row>
    <row r="967" spans="1:14" ht="15.5" x14ac:dyDescent="0.35">
      <c r="A967" s="219" t="s">
        <v>909</v>
      </c>
      <c r="B967" s="431" t="s">
        <v>141</v>
      </c>
      <c r="C967" s="250" t="s">
        <v>141</v>
      </c>
      <c r="D967" s="251"/>
      <c r="E967" s="251" t="s">
        <v>141</v>
      </c>
      <c r="F967" s="277" t="s">
        <v>141</v>
      </c>
      <c r="G967" s="47"/>
      <c r="H967" s="573" t="str">
        <f t="shared" si="27"/>
        <v/>
      </c>
      <c r="I967" s="573" t="str">
        <f t="shared" si="27"/>
        <v/>
      </c>
      <c r="J967" s="573" t="str">
        <f t="shared" si="27"/>
        <v/>
      </c>
      <c r="K967" s="573" t="str">
        <f t="shared" si="26"/>
        <v/>
      </c>
      <c r="L967" s="573" t="str">
        <f t="shared" si="26"/>
        <v/>
      </c>
      <c r="M967" s="573" t="str">
        <f t="shared" si="26"/>
        <v/>
      </c>
      <c r="N967" s="573" t="s">
        <v>141</v>
      </c>
    </row>
    <row r="968" spans="1:14" ht="15.5" x14ac:dyDescent="0.35">
      <c r="A968" s="72" t="s">
        <v>9475</v>
      </c>
      <c r="B968" s="3" t="s">
        <v>910</v>
      </c>
      <c r="C968" s="110" t="s">
        <v>911</v>
      </c>
      <c r="D968" s="20"/>
      <c r="E968" s="20" t="s">
        <v>141</v>
      </c>
      <c r="F968" s="273">
        <v>2074.98</v>
      </c>
      <c r="G968" s="47"/>
      <c r="H968" s="573">
        <f t="shared" si="27"/>
        <v>731.63794799999982</v>
      </c>
      <c r="I968" s="573">
        <f t="shared" si="27"/>
        <v>731.63794799999982</v>
      </c>
      <c r="J968" s="573">
        <f t="shared" si="27"/>
        <v>961.33823399999994</v>
      </c>
      <c r="K968" s="573">
        <f t="shared" si="27"/>
        <v>667.832313</v>
      </c>
      <c r="L968" s="573">
        <f t="shared" si="27"/>
        <v>1061.3003954999997</v>
      </c>
      <c r="M968" s="573">
        <f t="shared" si="27"/>
        <v>914.54743499999995</v>
      </c>
      <c r="N968" s="573" t="b">
        <v>1</v>
      </c>
    </row>
    <row r="969" spans="1:14" ht="15.5" x14ac:dyDescent="0.35">
      <c r="A969" s="381" t="s">
        <v>9830</v>
      </c>
      <c r="B969" s="308" t="s">
        <v>912</v>
      </c>
      <c r="C969" s="193" t="s">
        <v>913</v>
      </c>
      <c r="D969" s="309"/>
      <c r="E969" s="309" t="s">
        <v>141</v>
      </c>
      <c r="F969" s="578">
        <v>0</v>
      </c>
      <c r="G969" s="47"/>
      <c r="H969" s="573">
        <f t="shared" ref="H969:M1011" si="28">IF($N969=TRUE,H$3*$F969,"")</f>
        <v>0</v>
      </c>
      <c r="I969" s="573">
        <f t="shared" si="28"/>
        <v>0</v>
      </c>
      <c r="J969" s="573">
        <f t="shared" si="28"/>
        <v>0</v>
      </c>
      <c r="K969" s="573">
        <f t="shared" si="28"/>
        <v>0</v>
      </c>
      <c r="L969" s="573">
        <f t="shared" si="28"/>
        <v>0</v>
      </c>
      <c r="M969" s="573">
        <f t="shared" si="28"/>
        <v>0</v>
      </c>
      <c r="N969" s="573" t="b">
        <v>1</v>
      </c>
    </row>
    <row r="970" spans="1:14" ht="15.5" x14ac:dyDescent="0.35">
      <c r="A970" s="381" t="s">
        <v>9860</v>
      </c>
      <c r="B970" s="308" t="s">
        <v>912</v>
      </c>
      <c r="C970" s="193" t="s">
        <v>914</v>
      </c>
      <c r="D970" s="309"/>
      <c r="E970" s="309" t="s">
        <v>141</v>
      </c>
      <c r="F970" s="578">
        <v>78.799999999999955</v>
      </c>
      <c r="G970" s="47"/>
      <c r="H970" s="573">
        <f t="shared" si="28"/>
        <v>27.784879999999976</v>
      </c>
      <c r="I970" s="573">
        <f t="shared" si="28"/>
        <v>27.784879999999976</v>
      </c>
      <c r="J970" s="573">
        <f t="shared" si="28"/>
        <v>36.50803999999998</v>
      </c>
      <c r="K970" s="573">
        <f t="shared" si="28"/>
        <v>25.361779999999982</v>
      </c>
      <c r="L970" s="573">
        <f t="shared" si="28"/>
        <v>40.304229999999968</v>
      </c>
      <c r="M970" s="573">
        <f t="shared" si="28"/>
        <v>34.731099999999977</v>
      </c>
      <c r="N970" s="573" t="b">
        <v>1</v>
      </c>
    </row>
    <row r="971" spans="1:14" ht="15.5" x14ac:dyDescent="0.35">
      <c r="A971" s="381" t="s">
        <v>9861</v>
      </c>
      <c r="B971" s="308" t="s">
        <v>912</v>
      </c>
      <c r="C971" s="193" t="s">
        <v>915</v>
      </c>
      <c r="D971" s="309"/>
      <c r="E971" s="309" t="s">
        <v>141</v>
      </c>
      <c r="F971" s="578">
        <v>179.65999999999997</v>
      </c>
      <c r="G971" s="47"/>
      <c r="H971" s="573">
        <f t="shared" si="28"/>
        <v>63.348115999999976</v>
      </c>
      <c r="I971" s="573">
        <f t="shared" si="28"/>
        <v>63.348115999999976</v>
      </c>
      <c r="J971" s="573">
        <f t="shared" si="28"/>
        <v>83.236477999999977</v>
      </c>
      <c r="K971" s="573">
        <f t="shared" si="28"/>
        <v>57.823570999999987</v>
      </c>
      <c r="L971" s="573">
        <f t="shared" si="28"/>
        <v>91.891598499999972</v>
      </c>
      <c r="M971" s="573">
        <f t="shared" si="28"/>
        <v>79.185144999999977</v>
      </c>
      <c r="N971" s="573" t="b">
        <v>1</v>
      </c>
    </row>
    <row r="972" spans="1:14" ht="15.5" x14ac:dyDescent="0.35">
      <c r="A972" s="381" t="s">
        <v>9862</v>
      </c>
      <c r="B972" s="308" t="s">
        <v>912</v>
      </c>
      <c r="C972" s="193" t="s">
        <v>916</v>
      </c>
      <c r="D972" s="309"/>
      <c r="E972" s="309" t="s">
        <v>141</v>
      </c>
      <c r="F972" s="578">
        <v>260.54999999999995</v>
      </c>
      <c r="G972" s="47"/>
      <c r="H972" s="573">
        <f t="shared" si="28"/>
        <v>91.869929999999968</v>
      </c>
      <c r="I972" s="573">
        <f t="shared" si="28"/>
        <v>91.869929999999968</v>
      </c>
      <c r="J972" s="573">
        <f t="shared" si="28"/>
        <v>120.71281499999998</v>
      </c>
      <c r="K972" s="573">
        <f t="shared" si="28"/>
        <v>83.858017499999974</v>
      </c>
      <c r="L972" s="573">
        <f t="shared" si="28"/>
        <v>133.26481124999995</v>
      </c>
      <c r="M972" s="573">
        <f t="shared" si="28"/>
        <v>114.83741249999997</v>
      </c>
      <c r="N972" s="573" t="b">
        <v>1</v>
      </c>
    </row>
    <row r="973" spans="1:14" ht="15.5" x14ac:dyDescent="0.35">
      <c r="A973" s="782" t="s">
        <v>9863</v>
      </c>
      <c r="B973" s="308" t="s">
        <v>912</v>
      </c>
      <c r="C973" s="193" t="s">
        <v>917</v>
      </c>
      <c r="D973" s="309"/>
      <c r="E973" s="309" t="s">
        <v>141</v>
      </c>
      <c r="F973" s="578">
        <v>471.73</v>
      </c>
      <c r="G973" s="47"/>
      <c r="H973" s="573">
        <f t="shared" si="28"/>
        <v>166.33199799999997</v>
      </c>
      <c r="I973" s="573">
        <f t="shared" si="28"/>
        <v>166.33199799999997</v>
      </c>
      <c r="J973" s="573">
        <f t="shared" si="28"/>
        <v>218.55250900000001</v>
      </c>
      <c r="K973" s="573">
        <f t="shared" si="28"/>
        <v>151.8263005</v>
      </c>
      <c r="L973" s="573">
        <f t="shared" si="28"/>
        <v>241.27810174999996</v>
      </c>
      <c r="M973" s="573">
        <f t="shared" si="28"/>
        <v>207.9149975</v>
      </c>
      <c r="N973" s="573" t="b">
        <v>1</v>
      </c>
    </row>
    <row r="974" spans="1:14" ht="15.5" x14ac:dyDescent="0.35">
      <c r="A974" s="782" t="s">
        <v>9864</v>
      </c>
      <c r="B974" s="308" t="s">
        <v>912</v>
      </c>
      <c r="C974" s="193" t="s">
        <v>918</v>
      </c>
      <c r="D974" s="309"/>
      <c r="E974" s="309" t="s">
        <v>141</v>
      </c>
      <c r="F974" s="274">
        <v>551.57999999999993</v>
      </c>
      <c r="G974" s="47"/>
      <c r="H974" s="573">
        <f t="shared" si="28"/>
        <v>194.48710799999992</v>
      </c>
      <c r="I974" s="573">
        <f t="shared" si="28"/>
        <v>194.48710799999992</v>
      </c>
      <c r="J974" s="573">
        <f t="shared" si="28"/>
        <v>255.54701399999996</v>
      </c>
      <c r="K974" s="573">
        <f t="shared" si="28"/>
        <v>177.52602299999995</v>
      </c>
      <c r="L974" s="573">
        <f t="shared" si="28"/>
        <v>282.11938049999992</v>
      </c>
      <c r="M974" s="573">
        <f t="shared" si="28"/>
        <v>243.10888499999996</v>
      </c>
      <c r="N974" s="573" t="b">
        <v>1</v>
      </c>
    </row>
    <row r="975" spans="1:14" ht="15.5" x14ac:dyDescent="0.35">
      <c r="A975" s="373" t="s">
        <v>9844</v>
      </c>
      <c r="B975" s="3" t="s">
        <v>912</v>
      </c>
      <c r="C975" s="193" t="s">
        <v>7958</v>
      </c>
      <c r="D975" s="309"/>
      <c r="E975" s="309"/>
      <c r="F975" s="578">
        <v>132.39999999999998</v>
      </c>
      <c r="G975" s="47"/>
      <c r="H975" s="573" t="str">
        <f t="shared" si="28"/>
        <v/>
      </c>
      <c r="I975" s="573" t="str">
        <f t="shared" si="28"/>
        <v/>
      </c>
      <c r="J975" s="573" t="str">
        <f t="shared" si="28"/>
        <v/>
      </c>
      <c r="K975" s="573" t="str">
        <f t="shared" si="28"/>
        <v/>
      </c>
      <c r="L975" s="573" t="str">
        <f t="shared" si="28"/>
        <v/>
      </c>
      <c r="M975" s="573" t="str">
        <f t="shared" si="28"/>
        <v/>
      </c>
      <c r="N975" s="573" t="b">
        <v>0</v>
      </c>
    </row>
    <row r="976" spans="1:14" ht="15.5" x14ac:dyDescent="0.35">
      <c r="A976" s="373" t="s">
        <v>9845</v>
      </c>
      <c r="B976" s="3" t="s">
        <v>912</v>
      </c>
      <c r="C976" s="193" t="s">
        <v>7959</v>
      </c>
      <c r="D976" s="309"/>
      <c r="E976" s="309"/>
      <c r="F976" s="578">
        <v>237.69999999999993</v>
      </c>
      <c r="G976" s="47"/>
      <c r="H976" s="573" t="str">
        <f t="shared" si="28"/>
        <v/>
      </c>
      <c r="I976" s="573" t="str">
        <f t="shared" si="28"/>
        <v/>
      </c>
      <c r="J976" s="573" t="str">
        <f t="shared" si="28"/>
        <v/>
      </c>
      <c r="K976" s="573" t="str">
        <f t="shared" si="28"/>
        <v/>
      </c>
      <c r="L976" s="573" t="str">
        <f t="shared" si="28"/>
        <v/>
      </c>
      <c r="M976" s="573" t="str">
        <f t="shared" si="28"/>
        <v/>
      </c>
      <c r="N976" s="573" t="b">
        <v>0</v>
      </c>
    </row>
    <row r="977" spans="1:14" ht="15.5" x14ac:dyDescent="0.35">
      <c r="A977" s="373" t="s">
        <v>9846</v>
      </c>
      <c r="B977" s="3" t="s">
        <v>912</v>
      </c>
      <c r="C977" s="193" t="s">
        <v>7960</v>
      </c>
      <c r="D977" s="309"/>
      <c r="E977" s="309"/>
      <c r="F977" s="578">
        <v>476.19999999999993</v>
      </c>
      <c r="G977" s="47"/>
      <c r="H977" s="573" t="str">
        <f t="shared" si="28"/>
        <v/>
      </c>
      <c r="I977" s="573" t="str">
        <f t="shared" si="28"/>
        <v/>
      </c>
      <c r="J977" s="573" t="str">
        <f t="shared" si="28"/>
        <v/>
      </c>
      <c r="K977" s="573" t="str">
        <f t="shared" si="28"/>
        <v/>
      </c>
      <c r="L977" s="573" t="str">
        <f t="shared" si="28"/>
        <v/>
      </c>
      <c r="M977" s="573" t="str">
        <f t="shared" si="28"/>
        <v/>
      </c>
      <c r="N977" s="573" t="b">
        <v>0</v>
      </c>
    </row>
    <row r="978" spans="1:14" ht="16" thickBot="1" x14ac:dyDescent="0.4">
      <c r="A978" s="192" t="s">
        <v>9847</v>
      </c>
      <c r="B978" s="221" t="s">
        <v>912</v>
      </c>
      <c r="C978" s="247" t="s">
        <v>7961</v>
      </c>
      <c r="D978" s="222"/>
      <c r="E978" s="222"/>
      <c r="F978" s="274">
        <v>581.19999999999993</v>
      </c>
      <c r="G978" s="47"/>
      <c r="H978" s="573" t="str">
        <f t="shared" si="28"/>
        <v/>
      </c>
      <c r="I978" s="573" t="str">
        <f t="shared" si="28"/>
        <v/>
      </c>
      <c r="J978" s="573" t="str">
        <f t="shared" si="28"/>
        <v/>
      </c>
      <c r="K978" s="573" t="str">
        <f t="shared" si="28"/>
        <v/>
      </c>
      <c r="L978" s="573" t="str">
        <f t="shared" si="28"/>
        <v/>
      </c>
      <c r="M978" s="573" t="str">
        <f t="shared" si="28"/>
        <v/>
      </c>
      <c r="N978" s="573" t="b">
        <v>0</v>
      </c>
    </row>
    <row r="979" spans="1:14" ht="15.5" x14ac:dyDescent="0.35">
      <c r="A979" s="219" t="s">
        <v>919</v>
      </c>
      <c r="B979" s="431" t="s">
        <v>141</v>
      </c>
      <c r="C979" s="250" t="s">
        <v>141</v>
      </c>
      <c r="D979" s="251"/>
      <c r="E979" s="251" t="s">
        <v>141</v>
      </c>
      <c r="F979" s="277" t="s">
        <v>141</v>
      </c>
      <c r="G979" s="47"/>
      <c r="H979" s="573" t="str">
        <f t="shared" si="28"/>
        <v/>
      </c>
      <c r="I979" s="573" t="str">
        <f t="shared" si="28"/>
        <v/>
      </c>
      <c r="J979" s="573" t="str">
        <f t="shared" si="28"/>
        <v/>
      </c>
      <c r="K979" s="573" t="str">
        <f t="shared" si="28"/>
        <v/>
      </c>
      <c r="L979" s="573" t="str">
        <f t="shared" si="28"/>
        <v/>
      </c>
      <c r="M979" s="573" t="str">
        <f t="shared" si="28"/>
        <v/>
      </c>
      <c r="N979" s="573" t="s">
        <v>141</v>
      </c>
    </row>
    <row r="980" spans="1:14" ht="15.5" x14ac:dyDescent="0.35">
      <c r="A980" s="72" t="s">
        <v>9476</v>
      </c>
      <c r="B980" s="3" t="s">
        <v>920</v>
      </c>
      <c r="C980" s="110" t="s">
        <v>921</v>
      </c>
      <c r="D980" s="20"/>
      <c r="E980" s="20" t="s">
        <v>141</v>
      </c>
      <c r="F980" s="273">
        <v>2515.3199999999997</v>
      </c>
      <c r="G980" s="47"/>
      <c r="H980" s="573">
        <f t="shared" si="28"/>
        <v>886.90183199999967</v>
      </c>
      <c r="I980" s="573">
        <f t="shared" si="28"/>
        <v>886.90183199999967</v>
      </c>
      <c r="J980" s="573">
        <f t="shared" si="28"/>
        <v>1165.3477559999999</v>
      </c>
      <c r="K980" s="573">
        <f t="shared" si="28"/>
        <v>809.55574199999978</v>
      </c>
      <c r="L980" s="573">
        <f t="shared" si="28"/>
        <v>1286.5232969999995</v>
      </c>
      <c r="M980" s="573">
        <f t="shared" si="28"/>
        <v>1108.6272899999999</v>
      </c>
      <c r="N980" s="573" t="b">
        <v>1</v>
      </c>
    </row>
    <row r="981" spans="1:14" ht="15.5" x14ac:dyDescent="0.35">
      <c r="A981" s="381" t="s">
        <v>9830</v>
      </c>
      <c r="B981" s="308" t="s">
        <v>922</v>
      </c>
      <c r="C981" s="193" t="s">
        <v>923</v>
      </c>
      <c r="D981" s="309"/>
      <c r="E981" s="309" t="s">
        <v>141</v>
      </c>
      <c r="F981" s="578">
        <v>0</v>
      </c>
      <c r="G981" s="47"/>
      <c r="H981" s="573">
        <f t="shared" si="28"/>
        <v>0</v>
      </c>
      <c r="I981" s="573">
        <f t="shared" si="28"/>
        <v>0</v>
      </c>
      <c r="J981" s="573">
        <f t="shared" si="28"/>
        <v>0</v>
      </c>
      <c r="K981" s="573">
        <f t="shared" si="28"/>
        <v>0</v>
      </c>
      <c r="L981" s="573">
        <f t="shared" si="28"/>
        <v>0</v>
      </c>
      <c r="M981" s="573">
        <f t="shared" si="28"/>
        <v>0</v>
      </c>
      <c r="N981" s="573" t="b">
        <v>1</v>
      </c>
    </row>
    <row r="982" spans="1:14" ht="15.5" x14ac:dyDescent="0.35">
      <c r="A982" s="381" t="s">
        <v>9860</v>
      </c>
      <c r="B982" s="308" t="s">
        <v>922</v>
      </c>
      <c r="C982" s="193" t="s">
        <v>924</v>
      </c>
      <c r="D982" s="309"/>
      <c r="E982" s="309" t="s">
        <v>141</v>
      </c>
      <c r="F982" s="578">
        <v>0</v>
      </c>
      <c r="G982" s="47"/>
      <c r="H982" s="573">
        <f t="shared" si="28"/>
        <v>0</v>
      </c>
      <c r="I982" s="573">
        <f t="shared" si="28"/>
        <v>0</v>
      </c>
      <c r="J982" s="573">
        <f t="shared" si="28"/>
        <v>0</v>
      </c>
      <c r="K982" s="573">
        <f t="shared" si="28"/>
        <v>0</v>
      </c>
      <c r="L982" s="573">
        <f t="shared" si="28"/>
        <v>0</v>
      </c>
      <c r="M982" s="573">
        <f t="shared" si="28"/>
        <v>0</v>
      </c>
      <c r="N982" s="573" t="b">
        <v>1</v>
      </c>
    </row>
    <row r="983" spans="1:14" ht="15.5" x14ac:dyDescent="0.35">
      <c r="A983" s="381" t="s">
        <v>9868</v>
      </c>
      <c r="B983" s="308" t="s">
        <v>922</v>
      </c>
      <c r="C983" s="193" t="s">
        <v>925</v>
      </c>
      <c r="D983" s="309"/>
      <c r="E983" s="309" t="s">
        <v>141</v>
      </c>
      <c r="F983" s="578">
        <v>736.48</v>
      </c>
      <c r="G983" s="47"/>
      <c r="H983" s="573">
        <f t="shared" si="28"/>
        <v>259.68284799999992</v>
      </c>
      <c r="I983" s="573">
        <f t="shared" si="28"/>
        <v>259.68284799999992</v>
      </c>
      <c r="J983" s="573">
        <f t="shared" si="28"/>
        <v>341.211184</v>
      </c>
      <c r="K983" s="573">
        <f t="shared" si="28"/>
        <v>237.03608799999998</v>
      </c>
      <c r="L983" s="573">
        <f t="shared" si="28"/>
        <v>376.69110799999993</v>
      </c>
      <c r="M983" s="573">
        <f t="shared" si="28"/>
        <v>324.60356000000002</v>
      </c>
      <c r="N983" s="573" t="b">
        <v>1</v>
      </c>
    </row>
    <row r="984" spans="1:14" ht="15.5" x14ac:dyDescent="0.35">
      <c r="A984" s="381" t="s">
        <v>9869</v>
      </c>
      <c r="B984" s="308" t="s">
        <v>922</v>
      </c>
      <c r="C984" s="193" t="s">
        <v>926</v>
      </c>
      <c r="D984" s="309"/>
      <c r="E984" s="309" t="s">
        <v>141</v>
      </c>
      <c r="F984" s="578">
        <v>736.48</v>
      </c>
      <c r="G984" s="47"/>
      <c r="H984" s="573">
        <f t="shared" si="28"/>
        <v>259.68284799999992</v>
      </c>
      <c r="I984" s="573">
        <f t="shared" si="28"/>
        <v>259.68284799999992</v>
      </c>
      <c r="J984" s="573">
        <f t="shared" si="28"/>
        <v>341.211184</v>
      </c>
      <c r="K984" s="573">
        <f t="shared" si="28"/>
        <v>237.03608799999998</v>
      </c>
      <c r="L984" s="573">
        <f t="shared" si="28"/>
        <v>376.69110799999993</v>
      </c>
      <c r="M984" s="573">
        <f t="shared" si="28"/>
        <v>324.60356000000002</v>
      </c>
      <c r="N984" s="573" t="b">
        <v>1</v>
      </c>
    </row>
    <row r="985" spans="1:14" ht="15.5" x14ac:dyDescent="0.35">
      <c r="A985" s="381" t="s">
        <v>9868</v>
      </c>
      <c r="B985" s="308" t="s">
        <v>922</v>
      </c>
      <c r="C985" s="193" t="s">
        <v>927</v>
      </c>
      <c r="D985" s="309"/>
      <c r="E985" s="309" t="s">
        <v>141</v>
      </c>
      <c r="F985" s="578">
        <v>2022.44</v>
      </c>
      <c r="G985" s="47"/>
      <c r="H985" s="573">
        <f t="shared" si="28"/>
        <v>713.11234399999989</v>
      </c>
      <c r="I985" s="573">
        <f t="shared" si="28"/>
        <v>713.11234399999989</v>
      </c>
      <c r="J985" s="573">
        <f t="shared" si="28"/>
        <v>936.99645199999998</v>
      </c>
      <c r="K985" s="573">
        <f t="shared" si="28"/>
        <v>650.92231399999991</v>
      </c>
      <c r="L985" s="573">
        <f t="shared" si="28"/>
        <v>1034.4274989999999</v>
      </c>
      <c r="M985" s="573">
        <f t="shared" si="28"/>
        <v>891.39042999999992</v>
      </c>
      <c r="N985" s="573" t="b">
        <v>1</v>
      </c>
    </row>
    <row r="986" spans="1:14" ht="15.5" x14ac:dyDescent="0.35">
      <c r="A986" s="381" t="s">
        <v>9870</v>
      </c>
      <c r="B986" s="308" t="s">
        <v>922</v>
      </c>
      <c r="C986" s="193" t="s">
        <v>928</v>
      </c>
      <c r="D986" s="309"/>
      <c r="E986" s="309" t="s">
        <v>141</v>
      </c>
      <c r="F986" s="578">
        <v>2022.44</v>
      </c>
      <c r="G986" s="47"/>
      <c r="H986" s="573">
        <f t="shared" si="28"/>
        <v>713.11234399999989</v>
      </c>
      <c r="I986" s="573">
        <f t="shared" si="28"/>
        <v>713.11234399999989</v>
      </c>
      <c r="J986" s="573">
        <f t="shared" si="28"/>
        <v>936.99645199999998</v>
      </c>
      <c r="K986" s="573">
        <f t="shared" si="28"/>
        <v>650.92231399999991</v>
      </c>
      <c r="L986" s="573">
        <f t="shared" si="28"/>
        <v>1034.4274989999999</v>
      </c>
      <c r="M986" s="573">
        <f t="shared" si="28"/>
        <v>891.39042999999992</v>
      </c>
      <c r="N986" s="573" t="b">
        <v>1</v>
      </c>
    </row>
    <row r="987" spans="1:14" ht="15.5" x14ac:dyDescent="0.35">
      <c r="A987" s="373" t="s">
        <v>9844</v>
      </c>
      <c r="B987" s="3" t="s">
        <v>922</v>
      </c>
      <c r="C987" s="193" t="s">
        <v>7962</v>
      </c>
      <c r="D987" s="309"/>
      <c r="E987" s="309"/>
      <c r="F987" s="578">
        <v>2227.02</v>
      </c>
      <c r="G987" s="47"/>
      <c r="H987" s="573" t="str">
        <f t="shared" si="28"/>
        <v/>
      </c>
      <c r="I987" s="573" t="str">
        <f t="shared" si="28"/>
        <v/>
      </c>
      <c r="J987" s="573" t="str">
        <f t="shared" si="28"/>
        <v/>
      </c>
      <c r="K987" s="573" t="str">
        <f t="shared" si="28"/>
        <v/>
      </c>
      <c r="L987" s="573" t="str">
        <f t="shared" si="28"/>
        <v/>
      </c>
      <c r="M987" s="573" t="str">
        <f t="shared" si="28"/>
        <v/>
      </c>
      <c r="N987" s="573" t="b">
        <v>0</v>
      </c>
    </row>
    <row r="988" spans="1:14" ht="15.5" x14ac:dyDescent="0.35">
      <c r="A988" s="373" t="s">
        <v>9845</v>
      </c>
      <c r="B988" s="3" t="s">
        <v>922</v>
      </c>
      <c r="C988" s="193" t="s">
        <v>7963</v>
      </c>
      <c r="D988" s="309"/>
      <c r="E988" s="309"/>
      <c r="F988" s="578">
        <v>2753.77</v>
      </c>
      <c r="G988" s="47"/>
      <c r="H988" s="573" t="str">
        <f t="shared" si="28"/>
        <v/>
      </c>
      <c r="I988" s="573" t="str">
        <f t="shared" si="28"/>
        <v/>
      </c>
      <c r="J988" s="573" t="str">
        <f t="shared" si="28"/>
        <v/>
      </c>
      <c r="K988" s="573" t="str">
        <f t="shared" si="28"/>
        <v/>
      </c>
      <c r="L988" s="573" t="str">
        <f t="shared" si="28"/>
        <v/>
      </c>
      <c r="M988" s="573" t="str">
        <f t="shared" si="28"/>
        <v/>
      </c>
      <c r="N988" s="573" t="b">
        <v>0</v>
      </c>
    </row>
    <row r="989" spans="1:14" ht="15.5" x14ac:dyDescent="0.35">
      <c r="A989" s="373" t="s">
        <v>9846</v>
      </c>
      <c r="B989" s="3" t="s">
        <v>922</v>
      </c>
      <c r="C989" s="193" t="s">
        <v>7964</v>
      </c>
      <c r="D989" s="309"/>
      <c r="E989" s="309"/>
      <c r="F989" s="578">
        <v>4594.2700000000004</v>
      </c>
      <c r="G989" s="47"/>
      <c r="H989" s="573" t="str">
        <f t="shared" si="28"/>
        <v/>
      </c>
      <c r="I989" s="573" t="str">
        <f t="shared" si="28"/>
        <v/>
      </c>
      <c r="J989" s="573" t="str">
        <f t="shared" si="28"/>
        <v/>
      </c>
      <c r="K989" s="573" t="str">
        <f t="shared" si="28"/>
        <v/>
      </c>
      <c r="L989" s="573" t="str">
        <f t="shared" si="28"/>
        <v/>
      </c>
      <c r="M989" s="573" t="str">
        <f t="shared" si="28"/>
        <v/>
      </c>
      <c r="N989" s="573" t="b">
        <v>0</v>
      </c>
    </row>
    <row r="990" spans="1:14" ht="16" thickBot="1" x14ac:dyDescent="0.4">
      <c r="A990" s="192" t="s">
        <v>9847</v>
      </c>
      <c r="B990" s="221" t="s">
        <v>922</v>
      </c>
      <c r="C990" s="247" t="s">
        <v>7965</v>
      </c>
      <c r="D990" s="222"/>
      <c r="E990" s="222"/>
      <c r="F990" s="274">
        <v>5121.0200000000004</v>
      </c>
      <c r="G990" s="47"/>
      <c r="H990" s="573" t="str">
        <f t="shared" si="28"/>
        <v/>
      </c>
      <c r="I990" s="573" t="str">
        <f t="shared" si="28"/>
        <v/>
      </c>
      <c r="J990" s="573" t="str">
        <f t="shared" si="28"/>
        <v/>
      </c>
      <c r="K990" s="573" t="str">
        <f t="shared" si="28"/>
        <v/>
      </c>
      <c r="L990" s="573" t="str">
        <f t="shared" si="28"/>
        <v/>
      </c>
      <c r="M990" s="573" t="str">
        <f t="shared" si="28"/>
        <v/>
      </c>
      <c r="N990" s="573" t="b">
        <v>0</v>
      </c>
    </row>
    <row r="991" spans="1:14" ht="15.5" x14ac:dyDescent="0.35">
      <c r="A991" s="219" t="s">
        <v>929</v>
      </c>
      <c r="B991" s="431" t="s">
        <v>141</v>
      </c>
      <c r="C991" s="250" t="s">
        <v>141</v>
      </c>
      <c r="D991" s="251"/>
      <c r="E991" s="251" t="s">
        <v>141</v>
      </c>
      <c r="F991" s="277" t="s">
        <v>141</v>
      </c>
      <c r="G991" s="47"/>
      <c r="H991" s="573" t="str">
        <f t="shared" si="28"/>
        <v/>
      </c>
      <c r="I991" s="573" t="str">
        <f t="shared" si="28"/>
        <v/>
      </c>
      <c r="J991" s="573" t="str">
        <f t="shared" si="28"/>
        <v/>
      </c>
      <c r="K991" s="573" t="str">
        <f t="shared" si="28"/>
        <v/>
      </c>
      <c r="L991" s="573" t="str">
        <f t="shared" si="28"/>
        <v/>
      </c>
      <c r="M991" s="573" t="str">
        <f t="shared" si="28"/>
        <v/>
      </c>
      <c r="N991" s="573" t="s">
        <v>141</v>
      </c>
    </row>
    <row r="992" spans="1:14" ht="15.5" x14ac:dyDescent="0.35">
      <c r="A992" s="72" t="s">
        <v>930</v>
      </c>
      <c r="B992" s="3" t="s">
        <v>141</v>
      </c>
      <c r="C992" s="110" t="s">
        <v>141</v>
      </c>
      <c r="D992" s="20"/>
      <c r="E992" s="20" t="s">
        <v>141</v>
      </c>
      <c r="F992" s="273" t="s">
        <v>141</v>
      </c>
      <c r="G992" s="47"/>
      <c r="H992" s="573" t="str">
        <f t="shared" si="28"/>
        <v/>
      </c>
      <c r="I992" s="573" t="str">
        <f t="shared" si="28"/>
        <v/>
      </c>
      <c r="J992" s="573" t="str">
        <f t="shared" si="28"/>
        <v/>
      </c>
      <c r="K992" s="573" t="str">
        <f t="shared" si="28"/>
        <v/>
      </c>
      <c r="L992" s="573" t="str">
        <f t="shared" si="28"/>
        <v/>
      </c>
      <c r="M992" s="573" t="str">
        <f t="shared" si="28"/>
        <v/>
      </c>
      <c r="N992" s="573" t="s">
        <v>141</v>
      </c>
    </row>
    <row r="993" spans="1:14" ht="16" thickBot="1" x14ac:dyDescent="0.4">
      <c r="A993" s="192" t="s">
        <v>9477</v>
      </c>
      <c r="B993" s="221" t="s">
        <v>931</v>
      </c>
      <c r="C993" s="247" t="s">
        <v>932</v>
      </c>
      <c r="D993" s="222"/>
      <c r="E993" s="222" t="s">
        <v>141</v>
      </c>
      <c r="F993" s="274">
        <v>169.17</v>
      </c>
      <c r="G993" s="47"/>
      <c r="H993" s="573">
        <f t="shared" si="28"/>
        <v>59.649341999999983</v>
      </c>
      <c r="I993" s="573">
        <f t="shared" si="28"/>
        <v>59.649341999999983</v>
      </c>
      <c r="J993" s="573">
        <f t="shared" si="28"/>
        <v>78.376460999999992</v>
      </c>
      <c r="K993" s="573">
        <f t="shared" si="28"/>
        <v>54.447364499999992</v>
      </c>
      <c r="L993" s="573">
        <f t="shared" si="28"/>
        <v>86.526225749999981</v>
      </c>
      <c r="M993" s="573">
        <f t="shared" si="28"/>
        <v>74.561677499999988</v>
      </c>
      <c r="N993" s="573" t="b">
        <v>1</v>
      </c>
    </row>
    <row r="994" spans="1:14" ht="15.5" x14ac:dyDescent="0.35">
      <c r="A994" s="219" t="s">
        <v>274</v>
      </c>
      <c r="B994" s="431" t="s">
        <v>141</v>
      </c>
      <c r="C994" s="250" t="s">
        <v>141</v>
      </c>
      <c r="D994" s="251"/>
      <c r="E994" s="251" t="s">
        <v>141</v>
      </c>
      <c r="F994" s="277" t="s">
        <v>141</v>
      </c>
      <c r="G994" s="47"/>
      <c r="H994" s="573" t="str">
        <f t="shared" si="28"/>
        <v/>
      </c>
      <c r="I994" s="573" t="str">
        <f t="shared" si="28"/>
        <v/>
      </c>
      <c r="J994" s="573" t="str">
        <f t="shared" si="28"/>
        <v/>
      </c>
      <c r="K994" s="573" t="str">
        <f t="shared" si="28"/>
        <v/>
      </c>
      <c r="L994" s="573" t="str">
        <f t="shared" si="28"/>
        <v/>
      </c>
      <c r="M994" s="573" t="str">
        <f t="shared" si="28"/>
        <v/>
      </c>
      <c r="N994" s="573" t="s">
        <v>141</v>
      </c>
    </row>
    <row r="995" spans="1:14" ht="15.5" x14ac:dyDescent="0.35">
      <c r="A995" s="72" t="s">
        <v>9257</v>
      </c>
      <c r="B995" s="3" t="s">
        <v>933</v>
      </c>
      <c r="C995" s="110" t="s">
        <v>934</v>
      </c>
      <c r="D995" s="20"/>
      <c r="E995" s="20" t="s">
        <v>141</v>
      </c>
      <c r="F995" s="273">
        <v>41.91</v>
      </c>
      <c r="G995" s="47"/>
      <c r="H995" s="573">
        <f t="shared" si="28"/>
        <v>14.777465999999995</v>
      </c>
      <c r="I995" s="573">
        <f t="shared" si="28"/>
        <v>14.777465999999995</v>
      </c>
      <c r="J995" s="573">
        <f t="shared" si="28"/>
        <v>19.416902999999998</v>
      </c>
      <c r="K995" s="573">
        <f t="shared" si="28"/>
        <v>13.488733499999997</v>
      </c>
      <c r="L995" s="573">
        <f t="shared" si="28"/>
        <v>21.435917249999996</v>
      </c>
      <c r="M995" s="573">
        <f t="shared" si="28"/>
        <v>18.471832499999998</v>
      </c>
      <c r="N995" s="573" t="b">
        <v>1</v>
      </c>
    </row>
    <row r="996" spans="1:14" ht="15.5" x14ac:dyDescent="0.35">
      <c r="A996" s="373" t="s">
        <v>7966</v>
      </c>
      <c r="B996" s="308" t="s">
        <v>7967</v>
      </c>
      <c r="C996" s="193" t="s">
        <v>7309</v>
      </c>
      <c r="D996" s="309"/>
      <c r="E996" s="309"/>
      <c r="F996" s="578">
        <v>142</v>
      </c>
      <c r="G996" s="47"/>
      <c r="H996" s="573">
        <f t="shared" si="28"/>
        <v>50.069199999999988</v>
      </c>
      <c r="I996" s="573">
        <f t="shared" si="28"/>
        <v>50.069199999999988</v>
      </c>
      <c r="J996" s="573">
        <f t="shared" si="28"/>
        <v>65.788600000000002</v>
      </c>
      <c r="K996" s="573">
        <f t="shared" si="28"/>
        <v>45.702699999999993</v>
      </c>
      <c r="L996" s="573">
        <f t="shared" si="28"/>
        <v>72.629449999999991</v>
      </c>
      <c r="M996" s="573">
        <f t="shared" si="28"/>
        <v>62.586499999999994</v>
      </c>
      <c r="N996" s="573" t="b">
        <v>1</v>
      </c>
    </row>
    <row r="997" spans="1:14" ht="15.5" x14ac:dyDescent="0.35">
      <c r="A997" s="373" t="s">
        <v>7968</v>
      </c>
      <c r="B997" s="308" t="s">
        <v>7969</v>
      </c>
      <c r="C997" s="193" t="s">
        <v>7402</v>
      </c>
      <c r="D997" s="309"/>
      <c r="E997" s="309"/>
      <c r="F997" s="578">
        <v>132</v>
      </c>
      <c r="G997" s="47"/>
      <c r="H997" s="573">
        <f t="shared" si="28"/>
        <v>46.543199999999992</v>
      </c>
      <c r="I997" s="573">
        <f t="shared" si="28"/>
        <v>46.543199999999992</v>
      </c>
      <c r="J997" s="573">
        <f t="shared" si="28"/>
        <v>61.1556</v>
      </c>
      <c r="K997" s="573">
        <f t="shared" si="28"/>
        <v>42.484199999999994</v>
      </c>
      <c r="L997" s="573">
        <f t="shared" si="28"/>
        <v>67.514699999999991</v>
      </c>
      <c r="M997" s="573">
        <f t="shared" si="28"/>
        <v>58.178999999999995</v>
      </c>
      <c r="N997" s="573" t="b">
        <v>1</v>
      </c>
    </row>
    <row r="998" spans="1:14" ht="16" thickBot="1" x14ac:dyDescent="0.4">
      <c r="A998" s="192" t="s">
        <v>7970</v>
      </c>
      <c r="B998" s="221" t="s">
        <v>7971</v>
      </c>
      <c r="C998" s="247" t="s">
        <v>7432</v>
      </c>
      <c r="D998" s="222"/>
      <c r="E998" s="222"/>
      <c r="F998" s="274">
        <v>46.12</v>
      </c>
      <c r="G998" s="47"/>
      <c r="H998" s="573">
        <f t="shared" si="28"/>
        <v>16.261911999999995</v>
      </c>
      <c r="I998" s="573">
        <f t="shared" si="28"/>
        <v>16.261911999999995</v>
      </c>
      <c r="J998" s="573">
        <f t="shared" si="28"/>
        <v>21.367395999999999</v>
      </c>
      <c r="K998" s="573">
        <f t="shared" si="28"/>
        <v>14.843721999999998</v>
      </c>
      <c r="L998" s="573">
        <f t="shared" si="28"/>
        <v>23.589226999999994</v>
      </c>
      <c r="M998" s="573">
        <f t="shared" si="28"/>
        <v>20.327389999999998</v>
      </c>
      <c r="N998" s="573" t="b">
        <v>1</v>
      </c>
    </row>
    <row r="999" spans="1:14" ht="16" thickBot="1" x14ac:dyDescent="0.4">
      <c r="A999" s="10"/>
      <c r="B999" s="68" t="s">
        <v>141</v>
      </c>
      <c r="C999" s="163" t="s">
        <v>141</v>
      </c>
      <c r="D999" s="26"/>
      <c r="E999" s="26" t="s">
        <v>141</v>
      </c>
      <c r="F999" s="275" t="s">
        <v>141</v>
      </c>
      <c r="G999" s="47"/>
      <c r="H999" s="573" t="str">
        <f t="shared" si="28"/>
        <v/>
      </c>
      <c r="I999" s="573" t="str">
        <f t="shared" si="28"/>
        <v/>
      </c>
      <c r="J999" s="573" t="str">
        <f t="shared" si="28"/>
        <v/>
      </c>
      <c r="K999" s="573" t="str">
        <f t="shared" si="28"/>
        <v/>
      </c>
      <c r="L999" s="573" t="str">
        <f t="shared" si="28"/>
        <v/>
      </c>
      <c r="M999" s="573" t="str">
        <f t="shared" si="28"/>
        <v/>
      </c>
      <c r="N999" s="573" t="s">
        <v>141</v>
      </c>
    </row>
    <row r="1000" spans="1:14" ht="16" thickBot="1" x14ac:dyDescent="0.4">
      <c r="A1000" s="224" t="s">
        <v>602</v>
      </c>
      <c r="B1000" s="741" t="s">
        <v>141</v>
      </c>
      <c r="C1000" s="252" t="s">
        <v>141</v>
      </c>
      <c r="D1000" s="253"/>
      <c r="E1000" s="253" t="s">
        <v>141</v>
      </c>
      <c r="F1000" s="279" t="s">
        <v>141</v>
      </c>
      <c r="G1000" s="47"/>
      <c r="H1000" s="573" t="str">
        <f t="shared" si="28"/>
        <v/>
      </c>
      <c r="I1000" s="573" t="str">
        <f t="shared" si="28"/>
        <v/>
      </c>
      <c r="J1000" s="573" t="str">
        <f t="shared" si="28"/>
        <v/>
      </c>
      <c r="K1000" s="573" t="str">
        <f t="shared" si="28"/>
        <v/>
      </c>
      <c r="L1000" s="573" t="str">
        <f t="shared" si="28"/>
        <v/>
      </c>
      <c r="M1000" s="573" t="str">
        <f t="shared" si="28"/>
        <v/>
      </c>
      <c r="N1000" s="573" t="s">
        <v>141</v>
      </c>
    </row>
    <row r="1001" spans="1:14" ht="15.5" x14ac:dyDescent="0.35">
      <c r="A1001" s="184" t="s">
        <v>7972</v>
      </c>
      <c r="B1001" s="745" t="s">
        <v>141</v>
      </c>
      <c r="C1001" s="209" t="s">
        <v>141</v>
      </c>
      <c r="D1001" s="210"/>
      <c r="E1001" s="210" t="s">
        <v>141</v>
      </c>
      <c r="F1001" s="286" t="s">
        <v>141</v>
      </c>
      <c r="G1001" s="47"/>
      <c r="H1001" s="573" t="str">
        <f t="shared" si="28"/>
        <v/>
      </c>
      <c r="I1001" s="573" t="str">
        <f t="shared" si="28"/>
        <v/>
      </c>
      <c r="J1001" s="573" t="str">
        <f t="shared" si="28"/>
        <v/>
      </c>
      <c r="K1001" s="573" t="str">
        <f t="shared" si="28"/>
        <v/>
      </c>
      <c r="L1001" s="573" t="str">
        <f t="shared" si="28"/>
        <v/>
      </c>
      <c r="M1001" s="573" t="str">
        <f t="shared" si="28"/>
        <v/>
      </c>
      <c r="N1001" s="573" t="s">
        <v>141</v>
      </c>
    </row>
    <row r="1002" spans="1:14" ht="15.5" x14ac:dyDescent="0.35">
      <c r="A1002" s="72" t="s">
        <v>818</v>
      </c>
      <c r="B1002" s="3" t="s">
        <v>141</v>
      </c>
      <c r="C1002" s="110" t="s">
        <v>141</v>
      </c>
      <c r="D1002" s="20"/>
      <c r="E1002" s="20" t="s">
        <v>141</v>
      </c>
      <c r="F1002" s="273" t="s">
        <v>141</v>
      </c>
      <c r="G1002" s="47"/>
      <c r="H1002" s="573" t="str">
        <f t="shared" si="28"/>
        <v/>
      </c>
      <c r="I1002" s="573" t="str">
        <f t="shared" si="28"/>
        <v/>
      </c>
      <c r="J1002" s="573" t="str">
        <f t="shared" si="28"/>
        <v/>
      </c>
      <c r="K1002" s="573" t="str">
        <f t="shared" si="28"/>
        <v/>
      </c>
      <c r="L1002" s="573" t="str">
        <f t="shared" si="28"/>
        <v/>
      </c>
      <c r="M1002" s="573" t="str">
        <f t="shared" si="28"/>
        <v/>
      </c>
      <c r="N1002" s="573" t="s">
        <v>141</v>
      </c>
    </row>
    <row r="1003" spans="1:14" ht="15.5" x14ac:dyDescent="0.35">
      <c r="A1003" s="373" t="s">
        <v>9860</v>
      </c>
      <c r="B1003" s="308" t="s">
        <v>832</v>
      </c>
      <c r="C1003" s="193" t="s">
        <v>8957</v>
      </c>
      <c r="D1003" s="309"/>
      <c r="E1003" s="309" t="s">
        <v>141</v>
      </c>
      <c r="F1003" s="578">
        <v>0</v>
      </c>
      <c r="G1003" s="47"/>
      <c r="H1003" s="573">
        <f t="shared" si="28"/>
        <v>0</v>
      </c>
      <c r="I1003" s="573">
        <f t="shared" si="28"/>
        <v>0</v>
      </c>
      <c r="J1003" s="573">
        <f t="shared" si="28"/>
        <v>0</v>
      </c>
      <c r="K1003" s="573">
        <f t="shared" si="28"/>
        <v>0</v>
      </c>
      <c r="L1003" s="573">
        <f t="shared" si="28"/>
        <v>0</v>
      </c>
      <c r="M1003" s="573">
        <f t="shared" si="28"/>
        <v>0</v>
      </c>
      <c r="N1003" s="573" t="b">
        <v>1</v>
      </c>
    </row>
    <row r="1004" spans="1:14" ht="15.5" x14ac:dyDescent="0.35">
      <c r="A1004" s="373" t="s">
        <v>9861</v>
      </c>
      <c r="B1004" s="308" t="s">
        <v>832</v>
      </c>
      <c r="C1004" s="193" t="s">
        <v>9056</v>
      </c>
      <c r="D1004" s="309"/>
      <c r="E1004" s="309" t="s">
        <v>141</v>
      </c>
      <c r="F1004" s="578">
        <v>168.09999999999997</v>
      </c>
      <c r="G1004" s="47"/>
      <c r="H1004" s="573">
        <f t="shared" si="28"/>
        <v>59.272059999999975</v>
      </c>
      <c r="I1004" s="573">
        <f t="shared" si="28"/>
        <v>59.272059999999975</v>
      </c>
      <c r="J1004" s="573">
        <f t="shared" si="28"/>
        <v>77.880729999999986</v>
      </c>
      <c r="K1004" s="573">
        <f t="shared" si="28"/>
        <v>54.102984999999983</v>
      </c>
      <c r="L1004" s="573">
        <f t="shared" si="28"/>
        <v>85.978947499999961</v>
      </c>
      <c r="M1004" s="573">
        <f t="shared" si="28"/>
        <v>74.090074999999985</v>
      </c>
      <c r="N1004" s="573" t="b">
        <v>1</v>
      </c>
    </row>
    <row r="1005" spans="1:14" ht="15.5" x14ac:dyDescent="0.35">
      <c r="A1005" s="373" t="s">
        <v>9862</v>
      </c>
      <c r="B1005" s="308" t="s">
        <v>832</v>
      </c>
      <c r="C1005" s="193" t="s">
        <v>9019</v>
      </c>
      <c r="D1005" s="309"/>
      <c r="E1005" s="309" t="s">
        <v>141</v>
      </c>
      <c r="F1005" s="578">
        <v>168.09999999999997</v>
      </c>
      <c r="G1005" s="47"/>
      <c r="H1005" s="573">
        <f t="shared" si="28"/>
        <v>59.272059999999975</v>
      </c>
      <c r="I1005" s="573">
        <f t="shared" si="28"/>
        <v>59.272059999999975</v>
      </c>
      <c r="J1005" s="573">
        <f t="shared" si="28"/>
        <v>77.880729999999986</v>
      </c>
      <c r="K1005" s="573">
        <f t="shared" si="28"/>
        <v>54.102984999999983</v>
      </c>
      <c r="L1005" s="573">
        <f t="shared" si="28"/>
        <v>85.978947499999961</v>
      </c>
      <c r="M1005" s="573">
        <f t="shared" si="28"/>
        <v>74.090074999999985</v>
      </c>
      <c r="N1005" s="573" t="b">
        <v>1</v>
      </c>
    </row>
    <row r="1006" spans="1:14" ht="15.5" x14ac:dyDescent="0.35">
      <c r="A1006" s="373" t="s">
        <v>9863</v>
      </c>
      <c r="B1006" s="308" t="s">
        <v>832</v>
      </c>
      <c r="C1006" s="193" t="s">
        <v>9083</v>
      </c>
      <c r="D1006" s="309"/>
      <c r="E1006" s="309" t="s">
        <v>141</v>
      </c>
      <c r="F1006" s="578">
        <v>478.03000000000003</v>
      </c>
      <c r="G1006" s="47"/>
      <c r="H1006" s="573">
        <f t="shared" si="28"/>
        <v>168.55337799999998</v>
      </c>
      <c r="I1006" s="573">
        <f t="shared" si="28"/>
        <v>168.55337799999998</v>
      </c>
      <c r="J1006" s="573">
        <f t="shared" si="28"/>
        <v>221.47129900000002</v>
      </c>
      <c r="K1006" s="573">
        <f t="shared" si="28"/>
        <v>153.85395549999998</v>
      </c>
      <c r="L1006" s="573">
        <f t="shared" si="28"/>
        <v>244.50039424999997</v>
      </c>
      <c r="M1006" s="573">
        <f t="shared" si="28"/>
        <v>210.6917225</v>
      </c>
      <c r="N1006" s="573" t="b">
        <v>1</v>
      </c>
    </row>
    <row r="1007" spans="1:14" ht="15.5" x14ac:dyDescent="0.35">
      <c r="A1007" s="192" t="s">
        <v>9864</v>
      </c>
      <c r="B1007" s="308" t="s">
        <v>832</v>
      </c>
      <c r="C1007" s="193" t="s">
        <v>9069</v>
      </c>
      <c r="D1007" s="309"/>
      <c r="E1007" s="309" t="s">
        <v>141</v>
      </c>
      <c r="F1007" s="578">
        <v>478.03000000000003</v>
      </c>
      <c r="G1007" s="47"/>
      <c r="H1007" s="573">
        <f t="shared" si="28"/>
        <v>168.55337799999998</v>
      </c>
      <c r="I1007" s="573">
        <f t="shared" si="28"/>
        <v>168.55337799999998</v>
      </c>
      <c r="J1007" s="573">
        <f t="shared" si="28"/>
        <v>221.47129900000002</v>
      </c>
      <c r="K1007" s="573">
        <f t="shared" si="28"/>
        <v>153.85395549999998</v>
      </c>
      <c r="L1007" s="573">
        <f t="shared" si="28"/>
        <v>244.50039424999997</v>
      </c>
      <c r="M1007" s="573">
        <f t="shared" si="28"/>
        <v>210.6917225</v>
      </c>
      <c r="N1007" s="573" t="b">
        <v>1</v>
      </c>
    </row>
    <row r="1008" spans="1:14" ht="15.5" x14ac:dyDescent="0.35">
      <c r="A1008" s="381" t="s">
        <v>9844</v>
      </c>
      <c r="B1008" s="308" t="s">
        <v>832</v>
      </c>
      <c r="C1008" s="193" t="s">
        <v>8973</v>
      </c>
      <c r="D1008" s="309"/>
      <c r="E1008" s="309" t="s">
        <v>141</v>
      </c>
      <c r="F1008" s="578">
        <v>150.24</v>
      </c>
      <c r="G1008" s="47"/>
      <c r="H1008" s="573" t="str">
        <f t="shared" si="28"/>
        <v/>
      </c>
      <c r="I1008" s="573" t="str">
        <f t="shared" si="28"/>
        <v/>
      </c>
      <c r="J1008" s="573" t="str">
        <f t="shared" si="28"/>
        <v/>
      </c>
      <c r="K1008" s="573" t="str">
        <f t="shared" si="28"/>
        <v/>
      </c>
      <c r="L1008" s="573" t="str">
        <f t="shared" si="28"/>
        <v/>
      </c>
      <c r="M1008" s="573" t="str">
        <f t="shared" si="28"/>
        <v/>
      </c>
      <c r="N1008" s="573" t="b">
        <v>0</v>
      </c>
    </row>
    <row r="1009" spans="1:14" ht="15.5" x14ac:dyDescent="0.35">
      <c r="A1009" s="9" t="s">
        <v>9845</v>
      </c>
      <c r="B1009" s="308" t="s">
        <v>832</v>
      </c>
      <c r="C1009" s="193" t="s">
        <v>8943</v>
      </c>
      <c r="D1009" s="309"/>
      <c r="E1009" s="309" t="s">
        <v>141</v>
      </c>
      <c r="F1009" s="578">
        <v>150.24</v>
      </c>
      <c r="G1009" s="47"/>
      <c r="H1009" s="573" t="str">
        <f t="shared" si="28"/>
        <v/>
      </c>
      <c r="I1009" s="573" t="str">
        <f t="shared" si="28"/>
        <v/>
      </c>
      <c r="J1009" s="573" t="str">
        <f t="shared" si="28"/>
        <v/>
      </c>
      <c r="K1009" s="573" t="str">
        <f t="shared" si="28"/>
        <v/>
      </c>
      <c r="L1009" s="573" t="str">
        <f t="shared" si="28"/>
        <v/>
      </c>
      <c r="M1009" s="573" t="str">
        <f t="shared" si="28"/>
        <v/>
      </c>
      <c r="N1009" s="573" t="b">
        <v>0</v>
      </c>
    </row>
    <row r="1010" spans="1:14" ht="15.5" x14ac:dyDescent="0.35">
      <c r="A1010" s="381" t="s">
        <v>9846</v>
      </c>
      <c r="B1010" s="308" t="s">
        <v>832</v>
      </c>
      <c r="C1010" s="193" t="s">
        <v>9041</v>
      </c>
      <c r="D1010" s="309"/>
      <c r="E1010" s="309" t="s">
        <v>141</v>
      </c>
      <c r="F1010" s="578">
        <v>1100</v>
      </c>
      <c r="G1010" s="47"/>
      <c r="H1010" s="573" t="str">
        <f t="shared" si="28"/>
        <v/>
      </c>
      <c r="I1010" s="573" t="str">
        <f t="shared" si="28"/>
        <v/>
      </c>
      <c r="J1010" s="573" t="str">
        <f t="shared" si="28"/>
        <v/>
      </c>
      <c r="K1010" s="573" t="str">
        <f t="shared" si="28"/>
        <v/>
      </c>
      <c r="L1010" s="573" t="str">
        <f t="shared" si="28"/>
        <v/>
      </c>
      <c r="M1010" s="573" t="str">
        <f t="shared" si="28"/>
        <v/>
      </c>
      <c r="N1010" s="573" t="b">
        <v>0</v>
      </c>
    </row>
    <row r="1011" spans="1:14" ht="16" thickBot="1" x14ac:dyDescent="0.4">
      <c r="A1011" s="7" t="s">
        <v>9847</v>
      </c>
      <c r="B1011" s="565" t="s">
        <v>832</v>
      </c>
      <c r="C1011" s="391" t="s">
        <v>8999</v>
      </c>
      <c r="D1011" s="563"/>
      <c r="E1011" s="563" t="s">
        <v>141</v>
      </c>
      <c r="F1011" s="564">
        <v>1100</v>
      </c>
      <c r="G1011" s="47"/>
      <c r="H1011" s="573" t="str">
        <f t="shared" si="28"/>
        <v/>
      </c>
      <c r="I1011" s="573" t="str">
        <f t="shared" si="28"/>
        <v/>
      </c>
      <c r="J1011" s="573" t="str">
        <f t="shared" si="28"/>
        <v/>
      </c>
      <c r="K1011" s="573" t="str">
        <f t="shared" ref="K1011:M1074" si="29">IF($N1011=TRUE,K$3*$F1011,"")</f>
        <v/>
      </c>
      <c r="L1011" s="573" t="str">
        <f t="shared" si="29"/>
        <v/>
      </c>
      <c r="M1011" s="573" t="str">
        <f t="shared" si="29"/>
        <v/>
      </c>
      <c r="N1011" s="573" t="b">
        <v>0</v>
      </c>
    </row>
    <row r="1012" spans="1:14" ht="16" thickBot="1" x14ac:dyDescent="0.4">
      <c r="A1012" s="9"/>
      <c r="B1012" s="2"/>
      <c r="C1012" s="128"/>
      <c r="D1012" s="122"/>
      <c r="E1012" s="122"/>
      <c r="F1012" s="284" t="s">
        <v>141</v>
      </c>
      <c r="G1012" s="47"/>
      <c r="H1012" s="573" t="str">
        <f t="shared" ref="H1012:M1075" si="30">IF($N1012=TRUE,H$3*$F1012,"")</f>
        <v/>
      </c>
      <c r="I1012" s="573" t="str">
        <f t="shared" si="30"/>
        <v/>
      </c>
      <c r="J1012" s="573" t="str">
        <f t="shared" si="30"/>
        <v/>
      </c>
      <c r="K1012" s="573" t="str">
        <f t="shared" si="29"/>
        <v/>
      </c>
      <c r="L1012" s="573" t="str">
        <f t="shared" si="29"/>
        <v/>
      </c>
      <c r="M1012" s="573" t="str">
        <f t="shared" si="29"/>
        <v/>
      </c>
      <c r="N1012" s="573" t="s">
        <v>141</v>
      </c>
    </row>
    <row r="1013" spans="1:14" ht="15.5" x14ac:dyDescent="0.35">
      <c r="A1013" s="184" t="s">
        <v>7973</v>
      </c>
      <c r="B1013" s="745" t="s">
        <v>141</v>
      </c>
      <c r="C1013" s="209" t="s">
        <v>141</v>
      </c>
      <c r="D1013" s="210"/>
      <c r="E1013" s="210" t="s">
        <v>141</v>
      </c>
      <c r="F1013" s="286" t="s">
        <v>141</v>
      </c>
      <c r="G1013" s="47"/>
      <c r="H1013" s="573" t="str">
        <f t="shared" si="30"/>
        <v/>
      </c>
      <c r="I1013" s="573" t="str">
        <f t="shared" si="30"/>
        <v/>
      </c>
      <c r="J1013" s="573" t="str">
        <f t="shared" si="30"/>
        <v/>
      </c>
      <c r="K1013" s="573" t="str">
        <f t="shared" si="29"/>
        <v/>
      </c>
      <c r="L1013" s="573" t="str">
        <f t="shared" si="29"/>
        <v/>
      </c>
      <c r="M1013" s="573" t="str">
        <f t="shared" si="29"/>
        <v/>
      </c>
      <c r="N1013" s="573" t="s">
        <v>141</v>
      </c>
    </row>
    <row r="1014" spans="1:14" ht="15.5" x14ac:dyDescent="0.35">
      <c r="A1014" s="72" t="s">
        <v>818</v>
      </c>
      <c r="B1014" s="3" t="s">
        <v>935</v>
      </c>
      <c r="C1014" s="110" t="s">
        <v>141</v>
      </c>
      <c r="D1014" s="20"/>
      <c r="E1014" s="20" t="s">
        <v>141</v>
      </c>
      <c r="F1014" s="273" t="s">
        <v>141</v>
      </c>
      <c r="G1014" s="47"/>
      <c r="H1014" s="573" t="str">
        <f t="shared" si="30"/>
        <v/>
      </c>
      <c r="I1014" s="573" t="str">
        <f t="shared" si="30"/>
        <v/>
      </c>
      <c r="J1014" s="573" t="str">
        <f t="shared" si="30"/>
        <v/>
      </c>
      <c r="K1014" s="573" t="str">
        <f t="shared" si="29"/>
        <v/>
      </c>
      <c r="L1014" s="573" t="str">
        <f t="shared" si="29"/>
        <v/>
      </c>
      <c r="M1014" s="573" t="str">
        <f t="shared" si="29"/>
        <v/>
      </c>
      <c r="N1014" s="573" t="s">
        <v>141</v>
      </c>
    </row>
    <row r="1015" spans="1:14" ht="15.5" x14ac:dyDescent="0.35">
      <c r="A1015" s="373" t="s">
        <v>9860</v>
      </c>
      <c r="B1015" s="308" t="s">
        <v>848</v>
      </c>
      <c r="C1015" s="193" t="s">
        <v>8948</v>
      </c>
      <c r="D1015" s="309"/>
      <c r="E1015" s="309" t="s">
        <v>141</v>
      </c>
      <c r="F1015" s="578">
        <v>106.00999999999999</v>
      </c>
      <c r="G1015" s="47"/>
      <c r="H1015" s="573">
        <f t="shared" si="30"/>
        <v>37.379125999999985</v>
      </c>
      <c r="I1015" s="573">
        <f t="shared" si="30"/>
        <v>37.379125999999985</v>
      </c>
      <c r="J1015" s="573">
        <f t="shared" si="30"/>
        <v>49.114432999999998</v>
      </c>
      <c r="K1015" s="573">
        <f t="shared" si="29"/>
        <v>34.119318499999991</v>
      </c>
      <c r="L1015" s="573">
        <f t="shared" si="29"/>
        <v>54.221464749999988</v>
      </c>
      <c r="M1015" s="573">
        <f t="shared" si="29"/>
        <v>46.723907499999996</v>
      </c>
      <c r="N1015" s="573" t="b">
        <v>1</v>
      </c>
    </row>
    <row r="1016" spans="1:14" ht="15.5" x14ac:dyDescent="0.35">
      <c r="A1016" s="373" t="s">
        <v>9861</v>
      </c>
      <c r="B1016" s="308" t="s">
        <v>848</v>
      </c>
      <c r="C1016" s="193" t="s">
        <v>9046</v>
      </c>
      <c r="D1016" s="309"/>
      <c r="E1016" s="309" t="s">
        <v>141</v>
      </c>
      <c r="F1016" s="578">
        <v>299.33</v>
      </c>
      <c r="G1016" s="47"/>
      <c r="H1016" s="573">
        <f t="shared" si="30"/>
        <v>105.54375799999997</v>
      </c>
      <c r="I1016" s="573">
        <f t="shared" si="30"/>
        <v>105.54375799999997</v>
      </c>
      <c r="J1016" s="573">
        <f t="shared" si="30"/>
        <v>138.67958899999999</v>
      </c>
      <c r="K1016" s="573">
        <f t="shared" si="29"/>
        <v>96.339360499999984</v>
      </c>
      <c r="L1016" s="573">
        <f t="shared" si="29"/>
        <v>153.09981174999996</v>
      </c>
      <c r="M1016" s="573">
        <f t="shared" si="29"/>
        <v>131.92969749999997</v>
      </c>
      <c r="N1016" s="573" t="b">
        <v>1</v>
      </c>
    </row>
    <row r="1017" spans="1:14" ht="15.5" x14ac:dyDescent="0.35">
      <c r="A1017" s="373" t="s">
        <v>9862</v>
      </c>
      <c r="B1017" s="308" t="s">
        <v>848</v>
      </c>
      <c r="C1017" s="193" t="s">
        <v>9006</v>
      </c>
      <c r="D1017" s="309"/>
      <c r="E1017" s="309" t="s">
        <v>141</v>
      </c>
      <c r="F1017" s="578">
        <v>320.33999999999997</v>
      </c>
      <c r="G1017" s="47"/>
      <c r="H1017" s="573">
        <f t="shared" si="30"/>
        <v>112.95188399999996</v>
      </c>
      <c r="I1017" s="573">
        <f t="shared" si="30"/>
        <v>112.95188399999996</v>
      </c>
      <c r="J1017" s="573">
        <f t="shared" si="30"/>
        <v>148.41352199999997</v>
      </c>
      <c r="K1017" s="573">
        <f t="shared" si="29"/>
        <v>103.10142899999998</v>
      </c>
      <c r="L1017" s="573">
        <f t="shared" si="29"/>
        <v>163.84590149999997</v>
      </c>
      <c r="M1017" s="573">
        <f t="shared" si="29"/>
        <v>141.18985499999999</v>
      </c>
      <c r="N1017" s="573" t="b">
        <v>1</v>
      </c>
    </row>
    <row r="1018" spans="1:14" ht="15.5" x14ac:dyDescent="0.35">
      <c r="A1018" s="373" t="s">
        <v>9863</v>
      </c>
      <c r="B1018" s="308" t="s">
        <v>848</v>
      </c>
      <c r="C1018" s="193" t="s">
        <v>9075</v>
      </c>
      <c r="D1018" s="309"/>
      <c r="E1018" s="309" t="s">
        <v>141</v>
      </c>
      <c r="F1018" s="578">
        <v>693.31</v>
      </c>
      <c r="G1018" s="47"/>
      <c r="H1018" s="573">
        <f t="shared" si="30"/>
        <v>244.46110599999992</v>
      </c>
      <c r="I1018" s="573">
        <f t="shared" si="30"/>
        <v>244.46110599999992</v>
      </c>
      <c r="J1018" s="573">
        <f t="shared" si="30"/>
        <v>321.21052299999997</v>
      </c>
      <c r="K1018" s="573">
        <f t="shared" si="29"/>
        <v>223.14182349999996</v>
      </c>
      <c r="L1018" s="573">
        <f t="shared" si="29"/>
        <v>354.6107322499999</v>
      </c>
      <c r="M1018" s="573">
        <f t="shared" si="29"/>
        <v>305.57638249999997</v>
      </c>
      <c r="N1018" s="573" t="b">
        <v>1</v>
      </c>
    </row>
    <row r="1019" spans="1:14" ht="15.5" x14ac:dyDescent="0.35">
      <c r="A1019" s="192" t="s">
        <v>9864</v>
      </c>
      <c r="B1019" s="308" t="s">
        <v>848</v>
      </c>
      <c r="C1019" s="193" t="s">
        <v>9061</v>
      </c>
      <c r="D1019" s="309"/>
      <c r="E1019" s="309" t="s">
        <v>141</v>
      </c>
      <c r="F1019" s="578">
        <v>762.65</v>
      </c>
      <c r="G1019" s="47"/>
      <c r="H1019" s="573">
        <f t="shared" si="30"/>
        <v>268.91038999999995</v>
      </c>
      <c r="I1019" s="573">
        <f t="shared" si="30"/>
        <v>268.91038999999995</v>
      </c>
      <c r="J1019" s="573">
        <f t="shared" si="30"/>
        <v>353.33574499999997</v>
      </c>
      <c r="K1019" s="573">
        <f t="shared" si="29"/>
        <v>245.45890249999997</v>
      </c>
      <c r="L1019" s="573">
        <f t="shared" si="29"/>
        <v>390.07640874999993</v>
      </c>
      <c r="M1019" s="573">
        <f t="shared" si="29"/>
        <v>336.13798749999995</v>
      </c>
      <c r="N1019" s="573" t="b">
        <v>1</v>
      </c>
    </row>
    <row r="1020" spans="1:14" ht="15.5" x14ac:dyDescent="0.35">
      <c r="A1020" s="381" t="s">
        <v>9844</v>
      </c>
      <c r="B1020" s="308" t="s">
        <v>848</v>
      </c>
      <c r="C1020" s="193" t="s">
        <v>8965</v>
      </c>
      <c r="D1020" s="309"/>
      <c r="E1020" s="309" t="s">
        <v>141</v>
      </c>
      <c r="F1020" s="578">
        <v>180.60000000000002</v>
      </c>
      <c r="G1020" s="47"/>
      <c r="H1020" s="573" t="str">
        <f t="shared" si="30"/>
        <v/>
      </c>
      <c r="I1020" s="573" t="str">
        <f t="shared" si="30"/>
        <v/>
      </c>
      <c r="J1020" s="573" t="str">
        <f t="shared" si="30"/>
        <v/>
      </c>
      <c r="K1020" s="573" t="str">
        <f t="shared" si="29"/>
        <v/>
      </c>
      <c r="L1020" s="573" t="str">
        <f t="shared" si="29"/>
        <v/>
      </c>
      <c r="M1020" s="573" t="str">
        <f t="shared" si="29"/>
        <v/>
      </c>
      <c r="N1020" s="573" t="b">
        <v>0</v>
      </c>
    </row>
    <row r="1021" spans="1:14" ht="15.5" x14ac:dyDescent="0.35">
      <c r="A1021" s="9" t="s">
        <v>9845</v>
      </c>
      <c r="B1021" s="308" t="s">
        <v>848</v>
      </c>
      <c r="C1021" s="193" t="s">
        <v>8935</v>
      </c>
      <c r="D1021" s="309"/>
      <c r="E1021" s="309" t="s">
        <v>141</v>
      </c>
      <c r="F1021" s="578">
        <v>204.76999999999998</v>
      </c>
      <c r="G1021" s="47"/>
      <c r="H1021" s="573" t="str">
        <f t="shared" si="30"/>
        <v/>
      </c>
      <c r="I1021" s="573" t="str">
        <f t="shared" si="30"/>
        <v/>
      </c>
      <c r="J1021" s="573" t="str">
        <f t="shared" si="30"/>
        <v/>
      </c>
      <c r="K1021" s="573" t="str">
        <f t="shared" si="29"/>
        <v/>
      </c>
      <c r="L1021" s="573" t="str">
        <f t="shared" si="29"/>
        <v/>
      </c>
      <c r="M1021" s="573" t="str">
        <f t="shared" si="29"/>
        <v/>
      </c>
      <c r="N1021" s="573" t="b">
        <v>0</v>
      </c>
    </row>
    <row r="1022" spans="1:14" ht="15.5" x14ac:dyDescent="0.35">
      <c r="A1022" s="381" t="s">
        <v>9846</v>
      </c>
      <c r="B1022" s="308" t="s">
        <v>848</v>
      </c>
      <c r="C1022" s="193" t="s">
        <v>9030</v>
      </c>
      <c r="D1022" s="309"/>
      <c r="E1022" s="309" t="s">
        <v>141</v>
      </c>
      <c r="F1022" s="578">
        <v>1754.44</v>
      </c>
      <c r="G1022" s="47"/>
      <c r="H1022" s="573" t="str">
        <f t="shared" si="30"/>
        <v/>
      </c>
      <c r="I1022" s="573" t="str">
        <f t="shared" si="30"/>
        <v/>
      </c>
      <c r="J1022" s="573" t="str">
        <f t="shared" si="30"/>
        <v/>
      </c>
      <c r="K1022" s="573" t="str">
        <f t="shared" si="29"/>
        <v/>
      </c>
      <c r="L1022" s="573" t="str">
        <f t="shared" si="29"/>
        <v/>
      </c>
      <c r="M1022" s="573" t="str">
        <f t="shared" si="29"/>
        <v/>
      </c>
      <c r="N1022" s="573" t="b">
        <v>0</v>
      </c>
    </row>
    <row r="1023" spans="1:14" ht="16" thickBot="1" x14ac:dyDescent="0.4">
      <c r="A1023" s="7" t="s">
        <v>9847</v>
      </c>
      <c r="B1023" s="565" t="s">
        <v>848</v>
      </c>
      <c r="C1023" s="391" t="s">
        <v>8988</v>
      </c>
      <c r="D1023" s="563"/>
      <c r="E1023" s="563" t="s">
        <v>141</v>
      </c>
      <c r="F1023" s="564">
        <v>1778.61</v>
      </c>
      <c r="G1023" s="47"/>
      <c r="H1023" s="573" t="str">
        <f t="shared" si="30"/>
        <v/>
      </c>
      <c r="I1023" s="573" t="str">
        <f t="shared" si="30"/>
        <v/>
      </c>
      <c r="J1023" s="573" t="str">
        <f t="shared" si="30"/>
        <v/>
      </c>
      <c r="K1023" s="573" t="str">
        <f t="shared" si="29"/>
        <v/>
      </c>
      <c r="L1023" s="573" t="str">
        <f t="shared" si="29"/>
        <v/>
      </c>
      <c r="M1023" s="573" t="str">
        <f t="shared" si="29"/>
        <v/>
      </c>
      <c r="N1023" s="573" t="b">
        <v>0</v>
      </c>
    </row>
    <row r="1024" spans="1:14" ht="16" thickBot="1" x14ac:dyDescent="0.4">
      <c r="A1024" s="9"/>
      <c r="B1024" s="2"/>
      <c r="C1024" s="128"/>
      <c r="D1024" s="122"/>
      <c r="E1024" s="122"/>
      <c r="F1024" s="284" t="s">
        <v>141</v>
      </c>
      <c r="G1024" s="47"/>
      <c r="H1024" s="573" t="str">
        <f t="shared" si="30"/>
        <v/>
      </c>
      <c r="I1024" s="573" t="str">
        <f t="shared" si="30"/>
        <v/>
      </c>
      <c r="J1024" s="573" t="str">
        <f t="shared" si="30"/>
        <v/>
      </c>
      <c r="K1024" s="573" t="str">
        <f t="shared" si="29"/>
        <v/>
      </c>
      <c r="L1024" s="573" t="str">
        <f t="shared" si="29"/>
        <v/>
      </c>
      <c r="M1024" s="573" t="str">
        <f t="shared" si="29"/>
        <v/>
      </c>
      <c r="N1024" s="573" t="s">
        <v>141</v>
      </c>
    </row>
    <row r="1025" spans="1:14" ht="15.5" x14ac:dyDescent="0.35">
      <c r="A1025" s="184" t="s">
        <v>850</v>
      </c>
      <c r="B1025" s="745" t="s">
        <v>141</v>
      </c>
      <c r="C1025" s="209" t="s">
        <v>141</v>
      </c>
      <c r="D1025" s="210"/>
      <c r="E1025" s="210"/>
      <c r="F1025" s="286" t="s">
        <v>141</v>
      </c>
      <c r="G1025" s="47"/>
      <c r="H1025" s="573" t="str">
        <f t="shared" si="30"/>
        <v/>
      </c>
      <c r="I1025" s="573" t="str">
        <f t="shared" si="30"/>
        <v/>
      </c>
      <c r="J1025" s="573" t="str">
        <f t="shared" si="30"/>
        <v/>
      </c>
      <c r="K1025" s="573" t="str">
        <f t="shared" si="29"/>
        <v/>
      </c>
      <c r="L1025" s="573" t="str">
        <f t="shared" si="29"/>
        <v/>
      </c>
      <c r="M1025" s="573" t="str">
        <f t="shared" si="29"/>
        <v/>
      </c>
      <c r="N1025" s="573" t="s">
        <v>141</v>
      </c>
    </row>
    <row r="1026" spans="1:14" ht="15.5" x14ac:dyDescent="0.35">
      <c r="A1026" s="72" t="s">
        <v>818</v>
      </c>
      <c r="B1026" s="3" t="s">
        <v>936</v>
      </c>
      <c r="C1026" s="110" t="s">
        <v>141</v>
      </c>
      <c r="D1026" s="20"/>
      <c r="E1026" s="20"/>
      <c r="F1026" s="273" t="s">
        <v>141</v>
      </c>
      <c r="G1026" s="47"/>
      <c r="H1026" s="573" t="str">
        <f t="shared" si="30"/>
        <v/>
      </c>
      <c r="I1026" s="573" t="str">
        <f t="shared" si="30"/>
        <v/>
      </c>
      <c r="J1026" s="573" t="str">
        <f t="shared" si="30"/>
        <v/>
      </c>
      <c r="K1026" s="573" t="str">
        <f t="shared" si="29"/>
        <v/>
      </c>
      <c r="L1026" s="573" t="str">
        <f t="shared" si="29"/>
        <v/>
      </c>
      <c r="M1026" s="573" t="str">
        <f t="shared" si="29"/>
        <v/>
      </c>
      <c r="N1026" s="573" t="s">
        <v>141</v>
      </c>
    </row>
    <row r="1027" spans="1:14" ht="15.5" x14ac:dyDescent="0.35">
      <c r="A1027" s="373" t="s">
        <v>9860</v>
      </c>
      <c r="B1027" s="308" t="s">
        <v>858</v>
      </c>
      <c r="C1027" s="193" t="s">
        <v>7121</v>
      </c>
      <c r="D1027" s="309"/>
      <c r="E1027" s="309"/>
      <c r="F1027" s="578">
        <v>741.31</v>
      </c>
      <c r="G1027" s="47"/>
      <c r="H1027" s="573">
        <f t="shared" si="30"/>
        <v>261.38590599999992</v>
      </c>
      <c r="I1027" s="573">
        <f t="shared" si="30"/>
        <v>261.38590599999992</v>
      </c>
      <c r="J1027" s="573">
        <f t="shared" si="30"/>
        <v>343.44892299999998</v>
      </c>
      <c r="K1027" s="573">
        <f t="shared" si="29"/>
        <v>238.59062349999996</v>
      </c>
      <c r="L1027" s="573">
        <f t="shared" si="29"/>
        <v>379.16153224999988</v>
      </c>
      <c r="M1027" s="573">
        <f t="shared" si="29"/>
        <v>326.73238249999997</v>
      </c>
      <c r="N1027" s="573" t="b">
        <v>1</v>
      </c>
    </row>
    <row r="1028" spans="1:14" ht="15.5" x14ac:dyDescent="0.35">
      <c r="A1028" s="373" t="s">
        <v>9861</v>
      </c>
      <c r="B1028" s="308" t="s">
        <v>858</v>
      </c>
      <c r="C1028" s="193" t="s">
        <v>7659</v>
      </c>
      <c r="D1028" s="309"/>
      <c r="E1028" s="309"/>
      <c r="F1028" s="578">
        <v>400.77</v>
      </c>
      <c r="G1028" s="47"/>
      <c r="H1028" s="573">
        <f t="shared" si="30"/>
        <v>141.31150199999996</v>
      </c>
      <c r="I1028" s="573">
        <f t="shared" si="30"/>
        <v>141.31150199999996</v>
      </c>
      <c r="J1028" s="573">
        <f t="shared" si="30"/>
        <v>185.67674099999999</v>
      </c>
      <c r="K1028" s="573">
        <f t="shared" si="29"/>
        <v>128.98782449999999</v>
      </c>
      <c r="L1028" s="573">
        <f t="shared" si="29"/>
        <v>204.98383574999994</v>
      </c>
      <c r="M1028" s="573">
        <f t="shared" si="29"/>
        <v>176.63937749999999</v>
      </c>
      <c r="N1028" s="573" t="b">
        <v>1</v>
      </c>
    </row>
    <row r="1029" spans="1:14" ht="15.5" x14ac:dyDescent="0.35">
      <c r="A1029" s="373" t="s">
        <v>9862</v>
      </c>
      <c r="B1029" s="308" t="s">
        <v>858</v>
      </c>
      <c r="C1029" s="193" t="s">
        <v>7658</v>
      </c>
      <c r="D1029" s="309"/>
      <c r="E1029" s="309"/>
      <c r="F1029" s="578">
        <v>741.31</v>
      </c>
      <c r="G1029" s="47"/>
      <c r="H1029" s="573">
        <f t="shared" si="30"/>
        <v>261.38590599999992</v>
      </c>
      <c r="I1029" s="573">
        <f t="shared" si="30"/>
        <v>261.38590599999992</v>
      </c>
      <c r="J1029" s="573">
        <f t="shared" si="30"/>
        <v>343.44892299999998</v>
      </c>
      <c r="K1029" s="573">
        <f t="shared" si="29"/>
        <v>238.59062349999996</v>
      </c>
      <c r="L1029" s="573">
        <f t="shared" si="29"/>
        <v>379.16153224999988</v>
      </c>
      <c r="M1029" s="573">
        <f t="shared" si="29"/>
        <v>326.73238249999997</v>
      </c>
      <c r="N1029" s="573" t="b">
        <v>1</v>
      </c>
    </row>
    <row r="1030" spans="1:14" ht="15.5" x14ac:dyDescent="0.35">
      <c r="A1030" s="373" t="s">
        <v>9863</v>
      </c>
      <c r="B1030" s="308" t="s">
        <v>858</v>
      </c>
      <c r="C1030" s="193" t="s">
        <v>7657</v>
      </c>
      <c r="D1030" s="309"/>
      <c r="E1030" s="309"/>
      <c r="F1030" s="578">
        <v>2394.12</v>
      </c>
      <c r="G1030" s="47"/>
      <c r="H1030" s="573">
        <f t="shared" si="30"/>
        <v>844.16671199999973</v>
      </c>
      <c r="I1030" s="573">
        <f t="shared" si="30"/>
        <v>844.16671199999973</v>
      </c>
      <c r="J1030" s="573">
        <f t="shared" si="30"/>
        <v>1109.195796</v>
      </c>
      <c r="K1030" s="573">
        <f t="shared" si="29"/>
        <v>770.54752199999984</v>
      </c>
      <c r="L1030" s="573">
        <f t="shared" si="29"/>
        <v>1224.5325269999996</v>
      </c>
      <c r="M1030" s="573">
        <f t="shared" si="29"/>
        <v>1055.2083899999998</v>
      </c>
      <c r="N1030" s="573" t="b">
        <v>1</v>
      </c>
    </row>
    <row r="1031" spans="1:14" ht="15.5" x14ac:dyDescent="0.35">
      <c r="A1031" s="192" t="s">
        <v>9864</v>
      </c>
      <c r="B1031" s="308" t="s">
        <v>858</v>
      </c>
      <c r="C1031" s="193" t="s">
        <v>7656</v>
      </c>
      <c r="D1031" s="309"/>
      <c r="E1031" s="309"/>
      <c r="F1031" s="578">
        <v>3087.27</v>
      </c>
      <c r="G1031" s="47"/>
      <c r="H1031" s="573">
        <f t="shared" si="30"/>
        <v>1088.5714019999998</v>
      </c>
      <c r="I1031" s="573">
        <f t="shared" si="30"/>
        <v>1088.5714019999998</v>
      </c>
      <c r="J1031" s="573">
        <f t="shared" si="30"/>
        <v>1430.332191</v>
      </c>
      <c r="K1031" s="573">
        <f t="shared" si="29"/>
        <v>993.6378494999999</v>
      </c>
      <c r="L1031" s="573">
        <f t="shared" si="29"/>
        <v>1579.0614232499997</v>
      </c>
      <c r="M1031" s="573">
        <f t="shared" si="29"/>
        <v>1360.7142524999999</v>
      </c>
      <c r="N1031" s="573" t="b">
        <v>1</v>
      </c>
    </row>
    <row r="1032" spans="1:14" ht="15.5" x14ac:dyDescent="0.35">
      <c r="A1032" s="381" t="s">
        <v>9844</v>
      </c>
      <c r="B1032" s="308" t="s">
        <v>858</v>
      </c>
      <c r="C1032" s="193" t="s">
        <v>8962</v>
      </c>
      <c r="D1032" s="309"/>
      <c r="E1032" s="309"/>
      <c r="F1032" s="578">
        <v>416.52</v>
      </c>
      <c r="G1032" s="47"/>
      <c r="H1032" s="573" t="str">
        <f t="shared" si="30"/>
        <v/>
      </c>
      <c r="I1032" s="573" t="str">
        <f t="shared" si="30"/>
        <v/>
      </c>
      <c r="J1032" s="573" t="str">
        <f t="shared" si="30"/>
        <v/>
      </c>
      <c r="K1032" s="573" t="str">
        <f t="shared" si="29"/>
        <v/>
      </c>
      <c r="L1032" s="573" t="str">
        <f t="shared" si="29"/>
        <v/>
      </c>
      <c r="M1032" s="573" t="str">
        <f t="shared" si="29"/>
        <v/>
      </c>
      <c r="N1032" s="573" t="b">
        <v>0</v>
      </c>
    </row>
    <row r="1033" spans="1:14" ht="15.5" x14ac:dyDescent="0.35">
      <c r="A1033" s="9" t="s">
        <v>9845</v>
      </c>
      <c r="B1033" s="308" t="s">
        <v>858</v>
      </c>
      <c r="C1033" s="193" t="s">
        <v>8932</v>
      </c>
      <c r="D1033" s="309"/>
      <c r="E1033" s="309"/>
      <c r="F1033" s="578">
        <v>1271.24</v>
      </c>
      <c r="G1033" s="47"/>
      <c r="H1033" s="573" t="str">
        <f t="shared" si="30"/>
        <v/>
      </c>
      <c r="I1033" s="573" t="str">
        <f t="shared" si="30"/>
        <v/>
      </c>
      <c r="J1033" s="573" t="str">
        <f t="shared" si="30"/>
        <v/>
      </c>
      <c r="K1033" s="573" t="str">
        <f t="shared" si="29"/>
        <v/>
      </c>
      <c r="L1033" s="573" t="str">
        <f t="shared" si="29"/>
        <v/>
      </c>
      <c r="M1033" s="573" t="str">
        <f t="shared" si="29"/>
        <v/>
      </c>
      <c r="N1033" s="573" t="b">
        <v>0</v>
      </c>
    </row>
    <row r="1034" spans="1:14" ht="15.5" x14ac:dyDescent="0.35">
      <c r="A1034" s="381" t="s">
        <v>9846</v>
      </c>
      <c r="B1034" s="308" t="s">
        <v>858</v>
      </c>
      <c r="C1034" s="193" t="s">
        <v>9025</v>
      </c>
      <c r="D1034" s="309"/>
      <c r="E1034" s="309"/>
      <c r="F1034" s="578">
        <v>740</v>
      </c>
      <c r="G1034" s="47"/>
      <c r="H1034" s="573" t="str">
        <f t="shared" si="30"/>
        <v/>
      </c>
      <c r="I1034" s="573" t="str">
        <f t="shared" si="30"/>
        <v/>
      </c>
      <c r="J1034" s="573" t="str">
        <f t="shared" si="30"/>
        <v/>
      </c>
      <c r="K1034" s="573" t="str">
        <f t="shared" si="29"/>
        <v/>
      </c>
      <c r="L1034" s="573" t="str">
        <f t="shared" si="29"/>
        <v/>
      </c>
      <c r="M1034" s="573" t="str">
        <f t="shared" si="29"/>
        <v/>
      </c>
      <c r="N1034" s="573" t="b">
        <v>0</v>
      </c>
    </row>
    <row r="1035" spans="1:14" ht="16" thickBot="1" x14ac:dyDescent="0.4">
      <c r="A1035" s="7" t="s">
        <v>9847</v>
      </c>
      <c r="B1035" s="565" t="s">
        <v>858</v>
      </c>
      <c r="C1035" s="391" t="s">
        <v>8983</v>
      </c>
      <c r="D1035" s="563"/>
      <c r="E1035" s="563"/>
      <c r="F1035" s="564">
        <v>1384.8</v>
      </c>
      <c r="G1035" s="47"/>
      <c r="H1035" s="573" t="str">
        <f t="shared" si="30"/>
        <v/>
      </c>
      <c r="I1035" s="573" t="str">
        <f t="shared" si="30"/>
        <v/>
      </c>
      <c r="J1035" s="573" t="str">
        <f t="shared" si="30"/>
        <v/>
      </c>
      <c r="K1035" s="573" t="str">
        <f t="shared" si="29"/>
        <v/>
      </c>
      <c r="L1035" s="573" t="str">
        <f t="shared" si="29"/>
        <v/>
      </c>
      <c r="M1035" s="573" t="str">
        <f t="shared" si="29"/>
        <v/>
      </c>
      <c r="N1035" s="573" t="b">
        <v>0</v>
      </c>
    </row>
    <row r="1036" spans="1:14" ht="16" thickBot="1" x14ac:dyDescent="0.4">
      <c r="A1036" s="74"/>
      <c r="B1036" s="5" t="s">
        <v>141</v>
      </c>
      <c r="C1036" s="109"/>
      <c r="D1036" s="94"/>
      <c r="E1036" s="94"/>
      <c r="F1036" s="189" t="s">
        <v>141</v>
      </c>
      <c r="G1036" s="47"/>
      <c r="H1036" s="573" t="str">
        <f t="shared" si="30"/>
        <v/>
      </c>
      <c r="I1036" s="573" t="str">
        <f t="shared" si="30"/>
        <v/>
      </c>
      <c r="J1036" s="573" t="str">
        <f t="shared" si="30"/>
        <v/>
      </c>
      <c r="K1036" s="573" t="str">
        <f t="shared" si="29"/>
        <v/>
      </c>
      <c r="L1036" s="573" t="str">
        <f t="shared" si="29"/>
        <v/>
      </c>
      <c r="M1036" s="573" t="str">
        <f t="shared" si="29"/>
        <v/>
      </c>
      <c r="N1036" s="573" t="s">
        <v>141</v>
      </c>
    </row>
    <row r="1037" spans="1:14" ht="31.5" thickBot="1" x14ac:dyDescent="0.4">
      <c r="A1037" s="592" t="s">
        <v>142</v>
      </c>
      <c r="B1037" s="204" t="s">
        <v>143</v>
      </c>
      <c r="C1037" s="643" t="s">
        <v>144</v>
      </c>
      <c r="D1037" s="205" t="s">
        <v>132</v>
      </c>
      <c r="E1037" s="205"/>
      <c r="F1037" s="572" t="s">
        <v>9087</v>
      </c>
      <c r="G1037" s="47"/>
      <c r="H1037" s="573" t="str">
        <f t="shared" si="30"/>
        <v/>
      </c>
      <c r="I1037" s="573" t="str">
        <f t="shared" si="30"/>
        <v/>
      </c>
      <c r="J1037" s="573" t="str">
        <f t="shared" si="30"/>
        <v/>
      </c>
      <c r="K1037" s="573" t="str">
        <f t="shared" si="29"/>
        <v/>
      </c>
      <c r="L1037" s="573" t="str">
        <f t="shared" si="29"/>
        <v/>
      </c>
      <c r="M1037" s="573" t="str">
        <f t="shared" si="29"/>
        <v/>
      </c>
      <c r="N1037" s="573" t="s">
        <v>141</v>
      </c>
    </row>
    <row r="1038" spans="1:14" ht="15.5" x14ac:dyDescent="0.35">
      <c r="A1038" s="10" t="s">
        <v>9179</v>
      </c>
      <c r="B1038" s="16" t="s">
        <v>969</v>
      </c>
      <c r="C1038" s="108" t="s">
        <v>8887</v>
      </c>
      <c r="D1038" s="18"/>
      <c r="E1038" s="18"/>
      <c r="F1038" s="276">
        <v>5116.45</v>
      </c>
      <c r="G1038" s="47"/>
      <c r="H1038" s="573">
        <f t="shared" si="30"/>
        <v>1804.0602699999995</v>
      </c>
      <c r="I1038" s="573">
        <f t="shared" si="30"/>
        <v>1804.0602699999995</v>
      </c>
      <c r="J1038" s="573">
        <f t="shared" si="30"/>
        <v>2370.4512849999996</v>
      </c>
      <c r="K1038" s="573">
        <f t="shared" si="29"/>
        <v>1646.7294324999998</v>
      </c>
      <c r="L1038" s="573">
        <f t="shared" si="29"/>
        <v>2616.9362637499994</v>
      </c>
      <c r="M1038" s="573">
        <f t="shared" si="29"/>
        <v>2255.0753374999999</v>
      </c>
      <c r="N1038" s="573" t="b">
        <v>1</v>
      </c>
    </row>
    <row r="1039" spans="1:14" ht="16" thickBot="1" x14ac:dyDescent="0.4">
      <c r="A1039" s="8"/>
      <c r="B1039" s="308" t="s">
        <v>969</v>
      </c>
      <c r="C1039" s="193" t="s">
        <v>7771</v>
      </c>
      <c r="D1039" s="309"/>
      <c r="E1039" s="309"/>
      <c r="F1039" s="578">
        <v>5116.45</v>
      </c>
      <c r="G1039" s="47"/>
      <c r="H1039" s="573">
        <f t="shared" si="30"/>
        <v>1804.0602699999995</v>
      </c>
      <c r="I1039" s="573">
        <f t="shared" si="30"/>
        <v>1804.0602699999995</v>
      </c>
      <c r="J1039" s="573">
        <f t="shared" si="30"/>
        <v>2370.4512849999996</v>
      </c>
      <c r="K1039" s="573">
        <f t="shared" si="29"/>
        <v>1646.7294324999998</v>
      </c>
      <c r="L1039" s="573">
        <f t="shared" si="29"/>
        <v>2616.9362637499994</v>
      </c>
      <c r="M1039" s="573">
        <f t="shared" si="29"/>
        <v>2255.0753374999999</v>
      </c>
      <c r="N1039" s="573" t="b">
        <v>1</v>
      </c>
    </row>
    <row r="1040" spans="1:14" ht="15.5" x14ac:dyDescent="0.35">
      <c r="A1040" s="10" t="s">
        <v>9173</v>
      </c>
      <c r="B1040" s="16" t="s">
        <v>970</v>
      </c>
      <c r="C1040" s="108" t="s">
        <v>8894</v>
      </c>
      <c r="D1040" s="18"/>
      <c r="E1040" s="18"/>
      <c r="F1040" s="276">
        <v>569.21</v>
      </c>
      <c r="G1040" s="47"/>
      <c r="H1040" s="573">
        <f t="shared" si="30"/>
        <v>200.70344599999996</v>
      </c>
      <c r="I1040" s="573">
        <f t="shared" si="30"/>
        <v>200.70344599999996</v>
      </c>
      <c r="J1040" s="573">
        <f t="shared" si="30"/>
        <v>263.71499299999999</v>
      </c>
      <c r="K1040" s="573">
        <f t="shared" si="29"/>
        <v>183.20023849999998</v>
      </c>
      <c r="L1040" s="573">
        <f t="shared" si="29"/>
        <v>291.13668474999997</v>
      </c>
      <c r="M1040" s="573">
        <f t="shared" si="29"/>
        <v>250.87930750000001</v>
      </c>
      <c r="N1040" s="573" t="b">
        <v>1</v>
      </c>
    </row>
    <row r="1041" spans="1:14" ht="15.5" x14ac:dyDescent="0.35">
      <c r="A1041" s="8"/>
      <c r="B1041" s="221" t="s">
        <v>971</v>
      </c>
      <c r="C1041" s="247" t="s">
        <v>7782</v>
      </c>
      <c r="D1041" s="222"/>
      <c r="E1041" s="222"/>
      <c r="F1041" s="274">
        <v>569.21</v>
      </c>
      <c r="G1041" s="47"/>
      <c r="H1041" s="573">
        <f t="shared" si="30"/>
        <v>200.70344599999996</v>
      </c>
      <c r="I1041" s="573">
        <f t="shared" si="30"/>
        <v>200.70344599999996</v>
      </c>
      <c r="J1041" s="573">
        <f t="shared" si="30"/>
        <v>263.71499299999999</v>
      </c>
      <c r="K1041" s="573">
        <f t="shared" si="29"/>
        <v>183.20023849999998</v>
      </c>
      <c r="L1041" s="573">
        <f t="shared" si="29"/>
        <v>291.13668474999997</v>
      </c>
      <c r="M1041" s="573">
        <f t="shared" si="29"/>
        <v>250.87930750000001</v>
      </c>
      <c r="N1041" s="573" t="b">
        <v>1</v>
      </c>
    </row>
    <row r="1042" spans="1:14" ht="16" thickBot="1" x14ac:dyDescent="0.4">
      <c r="A1042" s="11"/>
      <c r="B1042" s="565" t="s">
        <v>972</v>
      </c>
      <c r="C1042" s="391" t="s">
        <v>7781</v>
      </c>
      <c r="D1042" s="563"/>
      <c r="E1042" s="563"/>
      <c r="F1042" s="564">
        <v>569.21</v>
      </c>
      <c r="G1042" s="47"/>
      <c r="H1042" s="573">
        <f t="shared" si="30"/>
        <v>200.70344599999996</v>
      </c>
      <c r="I1042" s="573">
        <f t="shared" si="30"/>
        <v>200.70344599999996</v>
      </c>
      <c r="J1042" s="573">
        <f t="shared" si="30"/>
        <v>263.71499299999999</v>
      </c>
      <c r="K1042" s="573">
        <f t="shared" si="29"/>
        <v>183.20023849999998</v>
      </c>
      <c r="L1042" s="573">
        <f t="shared" si="29"/>
        <v>291.13668474999997</v>
      </c>
      <c r="M1042" s="573">
        <f t="shared" si="29"/>
        <v>250.87930750000001</v>
      </c>
      <c r="N1042" s="573" t="b">
        <v>1</v>
      </c>
    </row>
    <row r="1043" spans="1:14" ht="15.5" x14ac:dyDescent="0.35">
      <c r="A1043" s="8" t="s">
        <v>9174</v>
      </c>
      <c r="B1043" s="3" t="s">
        <v>958</v>
      </c>
      <c r="C1043" s="110" t="s">
        <v>8892</v>
      </c>
      <c r="D1043" s="20"/>
      <c r="E1043" s="20"/>
      <c r="F1043" s="273">
        <v>1310.24</v>
      </c>
      <c r="G1043" s="47"/>
      <c r="H1043" s="573">
        <f t="shared" si="30"/>
        <v>461.99062399999991</v>
      </c>
      <c r="I1043" s="573">
        <f t="shared" si="30"/>
        <v>461.99062399999991</v>
      </c>
      <c r="J1043" s="573">
        <f t="shared" si="30"/>
        <v>607.03419199999996</v>
      </c>
      <c r="K1043" s="573">
        <f t="shared" si="29"/>
        <v>421.70074399999999</v>
      </c>
      <c r="L1043" s="573">
        <f t="shared" si="29"/>
        <v>670.15500399999985</v>
      </c>
      <c r="M1043" s="573">
        <f t="shared" si="29"/>
        <v>577.48827999999992</v>
      </c>
      <c r="N1043" s="573" t="b">
        <v>1</v>
      </c>
    </row>
    <row r="1044" spans="1:14" ht="15.5" x14ac:dyDescent="0.35">
      <c r="A1044" s="8"/>
      <c r="B1044" s="221" t="s">
        <v>973</v>
      </c>
      <c r="C1044" s="247" t="s">
        <v>7780</v>
      </c>
      <c r="D1044" s="222"/>
      <c r="E1044" s="222"/>
      <c r="F1044" s="274">
        <v>1310.24</v>
      </c>
      <c r="G1044" s="47"/>
      <c r="H1044" s="573">
        <f t="shared" si="30"/>
        <v>461.99062399999991</v>
      </c>
      <c r="I1044" s="573">
        <f t="shared" si="30"/>
        <v>461.99062399999991</v>
      </c>
      <c r="J1044" s="573">
        <f t="shared" si="30"/>
        <v>607.03419199999996</v>
      </c>
      <c r="K1044" s="573">
        <f t="shared" si="29"/>
        <v>421.70074399999999</v>
      </c>
      <c r="L1044" s="573">
        <f t="shared" si="29"/>
        <v>670.15500399999985</v>
      </c>
      <c r="M1044" s="573">
        <f t="shared" si="29"/>
        <v>577.48827999999992</v>
      </c>
      <c r="N1044" s="573" t="b">
        <v>1</v>
      </c>
    </row>
    <row r="1045" spans="1:14" ht="16" thickBot="1" x14ac:dyDescent="0.4">
      <c r="A1045" s="11"/>
      <c r="B1045" s="565" t="s">
        <v>959</v>
      </c>
      <c r="C1045" s="391" t="s">
        <v>7779</v>
      </c>
      <c r="D1045" s="563"/>
      <c r="E1045" s="563"/>
      <c r="F1045" s="564">
        <v>1310.24</v>
      </c>
      <c r="G1045" s="47"/>
      <c r="H1045" s="573">
        <f t="shared" si="30"/>
        <v>461.99062399999991</v>
      </c>
      <c r="I1045" s="573">
        <f t="shared" si="30"/>
        <v>461.99062399999991</v>
      </c>
      <c r="J1045" s="573">
        <f t="shared" si="30"/>
        <v>607.03419199999996</v>
      </c>
      <c r="K1045" s="573">
        <f t="shared" si="29"/>
        <v>421.70074399999999</v>
      </c>
      <c r="L1045" s="573">
        <f t="shared" si="29"/>
        <v>670.15500399999985</v>
      </c>
      <c r="M1045" s="573">
        <f t="shared" si="29"/>
        <v>577.48827999999992</v>
      </c>
      <c r="N1045" s="573" t="b">
        <v>1</v>
      </c>
    </row>
    <row r="1046" spans="1:14" ht="15.5" x14ac:dyDescent="0.35">
      <c r="A1046" s="8" t="s">
        <v>9175</v>
      </c>
      <c r="B1046" s="3" t="s">
        <v>960</v>
      </c>
      <c r="C1046" s="110" t="s">
        <v>8890</v>
      </c>
      <c r="D1046" s="20"/>
      <c r="E1046" s="20"/>
      <c r="F1046" s="273">
        <v>2384.15</v>
      </c>
      <c r="G1046" s="47"/>
      <c r="H1046" s="573">
        <f t="shared" si="30"/>
        <v>840.65128999999979</v>
      </c>
      <c r="I1046" s="573">
        <f t="shared" si="30"/>
        <v>840.65128999999979</v>
      </c>
      <c r="J1046" s="573">
        <f t="shared" si="30"/>
        <v>1104.576695</v>
      </c>
      <c r="K1046" s="573">
        <f t="shared" si="29"/>
        <v>767.3386774999999</v>
      </c>
      <c r="L1046" s="573">
        <f t="shared" si="29"/>
        <v>1219.4331212499999</v>
      </c>
      <c r="M1046" s="573">
        <f t="shared" si="29"/>
        <v>1050.8141125</v>
      </c>
      <c r="N1046" s="573" t="b">
        <v>1</v>
      </c>
    </row>
    <row r="1047" spans="1:14" ht="15.5" x14ac:dyDescent="0.35">
      <c r="A1047" s="8"/>
      <c r="B1047" s="308" t="s">
        <v>961</v>
      </c>
      <c r="C1047" s="193" t="s">
        <v>7778</v>
      </c>
      <c r="D1047" s="309"/>
      <c r="E1047" s="309"/>
      <c r="F1047" s="578">
        <v>2384.15</v>
      </c>
      <c r="G1047" s="47"/>
      <c r="H1047" s="573">
        <f t="shared" si="30"/>
        <v>840.65128999999979</v>
      </c>
      <c r="I1047" s="573">
        <f t="shared" si="30"/>
        <v>840.65128999999979</v>
      </c>
      <c r="J1047" s="573">
        <f t="shared" si="30"/>
        <v>1104.576695</v>
      </c>
      <c r="K1047" s="573">
        <f t="shared" si="29"/>
        <v>767.3386774999999</v>
      </c>
      <c r="L1047" s="573">
        <f t="shared" si="29"/>
        <v>1219.4331212499999</v>
      </c>
      <c r="M1047" s="573">
        <f t="shared" si="29"/>
        <v>1050.8141125</v>
      </c>
      <c r="N1047" s="573" t="b">
        <v>1</v>
      </c>
    </row>
    <row r="1048" spans="1:14" ht="15.5" x14ac:dyDescent="0.35">
      <c r="A1048" s="8"/>
      <c r="B1048" s="221" t="s">
        <v>962</v>
      </c>
      <c r="C1048" s="247" t="s">
        <v>7777</v>
      </c>
      <c r="D1048" s="222"/>
      <c r="E1048" s="222"/>
      <c r="F1048" s="274">
        <v>2384.15</v>
      </c>
      <c r="G1048" s="47"/>
      <c r="H1048" s="573">
        <f t="shared" si="30"/>
        <v>840.65128999999979</v>
      </c>
      <c r="I1048" s="573">
        <f t="shared" si="30"/>
        <v>840.65128999999979</v>
      </c>
      <c r="J1048" s="573">
        <f t="shared" si="30"/>
        <v>1104.576695</v>
      </c>
      <c r="K1048" s="573">
        <f t="shared" si="29"/>
        <v>767.3386774999999</v>
      </c>
      <c r="L1048" s="573">
        <f t="shared" si="29"/>
        <v>1219.4331212499999</v>
      </c>
      <c r="M1048" s="573">
        <f t="shared" si="29"/>
        <v>1050.8141125</v>
      </c>
      <c r="N1048" s="573" t="b">
        <v>1</v>
      </c>
    </row>
    <row r="1049" spans="1:14" ht="16" thickBot="1" x14ac:dyDescent="0.4">
      <c r="A1049" s="11"/>
      <c r="B1049" s="565" t="s">
        <v>963</v>
      </c>
      <c r="C1049" s="391" t="s">
        <v>7776</v>
      </c>
      <c r="D1049" s="563"/>
      <c r="E1049" s="563"/>
      <c r="F1049" s="564">
        <v>2384.15</v>
      </c>
      <c r="G1049" s="47"/>
      <c r="H1049" s="573">
        <f t="shared" si="30"/>
        <v>840.65128999999979</v>
      </c>
      <c r="I1049" s="573">
        <f t="shared" si="30"/>
        <v>840.65128999999979</v>
      </c>
      <c r="J1049" s="573">
        <f t="shared" si="30"/>
        <v>1104.576695</v>
      </c>
      <c r="K1049" s="573">
        <f t="shared" si="29"/>
        <v>767.3386774999999</v>
      </c>
      <c r="L1049" s="573">
        <f t="shared" si="29"/>
        <v>1219.4331212499999</v>
      </c>
      <c r="M1049" s="573">
        <f t="shared" si="29"/>
        <v>1050.8141125</v>
      </c>
      <c r="N1049" s="573" t="b">
        <v>1</v>
      </c>
    </row>
    <row r="1050" spans="1:14" ht="15.5" x14ac:dyDescent="0.35">
      <c r="A1050" s="8" t="s">
        <v>9176</v>
      </c>
      <c r="B1050" s="3" t="s">
        <v>964</v>
      </c>
      <c r="C1050" s="110" t="s">
        <v>8888</v>
      </c>
      <c r="D1050" s="20"/>
      <c r="E1050" s="20"/>
      <c r="F1050" s="273">
        <v>4729.43</v>
      </c>
      <c r="G1050" s="47"/>
      <c r="H1050" s="573">
        <f t="shared" si="30"/>
        <v>1667.5970179999997</v>
      </c>
      <c r="I1050" s="573">
        <f t="shared" si="30"/>
        <v>1667.5970179999997</v>
      </c>
      <c r="J1050" s="573">
        <f t="shared" si="30"/>
        <v>2191.1449190000003</v>
      </c>
      <c r="K1050" s="573">
        <f t="shared" si="29"/>
        <v>1522.1670454999999</v>
      </c>
      <c r="L1050" s="573">
        <f t="shared" si="29"/>
        <v>2418.9852092499996</v>
      </c>
      <c r="M1050" s="573">
        <f t="shared" si="29"/>
        <v>2084.4962725</v>
      </c>
      <c r="N1050" s="573" t="b">
        <v>1</v>
      </c>
    </row>
    <row r="1051" spans="1:14" ht="15.5" x14ac:dyDescent="0.35">
      <c r="A1051" s="8"/>
      <c r="B1051" s="221" t="s">
        <v>965</v>
      </c>
      <c r="C1051" s="247" t="s">
        <v>7775</v>
      </c>
      <c r="D1051" s="222"/>
      <c r="E1051" s="222"/>
      <c r="F1051" s="274">
        <v>4729.43</v>
      </c>
      <c r="G1051" s="47"/>
      <c r="H1051" s="573">
        <f t="shared" si="30"/>
        <v>1667.5970179999997</v>
      </c>
      <c r="I1051" s="573">
        <f t="shared" si="30"/>
        <v>1667.5970179999997</v>
      </c>
      <c r="J1051" s="573">
        <f t="shared" si="30"/>
        <v>2191.1449190000003</v>
      </c>
      <c r="K1051" s="573">
        <f t="shared" si="29"/>
        <v>1522.1670454999999</v>
      </c>
      <c r="L1051" s="573">
        <f t="shared" si="29"/>
        <v>2418.9852092499996</v>
      </c>
      <c r="M1051" s="573">
        <f t="shared" si="29"/>
        <v>2084.4962725</v>
      </c>
      <c r="N1051" s="573" t="b">
        <v>1</v>
      </c>
    </row>
    <row r="1052" spans="1:14" ht="15.5" x14ac:dyDescent="0.35">
      <c r="A1052" s="347" t="s">
        <v>9177</v>
      </c>
      <c r="B1052" s="308" t="s">
        <v>7974</v>
      </c>
      <c r="C1052" s="193" t="s">
        <v>8031</v>
      </c>
      <c r="D1052" s="309"/>
      <c r="E1052" s="309"/>
      <c r="F1052" s="331">
        <v>427.74</v>
      </c>
      <c r="G1052" s="47"/>
      <c r="H1052" s="573">
        <f t="shared" si="30"/>
        <v>150.82112399999997</v>
      </c>
      <c r="I1052" s="573">
        <f t="shared" si="30"/>
        <v>150.82112399999997</v>
      </c>
      <c r="J1052" s="573">
        <f t="shared" si="30"/>
        <v>198.171942</v>
      </c>
      <c r="K1052" s="573">
        <f t="shared" si="29"/>
        <v>137.66811899999999</v>
      </c>
      <c r="L1052" s="573">
        <f t="shared" si="29"/>
        <v>218.77831649999996</v>
      </c>
      <c r="M1052" s="573">
        <f t="shared" si="29"/>
        <v>188.52640499999998</v>
      </c>
      <c r="N1052" s="573" t="b">
        <v>1</v>
      </c>
    </row>
    <row r="1053" spans="1:14" ht="15.5" x14ac:dyDescent="0.35">
      <c r="A1053" s="586"/>
      <c r="B1053" s="308" t="s">
        <v>7975</v>
      </c>
      <c r="C1053" s="193" t="s">
        <v>8032</v>
      </c>
      <c r="D1053" s="309"/>
      <c r="E1053" s="309"/>
      <c r="F1053" s="331">
        <v>427.74</v>
      </c>
      <c r="G1053" s="47"/>
      <c r="H1053" s="573">
        <f t="shared" si="30"/>
        <v>150.82112399999997</v>
      </c>
      <c r="I1053" s="573">
        <f t="shared" si="30"/>
        <v>150.82112399999997</v>
      </c>
      <c r="J1053" s="573">
        <f t="shared" si="30"/>
        <v>198.171942</v>
      </c>
      <c r="K1053" s="573">
        <f t="shared" si="29"/>
        <v>137.66811899999999</v>
      </c>
      <c r="L1053" s="573">
        <f t="shared" si="29"/>
        <v>218.77831649999996</v>
      </c>
      <c r="M1053" s="573">
        <f t="shared" si="29"/>
        <v>188.52640499999998</v>
      </c>
      <c r="N1053" s="573" t="b">
        <v>1</v>
      </c>
    </row>
    <row r="1054" spans="1:14" ht="15.5" x14ac:dyDescent="0.35">
      <c r="A1054" s="8" t="s">
        <v>9178</v>
      </c>
      <c r="B1054" s="3" t="s">
        <v>966</v>
      </c>
      <c r="C1054" s="110" t="s">
        <v>8893</v>
      </c>
      <c r="D1054" s="20"/>
      <c r="E1054" s="20"/>
      <c r="F1054" s="273">
        <v>785.4</v>
      </c>
      <c r="G1054" s="47"/>
      <c r="H1054" s="573">
        <f t="shared" si="30"/>
        <v>276.93203999999992</v>
      </c>
      <c r="I1054" s="573">
        <f t="shared" si="30"/>
        <v>276.93203999999992</v>
      </c>
      <c r="J1054" s="573">
        <f t="shared" si="30"/>
        <v>363.87581999999998</v>
      </c>
      <c r="K1054" s="573">
        <f t="shared" si="29"/>
        <v>252.78098999999997</v>
      </c>
      <c r="L1054" s="573">
        <f t="shared" si="29"/>
        <v>401.7124649999999</v>
      </c>
      <c r="M1054" s="573">
        <f t="shared" si="29"/>
        <v>346.16504999999995</v>
      </c>
      <c r="N1054" s="573" t="b">
        <v>1</v>
      </c>
    </row>
    <row r="1055" spans="1:14" ht="15.5" x14ac:dyDescent="0.35">
      <c r="A1055" s="8"/>
      <c r="B1055" s="221" t="s">
        <v>966</v>
      </c>
      <c r="C1055" s="247" t="s">
        <v>7774</v>
      </c>
      <c r="D1055" s="222"/>
      <c r="E1055" s="222"/>
      <c r="F1055" s="274">
        <v>785.4</v>
      </c>
      <c r="G1055" s="47"/>
      <c r="H1055" s="573">
        <f t="shared" si="30"/>
        <v>276.93203999999992</v>
      </c>
      <c r="I1055" s="573">
        <f t="shared" si="30"/>
        <v>276.93203999999992</v>
      </c>
      <c r="J1055" s="573">
        <f t="shared" si="30"/>
        <v>363.87581999999998</v>
      </c>
      <c r="K1055" s="573">
        <f t="shared" si="29"/>
        <v>252.78098999999997</v>
      </c>
      <c r="L1055" s="573">
        <f t="shared" si="29"/>
        <v>401.7124649999999</v>
      </c>
      <c r="M1055" s="573">
        <f t="shared" si="29"/>
        <v>346.16504999999995</v>
      </c>
      <c r="N1055" s="573" t="b">
        <v>1</v>
      </c>
    </row>
    <row r="1056" spans="1:14" ht="15.5" x14ac:dyDescent="0.35">
      <c r="A1056" s="347" t="s">
        <v>9171</v>
      </c>
      <c r="B1056" s="308" t="s">
        <v>967</v>
      </c>
      <c r="C1056" s="193" t="s">
        <v>8891</v>
      </c>
      <c r="D1056" s="309"/>
      <c r="E1056" s="309"/>
      <c r="F1056" s="331">
        <v>1132.23</v>
      </c>
      <c r="G1056" s="47"/>
      <c r="H1056" s="573">
        <f t="shared" si="30"/>
        <v>399.22429799999992</v>
      </c>
      <c r="I1056" s="573">
        <f t="shared" si="30"/>
        <v>399.22429799999992</v>
      </c>
      <c r="J1056" s="573">
        <f t="shared" si="30"/>
        <v>524.56215899999995</v>
      </c>
      <c r="K1056" s="573">
        <f t="shared" si="29"/>
        <v>364.40822549999996</v>
      </c>
      <c r="L1056" s="573">
        <f t="shared" si="29"/>
        <v>579.10733924999988</v>
      </c>
      <c r="M1056" s="573">
        <f t="shared" si="29"/>
        <v>499.0303725</v>
      </c>
      <c r="N1056" s="573" t="b">
        <v>1</v>
      </c>
    </row>
    <row r="1057" spans="1:14" ht="15.5" x14ac:dyDescent="0.35">
      <c r="A1057" s="587"/>
      <c r="B1057" s="308" t="s">
        <v>967</v>
      </c>
      <c r="C1057" s="193" t="s">
        <v>7773</v>
      </c>
      <c r="D1057" s="309"/>
      <c r="E1057" s="309"/>
      <c r="F1057" s="331">
        <v>1132.23</v>
      </c>
      <c r="G1057" s="47"/>
      <c r="H1057" s="573">
        <f t="shared" si="30"/>
        <v>399.22429799999992</v>
      </c>
      <c r="I1057" s="573">
        <f t="shared" si="30"/>
        <v>399.22429799999992</v>
      </c>
      <c r="J1057" s="573">
        <f t="shared" si="30"/>
        <v>524.56215899999995</v>
      </c>
      <c r="K1057" s="573">
        <f t="shared" si="29"/>
        <v>364.40822549999996</v>
      </c>
      <c r="L1057" s="573">
        <f t="shared" si="29"/>
        <v>579.10733924999988</v>
      </c>
      <c r="M1057" s="573">
        <f t="shared" si="29"/>
        <v>499.0303725</v>
      </c>
      <c r="N1057" s="573" t="b">
        <v>1</v>
      </c>
    </row>
    <row r="1058" spans="1:14" ht="15.5" x14ac:dyDescent="0.35">
      <c r="A1058" s="8" t="s">
        <v>9172</v>
      </c>
      <c r="B1058" s="3" t="s">
        <v>968</v>
      </c>
      <c r="C1058" s="110" t="s">
        <v>8889</v>
      </c>
      <c r="D1058" s="20"/>
      <c r="E1058" s="20"/>
      <c r="F1058" s="273">
        <v>2547.1799999999998</v>
      </c>
      <c r="G1058" s="47"/>
      <c r="H1058" s="573">
        <f t="shared" si="30"/>
        <v>898.13566799999967</v>
      </c>
      <c r="I1058" s="573">
        <f t="shared" si="30"/>
        <v>898.13566799999967</v>
      </c>
      <c r="J1058" s="573">
        <f t="shared" si="30"/>
        <v>1180.1084939999998</v>
      </c>
      <c r="K1058" s="573">
        <f t="shared" si="29"/>
        <v>819.8098829999999</v>
      </c>
      <c r="L1058" s="573">
        <f t="shared" si="29"/>
        <v>1302.8188904999997</v>
      </c>
      <c r="M1058" s="573">
        <f t="shared" si="29"/>
        <v>1122.6695849999999</v>
      </c>
      <c r="N1058" s="573" t="b">
        <v>1</v>
      </c>
    </row>
    <row r="1059" spans="1:14" ht="16" thickBot="1" x14ac:dyDescent="0.4">
      <c r="A1059" s="588"/>
      <c r="B1059" s="565" t="s">
        <v>968</v>
      </c>
      <c r="C1059" s="391" t="s">
        <v>7772</v>
      </c>
      <c r="D1059" s="563"/>
      <c r="E1059" s="563"/>
      <c r="F1059" s="564">
        <v>2547.1799999999998</v>
      </c>
      <c r="G1059" s="47"/>
      <c r="H1059" s="573">
        <f t="shared" si="30"/>
        <v>898.13566799999967</v>
      </c>
      <c r="I1059" s="573">
        <f t="shared" si="30"/>
        <v>898.13566799999967</v>
      </c>
      <c r="J1059" s="573">
        <f t="shared" si="30"/>
        <v>1180.1084939999998</v>
      </c>
      <c r="K1059" s="573">
        <f t="shared" si="29"/>
        <v>819.8098829999999</v>
      </c>
      <c r="L1059" s="573">
        <f t="shared" si="29"/>
        <v>1302.8188904999997</v>
      </c>
      <c r="M1059" s="573">
        <f t="shared" si="29"/>
        <v>1122.6695849999999</v>
      </c>
      <c r="N1059" s="573" t="b">
        <v>1</v>
      </c>
    </row>
    <row r="1060" spans="1:14" ht="44.15" customHeight="1" thickBot="1" x14ac:dyDescent="0.4">
      <c r="A1060" s="237" t="s">
        <v>9170</v>
      </c>
      <c r="B1060" s="750" t="s">
        <v>141</v>
      </c>
      <c r="C1060" s="263" t="s">
        <v>141</v>
      </c>
      <c r="D1060" s="264" t="s">
        <v>141</v>
      </c>
      <c r="E1060" s="264" t="s">
        <v>141</v>
      </c>
      <c r="F1060" s="294" t="s">
        <v>141</v>
      </c>
      <c r="G1060" s="47"/>
      <c r="H1060" s="573" t="str">
        <f t="shared" si="30"/>
        <v/>
      </c>
      <c r="I1060" s="573" t="str">
        <f t="shared" si="30"/>
        <v/>
      </c>
      <c r="J1060" s="573" t="str">
        <f t="shared" si="30"/>
        <v/>
      </c>
      <c r="K1060" s="573" t="str">
        <f t="shared" si="29"/>
        <v/>
      </c>
      <c r="L1060" s="573" t="str">
        <f t="shared" si="29"/>
        <v/>
      </c>
      <c r="M1060" s="573" t="str">
        <f t="shared" si="29"/>
        <v/>
      </c>
      <c r="N1060" s="573" t="s">
        <v>141</v>
      </c>
    </row>
    <row r="1061" spans="1:14" ht="16" thickBot="1" x14ac:dyDescent="0.4">
      <c r="A1061" s="8" t="s">
        <v>9135</v>
      </c>
      <c r="B1061" s="3" t="s">
        <v>974</v>
      </c>
      <c r="C1061" s="110" t="s">
        <v>8878</v>
      </c>
      <c r="D1061" s="20"/>
      <c r="E1061" s="20"/>
      <c r="F1061" s="273">
        <v>1218.77</v>
      </c>
      <c r="G1061" s="47"/>
      <c r="H1061" s="573">
        <f t="shared" si="30"/>
        <v>429.73830199999986</v>
      </c>
      <c r="I1061" s="573">
        <f t="shared" si="30"/>
        <v>429.73830199999986</v>
      </c>
      <c r="J1061" s="573">
        <f t="shared" si="30"/>
        <v>564.65614099999993</v>
      </c>
      <c r="K1061" s="573">
        <f t="shared" si="29"/>
        <v>392.26112449999994</v>
      </c>
      <c r="L1061" s="573">
        <f t="shared" si="29"/>
        <v>623.37038574999985</v>
      </c>
      <c r="M1061" s="573">
        <f t="shared" si="29"/>
        <v>537.17287749999991</v>
      </c>
      <c r="N1061" s="573" t="b">
        <v>1</v>
      </c>
    </row>
    <row r="1062" spans="1:14" ht="16" thickBot="1" x14ac:dyDescent="0.4">
      <c r="A1062" s="10" t="s">
        <v>9136</v>
      </c>
      <c r="B1062" s="16" t="s">
        <v>975</v>
      </c>
      <c r="C1062" s="108" t="s">
        <v>8869</v>
      </c>
      <c r="D1062" s="18"/>
      <c r="E1062" s="18"/>
      <c r="F1062" s="276">
        <v>1412.05</v>
      </c>
      <c r="G1062" s="47"/>
      <c r="H1062" s="573">
        <f t="shared" si="30"/>
        <v>497.88882999999987</v>
      </c>
      <c r="I1062" s="573">
        <f t="shared" si="30"/>
        <v>497.88882999999987</v>
      </c>
      <c r="J1062" s="573">
        <f t="shared" si="30"/>
        <v>654.202765</v>
      </c>
      <c r="K1062" s="573">
        <f t="shared" si="29"/>
        <v>454.46829249999996</v>
      </c>
      <c r="L1062" s="573">
        <f t="shared" si="29"/>
        <v>722.22827374999986</v>
      </c>
      <c r="M1062" s="573">
        <f t="shared" si="29"/>
        <v>622.36103749999995</v>
      </c>
      <c r="N1062" s="573" t="b">
        <v>1</v>
      </c>
    </row>
    <row r="1063" spans="1:14" ht="15.5" x14ac:dyDescent="0.35">
      <c r="A1063" s="10" t="s">
        <v>9137</v>
      </c>
      <c r="B1063" s="16" t="s">
        <v>976</v>
      </c>
      <c r="C1063" s="108" t="s">
        <v>8872</v>
      </c>
      <c r="D1063" s="18"/>
      <c r="E1063" s="18"/>
      <c r="F1063" s="276">
        <v>974.35</v>
      </c>
      <c r="G1063" s="47"/>
      <c r="H1063" s="573">
        <f t="shared" si="30"/>
        <v>343.55580999999995</v>
      </c>
      <c r="I1063" s="573">
        <f t="shared" si="30"/>
        <v>343.55580999999995</v>
      </c>
      <c r="J1063" s="573">
        <f t="shared" si="30"/>
        <v>451.41635500000001</v>
      </c>
      <c r="K1063" s="573">
        <f t="shared" si="29"/>
        <v>313.59454749999998</v>
      </c>
      <c r="L1063" s="573">
        <f t="shared" si="29"/>
        <v>498.3556662499999</v>
      </c>
      <c r="M1063" s="573">
        <f t="shared" si="29"/>
        <v>429.44476249999997</v>
      </c>
      <c r="N1063" s="573" t="b">
        <v>1</v>
      </c>
    </row>
    <row r="1064" spans="1:14" ht="16" thickBot="1" x14ac:dyDescent="0.4">
      <c r="A1064" s="8"/>
      <c r="B1064" s="308" t="s">
        <v>977</v>
      </c>
      <c r="C1064" s="193" t="s">
        <v>7677</v>
      </c>
      <c r="D1064" s="309"/>
      <c r="E1064" s="309"/>
      <c r="F1064" s="578">
        <v>974.35</v>
      </c>
      <c r="G1064" s="47"/>
      <c r="H1064" s="573">
        <f t="shared" si="30"/>
        <v>343.55580999999995</v>
      </c>
      <c r="I1064" s="573">
        <f t="shared" si="30"/>
        <v>343.55580999999995</v>
      </c>
      <c r="J1064" s="573">
        <f t="shared" si="30"/>
        <v>451.41635500000001</v>
      </c>
      <c r="K1064" s="573">
        <f t="shared" si="29"/>
        <v>313.59454749999998</v>
      </c>
      <c r="L1064" s="573">
        <f t="shared" si="29"/>
        <v>498.3556662499999</v>
      </c>
      <c r="M1064" s="573">
        <f t="shared" si="29"/>
        <v>429.44476249999997</v>
      </c>
      <c r="N1064" s="573" t="b">
        <v>1</v>
      </c>
    </row>
    <row r="1065" spans="1:14" ht="31" x14ac:dyDescent="0.35">
      <c r="A1065" s="10" t="s">
        <v>978</v>
      </c>
      <c r="B1065" s="16" t="s">
        <v>979</v>
      </c>
      <c r="C1065" s="108" t="s">
        <v>8883</v>
      </c>
      <c r="D1065" s="18"/>
      <c r="E1065" s="18"/>
      <c r="F1065" s="276">
        <v>444.14</v>
      </c>
      <c r="G1065" s="47"/>
      <c r="H1065" s="573">
        <f t="shared" si="30"/>
        <v>156.60376399999996</v>
      </c>
      <c r="I1065" s="573">
        <f t="shared" si="30"/>
        <v>156.60376399999996</v>
      </c>
      <c r="J1065" s="573">
        <f t="shared" si="30"/>
        <v>205.770062</v>
      </c>
      <c r="K1065" s="573">
        <f t="shared" si="29"/>
        <v>142.94645899999998</v>
      </c>
      <c r="L1065" s="573">
        <f t="shared" si="29"/>
        <v>227.16650649999994</v>
      </c>
      <c r="M1065" s="573">
        <f t="shared" si="29"/>
        <v>195.75470499999997</v>
      </c>
      <c r="N1065" s="573" t="b">
        <v>1</v>
      </c>
    </row>
    <row r="1066" spans="1:14" ht="16" thickBot="1" x14ac:dyDescent="0.4">
      <c r="A1066" s="11"/>
      <c r="B1066" s="565" t="s">
        <v>980</v>
      </c>
      <c r="C1066" s="391" t="s">
        <v>7761</v>
      </c>
      <c r="D1066" s="563"/>
      <c r="E1066" s="563" t="s">
        <v>141</v>
      </c>
      <c r="F1066" s="564">
        <v>444.14</v>
      </c>
      <c r="G1066" s="47"/>
      <c r="H1066" s="573">
        <f t="shared" si="30"/>
        <v>156.60376399999996</v>
      </c>
      <c r="I1066" s="573">
        <f t="shared" si="30"/>
        <v>156.60376399999996</v>
      </c>
      <c r="J1066" s="573">
        <f t="shared" si="30"/>
        <v>205.770062</v>
      </c>
      <c r="K1066" s="573">
        <f t="shared" si="29"/>
        <v>142.94645899999998</v>
      </c>
      <c r="L1066" s="573">
        <f t="shared" si="29"/>
        <v>227.16650649999994</v>
      </c>
      <c r="M1066" s="573">
        <f t="shared" si="29"/>
        <v>195.75470499999997</v>
      </c>
      <c r="N1066" s="573" t="b">
        <v>1</v>
      </c>
    </row>
    <row r="1067" spans="1:14" ht="15.5" x14ac:dyDescent="0.35">
      <c r="A1067" s="10" t="s">
        <v>9138</v>
      </c>
      <c r="B1067" s="16" t="s">
        <v>981</v>
      </c>
      <c r="C1067" s="108" t="s">
        <v>8882</v>
      </c>
      <c r="D1067" s="18"/>
      <c r="E1067" s="18"/>
      <c r="F1067" s="276">
        <v>629.87</v>
      </c>
      <c r="G1067" s="47"/>
      <c r="H1067" s="573">
        <f t="shared" si="30"/>
        <v>222.09216199999995</v>
      </c>
      <c r="I1067" s="573">
        <f t="shared" si="30"/>
        <v>222.09216199999995</v>
      </c>
      <c r="J1067" s="573">
        <f t="shared" si="30"/>
        <v>291.81877099999997</v>
      </c>
      <c r="K1067" s="573">
        <f t="shared" si="29"/>
        <v>202.72365949999997</v>
      </c>
      <c r="L1067" s="573">
        <f t="shared" si="29"/>
        <v>322.16275824999997</v>
      </c>
      <c r="M1067" s="573">
        <f t="shared" si="29"/>
        <v>277.61520250000001</v>
      </c>
      <c r="N1067" s="573" t="b">
        <v>1</v>
      </c>
    </row>
    <row r="1068" spans="1:14" ht="15.5" x14ac:dyDescent="0.35">
      <c r="A1068" s="8"/>
      <c r="B1068" s="308" t="s">
        <v>982</v>
      </c>
      <c r="C1068" s="193" t="s">
        <v>7689</v>
      </c>
      <c r="D1068" s="309"/>
      <c r="E1068" s="309"/>
      <c r="F1068" s="578">
        <v>629.87</v>
      </c>
      <c r="G1068" s="47"/>
      <c r="H1068" s="573">
        <f t="shared" si="30"/>
        <v>222.09216199999995</v>
      </c>
      <c r="I1068" s="573">
        <f t="shared" si="30"/>
        <v>222.09216199999995</v>
      </c>
      <c r="J1068" s="573">
        <f t="shared" si="30"/>
        <v>291.81877099999997</v>
      </c>
      <c r="K1068" s="573">
        <f t="shared" si="29"/>
        <v>202.72365949999997</v>
      </c>
      <c r="L1068" s="573">
        <f t="shared" si="29"/>
        <v>322.16275824999997</v>
      </c>
      <c r="M1068" s="573">
        <f t="shared" si="29"/>
        <v>277.61520250000001</v>
      </c>
      <c r="N1068" s="573" t="b">
        <v>1</v>
      </c>
    </row>
    <row r="1069" spans="1:14" ht="15.5" x14ac:dyDescent="0.35">
      <c r="A1069" s="8"/>
      <c r="B1069" s="308" t="s">
        <v>983</v>
      </c>
      <c r="C1069" s="193" t="s">
        <v>7760</v>
      </c>
      <c r="D1069" s="309"/>
      <c r="E1069" s="309" t="s">
        <v>141</v>
      </c>
      <c r="F1069" s="578">
        <v>629.87</v>
      </c>
      <c r="G1069" s="47"/>
      <c r="H1069" s="573">
        <f t="shared" si="30"/>
        <v>222.09216199999995</v>
      </c>
      <c r="I1069" s="573">
        <f t="shared" si="30"/>
        <v>222.09216199999995</v>
      </c>
      <c r="J1069" s="573">
        <f t="shared" si="30"/>
        <v>291.81877099999997</v>
      </c>
      <c r="K1069" s="573">
        <f t="shared" si="29"/>
        <v>202.72365949999997</v>
      </c>
      <c r="L1069" s="573">
        <f t="shared" si="29"/>
        <v>322.16275824999997</v>
      </c>
      <c r="M1069" s="573">
        <f t="shared" si="29"/>
        <v>277.61520250000001</v>
      </c>
      <c r="N1069" s="573" t="b">
        <v>1</v>
      </c>
    </row>
    <row r="1070" spans="1:14" ht="16" thickBot="1" x14ac:dyDescent="0.4">
      <c r="A1070" s="11"/>
      <c r="B1070" s="565" t="s">
        <v>984</v>
      </c>
      <c r="C1070" s="391" t="s">
        <v>7759</v>
      </c>
      <c r="D1070" s="563"/>
      <c r="E1070" s="563" t="s">
        <v>141</v>
      </c>
      <c r="F1070" s="564">
        <v>629.87</v>
      </c>
      <c r="G1070" s="47"/>
      <c r="H1070" s="573">
        <f t="shared" si="30"/>
        <v>222.09216199999995</v>
      </c>
      <c r="I1070" s="573">
        <f t="shared" si="30"/>
        <v>222.09216199999995</v>
      </c>
      <c r="J1070" s="573">
        <f t="shared" si="30"/>
        <v>291.81877099999997</v>
      </c>
      <c r="K1070" s="573">
        <f t="shared" si="29"/>
        <v>202.72365949999997</v>
      </c>
      <c r="L1070" s="573">
        <f t="shared" si="29"/>
        <v>322.16275824999997</v>
      </c>
      <c r="M1070" s="573">
        <f t="shared" si="29"/>
        <v>277.61520250000001</v>
      </c>
      <c r="N1070" s="573" t="b">
        <v>1</v>
      </c>
    </row>
    <row r="1071" spans="1:14" ht="15.5" x14ac:dyDescent="0.35">
      <c r="A1071" s="8" t="s">
        <v>9139</v>
      </c>
      <c r="B1071" s="3" t="s">
        <v>985</v>
      </c>
      <c r="C1071" s="110" t="s">
        <v>8881</v>
      </c>
      <c r="D1071" s="20"/>
      <c r="E1071" s="20"/>
      <c r="F1071" s="273">
        <v>678.15</v>
      </c>
      <c r="G1071" s="47"/>
      <c r="H1071" s="573">
        <f t="shared" si="30"/>
        <v>239.11568999999994</v>
      </c>
      <c r="I1071" s="573">
        <f t="shared" si="30"/>
        <v>239.11568999999994</v>
      </c>
      <c r="J1071" s="573">
        <f t="shared" si="30"/>
        <v>314.18689499999999</v>
      </c>
      <c r="K1071" s="573">
        <f t="shared" si="29"/>
        <v>218.26257749999996</v>
      </c>
      <c r="L1071" s="573">
        <f t="shared" si="29"/>
        <v>346.85677124999989</v>
      </c>
      <c r="M1071" s="573">
        <f t="shared" si="29"/>
        <v>298.89461249999999</v>
      </c>
      <c r="N1071" s="573" t="b">
        <v>1</v>
      </c>
    </row>
    <row r="1072" spans="1:14" ht="16" thickBot="1" x14ac:dyDescent="0.4">
      <c r="A1072" s="8"/>
      <c r="B1072" s="308" t="s">
        <v>986</v>
      </c>
      <c r="C1072" s="193" t="s">
        <v>7758</v>
      </c>
      <c r="D1072" s="309"/>
      <c r="E1072" s="309" t="s">
        <v>141</v>
      </c>
      <c r="F1072" s="578">
        <v>678.15</v>
      </c>
      <c r="G1072" s="47"/>
      <c r="H1072" s="573">
        <f t="shared" si="30"/>
        <v>239.11568999999994</v>
      </c>
      <c r="I1072" s="573">
        <f t="shared" si="30"/>
        <v>239.11568999999994</v>
      </c>
      <c r="J1072" s="573">
        <f t="shared" si="30"/>
        <v>314.18689499999999</v>
      </c>
      <c r="K1072" s="573">
        <f t="shared" si="29"/>
        <v>218.26257749999996</v>
      </c>
      <c r="L1072" s="573">
        <f t="shared" si="29"/>
        <v>346.85677124999989</v>
      </c>
      <c r="M1072" s="573">
        <f t="shared" si="29"/>
        <v>298.89461249999999</v>
      </c>
      <c r="N1072" s="573" t="b">
        <v>1</v>
      </c>
    </row>
    <row r="1073" spans="1:14" ht="15.5" x14ac:dyDescent="0.35">
      <c r="A1073" s="10" t="s">
        <v>9140</v>
      </c>
      <c r="B1073" s="16" t="s">
        <v>987</v>
      </c>
      <c r="C1073" s="108" t="s">
        <v>8880</v>
      </c>
      <c r="D1073" s="18"/>
      <c r="E1073" s="18"/>
      <c r="F1073" s="276">
        <v>1147.93</v>
      </c>
      <c r="G1073" s="47"/>
      <c r="H1073" s="573">
        <f t="shared" si="30"/>
        <v>404.76011799999992</v>
      </c>
      <c r="I1073" s="573">
        <f t="shared" si="30"/>
        <v>404.76011799999992</v>
      </c>
      <c r="J1073" s="573">
        <f t="shared" si="30"/>
        <v>531.83596899999998</v>
      </c>
      <c r="K1073" s="573">
        <f t="shared" si="29"/>
        <v>369.46127050000001</v>
      </c>
      <c r="L1073" s="573">
        <f t="shared" si="29"/>
        <v>587.13749674999997</v>
      </c>
      <c r="M1073" s="573">
        <f t="shared" si="29"/>
        <v>505.95014750000001</v>
      </c>
      <c r="N1073" s="573" t="b">
        <v>1</v>
      </c>
    </row>
    <row r="1074" spans="1:14" ht="16" thickBot="1" x14ac:dyDescent="0.4">
      <c r="A1074" s="8"/>
      <c r="B1074" s="308" t="s">
        <v>988</v>
      </c>
      <c r="C1074" s="193" t="s">
        <v>7757</v>
      </c>
      <c r="D1074" s="316"/>
      <c r="E1074" s="316" t="s">
        <v>141</v>
      </c>
      <c r="F1074" s="578">
        <v>1147.93</v>
      </c>
      <c r="G1074" s="47"/>
      <c r="H1074" s="573">
        <f t="shared" si="30"/>
        <v>404.76011799999992</v>
      </c>
      <c r="I1074" s="573">
        <f t="shared" si="30"/>
        <v>404.76011799999992</v>
      </c>
      <c r="J1074" s="573">
        <f t="shared" si="30"/>
        <v>531.83596899999998</v>
      </c>
      <c r="K1074" s="573">
        <f t="shared" si="29"/>
        <v>369.46127050000001</v>
      </c>
      <c r="L1074" s="573">
        <f t="shared" si="29"/>
        <v>587.13749674999997</v>
      </c>
      <c r="M1074" s="573">
        <f t="shared" si="29"/>
        <v>505.95014750000001</v>
      </c>
      <c r="N1074" s="573" t="b">
        <v>1</v>
      </c>
    </row>
    <row r="1075" spans="1:14" ht="16" thickBot="1" x14ac:dyDescent="0.4">
      <c r="A1075" s="10" t="s">
        <v>9141</v>
      </c>
      <c r="B1075" s="16" t="s">
        <v>989</v>
      </c>
      <c r="C1075" s="108" t="s">
        <v>8879</v>
      </c>
      <c r="D1075" s="18"/>
      <c r="E1075" s="18"/>
      <c r="F1075" s="276">
        <v>1488.46</v>
      </c>
      <c r="G1075" s="47"/>
      <c r="H1075" s="573">
        <f t="shared" si="30"/>
        <v>524.83099599999991</v>
      </c>
      <c r="I1075" s="573">
        <f t="shared" si="30"/>
        <v>524.83099599999991</v>
      </c>
      <c r="J1075" s="573">
        <f t="shared" si="30"/>
        <v>689.60351800000001</v>
      </c>
      <c r="K1075" s="573">
        <f t="shared" si="30"/>
        <v>479.06085099999996</v>
      </c>
      <c r="L1075" s="573">
        <f t="shared" si="30"/>
        <v>761.31007849999992</v>
      </c>
      <c r="M1075" s="573">
        <f t="shared" si="30"/>
        <v>656.03874499999995</v>
      </c>
      <c r="N1075" s="573" t="b">
        <v>1</v>
      </c>
    </row>
    <row r="1076" spans="1:14" ht="15.5" x14ac:dyDescent="0.35">
      <c r="A1076" s="10" t="s">
        <v>9142</v>
      </c>
      <c r="B1076" s="16" t="s">
        <v>990</v>
      </c>
      <c r="C1076" s="108" t="s">
        <v>8877</v>
      </c>
      <c r="D1076" s="18"/>
      <c r="E1076" s="18"/>
      <c r="F1076" s="276">
        <v>1227.5899999999999</v>
      </c>
      <c r="G1076" s="47"/>
      <c r="H1076" s="573">
        <f t="shared" ref="H1076:M1118" si="31">IF($N1076=TRUE,H$3*$F1076,"")</f>
        <v>432.84823399999988</v>
      </c>
      <c r="I1076" s="573">
        <f t="shared" si="31"/>
        <v>432.84823399999988</v>
      </c>
      <c r="J1076" s="573">
        <f t="shared" si="31"/>
        <v>568.74244699999997</v>
      </c>
      <c r="K1076" s="573">
        <f t="shared" si="31"/>
        <v>395.09984149999991</v>
      </c>
      <c r="L1076" s="573">
        <f t="shared" si="31"/>
        <v>627.8815952499998</v>
      </c>
      <c r="M1076" s="573">
        <f t="shared" si="31"/>
        <v>541.06029249999995</v>
      </c>
      <c r="N1076" s="573" t="b">
        <v>1</v>
      </c>
    </row>
    <row r="1077" spans="1:14" ht="16" thickBot="1" x14ac:dyDescent="0.4">
      <c r="A1077" s="11"/>
      <c r="B1077" s="565" t="s">
        <v>991</v>
      </c>
      <c r="C1077" s="391" t="s">
        <v>7756</v>
      </c>
      <c r="D1077" s="563"/>
      <c r="E1077" s="563" t="s">
        <v>141</v>
      </c>
      <c r="F1077" s="564">
        <v>1227.5899999999999</v>
      </c>
      <c r="G1077" s="47"/>
      <c r="H1077" s="573">
        <f t="shared" si="31"/>
        <v>432.84823399999988</v>
      </c>
      <c r="I1077" s="573">
        <f t="shared" si="31"/>
        <v>432.84823399999988</v>
      </c>
      <c r="J1077" s="573">
        <f t="shared" si="31"/>
        <v>568.74244699999997</v>
      </c>
      <c r="K1077" s="573">
        <f t="shared" si="31"/>
        <v>395.09984149999991</v>
      </c>
      <c r="L1077" s="573">
        <f t="shared" si="31"/>
        <v>627.8815952499998</v>
      </c>
      <c r="M1077" s="573">
        <f t="shared" si="31"/>
        <v>541.06029249999995</v>
      </c>
      <c r="N1077" s="573" t="b">
        <v>1</v>
      </c>
    </row>
    <row r="1078" spans="1:14" ht="15.5" x14ac:dyDescent="0.35">
      <c r="A1078" s="10" t="s">
        <v>9143</v>
      </c>
      <c r="B1078" s="16" t="s">
        <v>992</v>
      </c>
      <c r="C1078" s="108" t="s">
        <v>8876</v>
      </c>
      <c r="D1078" s="18"/>
      <c r="E1078" s="18"/>
      <c r="F1078" s="276">
        <v>1101.67</v>
      </c>
      <c r="G1078" s="47"/>
      <c r="H1078" s="573">
        <f t="shared" si="31"/>
        <v>388.44884199999996</v>
      </c>
      <c r="I1078" s="573">
        <f t="shared" si="31"/>
        <v>388.44884199999996</v>
      </c>
      <c r="J1078" s="573">
        <f t="shared" si="31"/>
        <v>510.40371100000004</v>
      </c>
      <c r="K1078" s="573">
        <f t="shared" si="31"/>
        <v>354.57248950000002</v>
      </c>
      <c r="L1078" s="573">
        <f t="shared" si="31"/>
        <v>563.47666324999989</v>
      </c>
      <c r="M1078" s="573">
        <f t="shared" si="31"/>
        <v>485.56105250000002</v>
      </c>
      <c r="N1078" s="573" t="b">
        <v>1</v>
      </c>
    </row>
    <row r="1079" spans="1:14" ht="15.5" x14ac:dyDescent="0.35">
      <c r="A1079" s="8"/>
      <c r="B1079" s="308" t="s">
        <v>993</v>
      </c>
      <c r="C1079" s="193" t="s">
        <v>7755</v>
      </c>
      <c r="D1079" s="316"/>
      <c r="E1079" s="316" t="s">
        <v>141</v>
      </c>
      <c r="F1079" s="578">
        <v>1101.67</v>
      </c>
      <c r="G1079" s="47"/>
      <c r="H1079" s="573">
        <f t="shared" si="31"/>
        <v>388.44884199999996</v>
      </c>
      <c r="I1079" s="573">
        <f t="shared" si="31"/>
        <v>388.44884199999996</v>
      </c>
      <c r="J1079" s="573">
        <f t="shared" si="31"/>
        <v>510.40371100000004</v>
      </c>
      <c r="K1079" s="573">
        <f t="shared" si="31"/>
        <v>354.57248950000002</v>
      </c>
      <c r="L1079" s="573">
        <f t="shared" si="31"/>
        <v>563.47666324999989</v>
      </c>
      <c r="M1079" s="573">
        <f t="shared" si="31"/>
        <v>485.56105250000002</v>
      </c>
      <c r="N1079" s="573" t="b">
        <v>1</v>
      </c>
    </row>
    <row r="1080" spans="1:14" ht="15.5" x14ac:dyDescent="0.35">
      <c r="A1080" s="8"/>
      <c r="B1080" s="308" t="s">
        <v>994</v>
      </c>
      <c r="C1080" s="193" t="s">
        <v>7754</v>
      </c>
      <c r="D1080" s="316"/>
      <c r="E1080" s="316" t="s">
        <v>141</v>
      </c>
      <c r="F1080" s="578">
        <v>1101.67</v>
      </c>
      <c r="G1080" s="47"/>
      <c r="H1080" s="573">
        <f t="shared" si="31"/>
        <v>388.44884199999996</v>
      </c>
      <c r="I1080" s="573">
        <f t="shared" si="31"/>
        <v>388.44884199999996</v>
      </c>
      <c r="J1080" s="573">
        <f t="shared" si="31"/>
        <v>510.40371100000004</v>
      </c>
      <c r="K1080" s="573">
        <f t="shared" si="31"/>
        <v>354.57248950000002</v>
      </c>
      <c r="L1080" s="573">
        <f t="shared" si="31"/>
        <v>563.47666324999989</v>
      </c>
      <c r="M1080" s="573">
        <f t="shared" si="31"/>
        <v>485.56105250000002</v>
      </c>
      <c r="N1080" s="573" t="b">
        <v>1</v>
      </c>
    </row>
    <row r="1081" spans="1:14" ht="16" thickBot="1" x14ac:dyDescent="0.4">
      <c r="A1081" s="8"/>
      <c r="B1081" s="221" t="s">
        <v>995</v>
      </c>
      <c r="C1081" s="247" t="s">
        <v>7753</v>
      </c>
      <c r="D1081" s="241"/>
      <c r="E1081" s="241" t="s">
        <v>141</v>
      </c>
      <c r="F1081" s="274">
        <v>1101.67</v>
      </c>
      <c r="G1081" s="47"/>
      <c r="H1081" s="573">
        <f t="shared" si="31"/>
        <v>388.44884199999996</v>
      </c>
      <c r="I1081" s="573">
        <f t="shared" si="31"/>
        <v>388.44884199999996</v>
      </c>
      <c r="J1081" s="573">
        <f t="shared" si="31"/>
        <v>510.40371100000004</v>
      </c>
      <c r="K1081" s="573">
        <f t="shared" si="31"/>
        <v>354.57248950000002</v>
      </c>
      <c r="L1081" s="573">
        <f t="shared" si="31"/>
        <v>563.47666324999989</v>
      </c>
      <c r="M1081" s="573">
        <f t="shared" si="31"/>
        <v>485.56105250000002</v>
      </c>
      <c r="N1081" s="573" t="b">
        <v>1</v>
      </c>
    </row>
    <row r="1082" spans="1:14" ht="15.5" x14ac:dyDescent="0.35">
      <c r="A1082" s="10" t="s">
        <v>9144</v>
      </c>
      <c r="B1082" s="16" t="s">
        <v>996</v>
      </c>
      <c r="C1082" s="108" t="s">
        <v>8875</v>
      </c>
      <c r="D1082" s="18"/>
      <c r="E1082" s="18"/>
      <c r="F1082" s="276">
        <v>1569.83</v>
      </c>
      <c r="G1082" s="47"/>
      <c r="H1082" s="573">
        <f t="shared" si="31"/>
        <v>553.52205799999979</v>
      </c>
      <c r="I1082" s="573">
        <f t="shared" si="31"/>
        <v>553.52205799999979</v>
      </c>
      <c r="J1082" s="573">
        <f t="shared" si="31"/>
        <v>727.30223899999999</v>
      </c>
      <c r="K1082" s="573">
        <f t="shared" si="31"/>
        <v>505.24978549999992</v>
      </c>
      <c r="L1082" s="573">
        <f t="shared" si="31"/>
        <v>802.92879924999977</v>
      </c>
      <c r="M1082" s="573">
        <f t="shared" si="31"/>
        <v>691.90257249999991</v>
      </c>
      <c r="N1082" s="573" t="b">
        <v>1</v>
      </c>
    </row>
    <row r="1083" spans="1:14" ht="15.5" x14ac:dyDescent="0.35">
      <c r="A1083" s="8"/>
      <c r="B1083" s="308" t="s">
        <v>997</v>
      </c>
      <c r="C1083" s="193" t="s">
        <v>7752</v>
      </c>
      <c r="D1083" s="309"/>
      <c r="E1083" s="309" t="s">
        <v>141</v>
      </c>
      <c r="F1083" s="578">
        <v>1569.83</v>
      </c>
      <c r="G1083" s="47"/>
      <c r="H1083" s="573">
        <f t="shared" si="31"/>
        <v>553.52205799999979</v>
      </c>
      <c r="I1083" s="573">
        <f t="shared" si="31"/>
        <v>553.52205799999979</v>
      </c>
      <c r="J1083" s="573">
        <f t="shared" si="31"/>
        <v>727.30223899999999</v>
      </c>
      <c r="K1083" s="573">
        <f t="shared" si="31"/>
        <v>505.24978549999992</v>
      </c>
      <c r="L1083" s="573">
        <f t="shared" si="31"/>
        <v>802.92879924999977</v>
      </c>
      <c r="M1083" s="573">
        <f t="shared" si="31"/>
        <v>691.90257249999991</v>
      </c>
      <c r="N1083" s="573" t="b">
        <v>1</v>
      </c>
    </row>
    <row r="1084" spans="1:14" ht="15.5" x14ac:dyDescent="0.35">
      <c r="A1084" s="8" t="s">
        <v>9145</v>
      </c>
      <c r="B1084" s="308" t="s">
        <v>998</v>
      </c>
      <c r="C1084" s="193" t="s">
        <v>8874</v>
      </c>
      <c r="D1084" s="309"/>
      <c r="E1084" s="309"/>
      <c r="F1084" s="578">
        <v>1419.16</v>
      </c>
      <c r="G1084" s="47"/>
      <c r="H1084" s="573">
        <f t="shared" si="31"/>
        <v>500.39581599999991</v>
      </c>
      <c r="I1084" s="573">
        <f t="shared" si="31"/>
        <v>500.39581599999991</v>
      </c>
      <c r="J1084" s="573">
        <f t="shared" si="31"/>
        <v>657.49682800000005</v>
      </c>
      <c r="K1084" s="573">
        <f t="shared" si="31"/>
        <v>456.75664599999999</v>
      </c>
      <c r="L1084" s="573">
        <f t="shared" si="31"/>
        <v>725.86486099999991</v>
      </c>
      <c r="M1084" s="573">
        <f t="shared" si="31"/>
        <v>625.49477000000002</v>
      </c>
      <c r="N1084" s="573" t="b">
        <v>1</v>
      </c>
    </row>
    <row r="1085" spans="1:14" ht="16" thickBot="1" x14ac:dyDescent="0.4">
      <c r="A1085" s="11"/>
      <c r="B1085" s="565" t="s">
        <v>999</v>
      </c>
      <c r="C1085" s="391" t="s">
        <v>7676</v>
      </c>
      <c r="D1085" s="769"/>
      <c r="E1085" s="769"/>
      <c r="F1085" s="564">
        <v>1419.16</v>
      </c>
      <c r="G1085" s="47"/>
      <c r="H1085" s="573">
        <f t="shared" si="31"/>
        <v>500.39581599999991</v>
      </c>
      <c r="I1085" s="573">
        <f t="shared" si="31"/>
        <v>500.39581599999991</v>
      </c>
      <c r="J1085" s="573">
        <f t="shared" si="31"/>
        <v>657.49682800000005</v>
      </c>
      <c r="K1085" s="573">
        <f t="shared" si="31"/>
        <v>456.75664599999999</v>
      </c>
      <c r="L1085" s="573">
        <f t="shared" si="31"/>
        <v>725.86486099999991</v>
      </c>
      <c r="M1085" s="573">
        <f t="shared" si="31"/>
        <v>625.49477000000002</v>
      </c>
      <c r="N1085" s="573" t="b">
        <v>1</v>
      </c>
    </row>
    <row r="1086" spans="1:14" ht="15.5" x14ac:dyDescent="0.35">
      <c r="A1086" s="8"/>
      <c r="B1086" s="3" t="s">
        <v>1000</v>
      </c>
      <c r="C1086" s="110" t="s">
        <v>7751</v>
      </c>
      <c r="D1086" s="25"/>
      <c r="E1086" s="25" t="s">
        <v>141</v>
      </c>
      <c r="F1086" s="273">
        <v>1419.16</v>
      </c>
      <c r="G1086" s="47"/>
      <c r="H1086" s="573">
        <f t="shared" si="31"/>
        <v>500.39581599999991</v>
      </c>
      <c r="I1086" s="573">
        <f t="shared" si="31"/>
        <v>500.39581599999991</v>
      </c>
      <c r="J1086" s="573">
        <f t="shared" si="31"/>
        <v>657.49682800000005</v>
      </c>
      <c r="K1086" s="573">
        <f t="shared" si="31"/>
        <v>456.75664599999999</v>
      </c>
      <c r="L1086" s="573">
        <f t="shared" si="31"/>
        <v>725.86486099999991</v>
      </c>
      <c r="M1086" s="573">
        <f t="shared" si="31"/>
        <v>625.49477000000002</v>
      </c>
      <c r="N1086" s="573" t="b">
        <v>1</v>
      </c>
    </row>
    <row r="1087" spans="1:14" ht="15.5" x14ac:dyDescent="0.35">
      <c r="A1087" s="8"/>
      <c r="B1087" s="308" t="s">
        <v>1001</v>
      </c>
      <c r="C1087" s="193" t="s">
        <v>7750</v>
      </c>
      <c r="D1087" s="316"/>
      <c r="E1087" s="316" t="s">
        <v>141</v>
      </c>
      <c r="F1087" s="578">
        <v>1419.16</v>
      </c>
      <c r="G1087" s="47"/>
      <c r="H1087" s="573">
        <f t="shared" si="31"/>
        <v>500.39581599999991</v>
      </c>
      <c r="I1087" s="573">
        <f t="shared" si="31"/>
        <v>500.39581599999991</v>
      </c>
      <c r="J1087" s="573">
        <f t="shared" si="31"/>
        <v>657.49682800000005</v>
      </c>
      <c r="K1087" s="573">
        <f t="shared" si="31"/>
        <v>456.75664599999999</v>
      </c>
      <c r="L1087" s="573">
        <f t="shared" si="31"/>
        <v>725.86486099999991</v>
      </c>
      <c r="M1087" s="573">
        <f t="shared" si="31"/>
        <v>625.49477000000002</v>
      </c>
      <c r="N1087" s="573" t="b">
        <v>1</v>
      </c>
    </row>
    <row r="1088" spans="1:14" ht="15.5" x14ac:dyDescent="0.35">
      <c r="A1088" s="8"/>
      <c r="B1088" s="308" t="s">
        <v>1002</v>
      </c>
      <c r="C1088" s="193" t="s">
        <v>7749</v>
      </c>
      <c r="D1088" s="316"/>
      <c r="E1088" s="316" t="s">
        <v>141</v>
      </c>
      <c r="F1088" s="578">
        <v>1419.16</v>
      </c>
      <c r="G1088" s="47"/>
      <c r="H1088" s="573">
        <f t="shared" si="31"/>
        <v>500.39581599999991</v>
      </c>
      <c r="I1088" s="573">
        <f t="shared" si="31"/>
        <v>500.39581599999991</v>
      </c>
      <c r="J1088" s="573">
        <f t="shared" si="31"/>
        <v>657.49682800000005</v>
      </c>
      <c r="K1088" s="573">
        <f t="shared" si="31"/>
        <v>456.75664599999999</v>
      </c>
      <c r="L1088" s="573">
        <f t="shared" si="31"/>
        <v>725.86486099999991</v>
      </c>
      <c r="M1088" s="573">
        <f t="shared" si="31"/>
        <v>625.49477000000002</v>
      </c>
      <c r="N1088" s="573" t="b">
        <v>1</v>
      </c>
    </row>
    <row r="1089" spans="1:14" ht="15.5" x14ac:dyDescent="0.35">
      <c r="A1089" s="8" t="s">
        <v>9146</v>
      </c>
      <c r="B1089" s="308" t="s">
        <v>1003</v>
      </c>
      <c r="C1089" s="193" t="s">
        <v>8873</v>
      </c>
      <c r="D1089" s="309"/>
      <c r="E1089" s="309"/>
      <c r="F1089" s="578">
        <v>1204.21</v>
      </c>
      <c r="G1089" s="47"/>
      <c r="H1089" s="573">
        <f t="shared" si="31"/>
        <v>424.60444599999988</v>
      </c>
      <c r="I1089" s="573">
        <f t="shared" si="31"/>
        <v>424.60444599999988</v>
      </c>
      <c r="J1089" s="573">
        <f t="shared" si="31"/>
        <v>557.91049299999997</v>
      </c>
      <c r="K1089" s="573">
        <f t="shared" si="31"/>
        <v>387.57498849999996</v>
      </c>
      <c r="L1089" s="573">
        <f t="shared" si="31"/>
        <v>615.92330974999993</v>
      </c>
      <c r="M1089" s="573">
        <f t="shared" si="31"/>
        <v>530.75555750000001</v>
      </c>
      <c r="N1089" s="573" t="b">
        <v>1</v>
      </c>
    </row>
    <row r="1090" spans="1:14" ht="15.5" x14ac:dyDescent="0.35">
      <c r="A1090" s="8" t="s">
        <v>9147</v>
      </c>
      <c r="B1090" s="308" t="s">
        <v>1004</v>
      </c>
      <c r="C1090" s="193" t="s">
        <v>8871</v>
      </c>
      <c r="D1090" s="309"/>
      <c r="E1090" s="309"/>
      <c r="F1090" s="578">
        <v>1839.97</v>
      </c>
      <c r="G1090" s="47"/>
      <c r="H1090" s="573">
        <f t="shared" si="31"/>
        <v>648.77342199999987</v>
      </c>
      <c r="I1090" s="573">
        <f t="shared" si="31"/>
        <v>648.77342199999987</v>
      </c>
      <c r="J1090" s="573">
        <f t="shared" si="31"/>
        <v>852.45810099999994</v>
      </c>
      <c r="K1090" s="573">
        <f t="shared" si="31"/>
        <v>592.19434449999994</v>
      </c>
      <c r="L1090" s="573">
        <f t="shared" si="31"/>
        <v>941.09865574999981</v>
      </c>
      <c r="M1090" s="573">
        <f t="shared" si="31"/>
        <v>810.96677749999992</v>
      </c>
      <c r="N1090" s="573" t="b">
        <v>1</v>
      </c>
    </row>
    <row r="1091" spans="1:14" ht="15.5" x14ac:dyDescent="0.35">
      <c r="A1091" s="8"/>
      <c r="B1091" s="308" t="s">
        <v>1005</v>
      </c>
      <c r="C1091" s="193" t="s">
        <v>7688</v>
      </c>
      <c r="D1091" s="309"/>
      <c r="E1091" s="309"/>
      <c r="F1091" s="578">
        <v>1839.97</v>
      </c>
      <c r="G1091" s="47"/>
      <c r="H1091" s="573">
        <f t="shared" si="31"/>
        <v>648.77342199999987</v>
      </c>
      <c r="I1091" s="573">
        <f t="shared" si="31"/>
        <v>648.77342199999987</v>
      </c>
      <c r="J1091" s="573">
        <f t="shared" si="31"/>
        <v>852.45810099999994</v>
      </c>
      <c r="K1091" s="573">
        <f t="shared" si="31"/>
        <v>592.19434449999994</v>
      </c>
      <c r="L1091" s="573">
        <f t="shared" si="31"/>
        <v>941.09865574999981</v>
      </c>
      <c r="M1091" s="573">
        <f t="shared" si="31"/>
        <v>810.96677749999992</v>
      </c>
      <c r="N1091" s="573" t="b">
        <v>1</v>
      </c>
    </row>
    <row r="1092" spans="1:14" ht="16" thickBot="1" x14ac:dyDescent="0.4">
      <c r="A1092" s="8"/>
      <c r="B1092" s="221" t="s">
        <v>1006</v>
      </c>
      <c r="C1092" s="247" t="s">
        <v>7748</v>
      </c>
      <c r="D1092" s="222"/>
      <c r="E1092" s="222" t="s">
        <v>141</v>
      </c>
      <c r="F1092" s="274">
        <v>1839.97</v>
      </c>
      <c r="G1092" s="47"/>
      <c r="H1092" s="573">
        <f t="shared" si="31"/>
        <v>648.77342199999987</v>
      </c>
      <c r="I1092" s="573">
        <f t="shared" si="31"/>
        <v>648.77342199999987</v>
      </c>
      <c r="J1092" s="573">
        <f t="shared" si="31"/>
        <v>852.45810099999994</v>
      </c>
      <c r="K1092" s="573">
        <f t="shared" si="31"/>
        <v>592.19434449999994</v>
      </c>
      <c r="L1092" s="573">
        <f t="shared" si="31"/>
        <v>941.09865574999981</v>
      </c>
      <c r="M1092" s="573">
        <f t="shared" si="31"/>
        <v>810.96677749999992</v>
      </c>
      <c r="N1092" s="573" t="b">
        <v>1</v>
      </c>
    </row>
    <row r="1093" spans="1:14" ht="15.5" x14ac:dyDescent="0.35">
      <c r="A1093" s="589" t="s">
        <v>9148</v>
      </c>
      <c r="B1093" s="16" t="s">
        <v>1007</v>
      </c>
      <c r="C1093" s="108" t="s">
        <v>8870</v>
      </c>
      <c r="D1093" s="18"/>
      <c r="E1093" s="18"/>
      <c r="F1093" s="276">
        <v>1431</v>
      </c>
      <c r="G1093" s="47"/>
      <c r="H1093" s="573">
        <f t="shared" si="31"/>
        <v>504.5705999999999</v>
      </c>
      <c r="I1093" s="573">
        <f t="shared" si="31"/>
        <v>504.5705999999999</v>
      </c>
      <c r="J1093" s="573">
        <f t="shared" si="31"/>
        <v>662.98230000000001</v>
      </c>
      <c r="K1093" s="573">
        <f t="shared" si="31"/>
        <v>460.56734999999998</v>
      </c>
      <c r="L1093" s="573">
        <f t="shared" si="31"/>
        <v>731.92072499999983</v>
      </c>
      <c r="M1093" s="573">
        <f t="shared" si="31"/>
        <v>630.71325000000002</v>
      </c>
      <c r="N1093" s="573" t="b">
        <v>1</v>
      </c>
    </row>
    <row r="1094" spans="1:14" ht="16" thickBot="1" x14ac:dyDescent="0.4">
      <c r="A1094" s="79"/>
      <c r="B1094" s="221" t="s">
        <v>1008</v>
      </c>
      <c r="C1094" s="247" t="s">
        <v>7675</v>
      </c>
      <c r="D1094" s="222"/>
      <c r="E1094" s="222"/>
      <c r="F1094" s="274">
        <v>1431</v>
      </c>
      <c r="G1094" s="47"/>
      <c r="H1094" s="573">
        <f t="shared" si="31"/>
        <v>504.5705999999999</v>
      </c>
      <c r="I1094" s="573">
        <f t="shared" si="31"/>
        <v>504.5705999999999</v>
      </c>
      <c r="J1094" s="573">
        <f t="shared" si="31"/>
        <v>662.98230000000001</v>
      </c>
      <c r="K1094" s="573">
        <f t="shared" si="31"/>
        <v>460.56734999999998</v>
      </c>
      <c r="L1094" s="573">
        <f t="shared" si="31"/>
        <v>731.92072499999983</v>
      </c>
      <c r="M1094" s="573">
        <f t="shared" si="31"/>
        <v>630.71325000000002</v>
      </c>
      <c r="N1094" s="573" t="b">
        <v>1</v>
      </c>
    </row>
    <row r="1095" spans="1:14" ht="15.5" x14ac:dyDescent="0.35">
      <c r="A1095" s="589"/>
      <c r="B1095" s="16" t="s">
        <v>1009</v>
      </c>
      <c r="C1095" s="108" t="s">
        <v>7822</v>
      </c>
      <c r="D1095" s="18"/>
      <c r="E1095" s="18" t="s">
        <v>141</v>
      </c>
      <c r="F1095" s="276">
        <v>1431</v>
      </c>
      <c r="G1095" s="47"/>
      <c r="H1095" s="573">
        <f t="shared" si="31"/>
        <v>504.5705999999999</v>
      </c>
      <c r="I1095" s="573">
        <f t="shared" si="31"/>
        <v>504.5705999999999</v>
      </c>
      <c r="J1095" s="573">
        <f t="shared" si="31"/>
        <v>662.98230000000001</v>
      </c>
      <c r="K1095" s="573">
        <f t="shared" si="31"/>
        <v>460.56734999999998</v>
      </c>
      <c r="L1095" s="573">
        <f t="shared" si="31"/>
        <v>731.92072499999983</v>
      </c>
      <c r="M1095" s="573">
        <f t="shared" si="31"/>
        <v>630.71325000000002</v>
      </c>
      <c r="N1095" s="573" t="b">
        <v>1</v>
      </c>
    </row>
    <row r="1096" spans="1:14" ht="15.5" x14ac:dyDescent="0.35">
      <c r="A1096" s="79"/>
      <c r="B1096" s="308" t="s">
        <v>1010</v>
      </c>
      <c r="C1096" s="193" t="s">
        <v>7821</v>
      </c>
      <c r="D1096" s="309"/>
      <c r="E1096" s="309" t="s">
        <v>141</v>
      </c>
      <c r="F1096" s="578">
        <v>1431</v>
      </c>
      <c r="G1096" s="47"/>
      <c r="H1096" s="573">
        <f t="shared" si="31"/>
        <v>504.5705999999999</v>
      </c>
      <c r="I1096" s="573">
        <f t="shared" si="31"/>
        <v>504.5705999999999</v>
      </c>
      <c r="J1096" s="573">
        <f t="shared" si="31"/>
        <v>662.98230000000001</v>
      </c>
      <c r="K1096" s="573">
        <f t="shared" si="31"/>
        <v>460.56734999999998</v>
      </c>
      <c r="L1096" s="573">
        <f t="shared" si="31"/>
        <v>731.92072499999983</v>
      </c>
      <c r="M1096" s="573">
        <f t="shared" si="31"/>
        <v>630.71325000000002</v>
      </c>
      <c r="N1096" s="573" t="b">
        <v>1</v>
      </c>
    </row>
    <row r="1097" spans="1:14" ht="15.5" x14ac:dyDescent="0.35">
      <c r="A1097" s="8" t="s">
        <v>9149</v>
      </c>
      <c r="B1097" s="308" t="s">
        <v>1011</v>
      </c>
      <c r="C1097" s="193" t="s">
        <v>8868</v>
      </c>
      <c r="D1097" s="309"/>
      <c r="E1097" s="309"/>
      <c r="F1097" s="578">
        <v>1947.6</v>
      </c>
      <c r="G1097" s="47"/>
      <c r="H1097" s="573">
        <f t="shared" si="31"/>
        <v>686.72375999999974</v>
      </c>
      <c r="I1097" s="573">
        <f t="shared" si="31"/>
        <v>686.72375999999974</v>
      </c>
      <c r="J1097" s="573">
        <f t="shared" si="31"/>
        <v>902.32307999999989</v>
      </c>
      <c r="K1097" s="573">
        <f t="shared" si="31"/>
        <v>626.83505999999988</v>
      </c>
      <c r="L1097" s="573">
        <f t="shared" si="31"/>
        <v>996.14870999999971</v>
      </c>
      <c r="M1097" s="573">
        <f t="shared" si="31"/>
        <v>858.40469999999993</v>
      </c>
      <c r="N1097" s="573" t="b">
        <v>1</v>
      </c>
    </row>
    <row r="1098" spans="1:14" ht="16" thickBot="1" x14ac:dyDescent="0.4">
      <c r="A1098" s="11"/>
      <c r="B1098" s="565" t="s">
        <v>1012</v>
      </c>
      <c r="C1098" s="391" t="s">
        <v>7747</v>
      </c>
      <c r="D1098" s="563"/>
      <c r="E1098" s="563" t="s">
        <v>141</v>
      </c>
      <c r="F1098" s="564">
        <v>1947.6</v>
      </c>
      <c r="G1098" s="47"/>
      <c r="H1098" s="573">
        <f t="shared" si="31"/>
        <v>686.72375999999974</v>
      </c>
      <c r="I1098" s="573">
        <f t="shared" si="31"/>
        <v>686.72375999999974</v>
      </c>
      <c r="J1098" s="573">
        <f t="shared" si="31"/>
        <v>902.32307999999989</v>
      </c>
      <c r="K1098" s="573">
        <f t="shared" si="31"/>
        <v>626.83505999999988</v>
      </c>
      <c r="L1098" s="573">
        <f t="shared" si="31"/>
        <v>996.14870999999971</v>
      </c>
      <c r="M1098" s="573">
        <f t="shared" si="31"/>
        <v>858.40469999999993</v>
      </c>
      <c r="N1098" s="573" t="b">
        <v>1</v>
      </c>
    </row>
    <row r="1099" spans="1:14" ht="15.5" x14ac:dyDescent="0.35">
      <c r="A1099" s="10" t="s">
        <v>9150</v>
      </c>
      <c r="B1099" s="16" t="s">
        <v>1013</v>
      </c>
      <c r="C1099" s="108" t="s">
        <v>8867</v>
      </c>
      <c r="D1099" s="18"/>
      <c r="E1099" s="18"/>
      <c r="F1099" s="276">
        <v>1954.06</v>
      </c>
      <c r="G1099" s="47"/>
      <c r="H1099" s="573">
        <f t="shared" si="31"/>
        <v>689.00155599999982</v>
      </c>
      <c r="I1099" s="573">
        <f t="shared" si="31"/>
        <v>689.00155599999982</v>
      </c>
      <c r="J1099" s="573">
        <f t="shared" si="31"/>
        <v>905.31599799999992</v>
      </c>
      <c r="K1099" s="573">
        <f t="shared" si="31"/>
        <v>628.91421099999991</v>
      </c>
      <c r="L1099" s="573">
        <f t="shared" si="31"/>
        <v>999.45283849999976</v>
      </c>
      <c r="M1099" s="573">
        <f t="shared" si="31"/>
        <v>861.25194499999998</v>
      </c>
      <c r="N1099" s="573" t="b">
        <v>1</v>
      </c>
    </row>
    <row r="1100" spans="1:14" ht="15.5" x14ac:dyDescent="0.35">
      <c r="A1100" s="8"/>
      <c r="B1100" s="308" t="s">
        <v>1014</v>
      </c>
      <c r="C1100" s="193" t="s">
        <v>7674</v>
      </c>
      <c r="D1100" s="309"/>
      <c r="E1100" s="309"/>
      <c r="F1100" s="578">
        <v>1954.06</v>
      </c>
      <c r="G1100" s="47"/>
      <c r="H1100" s="573">
        <f t="shared" si="31"/>
        <v>689.00155599999982</v>
      </c>
      <c r="I1100" s="573">
        <f t="shared" si="31"/>
        <v>689.00155599999982</v>
      </c>
      <c r="J1100" s="573">
        <f t="shared" si="31"/>
        <v>905.31599799999992</v>
      </c>
      <c r="K1100" s="573">
        <f t="shared" si="31"/>
        <v>628.91421099999991</v>
      </c>
      <c r="L1100" s="573">
        <f t="shared" si="31"/>
        <v>999.45283849999976</v>
      </c>
      <c r="M1100" s="573">
        <f t="shared" si="31"/>
        <v>861.25194499999998</v>
      </c>
      <c r="N1100" s="573" t="b">
        <v>1</v>
      </c>
    </row>
    <row r="1101" spans="1:14" ht="15.5" x14ac:dyDescent="0.35">
      <c r="A1101" s="8"/>
      <c r="B1101" s="308" t="s">
        <v>1015</v>
      </c>
      <c r="C1101" s="193" t="s">
        <v>7746</v>
      </c>
      <c r="D1101" s="309"/>
      <c r="E1101" s="309" t="s">
        <v>141</v>
      </c>
      <c r="F1101" s="578">
        <v>1954.06</v>
      </c>
      <c r="G1101" s="47"/>
      <c r="H1101" s="573">
        <f t="shared" si="31"/>
        <v>689.00155599999982</v>
      </c>
      <c r="I1101" s="573">
        <f t="shared" si="31"/>
        <v>689.00155599999982</v>
      </c>
      <c r="J1101" s="573">
        <f t="shared" si="31"/>
        <v>905.31599799999992</v>
      </c>
      <c r="K1101" s="573">
        <f t="shared" si="31"/>
        <v>628.91421099999991</v>
      </c>
      <c r="L1101" s="573">
        <f t="shared" si="31"/>
        <v>999.45283849999976</v>
      </c>
      <c r="M1101" s="573">
        <f t="shared" si="31"/>
        <v>861.25194499999998</v>
      </c>
      <c r="N1101" s="573" t="b">
        <v>1</v>
      </c>
    </row>
    <row r="1102" spans="1:14" ht="15.5" x14ac:dyDescent="0.35">
      <c r="A1102" s="8"/>
      <c r="B1102" s="308" t="s">
        <v>1016</v>
      </c>
      <c r="C1102" s="193" t="s">
        <v>7745</v>
      </c>
      <c r="D1102" s="309"/>
      <c r="E1102" s="309" t="s">
        <v>141</v>
      </c>
      <c r="F1102" s="578">
        <v>1954.06</v>
      </c>
      <c r="G1102" s="47"/>
      <c r="H1102" s="573">
        <f t="shared" si="31"/>
        <v>689.00155599999982</v>
      </c>
      <c r="I1102" s="573">
        <f t="shared" si="31"/>
        <v>689.00155599999982</v>
      </c>
      <c r="J1102" s="573">
        <f t="shared" si="31"/>
        <v>905.31599799999992</v>
      </c>
      <c r="K1102" s="573">
        <f t="shared" si="31"/>
        <v>628.91421099999991</v>
      </c>
      <c r="L1102" s="573">
        <f t="shared" si="31"/>
        <v>999.45283849999976</v>
      </c>
      <c r="M1102" s="573">
        <f t="shared" si="31"/>
        <v>861.25194499999998</v>
      </c>
      <c r="N1102" s="573" t="b">
        <v>1</v>
      </c>
    </row>
    <row r="1103" spans="1:14" ht="16" thickBot="1" x14ac:dyDescent="0.4">
      <c r="A1103" s="8" t="s">
        <v>9151</v>
      </c>
      <c r="B1103" s="221" t="s">
        <v>1017</v>
      </c>
      <c r="C1103" s="247" t="s">
        <v>8866</v>
      </c>
      <c r="D1103" s="222"/>
      <c r="E1103" s="222"/>
      <c r="F1103" s="274">
        <v>2304.91</v>
      </c>
      <c r="G1103" s="47"/>
      <c r="H1103" s="573">
        <f t="shared" si="31"/>
        <v>812.7112659999998</v>
      </c>
      <c r="I1103" s="573">
        <f t="shared" si="31"/>
        <v>812.7112659999998</v>
      </c>
      <c r="J1103" s="573">
        <f t="shared" si="31"/>
        <v>1067.8648029999999</v>
      </c>
      <c r="K1103" s="573">
        <f t="shared" si="31"/>
        <v>741.83528349999983</v>
      </c>
      <c r="L1103" s="573">
        <f t="shared" si="31"/>
        <v>1178.9038422499998</v>
      </c>
      <c r="M1103" s="573">
        <f t="shared" si="31"/>
        <v>1015.8890824999999</v>
      </c>
      <c r="N1103" s="573" t="b">
        <v>1</v>
      </c>
    </row>
    <row r="1104" spans="1:14" ht="15.5" x14ac:dyDescent="0.35">
      <c r="A1104" s="10"/>
      <c r="B1104" s="16" t="s">
        <v>1018</v>
      </c>
      <c r="C1104" s="108" t="s">
        <v>7673</v>
      </c>
      <c r="D1104" s="18"/>
      <c r="E1104" s="18"/>
      <c r="F1104" s="276">
        <v>2304.91</v>
      </c>
      <c r="G1104" s="47"/>
      <c r="H1104" s="573">
        <f t="shared" si="31"/>
        <v>812.7112659999998</v>
      </c>
      <c r="I1104" s="573">
        <f t="shared" si="31"/>
        <v>812.7112659999998</v>
      </c>
      <c r="J1104" s="573">
        <f t="shared" si="31"/>
        <v>1067.8648029999999</v>
      </c>
      <c r="K1104" s="573">
        <f t="shared" si="31"/>
        <v>741.83528349999983</v>
      </c>
      <c r="L1104" s="573">
        <f t="shared" si="31"/>
        <v>1178.9038422499998</v>
      </c>
      <c r="M1104" s="573">
        <f t="shared" si="31"/>
        <v>1015.8890824999999</v>
      </c>
      <c r="N1104" s="573" t="b">
        <v>1</v>
      </c>
    </row>
    <row r="1105" spans="1:14" ht="15.5" x14ac:dyDescent="0.35">
      <c r="A1105" s="8"/>
      <c r="B1105" s="308" t="s">
        <v>1019</v>
      </c>
      <c r="C1105" s="193" t="s">
        <v>7744</v>
      </c>
      <c r="D1105" s="309"/>
      <c r="E1105" s="309" t="s">
        <v>141</v>
      </c>
      <c r="F1105" s="578">
        <v>2304.91</v>
      </c>
      <c r="G1105" s="47"/>
      <c r="H1105" s="573">
        <f t="shared" si="31"/>
        <v>812.7112659999998</v>
      </c>
      <c r="I1105" s="573">
        <f t="shared" si="31"/>
        <v>812.7112659999998</v>
      </c>
      <c r="J1105" s="573">
        <f t="shared" si="31"/>
        <v>1067.8648029999999</v>
      </c>
      <c r="K1105" s="573">
        <f t="shared" si="31"/>
        <v>741.83528349999983</v>
      </c>
      <c r="L1105" s="573">
        <f t="shared" si="31"/>
        <v>1178.9038422499998</v>
      </c>
      <c r="M1105" s="573">
        <f t="shared" si="31"/>
        <v>1015.8890824999999</v>
      </c>
      <c r="N1105" s="573" t="b">
        <v>1</v>
      </c>
    </row>
    <row r="1106" spans="1:14" ht="16" thickBot="1" x14ac:dyDescent="0.4">
      <c r="A1106" s="8" t="s">
        <v>9152</v>
      </c>
      <c r="B1106" s="221" t="s">
        <v>1020</v>
      </c>
      <c r="C1106" s="247" t="s">
        <v>8865</v>
      </c>
      <c r="D1106" s="222"/>
      <c r="E1106" s="222"/>
      <c r="F1106" s="274">
        <v>2772.01</v>
      </c>
      <c r="G1106" s="47"/>
      <c r="H1106" s="573">
        <f t="shared" si="31"/>
        <v>977.41072599999984</v>
      </c>
      <c r="I1106" s="573">
        <f t="shared" si="31"/>
        <v>977.41072599999984</v>
      </c>
      <c r="J1106" s="573">
        <f t="shared" si="31"/>
        <v>1284.2722330000001</v>
      </c>
      <c r="K1106" s="573">
        <f t="shared" si="31"/>
        <v>892.17141849999996</v>
      </c>
      <c r="L1106" s="573">
        <f t="shared" si="31"/>
        <v>1417.8138147499999</v>
      </c>
      <c r="M1106" s="573">
        <f t="shared" si="31"/>
        <v>1221.7634075000001</v>
      </c>
      <c r="N1106" s="573" t="b">
        <v>1</v>
      </c>
    </row>
    <row r="1107" spans="1:14" ht="15.5" x14ac:dyDescent="0.35">
      <c r="A1107" s="10" t="s">
        <v>9153</v>
      </c>
      <c r="B1107" s="16" t="s">
        <v>1021</v>
      </c>
      <c r="C1107" s="108" t="s">
        <v>8864</v>
      </c>
      <c r="D1107" s="18"/>
      <c r="E1107" s="18"/>
      <c r="F1107" s="276">
        <v>2772.01</v>
      </c>
      <c r="G1107" s="47"/>
      <c r="H1107" s="573">
        <f t="shared" si="31"/>
        <v>977.41072599999984</v>
      </c>
      <c r="I1107" s="573">
        <f t="shared" si="31"/>
        <v>977.41072599999984</v>
      </c>
      <c r="J1107" s="573">
        <f t="shared" si="31"/>
        <v>1284.2722330000001</v>
      </c>
      <c r="K1107" s="573">
        <f t="shared" si="31"/>
        <v>892.17141849999996</v>
      </c>
      <c r="L1107" s="573">
        <f t="shared" si="31"/>
        <v>1417.8138147499999</v>
      </c>
      <c r="M1107" s="573">
        <f t="shared" si="31"/>
        <v>1221.7634075000001</v>
      </c>
      <c r="N1107" s="573" t="b">
        <v>1</v>
      </c>
    </row>
    <row r="1108" spans="1:14" ht="15.5" x14ac:dyDescent="0.35">
      <c r="A1108" s="8"/>
      <c r="B1108" s="308" t="s">
        <v>1022</v>
      </c>
      <c r="C1108" s="193" t="s">
        <v>7672</v>
      </c>
      <c r="D1108" s="309"/>
      <c r="E1108" s="309"/>
      <c r="F1108" s="578">
        <v>2772.01</v>
      </c>
      <c r="G1108" s="47"/>
      <c r="H1108" s="573">
        <f t="shared" si="31"/>
        <v>977.41072599999984</v>
      </c>
      <c r="I1108" s="573">
        <f t="shared" si="31"/>
        <v>977.41072599999984</v>
      </c>
      <c r="J1108" s="573">
        <f t="shared" si="31"/>
        <v>1284.2722330000001</v>
      </c>
      <c r="K1108" s="573">
        <f t="shared" si="31"/>
        <v>892.17141849999996</v>
      </c>
      <c r="L1108" s="573">
        <f t="shared" si="31"/>
        <v>1417.8138147499999</v>
      </c>
      <c r="M1108" s="573">
        <f t="shared" si="31"/>
        <v>1221.7634075000001</v>
      </c>
      <c r="N1108" s="573" t="b">
        <v>1</v>
      </c>
    </row>
    <row r="1109" spans="1:14" ht="15.5" x14ac:dyDescent="0.35">
      <c r="A1109" s="8"/>
      <c r="B1109" s="308" t="s">
        <v>1023</v>
      </c>
      <c r="C1109" s="193" t="s">
        <v>7743</v>
      </c>
      <c r="D1109" s="309"/>
      <c r="E1109" s="309" t="s">
        <v>141</v>
      </c>
      <c r="F1109" s="578">
        <v>2772.01</v>
      </c>
      <c r="G1109" s="47"/>
      <c r="H1109" s="573">
        <f t="shared" si="31"/>
        <v>977.41072599999984</v>
      </c>
      <c r="I1109" s="573">
        <f t="shared" si="31"/>
        <v>977.41072599999984</v>
      </c>
      <c r="J1109" s="573">
        <f t="shared" si="31"/>
        <v>1284.2722330000001</v>
      </c>
      <c r="K1109" s="573">
        <f t="shared" si="31"/>
        <v>892.17141849999996</v>
      </c>
      <c r="L1109" s="573">
        <f t="shared" si="31"/>
        <v>1417.8138147499999</v>
      </c>
      <c r="M1109" s="573">
        <f t="shared" si="31"/>
        <v>1221.7634075000001</v>
      </c>
      <c r="N1109" s="573" t="b">
        <v>1</v>
      </c>
    </row>
    <row r="1110" spans="1:14" ht="15.5" x14ac:dyDescent="0.35">
      <c r="A1110" s="8" t="s">
        <v>9154</v>
      </c>
      <c r="B1110" s="308" t="s">
        <v>1024</v>
      </c>
      <c r="C1110" s="193" t="s">
        <v>8863</v>
      </c>
      <c r="D1110" s="309"/>
      <c r="E1110" s="309"/>
      <c r="F1110" s="578">
        <v>2623.83</v>
      </c>
      <c r="G1110" s="47"/>
      <c r="H1110" s="573">
        <f t="shared" si="31"/>
        <v>925.16245799999979</v>
      </c>
      <c r="I1110" s="573">
        <f t="shared" si="31"/>
        <v>925.16245799999979</v>
      </c>
      <c r="J1110" s="573">
        <f t="shared" si="31"/>
        <v>1215.620439</v>
      </c>
      <c r="K1110" s="573">
        <f t="shared" si="31"/>
        <v>844.47968549999985</v>
      </c>
      <c r="L1110" s="573">
        <f t="shared" si="31"/>
        <v>1342.0234492499997</v>
      </c>
      <c r="M1110" s="573">
        <f t="shared" si="31"/>
        <v>1156.4530725</v>
      </c>
      <c r="N1110" s="573" t="b">
        <v>1</v>
      </c>
    </row>
    <row r="1111" spans="1:14" ht="16" thickBot="1" x14ac:dyDescent="0.4">
      <c r="A1111" s="8"/>
      <c r="B1111" s="221" t="s">
        <v>1025</v>
      </c>
      <c r="C1111" s="247" t="s">
        <v>7742</v>
      </c>
      <c r="D1111" s="222"/>
      <c r="E1111" s="222" t="s">
        <v>141</v>
      </c>
      <c r="F1111" s="274">
        <v>2623.83</v>
      </c>
      <c r="G1111" s="47"/>
      <c r="H1111" s="573">
        <f t="shared" si="31"/>
        <v>925.16245799999979</v>
      </c>
      <c r="I1111" s="573">
        <f t="shared" si="31"/>
        <v>925.16245799999979</v>
      </c>
      <c r="J1111" s="573">
        <f t="shared" si="31"/>
        <v>1215.620439</v>
      </c>
      <c r="K1111" s="573">
        <f t="shared" si="31"/>
        <v>844.47968549999985</v>
      </c>
      <c r="L1111" s="573">
        <f t="shared" si="31"/>
        <v>1342.0234492499997</v>
      </c>
      <c r="M1111" s="573">
        <f t="shared" si="31"/>
        <v>1156.4530725</v>
      </c>
      <c r="N1111" s="573" t="b">
        <v>1</v>
      </c>
    </row>
    <row r="1112" spans="1:14" ht="15.5" x14ac:dyDescent="0.35">
      <c r="A1112" s="10" t="s">
        <v>9155</v>
      </c>
      <c r="B1112" s="16" t="s">
        <v>1026</v>
      </c>
      <c r="C1112" s="108" t="s">
        <v>8862</v>
      </c>
      <c r="D1112" s="18"/>
      <c r="E1112" s="18"/>
      <c r="F1112" s="276">
        <v>2125.34</v>
      </c>
      <c r="G1112" s="47"/>
      <c r="H1112" s="573">
        <f t="shared" si="31"/>
        <v>749.39488399999982</v>
      </c>
      <c r="I1112" s="573">
        <f t="shared" si="31"/>
        <v>749.39488399999982</v>
      </c>
      <c r="J1112" s="573">
        <f t="shared" si="31"/>
        <v>984.67002200000002</v>
      </c>
      <c r="K1112" s="573">
        <f t="shared" si="31"/>
        <v>684.04067899999995</v>
      </c>
      <c r="L1112" s="573">
        <f t="shared" si="31"/>
        <v>1087.0582764999999</v>
      </c>
      <c r="M1112" s="573">
        <f t="shared" si="31"/>
        <v>936.743605</v>
      </c>
      <c r="N1112" s="573" t="b">
        <v>1</v>
      </c>
    </row>
    <row r="1113" spans="1:14" ht="15.5" x14ac:dyDescent="0.35">
      <c r="A1113" s="8"/>
      <c r="B1113" s="308" t="s">
        <v>1027</v>
      </c>
      <c r="C1113" s="193" t="s">
        <v>7671</v>
      </c>
      <c r="D1113" s="316"/>
      <c r="E1113" s="316"/>
      <c r="F1113" s="578">
        <v>2125.34</v>
      </c>
      <c r="G1113" s="47"/>
      <c r="H1113" s="573">
        <f t="shared" si="31"/>
        <v>749.39488399999982</v>
      </c>
      <c r="I1113" s="573">
        <f t="shared" si="31"/>
        <v>749.39488399999982</v>
      </c>
      <c r="J1113" s="573">
        <f t="shared" si="31"/>
        <v>984.67002200000002</v>
      </c>
      <c r="K1113" s="573">
        <f t="shared" si="31"/>
        <v>684.04067899999995</v>
      </c>
      <c r="L1113" s="573">
        <f t="shared" si="31"/>
        <v>1087.0582764999999</v>
      </c>
      <c r="M1113" s="573">
        <f t="shared" si="31"/>
        <v>936.743605</v>
      </c>
      <c r="N1113" s="573" t="b">
        <v>1</v>
      </c>
    </row>
    <row r="1114" spans="1:14" ht="15.5" x14ac:dyDescent="0.35">
      <c r="A1114" s="8"/>
      <c r="B1114" s="308" t="s">
        <v>1028</v>
      </c>
      <c r="C1114" s="193" t="s">
        <v>7741</v>
      </c>
      <c r="D1114" s="316"/>
      <c r="E1114" s="316" t="s">
        <v>141</v>
      </c>
      <c r="F1114" s="578">
        <v>2125.34</v>
      </c>
      <c r="G1114" s="47"/>
      <c r="H1114" s="573">
        <f t="shared" si="31"/>
        <v>749.39488399999982</v>
      </c>
      <c r="I1114" s="573">
        <f t="shared" si="31"/>
        <v>749.39488399999982</v>
      </c>
      <c r="J1114" s="573">
        <f t="shared" si="31"/>
        <v>984.67002200000002</v>
      </c>
      <c r="K1114" s="573">
        <f t="shared" si="31"/>
        <v>684.04067899999995</v>
      </c>
      <c r="L1114" s="573">
        <f t="shared" si="31"/>
        <v>1087.0582764999999</v>
      </c>
      <c r="M1114" s="573">
        <f t="shared" si="31"/>
        <v>936.743605</v>
      </c>
      <c r="N1114" s="573" t="b">
        <v>1</v>
      </c>
    </row>
    <row r="1115" spans="1:14" ht="15.5" x14ac:dyDescent="0.35">
      <c r="A1115" s="8"/>
      <c r="B1115" s="308" t="s">
        <v>1029</v>
      </c>
      <c r="C1115" s="193" t="s">
        <v>7740</v>
      </c>
      <c r="D1115" s="316"/>
      <c r="E1115" s="316" t="s">
        <v>141</v>
      </c>
      <c r="F1115" s="578">
        <v>2125.34</v>
      </c>
      <c r="G1115" s="47"/>
      <c r="H1115" s="573">
        <f t="shared" si="31"/>
        <v>749.39488399999982</v>
      </c>
      <c r="I1115" s="573">
        <f t="shared" si="31"/>
        <v>749.39488399999982</v>
      </c>
      <c r="J1115" s="573">
        <f t="shared" si="31"/>
        <v>984.67002200000002</v>
      </c>
      <c r="K1115" s="573">
        <f t="shared" si="31"/>
        <v>684.04067899999995</v>
      </c>
      <c r="L1115" s="573">
        <f t="shared" si="31"/>
        <v>1087.0582764999999</v>
      </c>
      <c r="M1115" s="573">
        <f t="shared" si="31"/>
        <v>936.743605</v>
      </c>
      <c r="N1115" s="573" t="b">
        <v>1</v>
      </c>
    </row>
    <row r="1116" spans="1:14" ht="16" thickBot="1" x14ac:dyDescent="0.4">
      <c r="A1116" s="11" t="s">
        <v>9156</v>
      </c>
      <c r="B1116" s="565" t="s">
        <v>1030</v>
      </c>
      <c r="C1116" s="391" t="s">
        <v>8858</v>
      </c>
      <c r="D1116" s="563"/>
      <c r="E1116" s="563"/>
      <c r="F1116" s="564">
        <v>3852.73</v>
      </c>
      <c r="G1116" s="47"/>
      <c r="H1116" s="573">
        <f t="shared" si="31"/>
        <v>1358.4725979999996</v>
      </c>
      <c r="I1116" s="573">
        <f t="shared" si="31"/>
        <v>1358.4725979999996</v>
      </c>
      <c r="J1116" s="573">
        <f t="shared" si="31"/>
        <v>1784.9698089999999</v>
      </c>
      <c r="K1116" s="573">
        <f t="shared" si="31"/>
        <v>1240.0011505</v>
      </c>
      <c r="L1116" s="573">
        <f t="shared" si="31"/>
        <v>1970.5750767499997</v>
      </c>
      <c r="M1116" s="573">
        <f t="shared" si="31"/>
        <v>1698.0907474999999</v>
      </c>
      <c r="N1116" s="573" t="b">
        <v>1</v>
      </c>
    </row>
    <row r="1117" spans="1:14" ht="15.5" x14ac:dyDescent="0.35">
      <c r="A1117" s="10" t="s">
        <v>9157</v>
      </c>
      <c r="B1117" s="16" t="s">
        <v>1031</v>
      </c>
      <c r="C1117" s="108" t="s">
        <v>8860</v>
      </c>
      <c r="D1117" s="18"/>
      <c r="E1117" s="18"/>
      <c r="F1117" s="276">
        <v>2746.28</v>
      </c>
      <c r="G1117" s="47"/>
      <c r="H1117" s="573">
        <f t="shared" si="31"/>
        <v>968.33832799999982</v>
      </c>
      <c r="I1117" s="573">
        <f t="shared" si="31"/>
        <v>968.33832799999982</v>
      </c>
      <c r="J1117" s="573">
        <f t="shared" si="31"/>
        <v>1272.3515240000002</v>
      </c>
      <c r="K1117" s="573">
        <f t="shared" si="31"/>
        <v>883.890218</v>
      </c>
      <c r="L1117" s="573">
        <f t="shared" si="31"/>
        <v>1404.6535629999998</v>
      </c>
      <c r="M1117" s="573">
        <f t="shared" si="31"/>
        <v>1210.42291</v>
      </c>
      <c r="N1117" s="573" t="b">
        <v>1</v>
      </c>
    </row>
    <row r="1118" spans="1:14" ht="16" thickBot="1" x14ac:dyDescent="0.4">
      <c r="A1118" s="11"/>
      <c r="B1118" s="565" t="s">
        <v>1032</v>
      </c>
      <c r="C1118" s="391" t="s">
        <v>7670</v>
      </c>
      <c r="D1118" s="563"/>
      <c r="E1118" s="563"/>
      <c r="F1118" s="564">
        <v>2746.28</v>
      </c>
      <c r="G1118" s="47"/>
      <c r="H1118" s="573">
        <f t="shared" si="31"/>
        <v>968.33832799999982</v>
      </c>
      <c r="I1118" s="573">
        <f t="shared" si="31"/>
        <v>968.33832799999982</v>
      </c>
      <c r="J1118" s="573">
        <f t="shared" si="31"/>
        <v>1272.3515240000002</v>
      </c>
      <c r="K1118" s="573">
        <f t="shared" ref="K1118:M1181" si="32">IF($N1118=TRUE,K$3*$F1118,"")</f>
        <v>883.890218</v>
      </c>
      <c r="L1118" s="573">
        <f t="shared" si="32"/>
        <v>1404.6535629999998</v>
      </c>
      <c r="M1118" s="573">
        <f t="shared" si="32"/>
        <v>1210.42291</v>
      </c>
      <c r="N1118" s="573" t="b">
        <v>1</v>
      </c>
    </row>
    <row r="1119" spans="1:14" ht="15.5" x14ac:dyDescent="0.35">
      <c r="A1119" s="8" t="s">
        <v>9158</v>
      </c>
      <c r="B1119" s="3" t="s">
        <v>1033</v>
      </c>
      <c r="C1119" s="110" t="s">
        <v>8861</v>
      </c>
      <c r="D1119" s="20"/>
      <c r="E1119" s="20"/>
      <c r="F1119" s="276">
        <v>2746.28</v>
      </c>
      <c r="G1119" s="47"/>
      <c r="H1119" s="573">
        <f t="shared" ref="H1119:M1182" si="33">IF($N1119=TRUE,H$3*$F1119,"")</f>
        <v>968.33832799999982</v>
      </c>
      <c r="I1119" s="573">
        <f t="shared" si="33"/>
        <v>968.33832799999982</v>
      </c>
      <c r="J1119" s="573">
        <f t="shared" si="33"/>
        <v>1272.3515240000002</v>
      </c>
      <c r="K1119" s="573">
        <f t="shared" si="32"/>
        <v>883.890218</v>
      </c>
      <c r="L1119" s="573">
        <f t="shared" si="32"/>
        <v>1404.6535629999998</v>
      </c>
      <c r="M1119" s="573">
        <f t="shared" si="32"/>
        <v>1210.42291</v>
      </c>
      <c r="N1119" s="573" t="b">
        <v>1</v>
      </c>
    </row>
    <row r="1120" spans="1:14" ht="15.5" x14ac:dyDescent="0.35">
      <c r="A1120" s="8"/>
      <c r="B1120" s="308" t="s">
        <v>1034</v>
      </c>
      <c r="C1120" s="193" t="s">
        <v>7739</v>
      </c>
      <c r="D1120" s="309"/>
      <c r="E1120" s="309" t="s">
        <v>141</v>
      </c>
      <c r="F1120" s="578">
        <v>2746.28</v>
      </c>
      <c r="G1120" s="47"/>
      <c r="H1120" s="573">
        <f t="shared" si="33"/>
        <v>968.33832799999982</v>
      </c>
      <c r="I1120" s="573">
        <f t="shared" si="33"/>
        <v>968.33832799999982</v>
      </c>
      <c r="J1120" s="573">
        <f t="shared" si="33"/>
        <v>1272.3515240000002</v>
      </c>
      <c r="K1120" s="573">
        <f t="shared" si="32"/>
        <v>883.890218</v>
      </c>
      <c r="L1120" s="573">
        <f t="shared" si="32"/>
        <v>1404.6535629999998</v>
      </c>
      <c r="M1120" s="573">
        <f t="shared" si="32"/>
        <v>1210.42291</v>
      </c>
      <c r="N1120" s="573" t="b">
        <v>1</v>
      </c>
    </row>
    <row r="1121" spans="1:14" ht="16" thickBot="1" x14ac:dyDescent="0.4">
      <c r="A1121" s="8" t="s">
        <v>9159</v>
      </c>
      <c r="B1121" s="221" t="s">
        <v>1035</v>
      </c>
      <c r="C1121" s="247" t="s">
        <v>8859</v>
      </c>
      <c r="D1121" s="222"/>
      <c r="E1121" s="222"/>
      <c r="F1121" s="564">
        <v>3197.47</v>
      </c>
      <c r="G1121" s="47"/>
      <c r="H1121" s="573">
        <f t="shared" si="33"/>
        <v>1127.4279219999996</v>
      </c>
      <c r="I1121" s="573">
        <f t="shared" si="33"/>
        <v>1127.4279219999996</v>
      </c>
      <c r="J1121" s="573">
        <f t="shared" si="33"/>
        <v>1481.387851</v>
      </c>
      <c r="K1121" s="573">
        <f t="shared" si="32"/>
        <v>1029.1057194999999</v>
      </c>
      <c r="L1121" s="573">
        <f t="shared" si="32"/>
        <v>1635.4259682499996</v>
      </c>
      <c r="M1121" s="573">
        <f t="shared" si="32"/>
        <v>1409.2849024999998</v>
      </c>
      <c r="N1121" s="573" t="b">
        <v>1</v>
      </c>
    </row>
    <row r="1122" spans="1:14" ht="15.5" x14ac:dyDescent="0.35">
      <c r="A1122" s="10" t="s">
        <v>9160</v>
      </c>
      <c r="B1122" s="16" t="s">
        <v>1036</v>
      </c>
      <c r="C1122" s="108" t="s">
        <v>8857</v>
      </c>
      <c r="D1122" s="18"/>
      <c r="E1122" s="18"/>
      <c r="F1122" s="276">
        <v>3251.52</v>
      </c>
      <c r="G1122" s="47"/>
      <c r="H1122" s="573">
        <f t="shared" si="33"/>
        <v>1146.4859519999998</v>
      </c>
      <c r="I1122" s="573">
        <f t="shared" si="33"/>
        <v>1146.4859519999998</v>
      </c>
      <c r="J1122" s="573">
        <f t="shared" si="33"/>
        <v>1506.429216</v>
      </c>
      <c r="K1122" s="573">
        <f t="shared" si="32"/>
        <v>1046.501712</v>
      </c>
      <c r="L1122" s="573">
        <f t="shared" si="32"/>
        <v>1663.0711919999997</v>
      </c>
      <c r="M1122" s="573">
        <f t="shared" si="32"/>
        <v>1433.10744</v>
      </c>
      <c r="N1122" s="573" t="b">
        <v>1</v>
      </c>
    </row>
    <row r="1123" spans="1:14" ht="15.5" x14ac:dyDescent="0.35">
      <c r="A1123" s="8"/>
      <c r="B1123" s="308" t="s">
        <v>1037</v>
      </c>
      <c r="C1123" s="193" t="s">
        <v>7669</v>
      </c>
      <c r="D1123" s="316"/>
      <c r="E1123" s="316"/>
      <c r="F1123" s="578">
        <v>3251.52</v>
      </c>
      <c r="G1123" s="47"/>
      <c r="H1123" s="573">
        <f t="shared" si="33"/>
        <v>1146.4859519999998</v>
      </c>
      <c r="I1123" s="573">
        <f t="shared" si="33"/>
        <v>1146.4859519999998</v>
      </c>
      <c r="J1123" s="573">
        <f t="shared" si="33"/>
        <v>1506.429216</v>
      </c>
      <c r="K1123" s="573">
        <f t="shared" si="32"/>
        <v>1046.501712</v>
      </c>
      <c r="L1123" s="573">
        <f t="shared" si="32"/>
        <v>1663.0711919999997</v>
      </c>
      <c r="M1123" s="573">
        <f t="shared" si="32"/>
        <v>1433.10744</v>
      </c>
      <c r="N1123" s="573" t="b">
        <v>1</v>
      </c>
    </row>
    <row r="1124" spans="1:14" ht="15.5" x14ac:dyDescent="0.35">
      <c r="A1124" s="8"/>
      <c r="B1124" s="308" t="s">
        <v>1038</v>
      </c>
      <c r="C1124" s="193" t="s">
        <v>7738</v>
      </c>
      <c r="D1124" s="316"/>
      <c r="E1124" s="316" t="s">
        <v>141</v>
      </c>
      <c r="F1124" s="578">
        <v>3251.52</v>
      </c>
      <c r="G1124" s="47"/>
      <c r="H1124" s="573">
        <f t="shared" si="33"/>
        <v>1146.4859519999998</v>
      </c>
      <c r="I1124" s="573">
        <f t="shared" si="33"/>
        <v>1146.4859519999998</v>
      </c>
      <c r="J1124" s="573">
        <f t="shared" si="33"/>
        <v>1506.429216</v>
      </c>
      <c r="K1124" s="573">
        <f t="shared" si="32"/>
        <v>1046.501712</v>
      </c>
      <c r="L1124" s="573">
        <f t="shared" si="32"/>
        <v>1663.0711919999997</v>
      </c>
      <c r="M1124" s="573">
        <f t="shared" si="32"/>
        <v>1433.10744</v>
      </c>
      <c r="N1124" s="573" t="b">
        <v>1</v>
      </c>
    </row>
    <row r="1125" spans="1:14" ht="16" thickBot="1" x14ac:dyDescent="0.4">
      <c r="A1125" s="11" t="s">
        <v>9161</v>
      </c>
      <c r="B1125" s="565" t="s">
        <v>1039</v>
      </c>
      <c r="C1125" s="391" t="s">
        <v>8855</v>
      </c>
      <c r="D1125" s="563"/>
      <c r="E1125" s="563"/>
      <c r="F1125" s="564">
        <v>2720.91</v>
      </c>
      <c r="G1125" s="47"/>
      <c r="H1125" s="573">
        <f t="shared" si="33"/>
        <v>959.39286599999969</v>
      </c>
      <c r="I1125" s="573">
        <f t="shared" si="33"/>
        <v>959.39286599999969</v>
      </c>
      <c r="J1125" s="573">
        <f t="shared" si="33"/>
        <v>1260.5976029999999</v>
      </c>
      <c r="K1125" s="573">
        <f t="shared" si="32"/>
        <v>875.72488349999992</v>
      </c>
      <c r="L1125" s="573">
        <f t="shared" si="32"/>
        <v>1391.6774422499996</v>
      </c>
      <c r="M1125" s="573">
        <f t="shared" si="32"/>
        <v>1199.2410824999999</v>
      </c>
      <c r="N1125" s="573" t="b">
        <v>1</v>
      </c>
    </row>
    <row r="1126" spans="1:14" ht="15.5" x14ac:dyDescent="0.35">
      <c r="A1126" s="10"/>
      <c r="B1126" s="16" t="s">
        <v>1040</v>
      </c>
      <c r="C1126" s="108" t="s">
        <v>7668</v>
      </c>
      <c r="D1126" s="18"/>
      <c r="E1126" s="18"/>
      <c r="F1126" s="276">
        <v>2720.91</v>
      </c>
      <c r="G1126" s="47"/>
      <c r="H1126" s="573">
        <f t="shared" si="33"/>
        <v>959.39286599999969</v>
      </c>
      <c r="I1126" s="573">
        <f t="shared" si="33"/>
        <v>959.39286599999969</v>
      </c>
      <c r="J1126" s="573">
        <f t="shared" si="33"/>
        <v>1260.5976029999999</v>
      </c>
      <c r="K1126" s="573">
        <f t="shared" si="32"/>
        <v>875.72488349999992</v>
      </c>
      <c r="L1126" s="573">
        <f t="shared" si="32"/>
        <v>1391.6774422499996</v>
      </c>
      <c r="M1126" s="573">
        <f t="shared" si="32"/>
        <v>1199.2410824999999</v>
      </c>
      <c r="N1126" s="573" t="b">
        <v>1</v>
      </c>
    </row>
    <row r="1127" spans="1:14" ht="15.5" x14ac:dyDescent="0.35">
      <c r="A1127" s="8" t="s">
        <v>9162</v>
      </c>
      <c r="B1127" s="308" t="s">
        <v>1041</v>
      </c>
      <c r="C1127" s="193" t="s">
        <v>8856</v>
      </c>
      <c r="D1127" s="309"/>
      <c r="E1127" s="309"/>
      <c r="F1127" s="578">
        <v>3069.5</v>
      </c>
      <c r="G1127" s="47"/>
      <c r="H1127" s="573">
        <f t="shared" si="33"/>
        <v>1082.3056999999997</v>
      </c>
      <c r="I1127" s="573">
        <f t="shared" si="33"/>
        <v>1082.3056999999997</v>
      </c>
      <c r="J1127" s="573">
        <f t="shared" si="33"/>
        <v>1422.09935</v>
      </c>
      <c r="K1127" s="573">
        <f t="shared" si="32"/>
        <v>987.91857499999992</v>
      </c>
      <c r="L1127" s="573">
        <f t="shared" si="32"/>
        <v>1569.9725124999998</v>
      </c>
      <c r="M1127" s="573">
        <f t="shared" si="32"/>
        <v>1352.8821249999999</v>
      </c>
      <c r="N1127" s="573" t="b">
        <v>1</v>
      </c>
    </row>
    <row r="1128" spans="1:14" ht="15.5" x14ac:dyDescent="0.35">
      <c r="A1128" s="8"/>
      <c r="B1128" s="308" t="s">
        <v>1042</v>
      </c>
      <c r="C1128" s="193" t="s">
        <v>7737</v>
      </c>
      <c r="D1128" s="309"/>
      <c r="E1128" s="309" t="s">
        <v>141</v>
      </c>
      <c r="F1128" s="578">
        <v>3069.5</v>
      </c>
      <c r="G1128" s="47"/>
      <c r="H1128" s="573">
        <f t="shared" si="33"/>
        <v>1082.3056999999997</v>
      </c>
      <c r="I1128" s="573">
        <f t="shared" si="33"/>
        <v>1082.3056999999997</v>
      </c>
      <c r="J1128" s="573">
        <f t="shared" si="33"/>
        <v>1422.09935</v>
      </c>
      <c r="K1128" s="573">
        <f t="shared" si="32"/>
        <v>987.91857499999992</v>
      </c>
      <c r="L1128" s="573">
        <f t="shared" si="32"/>
        <v>1569.9725124999998</v>
      </c>
      <c r="M1128" s="573">
        <f t="shared" si="32"/>
        <v>1352.8821249999999</v>
      </c>
      <c r="N1128" s="573" t="b">
        <v>1</v>
      </c>
    </row>
    <row r="1129" spans="1:14" ht="16" thickBot="1" x14ac:dyDescent="0.4">
      <c r="A1129" s="11" t="s">
        <v>9163</v>
      </c>
      <c r="B1129" s="565" t="s">
        <v>1043</v>
      </c>
      <c r="C1129" s="391" t="s">
        <v>8854</v>
      </c>
      <c r="D1129" s="563"/>
      <c r="E1129" s="563"/>
      <c r="F1129" s="564">
        <v>3269.17</v>
      </c>
      <c r="G1129" s="47"/>
      <c r="H1129" s="573">
        <f t="shared" si="33"/>
        <v>1152.7093419999997</v>
      </c>
      <c r="I1129" s="573">
        <f t="shared" si="33"/>
        <v>1152.7093419999997</v>
      </c>
      <c r="J1129" s="573">
        <f t="shared" si="33"/>
        <v>1514.6064610000001</v>
      </c>
      <c r="K1129" s="573">
        <f t="shared" si="32"/>
        <v>1052.1823644999999</v>
      </c>
      <c r="L1129" s="573">
        <f t="shared" si="32"/>
        <v>1672.0987257499996</v>
      </c>
      <c r="M1129" s="573">
        <f t="shared" si="32"/>
        <v>1440.8866774999999</v>
      </c>
      <c r="N1129" s="573" t="b">
        <v>1</v>
      </c>
    </row>
    <row r="1130" spans="1:14" ht="16" thickBot="1" x14ac:dyDescent="0.4">
      <c r="A1130" s="10"/>
      <c r="B1130" s="68" t="s">
        <v>1044</v>
      </c>
      <c r="C1130" s="656" t="s">
        <v>7667</v>
      </c>
      <c r="D1130" s="28"/>
      <c r="E1130" s="28"/>
      <c r="F1130" s="298">
        <v>3269.17</v>
      </c>
      <c r="G1130" s="47"/>
      <c r="H1130" s="573">
        <f t="shared" si="33"/>
        <v>1152.7093419999997</v>
      </c>
      <c r="I1130" s="573">
        <f t="shared" si="33"/>
        <v>1152.7093419999997</v>
      </c>
      <c r="J1130" s="573">
        <f t="shared" si="33"/>
        <v>1514.6064610000001</v>
      </c>
      <c r="K1130" s="573">
        <f t="shared" si="32"/>
        <v>1052.1823644999999</v>
      </c>
      <c r="L1130" s="573">
        <f t="shared" si="32"/>
        <v>1672.0987257499996</v>
      </c>
      <c r="M1130" s="573">
        <f t="shared" si="32"/>
        <v>1440.8866774999999</v>
      </c>
      <c r="N1130" s="573" t="b">
        <v>1</v>
      </c>
    </row>
    <row r="1131" spans="1:14" ht="15.5" x14ac:dyDescent="0.35">
      <c r="A1131" s="10" t="s">
        <v>9164</v>
      </c>
      <c r="B1131" s="16" t="s">
        <v>1045</v>
      </c>
      <c r="C1131" s="108" t="s">
        <v>8853</v>
      </c>
      <c r="D1131" s="18"/>
      <c r="E1131" s="18"/>
      <c r="F1131" s="276">
        <v>3509.8</v>
      </c>
      <c r="G1131" s="47"/>
      <c r="H1131" s="573">
        <f t="shared" si="33"/>
        <v>1237.5554799999998</v>
      </c>
      <c r="I1131" s="573">
        <f t="shared" si="33"/>
        <v>1237.5554799999998</v>
      </c>
      <c r="J1131" s="573">
        <f t="shared" si="33"/>
        <v>1626.09034</v>
      </c>
      <c r="K1131" s="573">
        <f t="shared" si="32"/>
        <v>1129.62913</v>
      </c>
      <c r="L1131" s="573">
        <f t="shared" si="32"/>
        <v>1795.1749549999997</v>
      </c>
      <c r="M1131" s="573">
        <f t="shared" si="32"/>
        <v>1546.94435</v>
      </c>
      <c r="N1131" s="573" t="b">
        <v>1</v>
      </c>
    </row>
    <row r="1132" spans="1:14" ht="16" thickBot="1" x14ac:dyDescent="0.4">
      <c r="A1132" s="11"/>
      <c r="B1132" s="565" t="s">
        <v>1046</v>
      </c>
      <c r="C1132" s="391" t="s">
        <v>7736</v>
      </c>
      <c r="D1132" s="563"/>
      <c r="E1132" s="563" t="s">
        <v>141</v>
      </c>
      <c r="F1132" s="564">
        <v>3509.8</v>
      </c>
      <c r="G1132" s="47"/>
      <c r="H1132" s="573">
        <f t="shared" si="33"/>
        <v>1237.5554799999998</v>
      </c>
      <c r="I1132" s="573">
        <f t="shared" si="33"/>
        <v>1237.5554799999998</v>
      </c>
      <c r="J1132" s="573">
        <f t="shared" si="33"/>
        <v>1626.09034</v>
      </c>
      <c r="K1132" s="573">
        <f t="shared" si="32"/>
        <v>1129.62913</v>
      </c>
      <c r="L1132" s="573">
        <f t="shared" si="32"/>
        <v>1795.1749549999997</v>
      </c>
      <c r="M1132" s="573">
        <f t="shared" si="32"/>
        <v>1546.94435</v>
      </c>
      <c r="N1132" s="573" t="b">
        <v>1</v>
      </c>
    </row>
    <row r="1133" spans="1:14" ht="15.5" x14ac:dyDescent="0.35">
      <c r="A1133" s="8" t="s">
        <v>9165</v>
      </c>
      <c r="B1133" s="3" t="s">
        <v>1047</v>
      </c>
      <c r="C1133" s="110" t="s">
        <v>8852</v>
      </c>
      <c r="D1133" s="20"/>
      <c r="E1133" s="20"/>
      <c r="F1133" s="273">
        <v>3707.31</v>
      </c>
      <c r="G1133" s="47"/>
      <c r="H1133" s="573">
        <f t="shared" si="33"/>
        <v>1307.1975059999997</v>
      </c>
      <c r="I1133" s="573">
        <f t="shared" si="33"/>
        <v>1307.1975059999997</v>
      </c>
      <c r="J1133" s="573">
        <f t="shared" si="33"/>
        <v>1717.5967229999999</v>
      </c>
      <c r="K1133" s="573">
        <f t="shared" si="32"/>
        <v>1193.1977234999999</v>
      </c>
      <c r="L1133" s="573">
        <f t="shared" si="32"/>
        <v>1896.1963822499997</v>
      </c>
      <c r="M1133" s="573">
        <f t="shared" si="32"/>
        <v>1633.9968824999999</v>
      </c>
      <c r="N1133" s="573" t="b">
        <v>1</v>
      </c>
    </row>
    <row r="1134" spans="1:14" ht="15.5" x14ac:dyDescent="0.35">
      <c r="A1134" s="8" t="s">
        <v>9166</v>
      </c>
      <c r="B1134" s="308" t="s">
        <v>1048</v>
      </c>
      <c r="C1134" s="193" t="s">
        <v>8851</v>
      </c>
      <c r="D1134" s="309"/>
      <c r="E1134" s="309"/>
      <c r="F1134" s="578">
        <v>3727.13</v>
      </c>
      <c r="G1134" s="47"/>
      <c r="H1134" s="573">
        <f t="shared" si="33"/>
        <v>1314.1860379999998</v>
      </c>
      <c r="I1134" s="573">
        <f t="shared" si="33"/>
        <v>1314.1860379999998</v>
      </c>
      <c r="J1134" s="573">
        <f t="shared" si="33"/>
        <v>1726.779329</v>
      </c>
      <c r="K1134" s="573">
        <f t="shared" si="32"/>
        <v>1199.5767905</v>
      </c>
      <c r="L1134" s="573">
        <f t="shared" si="32"/>
        <v>1906.3338167499996</v>
      </c>
      <c r="M1134" s="573">
        <f t="shared" si="32"/>
        <v>1642.7325475</v>
      </c>
      <c r="N1134" s="573" t="b">
        <v>1</v>
      </c>
    </row>
    <row r="1135" spans="1:14" ht="15.5" x14ac:dyDescent="0.35">
      <c r="A1135" s="8"/>
      <c r="B1135" s="308" t="s">
        <v>1049</v>
      </c>
      <c r="C1135" s="193" t="s">
        <v>7687</v>
      </c>
      <c r="D1135" s="309"/>
      <c r="E1135" s="309"/>
      <c r="F1135" s="578">
        <v>3727.13</v>
      </c>
      <c r="G1135" s="47"/>
      <c r="H1135" s="573">
        <f t="shared" si="33"/>
        <v>1314.1860379999998</v>
      </c>
      <c r="I1135" s="573">
        <f t="shared" si="33"/>
        <v>1314.1860379999998</v>
      </c>
      <c r="J1135" s="573">
        <f t="shared" si="33"/>
        <v>1726.779329</v>
      </c>
      <c r="K1135" s="573">
        <f t="shared" si="32"/>
        <v>1199.5767905</v>
      </c>
      <c r="L1135" s="573">
        <f t="shared" si="32"/>
        <v>1906.3338167499996</v>
      </c>
      <c r="M1135" s="573">
        <f t="shared" si="32"/>
        <v>1642.7325475</v>
      </c>
      <c r="N1135" s="573" t="b">
        <v>1</v>
      </c>
    </row>
    <row r="1136" spans="1:14" ht="16" thickBot="1" x14ac:dyDescent="0.4">
      <c r="A1136" s="11" t="s">
        <v>9167</v>
      </c>
      <c r="B1136" s="565" t="s">
        <v>1050</v>
      </c>
      <c r="C1136" s="391" t="s">
        <v>8850</v>
      </c>
      <c r="D1136" s="563"/>
      <c r="E1136" s="563"/>
      <c r="F1136" s="564">
        <v>3896.87</v>
      </c>
      <c r="G1136" s="47"/>
      <c r="H1136" s="573">
        <f t="shared" si="33"/>
        <v>1374.0363619999996</v>
      </c>
      <c r="I1136" s="573">
        <f t="shared" si="33"/>
        <v>1374.0363619999996</v>
      </c>
      <c r="J1136" s="573">
        <f t="shared" si="33"/>
        <v>1805.4198709999998</v>
      </c>
      <c r="K1136" s="573">
        <f t="shared" si="32"/>
        <v>1254.2076094999998</v>
      </c>
      <c r="L1136" s="573">
        <f t="shared" si="32"/>
        <v>1993.1515832499995</v>
      </c>
      <c r="M1136" s="573">
        <f t="shared" si="32"/>
        <v>1717.5454524999998</v>
      </c>
      <c r="N1136" s="573" t="b">
        <v>1</v>
      </c>
    </row>
    <row r="1137" spans="1:14" ht="15.5" x14ac:dyDescent="0.35">
      <c r="A1137" s="10"/>
      <c r="B1137" s="16" t="s">
        <v>1051</v>
      </c>
      <c r="C1137" s="108" t="s">
        <v>7666</v>
      </c>
      <c r="D1137" s="24"/>
      <c r="E1137" s="24"/>
      <c r="F1137" s="276">
        <v>3896.87</v>
      </c>
      <c r="G1137" s="47"/>
      <c r="H1137" s="573">
        <f t="shared" si="33"/>
        <v>1374.0363619999996</v>
      </c>
      <c r="I1137" s="573">
        <f t="shared" si="33"/>
        <v>1374.0363619999996</v>
      </c>
      <c r="J1137" s="573">
        <f t="shared" si="33"/>
        <v>1805.4198709999998</v>
      </c>
      <c r="K1137" s="573">
        <f t="shared" si="32"/>
        <v>1254.2076094999998</v>
      </c>
      <c r="L1137" s="573">
        <f t="shared" si="32"/>
        <v>1993.1515832499995</v>
      </c>
      <c r="M1137" s="573">
        <f t="shared" si="32"/>
        <v>1717.5454524999998</v>
      </c>
      <c r="N1137" s="573" t="b">
        <v>1</v>
      </c>
    </row>
    <row r="1138" spans="1:14" ht="16" thickBot="1" x14ac:dyDescent="0.4">
      <c r="A1138" s="11"/>
      <c r="B1138" s="565" t="s">
        <v>1052</v>
      </c>
      <c r="C1138" s="391" t="s">
        <v>7735</v>
      </c>
      <c r="D1138" s="769"/>
      <c r="E1138" s="769" t="s">
        <v>141</v>
      </c>
      <c r="F1138" s="564">
        <v>3896.87</v>
      </c>
      <c r="G1138" s="47"/>
      <c r="H1138" s="573">
        <f t="shared" si="33"/>
        <v>1374.0363619999996</v>
      </c>
      <c r="I1138" s="573">
        <f t="shared" si="33"/>
        <v>1374.0363619999996</v>
      </c>
      <c r="J1138" s="573">
        <f t="shared" si="33"/>
        <v>1805.4198709999998</v>
      </c>
      <c r="K1138" s="573">
        <f t="shared" si="32"/>
        <v>1254.2076094999998</v>
      </c>
      <c r="L1138" s="573">
        <f t="shared" si="32"/>
        <v>1993.1515832499995</v>
      </c>
      <c r="M1138" s="573">
        <f t="shared" si="32"/>
        <v>1717.5454524999998</v>
      </c>
      <c r="N1138" s="573" t="b">
        <v>1</v>
      </c>
    </row>
    <row r="1139" spans="1:14" ht="15.5" x14ac:dyDescent="0.35">
      <c r="A1139" s="10" t="s">
        <v>9168</v>
      </c>
      <c r="B1139" s="16" t="s">
        <v>1053</v>
      </c>
      <c r="C1139" s="108" t="s">
        <v>8849</v>
      </c>
      <c r="D1139" s="18"/>
      <c r="E1139" s="18"/>
      <c r="F1139" s="276">
        <v>4817.91</v>
      </c>
      <c r="G1139" s="47"/>
      <c r="H1139" s="573">
        <f t="shared" si="33"/>
        <v>1698.7950659999995</v>
      </c>
      <c r="I1139" s="573">
        <f t="shared" si="33"/>
        <v>1698.7950659999995</v>
      </c>
      <c r="J1139" s="573">
        <f t="shared" si="33"/>
        <v>2232.1377029999999</v>
      </c>
      <c r="K1139" s="573">
        <f t="shared" si="32"/>
        <v>1550.6443334999999</v>
      </c>
      <c r="L1139" s="573">
        <f t="shared" si="32"/>
        <v>2464.2405172499994</v>
      </c>
      <c r="M1139" s="573">
        <f t="shared" si="32"/>
        <v>2123.4938324999998</v>
      </c>
      <c r="N1139" s="573" t="b">
        <v>1</v>
      </c>
    </row>
    <row r="1140" spans="1:14" ht="15.5" x14ac:dyDescent="0.35">
      <c r="A1140" s="8"/>
      <c r="B1140" s="3" t="s">
        <v>1054</v>
      </c>
      <c r="C1140" s="110" t="s">
        <v>7734</v>
      </c>
      <c r="D1140" s="25"/>
      <c r="E1140" s="25" t="s">
        <v>141</v>
      </c>
      <c r="F1140" s="273">
        <v>4817.91</v>
      </c>
      <c r="G1140" s="47"/>
      <c r="H1140" s="573">
        <f t="shared" si="33"/>
        <v>1698.7950659999995</v>
      </c>
      <c r="I1140" s="573">
        <f t="shared" si="33"/>
        <v>1698.7950659999995</v>
      </c>
      <c r="J1140" s="573">
        <f t="shared" si="33"/>
        <v>2232.1377029999999</v>
      </c>
      <c r="K1140" s="573">
        <f t="shared" si="32"/>
        <v>1550.6443334999999</v>
      </c>
      <c r="L1140" s="573">
        <f t="shared" si="32"/>
        <v>2464.2405172499994</v>
      </c>
      <c r="M1140" s="573">
        <f t="shared" si="32"/>
        <v>2123.4938324999998</v>
      </c>
      <c r="N1140" s="573" t="b">
        <v>1</v>
      </c>
    </row>
    <row r="1141" spans="1:14" ht="16" thickBot="1" x14ac:dyDescent="0.4">
      <c r="A1141" s="8" t="s">
        <v>9169</v>
      </c>
      <c r="B1141" s="221" t="s">
        <v>1055</v>
      </c>
      <c r="C1141" s="247" t="s">
        <v>8848</v>
      </c>
      <c r="D1141" s="222"/>
      <c r="E1141" s="222"/>
      <c r="F1141" s="274">
        <v>8654.67</v>
      </c>
      <c r="G1141" s="47"/>
      <c r="H1141" s="573">
        <f t="shared" si="33"/>
        <v>3051.6366419999995</v>
      </c>
      <c r="I1141" s="573">
        <f t="shared" si="33"/>
        <v>3051.6366419999995</v>
      </c>
      <c r="J1141" s="573">
        <f t="shared" si="33"/>
        <v>4009.708611</v>
      </c>
      <c r="K1141" s="573">
        <f t="shared" si="32"/>
        <v>2785.5055394999999</v>
      </c>
      <c r="L1141" s="573">
        <f t="shared" si="32"/>
        <v>4426.6473382499989</v>
      </c>
      <c r="M1141" s="573">
        <f t="shared" si="32"/>
        <v>3814.5458024999998</v>
      </c>
      <c r="N1141" s="573" t="b">
        <v>1</v>
      </c>
    </row>
    <row r="1142" spans="1:14" ht="15.5" x14ac:dyDescent="0.35">
      <c r="A1142" s="10"/>
      <c r="B1142" s="16" t="s">
        <v>1056</v>
      </c>
      <c r="C1142" s="108" t="s">
        <v>7733</v>
      </c>
      <c r="D1142" s="24"/>
      <c r="E1142" s="24" t="s">
        <v>141</v>
      </c>
      <c r="F1142" s="276">
        <v>8654.67</v>
      </c>
      <c r="G1142" s="47"/>
      <c r="H1142" s="573">
        <f t="shared" si="33"/>
        <v>3051.6366419999995</v>
      </c>
      <c r="I1142" s="573">
        <f t="shared" si="33"/>
        <v>3051.6366419999995</v>
      </c>
      <c r="J1142" s="573">
        <f t="shared" si="33"/>
        <v>4009.708611</v>
      </c>
      <c r="K1142" s="573">
        <f t="shared" si="32"/>
        <v>2785.5055394999999</v>
      </c>
      <c r="L1142" s="573">
        <f t="shared" si="32"/>
        <v>4426.6473382499989</v>
      </c>
      <c r="M1142" s="573">
        <f t="shared" si="32"/>
        <v>3814.5458024999998</v>
      </c>
      <c r="N1142" s="573" t="b">
        <v>1</v>
      </c>
    </row>
    <row r="1143" spans="1:14" ht="31.5" thickBot="1" x14ac:dyDescent="0.4">
      <c r="A1143" s="7" t="s">
        <v>9258</v>
      </c>
      <c r="B1143" s="565" t="s">
        <v>7978</v>
      </c>
      <c r="C1143" s="391" t="s">
        <v>8000</v>
      </c>
      <c r="D1143" s="769"/>
      <c r="E1143" s="769"/>
      <c r="F1143" s="564">
        <v>15697.16</v>
      </c>
      <c r="G1143" s="47"/>
      <c r="H1143" s="573">
        <f t="shared" si="33"/>
        <v>5534.8186159999987</v>
      </c>
      <c r="I1143" s="573">
        <f t="shared" si="33"/>
        <v>5534.8186159999987</v>
      </c>
      <c r="J1143" s="573">
        <f t="shared" si="33"/>
        <v>7272.4942279999996</v>
      </c>
      <c r="K1143" s="573">
        <f t="shared" si="32"/>
        <v>5052.1309459999993</v>
      </c>
      <c r="L1143" s="573">
        <f t="shared" si="32"/>
        <v>8028.704910999998</v>
      </c>
      <c r="M1143" s="573">
        <f t="shared" si="32"/>
        <v>6918.5232699999997</v>
      </c>
      <c r="N1143" s="573" t="b">
        <v>1</v>
      </c>
    </row>
    <row r="1144" spans="1:14" ht="15.5" x14ac:dyDescent="0.35">
      <c r="A1144" s="9"/>
      <c r="B1144" s="3" t="s">
        <v>7979</v>
      </c>
      <c r="C1144" s="110" t="s">
        <v>7324</v>
      </c>
      <c r="D1144" s="20"/>
      <c r="E1144" s="130"/>
      <c r="F1144" s="273">
        <v>15697.16</v>
      </c>
      <c r="G1144" s="47"/>
      <c r="H1144" s="573">
        <f t="shared" si="33"/>
        <v>5534.8186159999987</v>
      </c>
      <c r="I1144" s="573">
        <f t="shared" si="33"/>
        <v>5534.8186159999987</v>
      </c>
      <c r="J1144" s="573">
        <f t="shared" si="33"/>
        <v>7272.4942279999996</v>
      </c>
      <c r="K1144" s="573">
        <f t="shared" si="32"/>
        <v>5052.1309459999993</v>
      </c>
      <c r="L1144" s="573">
        <f t="shared" si="32"/>
        <v>8028.704910999998</v>
      </c>
      <c r="M1144" s="573">
        <f t="shared" si="32"/>
        <v>6918.5232699999997</v>
      </c>
      <c r="N1144" s="573" t="b">
        <v>1</v>
      </c>
    </row>
    <row r="1145" spans="1:14" ht="31" x14ac:dyDescent="0.35">
      <c r="A1145" s="8" t="s">
        <v>9259</v>
      </c>
      <c r="B1145" s="2" t="s">
        <v>7980</v>
      </c>
      <c r="C1145" s="111" t="s">
        <v>8001</v>
      </c>
      <c r="D1145" s="17"/>
      <c r="E1145" s="191"/>
      <c r="F1145" s="296">
        <v>12676.52</v>
      </c>
      <c r="G1145" s="47"/>
      <c r="H1145" s="573">
        <f t="shared" si="33"/>
        <v>4469.7409519999992</v>
      </c>
      <c r="I1145" s="573">
        <f t="shared" si="33"/>
        <v>4469.7409519999992</v>
      </c>
      <c r="J1145" s="573">
        <f t="shared" si="33"/>
        <v>5873.0317160000004</v>
      </c>
      <c r="K1145" s="573">
        <f t="shared" si="32"/>
        <v>4079.937962</v>
      </c>
      <c r="L1145" s="573">
        <f t="shared" si="32"/>
        <v>6483.723066999999</v>
      </c>
      <c r="M1145" s="573">
        <f t="shared" si="32"/>
        <v>5587.1761900000001</v>
      </c>
      <c r="N1145" s="573" t="b">
        <v>1</v>
      </c>
    </row>
    <row r="1146" spans="1:14" ht="16" thickBot="1" x14ac:dyDescent="0.4">
      <c r="A1146" s="8"/>
      <c r="B1146" s="221" t="s">
        <v>7358</v>
      </c>
      <c r="C1146" s="247" t="s">
        <v>7357</v>
      </c>
      <c r="D1146" s="222"/>
      <c r="E1146" s="245"/>
      <c r="F1146" s="274">
        <v>12676.52</v>
      </c>
      <c r="G1146" s="47"/>
      <c r="H1146" s="573">
        <f t="shared" si="33"/>
        <v>4469.7409519999992</v>
      </c>
      <c r="I1146" s="573">
        <f t="shared" si="33"/>
        <v>4469.7409519999992</v>
      </c>
      <c r="J1146" s="573">
        <f t="shared" si="33"/>
        <v>5873.0317160000004</v>
      </c>
      <c r="K1146" s="573">
        <f t="shared" si="32"/>
        <v>4079.937962</v>
      </c>
      <c r="L1146" s="573">
        <f t="shared" si="32"/>
        <v>6483.723066999999</v>
      </c>
      <c r="M1146" s="573">
        <f t="shared" si="32"/>
        <v>5587.1761900000001</v>
      </c>
      <c r="N1146" s="573" t="b">
        <v>1</v>
      </c>
    </row>
    <row r="1147" spans="1:14" ht="15.5" x14ac:dyDescent="0.35">
      <c r="A1147" s="10"/>
      <c r="B1147" s="16" t="s">
        <v>7981</v>
      </c>
      <c r="C1147" s="108" t="s">
        <v>7321</v>
      </c>
      <c r="D1147" s="18"/>
      <c r="E1147" s="24"/>
      <c r="F1147" s="276">
        <v>12676.52</v>
      </c>
      <c r="G1147" s="47"/>
      <c r="H1147" s="573">
        <f t="shared" si="33"/>
        <v>4469.7409519999992</v>
      </c>
      <c r="I1147" s="573">
        <f t="shared" si="33"/>
        <v>4469.7409519999992</v>
      </c>
      <c r="J1147" s="573">
        <f t="shared" si="33"/>
        <v>5873.0317160000004</v>
      </c>
      <c r="K1147" s="573">
        <f t="shared" si="32"/>
        <v>4079.937962</v>
      </c>
      <c r="L1147" s="573">
        <f t="shared" si="32"/>
        <v>6483.723066999999</v>
      </c>
      <c r="M1147" s="573">
        <f t="shared" si="32"/>
        <v>5587.1761900000001</v>
      </c>
      <c r="N1147" s="573" t="b">
        <v>1</v>
      </c>
    </row>
    <row r="1148" spans="1:14" ht="31" x14ac:dyDescent="0.35">
      <c r="A1148" s="9" t="s">
        <v>9260</v>
      </c>
      <c r="B1148" s="308" t="s">
        <v>7982</v>
      </c>
      <c r="C1148" s="193" t="s">
        <v>8002</v>
      </c>
      <c r="D1148" s="316"/>
      <c r="E1148" s="316"/>
      <c r="F1148" s="578">
        <v>13873.74</v>
      </c>
      <c r="G1148" s="47"/>
      <c r="H1148" s="573">
        <f t="shared" si="33"/>
        <v>4891.8807239999987</v>
      </c>
      <c r="I1148" s="573">
        <f t="shared" si="33"/>
        <v>4891.8807239999987</v>
      </c>
      <c r="J1148" s="573">
        <f t="shared" si="33"/>
        <v>6427.7037419999997</v>
      </c>
      <c r="K1148" s="573">
        <f t="shared" si="32"/>
        <v>4465.2632189999995</v>
      </c>
      <c r="L1148" s="573">
        <f t="shared" si="32"/>
        <v>7096.071166499999</v>
      </c>
      <c r="M1148" s="573">
        <f t="shared" si="32"/>
        <v>6114.8509049999993</v>
      </c>
      <c r="N1148" s="573" t="b">
        <v>1</v>
      </c>
    </row>
    <row r="1149" spans="1:14" ht="16" thickBot="1" x14ac:dyDescent="0.4">
      <c r="A1149" s="9"/>
      <c r="B1149" s="221" t="s">
        <v>7983</v>
      </c>
      <c r="C1149" s="247" t="s">
        <v>7320</v>
      </c>
      <c r="D1149" s="222"/>
      <c r="E1149" s="241"/>
      <c r="F1149" s="274">
        <v>13873.74</v>
      </c>
      <c r="G1149" s="47"/>
      <c r="H1149" s="573">
        <f t="shared" si="33"/>
        <v>4891.8807239999987</v>
      </c>
      <c r="I1149" s="573">
        <f t="shared" si="33"/>
        <v>4891.8807239999987</v>
      </c>
      <c r="J1149" s="573">
        <f t="shared" si="33"/>
        <v>6427.7037419999997</v>
      </c>
      <c r="K1149" s="573">
        <f t="shared" si="32"/>
        <v>4465.2632189999995</v>
      </c>
      <c r="L1149" s="573">
        <f t="shared" si="32"/>
        <v>7096.071166499999</v>
      </c>
      <c r="M1149" s="573">
        <f t="shared" si="32"/>
        <v>6114.8509049999993</v>
      </c>
      <c r="N1149" s="573" t="b">
        <v>1</v>
      </c>
    </row>
    <row r="1150" spans="1:14" ht="31" x14ac:dyDescent="0.35">
      <c r="A1150" s="10" t="s">
        <v>9261</v>
      </c>
      <c r="B1150" s="16" t="s">
        <v>8003</v>
      </c>
      <c r="C1150" s="108" t="s">
        <v>8004</v>
      </c>
      <c r="D1150" s="18"/>
      <c r="E1150" s="21"/>
      <c r="F1150" s="276">
        <v>18474.45</v>
      </c>
      <c r="G1150" s="47"/>
      <c r="H1150" s="573">
        <f t="shared" si="33"/>
        <v>6514.0910699999986</v>
      </c>
      <c r="I1150" s="573">
        <f t="shared" si="33"/>
        <v>6514.0910699999986</v>
      </c>
      <c r="J1150" s="573">
        <f t="shared" si="33"/>
        <v>8559.2126850000004</v>
      </c>
      <c r="K1150" s="573">
        <f t="shared" si="32"/>
        <v>5946.0017324999999</v>
      </c>
      <c r="L1150" s="573">
        <f t="shared" si="32"/>
        <v>9449.219313749998</v>
      </c>
      <c r="M1150" s="573">
        <f t="shared" si="32"/>
        <v>8142.6138375</v>
      </c>
      <c r="N1150" s="573" t="b">
        <v>1</v>
      </c>
    </row>
    <row r="1151" spans="1:14" ht="15.5" x14ac:dyDescent="0.35">
      <c r="A1151" s="8"/>
      <c r="B1151" s="221" t="s">
        <v>7360</v>
      </c>
      <c r="C1151" s="247" t="s">
        <v>7359</v>
      </c>
      <c r="D1151" s="222"/>
      <c r="E1151" s="232"/>
      <c r="F1151" s="274">
        <v>18474.45</v>
      </c>
      <c r="G1151" s="47"/>
      <c r="H1151" s="573">
        <f t="shared" si="33"/>
        <v>6514.0910699999986</v>
      </c>
      <c r="I1151" s="573">
        <f t="shared" si="33"/>
        <v>6514.0910699999986</v>
      </c>
      <c r="J1151" s="573">
        <f t="shared" si="33"/>
        <v>8559.2126850000004</v>
      </c>
      <c r="K1151" s="573">
        <f t="shared" si="32"/>
        <v>5946.0017324999999</v>
      </c>
      <c r="L1151" s="573">
        <f t="shared" si="32"/>
        <v>9449.219313749998</v>
      </c>
      <c r="M1151" s="573">
        <f t="shared" si="32"/>
        <v>8142.6138375</v>
      </c>
      <c r="N1151" s="573" t="b">
        <v>1</v>
      </c>
    </row>
    <row r="1152" spans="1:14" ht="31.5" thickBot="1" x14ac:dyDescent="0.4">
      <c r="A1152" s="9" t="s">
        <v>9262</v>
      </c>
      <c r="B1152" s="221" t="s">
        <v>1170</v>
      </c>
      <c r="C1152" s="247" t="s">
        <v>1225</v>
      </c>
      <c r="D1152" s="241"/>
      <c r="E1152" s="241"/>
      <c r="F1152" s="274">
        <v>11268.1</v>
      </c>
      <c r="G1152" s="47"/>
      <c r="H1152" s="573">
        <f t="shared" si="33"/>
        <v>3973.132059999999</v>
      </c>
      <c r="I1152" s="573">
        <f t="shared" si="33"/>
        <v>3973.132059999999</v>
      </c>
      <c r="J1152" s="573">
        <f t="shared" si="33"/>
        <v>5220.51073</v>
      </c>
      <c r="K1152" s="573">
        <f t="shared" si="32"/>
        <v>3626.6379849999998</v>
      </c>
      <c r="L1152" s="573">
        <f t="shared" si="32"/>
        <v>5763.3514474999993</v>
      </c>
      <c r="M1152" s="573">
        <f t="shared" si="32"/>
        <v>4966.4150749999999</v>
      </c>
      <c r="N1152" s="573" t="b">
        <v>1</v>
      </c>
    </row>
    <row r="1153" spans="1:14" ht="15.5" x14ac:dyDescent="0.35">
      <c r="A1153" s="69"/>
      <c r="B1153" s="16" t="s">
        <v>1171</v>
      </c>
      <c r="C1153" s="108" t="s">
        <v>1226</v>
      </c>
      <c r="D1153" s="18"/>
      <c r="E1153" s="24"/>
      <c r="F1153" s="276">
        <v>11268.1</v>
      </c>
      <c r="G1153" s="47"/>
      <c r="H1153" s="573">
        <f t="shared" si="33"/>
        <v>3973.132059999999</v>
      </c>
      <c r="I1153" s="573">
        <f t="shared" si="33"/>
        <v>3973.132059999999</v>
      </c>
      <c r="J1153" s="573">
        <f t="shared" si="33"/>
        <v>5220.51073</v>
      </c>
      <c r="K1153" s="573">
        <f t="shared" si="32"/>
        <v>3626.6379849999998</v>
      </c>
      <c r="L1153" s="573">
        <f t="shared" si="32"/>
        <v>5763.3514474999993</v>
      </c>
      <c r="M1153" s="573">
        <f t="shared" si="32"/>
        <v>4966.4150749999999</v>
      </c>
      <c r="N1153" s="573" t="b">
        <v>1</v>
      </c>
    </row>
    <row r="1154" spans="1:14" ht="15.5" x14ac:dyDescent="0.35">
      <c r="A1154" s="9"/>
      <c r="B1154" s="308" t="s">
        <v>1172</v>
      </c>
      <c r="C1154" s="193" t="s">
        <v>1227</v>
      </c>
      <c r="D1154" s="316"/>
      <c r="E1154" s="316"/>
      <c r="F1154" s="578">
        <v>11268.1</v>
      </c>
      <c r="G1154" s="47"/>
      <c r="H1154" s="573">
        <f t="shared" si="33"/>
        <v>3973.132059999999</v>
      </c>
      <c r="I1154" s="573">
        <f t="shared" si="33"/>
        <v>3973.132059999999</v>
      </c>
      <c r="J1154" s="573">
        <f t="shared" si="33"/>
        <v>5220.51073</v>
      </c>
      <c r="K1154" s="573">
        <f t="shared" si="32"/>
        <v>3626.6379849999998</v>
      </c>
      <c r="L1154" s="573">
        <f t="shared" si="32"/>
        <v>5763.3514474999993</v>
      </c>
      <c r="M1154" s="573">
        <f t="shared" si="32"/>
        <v>4966.4150749999999</v>
      </c>
      <c r="N1154" s="573" t="b">
        <v>1</v>
      </c>
    </row>
    <row r="1155" spans="1:14" ht="31.5" thickBot="1" x14ac:dyDescent="0.4">
      <c r="A1155" s="8" t="s">
        <v>9263</v>
      </c>
      <c r="B1155" s="221" t="s">
        <v>1228</v>
      </c>
      <c r="C1155" s="247" t="s">
        <v>1229</v>
      </c>
      <c r="D1155" s="222"/>
      <c r="E1155" s="232"/>
      <c r="F1155" s="274">
        <v>5300.27</v>
      </c>
      <c r="G1155" s="47"/>
      <c r="H1155" s="573">
        <f t="shared" si="33"/>
        <v>1868.8752019999997</v>
      </c>
      <c r="I1155" s="573">
        <f t="shared" si="33"/>
        <v>1868.8752019999997</v>
      </c>
      <c r="J1155" s="573">
        <f t="shared" si="33"/>
        <v>2455.6150910000001</v>
      </c>
      <c r="K1155" s="573">
        <f t="shared" si="32"/>
        <v>1705.8918994999999</v>
      </c>
      <c r="L1155" s="573">
        <f t="shared" si="32"/>
        <v>2710.9555982499996</v>
      </c>
      <c r="M1155" s="573">
        <f t="shared" si="32"/>
        <v>2336.0940025</v>
      </c>
      <c r="N1155" s="573" t="b">
        <v>1</v>
      </c>
    </row>
    <row r="1156" spans="1:14" ht="15.5" x14ac:dyDescent="0.35">
      <c r="A1156" s="10"/>
      <c r="B1156" s="16" t="s">
        <v>1230</v>
      </c>
      <c r="C1156" s="108" t="s">
        <v>1231</v>
      </c>
      <c r="D1156" s="18"/>
      <c r="E1156" s="21"/>
      <c r="F1156" s="276">
        <v>5300.27</v>
      </c>
      <c r="G1156" s="47"/>
      <c r="H1156" s="573">
        <f t="shared" si="33"/>
        <v>1868.8752019999997</v>
      </c>
      <c r="I1156" s="573">
        <f t="shared" si="33"/>
        <v>1868.8752019999997</v>
      </c>
      <c r="J1156" s="573">
        <f t="shared" si="33"/>
        <v>2455.6150910000001</v>
      </c>
      <c r="K1156" s="573">
        <f t="shared" si="32"/>
        <v>1705.8918994999999</v>
      </c>
      <c r="L1156" s="573">
        <f t="shared" si="32"/>
        <v>2710.9555982499996</v>
      </c>
      <c r="M1156" s="573">
        <f t="shared" si="32"/>
        <v>2336.0940025</v>
      </c>
      <c r="N1156" s="573" t="b">
        <v>1</v>
      </c>
    </row>
    <row r="1157" spans="1:14" ht="31.5" thickBot="1" x14ac:dyDescent="0.4">
      <c r="A1157" s="7" t="s">
        <v>9264</v>
      </c>
      <c r="B1157" s="565" t="s">
        <v>1174</v>
      </c>
      <c r="C1157" s="391" t="s">
        <v>1232</v>
      </c>
      <c r="D1157" s="769"/>
      <c r="E1157" s="769"/>
      <c r="F1157" s="564">
        <v>9833.3700000000008</v>
      </c>
      <c r="G1157" s="47"/>
      <c r="H1157" s="573">
        <f t="shared" si="33"/>
        <v>3467.2462619999992</v>
      </c>
      <c r="I1157" s="573">
        <f t="shared" si="33"/>
        <v>3467.2462619999992</v>
      </c>
      <c r="J1157" s="573">
        <f t="shared" si="33"/>
        <v>4555.8003210000006</v>
      </c>
      <c r="K1157" s="573">
        <f t="shared" si="32"/>
        <v>3164.8701344999999</v>
      </c>
      <c r="L1157" s="573">
        <f t="shared" si="32"/>
        <v>5029.5229207499997</v>
      </c>
      <c r="M1157" s="573">
        <f t="shared" si="32"/>
        <v>4334.0578274999998</v>
      </c>
      <c r="N1157" s="573" t="b">
        <v>1</v>
      </c>
    </row>
    <row r="1158" spans="1:14" ht="15.5" x14ac:dyDescent="0.35">
      <c r="A1158" s="69"/>
      <c r="B1158" s="16" t="s">
        <v>1175</v>
      </c>
      <c r="C1158" s="108" t="s">
        <v>1233</v>
      </c>
      <c r="D1158" s="18"/>
      <c r="E1158" s="157"/>
      <c r="F1158" s="298">
        <v>9833.3700000000008</v>
      </c>
      <c r="G1158" s="47"/>
      <c r="H1158" s="573">
        <f t="shared" si="33"/>
        <v>3467.2462619999992</v>
      </c>
      <c r="I1158" s="573">
        <f t="shared" si="33"/>
        <v>3467.2462619999992</v>
      </c>
      <c r="J1158" s="573">
        <f t="shared" si="33"/>
        <v>4555.8003210000006</v>
      </c>
      <c r="K1158" s="573">
        <f t="shared" si="32"/>
        <v>3164.8701344999999</v>
      </c>
      <c r="L1158" s="573">
        <f t="shared" si="32"/>
        <v>5029.5229207499997</v>
      </c>
      <c r="M1158" s="573">
        <f t="shared" si="32"/>
        <v>4334.0578274999998</v>
      </c>
      <c r="N1158" s="573" t="b">
        <v>1</v>
      </c>
    </row>
    <row r="1159" spans="1:14" ht="16" thickBot="1" x14ac:dyDescent="0.4">
      <c r="A1159" s="9"/>
      <c r="B1159" s="221" t="s">
        <v>1176</v>
      </c>
      <c r="C1159" s="247" t="s">
        <v>1234</v>
      </c>
      <c r="D1159" s="245"/>
      <c r="E1159" s="241"/>
      <c r="F1159" s="274">
        <v>9833.3700000000008</v>
      </c>
      <c r="G1159" s="47"/>
      <c r="H1159" s="573">
        <f t="shared" si="33"/>
        <v>3467.2462619999992</v>
      </c>
      <c r="I1159" s="573">
        <f t="shared" si="33"/>
        <v>3467.2462619999992</v>
      </c>
      <c r="J1159" s="573">
        <f t="shared" si="33"/>
        <v>4555.8003210000006</v>
      </c>
      <c r="K1159" s="573">
        <f t="shared" si="32"/>
        <v>3164.8701344999999</v>
      </c>
      <c r="L1159" s="573">
        <f t="shared" si="32"/>
        <v>5029.5229207499997</v>
      </c>
      <c r="M1159" s="573">
        <f t="shared" si="32"/>
        <v>4334.0578274999998</v>
      </c>
      <c r="N1159" s="573" t="b">
        <v>1</v>
      </c>
    </row>
    <row r="1160" spans="1:14" ht="31" x14ac:dyDescent="0.35">
      <c r="A1160" s="10" t="s">
        <v>9265</v>
      </c>
      <c r="B1160" s="16" t="s">
        <v>1235</v>
      </c>
      <c r="C1160" s="108" t="s">
        <v>1236</v>
      </c>
      <c r="D1160" s="52"/>
      <c r="E1160" s="21"/>
      <c r="F1160" s="276">
        <v>10371.790000000001</v>
      </c>
      <c r="G1160" s="47"/>
      <c r="H1160" s="573">
        <f t="shared" si="33"/>
        <v>3657.0931539999992</v>
      </c>
      <c r="I1160" s="573">
        <f t="shared" si="33"/>
        <v>3657.0931539999992</v>
      </c>
      <c r="J1160" s="573">
        <f t="shared" si="33"/>
        <v>4805.2503070000002</v>
      </c>
      <c r="K1160" s="573">
        <f t="shared" si="32"/>
        <v>3338.1606115</v>
      </c>
      <c r="L1160" s="573">
        <f t="shared" si="32"/>
        <v>5304.9112902499992</v>
      </c>
      <c r="M1160" s="573">
        <f t="shared" si="32"/>
        <v>4571.3664424999997</v>
      </c>
      <c r="N1160" s="573" t="b">
        <v>1</v>
      </c>
    </row>
    <row r="1161" spans="1:14" ht="15.5" x14ac:dyDescent="0.35">
      <c r="A1161" s="8"/>
      <c r="B1161" s="2" t="s">
        <v>1177</v>
      </c>
      <c r="C1161" s="111" t="s">
        <v>1237</v>
      </c>
      <c r="D1161" s="41"/>
      <c r="E1161" s="312"/>
      <c r="F1161" s="578">
        <v>10371.790000000001</v>
      </c>
      <c r="G1161" s="47"/>
      <c r="H1161" s="573">
        <f t="shared" si="33"/>
        <v>3657.0931539999992</v>
      </c>
      <c r="I1161" s="573">
        <f t="shared" si="33"/>
        <v>3657.0931539999992</v>
      </c>
      <c r="J1161" s="573">
        <f t="shared" si="33"/>
        <v>4805.2503070000002</v>
      </c>
      <c r="K1161" s="573">
        <f t="shared" si="32"/>
        <v>3338.1606115</v>
      </c>
      <c r="L1161" s="573">
        <f t="shared" si="32"/>
        <v>5304.9112902499992</v>
      </c>
      <c r="M1161" s="573">
        <f t="shared" si="32"/>
        <v>4571.3664424999997</v>
      </c>
      <c r="N1161" s="573" t="b">
        <v>1</v>
      </c>
    </row>
    <row r="1162" spans="1:14" ht="31.5" thickBot="1" x14ac:dyDescent="0.4">
      <c r="A1162" s="8" t="s">
        <v>9266</v>
      </c>
      <c r="B1162" s="221" t="s">
        <v>1178</v>
      </c>
      <c r="C1162" s="247" t="s">
        <v>1238</v>
      </c>
      <c r="D1162" s="242"/>
      <c r="E1162" s="232"/>
      <c r="F1162" s="274">
        <v>9847.23</v>
      </c>
      <c r="G1162" s="47"/>
      <c r="H1162" s="573">
        <f t="shared" si="33"/>
        <v>3472.1332979999988</v>
      </c>
      <c r="I1162" s="573">
        <f t="shared" si="33"/>
        <v>3472.1332979999988</v>
      </c>
      <c r="J1162" s="573">
        <f t="shared" si="33"/>
        <v>4562.2216589999998</v>
      </c>
      <c r="K1162" s="573">
        <f t="shared" si="32"/>
        <v>3169.3309754999996</v>
      </c>
      <c r="L1162" s="573">
        <f t="shared" si="32"/>
        <v>5036.6119642499989</v>
      </c>
      <c r="M1162" s="573">
        <f t="shared" si="32"/>
        <v>4340.1666224999999</v>
      </c>
      <c r="N1162" s="573" t="b">
        <v>1</v>
      </c>
    </row>
    <row r="1163" spans="1:14" ht="15.5" x14ac:dyDescent="0.35">
      <c r="A1163" s="10"/>
      <c r="B1163" s="16" t="s">
        <v>1179</v>
      </c>
      <c r="C1163" s="108" t="s">
        <v>1239</v>
      </c>
      <c r="D1163" s="52"/>
      <c r="E1163" s="21"/>
      <c r="F1163" s="276">
        <v>9847.23</v>
      </c>
      <c r="G1163" s="47"/>
      <c r="H1163" s="573">
        <f t="shared" si="33"/>
        <v>3472.1332979999988</v>
      </c>
      <c r="I1163" s="573">
        <f t="shared" si="33"/>
        <v>3472.1332979999988</v>
      </c>
      <c r="J1163" s="573">
        <f t="shared" si="33"/>
        <v>4562.2216589999998</v>
      </c>
      <c r="K1163" s="573">
        <f t="shared" si="32"/>
        <v>3169.3309754999996</v>
      </c>
      <c r="L1163" s="573">
        <f t="shared" si="32"/>
        <v>5036.6119642499989</v>
      </c>
      <c r="M1163" s="573">
        <f t="shared" si="32"/>
        <v>4340.1666224999999</v>
      </c>
      <c r="N1163" s="573" t="b">
        <v>1</v>
      </c>
    </row>
    <row r="1164" spans="1:14" ht="15.5" x14ac:dyDescent="0.35">
      <c r="A1164" s="8"/>
      <c r="B1164" s="2" t="s">
        <v>1180</v>
      </c>
      <c r="C1164" s="111" t="s">
        <v>1240</v>
      </c>
      <c r="D1164" s="41"/>
      <c r="E1164" s="312"/>
      <c r="F1164" s="578">
        <v>9847.23</v>
      </c>
      <c r="G1164" s="47"/>
      <c r="H1164" s="573">
        <f t="shared" si="33"/>
        <v>3472.1332979999988</v>
      </c>
      <c r="I1164" s="573">
        <f t="shared" si="33"/>
        <v>3472.1332979999988</v>
      </c>
      <c r="J1164" s="573">
        <f t="shared" si="33"/>
        <v>4562.2216589999998</v>
      </c>
      <c r="K1164" s="573">
        <f t="shared" si="32"/>
        <v>3169.3309754999996</v>
      </c>
      <c r="L1164" s="573">
        <f t="shared" si="32"/>
        <v>5036.6119642499989</v>
      </c>
      <c r="M1164" s="573">
        <f t="shared" si="32"/>
        <v>4340.1666224999999</v>
      </c>
      <c r="N1164" s="573" t="b">
        <v>1</v>
      </c>
    </row>
    <row r="1165" spans="1:14" ht="31.5" thickBot="1" x14ac:dyDescent="0.4">
      <c r="A1165" s="11" t="s">
        <v>9267</v>
      </c>
      <c r="B1165" s="565" t="s">
        <v>1181</v>
      </c>
      <c r="C1165" s="391" t="s">
        <v>1241</v>
      </c>
      <c r="D1165" s="563"/>
      <c r="E1165" s="477"/>
      <c r="F1165" s="297">
        <v>7820.14</v>
      </c>
      <c r="G1165" s="47"/>
      <c r="H1165" s="573">
        <f t="shared" si="33"/>
        <v>2757.3813639999994</v>
      </c>
      <c r="I1165" s="573">
        <f t="shared" si="33"/>
        <v>2757.3813639999994</v>
      </c>
      <c r="J1165" s="573">
        <f t="shared" si="33"/>
        <v>3623.070862</v>
      </c>
      <c r="K1165" s="573">
        <f t="shared" si="32"/>
        <v>2516.9120589999998</v>
      </c>
      <c r="L1165" s="573">
        <f t="shared" si="32"/>
        <v>3999.8061064999993</v>
      </c>
      <c r="M1165" s="573">
        <f t="shared" si="32"/>
        <v>3446.726705</v>
      </c>
      <c r="N1165" s="573" t="b">
        <v>1</v>
      </c>
    </row>
    <row r="1166" spans="1:14" ht="15.5" x14ac:dyDescent="0.35">
      <c r="A1166" s="8"/>
      <c r="B1166" s="3" t="s">
        <v>1182</v>
      </c>
      <c r="C1166" s="110" t="s">
        <v>1242</v>
      </c>
      <c r="D1166" s="20"/>
      <c r="E1166" s="22"/>
      <c r="F1166" s="273">
        <v>7820.14</v>
      </c>
      <c r="G1166" s="47"/>
      <c r="H1166" s="573">
        <f t="shared" si="33"/>
        <v>2757.3813639999994</v>
      </c>
      <c r="I1166" s="573">
        <f t="shared" si="33"/>
        <v>2757.3813639999994</v>
      </c>
      <c r="J1166" s="573">
        <f t="shared" si="33"/>
        <v>3623.070862</v>
      </c>
      <c r="K1166" s="573">
        <f t="shared" si="32"/>
        <v>2516.9120589999998</v>
      </c>
      <c r="L1166" s="573">
        <f t="shared" si="32"/>
        <v>3999.8061064999993</v>
      </c>
      <c r="M1166" s="573">
        <f t="shared" si="32"/>
        <v>3446.726705</v>
      </c>
      <c r="N1166" s="573" t="b">
        <v>1</v>
      </c>
    </row>
    <row r="1167" spans="1:14" ht="31" x14ac:dyDescent="0.35">
      <c r="A1167" s="8" t="s">
        <v>9268</v>
      </c>
      <c r="B1167" s="308" t="s">
        <v>8005</v>
      </c>
      <c r="C1167" s="193" t="s">
        <v>8006</v>
      </c>
      <c r="D1167" s="309"/>
      <c r="E1167" s="312"/>
      <c r="F1167" s="578">
        <v>15131.12</v>
      </c>
      <c r="G1167" s="47"/>
      <c r="H1167" s="573">
        <f t="shared" si="33"/>
        <v>5335.2329119999986</v>
      </c>
      <c r="I1167" s="573">
        <f t="shared" si="33"/>
        <v>5335.2329119999986</v>
      </c>
      <c r="J1167" s="573">
        <f t="shared" si="33"/>
        <v>7010.2478959999999</v>
      </c>
      <c r="K1167" s="573">
        <f t="shared" si="32"/>
        <v>4869.9509719999996</v>
      </c>
      <c r="L1167" s="573">
        <f t="shared" si="32"/>
        <v>7739.1896019999986</v>
      </c>
      <c r="M1167" s="573">
        <f t="shared" si="32"/>
        <v>6669.0411400000003</v>
      </c>
      <c r="N1167" s="573" t="b">
        <v>1</v>
      </c>
    </row>
    <row r="1168" spans="1:14" ht="15.5" x14ac:dyDescent="0.35">
      <c r="A1168" s="8"/>
      <c r="B1168" s="308" t="s">
        <v>7362</v>
      </c>
      <c r="C1168" s="193" t="s">
        <v>7361</v>
      </c>
      <c r="D1168" s="309"/>
      <c r="E1168" s="312"/>
      <c r="F1168" s="578">
        <v>15131.12</v>
      </c>
      <c r="G1168" s="47"/>
      <c r="H1168" s="573">
        <f t="shared" si="33"/>
        <v>5335.2329119999986</v>
      </c>
      <c r="I1168" s="573">
        <f t="shared" si="33"/>
        <v>5335.2329119999986</v>
      </c>
      <c r="J1168" s="573">
        <f t="shared" si="33"/>
        <v>7010.2478959999999</v>
      </c>
      <c r="K1168" s="573">
        <f t="shared" si="32"/>
        <v>4869.9509719999996</v>
      </c>
      <c r="L1168" s="573">
        <f t="shared" si="32"/>
        <v>7739.1896019999986</v>
      </c>
      <c r="M1168" s="573">
        <f t="shared" si="32"/>
        <v>6669.0411400000003</v>
      </c>
      <c r="N1168" s="573" t="b">
        <v>1</v>
      </c>
    </row>
    <row r="1169" spans="1:14" ht="31.5" thickBot="1" x14ac:dyDescent="0.4">
      <c r="A1169" s="11" t="s">
        <v>9269</v>
      </c>
      <c r="B1169" s="565" t="s">
        <v>1183</v>
      </c>
      <c r="C1169" s="391" t="s">
        <v>1243</v>
      </c>
      <c r="D1169" s="563"/>
      <c r="E1169" s="590"/>
      <c r="F1169" s="564">
        <v>6944.67</v>
      </c>
      <c r="G1169" s="47"/>
      <c r="H1169" s="573">
        <f t="shared" si="33"/>
        <v>2448.6906419999996</v>
      </c>
      <c r="I1169" s="573">
        <f t="shared" si="33"/>
        <v>2448.6906419999996</v>
      </c>
      <c r="J1169" s="573">
        <f t="shared" si="33"/>
        <v>3217.4656110000001</v>
      </c>
      <c r="K1169" s="573">
        <f t="shared" si="32"/>
        <v>2235.1420395</v>
      </c>
      <c r="L1169" s="573">
        <f t="shared" si="32"/>
        <v>3552.0250882499995</v>
      </c>
      <c r="M1169" s="573">
        <f t="shared" si="32"/>
        <v>3060.8633024999999</v>
      </c>
      <c r="N1169" s="573" t="b">
        <v>1</v>
      </c>
    </row>
    <row r="1170" spans="1:14" ht="15.5" x14ac:dyDescent="0.35">
      <c r="A1170" s="8"/>
      <c r="B1170" s="3" t="s">
        <v>7984</v>
      </c>
      <c r="C1170" s="110" t="s">
        <v>7297</v>
      </c>
      <c r="D1170" s="20"/>
      <c r="E1170" s="22"/>
      <c r="F1170" s="273">
        <v>6944.67</v>
      </c>
      <c r="G1170" s="47"/>
      <c r="H1170" s="573">
        <f t="shared" si="33"/>
        <v>2448.6906419999996</v>
      </c>
      <c r="I1170" s="573">
        <f t="shared" si="33"/>
        <v>2448.6906419999996</v>
      </c>
      <c r="J1170" s="573">
        <f t="shared" si="33"/>
        <v>3217.4656110000001</v>
      </c>
      <c r="K1170" s="573">
        <f t="shared" si="32"/>
        <v>2235.1420395</v>
      </c>
      <c r="L1170" s="573">
        <f t="shared" si="32"/>
        <v>3552.0250882499995</v>
      </c>
      <c r="M1170" s="573">
        <f t="shared" si="32"/>
        <v>3060.8633024999999</v>
      </c>
      <c r="N1170" s="573" t="b">
        <v>1</v>
      </c>
    </row>
    <row r="1171" spans="1:14" ht="15.5" x14ac:dyDescent="0.35">
      <c r="A1171" s="8"/>
      <c r="B1171" s="308" t="s">
        <v>1184</v>
      </c>
      <c r="C1171" s="193" t="s">
        <v>1244</v>
      </c>
      <c r="D1171" s="309"/>
      <c r="E1171" s="312"/>
      <c r="F1171" s="578">
        <v>6944.67</v>
      </c>
      <c r="G1171" s="47"/>
      <c r="H1171" s="573">
        <f t="shared" si="33"/>
        <v>2448.6906419999996</v>
      </c>
      <c r="I1171" s="573">
        <f t="shared" si="33"/>
        <v>2448.6906419999996</v>
      </c>
      <c r="J1171" s="573">
        <f t="shared" si="33"/>
        <v>3217.4656110000001</v>
      </c>
      <c r="K1171" s="573">
        <f t="shared" si="32"/>
        <v>2235.1420395</v>
      </c>
      <c r="L1171" s="573">
        <f t="shared" si="32"/>
        <v>3552.0250882499995</v>
      </c>
      <c r="M1171" s="573">
        <f t="shared" si="32"/>
        <v>3060.8633024999999</v>
      </c>
      <c r="N1171" s="573" t="b">
        <v>1</v>
      </c>
    </row>
    <row r="1172" spans="1:14" ht="15.5" x14ac:dyDescent="0.35">
      <c r="A1172" s="8"/>
      <c r="B1172" s="308" t="s">
        <v>1185</v>
      </c>
      <c r="C1172" s="193" t="s">
        <v>1245</v>
      </c>
      <c r="D1172" s="309"/>
      <c r="E1172" s="312"/>
      <c r="F1172" s="578">
        <v>6944.67</v>
      </c>
      <c r="G1172" s="47"/>
      <c r="H1172" s="573">
        <f t="shared" si="33"/>
        <v>2448.6906419999996</v>
      </c>
      <c r="I1172" s="573">
        <f t="shared" si="33"/>
        <v>2448.6906419999996</v>
      </c>
      <c r="J1172" s="573">
        <f t="shared" si="33"/>
        <v>3217.4656110000001</v>
      </c>
      <c r="K1172" s="573">
        <f t="shared" si="32"/>
        <v>2235.1420395</v>
      </c>
      <c r="L1172" s="573">
        <f t="shared" si="32"/>
        <v>3552.0250882499995</v>
      </c>
      <c r="M1172" s="573">
        <f t="shared" si="32"/>
        <v>3060.8633024999999</v>
      </c>
      <c r="N1172" s="573" t="b">
        <v>1</v>
      </c>
    </row>
    <row r="1173" spans="1:14" ht="16" thickBot="1" x14ac:dyDescent="0.4">
      <c r="A1173" s="8" t="s">
        <v>9270</v>
      </c>
      <c r="B1173" s="221" t="s">
        <v>1246</v>
      </c>
      <c r="C1173" s="247" t="s">
        <v>1247</v>
      </c>
      <c r="D1173" s="222"/>
      <c r="E1173" s="232"/>
      <c r="F1173" s="274">
        <v>6093.62</v>
      </c>
      <c r="G1173" s="47"/>
      <c r="H1173" s="573">
        <f t="shared" si="33"/>
        <v>2148.6104119999995</v>
      </c>
      <c r="I1173" s="573">
        <f t="shared" si="33"/>
        <v>2148.6104119999995</v>
      </c>
      <c r="J1173" s="573">
        <f t="shared" si="33"/>
        <v>2823.1741459999998</v>
      </c>
      <c r="K1173" s="573">
        <f t="shared" si="32"/>
        <v>1961.2315969999997</v>
      </c>
      <c r="L1173" s="573">
        <f t="shared" si="32"/>
        <v>3116.7342894999992</v>
      </c>
      <c r="M1173" s="573">
        <f t="shared" si="32"/>
        <v>2685.763015</v>
      </c>
      <c r="N1173" s="573" t="b">
        <v>1</v>
      </c>
    </row>
    <row r="1174" spans="1:14" ht="15.5" x14ac:dyDescent="0.35">
      <c r="A1174" s="10"/>
      <c r="B1174" s="16" t="s">
        <v>7985</v>
      </c>
      <c r="C1174" s="108" t="s">
        <v>7335</v>
      </c>
      <c r="D1174" s="52"/>
      <c r="E1174" s="21"/>
      <c r="F1174" s="276">
        <v>6093.62</v>
      </c>
      <c r="G1174" s="47"/>
      <c r="H1174" s="573">
        <f t="shared" si="33"/>
        <v>2148.6104119999995</v>
      </c>
      <c r="I1174" s="573">
        <f t="shared" si="33"/>
        <v>2148.6104119999995</v>
      </c>
      <c r="J1174" s="573">
        <f t="shared" si="33"/>
        <v>2823.1741459999998</v>
      </c>
      <c r="K1174" s="573">
        <f t="shared" si="32"/>
        <v>1961.2315969999997</v>
      </c>
      <c r="L1174" s="573">
        <f t="shared" si="32"/>
        <v>3116.7342894999992</v>
      </c>
      <c r="M1174" s="573">
        <f t="shared" si="32"/>
        <v>2685.763015</v>
      </c>
      <c r="N1174" s="573" t="b">
        <v>1</v>
      </c>
    </row>
    <row r="1175" spans="1:14" ht="16" thickBot="1" x14ac:dyDescent="0.4">
      <c r="A1175" s="11"/>
      <c r="B1175" s="565" t="s">
        <v>1248</v>
      </c>
      <c r="C1175" s="391" t="s">
        <v>1249</v>
      </c>
      <c r="D1175" s="384"/>
      <c r="E1175" s="590"/>
      <c r="F1175" s="564">
        <v>6093.62</v>
      </c>
      <c r="G1175" s="47"/>
      <c r="H1175" s="573">
        <f t="shared" si="33"/>
        <v>2148.6104119999995</v>
      </c>
      <c r="I1175" s="573">
        <f t="shared" si="33"/>
        <v>2148.6104119999995</v>
      </c>
      <c r="J1175" s="573">
        <f t="shared" si="33"/>
        <v>2823.1741459999998</v>
      </c>
      <c r="K1175" s="573">
        <f t="shared" si="32"/>
        <v>1961.2315969999997</v>
      </c>
      <c r="L1175" s="573">
        <f t="shared" si="32"/>
        <v>3116.7342894999992</v>
      </c>
      <c r="M1175" s="573">
        <f t="shared" si="32"/>
        <v>2685.763015</v>
      </c>
      <c r="N1175" s="573" t="b">
        <v>1</v>
      </c>
    </row>
    <row r="1176" spans="1:14" ht="31" x14ac:dyDescent="0.35">
      <c r="A1176" s="10" t="s">
        <v>9271</v>
      </c>
      <c r="B1176" s="16" t="s">
        <v>1250</v>
      </c>
      <c r="C1176" s="108" t="s">
        <v>1251</v>
      </c>
      <c r="D1176" s="52"/>
      <c r="E1176" s="21"/>
      <c r="F1176" s="276">
        <v>4603.2700000000004</v>
      </c>
      <c r="G1176" s="47"/>
      <c r="H1176" s="573">
        <f t="shared" si="33"/>
        <v>1623.1130019999998</v>
      </c>
      <c r="I1176" s="573">
        <f t="shared" si="33"/>
        <v>1623.1130019999998</v>
      </c>
      <c r="J1176" s="573">
        <f t="shared" si="33"/>
        <v>2132.6949910000003</v>
      </c>
      <c r="K1176" s="573">
        <f t="shared" si="32"/>
        <v>1481.5624495</v>
      </c>
      <c r="L1176" s="573">
        <f t="shared" si="32"/>
        <v>2354.4575232499997</v>
      </c>
      <c r="M1176" s="573">
        <f t="shared" si="32"/>
        <v>2028.8912525000001</v>
      </c>
      <c r="N1176" s="573" t="b">
        <v>1</v>
      </c>
    </row>
    <row r="1177" spans="1:14" ht="15.5" x14ac:dyDescent="0.35">
      <c r="A1177" s="8"/>
      <c r="B1177" s="2" t="s">
        <v>1252</v>
      </c>
      <c r="C1177" s="111" t="s">
        <v>1253</v>
      </c>
      <c r="D1177" s="41"/>
      <c r="E1177" s="312"/>
      <c r="F1177" s="578">
        <v>4603.2700000000004</v>
      </c>
      <c r="G1177" s="47"/>
      <c r="H1177" s="573">
        <f t="shared" si="33"/>
        <v>1623.1130019999998</v>
      </c>
      <c r="I1177" s="573">
        <f t="shared" si="33"/>
        <v>1623.1130019999998</v>
      </c>
      <c r="J1177" s="573">
        <f t="shared" si="33"/>
        <v>2132.6949910000003</v>
      </c>
      <c r="K1177" s="573">
        <f t="shared" si="32"/>
        <v>1481.5624495</v>
      </c>
      <c r="L1177" s="573">
        <f t="shared" si="32"/>
        <v>2354.4575232499997</v>
      </c>
      <c r="M1177" s="573">
        <f t="shared" si="32"/>
        <v>2028.8912525000001</v>
      </c>
      <c r="N1177" s="573" t="b">
        <v>1</v>
      </c>
    </row>
    <row r="1178" spans="1:14" ht="31.5" thickBot="1" x14ac:dyDescent="0.4">
      <c r="A1178" s="11" t="s">
        <v>9272</v>
      </c>
      <c r="B1178" s="565" t="s">
        <v>1186</v>
      </c>
      <c r="C1178" s="391" t="s">
        <v>1254</v>
      </c>
      <c r="D1178" s="563"/>
      <c r="E1178" s="93"/>
      <c r="F1178" s="297">
        <v>5852.14</v>
      </c>
      <c r="G1178" s="47"/>
      <c r="H1178" s="573">
        <f t="shared" si="33"/>
        <v>2063.4645639999994</v>
      </c>
      <c r="I1178" s="573">
        <f t="shared" si="33"/>
        <v>2063.4645639999994</v>
      </c>
      <c r="J1178" s="573">
        <f t="shared" si="33"/>
        <v>2711.2964620000002</v>
      </c>
      <c r="K1178" s="573">
        <f t="shared" si="32"/>
        <v>1883.5112589999999</v>
      </c>
      <c r="L1178" s="573">
        <f t="shared" si="32"/>
        <v>2993.2233064999996</v>
      </c>
      <c r="M1178" s="573">
        <f t="shared" si="32"/>
        <v>2579.3307049999999</v>
      </c>
      <c r="N1178" s="573" t="b">
        <v>1</v>
      </c>
    </row>
    <row r="1179" spans="1:14" ht="15.5" x14ac:dyDescent="0.35">
      <c r="A1179" s="10"/>
      <c r="B1179" s="16" t="s">
        <v>8007</v>
      </c>
      <c r="C1179" s="108" t="s">
        <v>7334</v>
      </c>
      <c r="D1179" s="18"/>
      <c r="E1179" s="21"/>
      <c r="F1179" s="276">
        <v>5852.14</v>
      </c>
      <c r="G1179" s="47"/>
      <c r="H1179" s="573">
        <f t="shared" si="33"/>
        <v>2063.4645639999994</v>
      </c>
      <c r="I1179" s="573">
        <f t="shared" si="33"/>
        <v>2063.4645639999994</v>
      </c>
      <c r="J1179" s="573">
        <f t="shared" si="33"/>
        <v>2711.2964620000002</v>
      </c>
      <c r="K1179" s="573">
        <f t="shared" si="32"/>
        <v>1883.5112589999999</v>
      </c>
      <c r="L1179" s="573">
        <f t="shared" si="32"/>
        <v>2993.2233064999996</v>
      </c>
      <c r="M1179" s="573">
        <f t="shared" si="32"/>
        <v>2579.3307049999999</v>
      </c>
      <c r="N1179" s="573" t="b">
        <v>1</v>
      </c>
    </row>
    <row r="1180" spans="1:14" ht="15.5" x14ac:dyDescent="0.35">
      <c r="A1180" s="8"/>
      <c r="B1180" s="308" t="s">
        <v>1187</v>
      </c>
      <c r="C1180" s="193" t="s">
        <v>1255</v>
      </c>
      <c r="D1180" s="309"/>
      <c r="E1180" s="312"/>
      <c r="F1180" s="578">
        <v>5852.14</v>
      </c>
      <c r="G1180" s="47"/>
      <c r="H1180" s="573">
        <f t="shared" si="33"/>
        <v>2063.4645639999994</v>
      </c>
      <c r="I1180" s="573">
        <f t="shared" si="33"/>
        <v>2063.4645639999994</v>
      </c>
      <c r="J1180" s="573">
        <f t="shared" si="33"/>
        <v>2711.2964620000002</v>
      </c>
      <c r="K1180" s="573">
        <f t="shared" si="32"/>
        <v>1883.5112589999999</v>
      </c>
      <c r="L1180" s="573">
        <f t="shared" si="32"/>
        <v>2993.2233064999996</v>
      </c>
      <c r="M1180" s="573">
        <f t="shared" si="32"/>
        <v>2579.3307049999999</v>
      </c>
      <c r="N1180" s="573" t="b">
        <v>1</v>
      </c>
    </row>
    <row r="1181" spans="1:14" ht="16" thickBot="1" x14ac:dyDescent="0.4">
      <c r="A1181" s="11"/>
      <c r="B1181" s="565" t="s">
        <v>1188</v>
      </c>
      <c r="C1181" s="391" t="s">
        <v>1256</v>
      </c>
      <c r="D1181" s="563"/>
      <c r="E1181" s="590"/>
      <c r="F1181" s="564">
        <v>5852.14</v>
      </c>
      <c r="G1181" s="47"/>
      <c r="H1181" s="573">
        <f t="shared" si="33"/>
        <v>2063.4645639999994</v>
      </c>
      <c r="I1181" s="573">
        <f t="shared" si="33"/>
        <v>2063.4645639999994</v>
      </c>
      <c r="J1181" s="573">
        <f t="shared" si="33"/>
        <v>2711.2964620000002</v>
      </c>
      <c r="K1181" s="573">
        <f t="shared" si="32"/>
        <v>1883.5112589999999</v>
      </c>
      <c r="L1181" s="573">
        <f t="shared" si="32"/>
        <v>2993.2233064999996</v>
      </c>
      <c r="M1181" s="573">
        <f t="shared" si="32"/>
        <v>2579.3307049999999</v>
      </c>
      <c r="N1181" s="573" t="b">
        <v>1</v>
      </c>
    </row>
    <row r="1182" spans="1:14" ht="31" x14ac:dyDescent="0.35">
      <c r="A1182" s="10" t="s">
        <v>9273</v>
      </c>
      <c r="B1182" s="16" t="s">
        <v>8008</v>
      </c>
      <c r="C1182" s="108" t="s">
        <v>8009</v>
      </c>
      <c r="D1182" s="18"/>
      <c r="E1182" s="21"/>
      <c r="F1182" s="276">
        <v>11914.24</v>
      </c>
      <c r="G1182" s="47"/>
      <c r="H1182" s="573">
        <f t="shared" si="33"/>
        <v>4200.9610239999993</v>
      </c>
      <c r="I1182" s="573">
        <f t="shared" si="33"/>
        <v>4200.9610239999993</v>
      </c>
      <c r="J1182" s="573">
        <f t="shared" si="33"/>
        <v>5519.8673920000001</v>
      </c>
      <c r="K1182" s="573">
        <f t="shared" si="33"/>
        <v>3834.5981439999996</v>
      </c>
      <c r="L1182" s="573">
        <f t="shared" si="33"/>
        <v>6093.8359039999987</v>
      </c>
      <c r="M1182" s="573">
        <f t="shared" si="33"/>
        <v>5251.2012799999993</v>
      </c>
      <c r="N1182" s="573" t="b">
        <v>1</v>
      </c>
    </row>
    <row r="1183" spans="1:14" ht="15.5" x14ac:dyDescent="0.35">
      <c r="A1183" s="8"/>
      <c r="B1183" s="308" t="s">
        <v>7364</v>
      </c>
      <c r="C1183" s="193" t="s">
        <v>7363</v>
      </c>
      <c r="D1183" s="309"/>
      <c r="E1183" s="312"/>
      <c r="F1183" s="578">
        <v>11914.24</v>
      </c>
      <c r="G1183" s="47"/>
      <c r="H1183" s="573">
        <f t="shared" ref="H1183:M1225" si="34">IF($N1183=TRUE,H$3*$F1183,"")</f>
        <v>4200.9610239999993</v>
      </c>
      <c r="I1183" s="573">
        <f t="shared" si="34"/>
        <v>4200.9610239999993</v>
      </c>
      <c r="J1183" s="573">
        <f t="shared" si="34"/>
        <v>5519.8673920000001</v>
      </c>
      <c r="K1183" s="573">
        <f t="shared" si="34"/>
        <v>3834.5981439999996</v>
      </c>
      <c r="L1183" s="573">
        <f t="shared" si="34"/>
        <v>6093.8359039999987</v>
      </c>
      <c r="M1183" s="573">
        <f t="shared" si="34"/>
        <v>5251.2012799999993</v>
      </c>
      <c r="N1183" s="573" t="b">
        <v>1</v>
      </c>
    </row>
    <row r="1184" spans="1:14" ht="31.5" thickBot="1" x14ac:dyDescent="0.4">
      <c r="A1184" s="11" t="s">
        <v>9274</v>
      </c>
      <c r="B1184" s="565" t="s">
        <v>1189</v>
      </c>
      <c r="C1184" s="391" t="s">
        <v>1257</v>
      </c>
      <c r="D1184" s="563"/>
      <c r="E1184" s="590"/>
      <c r="F1184" s="564">
        <v>7390.85</v>
      </c>
      <c r="G1184" s="47"/>
      <c r="H1184" s="573">
        <f t="shared" si="34"/>
        <v>2606.0137099999993</v>
      </c>
      <c r="I1184" s="573">
        <f t="shared" si="34"/>
        <v>2606.0137099999993</v>
      </c>
      <c r="J1184" s="573">
        <f t="shared" si="34"/>
        <v>3424.180805</v>
      </c>
      <c r="K1184" s="573">
        <f t="shared" si="34"/>
        <v>2378.7450724999999</v>
      </c>
      <c r="L1184" s="573">
        <f t="shared" si="34"/>
        <v>3780.2350037499996</v>
      </c>
      <c r="M1184" s="573">
        <f t="shared" si="34"/>
        <v>3257.5171375</v>
      </c>
      <c r="N1184" s="573" t="b">
        <v>1</v>
      </c>
    </row>
    <row r="1185" spans="1:14" ht="15.5" x14ac:dyDescent="0.35">
      <c r="A1185" s="10"/>
      <c r="B1185" s="16" t="s">
        <v>1190</v>
      </c>
      <c r="C1185" s="108" t="s">
        <v>1258</v>
      </c>
      <c r="D1185" s="18"/>
      <c r="E1185" s="21"/>
      <c r="F1185" s="276">
        <v>7390.85</v>
      </c>
      <c r="G1185" s="47"/>
      <c r="H1185" s="573">
        <f t="shared" si="34"/>
        <v>2606.0137099999993</v>
      </c>
      <c r="I1185" s="573">
        <f t="shared" si="34"/>
        <v>2606.0137099999993</v>
      </c>
      <c r="J1185" s="573">
        <f t="shared" si="34"/>
        <v>3424.180805</v>
      </c>
      <c r="K1185" s="573">
        <f t="shared" si="34"/>
        <v>2378.7450724999999</v>
      </c>
      <c r="L1185" s="573">
        <f t="shared" si="34"/>
        <v>3780.2350037499996</v>
      </c>
      <c r="M1185" s="573">
        <f t="shared" si="34"/>
        <v>3257.5171375</v>
      </c>
      <c r="N1185" s="573" t="b">
        <v>1</v>
      </c>
    </row>
    <row r="1186" spans="1:14" ht="31.5" thickBot="1" x14ac:dyDescent="0.4">
      <c r="A1186" s="11" t="s">
        <v>9275</v>
      </c>
      <c r="B1186" s="565" t="s">
        <v>1191</v>
      </c>
      <c r="C1186" s="391" t="s">
        <v>1259</v>
      </c>
      <c r="D1186" s="563"/>
      <c r="E1186" s="590"/>
      <c r="F1186" s="564">
        <v>3255.88</v>
      </c>
      <c r="G1186" s="47"/>
      <c r="H1186" s="573">
        <f t="shared" si="34"/>
        <v>1148.0232879999999</v>
      </c>
      <c r="I1186" s="573">
        <f t="shared" si="34"/>
        <v>1148.0232879999999</v>
      </c>
      <c r="J1186" s="573">
        <f t="shared" si="34"/>
        <v>1508.449204</v>
      </c>
      <c r="K1186" s="573">
        <f t="shared" si="34"/>
        <v>1047.904978</v>
      </c>
      <c r="L1186" s="573">
        <f t="shared" si="34"/>
        <v>1665.3012229999997</v>
      </c>
      <c r="M1186" s="573">
        <f t="shared" si="34"/>
        <v>1435.0291099999999</v>
      </c>
      <c r="N1186" s="573" t="b">
        <v>1</v>
      </c>
    </row>
    <row r="1187" spans="1:14" ht="15.5" x14ac:dyDescent="0.35">
      <c r="A1187" s="10"/>
      <c r="B1187" s="16" t="s">
        <v>7987</v>
      </c>
      <c r="C1187" s="108" t="s">
        <v>7327</v>
      </c>
      <c r="D1187" s="18"/>
      <c r="E1187" s="21"/>
      <c r="F1187" s="276">
        <v>3255.88</v>
      </c>
      <c r="G1187" s="47"/>
      <c r="H1187" s="573">
        <f t="shared" si="34"/>
        <v>1148.0232879999999</v>
      </c>
      <c r="I1187" s="573">
        <f t="shared" si="34"/>
        <v>1148.0232879999999</v>
      </c>
      <c r="J1187" s="573">
        <f t="shared" si="34"/>
        <v>1508.449204</v>
      </c>
      <c r="K1187" s="573">
        <f t="shared" si="34"/>
        <v>1047.904978</v>
      </c>
      <c r="L1187" s="573">
        <f t="shared" si="34"/>
        <v>1665.3012229999997</v>
      </c>
      <c r="M1187" s="573">
        <f t="shared" si="34"/>
        <v>1435.0291099999999</v>
      </c>
      <c r="N1187" s="573" t="b">
        <v>1</v>
      </c>
    </row>
    <row r="1188" spans="1:14" ht="15.5" x14ac:dyDescent="0.35">
      <c r="A1188" s="8"/>
      <c r="B1188" s="308" t="s">
        <v>1192</v>
      </c>
      <c r="C1188" s="193" t="s">
        <v>1260</v>
      </c>
      <c r="D1188" s="309"/>
      <c r="E1188" s="312"/>
      <c r="F1188" s="578">
        <v>3255.88</v>
      </c>
      <c r="G1188" s="47"/>
      <c r="H1188" s="573">
        <f t="shared" si="34"/>
        <v>1148.0232879999999</v>
      </c>
      <c r="I1188" s="573">
        <f t="shared" si="34"/>
        <v>1148.0232879999999</v>
      </c>
      <c r="J1188" s="573">
        <f t="shared" si="34"/>
        <v>1508.449204</v>
      </c>
      <c r="K1188" s="573">
        <f t="shared" si="34"/>
        <v>1047.904978</v>
      </c>
      <c r="L1188" s="573">
        <f t="shared" si="34"/>
        <v>1665.3012229999997</v>
      </c>
      <c r="M1188" s="573">
        <f t="shared" si="34"/>
        <v>1435.0291099999999</v>
      </c>
      <c r="N1188" s="573" t="b">
        <v>1</v>
      </c>
    </row>
    <row r="1189" spans="1:14" ht="16" thickBot="1" x14ac:dyDescent="0.4">
      <c r="A1189" s="11"/>
      <c r="B1189" s="565" t="s">
        <v>1193</v>
      </c>
      <c r="C1189" s="391" t="s">
        <v>1261</v>
      </c>
      <c r="D1189" s="563"/>
      <c r="E1189" s="590"/>
      <c r="F1189" s="564">
        <v>3255.88</v>
      </c>
      <c r="G1189" s="47"/>
      <c r="H1189" s="573">
        <f t="shared" si="34"/>
        <v>1148.0232879999999</v>
      </c>
      <c r="I1189" s="573">
        <f t="shared" si="34"/>
        <v>1148.0232879999999</v>
      </c>
      <c r="J1189" s="573">
        <f t="shared" si="34"/>
        <v>1508.449204</v>
      </c>
      <c r="K1189" s="573">
        <f t="shared" si="34"/>
        <v>1047.904978</v>
      </c>
      <c r="L1189" s="573">
        <f t="shared" si="34"/>
        <v>1665.3012229999997</v>
      </c>
      <c r="M1189" s="573">
        <f t="shared" si="34"/>
        <v>1435.0291099999999</v>
      </c>
      <c r="N1189" s="573" t="b">
        <v>1</v>
      </c>
    </row>
    <row r="1190" spans="1:14" ht="31" x14ac:dyDescent="0.35">
      <c r="A1190" s="10" t="s">
        <v>9276</v>
      </c>
      <c r="B1190" s="16" t="s">
        <v>8010</v>
      </c>
      <c r="C1190" s="108" t="s">
        <v>8011</v>
      </c>
      <c r="D1190" s="18"/>
      <c r="E1190" s="21"/>
      <c r="F1190" s="276">
        <v>5359.6</v>
      </c>
      <c r="G1190" s="47"/>
      <c r="H1190" s="573">
        <f t="shared" si="34"/>
        <v>1889.7949599999997</v>
      </c>
      <c r="I1190" s="573">
        <f t="shared" si="34"/>
        <v>1889.7949599999997</v>
      </c>
      <c r="J1190" s="573">
        <f t="shared" si="34"/>
        <v>2483.10268</v>
      </c>
      <c r="K1190" s="573">
        <f t="shared" si="34"/>
        <v>1724.9872599999999</v>
      </c>
      <c r="L1190" s="573">
        <f t="shared" si="34"/>
        <v>2741.3014099999996</v>
      </c>
      <c r="M1190" s="573">
        <f t="shared" si="34"/>
        <v>2362.2437</v>
      </c>
      <c r="N1190" s="573" t="b">
        <v>1</v>
      </c>
    </row>
    <row r="1191" spans="1:14" ht="15.5" x14ac:dyDescent="0.35">
      <c r="A1191" s="8"/>
      <c r="B1191" s="308" t="s">
        <v>7366</v>
      </c>
      <c r="C1191" s="193" t="s">
        <v>7365</v>
      </c>
      <c r="D1191" s="309"/>
      <c r="E1191" s="312"/>
      <c r="F1191" s="578">
        <v>5359.6</v>
      </c>
      <c r="G1191" s="47"/>
      <c r="H1191" s="573">
        <f t="shared" si="34"/>
        <v>1889.7949599999997</v>
      </c>
      <c r="I1191" s="573">
        <f t="shared" si="34"/>
        <v>1889.7949599999997</v>
      </c>
      <c r="J1191" s="573">
        <f t="shared" si="34"/>
        <v>2483.10268</v>
      </c>
      <c r="K1191" s="573">
        <f t="shared" si="34"/>
        <v>1724.9872599999999</v>
      </c>
      <c r="L1191" s="573">
        <f t="shared" si="34"/>
        <v>2741.3014099999996</v>
      </c>
      <c r="M1191" s="573">
        <f t="shared" si="34"/>
        <v>2362.2437</v>
      </c>
      <c r="N1191" s="573" t="b">
        <v>1</v>
      </c>
    </row>
    <row r="1192" spans="1:14" ht="31.5" thickBot="1" x14ac:dyDescent="0.4">
      <c r="A1192" s="11" t="s">
        <v>9277</v>
      </c>
      <c r="B1192" s="565" t="s">
        <v>8012</v>
      </c>
      <c r="C1192" s="391" t="s">
        <v>8013</v>
      </c>
      <c r="D1192" s="563"/>
      <c r="E1192" s="590"/>
      <c r="F1192" s="564">
        <v>4030.72</v>
      </c>
      <c r="G1192" s="47"/>
      <c r="H1192" s="573">
        <f t="shared" si="34"/>
        <v>1421.2318719999996</v>
      </c>
      <c r="I1192" s="573">
        <f t="shared" si="34"/>
        <v>1421.2318719999996</v>
      </c>
      <c r="J1192" s="573">
        <f t="shared" si="34"/>
        <v>1867.4325759999999</v>
      </c>
      <c r="K1192" s="573">
        <f t="shared" si="34"/>
        <v>1297.2872319999999</v>
      </c>
      <c r="L1192" s="573">
        <f t="shared" si="34"/>
        <v>2061.6125119999997</v>
      </c>
      <c r="M1192" s="573">
        <f t="shared" si="34"/>
        <v>1776.5398399999999</v>
      </c>
      <c r="N1192" s="573" t="b">
        <v>1</v>
      </c>
    </row>
    <row r="1193" spans="1:14" ht="15.5" x14ac:dyDescent="0.35">
      <c r="A1193" s="10"/>
      <c r="B1193" s="16" t="s">
        <v>7368</v>
      </c>
      <c r="C1193" s="108" t="s">
        <v>7367</v>
      </c>
      <c r="D1193" s="18"/>
      <c r="E1193" s="21"/>
      <c r="F1193" s="276">
        <v>4030.72</v>
      </c>
      <c r="G1193" s="47"/>
      <c r="H1193" s="573">
        <f t="shared" si="34"/>
        <v>1421.2318719999996</v>
      </c>
      <c r="I1193" s="573">
        <f t="shared" si="34"/>
        <v>1421.2318719999996</v>
      </c>
      <c r="J1193" s="573">
        <f t="shared" si="34"/>
        <v>1867.4325759999999</v>
      </c>
      <c r="K1193" s="573">
        <f t="shared" si="34"/>
        <v>1297.2872319999999</v>
      </c>
      <c r="L1193" s="573">
        <f t="shared" si="34"/>
        <v>2061.6125119999997</v>
      </c>
      <c r="M1193" s="573">
        <f t="shared" si="34"/>
        <v>1776.5398399999999</v>
      </c>
      <c r="N1193" s="573" t="b">
        <v>1</v>
      </c>
    </row>
    <row r="1194" spans="1:14" ht="15.5" x14ac:dyDescent="0.35">
      <c r="A1194" s="8" t="s">
        <v>9278</v>
      </c>
      <c r="B1194" s="2" t="s">
        <v>1262</v>
      </c>
      <c r="C1194" s="111" t="s">
        <v>1263</v>
      </c>
      <c r="D1194" s="17"/>
      <c r="E1194" s="49"/>
      <c r="F1194" s="296">
        <v>6576.4</v>
      </c>
      <c r="G1194" s="47"/>
      <c r="H1194" s="573">
        <f t="shared" si="34"/>
        <v>2318.8386399999995</v>
      </c>
      <c r="I1194" s="573">
        <f t="shared" si="34"/>
        <v>2318.8386399999995</v>
      </c>
      <c r="J1194" s="573">
        <f t="shared" si="34"/>
        <v>3046.8461199999997</v>
      </c>
      <c r="K1194" s="573">
        <f t="shared" si="34"/>
        <v>2116.6143399999996</v>
      </c>
      <c r="L1194" s="573">
        <f t="shared" si="34"/>
        <v>3363.6641899999991</v>
      </c>
      <c r="M1194" s="573">
        <f t="shared" si="34"/>
        <v>2898.5482999999995</v>
      </c>
      <c r="N1194" s="573" t="b">
        <v>1</v>
      </c>
    </row>
    <row r="1195" spans="1:14" ht="16" thickBot="1" x14ac:dyDescent="0.4">
      <c r="A1195" s="11"/>
      <c r="B1195" s="565" t="s">
        <v>1264</v>
      </c>
      <c r="C1195" s="391" t="s">
        <v>1265</v>
      </c>
      <c r="D1195" s="563"/>
      <c r="E1195" s="590"/>
      <c r="F1195" s="564">
        <v>6576.4</v>
      </c>
      <c r="G1195" s="47"/>
      <c r="H1195" s="573">
        <f t="shared" si="34"/>
        <v>2318.8386399999995</v>
      </c>
      <c r="I1195" s="573">
        <f t="shared" si="34"/>
        <v>2318.8386399999995</v>
      </c>
      <c r="J1195" s="573">
        <f t="shared" si="34"/>
        <v>3046.8461199999997</v>
      </c>
      <c r="K1195" s="573">
        <f t="shared" si="34"/>
        <v>2116.6143399999996</v>
      </c>
      <c r="L1195" s="573">
        <f t="shared" si="34"/>
        <v>3363.6641899999991</v>
      </c>
      <c r="M1195" s="573">
        <f t="shared" si="34"/>
        <v>2898.5482999999995</v>
      </c>
      <c r="N1195" s="573" t="b">
        <v>1</v>
      </c>
    </row>
    <row r="1196" spans="1:14" ht="31" x14ac:dyDescent="0.35">
      <c r="A1196" s="10" t="s">
        <v>9279</v>
      </c>
      <c r="B1196" s="16" t="s">
        <v>1194</v>
      </c>
      <c r="C1196" s="108" t="s">
        <v>1266</v>
      </c>
      <c r="D1196" s="18"/>
      <c r="E1196" s="21"/>
      <c r="F1196" s="276">
        <v>3456.05</v>
      </c>
      <c r="G1196" s="47"/>
      <c r="H1196" s="573">
        <f t="shared" si="34"/>
        <v>1218.6032299999997</v>
      </c>
      <c r="I1196" s="573">
        <f t="shared" si="34"/>
        <v>1218.6032299999997</v>
      </c>
      <c r="J1196" s="573">
        <f t="shared" si="34"/>
        <v>1601.1879650000001</v>
      </c>
      <c r="K1196" s="573">
        <f t="shared" si="34"/>
        <v>1112.3296925</v>
      </c>
      <c r="L1196" s="573">
        <f t="shared" si="34"/>
        <v>1767.6831737499997</v>
      </c>
      <c r="M1196" s="573">
        <f t="shared" si="34"/>
        <v>1523.2540375000001</v>
      </c>
      <c r="N1196" s="573" t="b">
        <v>1</v>
      </c>
    </row>
    <row r="1197" spans="1:14" ht="16" thickBot="1" x14ac:dyDescent="0.4">
      <c r="A1197" s="8"/>
      <c r="B1197" s="221" t="s">
        <v>7988</v>
      </c>
      <c r="C1197" s="247" t="s">
        <v>7325</v>
      </c>
      <c r="D1197" s="222"/>
      <c r="E1197" s="232"/>
      <c r="F1197" s="274">
        <v>3456.05</v>
      </c>
      <c r="G1197" s="47"/>
      <c r="H1197" s="573">
        <f t="shared" si="34"/>
        <v>1218.6032299999997</v>
      </c>
      <c r="I1197" s="573">
        <f t="shared" si="34"/>
        <v>1218.6032299999997</v>
      </c>
      <c r="J1197" s="573">
        <f t="shared" si="34"/>
        <v>1601.1879650000001</v>
      </c>
      <c r="K1197" s="573">
        <f t="shared" si="34"/>
        <v>1112.3296925</v>
      </c>
      <c r="L1197" s="573">
        <f t="shared" si="34"/>
        <v>1767.6831737499997</v>
      </c>
      <c r="M1197" s="573">
        <f t="shared" si="34"/>
        <v>1523.2540375000001</v>
      </c>
      <c r="N1197" s="573" t="b">
        <v>1</v>
      </c>
    </row>
    <row r="1198" spans="1:14" ht="15.5" x14ac:dyDescent="0.35">
      <c r="A1198" s="71"/>
      <c r="B1198" s="16" t="s">
        <v>1195</v>
      </c>
      <c r="C1198" s="108" t="s">
        <v>1267</v>
      </c>
      <c r="D1198" s="18"/>
      <c r="E1198" s="21"/>
      <c r="F1198" s="276">
        <v>3456.05</v>
      </c>
      <c r="G1198" s="47"/>
      <c r="H1198" s="573">
        <f t="shared" si="34"/>
        <v>1218.6032299999997</v>
      </c>
      <c r="I1198" s="573">
        <f t="shared" si="34"/>
        <v>1218.6032299999997</v>
      </c>
      <c r="J1198" s="573">
        <f t="shared" si="34"/>
        <v>1601.1879650000001</v>
      </c>
      <c r="K1198" s="573">
        <f t="shared" si="34"/>
        <v>1112.3296925</v>
      </c>
      <c r="L1198" s="573">
        <f t="shared" si="34"/>
        <v>1767.6831737499997</v>
      </c>
      <c r="M1198" s="573">
        <f t="shared" si="34"/>
        <v>1523.2540375000001</v>
      </c>
      <c r="N1198" s="573" t="b">
        <v>1</v>
      </c>
    </row>
    <row r="1199" spans="1:14" ht="15.5" x14ac:dyDescent="0.35">
      <c r="A1199" s="192" t="s">
        <v>9280</v>
      </c>
      <c r="B1199" s="308" t="s">
        <v>7986</v>
      </c>
      <c r="C1199" s="193" t="s">
        <v>8014</v>
      </c>
      <c r="D1199" s="309"/>
      <c r="E1199" s="312"/>
      <c r="F1199" s="578">
        <v>4286.91</v>
      </c>
      <c r="G1199" s="47"/>
      <c r="H1199" s="573">
        <f t="shared" si="34"/>
        <v>1511.5644659999996</v>
      </c>
      <c r="I1199" s="573">
        <f t="shared" si="34"/>
        <v>1511.5644659999996</v>
      </c>
      <c r="J1199" s="573">
        <f t="shared" si="34"/>
        <v>1986.1254029999998</v>
      </c>
      <c r="K1199" s="573">
        <f t="shared" si="34"/>
        <v>1379.7419834999998</v>
      </c>
      <c r="L1199" s="573">
        <f t="shared" si="34"/>
        <v>2192.6472922499993</v>
      </c>
      <c r="M1199" s="573">
        <f t="shared" si="34"/>
        <v>1889.4555824999998</v>
      </c>
      <c r="N1199" s="573" t="b">
        <v>1</v>
      </c>
    </row>
    <row r="1200" spans="1:14" ht="15.5" x14ac:dyDescent="0.35">
      <c r="A1200" s="8"/>
      <c r="B1200" s="308" t="s">
        <v>7378</v>
      </c>
      <c r="C1200" s="193" t="s">
        <v>7377</v>
      </c>
      <c r="D1200" s="309"/>
      <c r="E1200" s="312"/>
      <c r="F1200" s="578">
        <v>4286.91</v>
      </c>
      <c r="G1200" s="47"/>
      <c r="H1200" s="573">
        <f t="shared" si="34"/>
        <v>1511.5644659999996</v>
      </c>
      <c r="I1200" s="573">
        <f t="shared" si="34"/>
        <v>1511.5644659999996</v>
      </c>
      <c r="J1200" s="573">
        <f t="shared" si="34"/>
        <v>1986.1254029999998</v>
      </c>
      <c r="K1200" s="573">
        <f t="shared" si="34"/>
        <v>1379.7419834999998</v>
      </c>
      <c r="L1200" s="573">
        <f t="shared" si="34"/>
        <v>2192.6472922499993</v>
      </c>
      <c r="M1200" s="573">
        <f t="shared" si="34"/>
        <v>1889.4555824999998</v>
      </c>
      <c r="N1200" s="573" t="b">
        <v>1</v>
      </c>
    </row>
    <row r="1201" spans="1:14" ht="55.5" customHeight="1" thickBot="1" x14ac:dyDescent="0.4">
      <c r="A1201" s="11"/>
      <c r="B1201" s="565" t="s">
        <v>7990</v>
      </c>
      <c r="C1201" s="391" t="s">
        <v>7337</v>
      </c>
      <c r="D1201" s="563"/>
      <c r="E1201" s="590"/>
      <c r="F1201" s="564">
        <v>4286.91</v>
      </c>
      <c r="G1201" s="47"/>
      <c r="H1201" s="573">
        <f t="shared" si="34"/>
        <v>1511.5644659999996</v>
      </c>
      <c r="I1201" s="573">
        <f t="shared" si="34"/>
        <v>1511.5644659999996</v>
      </c>
      <c r="J1201" s="573">
        <f t="shared" si="34"/>
        <v>1986.1254029999998</v>
      </c>
      <c r="K1201" s="573">
        <f t="shared" si="34"/>
        <v>1379.7419834999998</v>
      </c>
      <c r="L1201" s="573">
        <f t="shared" si="34"/>
        <v>2192.6472922499993</v>
      </c>
      <c r="M1201" s="573">
        <f t="shared" si="34"/>
        <v>1889.4555824999998</v>
      </c>
      <c r="N1201" s="573" t="b">
        <v>1</v>
      </c>
    </row>
    <row r="1202" spans="1:14" ht="15.5" x14ac:dyDescent="0.35">
      <c r="A1202" s="8" t="s">
        <v>9281</v>
      </c>
      <c r="B1202" s="3" t="s">
        <v>1268</v>
      </c>
      <c r="C1202" s="110" t="s">
        <v>1269</v>
      </c>
      <c r="D1202" s="53"/>
      <c r="E1202" s="56"/>
      <c r="F1202" s="273">
        <v>3712.55</v>
      </c>
      <c r="G1202" s="47"/>
      <c r="H1202" s="573">
        <f t="shared" si="34"/>
        <v>1309.0451299999997</v>
      </c>
      <c r="I1202" s="573">
        <f t="shared" si="34"/>
        <v>1309.0451299999997</v>
      </c>
      <c r="J1202" s="573">
        <f t="shared" si="34"/>
        <v>1720.0244150000001</v>
      </c>
      <c r="K1202" s="573">
        <f t="shared" si="34"/>
        <v>1194.8842175</v>
      </c>
      <c r="L1202" s="573">
        <f t="shared" si="34"/>
        <v>1898.8765112499998</v>
      </c>
      <c r="M1202" s="573">
        <f t="shared" si="34"/>
        <v>1636.3064125000001</v>
      </c>
      <c r="N1202" s="573" t="b">
        <v>1</v>
      </c>
    </row>
    <row r="1203" spans="1:14" ht="16" thickBot="1" x14ac:dyDescent="0.4">
      <c r="A1203" s="11"/>
      <c r="B1203" s="565" t="s">
        <v>7989</v>
      </c>
      <c r="C1203" s="391" t="s">
        <v>7336</v>
      </c>
      <c r="D1203" s="563"/>
      <c r="E1203" s="93"/>
      <c r="F1203" s="564">
        <v>3712.55</v>
      </c>
      <c r="G1203" s="47"/>
      <c r="H1203" s="573">
        <f t="shared" si="34"/>
        <v>1309.0451299999997</v>
      </c>
      <c r="I1203" s="573">
        <f t="shared" si="34"/>
        <v>1309.0451299999997</v>
      </c>
      <c r="J1203" s="573">
        <f t="shared" si="34"/>
        <v>1720.0244150000001</v>
      </c>
      <c r="K1203" s="573">
        <f t="shared" si="34"/>
        <v>1194.8842175</v>
      </c>
      <c r="L1203" s="573">
        <f t="shared" si="34"/>
        <v>1898.8765112499998</v>
      </c>
      <c r="M1203" s="573">
        <f t="shared" si="34"/>
        <v>1636.3064125000001</v>
      </c>
      <c r="N1203" s="573" t="b">
        <v>1</v>
      </c>
    </row>
    <row r="1204" spans="1:14" ht="15.5" x14ac:dyDescent="0.35">
      <c r="A1204" s="8"/>
      <c r="B1204" s="3" t="s">
        <v>1270</v>
      </c>
      <c r="C1204" s="110" t="s">
        <v>1271</v>
      </c>
      <c r="D1204" s="53"/>
      <c r="E1204" s="56"/>
      <c r="F1204" s="273">
        <v>3712.55</v>
      </c>
      <c r="G1204" s="47"/>
      <c r="H1204" s="573">
        <f t="shared" si="34"/>
        <v>1309.0451299999997</v>
      </c>
      <c r="I1204" s="573">
        <f t="shared" si="34"/>
        <v>1309.0451299999997</v>
      </c>
      <c r="J1204" s="573">
        <f t="shared" si="34"/>
        <v>1720.0244150000001</v>
      </c>
      <c r="K1204" s="573">
        <f t="shared" si="34"/>
        <v>1194.8842175</v>
      </c>
      <c r="L1204" s="573">
        <f t="shared" si="34"/>
        <v>1898.8765112499998</v>
      </c>
      <c r="M1204" s="573">
        <f t="shared" si="34"/>
        <v>1636.3064125000001</v>
      </c>
      <c r="N1204" s="573" t="b">
        <v>1</v>
      </c>
    </row>
    <row r="1205" spans="1:14" ht="16" thickBot="1" x14ac:dyDescent="0.4">
      <c r="A1205" s="8" t="s">
        <v>9282</v>
      </c>
      <c r="B1205" s="221" t="s">
        <v>1272</v>
      </c>
      <c r="C1205" s="247" t="s">
        <v>1273</v>
      </c>
      <c r="D1205" s="222"/>
      <c r="E1205" s="61"/>
      <c r="F1205" s="274">
        <v>2949.95</v>
      </c>
      <c r="G1205" s="47"/>
      <c r="H1205" s="573">
        <f t="shared" si="34"/>
        <v>1040.1523699999998</v>
      </c>
      <c r="I1205" s="573">
        <f t="shared" si="34"/>
        <v>1040.1523699999998</v>
      </c>
      <c r="J1205" s="573">
        <f t="shared" si="34"/>
        <v>1366.7118349999998</v>
      </c>
      <c r="K1205" s="573">
        <f t="shared" si="34"/>
        <v>949.44140749999985</v>
      </c>
      <c r="L1205" s="573">
        <f t="shared" si="34"/>
        <v>1508.8256762499996</v>
      </c>
      <c r="M1205" s="573">
        <f t="shared" si="34"/>
        <v>1300.1904624999997</v>
      </c>
      <c r="N1205" s="573" t="b">
        <v>1</v>
      </c>
    </row>
    <row r="1206" spans="1:14" ht="15.5" x14ac:dyDescent="0.35">
      <c r="A1206" s="10"/>
      <c r="B1206" s="16" t="s">
        <v>7991</v>
      </c>
      <c r="C1206" s="108" t="s">
        <v>7338</v>
      </c>
      <c r="D1206" s="52"/>
      <c r="E1206" s="51"/>
      <c r="F1206" s="276">
        <v>2949.95</v>
      </c>
      <c r="G1206" s="47"/>
      <c r="H1206" s="573">
        <f t="shared" si="34"/>
        <v>1040.1523699999998</v>
      </c>
      <c r="I1206" s="573">
        <f t="shared" si="34"/>
        <v>1040.1523699999998</v>
      </c>
      <c r="J1206" s="573">
        <f t="shared" si="34"/>
        <v>1366.7118349999998</v>
      </c>
      <c r="K1206" s="573">
        <f t="shared" si="34"/>
        <v>949.44140749999985</v>
      </c>
      <c r="L1206" s="573">
        <f t="shared" si="34"/>
        <v>1508.8256762499996</v>
      </c>
      <c r="M1206" s="573">
        <f t="shared" si="34"/>
        <v>1300.1904624999997</v>
      </c>
      <c r="N1206" s="573" t="b">
        <v>1</v>
      </c>
    </row>
    <row r="1207" spans="1:14" ht="16" thickBot="1" x14ac:dyDescent="0.4">
      <c r="A1207" s="11"/>
      <c r="B1207" s="565" t="s">
        <v>1274</v>
      </c>
      <c r="C1207" s="391" t="s">
        <v>1275</v>
      </c>
      <c r="D1207" s="563"/>
      <c r="E1207" s="93"/>
      <c r="F1207" s="564">
        <v>2949.95</v>
      </c>
      <c r="G1207" s="47"/>
      <c r="H1207" s="573">
        <f t="shared" si="34"/>
        <v>1040.1523699999998</v>
      </c>
      <c r="I1207" s="573">
        <f t="shared" si="34"/>
        <v>1040.1523699999998</v>
      </c>
      <c r="J1207" s="573">
        <f t="shared" si="34"/>
        <v>1366.7118349999998</v>
      </c>
      <c r="K1207" s="573">
        <f t="shared" si="34"/>
        <v>949.44140749999985</v>
      </c>
      <c r="L1207" s="573">
        <f t="shared" si="34"/>
        <v>1508.8256762499996</v>
      </c>
      <c r="M1207" s="573">
        <f t="shared" si="34"/>
        <v>1300.1904624999997</v>
      </c>
      <c r="N1207" s="573" t="b">
        <v>1</v>
      </c>
    </row>
    <row r="1208" spans="1:14" ht="15.5" x14ac:dyDescent="0.35">
      <c r="A1208" s="8" t="s">
        <v>9283</v>
      </c>
      <c r="B1208" s="3" t="s">
        <v>1276</v>
      </c>
      <c r="C1208" s="110" t="s">
        <v>1277</v>
      </c>
      <c r="D1208" s="53"/>
      <c r="E1208" s="56"/>
      <c r="F1208" s="273">
        <v>3354.82</v>
      </c>
      <c r="G1208" s="47"/>
      <c r="H1208" s="573">
        <f t="shared" si="34"/>
        <v>1182.9095319999997</v>
      </c>
      <c r="I1208" s="573">
        <f t="shared" si="34"/>
        <v>1182.9095319999997</v>
      </c>
      <c r="J1208" s="573">
        <f t="shared" si="34"/>
        <v>1554.288106</v>
      </c>
      <c r="K1208" s="573">
        <f t="shared" si="34"/>
        <v>1079.7488169999999</v>
      </c>
      <c r="L1208" s="573">
        <f t="shared" si="34"/>
        <v>1715.9065594999997</v>
      </c>
      <c r="M1208" s="573">
        <f t="shared" si="34"/>
        <v>1478.636915</v>
      </c>
      <c r="N1208" s="573" t="b">
        <v>1</v>
      </c>
    </row>
    <row r="1209" spans="1:14" ht="16" thickBot="1" x14ac:dyDescent="0.4">
      <c r="A1209" s="8"/>
      <c r="B1209" s="221" t="s">
        <v>1278</v>
      </c>
      <c r="C1209" s="247" t="s">
        <v>1279</v>
      </c>
      <c r="D1209" s="222"/>
      <c r="E1209" s="61"/>
      <c r="F1209" s="274">
        <v>3354.82</v>
      </c>
      <c r="G1209" s="47"/>
      <c r="H1209" s="573">
        <f t="shared" si="34"/>
        <v>1182.9095319999997</v>
      </c>
      <c r="I1209" s="573">
        <f t="shared" si="34"/>
        <v>1182.9095319999997</v>
      </c>
      <c r="J1209" s="573">
        <f t="shared" si="34"/>
        <v>1554.288106</v>
      </c>
      <c r="K1209" s="573">
        <f t="shared" si="34"/>
        <v>1079.7488169999999</v>
      </c>
      <c r="L1209" s="573">
        <f t="shared" si="34"/>
        <v>1715.9065594999997</v>
      </c>
      <c r="M1209" s="573">
        <f t="shared" si="34"/>
        <v>1478.636915</v>
      </c>
      <c r="N1209" s="573" t="b">
        <v>1</v>
      </c>
    </row>
    <row r="1210" spans="1:14" ht="15.5" x14ac:dyDescent="0.35">
      <c r="A1210" s="10" t="s">
        <v>9284</v>
      </c>
      <c r="B1210" s="16" t="s">
        <v>1280</v>
      </c>
      <c r="C1210" s="108" t="s">
        <v>1281</v>
      </c>
      <c r="D1210" s="52"/>
      <c r="E1210" s="51"/>
      <c r="F1210" s="276">
        <v>3434.77</v>
      </c>
      <c r="G1210" s="47"/>
      <c r="H1210" s="573">
        <f t="shared" si="34"/>
        <v>1211.0999019999997</v>
      </c>
      <c r="I1210" s="573">
        <f t="shared" si="34"/>
        <v>1211.0999019999997</v>
      </c>
      <c r="J1210" s="573">
        <f t="shared" si="34"/>
        <v>1591.328941</v>
      </c>
      <c r="K1210" s="573">
        <f t="shared" si="34"/>
        <v>1105.4807245</v>
      </c>
      <c r="L1210" s="573">
        <f t="shared" si="34"/>
        <v>1756.7989857499997</v>
      </c>
      <c r="M1210" s="573">
        <f t="shared" si="34"/>
        <v>1513.8748774999999</v>
      </c>
      <c r="N1210" s="573" t="b">
        <v>1</v>
      </c>
    </row>
    <row r="1211" spans="1:14" ht="16" thickBot="1" x14ac:dyDescent="0.4">
      <c r="A1211" s="11"/>
      <c r="B1211" s="565" t="s">
        <v>1282</v>
      </c>
      <c r="C1211" s="391" t="s">
        <v>1283</v>
      </c>
      <c r="D1211" s="563"/>
      <c r="E1211" s="93"/>
      <c r="F1211" s="564">
        <v>3434.77</v>
      </c>
      <c r="G1211" s="47"/>
      <c r="H1211" s="573">
        <f t="shared" si="34"/>
        <v>1211.0999019999997</v>
      </c>
      <c r="I1211" s="573">
        <f t="shared" si="34"/>
        <v>1211.0999019999997</v>
      </c>
      <c r="J1211" s="573">
        <f t="shared" si="34"/>
        <v>1591.328941</v>
      </c>
      <c r="K1211" s="573">
        <f t="shared" si="34"/>
        <v>1105.4807245</v>
      </c>
      <c r="L1211" s="573">
        <f t="shared" si="34"/>
        <v>1756.7989857499997</v>
      </c>
      <c r="M1211" s="573">
        <f t="shared" si="34"/>
        <v>1513.8748774999999</v>
      </c>
      <c r="N1211" s="573" t="b">
        <v>1</v>
      </c>
    </row>
    <row r="1212" spans="1:14" ht="15.5" x14ac:dyDescent="0.35">
      <c r="A1212" s="8" t="s">
        <v>9285</v>
      </c>
      <c r="B1212" s="3" t="s">
        <v>1284</v>
      </c>
      <c r="C1212" s="110" t="s">
        <v>1285</v>
      </c>
      <c r="D1212" s="53"/>
      <c r="E1212" s="56"/>
      <c r="F1212" s="273">
        <v>3219.52</v>
      </c>
      <c r="G1212" s="47"/>
      <c r="H1212" s="573">
        <f t="shared" si="34"/>
        <v>1135.2027519999997</v>
      </c>
      <c r="I1212" s="573">
        <f t="shared" si="34"/>
        <v>1135.2027519999997</v>
      </c>
      <c r="J1212" s="573">
        <f t="shared" si="34"/>
        <v>1491.6036159999999</v>
      </c>
      <c r="K1212" s="573">
        <f t="shared" si="34"/>
        <v>1036.2025119999998</v>
      </c>
      <c r="L1212" s="573">
        <f t="shared" si="34"/>
        <v>1646.7039919999997</v>
      </c>
      <c r="M1212" s="573">
        <f t="shared" si="34"/>
        <v>1419.00344</v>
      </c>
      <c r="N1212" s="573" t="b">
        <v>1</v>
      </c>
    </row>
    <row r="1213" spans="1:14" ht="16" thickBot="1" x14ac:dyDescent="0.4">
      <c r="A1213" s="8"/>
      <c r="B1213" s="221" t="s">
        <v>7992</v>
      </c>
      <c r="C1213" s="247" t="s">
        <v>7328</v>
      </c>
      <c r="D1213" s="222"/>
      <c r="E1213" s="61"/>
      <c r="F1213" s="274">
        <v>3219.52</v>
      </c>
      <c r="G1213" s="47"/>
      <c r="H1213" s="573">
        <f t="shared" si="34"/>
        <v>1135.2027519999997</v>
      </c>
      <c r="I1213" s="573">
        <f t="shared" si="34"/>
        <v>1135.2027519999997</v>
      </c>
      <c r="J1213" s="573">
        <f t="shared" si="34"/>
        <v>1491.6036159999999</v>
      </c>
      <c r="K1213" s="573">
        <f t="shared" si="34"/>
        <v>1036.2025119999998</v>
      </c>
      <c r="L1213" s="573">
        <f t="shared" si="34"/>
        <v>1646.7039919999997</v>
      </c>
      <c r="M1213" s="573">
        <f t="shared" si="34"/>
        <v>1419.00344</v>
      </c>
      <c r="N1213" s="573" t="b">
        <v>1</v>
      </c>
    </row>
    <row r="1214" spans="1:14" ht="15.5" x14ac:dyDescent="0.35">
      <c r="A1214" s="10"/>
      <c r="B1214" s="16" t="s">
        <v>1286</v>
      </c>
      <c r="C1214" s="108" t="s">
        <v>1287</v>
      </c>
      <c r="D1214" s="52"/>
      <c r="E1214" s="51"/>
      <c r="F1214" s="276">
        <v>3219.52</v>
      </c>
      <c r="G1214" s="47"/>
      <c r="H1214" s="573">
        <f t="shared" si="34"/>
        <v>1135.2027519999997</v>
      </c>
      <c r="I1214" s="573">
        <f t="shared" si="34"/>
        <v>1135.2027519999997</v>
      </c>
      <c r="J1214" s="573">
        <f t="shared" si="34"/>
        <v>1491.6036159999999</v>
      </c>
      <c r="K1214" s="573">
        <f t="shared" si="34"/>
        <v>1036.2025119999998</v>
      </c>
      <c r="L1214" s="573">
        <f t="shared" si="34"/>
        <v>1646.7039919999997</v>
      </c>
      <c r="M1214" s="573">
        <f t="shared" si="34"/>
        <v>1419.00344</v>
      </c>
      <c r="N1214" s="573" t="b">
        <v>1</v>
      </c>
    </row>
    <row r="1215" spans="1:14" ht="31.5" thickBot="1" x14ac:dyDescent="0.4">
      <c r="A1215" s="11" t="s">
        <v>9286</v>
      </c>
      <c r="B1215" s="565" t="s">
        <v>8015</v>
      </c>
      <c r="C1215" s="391" t="s">
        <v>8016</v>
      </c>
      <c r="D1215" s="563"/>
      <c r="E1215" s="93"/>
      <c r="F1215" s="564">
        <v>3316.55</v>
      </c>
      <c r="G1215" s="47"/>
      <c r="H1215" s="573">
        <f t="shared" si="34"/>
        <v>1169.4155299999998</v>
      </c>
      <c r="I1215" s="573">
        <f t="shared" si="34"/>
        <v>1169.4155299999998</v>
      </c>
      <c r="J1215" s="573">
        <f t="shared" si="34"/>
        <v>1536.5576149999999</v>
      </c>
      <c r="K1215" s="573">
        <f t="shared" si="34"/>
        <v>1067.4316174999999</v>
      </c>
      <c r="L1215" s="573">
        <f t="shared" si="34"/>
        <v>1696.3324112499997</v>
      </c>
      <c r="M1215" s="573">
        <f t="shared" si="34"/>
        <v>1461.7694125</v>
      </c>
      <c r="N1215" s="573" t="b">
        <v>1</v>
      </c>
    </row>
    <row r="1216" spans="1:14" ht="15.5" x14ac:dyDescent="0.35">
      <c r="A1216" s="8"/>
      <c r="B1216" s="3" t="s">
        <v>7370</v>
      </c>
      <c r="C1216" s="110" t="s">
        <v>7369</v>
      </c>
      <c r="D1216" s="53"/>
      <c r="E1216" s="56"/>
      <c r="F1216" s="273">
        <v>3316.55</v>
      </c>
      <c r="G1216" s="47"/>
      <c r="H1216" s="573">
        <f t="shared" si="34"/>
        <v>1169.4155299999998</v>
      </c>
      <c r="I1216" s="573">
        <f t="shared" si="34"/>
        <v>1169.4155299999998</v>
      </c>
      <c r="J1216" s="573">
        <f t="shared" si="34"/>
        <v>1536.5576149999999</v>
      </c>
      <c r="K1216" s="573">
        <f t="shared" si="34"/>
        <v>1067.4316174999999</v>
      </c>
      <c r="L1216" s="573">
        <f t="shared" si="34"/>
        <v>1696.3324112499997</v>
      </c>
      <c r="M1216" s="573">
        <f t="shared" si="34"/>
        <v>1461.7694125</v>
      </c>
      <c r="N1216" s="573" t="b">
        <v>1</v>
      </c>
    </row>
    <row r="1217" spans="1:14" ht="16" thickBot="1" x14ac:dyDescent="0.4">
      <c r="A1217" s="8" t="s">
        <v>9287</v>
      </c>
      <c r="B1217" s="221" t="s">
        <v>1288</v>
      </c>
      <c r="C1217" s="247" t="s">
        <v>1289</v>
      </c>
      <c r="D1217" s="222"/>
      <c r="E1217" s="61"/>
      <c r="F1217" s="274">
        <v>2672.17</v>
      </c>
      <c r="G1217" s="47"/>
      <c r="H1217" s="573">
        <f t="shared" si="34"/>
        <v>942.20714199999975</v>
      </c>
      <c r="I1217" s="573">
        <f t="shared" si="34"/>
        <v>942.20714199999975</v>
      </c>
      <c r="J1217" s="573">
        <f t="shared" si="34"/>
        <v>1238.016361</v>
      </c>
      <c r="K1217" s="573">
        <f t="shared" si="34"/>
        <v>860.03791449999994</v>
      </c>
      <c r="L1217" s="573">
        <f t="shared" si="34"/>
        <v>1366.7481507499997</v>
      </c>
      <c r="M1217" s="573">
        <f t="shared" si="34"/>
        <v>1177.7589275</v>
      </c>
      <c r="N1217" s="573" t="b">
        <v>1</v>
      </c>
    </row>
    <row r="1218" spans="1:14" ht="15.5" x14ac:dyDescent="0.35">
      <c r="A1218" s="10"/>
      <c r="B1218" s="16" t="s">
        <v>1290</v>
      </c>
      <c r="C1218" s="108" t="s">
        <v>7092</v>
      </c>
      <c r="D1218" s="52"/>
      <c r="E1218" s="51"/>
      <c r="F1218" s="276">
        <v>2607</v>
      </c>
      <c r="G1218" s="47"/>
      <c r="H1218" s="573">
        <f t="shared" si="34"/>
        <v>919.22819999999979</v>
      </c>
      <c r="I1218" s="573">
        <f t="shared" si="34"/>
        <v>919.22819999999979</v>
      </c>
      <c r="J1218" s="573">
        <f t="shared" si="34"/>
        <v>1207.8231000000001</v>
      </c>
      <c r="K1218" s="573">
        <f t="shared" si="34"/>
        <v>839.06294999999989</v>
      </c>
      <c r="L1218" s="573">
        <f t="shared" si="34"/>
        <v>1333.4153249999997</v>
      </c>
      <c r="M1218" s="573">
        <f t="shared" si="34"/>
        <v>1149.0352499999999</v>
      </c>
      <c r="N1218" s="573" t="b">
        <v>1</v>
      </c>
    </row>
    <row r="1219" spans="1:14" ht="16" thickBot="1" x14ac:dyDescent="0.4">
      <c r="A1219" s="11"/>
      <c r="B1219" s="565" t="s">
        <v>1290</v>
      </c>
      <c r="C1219" s="391" t="s">
        <v>1291</v>
      </c>
      <c r="D1219" s="563"/>
      <c r="E1219" s="93"/>
      <c r="F1219" s="564">
        <v>2672.17</v>
      </c>
      <c r="G1219" s="47"/>
      <c r="H1219" s="573">
        <f t="shared" si="34"/>
        <v>942.20714199999975</v>
      </c>
      <c r="I1219" s="573">
        <f t="shared" si="34"/>
        <v>942.20714199999975</v>
      </c>
      <c r="J1219" s="573">
        <f t="shared" si="34"/>
        <v>1238.016361</v>
      </c>
      <c r="K1219" s="573">
        <f t="shared" si="34"/>
        <v>860.03791449999994</v>
      </c>
      <c r="L1219" s="573">
        <f t="shared" si="34"/>
        <v>1366.7481507499997</v>
      </c>
      <c r="M1219" s="573">
        <f t="shared" si="34"/>
        <v>1177.7589275</v>
      </c>
      <c r="N1219" s="573" t="b">
        <v>1</v>
      </c>
    </row>
    <row r="1220" spans="1:14" ht="31" x14ac:dyDescent="0.35">
      <c r="A1220" s="8" t="s">
        <v>9288</v>
      </c>
      <c r="B1220" s="3" t="s">
        <v>1292</v>
      </c>
      <c r="C1220" s="110" t="s">
        <v>1293</v>
      </c>
      <c r="D1220" s="53"/>
      <c r="E1220" s="56"/>
      <c r="F1220" s="273">
        <v>1678.43</v>
      </c>
      <c r="G1220" s="47"/>
      <c r="H1220" s="573">
        <f t="shared" si="34"/>
        <v>591.81441799999993</v>
      </c>
      <c r="I1220" s="573">
        <f t="shared" si="34"/>
        <v>591.81441799999993</v>
      </c>
      <c r="J1220" s="573">
        <f t="shared" si="34"/>
        <v>777.61661900000001</v>
      </c>
      <c r="K1220" s="573">
        <f t="shared" si="34"/>
        <v>540.2026955</v>
      </c>
      <c r="L1220" s="573">
        <f t="shared" si="34"/>
        <v>858.47498424999992</v>
      </c>
      <c r="M1220" s="573">
        <f t="shared" si="34"/>
        <v>739.76802250000003</v>
      </c>
      <c r="N1220" s="573" t="b">
        <v>1</v>
      </c>
    </row>
    <row r="1221" spans="1:14" ht="16" thickBot="1" x14ac:dyDescent="0.4">
      <c r="A1221" s="8"/>
      <c r="B1221" s="221" t="s">
        <v>8017</v>
      </c>
      <c r="C1221" s="247" t="s">
        <v>7329</v>
      </c>
      <c r="D1221" s="222"/>
      <c r="E1221" s="61"/>
      <c r="F1221" s="274">
        <v>1678.43</v>
      </c>
      <c r="G1221" s="47"/>
      <c r="H1221" s="573">
        <f t="shared" si="34"/>
        <v>591.81441799999993</v>
      </c>
      <c r="I1221" s="573">
        <f t="shared" si="34"/>
        <v>591.81441799999993</v>
      </c>
      <c r="J1221" s="573">
        <f t="shared" si="34"/>
        <v>777.61661900000001</v>
      </c>
      <c r="K1221" s="573">
        <f t="shared" si="34"/>
        <v>540.2026955</v>
      </c>
      <c r="L1221" s="573">
        <f t="shared" si="34"/>
        <v>858.47498424999992</v>
      </c>
      <c r="M1221" s="573">
        <f t="shared" si="34"/>
        <v>739.76802250000003</v>
      </c>
      <c r="N1221" s="573" t="b">
        <v>1</v>
      </c>
    </row>
    <row r="1222" spans="1:14" ht="15.5" x14ac:dyDescent="0.35">
      <c r="A1222" s="10"/>
      <c r="B1222" s="16" t="s">
        <v>1294</v>
      </c>
      <c r="C1222" s="108" t="s">
        <v>1295</v>
      </c>
      <c r="D1222" s="52"/>
      <c r="E1222" s="51"/>
      <c r="F1222" s="276">
        <v>1678.43</v>
      </c>
      <c r="G1222" s="47"/>
      <c r="H1222" s="573">
        <f t="shared" si="34"/>
        <v>591.81441799999993</v>
      </c>
      <c r="I1222" s="573">
        <f t="shared" si="34"/>
        <v>591.81441799999993</v>
      </c>
      <c r="J1222" s="573">
        <f t="shared" si="34"/>
        <v>777.61661900000001</v>
      </c>
      <c r="K1222" s="573">
        <f t="shared" si="34"/>
        <v>540.2026955</v>
      </c>
      <c r="L1222" s="573">
        <f t="shared" si="34"/>
        <v>858.47498424999992</v>
      </c>
      <c r="M1222" s="573">
        <f t="shared" si="34"/>
        <v>739.76802250000003</v>
      </c>
      <c r="N1222" s="573" t="b">
        <v>1</v>
      </c>
    </row>
    <row r="1223" spans="1:14" ht="16" thickBot="1" x14ac:dyDescent="0.4">
      <c r="A1223" s="11"/>
      <c r="B1223" s="565" t="s">
        <v>1173</v>
      </c>
      <c r="C1223" s="391" t="s">
        <v>1296</v>
      </c>
      <c r="D1223" s="563"/>
      <c r="E1223" s="93"/>
      <c r="F1223" s="564">
        <v>1678.43</v>
      </c>
      <c r="G1223" s="47"/>
      <c r="H1223" s="573">
        <f t="shared" si="34"/>
        <v>591.81441799999993</v>
      </c>
      <c r="I1223" s="573">
        <f t="shared" si="34"/>
        <v>591.81441799999993</v>
      </c>
      <c r="J1223" s="573">
        <f t="shared" si="34"/>
        <v>777.61661900000001</v>
      </c>
      <c r="K1223" s="573">
        <f t="shared" si="34"/>
        <v>540.2026955</v>
      </c>
      <c r="L1223" s="573">
        <f t="shared" si="34"/>
        <v>858.47498424999992</v>
      </c>
      <c r="M1223" s="573">
        <f t="shared" si="34"/>
        <v>739.76802250000003</v>
      </c>
      <c r="N1223" s="573" t="b">
        <v>1</v>
      </c>
    </row>
    <row r="1224" spans="1:14" ht="15.5" x14ac:dyDescent="0.35">
      <c r="A1224" s="8" t="s">
        <v>9289</v>
      </c>
      <c r="B1224" s="3" t="s">
        <v>1297</v>
      </c>
      <c r="C1224" s="110" t="s">
        <v>1298</v>
      </c>
      <c r="D1224" s="53"/>
      <c r="E1224" s="56"/>
      <c r="F1224" s="273">
        <v>1554.92</v>
      </c>
      <c r="G1224" s="47"/>
      <c r="H1224" s="573">
        <f t="shared" si="34"/>
        <v>548.26479199999994</v>
      </c>
      <c r="I1224" s="573">
        <f t="shared" si="34"/>
        <v>548.26479199999994</v>
      </c>
      <c r="J1224" s="573">
        <f t="shared" si="34"/>
        <v>720.39443600000004</v>
      </c>
      <c r="K1224" s="573">
        <f t="shared" si="34"/>
        <v>500.45100199999996</v>
      </c>
      <c r="L1224" s="573">
        <f t="shared" si="34"/>
        <v>795.30270699999994</v>
      </c>
      <c r="M1224" s="573">
        <f t="shared" si="34"/>
        <v>685.33099000000004</v>
      </c>
      <c r="N1224" s="573" t="b">
        <v>1</v>
      </c>
    </row>
    <row r="1225" spans="1:14" ht="16" thickBot="1" x14ac:dyDescent="0.4">
      <c r="A1225" s="8"/>
      <c r="B1225" s="221" t="s">
        <v>7993</v>
      </c>
      <c r="C1225" s="247" t="s">
        <v>7339</v>
      </c>
      <c r="D1225" s="222"/>
      <c r="E1225" s="61"/>
      <c r="F1225" s="274">
        <v>1554.92</v>
      </c>
      <c r="G1225" s="47"/>
      <c r="H1225" s="573">
        <f t="shared" si="34"/>
        <v>548.26479199999994</v>
      </c>
      <c r="I1225" s="573">
        <f t="shared" si="34"/>
        <v>548.26479199999994</v>
      </c>
      <c r="J1225" s="573">
        <f t="shared" si="34"/>
        <v>720.39443600000004</v>
      </c>
      <c r="K1225" s="573">
        <f t="shared" ref="K1225:M1288" si="35">IF($N1225=TRUE,K$3*$F1225,"")</f>
        <v>500.45100199999996</v>
      </c>
      <c r="L1225" s="573">
        <f t="shared" si="35"/>
        <v>795.30270699999994</v>
      </c>
      <c r="M1225" s="573">
        <f t="shared" si="35"/>
        <v>685.33099000000004</v>
      </c>
      <c r="N1225" s="573" t="b">
        <v>1</v>
      </c>
    </row>
    <row r="1226" spans="1:14" ht="15.5" x14ac:dyDescent="0.35">
      <c r="A1226" s="10"/>
      <c r="B1226" s="16" t="s">
        <v>1299</v>
      </c>
      <c r="C1226" s="108" t="s">
        <v>1300</v>
      </c>
      <c r="D1226" s="52"/>
      <c r="E1226" s="51"/>
      <c r="F1226" s="276">
        <v>1554.92</v>
      </c>
      <c r="G1226" s="47"/>
      <c r="H1226" s="573">
        <f t="shared" ref="H1226:M1289" si="36">IF($N1226=TRUE,H$3*$F1226,"")</f>
        <v>548.26479199999994</v>
      </c>
      <c r="I1226" s="573">
        <f t="shared" si="36"/>
        <v>548.26479199999994</v>
      </c>
      <c r="J1226" s="573">
        <f t="shared" si="36"/>
        <v>720.39443600000004</v>
      </c>
      <c r="K1226" s="573">
        <f t="shared" si="35"/>
        <v>500.45100199999996</v>
      </c>
      <c r="L1226" s="573">
        <f t="shared" si="35"/>
        <v>795.30270699999994</v>
      </c>
      <c r="M1226" s="573">
        <f t="shared" si="35"/>
        <v>685.33099000000004</v>
      </c>
      <c r="N1226" s="573" t="b">
        <v>1</v>
      </c>
    </row>
    <row r="1227" spans="1:14" ht="16" thickBot="1" x14ac:dyDescent="0.4">
      <c r="A1227" s="11"/>
      <c r="B1227" s="565" t="s">
        <v>1301</v>
      </c>
      <c r="C1227" s="391" t="s">
        <v>1302</v>
      </c>
      <c r="D1227" s="563"/>
      <c r="E1227" s="93"/>
      <c r="F1227" s="564">
        <v>1554.92</v>
      </c>
      <c r="G1227" s="47"/>
      <c r="H1227" s="573">
        <f t="shared" si="36"/>
        <v>548.26479199999994</v>
      </c>
      <c r="I1227" s="573">
        <f t="shared" si="36"/>
        <v>548.26479199999994</v>
      </c>
      <c r="J1227" s="573">
        <f t="shared" si="36"/>
        <v>720.39443600000004</v>
      </c>
      <c r="K1227" s="573">
        <f t="shared" si="35"/>
        <v>500.45100199999996</v>
      </c>
      <c r="L1227" s="573">
        <f t="shared" si="35"/>
        <v>795.30270699999994</v>
      </c>
      <c r="M1227" s="573">
        <f t="shared" si="35"/>
        <v>685.33099000000004</v>
      </c>
      <c r="N1227" s="573" t="b">
        <v>1</v>
      </c>
    </row>
    <row r="1228" spans="1:14" ht="15.5" x14ac:dyDescent="0.35">
      <c r="A1228" s="8" t="s">
        <v>9290</v>
      </c>
      <c r="B1228" s="3" t="s">
        <v>1303</v>
      </c>
      <c r="C1228" s="110" t="s">
        <v>1304</v>
      </c>
      <c r="D1228" s="20"/>
      <c r="E1228" s="56"/>
      <c r="F1228" s="273">
        <v>2427.1999999999998</v>
      </c>
      <c r="G1228" s="47"/>
      <c r="H1228" s="573">
        <f t="shared" si="36"/>
        <v>855.8307199999997</v>
      </c>
      <c r="I1228" s="573">
        <f t="shared" si="36"/>
        <v>855.8307199999997</v>
      </c>
      <c r="J1228" s="573">
        <f t="shared" si="36"/>
        <v>1124.5217599999999</v>
      </c>
      <c r="K1228" s="573">
        <f t="shared" si="35"/>
        <v>781.19431999999983</v>
      </c>
      <c r="L1228" s="573">
        <f t="shared" si="35"/>
        <v>1241.4521199999997</v>
      </c>
      <c r="M1228" s="573">
        <f t="shared" si="35"/>
        <v>1069.7883999999999</v>
      </c>
      <c r="N1228" s="573" t="b">
        <v>1</v>
      </c>
    </row>
    <row r="1229" spans="1:14" ht="16" thickBot="1" x14ac:dyDescent="0.4">
      <c r="A1229" s="11"/>
      <c r="B1229" s="221" t="s">
        <v>1305</v>
      </c>
      <c r="C1229" s="391" t="s">
        <v>1306</v>
      </c>
      <c r="D1229" s="563"/>
      <c r="E1229" s="390"/>
      <c r="F1229" s="297">
        <v>2427.1999999999998</v>
      </c>
      <c r="G1229" s="47"/>
      <c r="H1229" s="573">
        <f t="shared" si="36"/>
        <v>855.8307199999997</v>
      </c>
      <c r="I1229" s="573">
        <f t="shared" si="36"/>
        <v>855.8307199999997</v>
      </c>
      <c r="J1229" s="573">
        <f t="shared" si="36"/>
        <v>1124.5217599999999</v>
      </c>
      <c r="K1229" s="573">
        <f t="shared" si="35"/>
        <v>781.19431999999983</v>
      </c>
      <c r="L1229" s="573">
        <f t="shared" si="35"/>
        <v>1241.4521199999997</v>
      </c>
      <c r="M1229" s="573">
        <f t="shared" si="35"/>
        <v>1069.7883999999999</v>
      </c>
      <c r="N1229" s="573" t="b">
        <v>1</v>
      </c>
    </row>
    <row r="1230" spans="1:14" ht="47.15" customHeight="1" thickBot="1" x14ac:dyDescent="0.4">
      <c r="A1230" s="74" t="s">
        <v>9291</v>
      </c>
      <c r="B1230" s="308" t="s">
        <v>8018</v>
      </c>
      <c r="C1230" s="109" t="s">
        <v>8019</v>
      </c>
      <c r="D1230" s="94"/>
      <c r="E1230" s="159"/>
      <c r="F1230" s="189">
        <v>2006.85</v>
      </c>
      <c r="G1230" s="47"/>
      <c r="H1230" s="573">
        <f t="shared" si="36"/>
        <v>707.61530999999979</v>
      </c>
      <c r="I1230" s="573">
        <f t="shared" si="36"/>
        <v>707.61530999999979</v>
      </c>
      <c r="J1230" s="573">
        <f t="shared" si="36"/>
        <v>929.77360499999998</v>
      </c>
      <c r="K1230" s="573">
        <f t="shared" si="35"/>
        <v>645.90467249999995</v>
      </c>
      <c r="L1230" s="573">
        <f t="shared" si="35"/>
        <v>1026.4536037499997</v>
      </c>
      <c r="M1230" s="573">
        <f t="shared" si="35"/>
        <v>884.51913749999994</v>
      </c>
      <c r="N1230" s="573" t="b">
        <v>1</v>
      </c>
    </row>
    <row r="1231" spans="1:14" ht="15.5" x14ac:dyDescent="0.35">
      <c r="A1231" s="10"/>
      <c r="B1231" s="3" t="s">
        <v>7372</v>
      </c>
      <c r="C1231" s="108" t="s">
        <v>7371</v>
      </c>
      <c r="D1231" s="52"/>
      <c r="E1231" s="21"/>
      <c r="F1231" s="275">
        <v>2006.85</v>
      </c>
      <c r="G1231" s="47"/>
      <c r="H1231" s="573">
        <f t="shared" si="36"/>
        <v>707.61530999999979</v>
      </c>
      <c r="I1231" s="573">
        <f t="shared" si="36"/>
        <v>707.61530999999979</v>
      </c>
      <c r="J1231" s="573">
        <f t="shared" si="36"/>
        <v>929.77360499999998</v>
      </c>
      <c r="K1231" s="573">
        <f t="shared" si="35"/>
        <v>645.90467249999995</v>
      </c>
      <c r="L1231" s="573">
        <f t="shared" si="35"/>
        <v>1026.4536037499997</v>
      </c>
      <c r="M1231" s="573">
        <f t="shared" si="35"/>
        <v>884.51913749999994</v>
      </c>
      <c r="N1231" s="573" t="b">
        <v>1</v>
      </c>
    </row>
    <row r="1232" spans="1:14" ht="31.5" thickBot="1" x14ac:dyDescent="0.4">
      <c r="A1232" s="8" t="s">
        <v>9292</v>
      </c>
      <c r="B1232" s="221" t="s">
        <v>7867</v>
      </c>
      <c r="C1232" s="247" t="s">
        <v>8020</v>
      </c>
      <c r="D1232" s="222"/>
      <c r="E1232" s="56"/>
      <c r="F1232" s="274">
        <v>1056.79</v>
      </c>
      <c r="G1232" s="47"/>
      <c r="H1232" s="573">
        <f t="shared" si="36"/>
        <v>372.62415399999992</v>
      </c>
      <c r="I1232" s="573">
        <f t="shared" si="36"/>
        <v>372.62415399999992</v>
      </c>
      <c r="J1232" s="573">
        <f t="shared" si="36"/>
        <v>489.61080699999997</v>
      </c>
      <c r="K1232" s="573">
        <f t="shared" si="35"/>
        <v>340.12786149999994</v>
      </c>
      <c r="L1232" s="573">
        <f t="shared" si="35"/>
        <v>540.52166524999984</v>
      </c>
      <c r="M1232" s="573">
        <f t="shared" si="35"/>
        <v>465.78019249999994</v>
      </c>
      <c r="N1232" s="573" t="b">
        <v>1</v>
      </c>
    </row>
    <row r="1233" spans="1:14" ht="15.5" x14ac:dyDescent="0.35">
      <c r="A1233" s="10"/>
      <c r="B1233" s="16" t="s">
        <v>7374</v>
      </c>
      <c r="C1233" s="108" t="s">
        <v>7373</v>
      </c>
      <c r="D1233" s="52"/>
      <c r="E1233" s="21"/>
      <c r="F1233" s="299">
        <v>1056.79</v>
      </c>
      <c r="G1233" s="47"/>
      <c r="H1233" s="573">
        <f t="shared" si="36"/>
        <v>372.62415399999992</v>
      </c>
      <c r="I1233" s="573">
        <f t="shared" si="36"/>
        <v>372.62415399999992</v>
      </c>
      <c r="J1233" s="573">
        <f t="shared" si="36"/>
        <v>489.61080699999997</v>
      </c>
      <c r="K1233" s="573">
        <f t="shared" si="35"/>
        <v>340.12786149999994</v>
      </c>
      <c r="L1233" s="573">
        <f t="shared" si="35"/>
        <v>540.52166524999984</v>
      </c>
      <c r="M1233" s="573">
        <f t="shared" si="35"/>
        <v>465.78019249999994</v>
      </c>
      <c r="N1233" s="573" t="b">
        <v>1</v>
      </c>
    </row>
    <row r="1234" spans="1:14" ht="31.5" thickBot="1" x14ac:dyDescent="0.4">
      <c r="A1234" s="11" t="s">
        <v>9293</v>
      </c>
      <c r="B1234" s="565" t="s">
        <v>1196</v>
      </c>
      <c r="C1234" s="391" t="s">
        <v>1307</v>
      </c>
      <c r="D1234" s="563"/>
      <c r="E1234" s="56"/>
      <c r="F1234" s="564">
        <v>2443.69</v>
      </c>
      <c r="G1234" s="47"/>
      <c r="H1234" s="573">
        <f t="shared" si="36"/>
        <v>861.64509399999986</v>
      </c>
      <c r="I1234" s="573">
        <f t="shared" si="36"/>
        <v>861.64509399999986</v>
      </c>
      <c r="J1234" s="573">
        <f t="shared" si="36"/>
        <v>1132.1615770000001</v>
      </c>
      <c r="K1234" s="573">
        <f t="shared" si="35"/>
        <v>786.50162649999993</v>
      </c>
      <c r="L1234" s="573">
        <f t="shared" si="35"/>
        <v>1249.8863427499998</v>
      </c>
      <c r="M1234" s="573">
        <f t="shared" si="35"/>
        <v>1077.0563674999999</v>
      </c>
      <c r="N1234" s="573" t="b">
        <v>1</v>
      </c>
    </row>
    <row r="1235" spans="1:14" ht="15.5" x14ac:dyDescent="0.35">
      <c r="A1235" s="8"/>
      <c r="B1235" s="3" t="s">
        <v>7994</v>
      </c>
      <c r="C1235" s="110" t="s">
        <v>7322</v>
      </c>
      <c r="D1235" s="53"/>
      <c r="E1235" s="21"/>
      <c r="F1235" s="206">
        <v>2443.69</v>
      </c>
      <c r="G1235" s="47"/>
      <c r="H1235" s="573">
        <f t="shared" si="36"/>
        <v>861.64509399999986</v>
      </c>
      <c r="I1235" s="573">
        <f t="shared" si="36"/>
        <v>861.64509399999986</v>
      </c>
      <c r="J1235" s="573">
        <f t="shared" si="36"/>
        <v>1132.1615770000001</v>
      </c>
      <c r="K1235" s="573">
        <f t="shared" si="35"/>
        <v>786.50162649999993</v>
      </c>
      <c r="L1235" s="573">
        <f t="shared" si="35"/>
        <v>1249.8863427499998</v>
      </c>
      <c r="M1235" s="573">
        <f t="shared" si="35"/>
        <v>1077.0563674999999</v>
      </c>
      <c r="N1235" s="573" t="b">
        <v>1</v>
      </c>
    </row>
    <row r="1236" spans="1:14" ht="16" thickBot="1" x14ac:dyDescent="0.4">
      <c r="A1236" s="8"/>
      <c r="B1236" s="221" t="s">
        <v>1197</v>
      </c>
      <c r="C1236" s="247" t="s">
        <v>1308</v>
      </c>
      <c r="D1236" s="222"/>
      <c r="E1236" s="56"/>
      <c r="F1236" s="274">
        <v>2443.69</v>
      </c>
      <c r="G1236" s="47"/>
      <c r="H1236" s="573">
        <f t="shared" si="36"/>
        <v>861.64509399999986</v>
      </c>
      <c r="I1236" s="573">
        <f t="shared" si="36"/>
        <v>861.64509399999986</v>
      </c>
      <c r="J1236" s="573">
        <f t="shared" si="36"/>
        <v>1132.1615770000001</v>
      </c>
      <c r="K1236" s="573">
        <f t="shared" si="35"/>
        <v>786.50162649999993</v>
      </c>
      <c r="L1236" s="573">
        <f t="shared" si="35"/>
        <v>1249.8863427499998</v>
      </c>
      <c r="M1236" s="573">
        <f t="shared" si="35"/>
        <v>1077.0563674999999</v>
      </c>
      <c r="N1236" s="573" t="b">
        <v>1</v>
      </c>
    </row>
    <row r="1237" spans="1:14" ht="15.5" x14ac:dyDescent="0.35">
      <c r="A1237" s="10" t="s">
        <v>9294</v>
      </c>
      <c r="B1237" s="16" t="s">
        <v>1309</v>
      </c>
      <c r="C1237" s="108" t="s">
        <v>1310</v>
      </c>
      <c r="D1237" s="52"/>
      <c r="E1237" s="21"/>
      <c r="F1237" s="299">
        <v>1894.2</v>
      </c>
      <c r="G1237" s="47"/>
      <c r="H1237" s="573">
        <f t="shared" si="36"/>
        <v>667.89491999999984</v>
      </c>
      <c r="I1237" s="573">
        <f t="shared" si="36"/>
        <v>667.89491999999984</v>
      </c>
      <c r="J1237" s="573">
        <f t="shared" si="36"/>
        <v>877.58285999999998</v>
      </c>
      <c r="K1237" s="573">
        <f t="shared" si="35"/>
        <v>609.64826999999991</v>
      </c>
      <c r="L1237" s="573">
        <f t="shared" si="35"/>
        <v>968.83594499999981</v>
      </c>
      <c r="M1237" s="573">
        <f t="shared" si="35"/>
        <v>834.86865</v>
      </c>
      <c r="N1237" s="573" t="b">
        <v>1</v>
      </c>
    </row>
    <row r="1238" spans="1:14" ht="16" thickBot="1" x14ac:dyDescent="0.4">
      <c r="A1238" s="11"/>
      <c r="B1238" s="565" t="s">
        <v>7995</v>
      </c>
      <c r="C1238" s="391" t="s">
        <v>7330</v>
      </c>
      <c r="D1238" s="563"/>
      <c r="E1238" s="56"/>
      <c r="F1238" s="564">
        <v>1894.2</v>
      </c>
      <c r="G1238" s="47"/>
      <c r="H1238" s="573">
        <f t="shared" si="36"/>
        <v>667.89491999999984</v>
      </c>
      <c r="I1238" s="573">
        <f t="shared" si="36"/>
        <v>667.89491999999984</v>
      </c>
      <c r="J1238" s="573">
        <f t="shared" si="36"/>
        <v>877.58285999999998</v>
      </c>
      <c r="K1238" s="573">
        <f t="shared" si="35"/>
        <v>609.64826999999991</v>
      </c>
      <c r="L1238" s="573">
        <f t="shared" si="35"/>
        <v>968.83594499999981</v>
      </c>
      <c r="M1238" s="573">
        <f t="shared" si="35"/>
        <v>834.86865</v>
      </c>
      <c r="N1238" s="573" t="b">
        <v>1</v>
      </c>
    </row>
    <row r="1239" spans="1:14" ht="15.5" x14ac:dyDescent="0.35">
      <c r="A1239" s="8"/>
      <c r="B1239" s="3" t="s">
        <v>1311</v>
      </c>
      <c r="C1239" s="110" t="s">
        <v>1312</v>
      </c>
      <c r="D1239" s="53"/>
      <c r="E1239" s="21"/>
      <c r="F1239" s="206">
        <v>1894.2</v>
      </c>
      <c r="G1239" s="47"/>
      <c r="H1239" s="573">
        <f t="shared" si="36"/>
        <v>667.89491999999984</v>
      </c>
      <c r="I1239" s="573">
        <f t="shared" si="36"/>
        <v>667.89491999999984</v>
      </c>
      <c r="J1239" s="573">
        <f t="shared" si="36"/>
        <v>877.58285999999998</v>
      </c>
      <c r="K1239" s="573">
        <f t="shared" si="35"/>
        <v>609.64826999999991</v>
      </c>
      <c r="L1239" s="573">
        <f t="shared" si="35"/>
        <v>968.83594499999981</v>
      </c>
      <c r="M1239" s="573">
        <f t="shared" si="35"/>
        <v>834.86865</v>
      </c>
      <c r="N1239" s="573" t="b">
        <v>1</v>
      </c>
    </row>
    <row r="1240" spans="1:14" ht="16" thickBot="1" x14ac:dyDescent="0.4">
      <c r="A1240" s="8" t="s">
        <v>9295</v>
      </c>
      <c r="B1240" s="221" t="s">
        <v>1313</v>
      </c>
      <c r="C1240" s="247" t="s">
        <v>1314</v>
      </c>
      <c r="D1240" s="222"/>
      <c r="E1240" s="56"/>
      <c r="F1240" s="274">
        <v>1705.6</v>
      </c>
      <c r="G1240" s="47"/>
      <c r="H1240" s="573">
        <f t="shared" si="36"/>
        <v>601.39455999999984</v>
      </c>
      <c r="I1240" s="573">
        <f t="shared" si="36"/>
        <v>601.39455999999984</v>
      </c>
      <c r="J1240" s="573">
        <f t="shared" si="36"/>
        <v>790.20447999999999</v>
      </c>
      <c r="K1240" s="573">
        <f t="shared" si="35"/>
        <v>548.94735999999989</v>
      </c>
      <c r="L1240" s="573">
        <f t="shared" si="35"/>
        <v>872.37175999999977</v>
      </c>
      <c r="M1240" s="573">
        <f t="shared" si="35"/>
        <v>751.74319999999989</v>
      </c>
      <c r="N1240" s="573" t="b">
        <v>1</v>
      </c>
    </row>
    <row r="1241" spans="1:14" ht="15.5" x14ac:dyDescent="0.35">
      <c r="A1241" s="10"/>
      <c r="B1241" s="16" t="s">
        <v>1315</v>
      </c>
      <c r="C1241" s="108" t="s">
        <v>7319</v>
      </c>
      <c r="D1241" s="52"/>
      <c r="E1241" s="21"/>
      <c r="F1241" s="299">
        <v>1705.6</v>
      </c>
      <c r="G1241" s="47"/>
      <c r="H1241" s="573">
        <f t="shared" si="36"/>
        <v>601.39455999999984</v>
      </c>
      <c r="I1241" s="573">
        <f t="shared" si="36"/>
        <v>601.39455999999984</v>
      </c>
      <c r="J1241" s="573">
        <f t="shared" si="36"/>
        <v>790.20447999999999</v>
      </c>
      <c r="K1241" s="573">
        <f t="shared" si="35"/>
        <v>548.94735999999989</v>
      </c>
      <c r="L1241" s="573">
        <f t="shared" si="35"/>
        <v>872.37175999999977</v>
      </c>
      <c r="M1241" s="573">
        <f t="shared" si="35"/>
        <v>751.74319999999989</v>
      </c>
      <c r="N1241" s="573" t="b">
        <v>1</v>
      </c>
    </row>
    <row r="1242" spans="1:14" ht="16" thickBot="1" x14ac:dyDescent="0.4">
      <c r="A1242" s="11"/>
      <c r="B1242" s="565" t="s">
        <v>1315</v>
      </c>
      <c r="C1242" s="391" t="s">
        <v>1316</v>
      </c>
      <c r="D1242" s="563"/>
      <c r="E1242" s="56"/>
      <c r="F1242" s="564">
        <v>1705.6</v>
      </c>
      <c r="G1242" s="47"/>
      <c r="H1242" s="573">
        <f t="shared" si="36"/>
        <v>601.39455999999984</v>
      </c>
      <c r="I1242" s="573">
        <f t="shared" si="36"/>
        <v>601.39455999999984</v>
      </c>
      <c r="J1242" s="573">
        <f t="shared" si="36"/>
        <v>790.20447999999999</v>
      </c>
      <c r="K1242" s="573">
        <f t="shared" si="35"/>
        <v>548.94735999999989</v>
      </c>
      <c r="L1242" s="573">
        <f t="shared" si="35"/>
        <v>872.37175999999977</v>
      </c>
      <c r="M1242" s="573">
        <f t="shared" si="35"/>
        <v>751.74319999999989</v>
      </c>
      <c r="N1242" s="573" t="b">
        <v>1</v>
      </c>
    </row>
    <row r="1243" spans="1:14" ht="15.5" x14ac:dyDescent="0.35">
      <c r="A1243" s="10" t="s">
        <v>9296</v>
      </c>
      <c r="B1243" s="16" t="s">
        <v>1317</v>
      </c>
      <c r="C1243" s="108" t="s">
        <v>1318</v>
      </c>
      <c r="D1243" s="52"/>
      <c r="E1243" s="21"/>
      <c r="F1243" s="299">
        <v>1856.98</v>
      </c>
      <c r="G1243" s="47"/>
      <c r="H1243" s="573">
        <f t="shared" si="36"/>
        <v>654.77114799999981</v>
      </c>
      <c r="I1243" s="573">
        <f t="shared" si="36"/>
        <v>654.77114799999981</v>
      </c>
      <c r="J1243" s="573">
        <f t="shared" si="36"/>
        <v>860.33883400000002</v>
      </c>
      <c r="K1243" s="573">
        <f t="shared" si="35"/>
        <v>597.66901299999995</v>
      </c>
      <c r="L1243" s="573">
        <f t="shared" si="35"/>
        <v>949.79884549999986</v>
      </c>
      <c r="M1243" s="573">
        <f t="shared" si="35"/>
        <v>818.46393499999999</v>
      </c>
      <c r="N1243" s="573" t="b">
        <v>1</v>
      </c>
    </row>
    <row r="1244" spans="1:14" ht="16" thickBot="1" x14ac:dyDescent="0.4">
      <c r="A1244" s="8"/>
      <c r="B1244" s="565" t="s">
        <v>7996</v>
      </c>
      <c r="C1244" s="391" t="s">
        <v>7331</v>
      </c>
      <c r="D1244" s="563"/>
      <c r="E1244" s="56"/>
      <c r="F1244" s="564">
        <v>1811.69</v>
      </c>
      <c r="G1244" s="47"/>
      <c r="H1244" s="573">
        <f t="shared" si="36"/>
        <v>638.80189399999983</v>
      </c>
      <c r="I1244" s="573">
        <f t="shared" si="36"/>
        <v>638.80189399999983</v>
      </c>
      <c r="J1244" s="573">
        <f t="shared" si="36"/>
        <v>839.35597700000005</v>
      </c>
      <c r="K1244" s="573">
        <f t="shared" si="35"/>
        <v>583.09242649999999</v>
      </c>
      <c r="L1244" s="573">
        <f t="shared" si="35"/>
        <v>926.6341427499998</v>
      </c>
      <c r="M1244" s="573">
        <f t="shared" si="35"/>
        <v>798.50236749999999</v>
      </c>
      <c r="N1244" s="573" t="b">
        <v>1</v>
      </c>
    </row>
    <row r="1245" spans="1:14" ht="16" thickBot="1" x14ac:dyDescent="0.4">
      <c r="A1245" s="8"/>
      <c r="B1245" s="2" t="s">
        <v>7376</v>
      </c>
      <c r="C1245" s="111" t="s">
        <v>7375</v>
      </c>
      <c r="D1245" s="41"/>
      <c r="E1245" s="28"/>
      <c r="F1245" s="284">
        <v>1811.69</v>
      </c>
      <c r="G1245" s="47"/>
      <c r="H1245" s="573">
        <f t="shared" si="36"/>
        <v>638.80189399999983</v>
      </c>
      <c r="I1245" s="573">
        <f t="shared" si="36"/>
        <v>638.80189399999983</v>
      </c>
      <c r="J1245" s="573">
        <f t="shared" si="36"/>
        <v>839.35597700000005</v>
      </c>
      <c r="K1245" s="573">
        <f t="shared" si="35"/>
        <v>583.09242649999999</v>
      </c>
      <c r="L1245" s="573">
        <f t="shared" si="35"/>
        <v>926.6341427499998</v>
      </c>
      <c r="M1245" s="573">
        <f t="shared" si="35"/>
        <v>798.50236749999999</v>
      </c>
      <c r="N1245" s="573" t="b">
        <v>1</v>
      </c>
    </row>
    <row r="1246" spans="1:14" ht="15.5" x14ac:dyDescent="0.35">
      <c r="A1246" s="71" t="s">
        <v>9297</v>
      </c>
      <c r="B1246" s="16" t="s">
        <v>1319</v>
      </c>
      <c r="C1246" s="108" t="s">
        <v>1320</v>
      </c>
      <c r="D1246" s="18"/>
      <c r="E1246" s="21"/>
      <c r="F1246" s="276">
        <v>967.6</v>
      </c>
      <c r="G1246" s="47"/>
      <c r="H1246" s="573">
        <f t="shared" si="36"/>
        <v>341.17575999999991</v>
      </c>
      <c r="I1246" s="573">
        <f t="shared" si="36"/>
        <v>341.17575999999991</v>
      </c>
      <c r="J1246" s="573">
        <f t="shared" si="36"/>
        <v>448.28908000000001</v>
      </c>
      <c r="K1246" s="573">
        <f t="shared" si="35"/>
        <v>311.42205999999999</v>
      </c>
      <c r="L1246" s="573">
        <f t="shared" si="35"/>
        <v>494.90320999999994</v>
      </c>
      <c r="M1246" s="573">
        <f t="shared" si="35"/>
        <v>426.46969999999999</v>
      </c>
      <c r="N1246" s="573" t="b">
        <v>1</v>
      </c>
    </row>
    <row r="1247" spans="1:14" ht="50.15" customHeight="1" thickBot="1" x14ac:dyDescent="0.4">
      <c r="A1247" s="594"/>
      <c r="B1247" s="565" t="s">
        <v>1321</v>
      </c>
      <c r="C1247" s="391" t="s">
        <v>7326</v>
      </c>
      <c r="D1247" s="563"/>
      <c r="E1247" s="590"/>
      <c r="F1247" s="564">
        <v>967.6</v>
      </c>
      <c r="G1247" s="47"/>
      <c r="H1247" s="573">
        <f t="shared" si="36"/>
        <v>341.17575999999991</v>
      </c>
      <c r="I1247" s="573">
        <f t="shared" si="36"/>
        <v>341.17575999999991</v>
      </c>
      <c r="J1247" s="573">
        <f t="shared" si="36"/>
        <v>448.28908000000001</v>
      </c>
      <c r="K1247" s="573">
        <f t="shared" si="35"/>
        <v>311.42205999999999</v>
      </c>
      <c r="L1247" s="573">
        <f t="shared" si="35"/>
        <v>494.90320999999994</v>
      </c>
      <c r="M1247" s="573">
        <f t="shared" si="35"/>
        <v>426.46969999999999</v>
      </c>
      <c r="N1247" s="573" t="b">
        <v>1</v>
      </c>
    </row>
    <row r="1248" spans="1:14" ht="15.5" x14ac:dyDescent="0.35">
      <c r="A1248" s="8"/>
      <c r="B1248" s="3" t="s">
        <v>1321</v>
      </c>
      <c r="C1248" s="110" t="s">
        <v>1322</v>
      </c>
      <c r="D1248" s="53"/>
      <c r="E1248" s="22"/>
      <c r="F1248" s="284">
        <v>967.6</v>
      </c>
      <c r="G1248" s="47"/>
      <c r="H1248" s="573">
        <f t="shared" si="36"/>
        <v>341.17575999999991</v>
      </c>
      <c r="I1248" s="573">
        <f t="shared" si="36"/>
        <v>341.17575999999991</v>
      </c>
      <c r="J1248" s="573">
        <f t="shared" si="36"/>
        <v>448.28908000000001</v>
      </c>
      <c r="K1248" s="573">
        <f t="shared" si="35"/>
        <v>311.42205999999999</v>
      </c>
      <c r="L1248" s="573">
        <f t="shared" si="35"/>
        <v>494.90320999999994</v>
      </c>
      <c r="M1248" s="573">
        <f t="shared" si="35"/>
        <v>426.46969999999999</v>
      </c>
      <c r="N1248" s="573" t="b">
        <v>1</v>
      </c>
    </row>
    <row r="1249" spans="1:14" ht="16" thickBot="1" x14ac:dyDescent="0.4">
      <c r="A1249" s="8" t="s">
        <v>9298</v>
      </c>
      <c r="B1249" s="221" t="s">
        <v>1323</v>
      </c>
      <c r="C1249" s="247" t="s">
        <v>1324</v>
      </c>
      <c r="D1249" s="222"/>
      <c r="E1249" s="56"/>
      <c r="F1249" s="274">
        <v>1092.6500000000001</v>
      </c>
      <c r="G1249" s="47"/>
      <c r="H1249" s="573">
        <f t="shared" si="36"/>
        <v>385.26838999999995</v>
      </c>
      <c r="I1249" s="573">
        <f t="shared" si="36"/>
        <v>385.26838999999995</v>
      </c>
      <c r="J1249" s="573">
        <f t="shared" si="36"/>
        <v>506.22474500000004</v>
      </c>
      <c r="K1249" s="573">
        <f t="shared" si="35"/>
        <v>351.66940249999999</v>
      </c>
      <c r="L1249" s="573">
        <f t="shared" si="35"/>
        <v>558.86315874999991</v>
      </c>
      <c r="M1249" s="573">
        <f t="shared" si="35"/>
        <v>481.5854875</v>
      </c>
      <c r="N1249" s="573" t="b">
        <v>1</v>
      </c>
    </row>
    <row r="1250" spans="1:14" ht="15.5" x14ac:dyDescent="0.35">
      <c r="A1250" s="10"/>
      <c r="B1250" s="16" t="s">
        <v>7997</v>
      </c>
      <c r="C1250" s="108" t="s">
        <v>7340</v>
      </c>
      <c r="D1250" s="52"/>
      <c r="E1250" s="21"/>
      <c r="F1250" s="299">
        <v>1092.6500000000001</v>
      </c>
      <c r="G1250" s="47"/>
      <c r="H1250" s="573">
        <f t="shared" si="36"/>
        <v>385.26838999999995</v>
      </c>
      <c r="I1250" s="573">
        <f t="shared" si="36"/>
        <v>385.26838999999995</v>
      </c>
      <c r="J1250" s="573">
        <f t="shared" si="36"/>
        <v>506.22474500000004</v>
      </c>
      <c r="K1250" s="573">
        <f t="shared" si="35"/>
        <v>351.66940249999999</v>
      </c>
      <c r="L1250" s="573">
        <f t="shared" si="35"/>
        <v>558.86315874999991</v>
      </c>
      <c r="M1250" s="573">
        <f t="shared" si="35"/>
        <v>481.5854875</v>
      </c>
      <c r="N1250" s="573" t="b">
        <v>1</v>
      </c>
    </row>
    <row r="1251" spans="1:14" ht="16" thickBot="1" x14ac:dyDescent="0.4">
      <c r="A1251" s="11"/>
      <c r="B1251" s="565" t="s">
        <v>1325</v>
      </c>
      <c r="C1251" s="391" t="s">
        <v>1326</v>
      </c>
      <c r="D1251" s="563"/>
      <c r="E1251" s="56"/>
      <c r="F1251" s="564">
        <v>1092.6500000000001</v>
      </c>
      <c r="G1251" s="47"/>
      <c r="H1251" s="573">
        <f t="shared" si="36"/>
        <v>385.26838999999995</v>
      </c>
      <c r="I1251" s="573">
        <f t="shared" si="36"/>
        <v>385.26838999999995</v>
      </c>
      <c r="J1251" s="573">
        <f t="shared" si="36"/>
        <v>506.22474500000004</v>
      </c>
      <c r="K1251" s="573">
        <f t="shared" si="35"/>
        <v>351.66940249999999</v>
      </c>
      <c r="L1251" s="573">
        <f t="shared" si="35"/>
        <v>558.86315874999991</v>
      </c>
      <c r="M1251" s="573">
        <f t="shared" si="35"/>
        <v>481.5854875</v>
      </c>
      <c r="N1251" s="573" t="b">
        <v>1</v>
      </c>
    </row>
    <row r="1252" spans="1:14" ht="15.5" x14ac:dyDescent="0.35">
      <c r="A1252" s="8" t="s">
        <v>9299</v>
      </c>
      <c r="B1252" s="3" t="s">
        <v>1327</v>
      </c>
      <c r="C1252" s="110" t="s">
        <v>1328</v>
      </c>
      <c r="D1252" s="53"/>
      <c r="E1252" s="21"/>
      <c r="F1252" s="206">
        <v>1140.82</v>
      </c>
      <c r="G1252" s="47"/>
      <c r="H1252" s="573">
        <f t="shared" si="36"/>
        <v>402.25313199999988</v>
      </c>
      <c r="I1252" s="573">
        <f t="shared" si="36"/>
        <v>402.25313199999988</v>
      </c>
      <c r="J1252" s="573">
        <f t="shared" si="36"/>
        <v>528.54190599999993</v>
      </c>
      <c r="K1252" s="573">
        <f t="shared" si="35"/>
        <v>367.17291699999993</v>
      </c>
      <c r="L1252" s="573">
        <f t="shared" si="35"/>
        <v>583.50090949999981</v>
      </c>
      <c r="M1252" s="573">
        <f t="shared" si="35"/>
        <v>502.81641499999995</v>
      </c>
      <c r="N1252" s="573" t="b">
        <v>1</v>
      </c>
    </row>
    <row r="1253" spans="1:14" ht="16" thickBot="1" x14ac:dyDescent="0.4">
      <c r="A1253" s="8"/>
      <c r="B1253" s="221" t="s">
        <v>7998</v>
      </c>
      <c r="C1253" s="247" t="s">
        <v>7323</v>
      </c>
      <c r="D1253" s="222"/>
      <c r="E1253" s="56"/>
      <c r="F1253" s="274">
        <v>1140.82</v>
      </c>
      <c r="G1253" s="47"/>
      <c r="H1253" s="573">
        <f t="shared" si="36"/>
        <v>402.25313199999988</v>
      </c>
      <c r="I1253" s="573">
        <f t="shared" si="36"/>
        <v>402.25313199999988</v>
      </c>
      <c r="J1253" s="573">
        <f t="shared" si="36"/>
        <v>528.54190599999993</v>
      </c>
      <c r="K1253" s="573">
        <f t="shared" si="35"/>
        <v>367.17291699999993</v>
      </c>
      <c r="L1253" s="573">
        <f t="shared" si="35"/>
        <v>583.50090949999981</v>
      </c>
      <c r="M1253" s="573">
        <f t="shared" si="35"/>
        <v>502.81641499999995</v>
      </c>
      <c r="N1253" s="573" t="b">
        <v>1</v>
      </c>
    </row>
    <row r="1254" spans="1:14" ht="15.5" x14ac:dyDescent="0.35">
      <c r="A1254" s="10"/>
      <c r="B1254" s="16" t="s">
        <v>1329</v>
      </c>
      <c r="C1254" s="108" t="s">
        <v>1330</v>
      </c>
      <c r="D1254" s="52"/>
      <c r="E1254" s="21"/>
      <c r="F1254" s="299">
        <v>1140.82</v>
      </c>
      <c r="G1254" s="47"/>
      <c r="H1254" s="573">
        <f t="shared" si="36"/>
        <v>402.25313199999988</v>
      </c>
      <c r="I1254" s="573">
        <f t="shared" si="36"/>
        <v>402.25313199999988</v>
      </c>
      <c r="J1254" s="573">
        <f t="shared" si="36"/>
        <v>528.54190599999993</v>
      </c>
      <c r="K1254" s="573">
        <f t="shared" si="35"/>
        <v>367.17291699999993</v>
      </c>
      <c r="L1254" s="573">
        <f t="shared" si="35"/>
        <v>583.50090949999981</v>
      </c>
      <c r="M1254" s="573">
        <f t="shared" si="35"/>
        <v>502.81641499999995</v>
      </c>
      <c r="N1254" s="573" t="b">
        <v>1</v>
      </c>
    </row>
    <row r="1255" spans="1:14" ht="16" thickBot="1" x14ac:dyDescent="0.4">
      <c r="A1255" s="11" t="s">
        <v>9300</v>
      </c>
      <c r="B1255" s="565" t="s">
        <v>1331</v>
      </c>
      <c r="C1255" s="391" t="s">
        <v>1332</v>
      </c>
      <c r="D1255" s="563"/>
      <c r="E1255" s="56"/>
      <c r="F1255" s="564">
        <v>1422.7</v>
      </c>
      <c r="G1255" s="47"/>
      <c r="H1255" s="573">
        <f t="shared" si="36"/>
        <v>501.6440199999999</v>
      </c>
      <c r="I1255" s="573">
        <f t="shared" si="36"/>
        <v>501.6440199999999</v>
      </c>
      <c r="J1255" s="573">
        <f t="shared" si="36"/>
        <v>659.13691000000006</v>
      </c>
      <c r="K1255" s="573">
        <f t="shared" si="35"/>
        <v>457.89599499999997</v>
      </c>
      <c r="L1255" s="573">
        <f t="shared" si="35"/>
        <v>727.67548249999993</v>
      </c>
      <c r="M1255" s="573">
        <f t="shared" si="35"/>
        <v>627.055025</v>
      </c>
      <c r="N1255" s="573" t="b">
        <v>1</v>
      </c>
    </row>
    <row r="1256" spans="1:14" ht="15.5" x14ac:dyDescent="0.35">
      <c r="A1256" s="8"/>
      <c r="B1256" s="3" t="s">
        <v>1333</v>
      </c>
      <c r="C1256" s="110" t="s">
        <v>1334</v>
      </c>
      <c r="D1256" s="53"/>
      <c r="E1256" s="21"/>
      <c r="F1256" s="206">
        <v>1422.7</v>
      </c>
      <c r="G1256" s="47"/>
      <c r="H1256" s="573">
        <f t="shared" si="36"/>
        <v>501.6440199999999</v>
      </c>
      <c r="I1256" s="573">
        <f t="shared" si="36"/>
        <v>501.6440199999999</v>
      </c>
      <c r="J1256" s="573">
        <f t="shared" si="36"/>
        <v>659.13691000000006</v>
      </c>
      <c r="K1256" s="573">
        <f t="shared" si="35"/>
        <v>457.89599499999997</v>
      </c>
      <c r="L1256" s="573">
        <f t="shared" si="35"/>
        <v>727.67548249999993</v>
      </c>
      <c r="M1256" s="573">
        <f t="shared" si="35"/>
        <v>627.055025</v>
      </c>
      <c r="N1256" s="573" t="b">
        <v>1</v>
      </c>
    </row>
    <row r="1257" spans="1:14" ht="16" thickBot="1" x14ac:dyDescent="0.4">
      <c r="A1257" s="8" t="s">
        <v>9301</v>
      </c>
      <c r="B1257" s="221" t="s">
        <v>8021</v>
      </c>
      <c r="C1257" s="247" t="s">
        <v>1335</v>
      </c>
      <c r="D1257" s="222"/>
      <c r="E1257" s="56"/>
      <c r="F1257" s="274">
        <v>1205.4000000000001</v>
      </c>
      <c r="G1257" s="47"/>
      <c r="H1257" s="573">
        <f t="shared" si="36"/>
        <v>425.0240399999999</v>
      </c>
      <c r="I1257" s="573">
        <f t="shared" si="36"/>
        <v>425.0240399999999</v>
      </c>
      <c r="J1257" s="573">
        <f t="shared" si="36"/>
        <v>558.46181999999999</v>
      </c>
      <c r="K1257" s="573">
        <f t="shared" si="35"/>
        <v>387.95799</v>
      </c>
      <c r="L1257" s="573">
        <f t="shared" si="35"/>
        <v>616.5319649999999</v>
      </c>
      <c r="M1257" s="573">
        <f t="shared" si="35"/>
        <v>531.28004999999996</v>
      </c>
      <c r="N1257" s="573" t="b">
        <v>1</v>
      </c>
    </row>
    <row r="1258" spans="1:14" ht="15.5" x14ac:dyDescent="0.35">
      <c r="A1258" s="10"/>
      <c r="B1258" s="16" t="s">
        <v>7999</v>
      </c>
      <c r="C1258" s="108" t="s">
        <v>7332</v>
      </c>
      <c r="D1258" s="52"/>
      <c r="E1258" s="21"/>
      <c r="F1258" s="299">
        <v>1205.4000000000001</v>
      </c>
      <c r="G1258" s="47"/>
      <c r="H1258" s="573">
        <f t="shared" si="36"/>
        <v>425.0240399999999</v>
      </c>
      <c r="I1258" s="573">
        <f t="shared" si="36"/>
        <v>425.0240399999999</v>
      </c>
      <c r="J1258" s="573">
        <f t="shared" si="36"/>
        <v>558.46181999999999</v>
      </c>
      <c r="K1258" s="573">
        <f t="shared" si="35"/>
        <v>387.95799</v>
      </c>
      <c r="L1258" s="573">
        <f t="shared" si="35"/>
        <v>616.5319649999999</v>
      </c>
      <c r="M1258" s="573">
        <f t="shared" si="35"/>
        <v>531.28004999999996</v>
      </c>
      <c r="N1258" s="573" t="b">
        <v>1</v>
      </c>
    </row>
    <row r="1259" spans="1:14" ht="16" thickBot="1" x14ac:dyDescent="0.4">
      <c r="A1259" s="11"/>
      <c r="B1259" s="565" t="s">
        <v>1336</v>
      </c>
      <c r="C1259" s="391" t="s">
        <v>1337</v>
      </c>
      <c r="D1259" s="563"/>
      <c r="E1259" s="56"/>
      <c r="F1259" s="564">
        <v>1205.4000000000001</v>
      </c>
      <c r="G1259" s="47"/>
      <c r="H1259" s="573">
        <f t="shared" si="36"/>
        <v>425.0240399999999</v>
      </c>
      <c r="I1259" s="573">
        <f t="shared" si="36"/>
        <v>425.0240399999999</v>
      </c>
      <c r="J1259" s="573">
        <f t="shared" si="36"/>
        <v>558.46181999999999</v>
      </c>
      <c r="K1259" s="573">
        <f t="shared" si="35"/>
        <v>387.95799</v>
      </c>
      <c r="L1259" s="573">
        <f t="shared" si="35"/>
        <v>616.5319649999999</v>
      </c>
      <c r="M1259" s="573">
        <f t="shared" si="35"/>
        <v>531.28004999999996</v>
      </c>
      <c r="N1259" s="573" t="b">
        <v>1</v>
      </c>
    </row>
    <row r="1260" spans="1:14" ht="15.5" x14ac:dyDescent="0.35">
      <c r="A1260" s="8" t="s">
        <v>9302</v>
      </c>
      <c r="B1260" s="3" t="s">
        <v>8022</v>
      </c>
      <c r="C1260" s="110" t="s">
        <v>1338</v>
      </c>
      <c r="D1260" s="53"/>
      <c r="E1260" s="21"/>
      <c r="F1260" s="206">
        <v>380.86</v>
      </c>
      <c r="G1260" s="47"/>
      <c r="H1260" s="573">
        <f t="shared" si="36"/>
        <v>134.29123599999997</v>
      </c>
      <c r="I1260" s="573">
        <f t="shared" si="36"/>
        <v>134.29123599999997</v>
      </c>
      <c r="J1260" s="573">
        <f t="shared" si="36"/>
        <v>176.452438</v>
      </c>
      <c r="K1260" s="573">
        <f t="shared" si="35"/>
        <v>122.57979099999999</v>
      </c>
      <c r="L1260" s="573">
        <f t="shared" si="35"/>
        <v>194.80036849999996</v>
      </c>
      <c r="M1260" s="573">
        <f t="shared" si="35"/>
        <v>167.864045</v>
      </c>
      <c r="N1260" s="573" t="b">
        <v>1</v>
      </c>
    </row>
    <row r="1261" spans="1:14" ht="16" thickBot="1" x14ac:dyDescent="0.4">
      <c r="A1261" s="11"/>
      <c r="B1261" s="565" t="s">
        <v>8023</v>
      </c>
      <c r="C1261" s="391" t="s">
        <v>7333</v>
      </c>
      <c r="D1261" s="563"/>
      <c r="E1261" s="56"/>
      <c r="F1261" s="297">
        <v>380.86</v>
      </c>
      <c r="G1261" s="47"/>
      <c r="H1261" s="573">
        <f t="shared" si="36"/>
        <v>134.29123599999997</v>
      </c>
      <c r="I1261" s="573">
        <f t="shared" si="36"/>
        <v>134.29123599999997</v>
      </c>
      <c r="J1261" s="573">
        <f t="shared" si="36"/>
        <v>176.452438</v>
      </c>
      <c r="K1261" s="573">
        <f t="shared" si="35"/>
        <v>122.57979099999999</v>
      </c>
      <c r="L1261" s="573">
        <f t="shared" si="35"/>
        <v>194.80036849999996</v>
      </c>
      <c r="M1261" s="573">
        <f t="shared" si="35"/>
        <v>167.864045</v>
      </c>
      <c r="N1261" s="573" t="b">
        <v>1</v>
      </c>
    </row>
    <row r="1262" spans="1:14" ht="47.15" customHeight="1" thickBot="1" x14ac:dyDescent="0.4">
      <c r="A1262" s="74"/>
      <c r="B1262" s="5" t="s">
        <v>219</v>
      </c>
      <c r="C1262" s="109" t="s">
        <v>220</v>
      </c>
      <c r="D1262" s="94"/>
      <c r="E1262" s="159"/>
      <c r="F1262" s="189">
        <v>380.86</v>
      </c>
      <c r="G1262" s="47"/>
      <c r="H1262" s="573">
        <f t="shared" si="36"/>
        <v>134.29123599999997</v>
      </c>
      <c r="I1262" s="573">
        <f t="shared" si="36"/>
        <v>134.29123599999997</v>
      </c>
      <c r="J1262" s="573">
        <f t="shared" si="36"/>
        <v>176.452438</v>
      </c>
      <c r="K1262" s="573">
        <f t="shared" si="35"/>
        <v>122.57979099999999</v>
      </c>
      <c r="L1262" s="573">
        <f t="shared" si="35"/>
        <v>194.80036849999996</v>
      </c>
      <c r="M1262" s="573">
        <f t="shared" si="35"/>
        <v>167.864045</v>
      </c>
      <c r="N1262" s="573" t="b">
        <v>1</v>
      </c>
    </row>
    <row r="1263" spans="1:14" ht="15.5" x14ac:dyDescent="0.35">
      <c r="A1263" s="10" t="s">
        <v>9303</v>
      </c>
      <c r="B1263" s="16" t="s">
        <v>8024</v>
      </c>
      <c r="C1263" s="108" t="s">
        <v>8025</v>
      </c>
      <c r="D1263" s="18"/>
      <c r="E1263" s="105"/>
      <c r="F1263" s="298">
        <v>130.81</v>
      </c>
      <c r="G1263" s="47"/>
      <c r="H1263" s="573">
        <f t="shared" si="36"/>
        <v>46.123605999999988</v>
      </c>
      <c r="I1263" s="573">
        <f t="shared" si="36"/>
        <v>46.123605999999988</v>
      </c>
      <c r="J1263" s="573">
        <f t="shared" si="36"/>
        <v>60.604272999999999</v>
      </c>
      <c r="K1263" s="573">
        <f t="shared" si="35"/>
        <v>42.101198499999995</v>
      </c>
      <c r="L1263" s="573">
        <f t="shared" si="35"/>
        <v>66.906044749999992</v>
      </c>
      <c r="M1263" s="573">
        <f t="shared" si="35"/>
        <v>57.654507500000001</v>
      </c>
      <c r="N1263" s="573" t="b">
        <v>1</v>
      </c>
    </row>
    <row r="1264" spans="1:14" ht="15.5" x14ac:dyDescent="0.35">
      <c r="A1264" s="8"/>
      <c r="B1264" s="308" t="s">
        <v>7847</v>
      </c>
      <c r="C1264" s="193" t="s">
        <v>7062</v>
      </c>
      <c r="D1264" s="310"/>
      <c r="E1264" s="312"/>
      <c r="F1264" s="578">
        <v>130.81</v>
      </c>
      <c r="G1264" s="47"/>
      <c r="H1264" s="573">
        <f t="shared" si="36"/>
        <v>46.123605999999988</v>
      </c>
      <c r="I1264" s="573">
        <f t="shared" si="36"/>
        <v>46.123605999999988</v>
      </c>
      <c r="J1264" s="573">
        <f t="shared" si="36"/>
        <v>60.604272999999999</v>
      </c>
      <c r="K1264" s="573">
        <f t="shared" si="35"/>
        <v>42.101198499999995</v>
      </c>
      <c r="L1264" s="573">
        <f t="shared" si="35"/>
        <v>66.906044749999992</v>
      </c>
      <c r="M1264" s="573">
        <f t="shared" si="35"/>
        <v>57.654507500000001</v>
      </c>
      <c r="N1264" s="573" t="b">
        <v>1</v>
      </c>
    </row>
    <row r="1265" spans="1:14" ht="16" thickBot="1" x14ac:dyDescent="0.4">
      <c r="A1265" s="8"/>
      <c r="B1265" s="221" t="s">
        <v>7847</v>
      </c>
      <c r="C1265" s="247" t="s">
        <v>7063</v>
      </c>
      <c r="D1265" s="242"/>
      <c r="E1265" s="232"/>
      <c r="F1265" s="274">
        <v>130.81</v>
      </c>
      <c r="G1265" s="47"/>
      <c r="H1265" s="573">
        <f t="shared" si="36"/>
        <v>46.123605999999988</v>
      </c>
      <c r="I1265" s="573">
        <f t="shared" si="36"/>
        <v>46.123605999999988</v>
      </c>
      <c r="J1265" s="573">
        <f t="shared" si="36"/>
        <v>60.604272999999999</v>
      </c>
      <c r="K1265" s="573">
        <f t="shared" si="35"/>
        <v>42.101198499999995</v>
      </c>
      <c r="L1265" s="573">
        <f t="shared" si="35"/>
        <v>66.906044749999992</v>
      </c>
      <c r="M1265" s="573">
        <f t="shared" si="35"/>
        <v>57.654507500000001</v>
      </c>
      <c r="N1265" s="573" t="b">
        <v>1</v>
      </c>
    </row>
    <row r="1266" spans="1:14" ht="31" x14ac:dyDescent="0.35">
      <c r="A1266" s="10" t="s">
        <v>9304</v>
      </c>
      <c r="B1266" s="16" t="s">
        <v>1198</v>
      </c>
      <c r="C1266" s="108" t="s">
        <v>1339</v>
      </c>
      <c r="D1266" s="52"/>
      <c r="E1266" s="21"/>
      <c r="F1266" s="276">
        <v>10381.23</v>
      </c>
      <c r="G1266" s="47"/>
      <c r="H1266" s="573">
        <f t="shared" si="36"/>
        <v>3660.4216979999987</v>
      </c>
      <c r="I1266" s="573">
        <f t="shared" si="36"/>
        <v>3660.4216979999987</v>
      </c>
      <c r="J1266" s="573">
        <f t="shared" si="36"/>
        <v>4809.6238589999994</v>
      </c>
      <c r="K1266" s="573">
        <f t="shared" si="35"/>
        <v>3341.1988754999998</v>
      </c>
      <c r="L1266" s="573">
        <f t="shared" si="35"/>
        <v>5309.7396142499983</v>
      </c>
      <c r="M1266" s="573">
        <f t="shared" si="35"/>
        <v>4575.5271224999997</v>
      </c>
      <c r="N1266" s="573" t="b">
        <v>1</v>
      </c>
    </row>
    <row r="1267" spans="1:14" ht="15.5" x14ac:dyDescent="0.35">
      <c r="A1267" s="8"/>
      <c r="B1267" s="308" t="s">
        <v>1199</v>
      </c>
      <c r="C1267" s="193" t="s">
        <v>1340</v>
      </c>
      <c r="D1267" s="310"/>
      <c r="E1267" s="232"/>
      <c r="F1267" s="578">
        <v>10381.23</v>
      </c>
      <c r="G1267" s="47"/>
      <c r="H1267" s="573">
        <f t="shared" si="36"/>
        <v>3660.4216979999987</v>
      </c>
      <c r="I1267" s="573">
        <f t="shared" si="36"/>
        <v>3660.4216979999987</v>
      </c>
      <c r="J1267" s="573">
        <f t="shared" si="36"/>
        <v>4809.6238589999994</v>
      </c>
      <c r="K1267" s="573">
        <f t="shared" si="35"/>
        <v>3341.1988754999998</v>
      </c>
      <c r="L1267" s="573">
        <f t="shared" si="35"/>
        <v>5309.7396142499983</v>
      </c>
      <c r="M1267" s="573">
        <f t="shared" si="35"/>
        <v>4575.5271224999997</v>
      </c>
      <c r="N1267" s="573" t="b">
        <v>1</v>
      </c>
    </row>
    <row r="1268" spans="1:14" ht="31.5" thickBot="1" x14ac:dyDescent="0.4">
      <c r="A1268" s="11" t="s">
        <v>9305</v>
      </c>
      <c r="B1268" s="565" t="s">
        <v>1200</v>
      </c>
      <c r="C1268" s="391" t="s">
        <v>1341</v>
      </c>
      <c r="D1268" s="384"/>
      <c r="E1268" s="590"/>
      <c r="F1268" s="398">
        <v>12781.9</v>
      </c>
      <c r="G1268" s="47"/>
      <c r="H1268" s="573">
        <f t="shared" si="36"/>
        <v>4506.8979399999989</v>
      </c>
      <c r="I1268" s="573">
        <f t="shared" si="36"/>
        <v>4506.8979399999989</v>
      </c>
      <c r="J1268" s="573">
        <f t="shared" si="36"/>
        <v>5921.8542699999998</v>
      </c>
      <c r="K1268" s="573">
        <f t="shared" si="35"/>
        <v>4113.8545149999991</v>
      </c>
      <c r="L1268" s="573">
        <f t="shared" si="35"/>
        <v>6537.6223024999981</v>
      </c>
      <c r="M1268" s="573">
        <f t="shared" si="35"/>
        <v>5633.6224249999996</v>
      </c>
      <c r="N1268" s="573" t="b">
        <v>1</v>
      </c>
    </row>
    <row r="1269" spans="1:14" ht="15.5" x14ac:dyDescent="0.35">
      <c r="A1269" s="8"/>
      <c r="B1269" s="3" t="s">
        <v>1201</v>
      </c>
      <c r="C1269" s="110" t="s">
        <v>1342</v>
      </c>
      <c r="D1269" s="53"/>
      <c r="E1269" s="22"/>
      <c r="F1269" s="273">
        <v>12781.9</v>
      </c>
      <c r="G1269" s="47"/>
      <c r="H1269" s="573">
        <f t="shared" si="36"/>
        <v>4506.8979399999989</v>
      </c>
      <c r="I1269" s="573">
        <f t="shared" si="36"/>
        <v>4506.8979399999989</v>
      </c>
      <c r="J1269" s="573">
        <f t="shared" si="36"/>
        <v>5921.8542699999998</v>
      </c>
      <c r="K1269" s="573">
        <f t="shared" si="35"/>
        <v>4113.8545149999991</v>
      </c>
      <c r="L1269" s="573">
        <f t="shared" si="35"/>
        <v>6537.6223024999981</v>
      </c>
      <c r="M1269" s="573">
        <f t="shared" si="35"/>
        <v>5633.6224249999996</v>
      </c>
      <c r="N1269" s="573" t="b">
        <v>1</v>
      </c>
    </row>
    <row r="1270" spans="1:14" ht="31" x14ac:dyDescent="0.35">
      <c r="A1270" s="8" t="s">
        <v>9306</v>
      </c>
      <c r="B1270" s="308" t="s">
        <v>1202</v>
      </c>
      <c r="C1270" s="193" t="s">
        <v>1343</v>
      </c>
      <c r="D1270" s="310"/>
      <c r="E1270" s="312"/>
      <c r="F1270" s="578">
        <v>9212.93</v>
      </c>
      <c r="G1270" s="47"/>
      <c r="H1270" s="573">
        <f t="shared" si="36"/>
        <v>3248.4791179999993</v>
      </c>
      <c r="I1270" s="573">
        <f t="shared" si="36"/>
        <v>3248.4791179999993</v>
      </c>
      <c r="J1270" s="573">
        <f t="shared" si="36"/>
        <v>4268.350469</v>
      </c>
      <c r="K1270" s="573">
        <f t="shared" si="35"/>
        <v>2965.1815204999998</v>
      </c>
      <c r="L1270" s="573">
        <f t="shared" si="35"/>
        <v>4712.1833717499994</v>
      </c>
      <c r="M1270" s="573">
        <f t="shared" si="35"/>
        <v>4060.5988975</v>
      </c>
      <c r="N1270" s="573" t="b">
        <v>1</v>
      </c>
    </row>
    <row r="1271" spans="1:14" ht="16" thickBot="1" x14ac:dyDescent="0.4">
      <c r="A1271" s="8"/>
      <c r="B1271" s="221" t="s">
        <v>1203</v>
      </c>
      <c r="C1271" s="247" t="s">
        <v>1344</v>
      </c>
      <c r="D1271" s="242"/>
      <c r="E1271" s="232"/>
      <c r="F1271" s="274">
        <v>9212.93</v>
      </c>
      <c r="G1271" s="47"/>
      <c r="H1271" s="573">
        <f t="shared" si="36"/>
        <v>3248.4791179999993</v>
      </c>
      <c r="I1271" s="573">
        <f t="shared" si="36"/>
        <v>3248.4791179999993</v>
      </c>
      <c r="J1271" s="573">
        <f t="shared" si="36"/>
        <v>4268.350469</v>
      </c>
      <c r="K1271" s="573">
        <f t="shared" si="35"/>
        <v>2965.1815204999998</v>
      </c>
      <c r="L1271" s="573">
        <f t="shared" si="35"/>
        <v>4712.1833717499994</v>
      </c>
      <c r="M1271" s="573">
        <f t="shared" si="35"/>
        <v>4060.5988975</v>
      </c>
      <c r="N1271" s="573" t="b">
        <v>1</v>
      </c>
    </row>
    <row r="1272" spans="1:14" ht="31" x14ac:dyDescent="0.35">
      <c r="A1272" s="10" t="s">
        <v>9307</v>
      </c>
      <c r="B1272" s="16" t="s">
        <v>1204</v>
      </c>
      <c r="C1272" s="108" t="s">
        <v>1345</v>
      </c>
      <c r="D1272" s="52"/>
      <c r="E1272" s="21"/>
      <c r="F1272" s="276">
        <v>11670.34</v>
      </c>
      <c r="G1272" s="47"/>
      <c r="H1272" s="573">
        <f t="shared" si="36"/>
        <v>4114.9618839999994</v>
      </c>
      <c r="I1272" s="573">
        <f t="shared" si="36"/>
        <v>4114.9618839999994</v>
      </c>
      <c r="J1272" s="573">
        <f t="shared" si="36"/>
        <v>5406.8685219999998</v>
      </c>
      <c r="K1272" s="573">
        <f t="shared" si="35"/>
        <v>3756.0989289999998</v>
      </c>
      <c r="L1272" s="573">
        <f t="shared" si="35"/>
        <v>5969.087151499999</v>
      </c>
      <c r="M1272" s="573">
        <f t="shared" si="35"/>
        <v>5143.7023549999994</v>
      </c>
      <c r="N1272" s="573" t="b">
        <v>1</v>
      </c>
    </row>
    <row r="1273" spans="1:14" ht="15.5" x14ac:dyDescent="0.35">
      <c r="A1273" s="8"/>
      <c r="B1273" s="308" t="s">
        <v>1205</v>
      </c>
      <c r="C1273" s="193" t="s">
        <v>1346</v>
      </c>
      <c r="D1273" s="310"/>
      <c r="E1273" s="232"/>
      <c r="F1273" s="578">
        <v>11670.34</v>
      </c>
      <c r="G1273" s="47"/>
      <c r="H1273" s="573">
        <f t="shared" si="36"/>
        <v>4114.9618839999994</v>
      </c>
      <c r="I1273" s="573">
        <f t="shared" si="36"/>
        <v>4114.9618839999994</v>
      </c>
      <c r="J1273" s="573">
        <f t="shared" si="36"/>
        <v>5406.8685219999998</v>
      </c>
      <c r="K1273" s="573">
        <f t="shared" si="35"/>
        <v>3756.0989289999998</v>
      </c>
      <c r="L1273" s="573">
        <f t="shared" si="35"/>
        <v>5969.087151499999</v>
      </c>
      <c r="M1273" s="573">
        <f t="shared" si="35"/>
        <v>5143.7023549999994</v>
      </c>
      <c r="N1273" s="573" t="b">
        <v>1</v>
      </c>
    </row>
    <row r="1274" spans="1:14" ht="31.5" thickBot="1" x14ac:dyDescent="0.4">
      <c r="A1274" s="11" t="s">
        <v>9308</v>
      </c>
      <c r="B1274" s="565" t="s">
        <v>1206</v>
      </c>
      <c r="C1274" s="391" t="s">
        <v>1347</v>
      </c>
      <c r="D1274" s="384"/>
      <c r="E1274" s="590"/>
      <c r="F1274" s="398">
        <v>4538.7</v>
      </c>
      <c r="G1274" s="47"/>
      <c r="H1274" s="573">
        <f t="shared" si="36"/>
        <v>1600.3456199999996</v>
      </c>
      <c r="I1274" s="573">
        <f t="shared" si="36"/>
        <v>1600.3456199999996</v>
      </c>
      <c r="J1274" s="573">
        <f t="shared" si="36"/>
        <v>2102.7797099999998</v>
      </c>
      <c r="K1274" s="573">
        <f t="shared" si="35"/>
        <v>1460.7805949999997</v>
      </c>
      <c r="L1274" s="573">
        <f t="shared" si="35"/>
        <v>2321.4315824999994</v>
      </c>
      <c r="M1274" s="573">
        <f t="shared" si="35"/>
        <v>2000.4320249999998</v>
      </c>
      <c r="N1274" s="573" t="b">
        <v>1</v>
      </c>
    </row>
    <row r="1275" spans="1:14" ht="15.5" x14ac:dyDescent="0.35">
      <c r="A1275" s="8"/>
      <c r="B1275" s="3" t="s">
        <v>1207</v>
      </c>
      <c r="C1275" s="110" t="s">
        <v>1348</v>
      </c>
      <c r="D1275" s="53"/>
      <c r="E1275" s="22"/>
      <c r="F1275" s="273">
        <v>4538.7</v>
      </c>
      <c r="G1275" s="47"/>
      <c r="H1275" s="573">
        <f t="shared" si="36"/>
        <v>1600.3456199999996</v>
      </c>
      <c r="I1275" s="573">
        <f t="shared" si="36"/>
        <v>1600.3456199999996</v>
      </c>
      <c r="J1275" s="573">
        <f t="shared" si="36"/>
        <v>2102.7797099999998</v>
      </c>
      <c r="K1275" s="573">
        <f t="shared" si="35"/>
        <v>1460.7805949999997</v>
      </c>
      <c r="L1275" s="573">
        <f t="shared" si="35"/>
        <v>2321.4315824999994</v>
      </c>
      <c r="M1275" s="573">
        <f t="shared" si="35"/>
        <v>2000.4320249999998</v>
      </c>
      <c r="N1275" s="573" t="b">
        <v>1</v>
      </c>
    </row>
    <row r="1276" spans="1:14" ht="31" x14ac:dyDescent="0.35">
      <c r="A1276" s="8" t="s">
        <v>9309</v>
      </c>
      <c r="B1276" s="308" t="s">
        <v>1349</v>
      </c>
      <c r="C1276" s="193" t="s">
        <v>1350</v>
      </c>
      <c r="D1276" s="310"/>
      <c r="E1276" s="312"/>
      <c r="F1276" s="578">
        <v>7048.63</v>
      </c>
      <c r="G1276" s="47"/>
      <c r="H1276" s="573">
        <f t="shared" si="36"/>
        <v>2485.3469379999992</v>
      </c>
      <c r="I1276" s="573">
        <f t="shared" si="36"/>
        <v>2485.3469379999992</v>
      </c>
      <c r="J1276" s="573">
        <f t="shared" si="36"/>
        <v>3265.630279</v>
      </c>
      <c r="K1276" s="573">
        <f t="shared" si="35"/>
        <v>2268.6015654999997</v>
      </c>
      <c r="L1276" s="573">
        <f t="shared" si="35"/>
        <v>3605.1980292499993</v>
      </c>
      <c r="M1276" s="573">
        <f t="shared" si="35"/>
        <v>3106.6836724999998</v>
      </c>
      <c r="N1276" s="573" t="b">
        <v>1</v>
      </c>
    </row>
    <row r="1277" spans="1:14" ht="16" thickBot="1" x14ac:dyDescent="0.4">
      <c r="A1277" s="8"/>
      <c r="B1277" s="221" t="s">
        <v>1208</v>
      </c>
      <c r="C1277" s="247" t="s">
        <v>1351</v>
      </c>
      <c r="D1277" s="242"/>
      <c r="E1277" s="232"/>
      <c r="F1277" s="274">
        <v>7048.63</v>
      </c>
      <c r="G1277" s="47"/>
      <c r="H1277" s="573">
        <f t="shared" si="36"/>
        <v>2485.3469379999992</v>
      </c>
      <c r="I1277" s="573">
        <f t="shared" si="36"/>
        <v>2485.3469379999992</v>
      </c>
      <c r="J1277" s="573">
        <f t="shared" si="36"/>
        <v>3265.630279</v>
      </c>
      <c r="K1277" s="573">
        <f t="shared" si="35"/>
        <v>2268.6015654999997</v>
      </c>
      <c r="L1277" s="573">
        <f t="shared" si="35"/>
        <v>3605.1980292499993</v>
      </c>
      <c r="M1277" s="573">
        <f t="shared" si="35"/>
        <v>3106.6836724999998</v>
      </c>
      <c r="N1277" s="573" t="b">
        <v>1</v>
      </c>
    </row>
    <row r="1278" spans="1:14" ht="31" x14ac:dyDescent="0.35">
      <c r="A1278" s="10" t="s">
        <v>9310</v>
      </c>
      <c r="B1278" s="16" t="s">
        <v>1209</v>
      </c>
      <c r="C1278" s="108" t="s">
        <v>1352</v>
      </c>
      <c r="D1278" s="52"/>
      <c r="E1278" s="21"/>
      <c r="F1278" s="276">
        <v>3620.45</v>
      </c>
      <c r="G1278" s="47"/>
      <c r="H1278" s="573">
        <f t="shared" si="36"/>
        <v>1276.5706699999996</v>
      </c>
      <c r="I1278" s="573">
        <f t="shared" si="36"/>
        <v>1276.5706699999996</v>
      </c>
      <c r="J1278" s="573">
        <f t="shared" si="36"/>
        <v>1677.3544849999998</v>
      </c>
      <c r="K1278" s="573">
        <f t="shared" si="35"/>
        <v>1165.2418324999999</v>
      </c>
      <c r="L1278" s="573">
        <f t="shared" si="35"/>
        <v>1851.7696637499996</v>
      </c>
      <c r="M1278" s="573">
        <f t="shared" si="35"/>
        <v>1595.7133374999999</v>
      </c>
      <c r="N1278" s="573" t="b">
        <v>1</v>
      </c>
    </row>
    <row r="1279" spans="1:14" ht="15.5" x14ac:dyDescent="0.35">
      <c r="A1279" s="8"/>
      <c r="B1279" s="308" t="s">
        <v>1210</v>
      </c>
      <c r="C1279" s="193" t="s">
        <v>1353</v>
      </c>
      <c r="D1279" s="310"/>
      <c r="E1279" s="312"/>
      <c r="F1279" s="578">
        <v>3620.45</v>
      </c>
      <c r="G1279" s="47"/>
      <c r="H1279" s="573">
        <f t="shared" si="36"/>
        <v>1276.5706699999996</v>
      </c>
      <c r="I1279" s="573">
        <f t="shared" si="36"/>
        <v>1276.5706699999996</v>
      </c>
      <c r="J1279" s="573">
        <f t="shared" si="36"/>
        <v>1677.3544849999998</v>
      </c>
      <c r="K1279" s="573">
        <f t="shared" si="35"/>
        <v>1165.2418324999999</v>
      </c>
      <c r="L1279" s="573">
        <f t="shared" si="35"/>
        <v>1851.7696637499996</v>
      </c>
      <c r="M1279" s="573">
        <f t="shared" si="35"/>
        <v>1595.7133374999999</v>
      </c>
      <c r="N1279" s="573" t="b">
        <v>1</v>
      </c>
    </row>
    <row r="1280" spans="1:14" ht="31.5" thickBot="1" x14ac:dyDescent="0.4">
      <c r="A1280" s="11" t="s">
        <v>9311</v>
      </c>
      <c r="B1280" s="565" t="s">
        <v>1211</v>
      </c>
      <c r="C1280" s="391" t="s">
        <v>1354</v>
      </c>
      <c r="D1280" s="384"/>
      <c r="E1280" s="590"/>
      <c r="F1280" s="564">
        <v>3726.56</v>
      </c>
      <c r="G1280" s="47"/>
      <c r="H1280" s="573">
        <f t="shared" si="36"/>
        <v>1313.9850559999998</v>
      </c>
      <c r="I1280" s="573">
        <f t="shared" si="36"/>
        <v>1313.9850559999998</v>
      </c>
      <c r="J1280" s="573">
        <f t="shared" si="36"/>
        <v>1726.5152479999999</v>
      </c>
      <c r="K1280" s="573">
        <f t="shared" si="35"/>
        <v>1199.3933359999999</v>
      </c>
      <c r="L1280" s="573">
        <f t="shared" si="35"/>
        <v>1906.0422759999997</v>
      </c>
      <c r="M1280" s="573">
        <f t="shared" si="35"/>
        <v>1642.4813199999999</v>
      </c>
      <c r="N1280" s="573" t="b">
        <v>1</v>
      </c>
    </row>
    <row r="1281" spans="1:14" ht="15.5" x14ac:dyDescent="0.35">
      <c r="A1281" s="8"/>
      <c r="B1281" s="3" t="s">
        <v>1212</v>
      </c>
      <c r="C1281" s="110" t="s">
        <v>1355</v>
      </c>
      <c r="D1281" s="53"/>
      <c r="E1281" s="22"/>
      <c r="F1281" s="273">
        <v>3726.56</v>
      </c>
      <c r="G1281" s="47"/>
      <c r="H1281" s="573">
        <f t="shared" si="36"/>
        <v>1313.9850559999998</v>
      </c>
      <c r="I1281" s="573">
        <f t="shared" si="36"/>
        <v>1313.9850559999998</v>
      </c>
      <c r="J1281" s="573">
        <f t="shared" si="36"/>
        <v>1726.5152479999999</v>
      </c>
      <c r="K1281" s="573">
        <f t="shared" si="35"/>
        <v>1199.3933359999999</v>
      </c>
      <c r="L1281" s="573">
        <f t="shared" si="35"/>
        <v>1906.0422759999997</v>
      </c>
      <c r="M1281" s="573">
        <f t="shared" si="35"/>
        <v>1642.4813199999999</v>
      </c>
      <c r="N1281" s="573" t="b">
        <v>1</v>
      </c>
    </row>
    <row r="1282" spans="1:14" ht="31" x14ac:dyDescent="0.35">
      <c r="A1282" s="8" t="s">
        <v>9312</v>
      </c>
      <c r="B1282" s="308" t="s">
        <v>1213</v>
      </c>
      <c r="C1282" s="193" t="s">
        <v>1356</v>
      </c>
      <c r="D1282" s="310"/>
      <c r="E1282" s="312"/>
      <c r="F1282" s="578">
        <v>3204.4</v>
      </c>
      <c r="G1282" s="47"/>
      <c r="H1282" s="573">
        <f t="shared" si="36"/>
        <v>1129.8714399999997</v>
      </c>
      <c r="I1282" s="573">
        <f t="shared" si="36"/>
        <v>1129.8714399999997</v>
      </c>
      <c r="J1282" s="573">
        <f t="shared" si="36"/>
        <v>1484.59852</v>
      </c>
      <c r="K1282" s="573">
        <f t="shared" si="35"/>
        <v>1031.3361399999999</v>
      </c>
      <c r="L1282" s="573">
        <f t="shared" si="35"/>
        <v>1638.9704899999997</v>
      </c>
      <c r="M1282" s="573">
        <f t="shared" si="35"/>
        <v>1412.3392999999999</v>
      </c>
      <c r="N1282" s="573" t="b">
        <v>1</v>
      </c>
    </row>
    <row r="1283" spans="1:14" ht="16" thickBot="1" x14ac:dyDescent="0.4">
      <c r="A1283" s="8"/>
      <c r="B1283" s="221" t="s">
        <v>1214</v>
      </c>
      <c r="C1283" s="247" t="s">
        <v>1357</v>
      </c>
      <c r="D1283" s="242"/>
      <c r="E1283" s="232"/>
      <c r="F1283" s="274">
        <v>3204.4</v>
      </c>
      <c r="G1283" s="47"/>
      <c r="H1283" s="573">
        <f t="shared" si="36"/>
        <v>1129.8714399999997</v>
      </c>
      <c r="I1283" s="573">
        <f t="shared" si="36"/>
        <v>1129.8714399999997</v>
      </c>
      <c r="J1283" s="573">
        <f t="shared" si="36"/>
        <v>1484.59852</v>
      </c>
      <c r="K1283" s="573">
        <f t="shared" si="35"/>
        <v>1031.3361399999999</v>
      </c>
      <c r="L1283" s="573">
        <f t="shared" si="35"/>
        <v>1638.9704899999997</v>
      </c>
      <c r="M1283" s="573">
        <f t="shared" si="35"/>
        <v>1412.3392999999999</v>
      </c>
      <c r="N1283" s="573" t="b">
        <v>1</v>
      </c>
    </row>
    <row r="1284" spans="1:14" ht="31" x14ac:dyDescent="0.35">
      <c r="A1284" s="10" t="s">
        <v>9313</v>
      </c>
      <c r="B1284" s="16" t="s">
        <v>1215</v>
      </c>
      <c r="C1284" s="108" t="s">
        <v>1358</v>
      </c>
      <c r="D1284" s="52"/>
      <c r="E1284" s="21"/>
      <c r="F1284" s="276">
        <v>2984.82</v>
      </c>
      <c r="G1284" s="47"/>
      <c r="H1284" s="573">
        <f t="shared" si="36"/>
        <v>1052.4475319999999</v>
      </c>
      <c r="I1284" s="573">
        <f t="shared" si="36"/>
        <v>1052.4475319999999</v>
      </c>
      <c r="J1284" s="573">
        <f t="shared" si="36"/>
        <v>1382.8671060000001</v>
      </c>
      <c r="K1284" s="573">
        <f t="shared" si="35"/>
        <v>960.66431699999998</v>
      </c>
      <c r="L1284" s="573">
        <f t="shared" si="35"/>
        <v>1526.6608094999997</v>
      </c>
      <c r="M1284" s="573">
        <f t="shared" si="35"/>
        <v>1315.5594149999999</v>
      </c>
      <c r="N1284" s="573" t="b">
        <v>1</v>
      </c>
    </row>
    <row r="1285" spans="1:14" ht="15.5" x14ac:dyDescent="0.35">
      <c r="A1285" s="8"/>
      <c r="B1285" s="308" t="s">
        <v>1216</v>
      </c>
      <c r="C1285" s="193" t="s">
        <v>1359</v>
      </c>
      <c r="D1285" s="310"/>
      <c r="E1285" s="312"/>
      <c r="F1285" s="578">
        <v>2984.82</v>
      </c>
      <c r="G1285" s="47"/>
      <c r="H1285" s="573">
        <f t="shared" si="36"/>
        <v>1052.4475319999999</v>
      </c>
      <c r="I1285" s="573">
        <f t="shared" si="36"/>
        <v>1052.4475319999999</v>
      </c>
      <c r="J1285" s="573">
        <f t="shared" si="36"/>
        <v>1382.8671060000001</v>
      </c>
      <c r="K1285" s="573">
        <f t="shared" si="35"/>
        <v>960.66431699999998</v>
      </c>
      <c r="L1285" s="573">
        <f t="shared" si="35"/>
        <v>1526.6608094999997</v>
      </c>
      <c r="M1285" s="573">
        <f t="shared" si="35"/>
        <v>1315.5594149999999</v>
      </c>
      <c r="N1285" s="573" t="b">
        <v>1</v>
      </c>
    </row>
    <row r="1286" spans="1:14" ht="31.5" thickBot="1" x14ac:dyDescent="0.4">
      <c r="A1286" s="11" t="s">
        <v>9314</v>
      </c>
      <c r="B1286" s="565" t="s">
        <v>1217</v>
      </c>
      <c r="C1286" s="391" t="s">
        <v>1360</v>
      </c>
      <c r="D1286" s="384"/>
      <c r="E1286" s="590"/>
      <c r="F1286" s="564">
        <v>2055.02</v>
      </c>
      <c r="G1286" s="47"/>
      <c r="H1286" s="573">
        <f t="shared" si="36"/>
        <v>724.60005199999978</v>
      </c>
      <c r="I1286" s="573">
        <f t="shared" si="36"/>
        <v>724.60005199999978</v>
      </c>
      <c r="J1286" s="573">
        <f t="shared" si="36"/>
        <v>952.09076599999992</v>
      </c>
      <c r="K1286" s="573">
        <f t="shared" si="35"/>
        <v>661.40818699999988</v>
      </c>
      <c r="L1286" s="573">
        <f t="shared" si="35"/>
        <v>1051.0913544999999</v>
      </c>
      <c r="M1286" s="573">
        <f t="shared" si="35"/>
        <v>905.75006499999995</v>
      </c>
      <c r="N1286" s="573" t="b">
        <v>1</v>
      </c>
    </row>
    <row r="1287" spans="1:14" ht="15.5" x14ac:dyDescent="0.35">
      <c r="A1287" s="8"/>
      <c r="B1287" s="3" t="s">
        <v>1218</v>
      </c>
      <c r="C1287" s="110" t="s">
        <v>1361</v>
      </c>
      <c r="D1287" s="53"/>
      <c r="E1287" s="22"/>
      <c r="F1287" s="273">
        <v>2055.02</v>
      </c>
      <c r="G1287" s="47"/>
      <c r="H1287" s="573">
        <f t="shared" si="36"/>
        <v>724.60005199999978</v>
      </c>
      <c r="I1287" s="573">
        <f t="shared" si="36"/>
        <v>724.60005199999978</v>
      </c>
      <c r="J1287" s="573">
        <f t="shared" si="36"/>
        <v>952.09076599999992</v>
      </c>
      <c r="K1287" s="573">
        <f t="shared" si="35"/>
        <v>661.40818699999988</v>
      </c>
      <c r="L1287" s="573">
        <f t="shared" si="35"/>
        <v>1051.0913544999999</v>
      </c>
      <c r="M1287" s="573">
        <f t="shared" si="35"/>
        <v>905.75006499999995</v>
      </c>
      <c r="N1287" s="573" t="b">
        <v>1</v>
      </c>
    </row>
    <row r="1288" spans="1:14" ht="31" x14ac:dyDescent="0.35">
      <c r="A1288" s="8" t="s">
        <v>9315</v>
      </c>
      <c r="B1288" s="308" t="s">
        <v>1219</v>
      </c>
      <c r="C1288" s="193" t="s">
        <v>1362</v>
      </c>
      <c r="D1288" s="310"/>
      <c r="E1288" s="312"/>
      <c r="F1288" s="578">
        <v>2003.53</v>
      </c>
      <c r="G1288" s="47"/>
      <c r="H1288" s="573">
        <f t="shared" si="36"/>
        <v>706.44467799999984</v>
      </c>
      <c r="I1288" s="573">
        <f t="shared" si="36"/>
        <v>706.44467799999984</v>
      </c>
      <c r="J1288" s="573">
        <f t="shared" si="36"/>
        <v>928.23544900000002</v>
      </c>
      <c r="K1288" s="573">
        <f t="shared" si="35"/>
        <v>644.83613049999997</v>
      </c>
      <c r="L1288" s="573">
        <f t="shared" si="35"/>
        <v>1024.7555067499998</v>
      </c>
      <c r="M1288" s="573">
        <f t="shared" si="35"/>
        <v>883.05584749999991</v>
      </c>
      <c r="N1288" s="573" t="b">
        <v>1</v>
      </c>
    </row>
    <row r="1289" spans="1:14" ht="16" thickBot="1" x14ac:dyDescent="0.4">
      <c r="A1289" s="8"/>
      <c r="B1289" s="221" t="s">
        <v>1220</v>
      </c>
      <c r="C1289" s="247" t="s">
        <v>1363</v>
      </c>
      <c r="D1289" s="242"/>
      <c r="E1289" s="232"/>
      <c r="F1289" s="274">
        <v>2003.53</v>
      </c>
      <c r="G1289" s="47"/>
      <c r="H1289" s="573">
        <f t="shared" si="36"/>
        <v>706.44467799999984</v>
      </c>
      <c r="I1289" s="573">
        <f t="shared" si="36"/>
        <v>706.44467799999984</v>
      </c>
      <c r="J1289" s="573">
        <f t="shared" si="36"/>
        <v>928.23544900000002</v>
      </c>
      <c r="K1289" s="573">
        <f t="shared" si="36"/>
        <v>644.83613049999997</v>
      </c>
      <c r="L1289" s="573">
        <f t="shared" si="36"/>
        <v>1024.7555067499998</v>
      </c>
      <c r="M1289" s="573">
        <f t="shared" si="36"/>
        <v>883.05584749999991</v>
      </c>
      <c r="N1289" s="573" t="b">
        <v>1</v>
      </c>
    </row>
    <row r="1290" spans="1:14" ht="31" x14ac:dyDescent="0.35">
      <c r="A1290" s="10" t="s">
        <v>9316</v>
      </c>
      <c r="B1290" s="16" t="s">
        <v>1221</v>
      </c>
      <c r="C1290" s="108" t="s">
        <v>1364</v>
      </c>
      <c r="D1290" s="18"/>
      <c r="E1290" s="21"/>
      <c r="F1290" s="276">
        <v>4459.8900000000003</v>
      </c>
      <c r="G1290" s="47"/>
      <c r="H1290" s="573">
        <f t="shared" ref="H1290:M1332" si="37">IF($N1290=TRUE,H$3*$F1290,"")</f>
        <v>1572.5572139999997</v>
      </c>
      <c r="I1290" s="573">
        <f t="shared" si="37"/>
        <v>1572.5572139999997</v>
      </c>
      <c r="J1290" s="573">
        <f t="shared" si="37"/>
        <v>2066.2670370000001</v>
      </c>
      <c r="K1290" s="573">
        <f t="shared" si="37"/>
        <v>1435.4155965</v>
      </c>
      <c r="L1290" s="573">
        <f t="shared" si="37"/>
        <v>2281.1222377499998</v>
      </c>
      <c r="M1290" s="573">
        <f t="shared" si="37"/>
        <v>1965.6965175</v>
      </c>
      <c r="N1290" s="573" t="b">
        <v>1</v>
      </c>
    </row>
    <row r="1291" spans="1:14" ht="15.5" x14ac:dyDescent="0.35">
      <c r="A1291" s="8"/>
      <c r="B1291" s="308" t="s">
        <v>1222</v>
      </c>
      <c r="C1291" s="193" t="s">
        <v>1365</v>
      </c>
      <c r="D1291" s="309"/>
      <c r="E1291" s="312"/>
      <c r="F1291" s="578">
        <v>4459.8900000000003</v>
      </c>
      <c r="G1291" s="47"/>
      <c r="H1291" s="573">
        <f t="shared" si="37"/>
        <v>1572.5572139999997</v>
      </c>
      <c r="I1291" s="573">
        <f t="shared" si="37"/>
        <v>1572.5572139999997</v>
      </c>
      <c r="J1291" s="573">
        <f t="shared" si="37"/>
        <v>2066.2670370000001</v>
      </c>
      <c r="K1291" s="573">
        <f t="shared" si="37"/>
        <v>1435.4155965</v>
      </c>
      <c r="L1291" s="573">
        <f t="shared" si="37"/>
        <v>2281.1222377499998</v>
      </c>
      <c r="M1291" s="573">
        <f t="shared" si="37"/>
        <v>1965.6965175</v>
      </c>
      <c r="N1291" s="573" t="b">
        <v>1</v>
      </c>
    </row>
    <row r="1292" spans="1:14" ht="31.5" thickBot="1" x14ac:dyDescent="0.4">
      <c r="A1292" s="11" t="s">
        <v>9317</v>
      </c>
      <c r="B1292" s="565" t="s">
        <v>1223</v>
      </c>
      <c r="C1292" s="391" t="s">
        <v>1366</v>
      </c>
      <c r="D1292" s="563"/>
      <c r="E1292" s="590"/>
      <c r="F1292" s="564">
        <v>1738.77</v>
      </c>
      <c r="G1292" s="47"/>
      <c r="H1292" s="573">
        <f t="shared" si="37"/>
        <v>613.09030199999984</v>
      </c>
      <c r="I1292" s="573">
        <f t="shared" si="37"/>
        <v>613.09030199999984</v>
      </c>
      <c r="J1292" s="573">
        <f t="shared" si="37"/>
        <v>805.57214099999999</v>
      </c>
      <c r="K1292" s="573">
        <f t="shared" si="37"/>
        <v>559.6231244999999</v>
      </c>
      <c r="L1292" s="573">
        <f t="shared" si="37"/>
        <v>889.33738574999984</v>
      </c>
      <c r="M1292" s="573">
        <f t="shared" si="37"/>
        <v>766.36287749999997</v>
      </c>
      <c r="N1292" s="573" t="b">
        <v>1</v>
      </c>
    </row>
    <row r="1293" spans="1:14" ht="15.5" x14ac:dyDescent="0.35">
      <c r="A1293" s="8"/>
      <c r="B1293" s="3" t="s">
        <v>1224</v>
      </c>
      <c r="C1293" s="110" t="s">
        <v>1367</v>
      </c>
      <c r="D1293" s="53"/>
      <c r="E1293" s="22"/>
      <c r="F1293" s="273">
        <v>1738.77</v>
      </c>
      <c r="G1293" s="47"/>
      <c r="H1293" s="573">
        <f t="shared" si="37"/>
        <v>613.09030199999984</v>
      </c>
      <c r="I1293" s="573">
        <f t="shared" si="37"/>
        <v>613.09030199999984</v>
      </c>
      <c r="J1293" s="573">
        <f t="shared" si="37"/>
        <v>805.57214099999999</v>
      </c>
      <c r="K1293" s="573">
        <f t="shared" si="37"/>
        <v>559.6231244999999</v>
      </c>
      <c r="L1293" s="573">
        <f t="shared" si="37"/>
        <v>889.33738574999984</v>
      </c>
      <c r="M1293" s="573">
        <f t="shared" si="37"/>
        <v>766.36287749999997</v>
      </c>
      <c r="N1293" s="573" t="b">
        <v>1</v>
      </c>
    </row>
    <row r="1294" spans="1:14" ht="16.899999999999999" customHeight="1" x14ac:dyDescent="0.35">
      <c r="A1294" s="8" t="s">
        <v>9318</v>
      </c>
      <c r="B1294" s="308" t="s">
        <v>1368</v>
      </c>
      <c r="C1294" s="193" t="s">
        <v>1369</v>
      </c>
      <c r="D1294" s="310"/>
      <c r="E1294" s="312"/>
      <c r="F1294" s="578">
        <v>1430.95</v>
      </c>
      <c r="G1294" s="47"/>
      <c r="H1294" s="573">
        <f t="shared" si="37"/>
        <v>504.5529699999999</v>
      </c>
      <c r="I1294" s="573">
        <f t="shared" si="37"/>
        <v>504.5529699999999</v>
      </c>
      <c r="J1294" s="573">
        <f t="shared" si="37"/>
        <v>662.95913500000006</v>
      </c>
      <c r="K1294" s="573">
        <f t="shared" si="37"/>
        <v>460.55125749999996</v>
      </c>
      <c r="L1294" s="573">
        <f t="shared" si="37"/>
        <v>731.89515124999991</v>
      </c>
      <c r="M1294" s="573">
        <f t="shared" si="37"/>
        <v>630.69121250000001</v>
      </c>
      <c r="N1294" s="573" t="b">
        <v>1</v>
      </c>
    </row>
    <row r="1295" spans="1:14" ht="16" thickBot="1" x14ac:dyDescent="0.4">
      <c r="A1295" s="8"/>
      <c r="B1295" s="221" t="s">
        <v>466</v>
      </c>
      <c r="C1295" s="247" t="s">
        <v>467</v>
      </c>
      <c r="D1295" s="242"/>
      <c r="E1295" s="232"/>
      <c r="F1295" s="274">
        <v>1430.95</v>
      </c>
      <c r="G1295" s="47"/>
      <c r="H1295" s="573">
        <f t="shared" si="37"/>
        <v>504.5529699999999</v>
      </c>
      <c r="I1295" s="573">
        <f t="shared" si="37"/>
        <v>504.5529699999999</v>
      </c>
      <c r="J1295" s="573">
        <f t="shared" si="37"/>
        <v>662.95913500000006</v>
      </c>
      <c r="K1295" s="573">
        <f t="shared" si="37"/>
        <v>460.55125749999996</v>
      </c>
      <c r="L1295" s="573">
        <f t="shared" si="37"/>
        <v>731.89515124999991</v>
      </c>
      <c r="M1295" s="573">
        <f t="shared" si="37"/>
        <v>630.69121250000001</v>
      </c>
      <c r="N1295" s="573" t="b">
        <v>1</v>
      </c>
    </row>
    <row r="1296" spans="1:14" ht="15.5" x14ac:dyDescent="0.35">
      <c r="A1296" s="238" t="s">
        <v>1370</v>
      </c>
      <c r="B1296" s="305" t="s">
        <v>141</v>
      </c>
      <c r="C1296" s="657" t="s">
        <v>141</v>
      </c>
      <c r="D1296" s="463"/>
      <c r="E1296" s="306" t="s">
        <v>141</v>
      </c>
      <c r="F1296" s="307" t="s">
        <v>141</v>
      </c>
      <c r="G1296" s="47"/>
      <c r="H1296" s="573" t="str">
        <f t="shared" si="37"/>
        <v/>
      </c>
      <c r="I1296" s="573" t="str">
        <f t="shared" si="37"/>
        <v/>
      </c>
      <c r="J1296" s="573" t="str">
        <f t="shared" si="37"/>
        <v/>
      </c>
      <c r="K1296" s="573" t="str">
        <f t="shared" si="37"/>
        <v/>
      </c>
      <c r="L1296" s="573" t="str">
        <f t="shared" si="37"/>
        <v/>
      </c>
      <c r="M1296" s="573" t="str">
        <f t="shared" si="37"/>
        <v/>
      </c>
      <c r="N1296" s="573" t="s">
        <v>141</v>
      </c>
    </row>
    <row r="1297" spans="1:14" ht="15.5" x14ac:dyDescent="0.35">
      <c r="A1297" s="8" t="s">
        <v>9478</v>
      </c>
      <c r="B1297" s="221" t="s">
        <v>1371</v>
      </c>
      <c r="C1297" s="247" t="s">
        <v>1372</v>
      </c>
      <c r="D1297" s="242"/>
      <c r="E1297" s="309"/>
      <c r="F1297" s="578">
        <v>454.49</v>
      </c>
      <c r="G1297" s="47"/>
      <c r="H1297" s="573">
        <f t="shared" si="37"/>
        <v>160.25317399999997</v>
      </c>
      <c r="I1297" s="573">
        <f t="shared" si="37"/>
        <v>160.25317399999997</v>
      </c>
      <c r="J1297" s="573">
        <f t="shared" si="37"/>
        <v>210.56521699999999</v>
      </c>
      <c r="K1297" s="573">
        <f t="shared" si="37"/>
        <v>146.27760649999999</v>
      </c>
      <c r="L1297" s="573">
        <f t="shared" si="37"/>
        <v>232.46027274999997</v>
      </c>
      <c r="M1297" s="573">
        <f t="shared" si="37"/>
        <v>200.31646749999999</v>
      </c>
      <c r="N1297" s="573" t="b">
        <v>1</v>
      </c>
    </row>
    <row r="1298" spans="1:14" ht="16" thickBot="1" x14ac:dyDescent="0.4">
      <c r="A1298" s="11"/>
      <c r="B1298" s="565" t="s">
        <v>1373</v>
      </c>
      <c r="C1298" s="391" t="s">
        <v>1374</v>
      </c>
      <c r="D1298" s="384"/>
      <c r="E1298" s="563"/>
      <c r="F1298" s="564">
        <v>454.49</v>
      </c>
      <c r="G1298" s="47"/>
      <c r="H1298" s="573">
        <f t="shared" si="37"/>
        <v>160.25317399999997</v>
      </c>
      <c r="I1298" s="573">
        <f t="shared" si="37"/>
        <v>160.25317399999997</v>
      </c>
      <c r="J1298" s="573">
        <f t="shared" si="37"/>
        <v>210.56521699999999</v>
      </c>
      <c r="K1298" s="573">
        <f t="shared" si="37"/>
        <v>146.27760649999999</v>
      </c>
      <c r="L1298" s="573">
        <f t="shared" si="37"/>
        <v>232.46027274999997</v>
      </c>
      <c r="M1298" s="573">
        <f t="shared" si="37"/>
        <v>200.31646749999999</v>
      </c>
      <c r="N1298" s="573" t="b">
        <v>1</v>
      </c>
    </row>
    <row r="1299" spans="1:14" ht="15.5" x14ac:dyDescent="0.35">
      <c r="A1299" s="8"/>
      <c r="B1299" s="3" t="s">
        <v>1375</v>
      </c>
      <c r="C1299" s="110" t="s">
        <v>1376</v>
      </c>
      <c r="D1299" s="53"/>
      <c r="E1299" s="20" t="s">
        <v>141</v>
      </c>
      <c r="F1299" s="273">
        <v>454.49</v>
      </c>
      <c r="G1299" s="47"/>
      <c r="H1299" s="573">
        <f t="shared" si="37"/>
        <v>160.25317399999997</v>
      </c>
      <c r="I1299" s="573">
        <f t="shared" si="37"/>
        <v>160.25317399999997</v>
      </c>
      <c r="J1299" s="573">
        <f t="shared" si="37"/>
        <v>210.56521699999999</v>
      </c>
      <c r="K1299" s="573">
        <f t="shared" si="37"/>
        <v>146.27760649999999</v>
      </c>
      <c r="L1299" s="573">
        <f t="shared" si="37"/>
        <v>232.46027274999997</v>
      </c>
      <c r="M1299" s="573">
        <f t="shared" si="37"/>
        <v>200.31646749999999</v>
      </c>
      <c r="N1299" s="573" t="b">
        <v>1</v>
      </c>
    </row>
    <row r="1300" spans="1:14" ht="15.5" x14ac:dyDescent="0.35">
      <c r="A1300" s="8"/>
      <c r="B1300" s="308" t="s">
        <v>1377</v>
      </c>
      <c r="C1300" s="193" t="s">
        <v>1378</v>
      </c>
      <c r="D1300" s="310"/>
      <c r="E1300" s="309" t="s">
        <v>141</v>
      </c>
      <c r="F1300" s="578">
        <v>454.49</v>
      </c>
      <c r="G1300" s="47"/>
      <c r="H1300" s="573">
        <f t="shared" si="37"/>
        <v>160.25317399999997</v>
      </c>
      <c r="I1300" s="573">
        <f t="shared" si="37"/>
        <v>160.25317399999997</v>
      </c>
      <c r="J1300" s="573">
        <f t="shared" si="37"/>
        <v>210.56521699999999</v>
      </c>
      <c r="K1300" s="573">
        <f t="shared" si="37"/>
        <v>146.27760649999999</v>
      </c>
      <c r="L1300" s="573">
        <f t="shared" si="37"/>
        <v>232.46027274999997</v>
      </c>
      <c r="M1300" s="573">
        <f t="shared" si="37"/>
        <v>200.31646749999999</v>
      </c>
      <c r="N1300" s="573" t="b">
        <v>1</v>
      </c>
    </row>
    <row r="1301" spans="1:14" ht="16" thickBot="1" x14ac:dyDescent="0.4">
      <c r="A1301" s="8" t="s">
        <v>9479</v>
      </c>
      <c r="B1301" s="221" t="s">
        <v>974</v>
      </c>
      <c r="C1301" s="247" t="s">
        <v>1379</v>
      </c>
      <c r="D1301" s="242"/>
      <c r="E1301" s="222"/>
      <c r="F1301" s="274">
        <v>1418.65</v>
      </c>
      <c r="G1301" s="47"/>
      <c r="H1301" s="573">
        <f t="shared" si="37"/>
        <v>500.21598999999992</v>
      </c>
      <c r="I1301" s="573">
        <f t="shared" si="37"/>
        <v>500.21598999999992</v>
      </c>
      <c r="J1301" s="573">
        <f t="shared" si="37"/>
        <v>657.26054499999998</v>
      </c>
      <c r="K1301" s="573">
        <f t="shared" si="37"/>
        <v>456.59250249999997</v>
      </c>
      <c r="L1301" s="573">
        <f t="shared" si="37"/>
        <v>725.60400874999993</v>
      </c>
      <c r="M1301" s="573">
        <f t="shared" si="37"/>
        <v>625.26998749999996</v>
      </c>
      <c r="N1301" s="573" t="b">
        <v>1</v>
      </c>
    </row>
    <row r="1302" spans="1:14" ht="15.5" x14ac:dyDescent="0.35">
      <c r="A1302" s="10"/>
      <c r="B1302" s="16" t="s">
        <v>1380</v>
      </c>
      <c r="C1302" s="108" t="s">
        <v>1381</v>
      </c>
      <c r="D1302" s="18"/>
      <c r="E1302" s="18" t="s">
        <v>141</v>
      </c>
      <c r="F1302" s="276">
        <v>1418.65</v>
      </c>
      <c r="G1302" s="47"/>
      <c r="H1302" s="573">
        <f t="shared" si="37"/>
        <v>500.21598999999992</v>
      </c>
      <c r="I1302" s="573">
        <f t="shared" si="37"/>
        <v>500.21598999999992</v>
      </c>
      <c r="J1302" s="573">
        <f t="shared" si="37"/>
        <v>657.26054499999998</v>
      </c>
      <c r="K1302" s="573">
        <f t="shared" si="37"/>
        <v>456.59250249999997</v>
      </c>
      <c r="L1302" s="573">
        <f t="shared" si="37"/>
        <v>725.60400874999993</v>
      </c>
      <c r="M1302" s="573">
        <f t="shared" si="37"/>
        <v>625.26998749999996</v>
      </c>
      <c r="N1302" s="573" t="b">
        <v>1</v>
      </c>
    </row>
    <row r="1303" spans="1:14" ht="15.5" x14ac:dyDescent="0.35">
      <c r="A1303" s="8" t="s">
        <v>9480</v>
      </c>
      <c r="B1303" s="308" t="s">
        <v>975</v>
      </c>
      <c r="C1303" s="193" t="s">
        <v>1382</v>
      </c>
      <c r="D1303" s="309"/>
      <c r="E1303" s="309"/>
      <c r="F1303" s="578">
        <v>1692.23</v>
      </c>
      <c r="G1303" s="47"/>
      <c r="H1303" s="573">
        <f t="shared" si="37"/>
        <v>596.68029799999988</v>
      </c>
      <c r="I1303" s="573">
        <f t="shared" si="37"/>
        <v>596.68029799999988</v>
      </c>
      <c r="J1303" s="573">
        <f t="shared" si="37"/>
        <v>784.01015900000004</v>
      </c>
      <c r="K1303" s="573">
        <f t="shared" si="37"/>
        <v>544.64422549999995</v>
      </c>
      <c r="L1303" s="573">
        <f t="shared" si="37"/>
        <v>865.53333924999981</v>
      </c>
      <c r="M1303" s="573">
        <f t="shared" si="37"/>
        <v>745.85037249999993</v>
      </c>
      <c r="N1303" s="573" t="b">
        <v>1</v>
      </c>
    </row>
    <row r="1304" spans="1:14" ht="16" thickBot="1" x14ac:dyDescent="0.4">
      <c r="A1304" s="11"/>
      <c r="B1304" s="565" t="s">
        <v>1057</v>
      </c>
      <c r="C1304" s="391" t="s">
        <v>1383</v>
      </c>
      <c r="D1304" s="563"/>
      <c r="E1304" s="563" t="s">
        <v>141</v>
      </c>
      <c r="F1304" s="564">
        <v>1692.23</v>
      </c>
      <c r="G1304" s="47"/>
      <c r="H1304" s="573">
        <f t="shared" si="37"/>
        <v>596.68029799999988</v>
      </c>
      <c r="I1304" s="573">
        <f t="shared" si="37"/>
        <v>596.68029799999988</v>
      </c>
      <c r="J1304" s="573">
        <f t="shared" si="37"/>
        <v>784.01015900000004</v>
      </c>
      <c r="K1304" s="573">
        <f t="shared" si="37"/>
        <v>544.64422549999995</v>
      </c>
      <c r="L1304" s="573">
        <f t="shared" si="37"/>
        <v>865.53333924999981</v>
      </c>
      <c r="M1304" s="573">
        <f t="shared" si="37"/>
        <v>745.85037249999993</v>
      </c>
      <c r="N1304" s="573" t="b">
        <v>1</v>
      </c>
    </row>
    <row r="1305" spans="1:14" ht="15.5" x14ac:dyDescent="0.35">
      <c r="A1305" s="8" t="s">
        <v>9481</v>
      </c>
      <c r="B1305" s="3" t="s">
        <v>976</v>
      </c>
      <c r="C1305" s="110" t="s">
        <v>1384</v>
      </c>
      <c r="D1305" s="53"/>
      <c r="E1305" s="20"/>
      <c r="F1305" s="273">
        <v>1191.4000000000001</v>
      </c>
      <c r="G1305" s="47"/>
      <c r="H1305" s="573">
        <f t="shared" si="37"/>
        <v>420.08763999999991</v>
      </c>
      <c r="I1305" s="573">
        <f t="shared" si="37"/>
        <v>420.08763999999991</v>
      </c>
      <c r="J1305" s="573">
        <f t="shared" si="37"/>
        <v>551.97562000000005</v>
      </c>
      <c r="K1305" s="573">
        <f t="shared" si="37"/>
        <v>383.45209</v>
      </c>
      <c r="L1305" s="573">
        <f t="shared" si="37"/>
        <v>609.37131499999998</v>
      </c>
      <c r="M1305" s="573">
        <f t="shared" si="37"/>
        <v>525.10955000000001</v>
      </c>
      <c r="N1305" s="573" t="b">
        <v>1</v>
      </c>
    </row>
    <row r="1306" spans="1:14" ht="15.5" x14ac:dyDescent="0.35">
      <c r="A1306" s="8"/>
      <c r="B1306" s="308" t="s">
        <v>1385</v>
      </c>
      <c r="C1306" s="193" t="s">
        <v>1386</v>
      </c>
      <c r="D1306" s="310"/>
      <c r="E1306" s="309" t="s">
        <v>141</v>
      </c>
      <c r="F1306" s="578">
        <v>1191.4000000000001</v>
      </c>
      <c r="G1306" s="47"/>
      <c r="H1306" s="573">
        <f t="shared" si="37"/>
        <v>420.08763999999991</v>
      </c>
      <c r="I1306" s="573">
        <f t="shared" si="37"/>
        <v>420.08763999999991</v>
      </c>
      <c r="J1306" s="573">
        <f t="shared" si="37"/>
        <v>551.97562000000005</v>
      </c>
      <c r="K1306" s="573">
        <f t="shared" si="37"/>
        <v>383.45209</v>
      </c>
      <c r="L1306" s="573">
        <f t="shared" si="37"/>
        <v>609.37131499999998</v>
      </c>
      <c r="M1306" s="573">
        <f t="shared" si="37"/>
        <v>525.10955000000001</v>
      </c>
      <c r="N1306" s="573" t="b">
        <v>1</v>
      </c>
    </row>
    <row r="1307" spans="1:14" ht="16" thickBot="1" x14ac:dyDescent="0.4">
      <c r="A1307" s="8" t="s">
        <v>9482</v>
      </c>
      <c r="B1307" s="221" t="s">
        <v>979</v>
      </c>
      <c r="C1307" s="247" t="s">
        <v>1387</v>
      </c>
      <c r="D1307" s="242"/>
      <c r="E1307" s="222"/>
      <c r="F1307" s="274">
        <v>666.31</v>
      </c>
      <c r="G1307" s="47"/>
      <c r="H1307" s="573">
        <f t="shared" si="37"/>
        <v>234.94090599999993</v>
      </c>
      <c r="I1307" s="573">
        <f t="shared" si="37"/>
        <v>234.94090599999993</v>
      </c>
      <c r="J1307" s="573">
        <f t="shared" si="37"/>
        <v>308.70142299999998</v>
      </c>
      <c r="K1307" s="573">
        <f t="shared" si="37"/>
        <v>214.45187349999995</v>
      </c>
      <c r="L1307" s="573">
        <f t="shared" si="37"/>
        <v>340.80090724999991</v>
      </c>
      <c r="M1307" s="573">
        <f t="shared" si="37"/>
        <v>293.67613249999994</v>
      </c>
      <c r="N1307" s="573" t="b">
        <v>1</v>
      </c>
    </row>
    <row r="1308" spans="1:14" ht="15.5" x14ac:dyDescent="0.35">
      <c r="A1308" s="10"/>
      <c r="B1308" s="16" t="s">
        <v>1388</v>
      </c>
      <c r="C1308" s="108" t="s">
        <v>1389</v>
      </c>
      <c r="D1308" s="18"/>
      <c r="E1308" s="18" t="s">
        <v>141</v>
      </c>
      <c r="F1308" s="276">
        <v>666.31</v>
      </c>
      <c r="G1308" s="47"/>
      <c r="H1308" s="573">
        <f t="shared" si="37"/>
        <v>234.94090599999993</v>
      </c>
      <c r="I1308" s="573">
        <f t="shared" si="37"/>
        <v>234.94090599999993</v>
      </c>
      <c r="J1308" s="573">
        <f t="shared" si="37"/>
        <v>308.70142299999998</v>
      </c>
      <c r="K1308" s="573">
        <f t="shared" si="37"/>
        <v>214.45187349999995</v>
      </c>
      <c r="L1308" s="573">
        <f t="shared" si="37"/>
        <v>340.80090724999991</v>
      </c>
      <c r="M1308" s="573">
        <f t="shared" si="37"/>
        <v>293.67613249999994</v>
      </c>
      <c r="N1308" s="573" t="b">
        <v>1</v>
      </c>
    </row>
    <row r="1309" spans="1:14" ht="15.5" x14ac:dyDescent="0.35">
      <c r="A1309" s="8" t="s">
        <v>9483</v>
      </c>
      <c r="B1309" s="221" t="s">
        <v>1390</v>
      </c>
      <c r="C1309" s="247" t="s">
        <v>1391</v>
      </c>
      <c r="D1309" s="222"/>
      <c r="E1309" s="309"/>
      <c r="F1309" s="578">
        <v>800.88</v>
      </c>
      <c r="G1309" s="47"/>
      <c r="H1309" s="573">
        <f t="shared" si="37"/>
        <v>282.39028799999994</v>
      </c>
      <c r="I1309" s="573">
        <f t="shared" si="37"/>
        <v>282.39028799999994</v>
      </c>
      <c r="J1309" s="573">
        <f t="shared" si="37"/>
        <v>371.04770400000001</v>
      </c>
      <c r="K1309" s="573">
        <f t="shared" si="37"/>
        <v>257.76322799999997</v>
      </c>
      <c r="L1309" s="573">
        <f t="shared" si="37"/>
        <v>409.63009799999992</v>
      </c>
      <c r="M1309" s="573">
        <f t="shared" si="37"/>
        <v>352.98785999999996</v>
      </c>
      <c r="N1309" s="573" t="b">
        <v>1</v>
      </c>
    </row>
    <row r="1310" spans="1:14" ht="16" thickBot="1" x14ac:dyDescent="0.4">
      <c r="A1310" s="11"/>
      <c r="B1310" s="565" t="s">
        <v>1392</v>
      </c>
      <c r="C1310" s="391" t="s">
        <v>1393</v>
      </c>
      <c r="D1310" s="563"/>
      <c r="E1310" s="563"/>
      <c r="F1310" s="564">
        <v>800.88</v>
      </c>
      <c r="G1310" s="47"/>
      <c r="H1310" s="573">
        <f t="shared" si="37"/>
        <v>282.39028799999994</v>
      </c>
      <c r="I1310" s="573">
        <f t="shared" si="37"/>
        <v>282.39028799999994</v>
      </c>
      <c r="J1310" s="573">
        <f t="shared" si="37"/>
        <v>371.04770400000001</v>
      </c>
      <c r="K1310" s="573">
        <f t="shared" si="37"/>
        <v>257.76322799999997</v>
      </c>
      <c r="L1310" s="573">
        <f t="shared" si="37"/>
        <v>409.63009799999992</v>
      </c>
      <c r="M1310" s="573">
        <f t="shared" si="37"/>
        <v>352.98785999999996</v>
      </c>
      <c r="N1310" s="573" t="b">
        <v>1</v>
      </c>
    </row>
    <row r="1311" spans="1:14" ht="15.5" x14ac:dyDescent="0.35">
      <c r="A1311" s="8"/>
      <c r="B1311" s="3" t="s">
        <v>1394</v>
      </c>
      <c r="C1311" s="110" t="s">
        <v>1395</v>
      </c>
      <c r="D1311" s="53"/>
      <c r="E1311" s="20" t="s">
        <v>141</v>
      </c>
      <c r="F1311" s="273">
        <v>800.88</v>
      </c>
      <c r="G1311" s="47"/>
      <c r="H1311" s="573">
        <f t="shared" si="37"/>
        <v>282.39028799999994</v>
      </c>
      <c r="I1311" s="573">
        <f t="shared" si="37"/>
        <v>282.39028799999994</v>
      </c>
      <c r="J1311" s="573">
        <f t="shared" si="37"/>
        <v>371.04770400000001</v>
      </c>
      <c r="K1311" s="573">
        <f t="shared" si="37"/>
        <v>257.76322799999997</v>
      </c>
      <c r="L1311" s="573">
        <f t="shared" si="37"/>
        <v>409.63009799999992</v>
      </c>
      <c r="M1311" s="573">
        <f t="shared" si="37"/>
        <v>352.98785999999996</v>
      </c>
      <c r="N1311" s="573" t="b">
        <v>1</v>
      </c>
    </row>
    <row r="1312" spans="1:14" ht="15.5" x14ac:dyDescent="0.35">
      <c r="A1312" s="8" t="s">
        <v>9484</v>
      </c>
      <c r="B1312" s="308" t="s">
        <v>981</v>
      </c>
      <c r="C1312" s="193" t="s">
        <v>1396</v>
      </c>
      <c r="D1312" s="310"/>
      <c r="E1312" s="309"/>
      <c r="F1312" s="578">
        <v>851.63</v>
      </c>
      <c r="G1312" s="47"/>
      <c r="H1312" s="573">
        <f t="shared" si="37"/>
        <v>300.28473799999995</v>
      </c>
      <c r="I1312" s="573">
        <f t="shared" si="37"/>
        <v>300.28473799999995</v>
      </c>
      <c r="J1312" s="573">
        <f t="shared" si="37"/>
        <v>394.56017900000001</v>
      </c>
      <c r="K1312" s="573">
        <f t="shared" si="37"/>
        <v>274.09711549999997</v>
      </c>
      <c r="L1312" s="573">
        <f t="shared" si="37"/>
        <v>435.58745424999989</v>
      </c>
      <c r="M1312" s="573">
        <f t="shared" si="37"/>
        <v>375.35592249999996</v>
      </c>
      <c r="N1312" s="573" t="b">
        <v>1</v>
      </c>
    </row>
    <row r="1313" spans="1:14" ht="16" thickBot="1" x14ac:dyDescent="0.4">
      <c r="A1313" s="11"/>
      <c r="B1313" s="565" t="s">
        <v>1397</v>
      </c>
      <c r="C1313" s="391" t="s">
        <v>1398</v>
      </c>
      <c r="D1313" s="563"/>
      <c r="E1313" s="40"/>
      <c r="F1313" s="297">
        <v>851.63</v>
      </c>
      <c r="G1313" s="47"/>
      <c r="H1313" s="573">
        <f t="shared" si="37"/>
        <v>300.28473799999995</v>
      </c>
      <c r="I1313" s="573">
        <f t="shared" si="37"/>
        <v>300.28473799999995</v>
      </c>
      <c r="J1313" s="573">
        <f t="shared" si="37"/>
        <v>394.56017900000001</v>
      </c>
      <c r="K1313" s="573">
        <f t="shared" si="37"/>
        <v>274.09711549999997</v>
      </c>
      <c r="L1313" s="573">
        <f t="shared" si="37"/>
        <v>435.58745424999989</v>
      </c>
      <c r="M1313" s="573">
        <f t="shared" si="37"/>
        <v>375.35592249999996</v>
      </c>
      <c r="N1313" s="573" t="b">
        <v>1</v>
      </c>
    </row>
    <row r="1314" spans="1:14" ht="52.15" customHeight="1" thickBot="1" x14ac:dyDescent="0.4">
      <c r="A1314" s="74"/>
      <c r="B1314" s="5" t="s">
        <v>1399</v>
      </c>
      <c r="C1314" s="109" t="s">
        <v>1400</v>
      </c>
      <c r="D1314" s="94"/>
      <c r="E1314" s="94" t="s">
        <v>141</v>
      </c>
      <c r="F1314" s="189">
        <v>851.63</v>
      </c>
      <c r="G1314" s="47"/>
      <c r="H1314" s="573">
        <f t="shared" si="37"/>
        <v>300.28473799999995</v>
      </c>
      <c r="I1314" s="573">
        <f t="shared" si="37"/>
        <v>300.28473799999995</v>
      </c>
      <c r="J1314" s="573">
        <f t="shared" si="37"/>
        <v>394.56017900000001</v>
      </c>
      <c r="K1314" s="573">
        <f t="shared" si="37"/>
        <v>274.09711549999997</v>
      </c>
      <c r="L1314" s="573">
        <f t="shared" si="37"/>
        <v>435.58745424999989</v>
      </c>
      <c r="M1314" s="573">
        <f t="shared" si="37"/>
        <v>375.35592249999996</v>
      </c>
      <c r="N1314" s="573" t="b">
        <v>1</v>
      </c>
    </row>
    <row r="1315" spans="1:14" ht="15.5" x14ac:dyDescent="0.35">
      <c r="A1315" s="10" t="s">
        <v>9485</v>
      </c>
      <c r="B1315" s="16" t="s">
        <v>1401</v>
      </c>
      <c r="C1315" s="108" t="s">
        <v>1402</v>
      </c>
      <c r="D1315" s="52"/>
      <c r="E1315" s="45"/>
      <c r="F1315" s="275">
        <v>897.96</v>
      </c>
      <c r="G1315" s="47"/>
      <c r="H1315" s="573">
        <f t="shared" si="37"/>
        <v>316.62069599999995</v>
      </c>
      <c r="I1315" s="573">
        <f t="shared" si="37"/>
        <v>316.62069599999995</v>
      </c>
      <c r="J1315" s="573">
        <f t="shared" si="37"/>
        <v>416.02486800000003</v>
      </c>
      <c r="K1315" s="573">
        <f t="shared" si="37"/>
        <v>289.00842599999999</v>
      </c>
      <c r="L1315" s="573">
        <f t="shared" si="37"/>
        <v>459.28409099999993</v>
      </c>
      <c r="M1315" s="573">
        <f t="shared" si="37"/>
        <v>395.77587</v>
      </c>
      <c r="N1315" s="573" t="b">
        <v>1</v>
      </c>
    </row>
    <row r="1316" spans="1:14" ht="16" thickBot="1" x14ac:dyDescent="0.4">
      <c r="A1316" s="8"/>
      <c r="B1316" s="221" t="s">
        <v>1403</v>
      </c>
      <c r="C1316" s="247" t="s">
        <v>1404</v>
      </c>
      <c r="D1316" s="222"/>
      <c r="E1316" s="53"/>
      <c r="F1316" s="274">
        <v>897.96</v>
      </c>
      <c r="G1316" s="47"/>
      <c r="H1316" s="573">
        <f t="shared" si="37"/>
        <v>316.62069599999995</v>
      </c>
      <c r="I1316" s="573">
        <f t="shared" si="37"/>
        <v>316.62069599999995</v>
      </c>
      <c r="J1316" s="573">
        <f t="shared" si="37"/>
        <v>416.02486800000003</v>
      </c>
      <c r="K1316" s="573">
        <f t="shared" si="37"/>
        <v>289.00842599999999</v>
      </c>
      <c r="L1316" s="573">
        <f t="shared" si="37"/>
        <v>459.28409099999993</v>
      </c>
      <c r="M1316" s="573">
        <f t="shared" si="37"/>
        <v>395.77587</v>
      </c>
      <c r="N1316" s="573" t="b">
        <v>1</v>
      </c>
    </row>
    <row r="1317" spans="1:14" ht="15.5" x14ac:dyDescent="0.35">
      <c r="A1317" s="10"/>
      <c r="B1317" s="16" t="s">
        <v>1405</v>
      </c>
      <c r="C1317" s="108" t="s">
        <v>1406</v>
      </c>
      <c r="D1317" s="52"/>
      <c r="E1317" s="18" t="s">
        <v>141</v>
      </c>
      <c r="F1317" s="299">
        <v>897.96</v>
      </c>
      <c r="G1317" s="47"/>
      <c r="H1317" s="573">
        <f t="shared" si="37"/>
        <v>316.62069599999995</v>
      </c>
      <c r="I1317" s="573">
        <f t="shared" si="37"/>
        <v>316.62069599999995</v>
      </c>
      <c r="J1317" s="573">
        <f t="shared" si="37"/>
        <v>416.02486800000003</v>
      </c>
      <c r="K1317" s="573">
        <f t="shared" si="37"/>
        <v>289.00842599999999</v>
      </c>
      <c r="L1317" s="573">
        <f t="shared" si="37"/>
        <v>459.28409099999993</v>
      </c>
      <c r="M1317" s="573">
        <f t="shared" si="37"/>
        <v>395.77587</v>
      </c>
      <c r="N1317" s="573" t="b">
        <v>1</v>
      </c>
    </row>
    <row r="1318" spans="1:14" ht="16" thickBot="1" x14ac:dyDescent="0.4">
      <c r="A1318" s="11"/>
      <c r="B1318" s="565" t="s">
        <v>1407</v>
      </c>
      <c r="C1318" s="391" t="s">
        <v>1408</v>
      </c>
      <c r="D1318" s="563"/>
      <c r="E1318" s="53" t="s">
        <v>141</v>
      </c>
      <c r="F1318" s="564">
        <v>897.96</v>
      </c>
      <c r="G1318" s="47"/>
      <c r="H1318" s="573">
        <f t="shared" si="37"/>
        <v>316.62069599999995</v>
      </c>
      <c r="I1318" s="573">
        <f t="shared" si="37"/>
        <v>316.62069599999995</v>
      </c>
      <c r="J1318" s="573">
        <f t="shared" si="37"/>
        <v>416.02486800000003</v>
      </c>
      <c r="K1318" s="573">
        <f t="shared" si="37"/>
        <v>289.00842599999999</v>
      </c>
      <c r="L1318" s="573">
        <f t="shared" si="37"/>
        <v>459.28409099999993</v>
      </c>
      <c r="M1318" s="573">
        <f t="shared" si="37"/>
        <v>395.77587</v>
      </c>
      <c r="N1318" s="573" t="b">
        <v>1</v>
      </c>
    </row>
    <row r="1319" spans="1:14" ht="15.5" x14ac:dyDescent="0.35">
      <c r="A1319" s="8" t="s">
        <v>9486</v>
      </c>
      <c r="B1319" s="3" t="s">
        <v>987</v>
      </c>
      <c r="C1319" s="110" t="s">
        <v>1409</v>
      </c>
      <c r="D1319" s="53"/>
      <c r="E1319" s="45"/>
      <c r="F1319" s="206">
        <v>1370.11</v>
      </c>
      <c r="G1319" s="47"/>
      <c r="H1319" s="573">
        <f t="shared" si="37"/>
        <v>483.10078599999986</v>
      </c>
      <c r="I1319" s="573">
        <f t="shared" si="37"/>
        <v>483.10078599999986</v>
      </c>
      <c r="J1319" s="573">
        <f t="shared" si="37"/>
        <v>634.77196299999991</v>
      </c>
      <c r="K1319" s="573">
        <f t="shared" si="37"/>
        <v>440.96990349999993</v>
      </c>
      <c r="L1319" s="573">
        <f t="shared" si="37"/>
        <v>700.77701224999987</v>
      </c>
      <c r="M1319" s="573">
        <f t="shared" si="37"/>
        <v>603.87598249999996</v>
      </c>
      <c r="N1319" s="573" t="b">
        <v>1</v>
      </c>
    </row>
    <row r="1320" spans="1:14" ht="16" thickBot="1" x14ac:dyDescent="0.4">
      <c r="A1320" s="8"/>
      <c r="B1320" s="221" t="s">
        <v>1410</v>
      </c>
      <c r="C1320" s="247" t="s">
        <v>1411</v>
      </c>
      <c r="D1320" s="222"/>
      <c r="E1320" s="53"/>
      <c r="F1320" s="274">
        <v>1370.11</v>
      </c>
      <c r="G1320" s="47"/>
      <c r="H1320" s="573">
        <f t="shared" si="37"/>
        <v>483.10078599999986</v>
      </c>
      <c r="I1320" s="573">
        <f t="shared" si="37"/>
        <v>483.10078599999986</v>
      </c>
      <c r="J1320" s="573">
        <f t="shared" si="37"/>
        <v>634.77196299999991</v>
      </c>
      <c r="K1320" s="573">
        <f t="shared" si="37"/>
        <v>440.96990349999993</v>
      </c>
      <c r="L1320" s="573">
        <f t="shared" si="37"/>
        <v>700.77701224999987</v>
      </c>
      <c r="M1320" s="573">
        <f t="shared" si="37"/>
        <v>603.87598249999996</v>
      </c>
      <c r="N1320" s="573" t="b">
        <v>1</v>
      </c>
    </row>
    <row r="1321" spans="1:14" ht="15.5" x14ac:dyDescent="0.35">
      <c r="A1321" s="10"/>
      <c r="B1321" s="16" t="s">
        <v>1412</v>
      </c>
      <c r="C1321" s="108" t="s">
        <v>1413</v>
      </c>
      <c r="D1321" s="52"/>
      <c r="E1321" s="18" t="s">
        <v>141</v>
      </c>
      <c r="F1321" s="299">
        <v>1370.11</v>
      </c>
      <c r="G1321" s="47"/>
      <c r="H1321" s="573">
        <f t="shared" si="37"/>
        <v>483.10078599999986</v>
      </c>
      <c r="I1321" s="573">
        <f t="shared" si="37"/>
        <v>483.10078599999986</v>
      </c>
      <c r="J1321" s="573">
        <f t="shared" si="37"/>
        <v>634.77196299999991</v>
      </c>
      <c r="K1321" s="573">
        <f t="shared" si="37"/>
        <v>440.96990349999993</v>
      </c>
      <c r="L1321" s="573">
        <f t="shared" si="37"/>
        <v>700.77701224999987</v>
      </c>
      <c r="M1321" s="573">
        <f t="shared" si="37"/>
        <v>603.87598249999996</v>
      </c>
      <c r="N1321" s="573" t="b">
        <v>1</v>
      </c>
    </row>
    <row r="1322" spans="1:14" ht="16" thickBot="1" x14ac:dyDescent="0.4">
      <c r="A1322" s="11"/>
      <c r="B1322" s="565" t="s">
        <v>1414</v>
      </c>
      <c r="C1322" s="391" t="s">
        <v>1415</v>
      </c>
      <c r="D1322" s="563"/>
      <c r="E1322" s="53" t="s">
        <v>141</v>
      </c>
      <c r="F1322" s="564">
        <v>1370.11</v>
      </c>
      <c r="G1322" s="47"/>
      <c r="H1322" s="573">
        <f t="shared" si="37"/>
        <v>483.10078599999986</v>
      </c>
      <c r="I1322" s="573">
        <f t="shared" si="37"/>
        <v>483.10078599999986</v>
      </c>
      <c r="J1322" s="573">
        <f t="shared" si="37"/>
        <v>634.77196299999991</v>
      </c>
      <c r="K1322" s="573">
        <f t="shared" si="37"/>
        <v>440.96990349999993</v>
      </c>
      <c r="L1322" s="573">
        <f t="shared" si="37"/>
        <v>700.77701224999987</v>
      </c>
      <c r="M1322" s="573">
        <f t="shared" si="37"/>
        <v>603.87598249999996</v>
      </c>
      <c r="N1322" s="573" t="b">
        <v>1</v>
      </c>
    </row>
    <row r="1323" spans="1:14" ht="15.5" x14ac:dyDescent="0.35">
      <c r="A1323" s="8"/>
      <c r="B1323" s="3" t="s">
        <v>1416</v>
      </c>
      <c r="C1323" s="110" t="s">
        <v>1417</v>
      </c>
      <c r="D1323" s="53"/>
      <c r="E1323" s="18" t="s">
        <v>141</v>
      </c>
      <c r="F1323" s="206">
        <v>1370.11</v>
      </c>
      <c r="G1323" s="47"/>
      <c r="H1323" s="573">
        <f t="shared" si="37"/>
        <v>483.10078599999986</v>
      </c>
      <c r="I1323" s="573">
        <f t="shared" si="37"/>
        <v>483.10078599999986</v>
      </c>
      <c r="J1323" s="573">
        <f t="shared" si="37"/>
        <v>634.77196299999991</v>
      </c>
      <c r="K1323" s="573">
        <f t="shared" si="37"/>
        <v>440.96990349999993</v>
      </c>
      <c r="L1323" s="573">
        <f t="shared" si="37"/>
        <v>700.77701224999987</v>
      </c>
      <c r="M1323" s="573">
        <f t="shared" si="37"/>
        <v>603.87598249999996</v>
      </c>
      <c r="N1323" s="573" t="b">
        <v>1</v>
      </c>
    </row>
    <row r="1324" spans="1:14" ht="16" thickBot="1" x14ac:dyDescent="0.4">
      <c r="A1324" s="8" t="s">
        <v>9487</v>
      </c>
      <c r="B1324" s="221" t="s">
        <v>1418</v>
      </c>
      <c r="C1324" s="247" t="s">
        <v>1419</v>
      </c>
      <c r="D1324" s="222"/>
      <c r="E1324" s="53"/>
      <c r="F1324" s="274">
        <v>1770.56</v>
      </c>
      <c r="G1324" s="47"/>
      <c r="H1324" s="573">
        <f t="shared" si="37"/>
        <v>624.29945599999985</v>
      </c>
      <c r="I1324" s="573">
        <f t="shared" si="37"/>
        <v>624.29945599999985</v>
      </c>
      <c r="J1324" s="573">
        <f t="shared" si="37"/>
        <v>820.30044799999996</v>
      </c>
      <c r="K1324" s="573">
        <f t="shared" si="37"/>
        <v>569.85473599999989</v>
      </c>
      <c r="L1324" s="573">
        <f t="shared" si="37"/>
        <v>905.59717599999976</v>
      </c>
      <c r="M1324" s="573">
        <f t="shared" si="37"/>
        <v>780.3743199999999</v>
      </c>
      <c r="N1324" s="573" t="b">
        <v>1</v>
      </c>
    </row>
    <row r="1325" spans="1:14" ht="15.5" x14ac:dyDescent="0.35">
      <c r="A1325" s="10"/>
      <c r="B1325" s="16" t="s">
        <v>1058</v>
      </c>
      <c r="C1325" s="108" t="s">
        <v>1420</v>
      </c>
      <c r="D1325" s="52"/>
      <c r="E1325" s="18" t="s">
        <v>141</v>
      </c>
      <c r="F1325" s="299">
        <v>1770.56</v>
      </c>
      <c r="G1325" s="47"/>
      <c r="H1325" s="573">
        <f t="shared" si="37"/>
        <v>624.29945599999985</v>
      </c>
      <c r="I1325" s="573">
        <f t="shared" si="37"/>
        <v>624.29945599999985</v>
      </c>
      <c r="J1325" s="573">
        <f t="shared" si="37"/>
        <v>820.30044799999996</v>
      </c>
      <c r="K1325" s="573">
        <f t="shared" si="37"/>
        <v>569.85473599999989</v>
      </c>
      <c r="L1325" s="573">
        <f t="shared" si="37"/>
        <v>905.59717599999976</v>
      </c>
      <c r="M1325" s="573">
        <f t="shared" si="37"/>
        <v>780.3743199999999</v>
      </c>
      <c r="N1325" s="573" t="b">
        <v>1</v>
      </c>
    </row>
    <row r="1326" spans="1:14" ht="16" thickBot="1" x14ac:dyDescent="0.4">
      <c r="A1326" s="11" t="s">
        <v>9488</v>
      </c>
      <c r="B1326" s="565" t="s">
        <v>990</v>
      </c>
      <c r="C1326" s="391" t="s">
        <v>1421</v>
      </c>
      <c r="D1326" s="563"/>
      <c r="E1326" s="53"/>
      <c r="F1326" s="564">
        <v>1451.75</v>
      </c>
      <c r="G1326" s="47"/>
      <c r="H1326" s="573">
        <f t="shared" si="37"/>
        <v>511.88704999999987</v>
      </c>
      <c r="I1326" s="573">
        <f t="shared" si="37"/>
        <v>511.88704999999987</v>
      </c>
      <c r="J1326" s="573">
        <f t="shared" si="37"/>
        <v>672.595775</v>
      </c>
      <c r="K1326" s="573">
        <f t="shared" si="37"/>
        <v>467.24573749999996</v>
      </c>
      <c r="L1326" s="573">
        <f t="shared" si="37"/>
        <v>742.53383124999982</v>
      </c>
      <c r="M1326" s="573">
        <f t="shared" si="37"/>
        <v>639.8588125</v>
      </c>
      <c r="N1326" s="573" t="b">
        <v>1</v>
      </c>
    </row>
    <row r="1327" spans="1:14" ht="15.5" x14ac:dyDescent="0.35">
      <c r="A1327" s="8"/>
      <c r="B1327" s="3" t="s">
        <v>1422</v>
      </c>
      <c r="C1327" s="110" t="s">
        <v>1423</v>
      </c>
      <c r="D1327" s="53"/>
      <c r="E1327" s="18" t="s">
        <v>141</v>
      </c>
      <c r="F1327" s="206">
        <v>1451.75</v>
      </c>
      <c r="G1327" s="47"/>
      <c r="H1327" s="573">
        <f t="shared" si="37"/>
        <v>511.88704999999987</v>
      </c>
      <c r="I1327" s="573">
        <f t="shared" si="37"/>
        <v>511.88704999999987</v>
      </c>
      <c r="J1327" s="573">
        <f t="shared" si="37"/>
        <v>672.595775</v>
      </c>
      <c r="K1327" s="573">
        <f t="shared" si="37"/>
        <v>467.24573749999996</v>
      </c>
      <c r="L1327" s="573">
        <f t="shared" si="37"/>
        <v>742.53383124999982</v>
      </c>
      <c r="M1327" s="573">
        <f t="shared" si="37"/>
        <v>639.8588125</v>
      </c>
      <c r="N1327" s="573" t="b">
        <v>1</v>
      </c>
    </row>
    <row r="1328" spans="1:14" ht="16" thickBot="1" x14ac:dyDescent="0.4">
      <c r="A1328" s="8"/>
      <c r="B1328" s="221" t="s">
        <v>1424</v>
      </c>
      <c r="C1328" s="247" t="s">
        <v>1425</v>
      </c>
      <c r="D1328" s="222"/>
      <c r="E1328" s="53" t="s">
        <v>141</v>
      </c>
      <c r="F1328" s="274">
        <v>1451.75</v>
      </c>
      <c r="G1328" s="47"/>
      <c r="H1328" s="573">
        <f t="shared" si="37"/>
        <v>511.88704999999987</v>
      </c>
      <c r="I1328" s="573">
        <f t="shared" si="37"/>
        <v>511.88704999999987</v>
      </c>
      <c r="J1328" s="573">
        <f t="shared" si="37"/>
        <v>672.595775</v>
      </c>
      <c r="K1328" s="573">
        <f t="shared" si="37"/>
        <v>467.24573749999996</v>
      </c>
      <c r="L1328" s="573">
        <f t="shared" si="37"/>
        <v>742.53383124999982</v>
      </c>
      <c r="M1328" s="573">
        <f t="shared" si="37"/>
        <v>639.8588125</v>
      </c>
      <c r="N1328" s="573" t="b">
        <v>1</v>
      </c>
    </row>
    <row r="1329" spans="1:14" ht="15.5" x14ac:dyDescent="0.35">
      <c r="A1329" s="10" t="s">
        <v>9489</v>
      </c>
      <c r="B1329" s="16" t="s">
        <v>1426</v>
      </c>
      <c r="C1329" s="108" t="s">
        <v>1427</v>
      </c>
      <c r="D1329" s="117"/>
      <c r="E1329" s="24" t="s">
        <v>141</v>
      </c>
      <c r="F1329" s="299">
        <v>1322.68</v>
      </c>
      <c r="G1329" s="47"/>
      <c r="H1329" s="573">
        <f t="shared" si="37"/>
        <v>466.37696799999992</v>
      </c>
      <c r="I1329" s="573">
        <f t="shared" si="37"/>
        <v>466.37696799999992</v>
      </c>
      <c r="J1329" s="573">
        <f t="shared" si="37"/>
        <v>612.79764399999999</v>
      </c>
      <c r="K1329" s="573">
        <f t="shared" si="37"/>
        <v>425.70455799999996</v>
      </c>
      <c r="L1329" s="573">
        <f t="shared" si="37"/>
        <v>676.51775299999986</v>
      </c>
      <c r="M1329" s="573">
        <f t="shared" si="37"/>
        <v>582.97121000000004</v>
      </c>
      <c r="N1329" s="573" t="b">
        <v>1</v>
      </c>
    </row>
    <row r="1330" spans="1:14" ht="16" thickBot="1" x14ac:dyDescent="0.4">
      <c r="A1330" s="11"/>
      <c r="B1330" s="565" t="s">
        <v>1428</v>
      </c>
      <c r="C1330" s="391" t="s">
        <v>1429</v>
      </c>
      <c r="D1330" s="563"/>
      <c r="E1330" s="53"/>
      <c r="F1330" s="564">
        <v>1322.68</v>
      </c>
      <c r="G1330" s="47"/>
      <c r="H1330" s="573">
        <f t="shared" si="37"/>
        <v>466.37696799999992</v>
      </c>
      <c r="I1330" s="573">
        <f t="shared" si="37"/>
        <v>466.37696799999992</v>
      </c>
      <c r="J1330" s="573">
        <f t="shared" si="37"/>
        <v>612.79764399999999</v>
      </c>
      <c r="K1330" s="573">
        <f t="shared" si="37"/>
        <v>425.70455799999996</v>
      </c>
      <c r="L1330" s="573">
        <f t="shared" si="37"/>
        <v>676.51775299999986</v>
      </c>
      <c r="M1330" s="573">
        <f t="shared" si="37"/>
        <v>582.97121000000004</v>
      </c>
      <c r="N1330" s="573" t="b">
        <v>1</v>
      </c>
    </row>
    <row r="1331" spans="1:14" ht="15.5" x14ac:dyDescent="0.35">
      <c r="A1331" s="8"/>
      <c r="B1331" s="3" t="s">
        <v>1430</v>
      </c>
      <c r="C1331" s="110" t="s">
        <v>1431</v>
      </c>
      <c r="D1331" s="130"/>
      <c r="E1331" s="24" t="s">
        <v>141</v>
      </c>
      <c r="F1331" s="206">
        <v>1322.68</v>
      </c>
      <c r="G1331" s="47"/>
      <c r="H1331" s="573">
        <f t="shared" si="37"/>
        <v>466.37696799999992</v>
      </c>
      <c r="I1331" s="573">
        <f t="shared" si="37"/>
        <v>466.37696799999992</v>
      </c>
      <c r="J1331" s="573">
        <f t="shared" si="37"/>
        <v>612.79764399999999</v>
      </c>
      <c r="K1331" s="573">
        <f t="shared" si="37"/>
        <v>425.70455799999996</v>
      </c>
      <c r="L1331" s="573">
        <f t="shared" si="37"/>
        <v>676.51775299999986</v>
      </c>
      <c r="M1331" s="573">
        <f t="shared" si="37"/>
        <v>582.97121000000004</v>
      </c>
      <c r="N1331" s="573" t="b">
        <v>1</v>
      </c>
    </row>
    <row r="1332" spans="1:14" ht="16" thickBot="1" x14ac:dyDescent="0.4">
      <c r="A1332" s="8" t="s">
        <v>9490</v>
      </c>
      <c r="B1332" s="221" t="s">
        <v>996</v>
      </c>
      <c r="C1332" s="247" t="s">
        <v>1432</v>
      </c>
      <c r="D1332" s="222"/>
      <c r="E1332" s="53"/>
      <c r="F1332" s="274">
        <v>1802.55</v>
      </c>
      <c r="G1332" s="47"/>
      <c r="H1332" s="573">
        <f t="shared" si="37"/>
        <v>635.57912999999985</v>
      </c>
      <c r="I1332" s="573">
        <f t="shared" si="37"/>
        <v>635.57912999999985</v>
      </c>
      <c r="J1332" s="573">
        <f t="shared" si="37"/>
        <v>835.12141499999996</v>
      </c>
      <c r="K1332" s="573">
        <f t="shared" ref="K1332:M1395" si="38">IF($N1332=TRUE,K$3*$F1332,"")</f>
        <v>580.15071749999993</v>
      </c>
      <c r="L1332" s="573">
        <f t="shared" si="38"/>
        <v>921.95926124999983</v>
      </c>
      <c r="M1332" s="573">
        <f t="shared" si="38"/>
        <v>794.47391249999998</v>
      </c>
      <c r="N1332" s="573" t="b">
        <v>1</v>
      </c>
    </row>
    <row r="1333" spans="1:14" ht="15.5" x14ac:dyDescent="0.35">
      <c r="A1333" s="10"/>
      <c r="B1333" s="16" t="s">
        <v>1433</v>
      </c>
      <c r="C1333" s="108" t="s">
        <v>1434</v>
      </c>
      <c r="D1333" s="52"/>
      <c r="E1333" s="18" t="s">
        <v>141</v>
      </c>
      <c r="F1333" s="299">
        <v>1802.55</v>
      </c>
      <c r="G1333" s="47"/>
      <c r="H1333" s="573">
        <f t="shared" ref="H1333:M1396" si="39">IF($N1333=TRUE,H$3*$F1333,"")</f>
        <v>635.57912999999985</v>
      </c>
      <c r="I1333" s="573">
        <f t="shared" si="39"/>
        <v>635.57912999999985</v>
      </c>
      <c r="J1333" s="573">
        <f t="shared" si="39"/>
        <v>835.12141499999996</v>
      </c>
      <c r="K1333" s="573">
        <f t="shared" si="38"/>
        <v>580.15071749999993</v>
      </c>
      <c r="L1333" s="573">
        <f t="shared" si="38"/>
        <v>921.95926124999983</v>
      </c>
      <c r="M1333" s="573">
        <f t="shared" si="38"/>
        <v>794.47391249999998</v>
      </c>
      <c r="N1333" s="573" t="b">
        <v>1</v>
      </c>
    </row>
    <row r="1334" spans="1:14" ht="16" thickBot="1" x14ac:dyDescent="0.4">
      <c r="A1334" s="11"/>
      <c r="B1334" s="565" t="s">
        <v>1059</v>
      </c>
      <c r="C1334" s="391" t="s">
        <v>1435</v>
      </c>
      <c r="D1334" s="563"/>
      <c r="E1334" s="53" t="s">
        <v>141</v>
      </c>
      <c r="F1334" s="564">
        <v>1802.55</v>
      </c>
      <c r="G1334" s="47"/>
      <c r="H1334" s="573">
        <f t="shared" si="39"/>
        <v>635.57912999999985</v>
      </c>
      <c r="I1334" s="573">
        <f t="shared" si="39"/>
        <v>635.57912999999985</v>
      </c>
      <c r="J1334" s="573">
        <f t="shared" si="39"/>
        <v>835.12141499999996</v>
      </c>
      <c r="K1334" s="573">
        <f t="shared" si="38"/>
        <v>580.15071749999993</v>
      </c>
      <c r="L1334" s="573">
        <f t="shared" si="38"/>
        <v>921.95926124999983</v>
      </c>
      <c r="M1334" s="573">
        <f t="shared" si="38"/>
        <v>794.47391249999998</v>
      </c>
      <c r="N1334" s="573" t="b">
        <v>1</v>
      </c>
    </row>
    <row r="1335" spans="1:14" ht="15.5" x14ac:dyDescent="0.35">
      <c r="A1335" s="8" t="s">
        <v>9491</v>
      </c>
      <c r="B1335" s="3" t="s">
        <v>998</v>
      </c>
      <c r="C1335" s="110" t="s">
        <v>1436</v>
      </c>
      <c r="D1335" s="53"/>
      <c r="E1335" s="18"/>
      <c r="F1335" s="206">
        <v>1648.11</v>
      </c>
      <c r="G1335" s="47"/>
      <c r="H1335" s="573">
        <f t="shared" si="39"/>
        <v>581.12358599999982</v>
      </c>
      <c r="I1335" s="573">
        <f t="shared" si="39"/>
        <v>581.12358599999982</v>
      </c>
      <c r="J1335" s="573">
        <f t="shared" si="39"/>
        <v>763.56936299999995</v>
      </c>
      <c r="K1335" s="573">
        <f t="shared" si="38"/>
        <v>530.44420349999996</v>
      </c>
      <c r="L1335" s="573">
        <f t="shared" si="38"/>
        <v>842.9670622499998</v>
      </c>
      <c r="M1335" s="573">
        <f t="shared" si="38"/>
        <v>726.40448249999986</v>
      </c>
      <c r="N1335" s="573" t="b">
        <v>1</v>
      </c>
    </row>
    <row r="1336" spans="1:14" ht="16" thickBot="1" x14ac:dyDescent="0.4">
      <c r="A1336" s="8"/>
      <c r="B1336" s="221" t="s">
        <v>1437</v>
      </c>
      <c r="C1336" s="247" t="s">
        <v>1438</v>
      </c>
      <c r="D1336" s="222"/>
      <c r="E1336" s="53"/>
      <c r="F1336" s="274">
        <v>1648.11</v>
      </c>
      <c r="G1336" s="47"/>
      <c r="H1336" s="573">
        <f t="shared" si="39"/>
        <v>581.12358599999982</v>
      </c>
      <c r="I1336" s="573">
        <f t="shared" si="39"/>
        <v>581.12358599999982</v>
      </c>
      <c r="J1336" s="573">
        <f t="shared" si="39"/>
        <v>763.56936299999995</v>
      </c>
      <c r="K1336" s="573">
        <f t="shared" si="38"/>
        <v>530.44420349999996</v>
      </c>
      <c r="L1336" s="573">
        <f t="shared" si="38"/>
        <v>842.9670622499998</v>
      </c>
      <c r="M1336" s="573">
        <f t="shared" si="38"/>
        <v>726.40448249999986</v>
      </c>
      <c r="N1336" s="573" t="b">
        <v>1</v>
      </c>
    </row>
    <row r="1337" spans="1:14" ht="15.5" x14ac:dyDescent="0.35">
      <c r="A1337" s="10"/>
      <c r="B1337" s="16" t="s">
        <v>1439</v>
      </c>
      <c r="C1337" s="108" t="s">
        <v>1440</v>
      </c>
      <c r="D1337" s="117"/>
      <c r="E1337" s="24" t="s">
        <v>141</v>
      </c>
      <c r="F1337" s="299">
        <v>1648.11</v>
      </c>
      <c r="G1337" s="47"/>
      <c r="H1337" s="573">
        <f t="shared" si="39"/>
        <v>581.12358599999982</v>
      </c>
      <c r="I1337" s="573">
        <f t="shared" si="39"/>
        <v>581.12358599999982</v>
      </c>
      <c r="J1337" s="573">
        <f t="shared" si="39"/>
        <v>763.56936299999995</v>
      </c>
      <c r="K1337" s="573">
        <f t="shared" si="38"/>
        <v>530.44420349999996</v>
      </c>
      <c r="L1337" s="573">
        <f t="shared" si="38"/>
        <v>842.9670622499998</v>
      </c>
      <c r="M1337" s="573">
        <f t="shared" si="38"/>
        <v>726.40448249999986</v>
      </c>
      <c r="N1337" s="573" t="b">
        <v>1</v>
      </c>
    </row>
    <row r="1338" spans="1:14" ht="16" thickBot="1" x14ac:dyDescent="0.4">
      <c r="A1338" s="11" t="s">
        <v>9492</v>
      </c>
      <c r="B1338" s="565" t="s">
        <v>1003</v>
      </c>
      <c r="C1338" s="391" t="s">
        <v>1441</v>
      </c>
      <c r="D1338" s="563"/>
      <c r="E1338" s="53"/>
      <c r="F1338" s="297">
        <v>1426.37</v>
      </c>
      <c r="G1338" s="47"/>
      <c r="H1338" s="573">
        <f t="shared" si="39"/>
        <v>502.93806199999983</v>
      </c>
      <c r="I1338" s="573">
        <f t="shared" si="39"/>
        <v>502.93806199999983</v>
      </c>
      <c r="J1338" s="573">
        <f t="shared" si="39"/>
        <v>660.83722099999989</v>
      </c>
      <c r="K1338" s="573">
        <f t="shared" si="38"/>
        <v>459.07718449999993</v>
      </c>
      <c r="L1338" s="573">
        <f t="shared" si="38"/>
        <v>729.5525957499998</v>
      </c>
      <c r="M1338" s="573">
        <f t="shared" si="38"/>
        <v>628.67257749999987</v>
      </c>
      <c r="N1338" s="573" t="b">
        <v>1</v>
      </c>
    </row>
    <row r="1339" spans="1:14" ht="16" thickBot="1" x14ac:dyDescent="0.4">
      <c r="A1339" s="8"/>
      <c r="B1339" s="2" t="s">
        <v>1442</v>
      </c>
      <c r="C1339" s="128" t="s">
        <v>1443</v>
      </c>
      <c r="D1339" s="122"/>
      <c r="E1339" s="122"/>
      <c r="F1339" s="284">
        <v>1426.37</v>
      </c>
      <c r="G1339" s="47"/>
      <c r="H1339" s="573">
        <f t="shared" si="39"/>
        <v>502.93806199999983</v>
      </c>
      <c r="I1339" s="573">
        <f t="shared" si="39"/>
        <v>502.93806199999983</v>
      </c>
      <c r="J1339" s="573">
        <f t="shared" si="39"/>
        <v>660.83722099999989</v>
      </c>
      <c r="K1339" s="573">
        <f t="shared" si="38"/>
        <v>459.07718449999993</v>
      </c>
      <c r="L1339" s="573">
        <f t="shared" si="38"/>
        <v>729.5525957499998</v>
      </c>
      <c r="M1339" s="573">
        <f t="shared" si="38"/>
        <v>628.67257749999987</v>
      </c>
      <c r="N1339" s="573" t="b">
        <v>1</v>
      </c>
    </row>
    <row r="1340" spans="1:14" ht="40.15" customHeight="1" thickBot="1" x14ac:dyDescent="0.4">
      <c r="A1340" s="74" t="s">
        <v>9493</v>
      </c>
      <c r="B1340" s="5" t="s">
        <v>1004</v>
      </c>
      <c r="C1340" s="109" t="s">
        <v>1444</v>
      </c>
      <c r="D1340" s="94"/>
      <c r="E1340" s="94"/>
      <c r="F1340" s="189">
        <v>2079.44</v>
      </c>
      <c r="G1340" s="47"/>
      <c r="H1340" s="573">
        <f t="shared" si="39"/>
        <v>733.2105439999998</v>
      </c>
      <c r="I1340" s="573">
        <f t="shared" si="39"/>
        <v>733.2105439999998</v>
      </c>
      <c r="J1340" s="573">
        <f t="shared" si="39"/>
        <v>963.40455199999997</v>
      </c>
      <c r="K1340" s="573">
        <f t="shared" si="38"/>
        <v>669.26776399999994</v>
      </c>
      <c r="L1340" s="573">
        <f t="shared" si="38"/>
        <v>1063.5815739999998</v>
      </c>
      <c r="M1340" s="573">
        <f t="shared" si="38"/>
        <v>916.51317999999992</v>
      </c>
      <c r="N1340" s="573" t="b">
        <v>1</v>
      </c>
    </row>
    <row r="1341" spans="1:14" ht="15.5" x14ac:dyDescent="0.35">
      <c r="A1341" s="10"/>
      <c r="B1341" s="16" t="s">
        <v>1445</v>
      </c>
      <c r="C1341" s="108" t="s">
        <v>1446</v>
      </c>
      <c r="D1341" s="18"/>
      <c r="E1341" s="28"/>
      <c r="F1341" s="298">
        <v>2079.44</v>
      </c>
      <c r="G1341" s="47"/>
      <c r="H1341" s="573">
        <f t="shared" si="39"/>
        <v>733.2105439999998</v>
      </c>
      <c r="I1341" s="573">
        <f t="shared" si="39"/>
        <v>733.2105439999998</v>
      </c>
      <c r="J1341" s="573">
        <f t="shared" si="39"/>
        <v>963.40455199999997</v>
      </c>
      <c r="K1341" s="573">
        <f t="shared" si="38"/>
        <v>669.26776399999994</v>
      </c>
      <c r="L1341" s="573">
        <f t="shared" si="38"/>
        <v>1063.5815739999998</v>
      </c>
      <c r="M1341" s="573">
        <f t="shared" si="38"/>
        <v>916.51317999999992</v>
      </c>
      <c r="N1341" s="573" t="b">
        <v>1</v>
      </c>
    </row>
    <row r="1342" spans="1:14" ht="16" thickBot="1" x14ac:dyDescent="0.4">
      <c r="A1342" s="8"/>
      <c r="B1342" s="2" t="s">
        <v>1447</v>
      </c>
      <c r="C1342" s="247" t="s">
        <v>1448</v>
      </c>
      <c r="D1342" s="242"/>
      <c r="E1342" s="222" t="s">
        <v>141</v>
      </c>
      <c r="F1342" s="274">
        <v>2079.44</v>
      </c>
      <c r="G1342" s="47"/>
      <c r="H1342" s="573">
        <f t="shared" si="39"/>
        <v>733.2105439999998</v>
      </c>
      <c r="I1342" s="573">
        <f t="shared" si="39"/>
        <v>733.2105439999998</v>
      </c>
      <c r="J1342" s="573">
        <f t="shared" si="39"/>
        <v>963.40455199999997</v>
      </c>
      <c r="K1342" s="573">
        <f t="shared" si="38"/>
        <v>669.26776399999994</v>
      </c>
      <c r="L1342" s="573">
        <f t="shared" si="38"/>
        <v>1063.5815739999998</v>
      </c>
      <c r="M1342" s="573">
        <f t="shared" si="38"/>
        <v>916.51317999999992</v>
      </c>
      <c r="N1342" s="573" t="b">
        <v>1</v>
      </c>
    </row>
    <row r="1343" spans="1:14" ht="15.5" x14ac:dyDescent="0.35">
      <c r="A1343" s="10"/>
      <c r="B1343" s="16" t="s">
        <v>1060</v>
      </c>
      <c r="C1343" s="108" t="s">
        <v>1449</v>
      </c>
      <c r="D1343" s="18"/>
      <c r="E1343" s="18" t="s">
        <v>141</v>
      </c>
      <c r="F1343" s="276">
        <v>2079.44</v>
      </c>
      <c r="G1343" s="47"/>
      <c r="H1343" s="573">
        <f t="shared" si="39"/>
        <v>733.2105439999998</v>
      </c>
      <c r="I1343" s="573">
        <f t="shared" si="39"/>
        <v>733.2105439999998</v>
      </c>
      <c r="J1343" s="573">
        <f t="shared" si="39"/>
        <v>963.40455199999997</v>
      </c>
      <c r="K1343" s="573">
        <f t="shared" si="38"/>
        <v>669.26776399999994</v>
      </c>
      <c r="L1343" s="573">
        <f t="shared" si="38"/>
        <v>1063.5815739999998</v>
      </c>
      <c r="M1343" s="573">
        <f t="shared" si="38"/>
        <v>916.51317999999992</v>
      </c>
      <c r="N1343" s="573" t="b">
        <v>1</v>
      </c>
    </row>
    <row r="1344" spans="1:14" ht="15.5" x14ac:dyDescent="0.35">
      <c r="A1344" s="79" t="s">
        <v>9494</v>
      </c>
      <c r="B1344" s="308" t="s">
        <v>1007</v>
      </c>
      <c r="C1344" s="193" t="s">
        <v>1450</v>
      </c>
      <c r="D1344" s="309"/>
      <c r="E1344" s="309"/>
      <c r="F1344" s="578">
        <v>1537.79</v>
      </c>
      <c r="G1344" s="47"/>
      <c r="H1344" s="573">
        <f t="shared" si="39"/>
        <v>542.22475399999985</v>
      </c>
      <c r="I1344" s="573">
        <f t="shared" si="39"/>
        <v>542.22475399999985</v>
      </c>
      <c r="J1344" s="573">
        <f t="shared" si="39"/>
        <v>712.45810699999993</v>
      </c>
      <c r="K1344" s="573">
        <f t="shared" si="38"/>
        <v>494.93771149999992</v>
      </c>
      <c r="L1344" s="573">
        <f t="shared" si="38"/>
        <v>786.54114024999978</v>
      </c>
      <c r="M1344" s="573">
        <f t="shared" si="38"/>
        <v>677.78094249999992</v>
      </c>
      <c r="N1344" s="573" t="b">
        <v>1</v>
      </c>
    </row>
    <row r="1345" spans="1:14" ht="16" thickBot="1" x14ac:dyDescent="0.4">
      <c r="A1345" s="605"/>
      <c r="B1345" s="565" t="s">
        <v>1451</v>
      </c>
      <c r="C1345" s="391" t="s">
        <v>1452</v>
      </c>
      <c r="D1345" s="563"/>
      <c r="E1345" s="563"/>
      <c r="F1345" s="564">
        <v>1537.79</v>
      </c>
      <c r="G1345" s="47"/>
      <c r="H1345" s="573">
        <f t="shared" si="39"/>
        <v>542.22475399999985</v>
      </c>
      <c r="I1345" s="573">
        <f t="shared" si="39"/>
        <v>542.22475399999985</v>
      </c>
      <c r="J1345" s="573">
        <f t="shared" si="39"/>
        <v>712.45810699999993</v>
      </c>
      <c r="K1345" s="573">
        <f t="shared" si="38"/>
        <v>494.93771149999992</v>
      </c>
      <c r="L1345" s="573">
        <f t="shared" si="38"/>
        <v>786.54114024999978</v>
      </c>
      <c r="M1345" s="573">
        <f t="shared" si="38"/>
        <v>677.78094249999992</v>
      </c>
      <c r="N1345" s="573" t="b">
        <v>1</v>
      </c>
    </row>
    <row r="1346" spans="1:14" ht="15.5" x14ac:dyDescent="0.35">
      <c r="A1346" s="79"/>
      <c r="B1346" s="3" t="s">
        <v>1453</v>
      </c>
      <c r="C1346" s="110" t="s">
        <v>1454</v>
      </c>
      <c r="D1346" s="53"/>
      <c r="E1346" s="20"/>
      <c r="F1346" s="273">
        <v>1537.79</v>
      </c>
      <c r="G1346" s="47"/>
      <c r="H1346" s="573">
        <f t="shared" si="39"/>
        <v>542.22475399999985</v>
      </c>
      <c r="I1346" s="573">
        <f t="shared" si="39"/>
        <v>542.22475399999985</v>
      </c>
      <c r="J1346" s="573">
        <f t="shared" si="39"/>
        <v>712.45810699999993</v>
      </c>
      <c r="K1346" s="573">
        <f t="shared" si="38"/>
        <v>494.93771149999992</v>
      </c>
      <c r="L1346" s="573">
        <f t="shared" si="38"/>
        <v>786.54114024999978</v>
      </c>
      <c r="M1346" s="573">
        <f t="shared" si="38"/>
        <v>677.78094249999992</v>
      </c>
      <c r="N1346" s="573" t="b">
        <v>1</v>
      </c>
    </row>
    <row r="1347" spans="1:14" ht="16" thickBot="1" x14ac:dyDescent="0.4">
      <c r="A1347" s="11" t="s">
        <v>9495</v>
      </c>
      <c r="B1347" s="65" t="s">
        <v>1455</v>
      </c>
      <c r="C1347" s="391" t="s">
        <v>1456</v>
      </c>
      <c r="D1347" s="563"/>
      <c r="E1347" s="40"/>
      <c r="F1347" s="297">
        <v>2189.75</v>
      </c>
      <c r="G1347" s="47"/>
      <c r="H1347" s="573">
        <f t="shared" si="39"/>
        <v>772.1058499999998</v>
      </c>
      <c r="I1347" s="573">
        <f t="shared" si="39"/>
        <v>772.1058499999998</v>
      </c>
      <c r="J1347" s="573">
        <f t="shared" si="39"/>
        <v>1014.511175</v>
      </c>
      <c r="K1347" s="573">
        <f t="shared" si="38"/>
        <v>704.77103749999992</v>
      </c>
      <c r="L1347" s="573">
        <f t="shared" si="38"/>
        <v>1120.0023812499999</v>
      </c>
      <c r="M1347" s="573">
        <f t="shared" si="38"/>
        <v>965.1323124999999</v>
      </c>
      <c r="N1347" s="573" t="b">
        <v>1</v>
      </c>
    </row>
    <row r="1348" spans="1:14" ht="15.5" x14ac:dyDescent="0.35">
      <c r="A1348" s="10"/>
      <c r="B1348" s="16" t="s">
        <v>1457</v>
      </c>
      <c r="C1348" s="108" t="s">
        <v>1458</v>
      </c>
      <c r="D1348" s="18"/>
      <c r="E1348" s="52"/>
      <c r="F1348" s="276">
        <v>2189.75</v>
      </c>
      <c r="G1348" s="47"/>
      <c r="H1348" s="573">
        <f t="shared" si="39"/>
        <v>772.1058499999998</v>
      </c>
      <c r="I1348" s="573">
        <f t="shared" si="39"/>
        <v>772.1058499999998</v>
      </c>
      <c r="J1348" s="573">
        <f t="shared" si="39"/>
        <v>1014.511175</v>
      </c>
      <c r="K1348" s="573">
        <f t="shared" si="38"/>
        <v>704.77103749999992</v>
      </c>
      <c r="L1348" s="573">
        <f t="shared" si="38"/>
        <v>1120.0023812499999</v>
      </c>
      <c r="M1348" s="573">
        <f t="shared" si="38"/>
        <v>965.1323124999999</v>
      </c>
      <c r="N1348" s="573" t="b">
        <v>1</v>
      </c>
    </row>
    <row r="1349" spans="1:14" ht="16" thickBot="1" x14ac:dyDescent="0.4">
      <c r="A1349" s="11"/>
      <c r="B1349" s="221" t="s">
        <v>1459</v>
      </c>
      <c r="C1349" s="391" t="s">
        <v>1460</v>
      </c>
      <c r="D1349" s="563"/>
      <c r="E1349" s="384" t="s">
        <v>141</v>
      </c>
      <c r="F1349" s="273">
        <v>2189.75</v>
      </c>
      <c r="G1349" s="47"/>
      <c r="H1349" s="573">
        <f t="shared" si="39"/>
        <v>772.1058499999998</v>
      </c>
      <c r="I1349" s="573">
        <f t="shared" si="39"/>
        <v>772.1058499999998</v>
      </c>
      <c r="J1349" s="573">
        <f t="shared" si="39"/>
        <v>1014.511175</v>
      </c>
      <c r="K1349" s="573">
        <f t="shared" si="38"/>
        <v>704.77103749999992</v>
      </c>
      <c r="L1349" s="573">
        <f t="shared" si="38"/>
        <v>1120.0023812499999</v>
      </c>
      <c r="M1349" s="573">
        <f t="shared" si="38"/>
        <v>965.1323124999999</v>
      </c>
      <c r="N1349" s="573" t="b">
        <v>1</v>
      </c>
    </row>
    <row r="1350" spans="1:14" ht="15.5" x14ac:dyDescent="0.35">
      <c r="A1350" s="10"/>
      <c r="B1350" s="16" t="s">
        <v>1061</v>
      </c>
      <c r="C1350" s="108" t="s">
        <v>1461</v>
      </c>
      <c r="D1350" s="18"/>
      <c r="E1350" s="28" t="s">
        <v>141</v>
      </c>
      <c r="F1350" s="298">
        <v>2189.75</v>
      </c>
      <c r="G1350" s="47"/>
      <c r="H1350" s="573">
        <f t="shared" si="39"/>
        <v>772.1058499999998</v>
      </c>
      <c r="I1350" s="573">
        <f t="shared" si="39"/>
        <v>772.1058499999998</v>
      </c>
      <c r="J1350" s="573">
        <f t="shared" si="39"/>
        <v>1014.511175</v>
      </c>
      <c r="K1350" s="573">
        <f t="shared" si="38"/>
        <v>704.77103749999992</v>
      </c>
      <c r="L1350" s="573">
        <f t="shared" si="38"/>
        <v>1120.0023812499999</v>
      </c>
      <c r="M1350" s="573">
        <f t="shared" si="38"/>
        <v>965.1323124999999</v>
      </c>
      <c r="N1350" s="573" t="b">
        <v>1</v>
      </c>
    </row>
    <row r="1351" spans="1:14" ht="15.5" x14ac:dyDescent="0.35">
      <c r="A1351" s="8" t="s">
        <v>9496</v>
      </c>
      <c r="B1351" s="3" t="s">
        <v>1013</v>
      </c>
      <c r="C1351" s="193" t="s">
        <v>1462</v>
      </c>
      <c r="D1351" s="310"/>
      <c r="E1351" s="309"/>
      <c r="F1351" s="578">
        <v>2196.38</v>
      </c>
      <c r="G1351" s="47"/>
      <c r="H1351" s="573">
        <f t="shared" si="39"/>
        <v>774.44358799999986</v>
      </c>
      <c r="I1351" s="573">
        <f t="shared" si="39"/>
        <v>774.44358799999986</v>
      </c>
      <c r="J1351" s="573">
        <f t="shared" si="39"/>
        <v>1017.582854</v>
      </c>
      <c r="K1351" s="573">
        <f t="shared" si="38"/>
        <v>706.90490299999999</v>
      </c>
      <c r="L1351" s="573">
        <f t="shared" si="38"/>
        <v>1123.3934604999999</v>
      </c>
      <c r="M1351" s="573">
        <f t="shared" si="38"/>
        <v>968.054485</v>
      </c>
      <c r="N1351" s="573" t="b">
        <v>1</v>
      </c>
    </row>
    <row r="1352" spans="1:14" ht="16" thickBot="1" x14ac:dyDescent="0.4">
      <c r="A1352" s="8"/>
      <c r="B1352" s="2" t="s">
        <v>1463</v>
      </c>
      <c r="C1352" s="247" t="s">
        <v>1464</v>
      </c>
      <c r="D1352" s="242"/>
      <c r="E1352" s="222"/>
      <c r="F1352" s="274">
        <v>2196.38</v>
      </c>
      <c r="G1352" s="47"/>
      <c r="H1352" s="573">
        <f t="shared" si="39"/>
        <v>774.44358799999986</v>
      </c>
      <c r="I1352" s="573">
        <f t="shared" si="39"/>
        <v>774.44358799999986</v>
      </c>
      <c r="J1352" s="573">
        <f t="shared" si="39"/>
        <v>1017.582854</v>
      </c>
      <c r="K1352" s="573">
        <f t="shared" si="38"/>
        <v>706.90490299999999</v>
      </c>
      <c r="L1352" s="573">
        <f t="shared" si="38"/>
        <v>1123.3934604999999</v>
      </c>
      <c r="M1352" s="573">
        <f t="shared" si="38"/>
        <v>968.054485</v>
      </c>
      <c r="N1352" s="573" t="b">
        <v>1</v>
      </c>
    </row>
    <row r="1353" spans="1:14" ht="15.5" x14ac:dyDescent="0.35">
      <c r="A1353" s="10"/>
      <c r="B1353" s="16" t="s">
        <v>1465</v>
      </c>
      <c r="C1353" s="108" t="s">
        <v>1466</v>
      </c>
      <c r="D1353" s="52"/>
      <c r="E1353" s="18" t="s">
        <v>141</v>
      </c>
      <c r="F1353" s="276">
        <v>2196.38</v>
      </c>
      <c r="G1353" s="47"/>
      <c r="H1353" s="573">
        <f t="shared" si="39"/>
        <v>774.44358799999986</v>
      </c>
      <c r="I1353" s="573">
        <f t="shared" si="39"/>
        <v>774.44358799999986</v>
      </c>
      <c r="J1353" s="573">
        <f t="shared" si="39"/>
        <v>1017.582854</v>
      </c>
      <c r="K1353" s="573">
        <f t="shared" si="38"/>
        <v>706.90490299999999</v>
      </c>
      <c r="L1353" s="573">
        <f t="shared" si="38"/>
        <v>1123.3934604999999</v>
      </c>
      <c r="M1353" s="573">
        <f t="shared" si="38"/>
        <v>968.054485</v>
      </c>
      <c r="N1353" s="573" t="b">
        <v>1</v>
      </c>
    </row>
    <row r="1354" spans="1:14" ht="16" thickBot="1" x14ac:dyDescent="0.4">
      <c r="A1354" s="8" t="s">
        <v>9497</v>
      </c>
      <c r="B1354" s="221" t="s">
        <v>1467</v>
      </c>
      <c r="C1354" s="247" t="s">
        <v>1468</v>
      </c>
      <c r="D1354" s="242"/>
      <c r="E1354" s="222" t="s">
        <v>141</v>
      </c>
      <c r="F1354" s="274">
        <v>2556.0100000000002</v>
      </c>
      <c r="G1354" s="47"/>
      <c r="H1354" s="573">
        <f t="shared" si="39"/>
        <v>901.24912599999982</v>
      </c>
      <c r="I1354" s="573">
        <f t="shared" si="39"/>
        <v>901.24912599999982</v>
      </c>
      <c r="J1354" s="573">
        <f t="shared" si="39"/>
        <v>1184.199433</v>
      </c>
      <c r="K1354" s="573">
        <f t="shared" si="38"/>
        <v>822.65181849999999</v>
      </c>
      <c r="L1354" s="573">
        <f t="shared" si="38"/>
        <v>1307.3352147499997</v>
      </c>
      <c r="M1354" s="573">
        <f t="shared" si="38"/>
        <v>1126.5614075000001</v>
      </c>
      <c r="N1354" s="573" t="b">
        <v>1</v>
      </c>
    </row>
    <row r="1355" spans="1:14" ht="15.5" x14ac:dyDescent="0.35">
      <c r="A1355" s="10"/>
      <c r="B1355" s="16" t="s">
        <v>1469</v>
      </c>
      <c r="C1355" s="108" t="s">
        <v>1470</v>
      </c>
      <c r="D1355" s="52"/>
      <c r="E1355" s="18"/>
      <c r="F1355" s="276">
        <v>2556.0100000000002</v>
      </c>
      <c r="G1355" s="47"/>
      <c r="H1355" s="573">
        <f t="shared" si="39"/>
        <v>901.24912599999982</v>
      </c>
      <c r="I1355" s="573">
        <f t="shared" si="39"/>
        <v>901.24912599999982</v>
      </c>
      <c r="J1355" s="573">
        <f t="shared" si="39"/>
        <v>1184.199433</v>
      </c>
      <c r="K1355" s="573">
        <f t="shared" si="38"/>
        <v>822.65181849999999</v>
      </c>
      <c r="L1355" s="573">
        <f t="shared" si="38"/>
        <v>1307.3352147499997</v>
      </c>
      <c r="M1355" s="573">
        <f t="shared" si="38"/>
        <v>1126.5614075000001</v>
      </c>
      <c r="N1355" s="573" t="b">
        <v>1</v>
      </c>
    </row>
    <row r="1356" spans="1:14" ht="15.5" x14ac:dyDescent="0.35">
      <c r="A1356" s="8"/>
      <c r="B1356" s="3" t="s">
        <v>1062</v>
      </c>
      <c r="C1356" s="193" t="s">
        <v>1471</v>
      </c>
      <c r="D1356" s="310"/>
      <c r="E1356" s="309" t="s">
        <v>141</v>
      </c>
      <c r="F1356" s="578">
        <v>2556.0100000000002</v>
      </c>
      <c r="G1356" s="47"/>
      <c r="H1356" s="573">
        <f t="shared" si="39"/>
        <v>901.24912599999982</v>
      </c>
      <c r="I1356" s="573">
        <f t="shared" si="39"/>
        <v>901.24912599999982</v>
      </c>
      <c r="J1356" s="573">
        <f t="shared" si="39"/>
        <v>1184.199433</v>
      </c>
      <c r="K1356" s="573">
        <f t="shared" si="38"/>
        <v>822.65181849999999</v>
      </c>
      <c r="L1356" s="573">
        <f t="shared" si="38"/>
        <v>1307.3352147499997</v>
      </c>
      <c r="M1356" s="573">
        <f t="shared" si="38"/>
        <v>1126.5614075000001</v>
      </c>
      <c r="N1356" s="573" t="b">
        <v>1</v>
      </c>
    </row>
    <row r="1357" spans="1:14" ht="16" thickBot="1" x14ac:dyDescent="0.4">
      <c r="A1357" s="11"/>
      <c r="B1357" s="65" t="s">
        <v>1472</v>
      </c>
      <c r="C1357" s="391" t="s">
        <v>1473</v>
      </c>
      <c r="D1357" s="384"/>
      <c r="E1357" s="563" t="s">
        <v>141</v>
      </c>
      <c r="F1357" s="564">
        <v>2556.0100000000002</v>
      </c>
      <c r="G1357" s="47"/>
      <c r="H1357" s="573">
        <f t="shared" si="39"/>
        <v>901.24912599999982</v>
      </c>
      <c r="I1357" s="573">
        <f t="shared" si="39"/>
        <v>901.24912599999982</v>
      </c>
      <c r="J1357" s="573">
        <f t="shared" si="39"/>
        <v>1184.199433</v>
      </c>
      <c r="K1357" s="573">
        <f t="shared" si="38"/>
        <v>822.65181849999999</v>
      </c>
      <c r="L1357" s="573">
        <f t="shared" si="38"/>
        <v>1307.3352147499997</v>
      </c>
      <c r="M1357" s="573">
        <f t="shared" si="38"/>
        <v>1126.5614075000001</v>
      </c>
      <c r="N1357" s="573" t="b">
        <v>1</v>
      </c>
    </row>
    <row r="1358" spans="1:14" ht="15.5" x14ac:dyDescent="0.35">
      <c r="A1358" s="8" t="s">
        <v>9498</v>
      </c>
      <c r="B1358" s="3" t="s">
        <v>1020</v>
      </c>
      <c r="C1358" s="110" t="s">
        <v>1474</v>
      </c>
      <c r="D1358" s="53"/>
      <c r="E1358" s="20"/>
      <c r="F1358" s="273">
        <v>3034.77</v>
      </c>
      <c r="G1358" s="47"/>
      <c r="H1358" s="573">
        <f t="shared" si="39"/>
        <v>1070.0599019999997</v>
      </c>
      <c r="I1358" s="573">
        <f t="shared" si="39"/>
        <v>1070.0599019999997</v>
      </c>
      <c r="J1358" s="573">
        <f t="shared" si="39"/>
        <v>1406.008941</v>
      </c>
      <c r="K1358" s="573">
        <f t="shared" si="38"/>
        <v>976.74072449999994</v>
      </c>
      <c r="L1358" s="573">
        <f t="shared" si="38"/>
        <v>1552.2089857499998</v>
      </c>
      <c r="M1358" s="573">
        <f t="shared" si="38"/>
        <v>1337.5748775</v>
      </c>
      <c r="N1358" s="573" t="b">
        <v>1</v>
      </c>
    </row>
    <row r="1359" spans="1:14" ht="16" thickBot="1" x14ac:dyDescent="0.4">
      <c r="A1359" s="8"/>
      <c r="B1359" s="221" t="s">
        <v>1063</v>
      </c>
      <c r="C1359" s="247" t="s">
        <v>1475</v>
      </c>
      <c r="D1359" s="242"/>
      <c r="E1359" s="222" t="s">
        <v>141</v>
      </c>
      <c r="F1359" s="274">
        <v>3034.77</v>
      </c>
      <c r="G1359" s="47"/>
      <c r="H1359" s="573">
        <f t="shared" si="39"/>
        <v>1070.0599019999997</v>
      </c>
      <c r="I1359" s="573">
        <f t="shared" si="39"/>
        <v>1070.0599019999997</v>
      </c>
      <c r="J1359" s="573">
        <f t="shared" si="39"/>
        <v>1406.008941</v>
      </c>
      <c r="K1359" s="573">
        <f t="shared" si="38"/>
        <v>976.74072449999994</v>
      </c>
      <c r="L1359" s="573">
        <f t="shared" si="38"/>
        <v>1552.2089857499998</v>
      </c>
      <c r="M1359" s="573">
        <f t="shared" si="38"/>
        <v>1337.5748775</v>
      </c>
      <c r="N1359" s="573" t="b">
        <v>1</v>
      </c>
    </row>
    <row r="1360" spans="1:14" ht="15.5" x14ac:dyDescent="0.35">
      <c r="A1360" s="10" t="s">
        <v>9499</v>
      </c>
      <c r="B1360" s="16" t="s">
        <v>1021</v>
      </c>
      <c r="C1360" s="108" t="s">
        <v>1476</v>
      </c>
      <c r="D1360" s="52"/>
      <c r="E1360" s="18"/>
      <c r="F1360" s="276">
        <v>3035.88</v>
      </c>
      <c r="G1360" s="47"/>
      <c r="H1360" s="573">
        <f t="shared" si="39"/>
        <v>1070.4512879999997</v>
      </c>
      <c r="I1360" s="573">
        <f t="shared" si="39"/>
        <v>1070.4512879999997</v>
      </c>
      <c r="J1360" s="573">
        <f t="shared" si="39"/>
        <v>1406.5232040000001</v>
      </c>
      <c r="K1360" s="573">
        <f t="shared" si="38"/>
        <v>977.0979779999999</v>
      </c>
      <c r="L1360" s="573">
        <f t="shared" si="38"/>
        <v>1552.7767229999997</v>
      </c>
      <c r="M1360" s="573">
        <f t="shared" si="38"/>
        <v>1338.06411</v>
      </c>
      <c r="N1360" s="573" t="b">
        <v>1</v>
      </c>
    </row>
    <row r="1361" spans="1:14" ht="15.5" x14ac:dyDescent="0.35">
      <c r="A1361" s="8"/>
      <c r="B1361" s="308" t="s">
        <v>1477</v>
      </c>
      <c r="C1361" s="193" t="s">
        <v>1478</v>
      </c>
      <c r="D1361" s="310"/>
      <c r="E1361" s="309"/>
      <c r="F1361" s="578">
        <v>3035.88</v>
      </c>
      <c r="G1361" s="47"/>
      <c r="H1361" s="573">
        <f t="shared" si="39"/>
        <v>1070.4512879999997</v>
      </c>
      <c r="I1361" s="573">
        <f t="shared" si="39"/>
        <v>1070.4512879999997</v>
      </c>
      <c r="J1361" s="573">
        <f t="shared" si="39"/>
        <v>1406.5232040000001</v>
      </c>
      <c r="K1361" s="573">
        <f t="shared" si="38"/>
        <v>977.0979779999999</v>
      </c>
      <c r="L1361" s="573">
        <f t="shared" si="38"/>
        <v>1552.7767229999997</v>
      </c>
      <c r="M1361" s="573">
        <f t="shared" si="38"/>
        <v>1338.06411</v>
      </c>
      <c r="N1361" s="573" t="b">
        <v>1</v>
      </c>
    </row>
    <row r="1362" spans="1:14" ht="16" thickBot="1" x14ac:dyDescent="0.4">
      <c r="A1362" s="11" t="s">
        <v>9500</v>
      </c>
      <c r="B1362" s="565" t="s">
        <v>1024</v>
      </c>
      <c r="C1362" s="391" t="s">
        <v>1479</v>
      </c>
      <c r="D1362" s="384"/>
      <c r="E1362" s="563"/>
      <c r="F1362" s="564">
        <v>2818.55</v>
      </c>
      <c r="G1362" s="47"/>
      <c r="H1362" s="573">
        <f t="shared" si="39"/>
        <v>993.8207299999998</v>
      </c>
      <c r="I1362" s="573">
        <f t="shared" si="39"/>
        <v>993.8207299999998</v>
      </c>
      <c r="J1362" s="573">
        <f t="shared" si="39"/>
        <v>1305.8342150000001</v>
      </c>
      <c r="K1362" s="573">
        <f t="shared" si="38"/>
        <v>907.15031750000003</v>
      </c>
      <c r="L1362" s="573">
        <f t="shared" si="38"/>
        <v>1441.6178612499998</v>
      </c>
      <c r="M1362" s="573">
        <f t="shared" si="38"/>
        <v>1242.2759125</v>
      </c>
      <c r="N1362" s="573" t="b">
        <v>1</v>
      </c>
    </row>
    <row r="1363" spans="1:14" ht="15.5" x14ac:dyDescent="0.35">
      <c r="A1363" s="8"/>
      <c r="B1363" s="3" t="s">
        <v>1480</v>
      </c>
      <c r="C1363" s="110" t="s">
        <v>1481</v>
      </c>
      <c r="D1363" s="53"/>
      <c r="E1363" s="20" t="s">
        <v>141</v>
      </c>
      <c r="F1363" s="273">
        <v>2818.55</v>
      </c>
      <c r="G1363" s="47"/>
      <c r="H1363" s="573">
        <f t="shared" si="39"/>
        <v>993.8207299999998</v>
      </c>
      <c r="I1363" s="573">
        <f t="shared" si="39"/>
        <v>993.8207299999998</v>
      </c>
      <c r="J1363" s="573">
        <f t="shared" si="39"/>
        <v>1305.8342150000001</v>
      </c>
      <c r="K1363" s="573">
        <f t="shared" si="38"/>
        <v>907.15031750000003</v>
      </c>
      <c r="L1363" s="573">
        <f t="shared" si="38"/>
        <v>1441.6178612499998</v>
      </c>
      <c r="M1363" s="573">
        <f t="shared" si="38"/>
        <v>1242.2759125</v>
      </c>
      <c r="N1363" s="573" t="b">
        <v>1</v>
      </c>
    </row>
    <row r="1364" spans="1:14" ht="16" thickBot="1" x14ac:dyDescent="0.4">
      <c r="A1364" s="8"/>
      <c r="B1364" s="221" t="s">
        <v>1064</v>
      </c>
      <c r="C1364" s="247" t="s">
        <v>1482</v>
      </c>
      <c r="D1364" s="242"/>
      <c r="E1364" s="222" t="s">
        <v>141</v>
      </c>
      <c r="F1364" s="274">
        <v>2818.55</v>
      </c>
      <c r="G1364" s="47"/>
      <c r="H1364" s="573">
        <f t="shared" si="39"/>
        <v>993.8207299999998</v>
      </c>
      <c r="I1364" s="573">
        <f t="shared" si="39"/>
        <v>993.8207299999998</v>
      </c>
      <c r="J1364" s="573">
        <f t="shared" si="39"/>
        <v>1305.8342150000001</v>
      </c>
      <c r="K1364" s="573">
        <f t="shared" si="38"/>
        <v>907.15031750000003</v>
      </c>
      <c r="L1364" s="573">
        <f t="shared" si="38"/>
        <v>1441.6178612499998</v>
      </c>
      <c r="M1364" s="573">
        <f t="shared" si="38"/>
        <v>1242.2759125</v>
      </c>
      <c r="N1364" s="573" t="b">
        <v>1</v>
      </c>
    </row>
    <row r="1365" spans="1:14" ht="15.5" x14ac:dyDescent="0.35">
      <c r="A1365" s="10" t="s">
        <v>9501</v>
      </c>
      <c r="B1365" s="16" t="s">
        <v>1026</v>
      </c>
      <c r="C1365" s="108" t="s">
        <v>1483</v>
      </c>
      <c r="D1365" s="52"/>
      <c r="E1365" s="18"/>
      <c r="F1365" s="276">
        <v>2347.5100000000002</v>
      </c>
      <c r="G1365" s="47"/>
      <c r="H1365" s="573">
        <f t="shared" si="39"/>
        <v>827.73202599999991</v>
      </c>
      <c r="I1365" s="573">
        <f t="shared" si="39"/>
        <v>827.73202599999991</v>
      </c>
      <c r="J1365" s="573">
        <f t="shared" si="39"/>
        <v>1087.6013830000002</v>
      </c>
      <c r="K1365" s="573">
        <f t="shared" si="38"/>
        <v>755.54609349999998</v>
      </c>
      <c r="L1365" s="573">
        <f t="shared" si="38"/>
        <v>1200.6926772499999</v>
      </c>
      <c r="M1365" s="573">
        <f t="shared" si="38"/>
        <v>1034.6650325000001</v>
      </c>
      <c r="N1365" s="573" t="b">
        <v>1</v>
      </c>
    </row>
    <row r="1366" spans="1:14" ht="16" thickBot="1" x14ac:dyDescent="0.4">
      <c r="A1366" s="11"/>
      <c r="B1366" s="565" t="s">
        <v>1484</v>
      </c>
      <c r="C1366" s="391" t="s">
        <v>1485</v>
      </c>
      <c r="D1366" s="397"/>
      <c r="E1366" s="769"/>
      <c r="F1366" s="564">
        <v>2347.5100000000002</v>
      </c>
      <c r="G1366" s="47"/>
      <c r="H1366" s="573">
        <f t="shared" si="39"/>
        <v>827.73202599999991</v>
      </c>
      <c r="I1366" s="573">
        <f t="shared" si="39"/>
        <v>827.73202599999991</v>
      </c>
      <c r="J1366" s="573">
        <f t="shared" si="39"/>
        <v>1087.6013830000002</v>
      </c>
      <c r="K1366" s="573">
        <f t="shared" si="38"/>
        <v>755.54609349999998</v>
      </c>
      <c r="L1366" s="573">
        <f t="shared" si="38"/>
        <v>1200.6926772499999</v>
      </c>
      <c r="M1366" s="573">
        <f t="shared" si="38"/>
        <v>1034.6650325000001</v>
      </c>
      <c r="N1366" s="573" t="b">
        <v>1</v>
      </c>
    </row>
    <row r="1367" spans="1:14" ht="15.5" x14ac:dyDescent="0.35">
      <c r="A1367" s="8"/>
      <c r="B1367" s="3" t="s">
        <v>1486</v>
      </c>
      <c r="C1367" s="110" t="s">
        <v>1487</v>
      </c>
      <c r="D1367" s="130"/>
      <c r="E1367" s="25" t="s">
        <v>141</v>
      </c>
      <c r="F1367" s="273">
        <v>2347.5100000000002</v>
      </c>
      <c r="G1367" s="47"/>
      <c r="H1367" s="573">
        <f t="shared" si="39"/>
        <v>827.73202599999991</v>
      </c>
      <c r="I1367" s="573">
        <f t="shared" si="39"/>
        <v>827.73202599999991</v>
      </c>
      <c r="J1367" s="573">
        <f t="shared" si="39"/>
        <v>1087.6013830000002</v>
      </c>
      <c r="K1367" s="573">
        <f t="shared" si="38"/>
        <v>755.54609349999998</v>
      </c>
      <c r="L1367" s="573">
        <f t="shared" si="38"/>
        <v>1200.6926772499999</v>
      </c>
      <c r="M1367" s="573">
        <f t="shared" si="38"/>
        <v>1034.6650325000001</v>
      </c>
      <c r="N1367" s="573" t="b">
        <v>1</v>
      </c>
    </row>
    <row r="1368" spans="1:14" ht="15.5" x14ac:dyDescent="0.35">
      <c r="A1368" s="8" t="s">
        <v>9502</v>
      </c>
      <c r="B1368" s="308" t="s">
        <v>1030</v>
      </c>
      <c r="C1368" s="193" t="s">
        <v>1488</v>
      </c>
      <c r="D1368" s="310"/>
      <c r="E1368" s="309"/>
      <c r="F1368" s="578">
        <v>3802.57</v>
      </c>
      <c r="G1368" s="47"/>
      <c r="H1368" s="573">
        <f t="shared" si="39"/>
        <v>1340.7861819999998</v>
      </c>
      <c r="I1368" s="573">
        <f t="shared" si="39"/>
        <v>1340.7861819999998</v>
      </c>
      <c r="J1368" s="573">
        <f t="shared" si="39"/>
        <v>1761.730681</v>
      </c>
      <c r="K1368" s="573">
        <f t="shared" si="38"/>
        <v>1223.8571545</v>
      </c>
      <c r="L1368" s="573">
        <f t="shared" si="38"/>
        <v>1944.9194907499998</v>
      </c>
      <c r="M1368" s="573">
        <f t="shared" si="38"/>
        <v>1675.9827275</v>
      </c>
      <c r="N1368" s="573" t="b">
        <v>1</v>
      </c>
    </row>
    <row r="1369" spans="1:14" ht="15.5" x14ac:dyDescent="0.35">
      <c r="A1369" s="8"/>
      <c r="B1369" s="308" t="s">
        <v>1065</v>
      </c>
      <c r="C1369" s="193" t="s">
        <v>1489</v>
      </c>
      <c r="D1369" s="310"/>
      <c r="E1369" s="309" t="s">
        <v>141</v>
      </c>
      <c r="F1369" s="578">
        <v>3802.57</v>
      </c>
      <c r="G1369" s="47"/>
      <c r="H1369" s="573">
        <f t="shared" si="39"/>
        <v>1340.7861819999998</v>
      </c>
      <c r="I1369" s="573">
        <f t="shared" si="39"/>
        <v>1340.7861819999998</v>
      </c>
      <c r="J1369" s="573">
        <f t="shared" si="39"/>
        <v>1761.730681</v>
      </c>
      <c r="K1369" s="573">
        <f t="shared" si="38"/>
        <v>1223.8571545</v>
      </c>
      <c r="L1369" s="573">
        <f t="shared" si="38"/>
        <v>1944.9194907499998</v>
      </c>
      <c r="M1369" s="573">
        <f t="shared" si="38"/>
        <v>1675.9827275</v>
      </c>
      <c r="N1369" s="573" t="b">
        <v>1</v>
      </c>
    </row>
    <row r="1370" spans="1:14" ht="16" thickBot="1" x14ac:dyDescent="0.4">
      <c r="A1370" s="8" t="s">
        <v>9503</v>
      </c>
      <c r="B1370" s="221" t="s">
        <v>1031</v>
      </c>
      <c r="C1370" s="247" t="s">
        <v>1490</v>
      </c>
      <c r="D1370" s="242"/>
      <c r="E1370" s="222"/>
      <c r="F1370" s="274">
        <v>2941.01</v>
      </c>
      <c r="G1370" s="47"/>
      <c r="H1370" s="573">
        <f t="shared" si="39"/>
        <v>1037.0001259999999</v>
      </c>
      <c r="I1370" s="573">
        <f t="shared" si="39"/>
        <v>1037.0001259999999</v>
      </c>
      <c r="J1370" s="573">
        <f t="shared" si="39"/>
        <v>1362.569933</v>
      </c>
      <c r="K1370" s="573">
        <f t="shared" si="38"/>
        <v>946.56406849999996</v>
      </c>
      <c r="L1370" s="573">
        <f t="shared" si="38"/>
        <v>1504.2530897499998</v>
      </c>
      <c r="M1370" s="573">
        <f t="shared" si="38"/>
        <v>1296.2501575000001</v>
      </c>
      <c r="N1370" s="573" t="b">
        <v>1</v>
      </c>
    </row>
    <row r="1371" spans="1:14" ht="15.5" x14ac:dyDescent="0.35">
      <c r="A1371" s="10"/>
      <c r="B1371" s="16" t="s">
        <v>1491</v>
      </c>
      <c r="C1371" s="108" t="s">
        <v>1492</v>
      </c>
      <c r="D1371" s="52"/>
      <c r="E1371" s="18"/>
      <c r="F1371" s="276">
        <v>2941.01</v>
      </c>
      <c r="G1371" s="47"/>
      <c r="H1371" s="573">
        <f t="shared" si="39"/>
        <v>1037.0001259999999</v>
      </c>
      <c r="I1371" s="573">
        <f t="shared" si="39"/>
        <v>1037.0001259999999</v>
      </c>
      <c r="J1371" s="573">
        <f t="shared" si="39"/>
        <v>1362.569933</v>
      </c>
      <c r="K1371" s="573">
        <f t="shared" si="38"/>
        <v>946.56406849999996</v>
      </c>
      <c r="L1371" s="573">
        <f t="shared" si="38"/>
        <v>1504.2530897499998</v>
      </c>
      <c r="M1371" s="573">
        <f t="shared" si="38"/>
        <v>1296.2501575000001</v>
      </c>
      <c r="N1371" s="573" t="b">
        <v>1</v>
      </c>
    </row>
    <row r="1372" spans="1:14" ht="15.5" x14ac:dyDescent="0.35">
      <c r="A1372" s="8" t="s">
        <v>9504</v>
      </c>
      <c r="B1372" s="2" t="s">
        <v>1493</v>
      </c>
      <c r="C1372" s="111" t="s">
        <v>1494</v>
      </c>
      <c r="D1372" s="41"/>
      <c r="E1372" s="309"/>
      <c r="F1372" s="578">
        <v>2941.01</v>
      </c>
      <c r="G1372" s="47"/>
      <c r="H1372" s="573">
        <f t="shared" si="39"/>
        <v>1037.0001259999999</v>
      </c>
      <c r="I1372" s="573">
        <f t="shared" si="39"/>
        <v>1037.0001259999999</v>
      </c>
      <c r="J1372" s="573">
        <f t="shared" si="39"/>
        <v>1362.569933</v>
      </c>
      <c r="K1372" s="573">
        <f t="shared" si="38"/>
        <v>946.56406849999996</v>
      </c>
      <c r="L1372" s="573">
        <f t="shared" si="38"/>
        <v>1504.2530897499998</v>
      </c>
      <c r="M1372" s="573">
        <f t="shared" si="38"/>
        <v>1296.2501575000001</v>
      </c>
      <c r="N1372" s="573" t="b">
        <v>1</v>
      </c>
    </row>
    <row r="1373" spans="1:14" ht="16" thickBot="1" x14ac:dyDescent="0.4">
      <c r="A1373" s="11"/>
      <c r="B1373" s="565" t="s">
        <v>1495</v>
      </c>
      <c r="C1373" s="391" t="s">
        <v>1496</v>
      </c>
      <c r="D1373" s="384"/>
      <c r="E1373" s="563"/>
      <c r="F1373" s="564">
        <v>2941.01</v>
      </c>
      <c r="G1373" s="47"/>
      <c r="H1373" s="573">
        <f t="shared" si="39"/>
        <v>1037.0001259999999</v>
      </c>
      <c r="I1373" s="573">
        <f t="shared" si="39"/>
        <v>1037.0001259999999</v>
      </c>
      <c r="J1373" s="573">
        <f t="shared" si="39"/>
        <v>1362.569933</v>
      </c>
      <c r="K1373" s="573">
        <f t="shared" si="38"/>
        <v>946.56406849999996</v>
      </c>
      <c r="L1373" s="573">
        <f t="shared" si="38"/>
        <v>1504.2530897499998</v>
      </c>
      <c r="M1373" s="573">
        <f t="shared" si="38"/>
        <v>1296.2501575000001</v>
      </c>
      <c r="N1373" s="573" t="b">
        <v>1</v>
      </c>
    </row>
    <row r="1374" spans="1:14" ht="15.5" x14ac:dyDescent="0.35">
      <c r="A1374" s="8"/>
      <c r="B1374" s="3" t="s">
        <v>1497</v>
      </c>
      <c r="C1374" s="110" t="s">
        <v>1498</v>
      </c>
      <c r="D1374" s="53"/>
      <c r="E1374" s="20" t="s">
        <v>141</v>
      </c>
      <c r="F1374" s="273">
        <v>2941.01</v>
      </c>
      <c r="G1374" s="47"/>
      <c r="H1374" s="573">
        <f t="shared" si="39"/>
        <v>1037.0001259999999</v>
      </c>
      <c r="I1374" s="573">
        <f t="shared" si="39"/>
        <v>1037.0001259999999</v>
      </c>
      <c r="J1374" s="573">
        <f t="shared" si="39"/>
        <v>1362.569933</v>
      </c>
      <c r="K1374" s="573">
        <f t="shared" si="38"/>
        <v>946.56406849999996</v>
      </c>
      <c r="L1374" s="573">
        <f t="shared" si="38"/>
        <v>1504.2530897499998</v>
      </c>
      <c r="M1374" s="573">
        <f t="shared" si="38"/>
        <v>1296.2501575000001</v>
      </c>
      <c r="N1374" s="573" t="b">
        <v>1</v>
      </c>
    </row>
    <row r="1375" spans="1:14" ht="16" thickBot="1" x14ac:dyDescent="0.4">
      <c r="A1375" s="8"/>
      <c r="B1375" s="221" t="s">
        <v>1499</v>
      </c>
      <c r="C1375" s="247" t="s">
        <v>1500</v>
      </c>
      <c r="D1375" s="242"/>
      <c r="E1375" s="222" t="s">
        <v>141</v>
      </c>
      <c r="F1375" s="274">
        <v>2941.01</v>
      </c>
      <c r="G1375" s="47"/>
      <c r="H1375" s="573">
        <f t="shared" si="39"/>
        <v>1037.0001259999999</v>
      </c>
      <c r="I1375" s="573">
        <f t="shared" si="39"/>
        <v>1037.0001259999999</v>
      </c>
      <c r="J1375" s="573">
        <f t="shared" si="39"/>
        <v>1362.569933</v>
      </c>
      <c r="K1375" s="573">
        <f t="shared" si="38"/>
        <v>946.56406849999996</v>
      </c>
      <c r="L1375" s="573">
        <f t="shared" si="38"/>
        <v>1504.2530897499998</v>
      </c>
      <c r="M1375" s="573">
        <f t="shared" si="38"/>
        <v>1296.2501575000001</v>
      </c>
      <c r="N1375" s="573" t="b">
        <v>1</v>
      </c>
    </row>
    <row r="1376" spans="1:14" ht="15.5" x14ac:dyDescent="0.35">
      <c r="A1376" s="10"/>
      <c r="B1376" s="16" t="s">
        <v>1066</v>
      </c>
      <c r="C1376" s="108" t="s">
        <v>1501</v>
      </c>
      <c r="D1376" s="52"/>
      <c r="E1376" s="18" t="s">
        <v>141</v>
      </c>
      <c r="F1376" s="276">
        <v>2941.01</v>
      </c>
      <c r="G1376" s="47"/>
      <c r="H1376" s="573">
        <f t="shared" si="39"/>
        <v>1037.0001259999999</v>
      </c>
      <c r="I1376" s="573">
        <f t="shared" si="39"/>
        <v>1037.0001259999999</v>
      </c>
      <c r="J1376" s="573">
        <f t="shared" si="39"/>
        <v>1362.569933</v>
      </c>
      <c r="K1376" s="573">
        <f t="shared" si="38"/>
        <v>946.56406849999996</v>
      </c>
      <c r="L1376" s="573">
        <f t="shared" si="38"/>
        <v>1504.2530897499998</v>
      </c>
      <c r="M1376" s="573">
        <f t="shared" si="38"/>
        <v>1296.2501575000001</v>
      </c>
      <c r="N1376" s="573" t="b">
        <v>1</v>
      </c>
    </row>
    <row r="1377" spans="1:14" ht="15.5" x14ac:dyDescent="0.35">
      <c r="A1377" s="8" t="s">
        <v>9505</v>
      </c>
      <c r="B1377" s="3" t="s">
        <v>1035</v>
      </c>
      <c r="C1377" s="110" t="s">
        <v>1502</v>
      </c>
      <c r="D1377" s="53"/>
      <c r="E1377" s="309"/>
      <c r="F1377" s="578">
        <v>3392.19</v>
      </c>
      <c r="G1377" s="47"/>
      <c r="H1377" s="573">
        <f t="shared" si="39"/>
        <v>1196.0861939999998</v>
      </c>
      <c r="I1377" s="573">
        <f t="shared" si="39"/>
        <v>1196.0861939999998</v>
      </c>
      <c r="J1377" s="573">
        <f t="shared" si="39"/>
        <v>1571.601627</v>
      </c>
      <c r="K1377" s="573">
        <f t="shared" si="38"/>
        <v>1091.7763514999999</v>
      </c>
      <c r="L1377" s="573">
        <f t="shared" si="38"/>
        <v>1735.0203802499998</v>
      </c>
      <c r="M1377" s="573">
        <f t="shared" si="38"/>
        <v>1495.1077424999999</v>
      </c>
      <c r="N1377" s="573" t="b">
        <v>1</v>
      </c>
    </row>
    <row r="1378" spans="1:14" ht="15.5" x14ac:dyDescent="0.35">
      <c r="A1378" s="8"/>
      <c r="B1378" s="308" t="s">
        <v>1503</v>
      </c>
      <c r="C1378" s="193" t="s">
        <v>1504</v>
      </c>
      <c r="D1378" s="310"/>
      <c r="E1378" s="309"/>
      <c r="F1378" s="578">
        <v>3392.19</v>
      </c>
      <c r="G1378" s="47"/>
      <c r="H1378" s="573">
        <f t="shared" si="39"/>
        <v>1196.0861939999998</v>
      </c>
      <c r="I1378" s="573">
        <f t="shared" si="39"/>
        <v>1196.0861939999998</v>
      </c>
      <c r="J1378" s="573">
        <f t="shared" si="39"/>
        <v>1571.601627</v>
      </c>
      <c r="K1378" s="573">
        <f t="shared" si="38"/>
        <v>1091.7763514999999</v>
      </c>
      <c r="L1378" s="573">
        <f t="shared" si="38"/>
        <v>1735.0203802499998</v>
      </c>
      <c r="M1378" s="573">
        <f t="shared" si="38"/>
        <v>1495.1077424999999</v>
      </c>
      <c r="N1378" s="573" t="b">
        <v>1</v>
      </c>
    </row>
    <row r="1379" spans="1:14" ht="16" thickBot="1" x14ac:dyDescent="0.4">
      <c r="A1379" s="11"/>
      <c r="B1379" s="565" t="s">
        <v>1067</v>
      </c>
      <c r="C1379" s="391" t="s">
        <v>1505</v>
      </c>
      <c r="D1379" s="384"/>
      <c r="E1379" s="563" t="s">
        <v>141</v>
      </c>
      <c r="F1379" s="564">
        <v>3392.19</v>
      </c>
      <c r="G1379" s="47"/>
      <c r="H1379" s="573">
        <f t="shared" si="39"/>
        <v>1196.0861939999998</v>
      </c>
      <c r="I1379" s="573">
        <f t="shared" si="39"/>
        <v>1196.0861939999998</v>
      </c>
      <c r="J1379" s="573">
        <f t="shared" si="39"/>
        <v>1571.601627</v>
      </c>
      <c r="K1379" s="573">
        <f t="shared" si="38"/>
        <v>1091.7763514999999</v>
      </c>
      <c r="L1379" s="573">
        <f t="shared" si="38"/>
        <v>1735.0203802499998</v>
      </c>
      <c r="M1379" s="573">
        <f t="shared" si="38"/>
        <v>1495.1077424999999</v>
      </c>
      <c r="N1379" s="573" t="b">
        <v>1</v>
      </c>
    </row>
    <row r="1380" spans="1:14" ht="15.5" x14ac:dyDescent="0.35">
      <c r="A1380" s="8" t="s">
        <v>9506</v>
      </c>
      <c r="B1380" s="3" t="s">
        <v>1036</v>
      </c>
      <c r="C1380" s="110" t="s">
        <v>1506</v>
      </c>
      <c r="D1380" s="53"/>
      <c r="E1380" s="20"/>
      <c r="F1380" s="273">
        <v>3446.26</v>
      </c>
      <c r="G1380" s="47"/>
      <c r="H1380" s="573">
        <f t="shared" si="39"/>
        <v>1215.1512759999998</v>
      </c>
      <c r="I1380" s="573">
        <f t="shared" si="39"/>
        <v>1215.1512759999998</v>
      </c>
      <c r="J1380" s="573">
        <f t="shared" si="39"/>
        <v>1596.6522580000001</v>
      </c>
      <c r="K1380" s="573">
        <f t="shared" si="38"/>
        <v>1109.1787810000001</v>
      </c>
      <c r="L1380" s="573">
        <f t="shared" si="38"/>
        <v>1762.6758334999997</v>
      </c>
      <c r="M1380" s="573">
        <f t="shared" si="38"/>
        <v>1518.939095</v>
      </c>
      <c r="N1380" s="573" t="b">
        <v>1</v>
      </c>
    </row>
    <row r="1381" spans="1:14" ht="16" thickBot="1" x14ac:dyDescent="0.4">
      <c r="A1381" s="8"/>
      <c r="B1381" s="221" t="s">
        <v>1507</v>
      </c>
      <c r="C1381" s="247" t="s">
        <v>1508</v>
      </c>
      <c r="D1381" s="242"/>
      <c r="E1381" s="222"/>
      <c r="F1381" s="274">
        <v>3446.26</v>
      </c>
      <c r="G1381" s="47"/>
      <c r="H1381" s="573">
        <f t="shared" si="39"/>
        <v>1215.1512759999998</v>
      </c>
      <c r="I1381" s="573">
        <f t="shared" si="39"/>
        <v>1215.1512759999998</v>
      </c>
      <c r="J1381" s="573">
        <f t="shared" si="39"/>
        <v>1596.6522580000001</v>
      </c>
      <c r="K1381" s="573">
        <f t="shared" si="38"/>
        <v>1109.1787810000001</v>
      </c>
      <c r="L1381" s="573">
        <f t="shared" si="38"/>
        <v>1762.6758334999997</v>
      </c>
      <c r="M1381" s="573">
        <f t="shared" si="38"/>
        <v>1518.939095</v>
      </c>
      <c r="N1381" s="573" t="b">
        <v>1</v>
      </c>
    </row>
    <row r="1382" spans="1:14" ht="15.5" x14ac:dyDescent="0.35">
      <c r="A1382" s="10"/>
      <c r="B1382" s="16" t="s">
        <v>1509</v>
      </c>
      <c r="C1382" s="108" t="s">
        <v>1510</v>
      </c>
      <c r="D1382" s="117"/>
      <c r="E1382" s="24" t="s">
        <v>141</v>
      </c>
      <c r="F1382" s="276">
        <v>3446.26</v>
      </c>
      <c r="G1382" s="47"/>
      <c r="H1382" s="573">
        <f t="shared" si="39"/>
        <v>1215.1512759999998</v>
      </c>
      <c r="I1382" s="573">
        <f t="shared" si="39"/>
        <v>1215.1512759999998</v>
      </c>
      <c r="J1382" s="573">
        <f t="shared" si="39"/>
        <v>1596.6522580000001</v>
      </c>
      <c r="K1382" s="573">
        <f t="shared" si="38"/>
        <v>1109.1787810000001</v>
      </c>
      <c r="L1382" s="573">
        <f t="shared" si="38"/>
        <v>1762.6758334999997</v>
      </c>
      <c r="M1382" s="573">
        <f t="shared" si="38"/>
        <v>1518.939095</v>
      </c>
      <c r="N1382" s="573" t="b">
        <v>1</v>
      </c>
    </row>
    <row r="1383" spans="1:14" ht="16" thickBot="1" x14ac:dyDescent="0.4">
      <c r="A1383" s="11" t="s">
        <v>9507</v>
      </c>
      <c r="B1383" s="565" t="s">
        <v>1039</v>
      </c>
      <c r="C1383" s="391" t="s">
        <v>1511</v>
      </c>
      <c r="D1383" s="384"/>
      <c r="E1383" s="563"/>
      <c r="F1383" s="564">
        <v>2915.63</v>
      </c>
      <c r="G1383" s="47"/>
      <c r="H1383" s="573">
        <f t="shared" si="39"/>
        <v>1028.0511379999998</v>
      </c>
      <c r="I1383" s="573">
        <f t="shared" si="39"/>
        <v>1028.0511379999998</v>
      </c>
      <c r="J1383" s="573">
        <f t="shared" si="39"/>
        <v>1350.811379</v>
      </c>
      <c r="K1383" s="573">
        <f t="shared" si="38"/>
        <v>938.39551549999999</v>
      </c>
      <c r="L1383" s="573">
        <f t="shared" si="38"/>
        <v>1491.2718542499997</v>
      </c>
      <c r="M1383" s="573">
        <f t="shared" si="38"/>
        <v>1285.0639225</v>
      </c>
      <c r="N1383" s="573" t="b">
        <v>1</v>
      </c>
    </row>
    <row r="1384" spans="1:14" ht="15.5" x14ac:dyDescent="0.35">
      <c r="A1384" s="8"/>
      <c r="B1384" s="3" t="s">
        <v>1512</v>
      </c>
      <c r="C1384" s="110" t="s">
        <v>1513</v>
      </c>
      <c r="D1384" s="53"/>
      <c r="E1384" s="20"/>
      <c r="F1384" s="273">
        <v>2915.63</v>
      </c>
      <c r="G1384" s="47"/>
      <c r="H1384" s="573">
        <f t="shared" si="39"/>
        <v>1028.0511379999998</v>
      </c>
      <c r="I1384" s="573">
        <f t="shared" si="39"/>
        <v>1028.0511379999998</v>
      </c>
      <c r="J1384" s="573">
        <f t="shared" si="39"/>
        <v>1350.811379</v>
      </c>
      <c r="K1384" s="573">
        <f t="shared" si="38"/>
        <v>938.39551549999999</v>
      </c>
      <c r="L1384" s="573">
        <f t="shared" si="38"/>
        <v>1491.2718542499997</v>
      </c>
      <c r="M1384" s="573">
        <f t="shared" si="38"/>
        <v>1285.0639225</v>
      </c>
      <c r="N1384" s="573" t="b">
        <v>1</v>
      </c>
    </row>
    <row r="1385" spans="1:14" ht="15.5" x14ac:dyDescent="0.35">
      <c r="A1385" s="8" t="s">
        <v>9508</v>
      </c>
      <c r="B1385" s="3" t="s">
        <v>1041</v>
      </c>
      <c r="C1385" s="110" t="s">
        <v>1514</v>
      </c>
      <c r="D1385" s="53"/>
      <c r="E1385" s="309"/>
      <c r="F1385" s="578">
        <v>3264.23</v>
      </c>
      <c r="G1385" s="47"/>
      <c r="H1385" s="573">
        <f t="shared" si="39"/>
        <v>1150.9674979999998</v>
      </c>
      <c r="I1385" s="573">
        <f t="shared" si="39"/>
        <v>1150.9674979999998</v>
      </c>
      <c r="J1385" s="573">
        <f t="shared" si="39"/>
        <v>1512.317759</v>
      </c>
      <c r="K1385" s="573">
        <f t="shared" si="38"/>
        <v>1050.5924255</v>
      </c>
      <c r="L1385" s="573">
        <f t="shared" si="38"/>
        <v>1669.5720392499998</v>
      </c>
      <c r="M1385" s="573">
        <f t="shared" si="38"/>
        <v>1438.7093725</v>
      </c>
      <c r="N1385" s="573" t="b">
        <v>1</v>
      </c>
    </row>
    <row r="1386" spans="1:14" ht="15.5" x14ac:dyDescent="0.35">
      <c r="A1386" s="8"/>
      <c r="B1386" s="308" t="s">
        <v>1515</v>
      </c>
      <c r="C1386" s="193" t="s">
        <v>1516</v>
      </c>
      <c r="D1386" s="310"/>
      <c r="E1386" s="309" t="s">
        <v>141</v>
      </c>
      <c r="F1386" s="578">
        <v>3264.23</v>
      </c>
      <c r="G1386" s="47"/>
      <c r="H1386" s="573">
        <f t="shared" si="39"/>
        <v>1150.9674979999998</v>
      </c>
      <c r="I1386" s="573">
        <f t="shared" si="39"/>
        <v>1150.9674979999998</v>
      </c>
      <c r="J1386" s="573">
        <f t="shared" si="39"/>
        <v>1512.317759</v>
      </c>
      <c r="K1386" s="573">
        <f t="shared" si="38"/>
        <v>1050.5924255</v>
      </c>
      <c r="L1386" s="573">
        <f t="shared" si="38"/>
        <v>1669.5720392499998</v>
      </c>
      <c r="M1386" s="573">
        <f t="shared" si="38"/>
        <v>1438.7093725</v>
      </c>
      <c r="N1386" s="573" t="b">
        <v>1</v>
      </c>
    </row>
    <row r="1387" spans="1:14" ht="16" thickBot="1" x14ac:dyDescent="0.4">
      <c r="A1387" s="11"/>
      <c r="B1387" s="565" t="s">
        <v>1068</v>
      </c>
      <c r="C1387" s="391" t="s">
        <v>1517</v>
      </c>
      <c r="D1387" s="563"/>
      <c r="E1387" s="44" t="s">
        <v>141</v>
      </c>
      <c r="F1387" s="297">
        <v>3264.23</v>
      </c>
      <c r="G1387" s="47"/>
      <c r="H1387" s="573">
        <f t="shared" si="39"/>
        <v>1150.9674979999998</v>
      </c>
      <c r="I1387" s="573">
        <f t="shared" si="39"/>
        <v>1150.9674979999998</v>
      </c>
      <c r="J1387" s="573">
        <f t="shared" si="39"/>
        <v>1512.317759</v>
      </c>
      <c r="K1387" s="573">
        <f t="shared" si="38"/>
        <v>1050.5924255</v>
      </c>
      <c r="L1387" s="573">
        <f t="shared" si="38"/>
        <v>1669.5720392499998</v>
      </c>
      <c r="M1387" s="573">
        <f t="shared" si="38"/>
        <v>1438.7093725</v>
      </c>
      <c r="N1387" s="573" t="b">
        <v>1</v>
      </c>
    </row>
    <row r="1388" spans="1:14" ht="15.5" x14ac:dyDescent="0.35">
      <c r="A1388" s="8" t="s">
        <v>9509</v>
      </c>
      <c r="B1388" s="3" t="s">
        <v>1043</v>
      </c>
      <c r="C1388" s="110" t="s">
        <v>1518</v>
      </c>
      <c r="D1388" s="20"/>
      <c r="E1388" s="53"/>
      <c r="F1388" s="273">
        <v>3566.4</v>
      </c>
      <c r="G1388" s="47"/>
      <c r="H1388" s="573">
        <f t="shared" si="39"/>
        <v>1257.5126399999997</v>
      </c>
      <c r="I1388" s="573">
        <f t="shared" si="39"/>
        <v>1257.5126399999997</v>
      </c>
      <c r="J1388" s="573">
        <f t="shared" si="39"/>
        <v>1652.31312</v>
      </c>
      <c r="K1388" s="573">
        <f t="shared" si="38"/>
        <v>1147.84584</v>
      </c>
      <c r="L1388" s="573">
        <f t="shared" si="38"/>
        <v>1824.1244399999996</v>
      </c>
      <c r="M1388" s="573">
        <f t="shared" si="38"/>
        <v>1571.8907999999999</v>
      </c>
      <c r="N1388" s="573" t="b">
        <v>1</v>
      </c>
    </row>
    <row r="1389" spans="1:14" ht="16" thickBot="1" x14ac:dyDescent="0.4">
      <c r="A1389" s="11"/>
      <c r="B1389" s="221" t="s">
        <v>1519</v>
      </c>
      <c r="C1389" s="391" t="s">
        <v>1520</v>
      </c>
      <c r="D1389" s="563"/>
      <c r="E1389" s="384"/>
      <c r="F1389" s="273">
        <v>3566.4</v>
      </c>
      <c r="G1389" s="47"/>
      <c r="H1389" s="573">
        <f t="shared" si="39"/>
        <v>1257.5126399999997</v>
      </c>
      <c r="I1389" s="573">
        <f t="shared" si="39"/>
        <v>1257.5126399999997</v>
      </c>
      <c r="J1389" s="573">
        <f t="shared" si="39"/>
        <v>1652.31312</v>
      </c>
      <c r="K1389" s="573">
        <f t="shared" si="38"/>
        <v>1147.84584</v>
      </c>
      <c r="L1389" s="573">
        <f t="shared" si="38"/>
        <v>1824.1244399999996</v>
      </c>
      <c r="M1389" s="573">
        <f t="shared" si="38"/>
        <v>1571.8907999999999</v>
      </c>
      <c r="N1389" s="573" t="b">
        <v>1</v>
      </c>
    </row>
    <row r="1390" spans="1:14" ht="15.5" x14ac:dyDescent="0.35">
      <c r="A1390" s="10" t="s">
        <v>9510</v>
      </c>
      <c r="B1390" s="16" t="s">
        <v>1045</v>
      </c>
      <c r="C1390" s="108" t="s">
        <v>1521</v>
      </c>
      <c r="D1390" s="18"/>
      <c r="E1390" s="52"/>
      <c r="F1390" s="276">
        <v>3731.97</v>
      </c>
      <c r="G1390" s="47"/>
      <c r="H1390" s="573">
        <f t="shared" si="39"/>
        <v>1315.8926219999996</v>
      </c>
      <c r="I1390" s="573">
        <f t="shared" si="39"/>
        <v>1315.8926219999996</v>
      </c>
      <c r="J1390" s="573">
        <f t="shared" si="39"/>
        <v>1729.0217009999999</v>
      </c>
      <c r="K1390" s="573">
        <f t="shared" si="38"/>
        <v>1201.1345444999997</v>
      </c>
      <c r="L1390" s="573">
        <f t="shared" si="38"/>
        <v>1908.8093557499994</v>
      </c>
      <c r="M1390" s="573">
        <f t="shared" si="38"/>
        <v>1644.8657774999999</v>
      </c>
      <c r="N1390" s="573" t="b">
        <v>1</v>
      </c>
    </row>
    <row r="1391" spans="1:14" ht="16" thickBot="1" x14ac:dyDescent="0.4">
      <c r="A1391" s="8"/>
      <c r="B1391" s="221" t="s">
        <v>1522</v>
      </c>
      <c r="C1391" s="247" t="s">
        <v>1523</v>
      </c>
      <c r="D1391" s="222"/>
      <c r="E1391" s="242" t="s">
        <v>141</v>
      </c>
      <c r="F1391" s="296">
        <v>3731.97</v>
      </c>
      <c r="G1391" s="47"/>
      <c r="H1391" s="573">
        <f t="shared" si="39"/>
        <v>1315.8926219999996</v>
      </c>
      <c r="I1391" s="573">
        <f t="shared" si="39"/>
        <v>1315.8926219999996</v>
      </c>
      <c r="J1391" s="573">
        <f t="shared" si="39"/>
        <v>1729.0217009999999</v>
      </c>
      <c r="K1391" s="573">
        <f t="shared" si="38"/>
        <v>1201.1345444999997</v>
      </c>
      <c r="L1391" s="573">
        <f t="shared" si="38"/>
        <v>1908.8093557499994</v>
      </c>
      <c r="M1391" s="573">
        <f t="shared" si="38"/>
        <v>1644.8657774999999</v>
      </c>
      <c r="N1391" s="573" t="b">
        <v>1</v>
      </c>
    </row>
    <row r="1392" spans="1:14" ht="15.5" x14ac:dyDescent="0.35">
      <c r="A1392" s="10"/>
      <c r="B1392" s="16" t="s">
        <v>1069</v>
      </c>
      <c r="C1392" s="108" t="s">
        <v>1524</v>
      </c>
      <c r="D1392" s="18"/>
      <c r="E1392" s="52" t="s">
        <v>141</v>
      </c>
      <c r="F1392" s="298">
        <v>3731.97</v>
      </c>
      <c r="G1392" s="47"/>
      <c r="H1392" s="573">
        <f t="shared" si="39"/>
        <v>1315.8926219999996</v>
      </c>
      <c r="I1392" s="573">
        <f t="shared" si="39"/>
        <v>1315.8926219999996</v>
      </c>
      <c r="J1392" s="573">
        <f t="shared" si="39"/>
        <v>1729.0217009999999</v>
      </c>
      <c r="K1392" s="573">
        <f t="shared" si="38"/>
        <v>1201.1345444999997</v>
      </c>
      <c r="L1392" s="573">
        <f t="shared" si="38"/>
        <v>1908.8093557499994</v>
      </c>
      <c r="M1392" s="573">
        <f t="shared" si="38"/>
        <v>1644.8657774999999</v>
      </c>
      <c r="N1392" s="573" t="b">
        <v>1</v>
      </c>
    </row>
    <row r="1393" spans="1:14" ht="16" thickBot="1" x14ac:dyDescent="0.4">
      <c r="A1393" s="11" t="s">
        <v>9511</v>
      </c>
      <c r="B1393" s="565" t="s">
        <v>1047</v>
      </c>
      <c r="C1393" s="391" t="s">
        <v>1525</v>
      </c>
      <c r="D1393" s="563"/>
      <c r="E1393" s="384"/>
      <c r="F1393" s="564">
        <v>3862.14</v>
      </c>
      <c r="G1393" s="47"/>
      <c r="H1393" s="573">
        <f t="shared" si="39"/>
        <v>1361.7905639999997</v>
      </c>
      <c r="I1393" s="573">
        <f t="shared" si="39"/>
        <v>1361.7905639999997</v>
      </c>
      <c r="J1393" s="573">
        <f t="shared" si="39"/>
        <v>1789.3294619999999</v>
      </c>
      <c r="K1393" s="573">
        <f t="shared" si="38"/>
        <v>1243.0297589999998</v>
      </c>
      <c r="L1393" s="573">
        <f t="shared" si="38"/>
        <v>1975.3880564999995</v>
      </c>
      <c r="M1393" s="573">
        <f t="shared" si="38"/>
        <v>1702.2382049999999</v>
      </c>
      <c r="N1393" s="573" t="b">
        <v>1</v>
      </c>
    </row>
    <row r="1394" spans="1:14" ht="15.5" x14ac:dyDescent="0.35">
      <c r="A1394" s="8"/>
      <c r="B1394" s="3" t="s">
        <v>1070</v>
      </c>
      <c r="C1394" s="110" t="s">
        <v>1526</v>
      </c>
      <c r="D1394" s="20"/>
      <c r="E1394" s="53" t="s">
        <v>141</v>
      </c>
      <c r="F1394" s="273">
        <v>3862.14</v>
      </c>
      <c r="G1394" s="47"/>
      <c r="H1394" s="573">
        <f t="shared" si="39"/>
        <v>1361.7905639999997</v>
      </c>
      <c r="I1394" s="573">
        <f t="shared" si="39"/>
        <v>1361.7905639999997</v>
      </c>
      <c r="J1394" s="573">
        <f t="shared" si="39"/>
        <v>1789.3294619999999</v>
      </c>
      <c r="K1394" s="573">
        <f t="shared" si="38"/>
        <v>1243.0297589999998</v>
      </c>
      <c r="L1394" s="573">
        <f t="shared" si="38"/>
        <v>1975.3880564999995</v>
      </c>
      <c r="M1394" s="573">
        <f t="shared" si="38"/>
        <v>1702.2382049999999</v>
      </c>
      <c r="N1394" s="573" t="b">
        <v>1</v>
      </c>
    </row>
    <row r="1395" spans="1:14" ht="15.5" x14ac:dyDescent="0.35">
      <c r="A1395" s="8" t="s">
        <v>9512</v>
      </c>
      <c r="B1395" s="2" t="s">
        <v>1048</v>
      </c>
      <c r="C1395" s="111" t="s">
        <v>1527</v>
      </c>
      <c r="D1395" s="17"/>
      <c r="E1395" s="41"/>
      <c r="F1395" s="578">
        <v>3949.3</v>
      </c>
      <c r="G1395" s="47"/>
      <c r="H1395" s="573">
        <f t="shared" si="39"/>
        <v>1392.5231799999997</v>
      </c>
      <c r="I1395" s="573">
        <f t="shared" si="39"/>
        <v>1392.5231799999997</v>
      </c>
      <c r="J1395" s="573">
        <f t="shared" si="39"/>
        <v>1829.7106900000001</v>
      </c>
      <c r="K1395" s="573">
        <f t="shared" si="38"/>
        <v>1271.0822049999999</v>
      </c>
      <c r="L1395" s="573">
        <f t="shared" si="38"/>
        <v>2019.9682174999998</v>
      </c>
      <c r="M1395" s="573">
        <f t="shared" si="38"/>
        <v>1740.6539749999999</v>
      </c>
      <c r="N1395" s="573" t="b">
        <v>1</v>
      </c>
    </row>
    <row r="1396" spans="1:14" ht="16" thickBot="1" x14ac:dyDescent="0.4">
      <c r="A1396" s="11"/>
      <c r="B1396" s="565" t="s">
        <v>1528</v>
      </c>
      <c r="C1396" s="391" t="s">
        <v>1529</v>
      </c>
      <c r="D1396" s="563"/>
      <c r="E1396" s="384"/>
      <c r="F1396" s="297">
        <v>3949.3</v>
      </c>
      <c r="G1396" s="47"/>
      <c r="H1396" s="573">
        <f t="shared" si="39"/>
        <v>1392.5231799999997</v>
      </c>
      <c r="I1396" s="573">
        <f t="shared" si="39"/>
        <v>1392.5231799999997</v>
      </c>
      <c r="J1396" s="573">
        <f t="shared" si="39"/>
        <v>1829.7106900000001</v>
      </c>
      <c r="K1396" s="573">
        <f t="shared" si="39"/>
        <v>1271.0822049999999</v>
      </c>
      <c r="L1396" s="573">
        <f t="shared" si="39"/>
        <v>2019.9682174999998</v>
      </c>
      <c r="M1396" s="573">
        <f t="shared" si="39"/>
        <v>1740.6539749999999</v>
      </c>
      <c r="N1396" s="573" t="b">
        <v>1</v>
      </c>
    </row>
    <row r="1397" spans="1:14" ht="15.5" x14ac:dyDescent="0.35">
      <c r="A1397" s="10"/>
      <c r="B1397" s="16" t="s">
        <v>1071</v>
      </c>
      <c r="C1397" s="108" t="s">
        <v>1530</v>
      </c>
      <c r="D1397" s="18"/>
      <c r="E1397" s="18" t="s">
        <v>141</v>
      </c>
      <c r="F1397" s="276">
        <v>3949.3</v>
      </c>
      <c r="G1397" s="47"/>
      <c r="H1397" s="573">
        <f t="shared" ref="H1397:M1439" si="40">IF($N1397=TRUE,H$3*$F1397,"")</f>
        <v>1392.5231799999997</v>
      </c>
      <c r="I1397" s="573">
        <f t="shared" si="40"/>
        <v>1392.5231799999997</v>
      </c>
      <c r="J1397" s="573">
        <f t="shared" si="40"/>
        <v>1829.7106900000001</v>
      </c>
      <c r="K1397" s="573">
        <f t="shared" si="40"/>
        <v>1271.0822049999999</v>
      </c>
      <c r="L1397" s="573">
        <f t="shared" si="40"/>
        <v>2019.9682174999998</v>
      </c>
      <c r="M1397" s="573">
        <f t="shared" si="40"/>
        <v>1740.6539749999999</v>
      </c>
      <c r="N1397" s="573" t="b">
        <v>1</v>
      </c>
    </row>
    <row r="1398" spans="1:14" ht="15.5" x14ac:dyDescent="0.35">
      <c r="A1398" s="8" t="s">
        <v>9513</v>
      </c>
      <c r="B1398" s="221" t="s">
        <v>1050</v>
      </c>
      <c r="C1398" s="247" t="s">
        <v>1531</v>
      </c>
      <c r="D1398" s="222"/>
      <c r="E1398" s="222"/>
      <c r="F1398" s="274">
        <v>4091.6</v>
      </c>
      <c r="G1398" s="47"/>
      <c r="H1398" s="573">
        <f t="shared" si="40"/>
        <v>1442.6981599999997</v>
      </c>
      <c r="I1398" s="573">
        <f t="shared" si="40"/>
        <v>1442.6981599999997</v>
      </c>
      <c r="J1398" s="573">
        <f t="shared" si="40"/>
        <v>1895.6382799999999</v>
      </c>
      <c r="K1398" s="573">
        <f t="shared" si="40"/>
        <v>1316.8814599999998</v>
      </c>
      <c r="L1398" s="573">
        <f t="shared" si="40"/>
        <v>2092.7511099999997</v>
      </c>
      <c r="M1398" s="573">
        <f t="shared" si="40"/>
        <v>1803.3726999999999</v>
      </c>
      <c r="N1398" s="573" t="b">
        <v>1</v>
      </c>
    </row>
    <row r="1399" spans="1:14" ht="16" thickBot="1" x14ac:dyDescent="0.4">
      <c r="A1399" s="8"/>
      <c r="B1399" s="221" t="s">
        <v>1532</v>
      </c>
      <c r="C1399" s="247" t="s">
        <v>1533</v>
      </c>
      <c r="D1399" s="222"/>
      <c r="E1399" s="222"/>
      <c r="F1399" s="274">
        <v>4091.6</v>
      </c>
      <c r="G1399" s="47"/>
      <c r="H1399" s="573">
        <f t="shared" si="40"/>
        <v>1442.6981599999997</v>
      </c>
      <c r="I1399" s="573">
        <f t="shared" si="40"/>
        <v>1442.6981599999997</v>
      </c>
      <c r="J1399" s="573">
        <f t="shared" si="40"/>
        <v>1895.6382799999999</v>
      </c>
      <c r="K1399" s="573">
        <f t="shared" si="40"/>
        <v>1316.8814599999998</v>
      </c>
      <c r="L1399" s="573">
        <f t="shared" si="40"/>
        <v>2092.7511099999997</v>
      </c>
      <c r="M1399" s="573">
        <f t="shared" si="40"/>
        <v>1803.3726999999999</v>
      </c>
      <c r="N1399" s="573" t="b">
        <v>1</v>
      </c>
    </row>
    <row r="1400" spans="1:14" ht="15.5" x14ac:dyDescent="0.35">
      <c r="A1400" s="10"/>
      <c r="B1400" s="16" t="s">
        <v>1534</v>
      </c>
      <c r="C1400" s="108" t="s">
        <v>1535</v>
      </c>
      <c r="D1400" s="24"/>
      <c r="E1400" s="24" t="s">
        <v>141</v>
      </c>
      <c r="F1400" s="276">
        <v>4091.6</v>
      </c>
      <c r="G1400" s="47"/>
      <c r="H1400" s="573">
        <f t="shared" si="40"/>
        <v>1442.6981599999997</v>
      </c>
      <c r="I1400" s="573">
        <f t="shared" si="40"/>
        <v>1442.6981599999997</v>
      </c>
      <c r="J1400" s="573">
        <f t="shared" si="40"/>
        <v>1895.6382799999999</v>
      </c>
      <c r="K1400" s="573">
        <f t="shared" si="40"/>
        <v>1316.8814599999998</v>
      </c>
      <c r="L1400" s="573">
        <f t="shared" si="40"/>
        <v>2092.7511099999997</v>
      </c>
      <c r="M1400" s="573">
        <f t="shared" si="40"/>
        <v>1803.3726999999999</v>
      </c>
      <c r="N1400" s="573" t="b">
        <v>1</v>
      </c>
    </row>
    <row r="1401" spans="1:14" ht="15.5" x14ac:dyDescent="0.35">
      <c r="A1401" s="8"/>
      <c r="B1401" s="308" t="s">
        <v>1536</v>
      </c>
      <c r="C1401" s="193" t="s">
        <v>1537</v>
      </c>
      <c r="D1401" s="316"/>
      <c r="E1401" s="316" t="s">
        <v>141</v>
      </c>
      <c r="F1401" s="578">
        <v>4091.6</v>
      </c>
      <c r="G1401" s="47"/>
      <c r="H1401" s="573">
        <f t="shared" si="40"/>
        <v>1442.6981599999997</v>
      </c>
      <c r="I1401" s="573">
        <f t="shared" si="40"/>
        <v>1442.6981599999997</v>
      </c>
      <c r="J1401" s="573">
        <f t="shared" si="40"/>
        <v>1895.6382799999999</v>
      </c>
      <c r="K1401" s="573">
        <f t="shared" si="40"/>
        <v>1316.8814599999998</v>
      </c>
      <c r="L1401" s="573">
        <f t="shared" si="40"/>
        <v>2092.7511099999997</v>
      </c>
      <c r="M1401" s="573">
        <f t="shared" si="40"/>
        <v>1803.3726999999999</v>
      </c>
      <c r="N1401" s="573" t="b">
        <v>1</v>
      </c>
    </row>
    <row r="1402" spans="1:14" ht="16" thickBot="1" x14ac:dyDescent="0.4">
      <c r="A1402" s="8" t="s">
        <v>9514</v>
      </c>
      <c r="B1402" s="221" t="s">
        <v>1538</v>
      </c>
      <c r="C1402" s="247" t="s">
        <v>1539</v>
      </c>
      <c r="D1402" s="222"/>
      <c r="E1402" s="222"/>
      <c r="F1402" s="274">
        <v>3091.04</v>
      </c>
      <c r="G1402" s="47"/>
      <c r="H1402" s="573">
        <f t="shared" si="40"/>
        <v>1089.9007039999997</v>
      </c>
      <c r="I1402" s="573">
        <f t="shared" si="40"/>
        <v>1089.9007039999997</v>
      </c>
      <c r="J1402" s="573">
        <f t="shared" si="40"/>
        <v>1432.0788319999999</v>
      </c>
      <c r="K1402" s="573">
        <f t="shared" si="40"/>
        <v>994.85122399999989</v>
      </c>
      <c r="L1402" s="573">
        <f t="shared" si="40"/>
        <v>1580.9896839999997</v>
      </c>
      <c r="M1402" s="573">
        <f t="shared" si="40"/>
        <v>1362.3758799999998</v>
      </c>
      <c r="N1402" s="573" t="b">
        <v>1</v>
      </c>
    </row>
    <row r="1403" spans="1:14" ht="15.5" x14ac:dyDescent="0.35">
      <c r="A1403" s="10"/>
      <c r="B1403" s="16" t="s">
        <v>1540</v>
      </c>
      <c r="C1403" s="108" t="s">
        <v>1541</v>
      </c>
      <c r="D1403" s="24"/>
      <c r="E1403" s="24" t="s">
        <v>141</v>
      </c>
      <c r="F1403" s="276">
        <v>3091.04</v>
      </c>
      <c r="G1403" s="47"/>
      <c r="H1403" s="573">
        <f t="shared" si="40"/>
        <v>1089.9007039999997</v>
      </c>
      <c r="I1403" s="573">
        <f t="shared" si="40"/>
        <v>1089.9007039999997</v>
      </c>
      <c r="J1403" s="573">
        <f t="shared" si="40"/>
        <v>1432.0788319999999</v>
      </c>
      <c r="K1403" s="573">
        <f t="shared" si="40"/>
        <v>994.85122399999989</v>
      </c>
      <c r="L1403" s="573">
        <f t="shared" si="40"/>
        <v>1580.9896839999997</v>
      </c>
      <c r="M1403" s="573">
        <f t="shared" si="40"/>
        <v>1362.3758799999998</v>
      </c>
      <c r="N1403" s="573" t="b">
        <v>1</v>
      </c>
    </row>
    <row r="1404" spans="1:14" ht="15.5" x14ac:dyDescent="0.35">
      <c r="A1404" s="8" t="s">
        <v>9515</v>
      </c>
      <c r="B1404" s="308" t="s">
        <v>1053</v>
      </c>
      <c r="C1404" s="193" t="s">
        <v>1542</v>
      </c>
      <c r="D1404" s="309"/>
      <c r="E1404" s="309"/>
      <c r="F1404" s="578">
        <v>4665.24</v>
      </c>
      <c r="G1404" s="47"/>
      <c r="H1404" s="573">
        <f t="shared" si="40"/>
        <v>1644.9636239999995</v>
      </c>
      <c r="I1404" s="573">
        <f t="shared" si="40"/>
        <v>1644.9636239999995</v>
      </c>
      <c r="J1404" s="573">
        <f t="shared" si="40"/>
        <v>2161.4056919999998</v>
      </c>
      <c r="K1404" s="573">
        <f t="shared" si="40"/>
        <v>1501.5074939999997</v>
      </c>
      <c r="L1404" s="573">
        <f t="shared" si="40"/>
        <v>2386.1536289999995</v>
      </c>
      <c r="M1404" s="573">
        <f t="shared" si="40"/>
        <v>2056.20453</v>
      </c>
      <c r="N1404" s="573" t="b">
        <v>1</v>
      </c>
    </row>
    <row r="1405" spans="1:14" ht="16" thickBot="1" x14ac:dyDescent="0.4">
      <c r="A1405" s="11"/>
      <c r="B1405" s="565" t="s">
        <v>1543</v>
      </c>
      <c r="C1405" s="391" t="s">
        <v>1544</v>
      </c>
      <c r="D1405" s="563"/>
      <c r="E1405" s="563"/>
      <c r="F1405" s="564">
        <v>4665.24</v>
      </c>
      <c r="G1405" s="47"/>
      <c r="H1405" s="573">
        <f t="shared" si="40"/>
        <v>1644.9636239999995</v>
      </c>
      <c r="I1405" s="573">
        <f t="shared" si="40"/>
        <v>1644.9636239999995</v>
      </c>
      <c r="J1405" s="573">
        <f t="shared" si="40"/>
        <v>2161.4056919999998</v>
      </c>
      <c r="K1405" s="573">
        <f t="shared" si="40"/>
        <v>1501.5074939999997</v>
      </c>
      <c r="L1405" s="573">
        <f t="shared" si="40"/>
        <v>2386.1536289999995</v>
      </c>
      <c r="M1405" s="573">
        <f t="shared" si="40"/>
        <v>2056.20453</v>
      </c>
      <c r="N1405" s="573" t="b">
        <v>1</v>
      </c>
    </row>
    <row r="1406" spans="1:14" ht="15.5" x14ac:dyDescent="0.35">
      <c r="A1406" s="8"/>
      <c r="B1406" s="3" t="s">
        <v>1545</v>
      </c>
      <c r="C1406" s="110" t="s">
        <v>1546</v>
      </c>
      <c r="D1406" s="25"/>
      <c r="E1406" s="25" t="s">
        <v>141</v>
      </c>
      <c r="F1406" s="273">
        <v>4665.24</v>
      </c>
      <c r="G1406" s="47"/>
      <c r="H1406" s="573">
        <f t="shared" si="40"/>
        <v>1644.9636239999995</v>
      </c>
      <c r="I1406" s="573">
        <f t="shared" si="40"/>
        <v>1644.9636239999995</v>
      </c>
      <c r="J1406" s="573">
        <f t="shared" si="40"/>
        <v>2161.4056919999998</v>
      </c>
      <c r="K1406" s="573">
        <f t="shared" si="40"/>
        <v>1501.5074939999997</v>
      </c>
      <c r="L1406" s="573">
        <f t="shared" si="40"/>
        <v>2386.1536289999995</v>
      </c>
      <c r="M1406" s="573">
        <f t="shared" si="40"/>
        <v>2056.20453</v>
      </c>
      <c r="N1406" s="573" t="b">
        <v>1</v>
      </c>
    </row>
    <row r="1407" spans="1:14" ht="16" thickBot="1" x14ac:dyDescent="0.4">
      <c r="A1407" s="8"/>
      <c r="B1407" s="221" t="s">
        <v>1547</v>
      </c>
      <c r="C1407" s="247" t="s">
        <v>1548</v>
      </c>
      <c r="D1407" s="241"/>
      <c r="E1407" s="241" t="s">
        <v>141</v>
      </c>
      <c r="F1407" s="274">
        <v>4665.24</v>
      </c>
      <c r="G1407" s="47"/>
      <c r="H1407" s="573">
        <f t="shared" si="40"/>
        <v>1644.9636239999995</v>
      </c>
      <c r="I1407" s="573">
        <f t="shared" si="40"/>
        <v>1644.9636239999995</v>
      </c>
      <c r="J1407" s="573">
        <f t="shared" si="40"/>
        <v>2161.4056919999998</v>
      </c>
      <c r="K1407" s="573">
        <f t="shared" si="40"/>
        <v>1501.5074939999997</v>
      </c>
      <c r="L1407" s="573">
        <f t="shared" si="40"/>
        <v>2386.1536289999995</v>
      </c>
      <c r="M1407" s="573">
        <f t="shared" si="40"/>
        <v>2056.20453</v>
      </c>
      <c r="N1407" s="573" t="b">
        <v>1</v>
      </c>
    </row>
    <row r="1408" spans="1:14" ht="15.5" x14ac:dyDescent="0.35">
      <c r="A1408" s="10" t="s">
        <v>9516</v>
      </c>
      <c r="B1408" s="16" t="s">
        <v>1055</v>
      </c>
      <c r="C1408" s="108" t="s">
        <v>1549</v>
      </c>
      <c r="D1408" s="18"/>
      <c r="E1408" s="18"/>
      <c r="F1408" s="276">
        <v>8502.02</v>
      </c>
      <c r="G1408" s="47"/>
      <c r="H1408" s="573">
        <f t="shared" si="40"/>
        <v>2997.8122519999993</v>
      </c>
      <c r="I1408" s="573">
        <f t="shared" si="40"/>
        <v>2997.8122519999993</v>
      </c>
      <c r="J1408" s="573">
        <f t="shared" si="40"/>
        <v>3938.985866</v>
      </c>
      <c r="K1408" s="573">
        <f t="shared" si="40"/>
        <v>2736.375137</v>
      </c>
      <c r="L1408" s="573">
        <f t="shared" si="40"/>
        <v>4348.5706794999996</v>
      </c>
      <c r="M1408" s="573">
        <f t="shared" si="40"/>
        <v>3747.2653150000001</v>
      </c>
      <c r="N1408" s="573" t="b">
        <v>1</v>
      </c>
    </row>
    <row r="1409" spans="1:14" ht="16" thickBot="1" x14ac:dyDescent="0.4">
      <c r="A1409" s="8"/>
      <c r="B1409" s="221" t="s">
        <v>1550</v>
      </c>
      <c r="C1409" s="247" t="s">
        <v>1551</v>
      </c>
      <c r="D1409" s="241"/>
      <c r="E1409" s="241" t="s">
        <v>141</v>
      </c>
      <c r="F1409" s="274">
        <v>8502.02</v>
      </c>
      <c r="G1409" s="47"/>
      <c r="H1409" s="573">
        <f t="shared" si="40"/>
        <v>2997.8122519999993</v>
      </c>
      <c r="I1409" s="573">
        <f t="shared" si="40"/>
        <v>2997.8122519999993</v>
      </c>
      <c r="J1409" s="573">
        <f t="shared" si="40"/>
        <v>3938.985866</v>
      </c>
      <c r="K1409" s="573">
        <f t="shared" si="40"/>
        <v>2736.375137</v>
      </c>
      <c r="L1409" s="573">
        <f t="shared" si="40"/>
        <v>4348.5706794999996</v>
      </c>
      <c r="M1409" s="573">
        <f t="shared" si="40"/>
        <v>3747.2653150000001</v>
      </c>
      <c r="N1409" s="573" t="b">
        <v>1</v>
      </c>
    </row>
    <row r="1410" spans="1:14" ht="15.5" x14ac:dyDescent="0.35">
      <c r="A1410" s="10"/>
      <c r="B1410" s="16" t="s">
        <v>1552</v>
      </c>
      <c r="C1410" s="108" t="s">
        <v>1553</v>
      </c>
      <c r="D1410" s="24"/>
      <c r="E1410" s="24" t="s">
        <v>141</v>
      </c>
      <c r="F1410" s="276">
        <v>8502.02</v>
      </c>
      <c r="G1410" s="47"/>
      <c r="H1410" s="573">
        <f t="shared" si="40"/>
        <v>2997.8122519999993</v>
      </c>
      <c r="I1410" s="573">
        <f t="shared" si="40"/>
        <v>2997.8122519999993</v>
      </c>
      <c r="J1410" s="573">
        <f t="shared" si="40"/>
        <v>3938.985866</v>
      </c>
      <c r="K1410" s="573">
        <f t="shared" si="40"/>
        <v>2736.375137</v>
      </c>
      <c r="L1410" s="573">
        <f t="shared" si="40"/>
        <v>4348.5706794999996</v>
      </c>
      <c r="M1410" s="573">
        <f t="shared" si="40"/>
        <v>3747.2653150000001</v>
      </c>
      <c r="N1410" s="573" t="b">
        <v>1</v>
      </c>
    </row>
    <row r="1411" spans="1:14" ht="15.5" x14ac:dyDescent="0.35">
      <c r="A1411" s="8" t="s">
        <v>9517</v>
      </c>
      <c r="B1411" s="308" t="s">
        <v>1072</v>
      </c>
      <c r="C1411" s="193" t="s">
        <v>1554</v>
      </c>
      <c r="D1411" s="309"/>
      <c r="E1411" s="309"/>
      <c r="F1411" s="578">
        <v>5404.35</v>
      </c>
      <c r="G1411" s="47"/>
      <c r="H1411" s="573">
        <f t="shared" si="40"/>
        <v>1905.5738099999996</v>
      </c>
      <c r="I1411" s="573">
        <f t="shared" si="40"/>
        <v>1905.5738099999996</v>
      </c>
      <c r="J1411" s="573">
        <f t="shared" si="40"/>
        <v>2503.8353550000002</v>
      </c>
      <c r="K1411" s="573">
        <f t="shared" si="40"/>
        <v>1739.3900475</v>
      </c>
      <c r="L1411" s="573">
        <f t="shared" si="40"/>
        <v>2764.1899162499994</v>
      </c>
      <c r="M1411" s="573">
        <f t="shared" si="40"/>
        <v>2381.9672624999998</v>
      </c>
      <c r="N1411" s="573" t="b">
        <v>1</v>
      </c>
    </row>
    <row r="1412" spans="1:14" ht="16" thickBot="1" x14ac:dyDescent="0.4">
      <c r="A1412" s="8"/>
      <c r="B1412" s="221" t="s">
        <v>1555</v>
      </c>
      <c r="C1412" s="247" t="s">
        <v>1556</v>
      </c>
      <c r="D1412" s="222"/>
      <c r="E1412" s="222" t="s">
        <v>141</v>
      </c>
      <c r="F1412" s="274">
        <v>5404.35</v>
      </c>
      <c r="G1412" s="47"/>
      <c r="H1412" s="573">
        <f t="shared" si="40"/>
        <v>1905.5738099999996</v>
      </c>
      <c r="I1412" s="573">
        <f t="shared" si="40"/>
        <v>1905.5738099999996</v>
      </c>
      <c r="J1412" s="573">
        <f t="shared" si="40"/>
        <v>2503.8353550000002</v>
      </c>
      <c r="K1412" s="573">
        <f t="shared" si="40"/>
        <v>1739.3900475</v>
      </c>
      <c r="L1412" s="573">
        <f t="shared" si="40"/>
        <v>2764.1899162499994</v>
      </c>
      <c r="M1412" s="573">
        <f t="shared" si="40"/>
        <v>2381.9672624999998</v>
      </c>
      <c r="N1412" s="573" t="b">
        <v>1</v>
      </c>
    </row>
    <row r="1413" spans="1:14" ht="15.5" x14ac:dyDescent="0.35">
      <c r="A1413" s="10" t="s">
        <v>9518</v>
      </c>
      <c r="B1413" s="16" t="s">
        <v>1557</v>
      </c>
      <c r="C1413" s="108" t="s">
        <v>1558</v>
      </c>
      <c r="D1413" s="18"/>
      <c r="E1413" s="18"/>
      <c r="F1413" s="276">
        <v>7406.65</v>
      </c>
      <c r="G1413" s="47"/>
      <c r="H1413" s="573">
        <f t="shared" si="40"/>
        <v>2611.5847899999994</v>
      </c>
      <c r="I1413" s="573">
        <f t="shared" si="40"/>
        <v>2611.5847899999994</v>
      </c>
      <c r="J1413" s="573">
        <f t="shared" si="40"/>
        <v>3431.5009449999998</v>
      </c>
      <c r="K1413" s="573">
        <f t="shared" si="40"/>
        <v>2383.8303024999996</v>
      </c>
      <c r="L1413" s="573">
        <f t="shared" si="40"/>
        <v>3788.3163087499993</v>
      </c>
      <c r="M1413" s="573">
        <f t="shared" si="40"/>
        <v>3264.4809874999996</v>
      </c>
      <c r="N1413" s="573" t="b">
        <v>1</v>
      </c>
    </row>
    <row r="1414" spans="1:14" ht="16" thickBot="1" x14ac:dyDescent="0.4">
      <c r="A1414" s="11"/>
      <c r="B1414" s="565" t="s">
        <v>1557</v>
      </c>
      <c r="C1414" s="391" t="s">
        <v>1559</v>
      </c>
      <c r="D1414" s="563"/>
      <c r="E1414" s="563"/>
      <c r="F1414" s="564">
        <v>7406.65</v>
      </c>
      <c r="G1414" s="47"/>
      <c r="H1414" s="573">
        <f t="shared" si="40"/>
        <v>2611.5847899999994</v>
      </c>
      <c r="I1414" s="573">
        <f t="shared" si="40"/>
        <v>2611.5847899999994</v>
      </c>
      <c r="J1414" s="573">
        <f t="shared" si="40"/>
        <v>3431.5009449999998</v>
      </c>
      <c r="K1414" s="573">
        <f t="shared" si="40"/>
        <v>2383.8303024999996</v>
      </c>
      <c r="L1414" s="573">
        <f t="shared" si="40"/>
        <v>3788.3163087499993</v>
      </c>
      <c r="M1414" s="573">
        <f t="shared" si="40"/>
        <v>3264.4809874999996</v>
      </c>
      <c r="N1414" s="573" t="b">
        <v>1</v>
      </c>
    </row>
    <row r="1415" spans="1:14" ht="15.5" x14ac:dyDescent="0.35">
      <c r="A1415" s="404" t="s">
        <v>1560</v>
      </c>
      <c r="B1415" s="430" t="s">
        <v>141</v>
      </c>
      <c r="C1415" s="658" t="s">
        <v>141</v>
      </c>
      <c r="D1415" s="450"/>
      <c r="E1415" s="450" t="s">
        <v>141</v>
      </c>
      <c r="F1415" s="481" t="s">
        <v>141</v>
      </c>
      <c r="G1415" s="47"/>
      <c r="H1415" s="573" t="str">
        <f t="shared" si="40"/>
        <v/>
      </c>
      <c r="I1415" s="573" t="str">
        <f t="shared" si="40"/>
        <v/>
      </c>
      <c r="J1415" s="573" t="str">
        <f t="shared" si="40"/>
        <v/>
      </c>
      <c r="K1415" s="573" t="str">
        <f t="shared" si="40"/>
        <v/>
      </c>
      <c r="L1415" s="573" t="str">
        <f t="shared" si="40"/>
        <v/>
      </c>
      <c r="M1415" s="573" t="str">
        <f t="shared" si="40"/>
        <v/>
      </c>
      <c r="N1415" s="573" t="s">
        <v>141</v>
      </c>
    </row>
    <row r="1416" spans="1:14" ht="15.5" x14ac:dyDescent="0.35">
      <c r="A1416" s="8" t="s">
        <v>9519</v>
      </c>
      <c r="B1416" s="308" t="s">
        <v>1561</v>
      </c>
      <c r="C1416" s="193" t="s">
        <v>1562</v>
      </c>
      <c r="D1416" s="309"/>
      <c r="E1416" s="309" t="s">
        <v>141</v>
      </c>
      <c r="F1416" s="578">
        <v>360.12</v>
      </c>
      <c r="G1416" s="47"/>
      <c r="H1416" s="573">
        <f t="shared" si="40"/>
        <v>126.97831199999997</v>
      </c>
      <c r="I1416" s="573">
        <f t="shared" si="40"/>
        <v>126.97831199999997</v>
      </c>
      <c r="J1416" s="573">
        <f t="shared" si="40"/>
        <v>166.84359599999999</v>
      </c>
      <c r="K1416" s="573">
        <f t="shared" si="40"/>
        <v>115.90462199999999</v>
      </c>
      <c r="L1416" s="573">
        <f t="shared" si="40"/>
        <v>184.19237699999996</v>
      </c>
      <c r="M1416" s="573">
        <f t="shared" si="40"/>
        <v>158.72289000000001</v>
      </c>
      <c r="N1416" s="573" t="b">
        <v>1</v>
      </c>
    </row>
    <row r="1417" spans="1:14" ht="16" thickBot="1" x14ac:dyDescent="0.4">
      <c r="A1417" s="8"/>
      <c r="B1417" s="221" t="s">
        <v>355</v>
      </c>
      <c r="C1417" s="247" t="s">
        <v>356</v>
      </c>
      <c r="D1417" s="222"/>
      <c r="E1417" s="222"/>
      <c r="F1417" s="274">
        <v>360.12</v>
      </c>
      <c r="G1417" s="47"/>
      <c r="H1417" s="573">
        <f t="shared" si="40"/>
        <v>126.97831199999997</v>
      </c>
      <c r="I1417" s="573">
        <f t="shared" si="40"/>
        <v>126.97831199999997</v>
      </c>
      <c r="J1417" s="573">
        <f t="shared" si="40"/>
        <v>166.84359599999999</v>
      </c>
      <c r="K1417" s="573">
        <f t="shared" si="40"/>
        <v>115.90462199999999</v>
      </c>
      <c r="L1417" s="573">
        <f t="shared" si="40"/>
        <v>184.19237699999996</v>
      </c>
      <c r="M1417" s="573">
        <f t="shared" si="40"/>
        <v>158.72289000000001</v>
      </c>
      <c r="N1417" s="573" t="b">
        <v>1</v>
      </c>
    </row>
    <row r="1418" spans="1:14" ht="15.5" x14ac:dyDescent="0.35">
      <c r="A1418" s="10"/>
      <c r="B1418" s="16" t="s">
        <v>434</v>
      </c>
      <c r="C1418" s="108" t="s">
        <v>435</v>
      </c>
      <c r="D1418" s="18"/>
      <c r="E1418" s="52" t="s">
        <v>141</v>
      </c>
      <c r="F1418" s="298">
        <v>360.12</v>
      </c>
      <c r="G1418" s="47"/>
      <c r="H1418" s="573">
        <f t="shared" si="40"/>
        <v>126.97831199999997</v>
      </c>
      <c r="I1418" s="573">
        <f t="shared" si="40"/>
        <v>126.97831199999997</v>
      </c>
      <c r="J1418" s="573">
        <f t="shared" si="40"/>
        <v>166.84359599999999</v>
      </c>
      <c r="K1418" s="573">
        <f t="shared" si="40"/>
        <v>115.90462199999999</v>
      </c>
      <c r="L1418" s="573">
        <f t="shared" si="40"/>
        <v>184.19237699999996</v>
      </c>
      <c r="M1418" s="573">
        <f t="shared" si="40"/>
        <v>158.72289000000001</v>
      </c>
      <c r="N1418" s="573" t="b">
        <v>1</v>
      </c>
    </row>
    <row r="1419" spans="1:14" ht="15.5" x14ac:dyDescent="0.35">
      <c r="A1419" s="8" t="s">
        <v>9520</v>
      </c>
      <c r="B1419" s="3" t="s">
        <v>7976</v>
      </c>
      <c r="C1419" s="110" t="s">
        <v>8026</v>
      </c>
      <c r="D1419" s="20"/>
      <c r="E1419" s="53"/>
      <c r="F1419" s="578">
        <v>1877.36</v>
      </c>
      <c r="G1419" s="47"/>
      <c r="H1419" s="573">
        <f t="shared" si="40"/>
        <v>661.95713599999976</v>
      </c>
      <c r="I1419" s="573">
        <f t="shared" si="40"/>
        <v>661.95713599999976</v>
      </c>
      <c r="J1419" s="573">
        <f t="shared" si="40"/>
        <v>869.78088799999989</v>
      </c>
      <c r="K1419" s="573">
        <f t="shared" si="40"/>
        <v>604.22831599999995</v>
      </c>
      <c r="L1419" s="573">
        <f t="shared" si="40"/>
        <v>960.22270599999979</v>
      </c>
      <c r="M1419" s="573">
        <f t="shared" si="40"/>
        <v>827.44641999999988</v>
      </c>
      <c r="N1419" s="573" t="b">
        <v>1</v>
      </c>
    </row>
    <row r="1420" spans="1:14" ht="15.5" x14ac:dyDescent="0.35">
      <c r="A1420" s="8"/>
      <c r="B1420" s="308" t="s">
        <v>7438</v>
      </c>
      <c r="C1420" s="193" t="s">
        <v>7437</v>
      </c>
      <c r="D1420" s="309"/>
      <c r="E1420" s="310"/>
      <c r="F1420" s="578">
        <v>1877.36</v>
      </c>
      <c r="G1420" s="47"/>
      <c r="H1420" s="573">
        <f t="shared" si="40"/>
        <v>661.95713599999976</v>
      </c>
      <c r="I1420" s="573">
        <f t="shared" si="40"/>
        <v>661.95713599999976</v>
      </c>
      <c r="J1420" s="573">
        <f t="shared" si="40"/>
        <v>869.78088799999989</v>
      </c>
      <c r="K1420" s="573">
        <f t="shared" si="40"/>
        <v>604.22831599999995</v>
      </c>
      <c r="L1420" s="573">
        <f t="shared" si="40"/>
        <v>960.22270599999979</v>
      </c>
      <c r="M1420" s="573">
        <f t="shared" si="40"/>
        <v>827.44641999999988</v>
      </c>
      <c r="N1420" s="573" t="b">
        <v>1</v>
      </c>
    </row>
    <row r="1421" spans="1:14" ht="16" thickBot="1" x14ac:dyDescent="0.4">
      <c r="A1421" s="11" t="s">
        <v>9521</v>
      </c>
      <c r="B1421" s="565" t="s">
        <v>8027</v>
      </c>
      <c r="C1421" s="391" t="s">
        <v>8028</v>
      </c>
      <c r="D1421" s="563"/>
      <c r="E1421" s="384"/>
      <c r="F1421" s="564">
        <v>4268</v>
      </c>
      <c r="G1421" s="47"/>
      <c r="H1421" s="573">
        <f t="shared" si="40"/>
        <v>1504.8967999999995</v>
      </c>
      <c r="I1421" s="573">
        <f t="shared" si="40"/>
        <v>1504.8967999999995</v>
      </c>
      <c r="J1421" s="573">
        <f t="shared" si="40"/>
        <v>1977.3643999999999</v>
      </c>
      <c r="K1421" s="573">
        <f t="shared" si="40"/>
        <v>1373.6557999999998</v>
      </c>
      <c r="L1421" s="573">
        <f t="shared" si="40"/>
        <v>2182.9752999999996</v>
      </c>
      <c r="M1421" s="573">
        <f t="shared" si="40"/>
        <v>1881.1209999999999</v>
      </c>
      <c r="N1421" s="573" t="b">
        <v>1</v>
      </c>
    </row>
    <row r="1422" spans="1:14" ht="15.5" x14ac:dyDescent="0.35">
      <c r="A1422" s="8"/>
      <c r="B1422" s="3" t="s">
        <v>8029</v>
      </c>
      <c r="C1422" s="110" t="s">
        <v>7439</v>
      </c>
      <c r="D1422" s="20"/>
      <c r="E1422" s="53"/>
      <c r="F1422" s="273">
        <v>4268</v>
      </c>
      <c r="G1422" s="47"/>
      <c r="H1422" s="573">
        <f t="shared" si="40"/>
        <v>1504.8967999999995</v>
      </c>
      <c r="I1422" s="573">
        <f t="shared" si="40"/>
        <v>1504.8967999999995</v>
      </c>
      <c r="J1422" s="573">
        <f t="shared" si="40"/>
        <v>1977.3643999999999</v>
      </c>
      <c r="K1422" s="573">
        <f t="shared" si="40"/>
        <v>1373.6557999999998</v>
      </c>
      <c r="L1422" s="573">
        <f t="shared" si="40"/>
        <v>2182.9752999999996</v>
      </c>
      <c r="M1422" s="573">
        <f t="shared" si="40"/>
        <v>1881.1209999999999</v>
      </c>
      <c r="N1422" s="573" t="b">
        <v>1</v>
      </c>
    </row>
    <row r="1423" spans="1:14" ht="15.5" x14ac:dyDescent="0.35">
      <c r="A1423" s="8" t="s">
        <v>9522</v>
      </c>
      <c r="B1423" s="308" t="s">
        <v>1073</v>
      </c>
      <c r="C1423" s="193" t="s">
        <v>1563</v>
      </c>
      <c r="D1423" s="309"/>
      <c r="E1423" s="310" t="s">
        <v>141</v>
      </c>
      <c r="F1423" s="578">
        <v>3206.86</v>
      </c>
      <c r="G1423" s="47"/>
      <c r="H1423" s="573">
        <f t="shared" si="40"/>
        <v>1130.7388359999998</v>
      </c>
      <c r="I1423" s="573">
        <f t="shared" si="40"/>
        <v>1130.7388359999998</v>
      </c>
      <c r="J1423" s="573">
        <f t="shared" si="40"/>
        <v>1485.7382380000001</v>
      </c>
      <c r="K1423" s="573">
        <f t="shared" si="40"/>
        <v>1032.1278909999999</v>
      </c>
      <c r="L1423" s="573">
        <f t="shared" si="40"/>
        <v>1640.2287184999998</v>
      </c>
      <c r="M1423" s="573">
        <f t="shared" si="40"/>
        <v>1413.4235449999999</v>
      </c>
      <c r="N1423" s="573" t="b">
        <v>1</v>
      </c>
    </row>
    <row r="1424" spans="1:14" ht="15.5" x14ac:dyDescent="0.35">
      <c r="A1424" s="8"/>
      <c r="B1424" s="308" t="s">
        <v>1074</v>
      </c>
      <c r="C1424" s="193" t="s">
        <v>1564</v>
      </c>
      <c r="D1424" s="309"/>
      <c r="E1424" s="310"/>
      <c r="F1424" s="578">
        <v>3206.86</v>
      </c>
      <c r="G1424" s="47"/>
      <c r="H1424" s="573">
        <f t="shared" si="40"/>
        <v>1130.7388359999998</v>
      </c>
      <c r="I1424" s="573">
        <f t="shared" si="40"/>
        <v>1130.7388359999998</v>
      </c>
      <c r="J1424" s="573">
        <f t="shared" si="40"/>
        <v>1485.7382380000001</v>
      </c>
      <c r="K1424" s="573">
        <f t="shared" si="40"/>
        <v>1032.1278909999999</v>
      </c>
      <c r="L1424" s="573">
        <f t="shared" si="40"/>
        <v>1640.2287184999998</v>
      </c>
      <c r="M1424" s="573">
        <f t="shared" si="40"/>
        <v>1413.4235449999999</v>
      </c>
      <c r="N1424" s="573" t="b">
        <v>1</v>
      </c>
    </row>
    <row r="1425" spans="1:14" ht="16" thickBot="1" x14ac:dyDescent="0.4">
      <c r="A1425" s="11" t="s">
        <v>9523</v>
      </c>
      <c r="B1425" s="565" t="s">
        <v>1075</v>
      </c>
      <c r="C1425" s="391" t="s">
        <v>1565</v>
      </c>
      <c r="D1425" s="563"/>
      <c r="E1425" s="384" t="s">
        <v>141</v>
      </c>
      <c r="F1425" s="564">
        <v>3446.25</v>
      </c>
      <c r="G1425" s="47"/>
      <c r="H1425" s="573">
        <f t="shared" si="40"/>
        <v>1215.1477499999996</v>
      </c>
      <c r="I1425" s="573">
        <f t="shared" si="40"/>
        <v>1215.1477499999996</v>
      </c>
      <c r="J1425" s="573">
        <f t="shared" si="40"/>
        <v>1596.6476250000001</v>
      </c>
      <c r="K1425" s="573">
        <f t="shared" si="40"/>
        <v>1109.1755624999998</v>
      </c>
      <c r="L1425" s="573">
        <f t="shared" si="40"/>
        <v>1762.6707187499997</v>
      </c>
      <c r="M1425" s="573">
        <f t="shared" si="40"/>
        <v>1518.9346874999999</v>
      </c>
      <c r="N1425" s="573" t="b">
        <v>1</v>
      </c>
    </row>
    <row r="1426" spans="1:14" ht="15.5" x14ac:dyDescent="0.35">
      <c r="A1426" s="10"/>
      <c r="B1426" s="16" t="s">
        <v>1076</v>
      </c>
      <c r="C1426" s="108" t="s">
        <v>1566</v>
      </c>
      <c r="D1426" s="18"/>
      <c r="E1426" s="52"/>
      <c r="F1426" s="276">
        <v>3446.25</v>
      </c>
      <c r="G1426" s="47"/>
      <c r="H1426" s="573">
        <f t="shared" si="40"/>
        <v>1215.1477499999996</v>
      </c>
      <c r="I1426" s="573">
        <f t="shared" si="40"/>
        <v>1215.1477499999996</v>
      </c>
      <c r="J1426" s="573">
        <f t="shared" si="40"/>
        <v>1596.6476250000001</v>
      </c>
      <c r="K1426" s="573">
        <f t="shared" si="40"/>
        <v>1109.1755624999998</v>
      </c>
      <c r="L1426" s="573">
        <f t="shared" si="40"/>
        <v>1762.6707187499997</v>
      </c>
      <c r="M1426" s="573">
        <f t="shared" si="40"/>
        <v>1518.9346874999999</v>
      </c>
      <c r="N1426" s="573" t="b">
        <v>1</v>
      </c>
    </row>
    <row r="1427" spans="1:14" ht="16" thickBot="1" x14ac:dyDescent="0.4">
      <c r="A1427" s="11" t="s">
        <v>9524</v>
      </c>
      <c r="B1427" s="565" t="s">
        <v>1567</v>
      </c>
      <c r="C1427" s="391" t="s">
        <v>1568</v>
      </c>
      <c r="D1427" s="563"/>
      <c r="E1427" s="384"/>
      <c r="F1427" s="297">
        <v>1769.36</v>
      </c>
      <c r="G1427" s="47"/>
      <c r="H1427" s="573">
        <f t="shared" si="40"/>
        <v>623.87633599999981</v>
      </c>
      <c r="I1427" s="573">
        <f t="shared" si="40"/>
        <v>623.87633599999981</v>
      </c>
      <c r="J1427" s="573">
        <f t="shared" si="40"/>
        <v>819.74448799999993</v>
      </c>
      <c r="K1427" s="573">
        <f t="shared" si="40"/>
        <v>569.46851599999991</v>
      </c>
      <c r="L1427" s="573">
        <f t="shared" si="40"/>
        <v>904.98340599999983</v>
      </c>
      <c r="M1427" s="573">
        <f t="shared" si="40"/>
        <v>779.84541999999988</v>
      </c>
      <c r="N1427" s="573" t="b">
        <v>1</v>
      </c>
    </row>
    <row r="1428" spans="1:14" ht="15.5" x14ac:dyDescent="0.35">
      <c r="A1428" s="10"/>
      <c r="B1428" s="16" t="s">
        <v>1077</v>
      </c>
      <c r="C1428" s="108" t="s">
        <v>1569</v>
      </c>
      <c r="D1428" s="18"/>
      <c r="E1428" s="52" t="s">
        <v>141</v>
      </c>
      <c r="F1428" s="276">
        <v>1769.36</v>
      </c>
      <c r="G1428" s="47"/>
      <c r="H1428" s="573">
        <f t="shared" si="40"/>
        <v>623.87633599999981</v>
      </c>
      <c r="I1428" s="573">
        <f t="shared" si="40"/>
        <v>623.87633599999981</v>
      </c>
      <c r="J1428" s="573">
        <f t="shared" si="40"/>
        <v>819.74448799999993</v>
      </c>
      <c r="K1428" s="573">
        <f t="shared" si="40"/>
        <v>569.46851599999991</v>
      </c>
      <c r="L1428" s="573">
        <f t="shared" si="40"/>
        <v>904.98340599999983</v>
      </c>
      <c r="M1428" s="573">
        <f t="shared" si="40"/>
        <v>779.84541999999988</v>
      </c>
      <c r="N1428" s="573" t="b">
        <v>1</v>
      </c>
    </row>
    <row r="1429" spans="1:14" ht="16" thickBot="1" x14ac:dyDescent="0.4">
      <c r="A1429" s="11"/>
      <c r="B1429" s="221" t="s">
        <v>1570</v>
      </c>
      <c r="C1429" s="391" t="s">
        <v>1571</v>
      </c>
      <c r="D1429" s="563"/>
      <c r="E1429" s="384"/>
      <c r="F1429" s="273">
        <v>1769.36</v>
      </c>
      <c r="G1429" s="47"/>
      <c r="H1429" s="573">
        <f t="shared" si="40"/>
        <v>623.87633599999981</v>
      </c>
      <c r="I1429" s="573">
        <f t="shared" si="40"/>
        <v>623.87633599999981</v>
      </c>
      <c r="J1429" s="573">
        <f t="shared" si="40"/>
        <v>819.74448799999993</v>
      </c>
      <c r="K1429" s="573">
        <f t="shared" si="40"/>
        <v>569.46851599999991</v>
      </c>
      <c r="L1429" s="573">
        <f t="shared" si="40"/>
        <v>904.98340599999983</v>
      </c>
      <c r="M1429" s="573">
        <f t="shared" si="40"/>
        <v>779.84541999999988</v>
      </c>
      <c r="N1429" s="573" t="b">
        <v>1</v>
      </c>
    </row>
    <row r="1430" spans="1:14" ht="15.5" x14ac:dyDescent="0.35">
      <c r="A1430" s="10" t="s">
        <v>9525</v>
      </c>
      <c r="B1430" s="16" t="s">
        <v>1572</v>
      </c>
      <c r="C1430" s="108" t="s">
        <v>1573</v>
      </c>
      <c r="D1430" s="18"/>
      <c r="E1430" s="52"/>
      <c r="F1430" s="276">
        <v>2986.23</v>
      </c>
      <c r="G1430" s="47"/>
      <c r="H1430" s="573">
        <f t="shared" si="40"/>
        <v>1052.9446979999998</v>
      </c>
      <c r="I1430" s="573">
        <f t="shared" si="40"/>
        <v>1052.9446979999998</v>
      </c>
      <c r="J1430" s="573">
        <f t="shared" si="40"/>
        <v>1383.5203589999999</v>
      </c>
      <c r="K1430" s="573">
        <f t="shared" si="40"/>
        <v>961.11812549999991</v>
      </c>
      <c r="L1430" s="573">
        <f t="shared" si="40"/>
        <v>1527.3819892499996</v>
      </c>
      <c r="M1430" s="573">
        <f t="shared" si="40"/>
        <v>1316.1808724999999</v>
      </c>
      <c r="N1430" s="573" t="b">
        <v>1</v>
      </c>
    </row>
    <row r="1431" spans="1:14" ht="16" thickBot="1" x14ac:dyDescent="0.4">
      <c r="A1431" s="11"/>
      <c r="B1431" s="565" t="s">
        <v>1078</v>
      </c>
      <c r="C1431" s="391" t="s">
        <v>1574</v>
      </c>
      <c r="D1431" s="563"/>
      <c r="E1431" s="384" t="s">
        <v>141</v>
      </c>
      <c r="F1431" s="273">
        <v>2986.23</v>
      </c>
      <c r="G1431" s="47"/>
      <c r="H1431" s="573">
        <f t="shared" si="40"/>
        <v>1052.9446979999998</v>
      </c>
      <c r="I1431" s="573">
        <f t="shared" si="40"/>
        <v>1052.9446979999998</v>
      </c>
      <c r="J1431" s="573">
        <f t="shared" si="40"/>
        <v>1383.5203589999999</v>
      </c>
      <c r="K1431" s="573">
        <f t="shared" si="40"/>
        <v>961.11812549999991</v>
      </c>
      <c r="L1431" s="573">
        <f t="shared" si="40"/>
        <v>1527.3819892499996</v>
      </c>
      <c r="M1431" s="573">
        <f t="shared" si="40"/>
        <v>1316.1808724999999</v>
      </c>
      <c r="N1431" s="573" t="b">
        <v>1</v>
      </c>
    </row>
    <row r="1432" spans="1:14" ht="15.5" x14ac:dyDescent="0.35">
      <c r="A1432" s="10"/>
      <c r="B1432" s="16" t="s">
        <v>1575</v>
      </c>
      <c r="C1432" s="108" t="s">
        <v>1576</v>
      </c>
      <c r="D1432" s="18"/>
      <c r="E1432" s="52"/>
      <c r="F1432" s="298">
        <v>2986.23</v>
      </c>
      <c r="G1432" s="47"/>
      <c r="H1432" s="573">
        <f t="shared" si="40"/>
        <v>1052.9446979999998</v>
      </c>
      <c r="I1432" s="573">
        <f t="shared" si="40"/>
        <v>1052.9446979999998</v>
      </c>
      <c r="J1432" s="573">
        <f t="shared" si="40"/>
        <v>1383.5203589999999</v>
      </c>
      <c r="K1432" s="573">
        <f t="shared" si="40"/>
        <v>961.11812549999991</v>
      </c>
      <c r="L1432" s="573">
        <f t="shared" si="40"/>
        <v>1527.3819892499996</v>
      </c>
      <c r="M1432" s="573">
        <f t="shared" si="40"/>
        <v>1316.1808724999999</v>
      </c>
      <c r="N1432" s="573" t="b">
        <v>1</v>
      </c>
    </row>
    <row r="1433" spans="1:14" ht="15.5" x14ac:dyDescent="0.35">
      <c r="A1433" s="8" t="s">
        <v>9526</v>
      </c>
      <c r="B1433" s="2" t="s">
        <v>1577</v>
      </c>
      <c r="C1433" s="111" t="s">
        <v>1578</v>
      </c>
      <c r="D1433" s="17"/>
      <c r="E1433" s="41"/>
      <c r="F1433" s="578">
        <v>686.8</v>
      </c>
      <c r="G1433" s="47"/>
      <c r="H1433" s="573">
        <f t="shared" si="40"/>
        <v>242.16567999999992</v>
      </c>
      <c r="I1433" s="573">
        <f t="shared" si="40"/>
        <v>242.16567999999992</v>
      </c>
      <c r="J1433" s="573">
        <f t="shared" si="40"/>
        <v>318.19443999999999</v>
      </c>
      <c r="K1433" s="573">
        <f t="shared" si="40"/>
        <v>221.04657999999998</v>
      </c>
      <c r="L1433" s="573">
        <f t="shared" si="40"/>
        <v>351.28102999999993</v>
      </c>
      <c r="M1433" s="573">
        <f t="shared" si="40"/>
        <v>302.70709999999997</v>
      </c>
      <c r="N1433" s="573" t="b">
        <v>1</v>
      </c>
    </row>
    <row r="1434" spans="1:14" ht="16" thickBot="1" x14ac:dyDescent="0.4">
      <c r="A1434" s="11"/>
      <c r="B1434" s="565" t="s">
        <v>1079</v>
      </c>
      <c r="C1434" s="391" t="s">
        <v>1579</v>
      </c>
      <c r="D1434" s="563"/>
      <c r="E1434" s="384" t="s">
        <v>141</v>
      </c>
      <c r="F1434" s="297">
        <v>686.8</v>
      </c>
      <c r="G1434" s="47"/>
      <c r="H1434" s="573">
        <f t="shared" si="40"/>
        <v>242.16567999999992</v>
      </c>
      <c r="I1434" s="573">
        <f t="shared" si="40"/>
        <v>242.16567999999992</v>
      </c>
      <c r="J1434" s="573">
        <f t="shared" si="40"/>
        <v>318.19443999999999</v>
      </c>
      <c r="K1434" s="573">
        <f t="shared" si="40"/>
        <v>221.04657999999998</v>
      </c>
      <c r="L1434" s="573">
        <f t="shared" si="40"/>
        <v>351.28102999999993</v>
      </c>
      <c r="M1434" s="573">
        <f t="shared" si="40"/>
        <v>302.70709999999997</v>
      </c>
      <c r="N1434" s="573" t="b">
        <v>1</v>
      </c>
    </row>
    <row r="1435" spans="1:14" ht="15.5" x14ac:dyDescent="0.35">
      <c r="A1435" s="8"/>
      <c r="B1435" s="3" t="s">
        <v>1580</v>
      </c>
      <c r="C1435" s="110" t="s">
        <v>1581</v>
      </c>
      <c r="D1435" s="20"/>
      <c r="E1435" s="53"/>
      <c r="F1435" s="296">
        <v>686.8</v>
      </c>
      <c r="G1435" s="47"/>
      <c r="H1435" s="573">
        <f t="shared" si="40"/>
        <v>242.16567999999992</v>
      </c>
      <c r="I1435" s="573">
        <f t="shared" si="40"/>
        <v>242.16567999999992</v>
      </c>
      <c r="J1435" s="573">
        <f t="shared" si="40"/>
        <v>318.19443999999999</v>
      </c>
      <c r="K1435" s="573">
        <f t="shared" si="40"/>
        <v>221.04657999999998</v>
      </c>
      <c r="L1435" s="573">
        <f t="shared" si="40"/>
        <v>351.28102999999993</v>
      </c>
      <c r="M1435" s="573">
        <f t="shared" si="40"/>
        <v>302.70709999999997</v>
      </c>
      <c r="N1435" s="573" t="b">
        <v>1</v>
      </c>
    </row>
    <row r="1436" spans="1:14" ht="15.5" x14ac:dyDescent="0.35">
      <c r="A1436" s="8" t="s">
        <v>9527</v>
      </c>
      <c r="B1436" s="2" t="s">
        <v>1582</v>
      </c>
      <c r="C1436" s="111" t="s">
        <v>1583</v>
      </c>
      <c r="D1436" s="17"/>
      <c r="E1436" s="41"/>
      <c r="F1436" s="578">
        <v>1067.8499999999999</v>
      </c>
      <c r="G1436" s="47"/>
      <c r="H1436" s="573">
        <f t="shared" si="40"/>
        <v>376.52390999999989</v>
      </c>
      <c r="I1436" s="573">
        <f t="shared" si="40"/>
        <v>376.52390999999989</v>
      </c>
      <c r="J1436" s="573">
        <f t="shared" si="40"/>
        <v>494.73490499999997</v>
      </c>
      <c r="K1436" s="573">
        <f t="shared" si="40"/>
        <v>343.68752249999994</v>
      </c>
      <c r="L1436" s="573">
        <f t="shared" si="40"/>
        <v>546.17857874999982</v>
      </c>
      <c r="M1436" s="573">
        <f t="shared" si="40"/>
        <v>470.65488749999992</v>
      </c>
      <c r="N1436" s="573" t="b">
        <v>1</v>
      </c>
    </row>
    <row r="1437" spans="1:14" ht="16" thickBot="1" x14ac:dyDescent="0.4">
      <c r="A1437" s="11"/>
      <c r="B1437" s="565" t="s">
        <v>1080</v>
      </c>
      <c r="C1437" s="391" t="s">
        <v>1584</v>
      </c>
      <c r="D1437" s="563"/>
      <c r="E1437" s="384" t="s">
        <v>141</v>
      </c>
      <c r="F1437" s="297">
        <v>1067.8499999999999</v>
      </c>
      <c r="G1437" s="47"/>
      <c r="H1437" s="573">
        <f t="shared" si="40"/>
        <v>376.52390999999989</v>
      </c>
      <c r="I1437" s="573">
        <f t="shared" si="40"/>
        <v>376.52390999999989</v>
      </c>
      <c r="J1437" s="573">
        <f t="shared" si="40"/>
        <v>494.73490499999997</v>
      </c>
      <c r="K1437" s="573">
        <f t="shared" si="40"/>
        <v>343.68752249999994</v>
      </c>
      <c r="L1437" s="573">
        <f t="shared" si="40"/>
        <v>546.17857874999982</v>
      </c>
      <c r="M1437" s="573">
        <f t="shared" si="40"/>
        <v>470.65488749999992</v>
      </c>
      <c r="N1437" s="573" t="b">
        <v>1</v>
      </c>
    </row>
    <row r="1438" spans="1:14" ht="15.5" x14ac:dyDescent="0.35">
      <c r="A1438" s="8"/>
      <c r="B1438" s="3" t="s">
        <v>1083</v>
      </c>
      <c r="C1438" s="110" t="s">
        <v>1585</v>
      </c>
      <c r="D1438" s="20"/>
      <c r="E1438" s="53"/>
      <c r="F1438" s="296">
        <v>1067.8499999999999</v>
      </c>
      <c r="G1438" s="47"/>
      <c r="H1438" s="573">
        <f t="shared" si="40"/>
        <v>376.52390999999989</v>
      </c>
      <c r="I1438" s="573">
        <f t="shared" si="40"/>
        <v>376.52390999999989</v>
      </c>
      <c r="J1438" s="573">
        <f t="shared" si="40"/>
        <v>494.73490499999997</v>
      </c>
      <c r="K1438" s="573">
        <f t="shared" si="40"/>
        <v>343.68752249999994</v>
      </c>
      <c r="L1438" s="573">
        <f t="shared" si="40"/>
        <v>546.17857874999982</v>
      </c>
      <c r="M1438" s="573">
        <f t="shared" si="40"/>
        <v>470.65488749999992</v>
      </c>
      <c r="N1438" s="573" t="b">
        <v>1</v>
      </c>
    </row>
    <row r="1439" spans="1:14" ht="15.5" x14ac:dyDescent="0.35">
      <c r="A1439" s="8"/>
      <c r="B1439" s="3" t="s">
        <v>1081</v>
      </c>
      <c r="C1439" s="110" t="s">
        <v>7820</v>
      </c>
      <c r="D1439" s="20"/>
      <c r="E1439" s="53" t="s">
        <v>186</v>
      </c>
      <c r="F1439" s="296">
        <v>1067.8499999999999</v>
      </c>
      <c r="G1439" s="47"/>
      <c r="H1439" s="573">
        <f t="shared" si="40"/>
        <v>376.52390999999989</v>
      </c>
      <c r="I1439" s="573">
        <f t="shared" si="40"/>
        <v>376.52390999999989</v>
      </c>
      <c r="J1439" s="573">
        <f t="shared" si="40"/>
        <v>494.73490499999997</v>
      </c>
      <c r="K1439" s="573">
        <f t="shared" ref="K1439:M1502" si="41">IF($N1439=TRUE,K$3*$F1439,"")</f>
        <v>343.68752249999994</v>
      </c>
      <c r="L1439" s="573">
        <f t="shared" si="41"/>
        <v>546.17857874999982</v>
      </c>
      <c r="M1439" s="573">
        <f t="shared" si="41"/>
        <v>470.65488749999992</v>
      </c>
      <c r="N1439" s="573" t="b">
        <v>1</v>
      </c>
    </row>
    <row r="1440" spans="1:14" ht="15.5" x14ac:dyDescent="0.35">
      <c r="A1440" s="8"/>
      <c r="B1440" s="3" t="s">
        <v>1082</v>
      </c>
      <c r="C1440" s="110" t="s">
        <v>7819</v>
      </c>
      <c r="D1440" s="20"/>
      <c r="E1440" s="53" t="s">
        <v>186</v>
      </c>
      <c r="F1440" s="296">
        <v>1067.8499999999999</v>
      </c>
      <c r="G1440" s="47"/>
      <c r="H1440" s="573">
        <f t="shared" ref="H1440:M1503" si="42">IF($N1440=TRUE,H$3*$F1440,"")</f>
        <v>376.52390999999989</v>
      </c>
      <c r="I1440" s="573">
        <f t="shared" si="42"/>
        <v>376.52390999999989</v>
      </c>
      <c r="J1440" s="573">
        <f t="shared" si="42"/>
        <v>494.73490499999997</v>
      </c>
      <c r="K1440" s="573">
        <f t="shared" si="41"/>
        <v>343.68752249999994</v>
      </c>
      <c r="L1440" s="573">
        <f t="shared" si="41"/>
        <v>546.17857874999982</v>
      </c>
      <c r="M1440" s="573">
        <f t="shared" si="41"/>
        <v>470.65488749999992</v>
      </c>
      <c r="N1440" s="573" t="b">
        <v>1</v>
      </c>
    </row>
    <row r="1441" spans="1:14" ht="15.5" x14ac:dyDescent="0.35">
      <c r="A1441" s="8" t="s">
        <v>9528</v>
      </c>
      <c r="B1441" s="2" t="s">
        <v>1084</v>
      </c>
      <c r="C1441" s="111" t="s">
        <v>1586</v>
      </c>
      <c r="D1441" s="17"/>
      <c r="E1441" s="41" t="s">
        <v>141</v>
      </c>
      <c r="F1441" s="578">
        <v>1017.1</v>
      </c>
      <c r="G1441" s="47"/>
      <c r="H1441" s="573">
        <f t="shared" si="42"/>
        <v>358.62945999999994</v>
      </c>
      <c r="I1441" s="573">
        <f t="shared" si="42"/>
        <v>358.62945999999994</v>
      </c>
      <c r="J1441" s="573">
        <f t="shared" si="42"/>
        <v>471.22242999999997</v>
      </c>
      <c r="K1441" s="573">
        <f t="shared" si="41"/>
        <v>327.353635</v>
      </c>
      <c r="L1441" s="573">
        <f t="shared" si="41"/>
        <v>520.22122249999995</v>
      </c>
      <c r="M1441" s="573">
        <f t="shared" si="41"/>
        <v>448.28682499999996</v>
      </c>
      <c r="N1441" s="573" t="b">
        <v>1</v>
      </c>
    </row>
    <row r="1442" spans="1:14" ht="16" thickBot="1" x14ac:dyDescent="0.4">
      <c r="A1442" s="11"/>
      <c r="B1442" s="565" t="s">
        <v>1085</v>
      </c>
      <c r="C1442" s="391" t="s">
        <v>1587</v>
      </c>
      <c r="D1442" s="563"/>
      <c r="E1442" s="384"/>
      <c r="F1442" s="297">
        <v>1017.1</v>
      </c>
      <c r="G1442" s="47"/>
      <c r="H1442" s="573">
        <f t="shared" si="42"/>
        <v>358.62945999999994</v>
      </c>
      <c r="I1442" s="573">
        <f t="shared" si="42"/>
        <v>358.62945999999994</v>
      </c>
      <c r="J1442" s="573">
        <f t="shared" si="42"/>
        <v>471.22242999999997</v>
      </c>
      <c r="K1442" s="573">
        <f t="shared" si="41"/>
        <v>327.353635</v>
      </c>
      <c r="L1442" s="573">
        <f t="shared" si="41"/>
        <v>520.22122249999995</v>
      </c>
      <c r="M1442" s="573">
        <f t="shared" si="41"/>
        <v>448.28682499999996</v>
      </c>
      <c r="N1442" s="573" t="b">
        <v>1</v>
      </c>
    </row>
    <row r="1443" spans="1:14" ht="15.5" x14ac:dyDescent="0.35">
      <c r="A1443" s="8"/>
      <c r="B1443" s="2" t="s">
        <v>1085</v>
      </c>
      <c r="C1443" s="110" t="s">
        <v>1588</v>
      </c>
      <c r="D1443" s="20"/>
      <c r="E1443" s="53"/>
      <c r="F1443" s="273">
        <v>1017.1</v>
      </c>
      <c r="G1443" s="47"/>
      <c r="H1443" s="573">
        <f t="shared" si="42"/>
        <v>358.62945999999994</v>
      </c>
      <c r="I1443" s="573">
        <f t="shared" si="42"/>
        <v>358.62945999999994</v>
      </c>
      <c r="J1443" s="573">
        <f t="shared" si="42"/>
        <v>471.22242999999997</v>
      </c>
      <c r="K1443" s="573">
        <f t="shared" si="41"/>
        <v>327.353635</v>
      </c>
      <c r="L1443" s="573">
        <f t="shared" si="41"/>
        <v>520.22122249999995</v>
      </c>
      <c r="M1443" s="573">
        <f t="shared" si="41"/>
        <v>448.28682499999996</v>
      </c>
      <c r="N1443" s="573" t="b">
        <v>1</v>
      </c>
    </row>
    <row r="1444" spans="1:14" ht="15.5" x14ac:dyDescent="0.35">
      <c r="A1444" s="8"/>
      <c r="B1444" s="2" t="s">
        <v>1086</v>
      </c>
      <c r="C1444" s="110" t="s">
        <v>7818</v>
      </c>
      <c r="D1444" s="20"/>
      <c r="E1444" s="53" t="s">
        <v>186</v>
      </c>
      <c r="F1444" s="273">
        <v>1017.1</v>
      </c>
      <c r="G1444" s="47"/>
      <c r="H1444" s="573">
        <f t="shared" si="42"/>
        <v>358.62945999999994</v>
      </c>
      <c r="I1444" s="573">
        <f t="shared" si="42"/>
        <v>358.62945999999994</v>
      </c>
      <c r="J1444" s="573">
        <f t="shared" si="42"/>
        <v>471.22242999999997</v>
      </c>
      <c r="K1444" s="573">
        <f t="shared" si="41"/>
        <v>327.353635</v>
      </c>
      <c r="L1444" s="573">
        <f t="shared" si="41"/>
        <v>520.22122249999995</v>
      </c>
      <c r="M1444" s="573">
        <f t="shared" si="41"/>
        <v>448.28682499999996</v>
      </c>
      <c r="N1444" s="573" t="b">
        <v>1</v>
      </c>
    </row>
    <row r="1445" spans="1:14" ht="15.5" x14ac:dyDescent="0.35">
      <c r="A1445" s="8"/>
      <c r="B1445" s="2" t="s">
        <v>1087</v>
      </c>
      <c r="C1445" s="110" t="s">
        <v>7817</v>
      </c>
      <c r="D1445" s="20"/>
      <c r="E1445" s="53" t="s">
        <v>186</v>
      </c>
      <c r="F1445" s="273">
        <v>1017.1</v>
      </c>
      <c r="G1445" s="47"/>
      <c r="H1445" s="573">
        <f t="shared" si="42"/>
        <v>358.62945999999994</v>
      </c>
      <c r="I1445" s="573">
        <f t="shared" si="42"/>
        <v>358.62945999999994</v>
      </c>
      <c r="J1445" s="573">
        <f t="shared" si="42"/>
        <v>471.22242999999997</v>
      </c>
      <c r="K1445" s="573">
        <f t="shared" si="41"/>
        <v>327.353635</v>
      </c>
      <c r="L1445" s="573">
        <f t="shared" si="41"/>
        <v>520.22122249999995</v>
      </c>
      <c r="M1445" s="573">
        <f t="shared" si="41"/>
        <v>448.28682499999996</v>
      </c>
      <c r="N1445" s="573" t="b">
        <v>1</v>
      </c>
    </row>
    <row r="1446" spans="1:14" ht="15.5" x14ac:dyDescent="0.35">
      <c r="A1446" s="8" t="s">
        <v>9529</v>
      </c>
      <c r="B1446" s="308" t="s">
        <v>1088</v>
      </c>
      <c r="C1446" s="247" t="s">
        <v>1589</v>
      </c>
      <c r="D1446" s="222"/>
      <c r="E1446" s="222" t="s">
        <v>141</v>
      </c>
      <c r="F1446" s="296">
        <v>1079.98</v>
      </c>
      <c r="G1446" s="47"/>
      <c r="H1446" s="573">
        <f t="shared" si="42"/>
        <v>380.80094799999989</v>
      </c>
      <c r="I1446" s="573">
        <f t="shared" si="42"/>
        <v>380.80094799999989</v>
      </c>
      <c r="J1446" s="573">
        <f t="shared" si="42"/>
        <v>500.35473400000001</v>
      </c>
      <c r="K1446" s="573">
        <f t="shared" si="41"/>
        <v>347.59156299999995</v>
      </c>
      <c r="L1446" s="573">
        <f t="shared" si="41"/>
        <v>552.38277049999988</v>
      </c>
      <c r="M1446" s="573">
        <f t="shared" si="41"/>
        <v>476.00118499999996</v>
      </c>
      <c r="N1446" s="573" t="b">
        <v>1</v>
      </c>
    </row>
    <row r="1447" spans="1:14" ht="16" thickBot="1" x14ac:dyDescent="0.4">
      <c r="A1447" s="11"/>
      <c r="B1447" s="565" t="s">
        <v>1089</v>
      </c>
      <c r="C1447" s="391" t="s">
        <v>1590</v>
      </c>
      <c r="D1447" s="563"/>
      <c r="E1447" s="563"/>
      <c r="F1447" s="564">
        <v>1079.98</v>
      </c>
      <c r="G1447" s="47"/>
      <c r="H1447" s="573">
        <f t="shared" si="42"/>
        <v>380.80094799999989</v>
      </c>
      <c r="I1447" s="573">
        <f t="shared" si="42"/>
        <v>380.80094799999989</v>
      </c>
      <c r="J1447" s="573">
        <f t="shared" si="42"/>
        <v>500.35473400000001</v>
      </c>
      <c r="K1447" s="573">
        <f t="shared" si="41"/>
        <v>347.59156299999995</v>
      </c>
      <c r="L1447" s="573">
        <f t="shared" si="41"/>
        <v>552.38277049999988</v>
      </c>
      <c r="M1447" s="573">
        <f t="shared" si="41"/>
        <v>476.00118499999996</v>
      </c>
      <c r="N1447" s="573" t="b">
        <v>1</v>
      </c>
    </row>
    <row r="1448" spans="1:14" ht="16" thickBot="1" x14ac:dyDescent="0.4">
      <c r="A1448" s="11"/>
      <c r="B1448" s="565" t="s">
        <v>1090</v>
      </c>
      <c r="C1448" s="391" t="s">
        <v>7816</v>
      </c>
      <c r="D1448" s="563"/>
      <c r="E1448" s="563" t="s">
        <v>186</v>
      </c>
      <c r="F1448" s="564">
        <v>1079.98</v>
      </c>
      <c r="G1448" s="47"/>
      <c r="H1448" s="573">
        <f t="shared" si="42"/>
        <v>380.80094799999989</v>
      </c>
      <c r="I1448" s="573">
        <f t="shared" si="42"/>
        <v>380.80094799999989</v>
      </c>
      <c r="J1448" s="573">
        <f t="shared" si="42"/>
        <v>500.35473400000001</v>
      </c>
      <c r="K1448" s="573">
        <f t="shared" si="41"/>
        <v>347.59156299999995</v>
      </c>
      <c r="L1448" s="573">
        <f t="shared" si="41"/>
        <v>552.38277049999988</v>
      </c>
      <c r="M1448" s="573">
        <f t="shared" si="41"/>
        <v>476.00118499999996</v>
      </c>
      <c r="N1448" s="573" t="b">
        <v>1</v>
      </c>
    </row>
    <row r="1449" spans="1:14" ht="16" thickBot="1" x14ac:dyDescent="0.4">
      <c r="A1449" s="11"/>
      <c r="B1449" s="565" t="s">
        <v>1091</v>
      </c>
      <c r="C1449" s="391" t="s">
        <v>7815</v>
      </c>
      <c r="D1449" s="563"/>
      <c r="E1449" s="563" t="s">
        <v>186</v>
      </c>
      <c r="F1449" s="564">
        <v>1079.98</v>
      </c>
      <c r="G1449" s="47"/>
      <c r="H1449" s="573">
        <f t="shared" si="42"/>
        <v>380.80094799999989</v>
      </c>
      <c r="I1449" s="573">
        <f t="shared" si="42"/>
        <v>380.80094799999989</v>
      </c>
      <c r="J1449" s="573">
        <f t="shared" si="42"/>
        <v>500.35473400000001</v>
      </c>
      <c r="K1449" s="573">
        <f t="shared" si="41"/>
        <v>347.59156299999995</v>
      </c>
      <c r="L1449" s="573">
        <f t="shared" si="41"/>
        <v>552.38277049999988</v>
      </c>
      <c r="M1449" s="573">
        <f t="shared" si="41"/>
        <v>476.00118499999996</v>
      </c>
      <c r="N1449" s="573" t="b">
        <v>1</v>
      </c>
    </row>
    <row r="1450" spans="1:14" ht="15.5" x14ac:dyDescent="0.35">
      <c r="A1450" s="8"/>
      <c r="B1450" s="3" t="s">
        <v>1092</v>
      </c>
      <c r="C1450" s="110" t="s">
        <v>1591</v>
      </c>
      <c r="D1450" s="20"/>
      <c r="E1450" s="20"/>
      <c r="F1450" s="273">
        <v>1079.98</v>
      </c>
      <c r="G1450" s="47"/>
      <c r="H1450" s="573">
        <f t="shared" si="42"/>
        <v>380.80094799999989</v>
      </c>
      <c r="I1450" s="573">
        <f t="shared" si="42"/>
        <v>380.80094799999989</v>
      </c>
      <c r="J1450" s="573">
        <f t="shared" si="42"/>
        <v>500.35473400000001</v>
      </c>
      <c r="K1450" s="573">
        <f t="shared" si="41"/>
        <v>347.59156299999995</v>
      </c>
      <c r="L1450" s="573">
        <f t="shared" si="41"/>
        <v>552.38277049999988</v>
      </c>
      <c r="M1450" s="573">
        <f t="shared" si="41"/>
        <v>476.00118499999996</v>
      </c>
      <c r="N1450" s="573" t="b">
        <v>1</v>
      </c>
    </row>
    <row r="1451" spans="1:14" ht="15.5" x14ac:dyDescent="0.35">
      <c r="A1451" s="8" t="s">
        <v>9530</v>
      </c>
      <c r="B1451" s="308" t="s">
        <v>1592</v>
      </c>
      <c r="C1451" s="193" t="s">
        <v>1593</v>
      </c>
      <c r="D1451" s="309"/>
      <c r="E1451" s="309"/>
      <c r="F1451" s="578">
        <v>1438.51</v>
      </c>
      <c r="G1451" s="47"/>
      <c r="H1451" s="573">
        <f t="shared" si="42"/>
        <v>507.21862599999986</v>
      </c>
      <c r="I1451" s="573">
        <f t="shared" si="42"/>
        <v>507.21862599999986</v>
      </c>
      <c r="J1451" s="573">
        <f t="shared" si="42"/>
        <v>666.46168299999999</v>
      </c>
      <c r="K1451" s="573">
        <f t="shared" si="41"/>
        <v>462.98444349999994</v>
      </c>
      <c r="L1451" s="573">
        <f t="shared" si="41"/>
        <v>735.76190224999982</v>
      </c>
      <c r="M1451" s="573">
        <f t="shared" si="41"/>
        <v>634.02328249999994</v>
      </c>
      <c r="N1451" s="573" t="b">
        <v>1</v>
      </c>
    </row>
    <row r="1452" spans="1:14" ht="16" thickBot="1" x14ac:dyDescent="0.4">
      <c r="A1452" s="11"/>
      <c r="B1452" s="65" t="s">
        <v>1093</v>
      </c>
      <c r="C1452" s="391" t="s">
        <v>1594</v>
      </c>
      <c r="D1452" s="563"/>
      <c r="E1452" s="563" t="s">
        <v>141</v>
      </c>
      <c r="F1452" s="564">
        <v>1438.51</v>
      </c>
      <c r="G1452" s="47"/>
      <c r="H1452" s="573">
        <f t="shared" si="42"/>
        <v>507.21862599999986</v>
      </c>
      <c r="I1452" s="573">
        <f t="shared" si="42"/>
        <v>507.21862599999986</v>
      </c>
      <c r="J1452" s="573">
        <f t="shared" si="42"/>
        <v>666.46168299999999</v>
      </c>
      <c r="K1452" s="573">
        <f t="shared" si="41"/>
        <v>462.98444349999994</v>
      </c>
      <c r="L1452" s="573">
        <f t="shared" si="41"/>
        <v>735.76190224999982</v>
      </c>
      <c r="M1452" s="573">
        <f t="shared" si="41"/>
        <v>634.02328249999994</v>
      </c>
      <c r="N1452" s="573" t="b">
        <v>1</v>
      </c>
    </row>
    <row r="1453" spans="1:14" ht="16" thickBot="1" x14ac:dyDescent="0.4">
      <c r="A1453" s="10"/>
      <c r="B1453" s="16" t="s">
        <v>1096</v>
      </c>
      <c r="C1453" s="108" t="s">
        <v>1595</v>
      </c>
      <c r="D1453" s="18"/>
      <c r="E1453" s="18"/>
      <c r="F1453" s="276">
        <v>1438.51</v>
      </c>
      <c r="G1453" s="47"/>
      <c r="H1453" s="573">
        <f t="shared" si="42"/>
        <v>507.21862599999986</v>
      </c>
      <c r="I1453" s="573">
        <f t="shared" si="42"/>
        <v>507.21862599999986</v>
      </c>
      <c r="J1453" s="573">
        <f t="shared" si="42"/>
        <v>666.46168299999999</v>
      </c>
      <c r="K1453" s="573">
        <f t="shared" si="41"/>
        <v>462.98444349999994</v>
      </c>
      <c r="L1453" s="573">
        <f t="shared" si="41"/>
        <v>735.76190224999982</v>
      </c>
      <c r="M1453" s="573">
        <f t="shared" si="41"/>
        <v>634.02328249999994</v>
      </c>
      <c r="N1453" s="573" t="b">
        <v>1</v>
      </c>
    </row>
    <row r="1454" spans="1:14" ht="16" thickBot="1" x14ac:dyDescent="0.4">
      <c r="A1454" s="10"/>
      <c r="B1454" s="16" t="s">
        <v>1094</v>
      </c>
      <c r="C1454" s="108" t="s">
        <v>7814</v>
      </c>
      <c r="D1454" s="18"/>
      <c r="E1454" s="18" t="s">
        <v>186</v>
      </c>
      <c r="F1454" s="276">
        <v>1438.51</v>
      </c>
      <c r="G1454" s="47"/>
      <c r="H1454" s="573">
        <f t="shared" si="42"/>
        <v>507.21862599999986</v>
      </c>
      <c r="I1454" s="573">
        <f t="shared" si="42"/>
        <v>507.21862599999986</v>
      </c>
      <c r="J1454" s="573">
        <f t="shared" si="42"/>
        <v>666.46168299999999</v>
      </c>
      <c r="K1454" s="573">
        <f t="shared" si="41"/>
        <v>462.98444349999994</v>
      </c>
      <c r="L1454" s="573">
        <f t="shared" si="41"/>
        <v>735.76190224999982</v>
      </c>
      <c r="M1454" s="573">
        <f t="shared" si="41"/>
        <v>634.02328249999994</v>
      </c>
      <c r="N1454" s="573" t="b">
        <v>1</v>
      </c>
    </row>
    <row r="1455" spans="1:14" ht="15.5" x14ac:dyDescent="0.35">
      <c r="A1455" s="10"/>
      <c r="B1455" s="16" t="s">
        <v>1095</v>
      </c>
      <c r="C1455" s="108" t="s">
        <v>7813</v>
      </c>
      <c r="D1455" s="18"/>
      <c r="E1455" s="18" t="s">
        <v>186</v>
      </c>
      <c r="F1455" s="276">
        <v>1438.51</v>
      </c>
      <c r="G1455" s="47"/>
      <c r="H1455" s="573">
        <f t="shared" si="42"/>
        <v>507.21862599999986</v>
      </c>
      <c r="I1455" s="573">
        <f t="shared" si="42"/>
        <v>507.21862599999986</v>
      </c>
      <c r="J1455" s="573">
        <f t="shared" si="42"/>
        <v>666.46168299999999</v>
      </c>
      <c r="K1455" s="573">
        <f t="shared" si="41"/>
        <v>462.98444349999994</v>
      </c>
      <c r="L1455" s="573">
        <f t="shared" si="41"/>
        <v>735.76190224999982</v>
      </c>
      <c r="M1455" s="573">
        <f t="shared" si="41"/>
        <v>634.02328249999994</v>
      </c>
      <c r="N1455" s="573" t="b">
        <v>1</v>
      </c>
    </row>
    <row r="1456" spans="1:14" ht="15.5" x14ac:dyDescent="0.35">
      <c r="A1456" s="8" t="s">
        <v>9531</v>
      </c>
      <c r="B1456" s="308" t="s">
        <v>1097</v>
      </c>
      <c r="C1456" s="193" t="s">
        <v>1596</v>
      </c>
      <c r="D1456" s="309"/>
      <c r="E1456" s="309" t="s">
        <v>141</v>
      </c>
      <c r="F1456" s="578">
        <v>1891.9</v>
      </c>
      <c r="G1456" s="47"/>
      <c r="H1456" s="573">
        <f t="shared" si="42"/>
        <v>667.08393999999987</v>
      </c>
      <c r="I1456" s="573">
        <f t="shared" si="42"/>
        <v>667.08393999999987</v>
      </c>
      <c r="J1456" s="573">
        <f t="shared" si="42"/>
        <v>876.51727000000005</v>
      </c>
      <c r="K1456" s="573">
        <f t="shared" si="41"/>
        <v>608.90801499999998</v>
      </c>
      <c r="L1456" s="573">
        <f t="shared" si="41"/>
        <v>967.6595524999999</v>
      </c>
      <c r="M1456" s="573">
        <f t="shared" si="41"/>
        <v>833.85492499999998</v>
      </c>
      <c r="N1456" s="573" t="b">
        <v>1</v>
      </c>
    </row>
    <row r="1457" spans="1:14" ht="16" thickBot="1" x14ac:dyDescent="0.4">
      <c r="A1457" s="11"/>
      <c r="B1457" s="565" t="s">
        <v>1098</v>
      </c>
      <c r="C1457" s="391" t="s">
        <v>1597</v>
      </c>
      <c r="D1457" s="563"/>
      <c r="E1457" s="563"/>
      <c r="F1457" s="564">
        <v>1891.9</v>
      </c>
      <c r="G1457" s="47"/>
      <c r="H1457" s="573">
        <f t="shared" si="42"/>
        <v>667.08393999999987</v>
      </c>
      <c r="I1457" s="573">
        <f t="shared" si="42"/>
        <v>667.08393999999987</v>
      </c>
      <c r="J1457" s="573">
        <f t="shared" si="42"/>
        <v>876.51727000000005</v>
      </c>
      <c r="K1457" s="573">
        <f t="shared" si="41"/>
        <v>608.90801499999998</v>
      </c>
      <c r="L1457" s="573">
        <f t="shared" si="41"/>
        <v>967.6595524999999</v>
      </c>
      <c r="M1457" s="573">
        <f t="shared" si="41"/>
        <v>833.85492499999998</v>
      </c>
      <c r="N1457" s="573" t="b">
        <v>1</v>
      </c>
    </row>
    <row r="1458" spans="1:14" ht="15.5" x14ac:dyDescent="0.35">
      <c r="A1458" s="8" t="s">
        <v>9532</v>
      </c>
      <c r="B1458" s="3" t="s">
        <v>1099</v>
      </c>
      <c r="C1458" s="110" t="s">
        <v>1598</v>
      </c>
      <c r="D1458" s="20"/>
      <c r="E1458" s="20" t="s">
        <v>141</v>
      </c>
      <c r="F1458" s="273">
        <v>1802.55</v>
      </c>
      <c r="G1458" s="47"/>
      <c r="H1458" s="573">
        <f t="shared" si="42"/>
        <v>635.57912999999985</v>
      </c>
      <c r="I1458" s="573">
        <f t="shared" si="42"/>
        <v>635.57912999999985</v>
      </c>
      <c r="J1458" s="573">
        <f t="shared" si="42"/>
        <v>835.12141499999996</v>
      </c>
      <c r="K1458" s="573">
        <f t="shared" si="41"/>
        <v>580.15071749999993</v>
      </c>
      <c r="L1458" s="573">
        <f t="shared" si="41"/>
        <v>921.95926124999983</v>
      </c>
      <c r="M1458" s="573">
        <f t="shared" si="41"/>
        <v>794.47391249999998</v>
      </c>
      <c r="N1458" s="573" t="b">
        <v>1</v>
      </c>
    </row>
    <row r="1459" spans="1:14" ht="15.5" x14ac:dyDescent="0.35">
      <c r="A1459" s="8"/>
      <c r="B1459" s="308" t="s">
        <v>1100</v>
      </c>
      <c r="C1459" s="193" t="s">
        <v>1599</v>
      </c>
      <c r="D1459" s="309"/>
      <c r="E1459" s="309"/>
      <c r="F1459" s="578">
        <v>1802.55</v>
      </c>
      <c r="G1459" s="47"/>
      <c r="H1459" s="573">
        <f t="shared" si="42"/>
        <v>635.57912999999985</v>
      </c>
      <c r="I1459" s="573">
        <f t="shared" si="42"/>
        <v>635.57912999999985</v>
      </c>
      <c r="J1459" s="573">
        <f t="shared" si="42"/>
        <v>835.12141499999996</v>
      </c>
      <c r="K1459" s="573">
        <f t="shared" si="41"/>
        <v>580.15071749999993</v>
      </c>
      <c r="L1459" s="573">
        <f t="shared" si="41"/>
        <v>921.95926124999983</v>
      </c>
      <c r="M1459" s="573">
        <f t="shared" si="41"/>
        <v>794.47391249999998</v>
      </c>
      <c r="N1459" s="573" t="b">
        <v>1</v>
      </c>
    </row>
    <row r="1460" spans="1:14" ht="15.5" x14ac:dyDescent="0.35">
      <c r="A1460" s="8"/>
      <c r="B1460" s="221" t="s">
        <v>1103</v>
      </c>
      <c r="C1460" s="247" t="s">
        <v>1600</v>
      </c>
      <c r="D1460" s="222"/>
      <c r="E1460" s="222"/>
      <c r="F1460" s="274">
        <v>1802.55</v>
      </c>
      <c r="G1460" s="47"/>
      <c r="H1460" s="573">
        <f t="shared" si="42"/>
        <v>635.57912999999985</v>
      </c>
      <c r="I1460" s="573">
        <f t="shared" si="42"/>
        <v>635.57912999999985</v>
      </c>
      <c r="J1460" s="573">
        <f t="shared" si="42"/>
        <v>835.12141499999996</v>
      </c>
      <c r="K1460" s="573">
        <f t="shared" si="41"/>
        <v>580.15071749999993</v>
      </c>
      <c r="L1460" s="573">
        <f t="shared" si="41"/>
        <v>921.95926124999983</v>
      </c>
      <c r="M1460" s="573">
        <f t="shared" si="41"/>
        <v>794.47391249999998</v>
      </c>
      <c r="N1460" s="573" t="b">
        <v>1</v>
      </c>
    </row>
    <row r="1461" spans="1:14" ht="15.5" x14ac:dyDescent="0.35">
      <c r="A1461" s="8"/>
      <c r="B1461" s="221" t="s">
        <v>1101</v>
      </c>
      <c r="C1461" s="247" t="s">
        <v>7812</v>
      </c>
      <c r="D1461" s="222"/>
      <c r="E1461" s="222" t="s">
        <v>186</v>
      </c>
      <c r="F1461" s="274">
        <v>1802.55</v>
      </c>
      <c r="G1461" s="47"/>
      <c r="H1461" s="573">
        <f t="shared" si="42"/>
        <v>635.57912999999985</v>
      </c>
      <c r="I1461" s="573">
        <f t="shared" si="42"/>
        <v>635.57912999999985</v>
      </c>
      <c r="J1461" s="573">
        <f t="shared" si="42"/>
        <v>835.12141499999996</v>
      </c>
      <c r="K1461" s="573">
        <f t="shared" si="41"/>
        <v>580.15071749999993</v>
      </c>
      <c r="L1461" s="573">
        <f t="shared" si="41"/>
        <v>921.95926124999983</v>
      </c>
      <c r="M1461" s="573">
        <f t="shared" si="41"/>
        <v>794.47391249999998</v>
      </c>
      <c r="N1461" s="573" t="b">
        <v>1</v>
      </c>
    </row>
    <row r="1462" spans="1:14" ht="16" thickBot="1" x14ac:dyDescent="0.4">
      <c r="A1462" s="8"/>
      <c r="B1462" s="221" t="s">
        <v>1102</v>
      </c>
      <c r="C1462" s="247" t="s">
        <v>7811</v>
      </c>
      <c r="D1462" s="222"/>
      <c r="E1462" s="222" t="s">
        <v>186</v>
      </c>
      <c r="F1462" s="274">
        <v>1802.55</v>
      </c>
      <c r="G1462" s="47"/>
      <c r="H1462" s="573">
        <f t="shared" si="42"/>
        <v>635.57912999999985</v>
      </c>
      <c r="I1462" s="573">
        <f t="shared" si="42"/>
        <v>635.57912999999985</v>
      </c>
      <c r="J1462" s="573">
        <f t="shared" si="42"/>
        <v>835.12141499999996</v>
      </c>
      <c r="K1462" s="573">
        <f t="shared" si="41"/>
        <v>580.15071749999993</v>
      </c>
      <c r="L1462" s="573">
        <f t="shared" si="41"/>
        <v>921.95926124999983</v>
      </c>
      <c r="M1462" s="573">
        <f t="shared" si="41"/>
        <v>794.47391249999998</v>
      </c>
      <c r="N1462" s="573" t="b">
        <v>1</v>
      </c>
    </row>
    <row r="1463" spans="1:14" ht="15.5" x14ac:dyDescent="0.35">
      <c r="A1463" s="10" t="s">
        <v>9533</v>
      </c>
      <c r="B1463" s="16" t="s">
        <v>1104</v>
      </c>
      <c r="C1463" s="108" t="s">
        <v>1601</v>
      </c>
      <c r="D1463" s="18"/>
      <c r="E1463" s="18" t="s">
        <v>141</v>
      </c>
      <c r="F1463" s="276">
        <v>1638.18</v>
      </c>
      <c r="G1463" s="47"/>
      <c r="H1463" s="573">
        <f t="shared" si="42"/>
        <v>577.62226799999985</v>
      </c>
      <c r="I1463" s="573">
        <f t="shared" si="42"/>
        <v>577.62226799999985</v>
      </c>
      <c r="J1463" s="573">
        <f t="shared" si="42"/>
        <v>758.968794</v>
      </c>
      <c r="K1463" s="573">
        <f t="shared" si="41"/>
        <v>527.24823299999991</v>
      </c>
      <c r="L1463" s="573">
        <f t="shared" si="41"/>
        <v>837.88811549999991</v>
      </c>
      <c r="M1463" s="573">
        <f t="shared" si="41"/>
        <v>722.02783499999998</v>
      </c>
      <c r="N1463" s="573" t="b">
        <v>1</v>
      </c>
    </row>
    <row r="1464" spans="1:14" ht="16" thickBot="1" x14ac:dyDescent="0.4">
      <c r="A1464" s="8"/>
      <c r="B1464" s="221" t="s">
        <v>1105</v>
      </c>
      <c r="C1464" s="247" t="s">
        <v>1602</v>
      </c>
      <c r="D1464" s="222"/>
      <c r="E1464" s="222"/>
      <c r="F1464" s="274">
        <v>1638.18</v>
      </c>
      <c r="G1464" s="47"/>
      <c r="H1464" s="573">
        <f t="shared" si="42"/>
        <v>577.62226799999985</v>
      </c>
      <c r="I1464" s="573">
        <f t="shared" si="42"/>
        <v>577.62226799999985</v>
      </c>
      <c r="J1464" s="573">
        <f t="shared" si="42"/>
        <v>758.968794</v>
      </c>
      <c r="K1464" s="573">
        <f t="shared" si="41"/>
        <v>527.24823299999991</v>
      </c>
      <c r="L1464" s="573">
        <f t="shared" si="41"/>
        <v>837.88811549999991</v>
      </c>
      <c r="M1464" s="573">
        <f t="shared" si="41"/>
        <v>722.02783499999998</v>
      </c>
      <c r="N1464" s="573" t="b">
        <v>1</v>
      </c>
    </row>
    <row r="1465" spans="1:14" ht="16" thickBot="1" x14ac:dyDescent="0.4">
      <c r="A1465" s="10"/>
      <c r="B1465" s="16" t="s">
        <v>1108</v>
      </c>
      <c r="C1465" s="108" t="s">
        <v>1603</v>
      </c>
      <c r="D1465" s="18"/>
      <c r="E1465" s="18"/>
      <c r="F1465" s="276">
        <v>1638.18</v>
      </c>
      <c r="G1465" s="47"/>
      <c r="H1465" s="573">
        <f t="shared" si="42"/>
        <v>577.62226799999985</v>
      </c>
      <c r="I1465" s="573">
        <f t="shared" si="42"/>
        <v>577.62226799999985</v>
      </c>
      <c r="J1465" s="573">
        <f t="shared" si="42"/>
        <v>758.968794</v>
      </c>
      <c r="K1465" s="573">
        <f t="shared" si="41"/>
        <v>527.24823299999991</v>
      </c>
      <c r="L1465" s="573">
        <f t="shared" si="41"/>
        <v>837.88811549999991</v>
      </c>
      <c r="M1465" s="573">
        <f t="shared" si="41"/>
        <v>722.02783499999998</v>
      </c>
      <c r="N1465" s="573" t="b">
        <v>1</v>
      </c>
    </row>
    <row r="1466" spans="1:14" ht="16" thickBot="1" x14ac:dyDescent="0.4">
      <c r="A1466" s="10"/>
      <c r="B1466" s="16" t="s">
        <v>1106</v>
      </c>
      <c r="C1466" s="108" t="s">
        <v>7723</v>
      </c>
      <c r="D1466" s="18"/>
      <c r="E1466" s="18" t="s">
        <v>186</v>
      </c>
      <c r="F1466" s="276">
        <v>1638.18</v>
      </c>
      <c r="G1466" s="47"/>
      <c r="H1466" s="573">
        <f t="shared" si="42"/>
        <v>577.62226799999985</v>
      </c>
      <c r="I1466" s="573">
        <f t="shared" si="42"/>
        <v>577.62226799999985</v>
      </c>
      <c r="J1466" s="573">
        <f t="shared" si="42"/>
        <v>758.968794</v>
      </c>
      <c r="K1466" s="573">
        <f t="shared" si="41"/>
        <v>527.24823299999991</v>
      </c>
      <c r="L1466" s="573">
        <f t="shared" si="41"/>
        <v>837.88811549999991</v>
      </c>
      <c r="M1466" s="573">
        <f t="shared" si="41"/>
        <v>722.02783499999998</v>
      </c>
      <c r="N1466" s="573" t="b">
        <v>1</v>
      </c>
    </row>
    <row r="1467" spans="1:14" ht="15.5" x14ac:dyDescent="0.35">
      <c r="A1467" s="10"/>
      <c r="B1467" s="16" t="s">
        <v>1107</v>
      </c>
      <c r="C1467" s="108" t="s">
        <v>7722</v>
      </c>
      <c r="D1467" s="18"/>
      <c r="E1467" s="18" t="s">
        <v>186</v>
      </c>
      <c r="F1467" s="276">
        <v>1638.18</v>
      </c>
      <c r="G1467" s="47"/>
      <c r="H1467" s="573">
        <f t="shared" si="42"/>
        <v>577.62226799999985</v>
      </c>
      <c r="I1467" s="573">
        <f t="shared" si="42"/>
        <v>577.62226799999985</v>
      </c>
      <c r="J1467" s="573">
        <f t="shared" si="42"/>
        <v>758.968794</v>
      </c>
      <c r="K1467" s="573">
        <f t="shared" si="41"/>
        <v>527.24823299999991</v>
      </c>
      <c r="L1467" s="573">
        <f t="shared" si="41"/>
        <v>837.88811549999991</v>
      </c>
      <c r="M1467" s="573">
        <f t="shared" si="41"/>
        <v>722.02783499999998</v>
      </c>
      <c r="N1467" s="573" t="b">
        <v>1</v>
      </c>
    </row>
    <row r="1468" spans="1:14" ht="15.5" x14ac:dyDescent="0.35">
      <c r="A1468" s="8" t="s">
        <v>9534</v>
      </c>
      <c r="B1468" s="308" t="s">
        <v>1109</v>
      </c>
      <c r="C1468" s="193" t="s">
        <v>1604</v>
      </c>
      <c r="D1468" s="309"/>
      <c r="E1468" s="309" t="s">
        <v>141</v>
      </c>
      <c r="F1468" s="578">
        <v>1709.08</v>
      </c>
      <c r="G1468" s="47"/>
      <c r="H1468" s="573">
        <f t="shared" si="42"/>
        <v>602.62160799999981</v>
      </c>
      <c r="I1468" s="573">
        <f t="shared" si="42"/>
        <v>602.62160799999981</v>
      </c>
      <c r="J1468" s="573">
        <f t="shared" si="42"/>
        <v>791.81676399999992</v>
      </c>
      <c r="K1468" s="573">
        <f t="shared" si="41"/>
        <v>550.06739799999991</v>
      </c>
      <c r="L1468" s="573">
        <f t="shared" si="41"/>
        <v>874.1516929999998</v>
      </c>
      <c r="M1468" s="573">
        <f t="shared" si="41"/>
        <v>753.2770099999999</v>
      </c>
      <c r="N1468" s="573" t="b">
        <v>1</v>
      </c>
    </row>
    <row r="1469" spans="1:14" ht="16" thickBot="1" x14ac:dyDescent="0.4">
      <c r="A1469" s="8"/>
      <c r="B1469" s="221" t="s">
        <v>1110</v>
      </c>
      <c r="C1469" s="247" t="s">
        <v>1605</v>
      </c>
      <c r="D1469" s="222"/>
      <c r="E1469" s="222"/>
      <c r="F1469" s="274">
        <v>1709.08</v>
      </c>
      <c r="G1469" s="47"/>
      <c r="H1469" s="573">
        <f t="shared" si="42"/>
        <v>602.62160799999981</v>
      </c>
      <c r="I1469" s="573">
        <f t="shared" si="42"/>
        <v>602.62160799999981</v>
      </c>
      <c r="J1469" s="573">
        <f t="shared" si="42"/>
        <v>791.81676399999992</v>
      </c>
      <c r="K1469" s="573">
        <f t="shared" si="41"/>
        <v>550.06739799999991</v>
      </c>
      <c r="L1469" s="573">
        <f t="shared" si="41"/>
        <v>874.1516929999998</v>
      </c>
      <c r="M1469" s="573">
        <f t="shared" si="41"/>
        <v>753.2770099999999</v>
      </c>
      <c r="N1469" s="573" t="b">
        <v>1</v>
      </c>
    </row>
    <row r="1470" spans="1:14" ht="16" thickBot="1" x14ac:dyDescent="0.4">
      <c r="A1470" s="10"/>
      <c r="B1470" s="16" t="s">
        <v>1113</v>
      </c>
      <c r="C1470" s="108" t="s">
        <v>1606</v>
      </c>
      <c r="D1470" s="18"/>
      <c r="E1470" s="18"/>
      <c r="F1470" s="276">
        <v>1709.08</v>
      </c>
      <c r="G1470" s="47"/>
      <c r="H1470" s="573">
        <f t="shared" si="42"/>
        <v>602.62160799999981</v>
      </c>
      <c r="I1470" s="573">
        <f t="shared" si="42"/>
        <v>602.62160799999981</v>
      </c>
      <c r="J1470" s="573">
        <f t="shared" si="42"/>
        <v>791.81676399999992</v>
      </c>
      <c r="K1470" s="573">
        <f t="shared" si="41"/>
        <v>550.06739799999991</v>
      </c>
      <c r="L1470" s="573">
        <f t="shared" si="41"/>
        <v>874.1516929999998</v>
      </c>
      <c r="M1470" s="573">
        <f t="shared" si="41"/>
        <v>753.2770099999999</v>
      </c>
      <c r="N1470" s="573" t="b">
        <v>1</v>
      </c>
    </row>
    <row r="1471" spans="1:14" ht="16" thickBot="1" x14ac:dyDescent="0.4">
      <c r="A1471" s="10"/>
      <c r="B1471" s="16" t="s">
        <v>1111</v>
      </c>
      <c r="C1471" s="108" t="s">
        <v>7810</v>
      </c>
      <c r="D1471" s="18"/>
      <c r="E1471" s="18" t="s">
        <v>186</v>
      </c>
      <c r="F1471" s="276">
        <v>1709.08</v>
      </c>
      <c r="G1471" s="47"/>
      <c r="H1471" s="573">
        <f t="shared" si="42"/>
        <v>602.62160799999981</v>
      </c>
      <c r="I1471" s="573">
        <f t="shared" si="42"/>
        <v>602.62160799999981</v>
      </c>
      <c r="J1471" s="573">
        <f t="shared" si="42"/>
        <v>791.81676399999992</v>
      </c>
      <c r="K1471" s="573">
        <f t="shared" si="41"/>
        <v>550.06739799999991</v>
      </c>
      <c r="L1471" s="573">
        <f t="shared" si="41"/>
        <v>874.1516929999998</v>
      </c>
      <c r="M1471" s="573">
        <f t="shared" si="41"/>
        <v>753.2770099999999</v>
      </c>
      <c r="N1471" s="573" t="b">
        <v>1</v>
      </c>
    </row>
    <row r="1472" spans="1:14" ht="15.5" x14ac:dyDescent="0.35">
      <c r="A1472" s="10"/>
      <c r="B1472" s="16" t="s">
        <v>1112</v>
      </c>
      <c r="C1472" s="108" t="s">
        <v>7809</v>
      </c>
      <c r="D1472" s="18"/>
      <c r="E1472" s="18" t="s">
        <v>186</v>
      </c>
      <c r="F1472" s="276">
        <v>1709.08</v>
      </c>
      <c r="G1472" s="47"/>
      <c r="H1472" s="573">
        <f t="shared" si="42"/>
        <v>602.62160799999981</v>
      </c>
      <c r="I1472" s="573">
        <f t="shared" si="42"/>
        <v>602.62160799999981</v>
      </c>
      <c r="J1472" s="573">
        <f t="shared" si="42"/>
        <v>791.81676399999992</v>
      </c>
      <c r="K1472" s="573">
        <f t="shared" si="41"/>
        <v>550.06739799999991</v>
      </c>
      <c r="L1472" s="573">
        <f t="shared" si="41"/>
        <v>874.1516929999998</v>
      </c>
      <c r="M1472" s="573">
        <f t="shared" si="41"/>
        <v>753.2770099999999</v>
      </c>
      <c r="N1472" s="573" t="b">
        <v>1</v>
      </c>
    </row>
    <row r="1473" spans="1:14" ht="15.5" x14ac:dyDescent="0.35">
      <c r="A1473" s="8" t="s">
        <v>9535</v>
      </c>
      <c r="B1473" s="308" t="s">
        <v>1114</v>
      </c>
      <c r="C1473" s="193" t="s">
        <v>1607</v>
      </c>
      <c r="D1473" s="309"/>
      <c r="E1473" s="309" t="s">
        <v>141</v>
      </c>
      <c r="F1473" s="578">
        <v>2509.6799999999998</v>
      </c>
      <c r="G1473" s="47"/>
      <c r="H1473" s="573">
        <f t="shared" si="42"/>
        <v>884.9131679999997</v>
      </c>
      <c r="I1473" s="573">
        <f t="shared" si="42"/>
        <v>884.9131679999997</v>
      </c>
      <c r="J1473" s="573">
        <f t="shared" si="42"/>
        <v>1162.7347439999999</v>
      </c>
      <c r="K1473" s="573">
        <f t="shared" si="41"/>
        <v>807.74050799999986</v>
      </c>
      <c r="L1473" s="573">
        <f t="shared" si="41"/>
        <v>1283.6385779999996</v>
      </c>
      <c r="M1473" s="573">
        <f t="shared" si="41"/>
        <v>1106.1414599999998</v>
      </c>
      <c r="N1473" s="573" t="b">
        <v>1</v>
      </c>
    </row>
    <row r="1474" spans="1:14" ht="16" thickBot="1" x14ac:dyDescent="0.4">
      <c r="A1474" s="11"/>
      <c r="B1474" s="565" t="s">
        <v>1115</v>
      </c>
      <c r="C1474" s="391" t="s">
        <v>1608</v>
      </c>
      <c r="D1474" s="563"/>
      <c r="E1474" s="563"/>
      <c r="F1474" s="564">
        <v>2509.6799999999998</v>
      </c>
      <c r="G1474" s="47"/>
      <c r="H1474" s="573">
        <f t="shared" si="42"/>
        <v>884.9131679999997</v>
      </c>
      <c r="I1474" s="573">
        <f t="shared" si="42"/>
        <v>884.9131679999997</v>
      </c>
      <c r="J1474" s="573">
        <f t="shared" si="42"/>
        <v>1162.7347439999999</v>
      </c>
      <c r="K1474" s="573">
        <f t="shared" si="41"/>
        <v>807.74050799999986</v>
      </c>
      <c r="L1474" s="573">
        <f t="shared" si="41"/>
        <v>1283.6385779999996</v>
      </c>
      <c r="M1474" s="573">
        <f t="shared" si="41"/>
        <v>1106.1414599999998</v>
      </c>
      <c r="N1474" s="573" t="b">
        <v>1</v>
      </c>
    </row>
    <row r="1475" spans="1:14" ht="16" thickBot="1" x14ac:dyDescent="0.4">
      <c r="A1475" s="11"/>
      <c r="B1475" s="565" t="s">
        <v>1116</v>
      </c>
      <c r="C1475" s="391" t="s">
        <v>7808</v>
      </c>
      <c r="D1475" s="563"/>
      <c r="E1475" s="563" t="s">
        <v>186</v>
      </c>
      <c r="F1475" s="564">
        <v>2509.6799999999998</v>
      </c>
      <c r="G1475" s="47"/>
      <c r="H1475" s="573">
        <f t="shared" si="42"/>
        <v>884.9131679999997</v>
      </c>
      <c r="I1475" s="573">
        <f t="shared" si="42"/>
        <v>884.9131679999997</v>
      </c>
      <c r="J1475" s="573">
        <f t="shared" si="42"/>
        <v>1162.7347439999999</v>
      </c>
      <c r="K1475" s="573">
        <f t="shared" si="41"/>
        <v>807.74050799999986</v>
      </c>
      <c r="L1475" s="573">
        <f t="shared" si="41"/>
        <v>1283.6385779999996</v>
      </c>
      <c r="M1475" s="573">
        <f t="shared" si="41"/>
        <v>1106.1414599999998</v>
      </c>
      <c r="N1475" s="573" t="b">
        <v>1</v>
      </c>
    </row>
    <row r="1476" spans="1:14" ht="16" thickBot="1" x14ac:dyDescent="0.4">
      <c r="A1476" s="11"/>
      <c r="B1476" s="565" t="s">
        <v>1117</v>
      </c>
      <c r="C1476" s="391" t="s">
        <v>7807</v>
      </c>
      <c r="D1476" s="563"/>
      <c r="E1476" s="563" t="s">
        <v>186</v>
      </c>
      <c r="F1476" s="564">
        <v>2509.6799999999998</v>
      </c>
      <c r="G1476" s="47"/>
      <c r="H1476" s="573">
        <f t="shared" si="42"/>
        <v>884.9131679999997</v>
      </c>
      <c r="I1476" s="573">
        <f t="shared" si="42"/>
        <v>884.9131679999997</v>
      </c>
      <c r="J1476" s="573">
        <f t="shared" si="42"/>
        <v>1162.7347439999999</v>
      </c>
      <c r="K1476" s="573">
        <f t="shared" si="41"/>
        <v>807.74050799999986</v>
      </c>
      <c r="L1476" s="573">
        <f t="shared" si="41"/>
        <v>1283.6385779999996</v>
      </c>
      <c r="M1476" s="573">
        <f t="shared" si="41"/>
        <v>1106.1414599999998</v>
      </c>
      <c r="N1476" s="573" t="b">
        <v>1</v>
      </c>
    </row>
    <row r="1477" spans="1:14" ht="15.5" x14ac:dyDescent="0.35">
      <c r="A1477" s="10"/>
      <c r="B1477" s="16" t="s">
        <v>1118</v>
      </c>
      <c r="C1477" s="108" t="s">
        <v>1609</v>
      </c>
      <c r="D1477" s="18"/>
      <c r="E1477" s="18"/>
      <c r="F1477" s="276">
        <v>2509.6799999999998</v>
      </c>
      <c r="G1477" s="47"/>
      <c r="H1477" s="573">
        <f t="shared" si="42"/>
        <v>884.9131679999997</v>
      </c>
      <c r="I1477" s="573">
        <f t="shared" si="42"/>
        <v>884.9131679999997</v>
      </c>
      <c r="J1477" s="573">
        <f t="shared" si="42"/>
        <v>1162.7347439999999</v>
      </c>
      <c r="K1477" s="573">
        <f t="shared" si="41"/>
        <v>807.74050799999986</v>
      </c>
      <c r="L1477" s="573">
        <f t="shared" si="41"/>
        <v>1283.6385779999996</v>
      </c>
      <c r="M1477" s="573">
        <f t="shared" si="41"/>
        <v>1106.1414599999998</v>
      </c>
      <c r="N1477" s="573" t="b">
        <v>1</v>
      </c>
    </row>
    <row r="1478" spans="1:14" ht="15.5" x14ac:dyDescent="0.35">
      <c r="A1478" s="8" t="s">
        <v>9536</v>
      </c>
      <c r="B1478" s="308" t="s">
        <v>1119</v>
      </c>
      <c r="C1478" s="193" t="s">
        <v>1610</v>
      </c>
      <c r="D1478" s="309"/>
      <c r="E1478" s="309" t="s">
        <v>141</v>
      </c>
      <c r="F1478" s="578">
        <v>2369.4699999999998</v>
      </c>
      <c r="G1478" s="47"/>
      <c r="H1478" s="573">
        <f t="shared" si="42"/>
        <v>835.47512199999971</v>
      </c>
      <c r="I1478" s="573">
        <f t="shared" si="42"/>
        <v>835.47512199999971</v>
      </c>
      <c r="J1478" s="573">
        <f t="shared" si="42"/>
        <v>1097.775451</v>
      </c>
      <c r="K1478" s="573">
        <f t="shared" si="41"/>
        <v>762.61391949999984</v>
      </c>
      <c r="L1478" s="573">
        <f t="shared" si="41"/>
        <v>1211.9246682499997</v>
      </c>
      <c r="M1478" s="573">
        <f t="shared" si="41"/>
        <v>1044.3439024999998</v>
      </c>
      <c r="N1478" s="573" t="b">
        <v>1</v>
      </c>
    </row>
    <row r="1479" spans="1:14" ht="16" thickBot="1" x14ac:dyDescent="0.4">
      <c r="A1479" s="11"/>
      <c r="B1479" s="565" t="s">
        <v>1120</v>
      </c>
      <c r="C1479" s="391" t="s">
        <v>1611</v>
      </c>
      <c r="D1479" s="563"/>
      <c r="E1479" s="563"/>
      <c r="F1479" s="564">
        <v>2369.4699999999998</v>
      </c>
      <c r="G1479" s="47"/>
      <c r="H1479" s="573">
        <f t="shared" si="42"/>
        <v>835.47512199999971</v>
      </c>
      <c r="I1479" s="573">
        <f t="shared" si="42"/>
        <v>835.47512199999971</v>
      </c>
      <c r="J1479" s="573">
        <f t="shared" si="42"/>
        <v>1097.775451</v>
      </c>
      <c r="K1479" s="573">
        <f t="shared" si="41"/>
        <v>762.61391949999984</v>
      </c>
      <c r="L1479" s="573">
        <f t="shared" si="41"/>
        <v>1211.9246682499997</v>
      </c>
      <c r="M1479" s="573">
        <f t="shared" si="41"/>
        <v>1044.3439024999998</v>
      </c>
      <c r="N1479" s="573" t="b">
        <v>1</v>
      </c>
    </row>
    <row r="1480" spans="1:14" ht="15.5" x14ac:dyDescent="0.35">
      <c r="A1480" s="8"/>
      <c r="B1480" s="3" t="s">
        <v>1123</v>
      </c>
      <c r="C1480" s="110" t="s">
        <v>1612</v>
      </c>
      <c r="D1480" s="20"/>
      <c r="E1480" s="20"/>
      <c r="F1480" s="273">
        <v>2369.4699999999998</v>
      </c>
      <c r="G1480" s="47"/>
      <c r="H1480" s="573">
        <f t="shared" si="42"/>
        <v>835.47512199999971</v>
      </c>
      <c r="I1480" s="573">
        <f t="shared" si="42"/>
        <v>835.47512199999971</v>
      </c>
      <c r="J1480" s="573">
        <f t="shared" si="42"/>
        <v>1097.775451</v>
      </c>
      <c r="K1480" s="573">
        <f t="shared" si="41"/>
        <v>762.61391949999984</v>
      </c>
      <c r="L1480" s="573">
        <f t="shared" si="41"/>
        <v>1211.9246682499997</v>
      </c>
      <c r="M1480" s="573">
        <f t="shared" si="41"/>
        <v>1044.3439024999998</v>
      </c>
      <c r="N1480" s="573" t="b">
        <v>1</v>
      </c>
    </row>
    <row r="1481" spans="1:14" ht="15.5" x14ac:dyDescent="0.35">
      <c r="A1481" s="8"/>
      <c r="B1481" s="3" t="s">
        <v>1121</v>
      </c>
      <c r="C1481" s="110" t="s">
        <v>7806</v>
      </c>
      <c r="D1481" s="20"/>
      <c r="E1481" s="20" t="s">
        <v>186</v>
      </c>
      <c r="F1481" s="273">
        <v>2369.4699999999998</v>
      </c>
      <c r="G1481" s="47"/>
      <c r="H1481" s="573">
        <f t="shared" si="42"/>
        <v>835.47512199999971</v>
      </c>
      <c r="I1481" s="573">
        <f t="shared" si="42"/>
        <v>835.47512199999971</v>
      </c>
      <c r="J1481" s="573">
        <f t="shared" si="42"/>
        <v>1097.775451</v>
      </c>
      <c r="K1481" s="573">
        <f t="shared" si="41"/>
        <v>762.61391949999984</v>
      </c>
      <c r="L1481" s="573">
        <f t="shared" si="41"/>
        <v>1211.9246682499997</v>
      </c>
      <c r="M1481" s="573">
        <f t="shared" si="41"/>
        <v>1044.3439024999998</v>
      </c>
      <c r="N1481" s="573" t="b">
        <v>1</v>
      </c>
    </row>
    <row r="1482" spans="1:14" ht="15.5" x14ac:dyDescent="0.35">
      <c r="A1482" s="8"/>
      <c r="B1482" s="3" t="s">
        <v>1122</v>
      </c>
      <c r="C1482" s="110" t="s">
        <v>7805</v>
      </c>
      <c r="D1482" s="20"/>
      <c r="E1482" s="20" t="s">
        <v>186</v>
      </c>
      <c r="F1482" s="273">
        <v>2369.4699999999998</v>
      </c>
      <c r="G1482" s="47"/>
      <c r="H1482" s="573">
        <f t="shared" si="42"/>
        <v>835.47512199999971</v>
      </c>
      <c r="I1482" s="573">
        <f t="shared" si="42"/>
        <v>835.47512199999971</v>
      </c>
      <c r="J1482" s="573">
        <f t="shared" si="42"/>
        <v>1097.775451</v>
      </c>
      <c r="K1482" s="573">
        <f t="shared" si="41"/>
        <v>762.61391949999984</v>
      </c>
      <c r="L1482" s="573">
        <f t="shared" si="41"/>
        <v>1211.9246682499997</v>
      </c>
      <c r="M1482" s="573">
        <f t="shared" si="41"/>
        <v>1044.3439024999998</v>
      </c>
      <c r="N1482" s="573" t="b">
        <v>1</v>
      </c>
    </row>
    <row r="1483" spans="1:14" ht="16" thickBot="1" x14ac:dyDescent="0.4">
      <c r="A1483" s="8" t="s">
        <v>9537</v>
      </c>
      <c r="B1483" s="221" t="s">
        <v>1124</v>
      </c>
      <c r="C1483" s="247" t="s">
        <v>1613</v>
      </c>
      <c r="D1483" s="222"/>
      <c r="E1483" s="222" t="s">
        <v>141</v>
      </c>
      <c r="F1483" s="274">
        <v>2891.37</v>
      </c>
      <c r="G1483" s="47"/>
      <c r="H1483" s="573">
        <f t="shared" si="42"/>
        <v>1019.4970619999997</v>
      </c>
      <c r="I1483" s="573">
        <f t="shared" si="42"/>
        <v>1019.4970619999997</v>
      </c>
      <c r="J1483" s="573">
        <f t="shared" si="42"/>
        <v>1339.571721</v>
      </c>
      <c r="K1483" s="573">
        <f t="shared" si="41"/>
        <v>930.58743449999986</v>
      </c>
      <c r="L1483" s="573">
        <f t="shared" si="41"/>
        <v>1478.8634707499996</v>
      </c>
      <c r="M1483" s="573">
        <f t="shared" si="41"/>
        <v>1274.3713274999998</v>
      </c>
      <c r="N1483" s="573" t="b">
        <v>1</v>
      </c>
    </row>
    <row r="1484" spans="1:14" ht="16" thickBot="1" x14ac:dyDescent="0.4">
      <c r="A1484" s="10"/>
      <c r="B1484" s="16" t="s">
        <v>1127</v>
      </c>
      <c r="C1484" s="108" t="s">
        <v>1614</v>
      </c>
      <c r="D1484" s="18"/>
      <c r="E1484" s="18"/>
      <c r="F1484" s="276">
        <v>2891.37</v>
      </c>
      <c r="G1484" s="47"/>
      <c r="H1484" s="573">
        <f t="shared" si="42"/>
        <v>1019.4970619999997</v>
      </c>
      <c r="I1484" s="573">
        <f t="shared" si="42"/>
        <v>1019.4970619999997</v>
      </c>
      <c r="J1484" s="573">
        <f t="shared" si="42"/>
        <v>1339.571721</v>
      </c>
      <c r="K1484" s="573">
        <f t="shared" si="41"/>
        <v>930.58743449999986</v>
      </c>
      <c r="L1484" s="573">
        <f t="shared" si="41"/>
        <v>1478.8634707499996</v>
      </c>
      <c r="M1484" s="573">
        <f t="shared" si="41"/>
        <v>1274.3713274999998</v>
      </c>
      <c r="N1484" s="573" t="b">
        <v>1</v>
      </c>
    </row>
    <row r="1485" spans="1:14" ht="16" thickBot="1" x14ac:dyDescent="0.4">
      <c r="A1485" s="10"/>
      <c r="B1485" s="16" t="s">
        <v>1125</v>
      </c>
      <c r="C1485" s="108" t="s">
        <v>7804</v>
      </c>
      <c r="D1485" s="18"/>
      <c r="E1485" s="18" t="s">
        <v>186</v>
      </c>
      <c r="F1485" s="276">
        <v>2891.37</v>
      </c>
      <c r="G1485" s="47"/>
      <c r="H1485" s="573">
        <f t="shared" si="42"/>
        <v>1019.4970619999997</v>
      </c>
      <c r="I1485" s="573">
        <f t="shared" si="42"/>
        <v>1019.4970619999997</v>
      </c>
      <c r="J1485" s="573">
        <f t="shared" si="42"/>
        <v>1339.571721</v>
      </c>
      <c r="K1485" s="573">
        <f t="shared" si="41"/>
        <v>930.58743449999986</v>
      </c>
      <c r="L1485" s="573">
        <f t="shared" si="41"/>
        <v>1478.8634707499996</v>
      </c>
      <c r="M1485" s="573">
        <f t="shared" si="41"/>
        <v>1274.3713274999998</v>
      </c>
      <c r="N1485" s="573" t="b">
        <v>1</v>
      </c>
    </row>
    <row r="1486" spans="1:14" ht="15.5" x14ac:dyDescent="0.35">
      <c r="A1486" s="10"/>
      <c r="B1486" s="16" t="s">
        <v>1126</v>
      </c>
      <c r="C1486" s="108" t="s">
        <v>7803</v>
      </c>
      <c r="D1486" s="18"/>
      <c r="E1486" s="18" t="s">
        <v>186</v>
      </c>
      <c r="F1486" s="276">
        <v>2891.37</v>
      </c>
      <c r="G1486" s="47"/>
      <c r="H1486" s="573">
        <f t="shared" si="42"/>
        <v>1019.4970619999997</v>
      </c>
      <c r="I1486" s="573">
        <f t="shared" si="42"/>
        <v>1019.4970619999997</v>
      </c>
      <c r="J1486" s="573">
        <f t="shared" si="42"/>
        <v>1339.571721</v>
      </c>
      <c r="K1486" s="573">
        <f t="shared" si="41"/>
        <v>930.58743449999986</v>
      </c>
      <c r="L1486" s="573">
        <f t="shared" si="41"/>
        <v>1478.8634707499996</v>
      </c>
      <c r="M1486" s="573">
        <f t="shared" si="41"/>
        <v>1274.3713274999998</v>
      </c>
      <c r="N1486" s="573" t="b">
        <v>1</v>
      </c>
    </row>
    <row r="1487" spans="1:14" ht="16" thickBot="1" x14ac:dyDescent="0.4">
      <c r="A1487" s="8" t="s">
        <v>9538</v>
      </c>
      <c r="B1487" s="221" t="s">
        <v>1128</v>
      </c>
      <c r="C1487" s="247" t="s">
        <v>1615</v>
      </c>
      <c r="D1487" s="222"/>
      <c r="E1487" s="222" t="s">
        <v>141</v>
      </c>
      <c r="F1487" s="274">
        <v>2237.1999999999998</v>
      </c>
      <c r="G1487" s="47"/>
      <c r="H1487" s="573">
        <f t="shared" si="42"/>
        <v>788.83671999999979</v>
      </c>
      <c r="I1487" s="573">
        <f t="shared" si="42"/>
        <v>788.83671999999979</v>
      </c>
      <c r="J1487" s="573">
        <f t="shared" si="42"/>
        <v>1036.4947599999998</v>
      </c>
      <c r="K1487" s="573">
        <f t="shared" si="41"/>
        <v>720.04281999999989</v>
      </c>
      <c r="L1487" s="573">
        <f t="shared" si="41"/>
        <v>1144.2718699999996</v>
      </c>
      <c r="M1487" s="573">
        <f t="shared" si="41"/>
        <v>986.04589999999985</v>
      </c>
      <c r="N1487" s="573" t="b">
        <v>1</v>
      </c>
    </row>
    <row r="1488" spans="1:14" ht="15.5" x14ac:dyDescent="0.35">
      <c r="A1488" s="10"/>
      <c r="B1488" s="16" t="s">
        <v>1129</v>
      </c>
      <c r="C1488" s="108" t="s">
        <v>1616</v>
      </c>
      <c r="D1488" s="18"/>
      <c r="E1488" s="18"/>
      <c r="F1488" s="276">
        <v>2237.1999999999998</v>
      </c>
      <c r="G1488" s="47"/>
      <c r="H1488" s="573">
        <f t="shared" si="42"/>
        <v>788.83671999999979</v>
      </c>
      <c r="I1488" s="573">
        <f t="shared" si="42"/>
        <v>788.83671999999979</v>
      </c>
      <c r="J1488" s="573">
        <f t="shared" si="42"/>
        <v>1036.4947599999998</v>
      </c>
      <c r="K1488" s="573">
        <f t="shared" si="41"/>
        <v>720.04281999999989</v>
      </c>
      <c r="L1488" s="573">
        <f t="shared" si="41"/>
        <v>1144.2718699999996</v>
      </c>
      <c r="M1488" s="573">
        <f t="shared" si="41"/>
        <v>986.04589999999985</v>
      </c>
      <c r="N1488" s="573" t="b">
        <v>1</v>
      </c>
    </row>
    <row r="1489" spans="1:14" ht="16" thickBot="1" x14ac:dyDescent="0.4">
      <c r="A1489" s="11"/>
      <c r="B1489" s="565" t="s">
        <v>1132</v>
      </c>
      <c r="C1489" s="391" t="s">
        <v>1617</v>
      </c>
      <c r="D1489" s="563"/>
      <c r="E1489" s="563"/>
      <c r="F1489" s="564">
        <v>2237.1999999999998</v>
      </c>
      <c r="G1489" s="47"/>
      <c r="H1489" s="573">
        <f t="shared" si="42"/>
        <v>788.83671999999979</v>
      </c>
      <c r="I1489" s="573">
        <f t="shared" si="42"/>
        <v>788.83671999999979</v>
      </c>
      <c r="J1489" s="573">
        <f t="shared" si="42"/>
        <v>1036.4947599999998</v>
      </c>
      <c r="K1489" s="573">
        <f t="shared" si="41"/>
        <v>720.04281999999989</v>
      </c>
      <c r="L1489" s="573">
        <f t="shared" si="41"/>
        <v>1144.2718699999996</v>
      </c>
      <c r="M1489" s="573">
        <f t="shared" si="41"/>
        <v>986.04589999999985</v>
      </c>
      <c r="N1489" s="573" t="b">
        <v>1</v>
      </c>
    </row>
    <row r="1490" spans="1:14" ht="16" thickBot="1" x14ac:dyDescent="0.4">
      <c r="A1490" s="11"/>
      <c r="B1490" s="565" t="s">
        <v>1130</v>
      </c>
      <c r="C1490" s="391" t="s">
        <v>7802</v>
      </c>
      <c r="D1490" s="563"/>
      <c r="E1490" s="563" t="s">
        <v>186</v>
      </c>
      <c r="F1490" s="564">
        <v>2237.1999999999998</v>
      </c>
      <c r="G1490" s="47"/>
      <c r="H1490" s="573">
        <f t="shared" si="42"/>
        <v>788.83671999999979</v>
      </c>
      <c r="I1490" s="573">
        <f t="shared" si="42"/>
        <v>788.83671999999979</v>
      </c>
      <c r="J1490" s="573">
        <f t="shared" si="42"/>
        <v>1036.4947599999998</v>
      </c>
      <c r="K1490" s="573">
        <f t="shared" si="41"/>
        <v>720.04281999999989</v>
      </c>
      <c r="L1490" s="573">
        <f t="shared" si="41"/>
        <v>1144.2718699999996</v>
      </c>
      <c r="M1490" s="573">
        <f t="shared" si="41"/>
        <v>986.04589999999985</v>
      </c>
      <c r="N1490" s="573" t="b">
        <v>1</v>
      </c>
    </row>
    <row r="1491" spans="1:14" ht="16" thickBot="1" x14ac:dyDescent="0.4">
      <c r="A1491" s="11"/>
      <c r="B1491" s="565" t="s">
        <v>1131</v>
      </c>
      <c r="C1491" s="391" t="s">
        <v>7801</v>
      </c>
      <c r="D1491" s="563"/>
      <c r="E1491" s="563" t="s">
        <v>186</v>
      </c>
      <c r="F1491" s="564">
        <v>2237.1999999999998</v>
      </c>
      <c r="G1491" s="47"/>
      <c r="H1491" s="573">
        <f t="shared" si="42"/>
        <v>788.83671999999979</v>
      </c>
      <c r="I1491" s="573">
        <f t="shared" si="42"/>
        <v>788.83671999999979</v>
      </c>
      <c r="J1491" s="573">
        <f t="shared" si="42"/>
        <v>1036.4947599999998</v>
      </c>
      <c r="K1491" s="573">
        <f t="shared" si="41"/>
        <v>720.04281999999989</v>
      </c>
      <c r="L1491" s="573">
        <f t="shared" si="41"/>
        <v>1144.2718699999996</v>
      </c>
      <c r="M1491" s="573">
        <f t="shared" si="41"/>
        <v>986.04589999999985</v>
      </c>
      <c r="N1491" s="573" t="b">
        <v>1</v>
      </c>
    </row>
    <row r="1492" spans="1:14" ht="15.5" x14ac:dyDescent="0.35">
      <c r="A1492" s="8" t="s">
        <v>9539</v>
      </c>
      <c r="B1492" s="3" t="s">
        <v>1133</v>
      </c>
      <c r="C1492" s="110" t="s">
        <v>1618</v>
      </c>
      <c r="D1492" s="20"/>
      <c r="E1492" s="20" t="s">
        <v>141</v>
      </c>
      <c r="F1492" s="273">
        <v>2574.75</v>
      </c>
      <c r="G1492" s="47"/>
      <c r="H1492" s="573">
        <f t="shared" si="42"/>
        <v>907.85684999999978</v>
      </c>
      <c r="I1492" s="573">
        <f t="shared" si="42"/>
        <v>907.85684999999978</v>
      </c>
      <c r="J1492" s="573">
        <f t="shared" si="42"/>
        <v>1192.8816750000001</v>
      </c>
      <c r="K1492" s="573">
        <f t="shared" si="41"/>
        <v>828.68328749999989</v>
      </c>
      <c r="L1492" s="573">
        <f t="shared" si="41"/>
        <v>1316.9202562499997</v>
      </c>
      <c r="M1492" s="573">
        <f t="shared" si="41"/>
        <v>1134.8210624999999</v>
      </c>
      <c r="N1492" s="573" t="b">
        <v>1</v>
      </c>
    </row>
    <row r="1493" spans="1:14" ht="16" thickBot="1" x14ac:dyDescent="0.4">
      <c r="A1493" s="11"/>
      <c r="B1493" s="565" t="s">
        <v>1134</v>
      </c>
      <c r="C1493" s="391" t="s">
        <v>1619</v>
      </c>
      <c r="D1493" s="563"/>
      <c r="E1493" s="563"/>
      <c r="F1493" s="564">
        <v>2574.75</v>
      </c>
      <c r="G1493" s="47"/>
      <c r="H1493" s="573">
        <f t="shared" si="42"/>
        <v>907.85684999999978</v>
      </c>
      <c r="I1493" s="573">
        <f t="shared" si="42"/>
        <v>907.85684999999978</v>
      </c>
      <c r="J1493" s="573">
        <f t="shared" si="42"/>
        <v>1192.8816750000001</v>
      </c>
      <c r="K1493" s="573">
        <f t="shared" si="41"/>
        <v>828.68328749999989</v>
      </c>
      <c r="L1493" s="573">
        <f t="shared" si="41"/>
        <v>1316.9202562499997</v>
      </c>
      <c r="M1493" s="573">
        <f t="shared" si="41"/>
        <v>1134.8210624999999</v>
      </c>
      <c r="N1493" s="573" t="b">
        <v>1</v>
      </c>
    </row>
    <row r="1494" spans="1:14" ht="16" thickBot="1" x14ac:dyDescent="0.4">
      <c r="A1494" s="11"/>
      <c r="B1494" s="565" t="s">
        <v>1135</v>
      </c>
      <c r="C1494" s="391" t="s">
        <v>7800</v>
      </c>
      <c r="D1494" s="563"/>
      <c r="E1494" s="563" t="s">
        <v>186</v>
      </c>
      <c r="F1494" s="564">
        <v>2574.75</v>
      </c>
      <c r="G1494" s="47"/>
      <c r="H1494" s="573">
        <f t="shared" si="42"/>
        <v>907.85684999999978</v>
      </c>
      <c r="I1494" s="573">
        <f t="shared" si="42"/>
        <v>907.85684999999978</v>
      </c>
      <c r="J1494" s="573">
        <f t="shared" si="42"/>
        <v>1192.8816750000001</v>
      </c>
      <c r="K1494" s="573">
        <f t="shared" si="41"/>
        <v>828.68328749999989</v>
      </c>
      <c r="L1494" s="573">
        <f t="shared" si="41"/>
        <v>1316.9202562499997</v>
      </c>
      <c r="M1494" s="573">
        <f t="shared" si="41"/>
        <v>1134.8210624999999</v>
      </c>
      <c r="N1494" s="573" t="b">
        <v>1</v>
      </c>
    </row>
    <row r="1495" spans="1:14" ht="16" thickBot="1" x14ac:dyDescent="0.4">
      <c r="A1495" s="11"/>
      <c r="B1495" s="565" t="s">
        <v>1136</v>
      </c>
      <c r="C1495" s="391" t="s">
        <v>7799</v>
      </c>
      <c r="D1495" s="563"/>
      <c r="E1495" s="563" t="s">
        <v>186</v>
      </c>
      <c r="F1495" s="564">
        <v>2574.75</v>
      </c>
      <c r="G1495" s="47"/>
      <c r="H1495" s="573">
        <f t="shared" si="42"/>
        <v>907.85684999999978</v>
      </c>
      <c r="I1495" s="573">
        <f t="shared" si="42"/>
        <v>907.85684999999978</v>
      </c>
      <c r="J1495" s="573">
        <f t="shared" si="42"/>
        <v>1192.8816750000001</v>
      </c>
      <c r="K1495" s="573">
        <f t="shared" si="41"/>
        <v>828.68328749999989</v>
      </c>
      <c r="L1495" s="573">
        <f t="shared" si="41"/>
        <v>1316.9202562499997</v>
      </c>
      <c r="M1495" s="573">
        <f t="shared" si="41"/>
        <v>1134.8210624999999</v>
      </c>
      <c r="N1495" s="573" t="b">
        <v>1</v>
      </c>
    </row>
    <row r="1496" spans="1:14" ht="15.5" x14ac:dyDescent="0.35">
      <c r="A1496" s="8"/>
      <c r="B1496" s="3" t="s">
        <v>1137</v>
      </c>
      <c r="C1496" s="110" t="s">
        <v>1620</v>
      </c>
      <c r="D1496" s="20"/>
      <c r="E1496" s="20"/>
      <c r="F1496" s="273">
        <v>2574.75</v>
      </c>
      <c r="G1496" s="47"/>
      <c r="H1496" s="573">
        <f t="shared" si="42"/>
        <v>907.85684999999978</v>
      </c>
      <c r="I1496" s="573">
        <f t="shared" si="42"/>
        <v>907.85684999999978</v>
      </c>
      <c r="J1496" s="573">
        <f t="shared" si="42"/>
        <v>1192.8816750000001</v>
      </c>
      <c r="K1496" s="573">
        <f t="shared" si="41"/>
        <v>828.68328749999989</v>
      </c>
      <c r="L1496" s="573">
        <f t="shared" si="41"/>
        <v>1316.9202562499997</v>
      </c>
      <c r="M1496" s="573">
        <f t="shared" si="41"/>
        <v>1134.8210624999999</v>
      </c>
      <c r="N1496" s="573" t="b">
        <v>1</v>
      </c>
    </row>
    <row r="1497" spans="1:14" ht="16" thickBot="1" x14ac:dyDescent="0.4">
      <c r="A1497" s="8" t="s">
        <v>9540</v>
      </c>
      <c r="B1497" s="221" t="s">
        <v>1138</v>
      </c>
      <c r="C1497" s="247" t="s">
        <v>1621</v>
      </c>
      <c r="D1497" s="222"/>
      <c r="E1497" s="222" t="s">
        <v>141</v>
      </c>
      <c r="F1497" s="274">
        <v>2784.36</v>
      </c>
      <c r="G1497" s="47"/>
      <c r="H1497" s="573">
        <f t="shared" si="42"/>
        <v>981.76533599999982</v>
      </c>
      <c r="I1497" s="573">
        <f t="shared" si="42"/>
        <v>981.76533599999982</v>
      </c>
      <c r="J1497" s="573">
        <f t="shared" si="42"/>
        <v>1289.9939879999999</v>
      </c>
      <c r="K1497" s="573">
        <f t="shared" si="41"/>
        <v>896.14626599999997</v>
      </c>
      <c r="L1497" s="573">
        <f t="shared" si="41"/>
        <v>1424.1305309999998</v>
      </c>
      <c r="M1497" s="573">
        <f t="shared" si="41"/>
        <v>1227.20667</v>
      </c>
      <c r="N1497" s="573" t="b">
        <v>1</v>
      </c>
    </row>
    <row r="1498" spans="1:14" ht="15.5" x14ac:dyDescent="0.35">
      <c r="A1498" s="10"/>
      <c r="B1498" s="16" t="s">
        <v>1141</v>
      </c>
      <c r="C1498" s="108" t="s">
        <v>1622</v>
      </c>
      <c r="D1498" s="18"/>
      <c r="E1498" s="18"/>
      <c r="F1498" s="276">
        <v>2784.36</v>
      </c>
      <c r="G1498" s="47"/>
      <c r="H1498" s="573">
        <f t="shared" si="42"/>
        <v>981.76533599999982</v>
      </c>
      <c r="I1498" s="573">
        <f t="shared" si="42"/>
        <v>981.76533599999982</v>
      </c>
      <c r="J1498" s="573">
        <f t="shared" si="42"/>
        <v>1289.9939879999999</v>
      </c>
      <c r="K1498" s="573">
        <f t="shared" si="41"/>
        <v>896.14626599999997</v>
      </c>
      <c r="L1498" s="573">
        <f t="shared" si="41"/>
        <v>1424.1305309999998</v>
      </c>
      <c r="M1498" s="573">
        <f t="shared" si="41"/>
        <v>1227.20667</v>
      </c>
      <c r="N1498" s="573" t="b">
        <v>1</v>
      </c>
    </row>
    <row r="1499" spans="1:14" ht="16" thickBot="1" x14ac:dyDescent="0.4">
      <c r="A1499" s="11"/>
      <c r="B1499" s="565" t="s">
        <v>1139</v>
      </c>
      <c r="C1499" s="391" t="s">
        <v>7798</v>
      </c>
      <c r="D1499" s="563"/>
      <c r="E1499" s="563" t="s">
        <v>186</v>
      </c>
      <c r="F1499" s="564">
        <v>2784.36</v>
      </c>
      <c r="G1499" s="47"/>
      <c r="H1499" s="573">
        <f t="shared" si="42"/>
        <v>981.76533599999982</v>
      </c>
      <c r="I1499" s="573">
        <f t="shared" si="42"/>
        <v>981.76533599999982</v>
      </c>
      <c r="J1499" s="573">
        <f t="shared" si="42"/>
        <v>1289.9939879999999</v>
      </c>
      <c r="K1499" s="573">
        <f t="shared" si="41"/>
        <v>896.14626599999997</v>
      </c>
      <c r="L1499" s="573">
        <f t="shared" si="41"/>
        <v>1424.1305309999998</v>
      </c>
      <c r="M1499" s="573">
        <f t="shared" si="41"/>
        <v>1227.20667</v>
      </c>
      <c r="N1499" s="573" t="b">
        <v>1</v>
      </c>
    </row>
    <row r="1500" spans="1:14" ht="15.5" x14ac:dyDescent="0.35">
      <c r="A1500" s="10"/>
      <c r="B1500" s="16" t="s">
        <v>1142</v>
      </c>
      <c r="C1500" s="108" t="s">
        <v>1623</v>
      </c>
      <c r="D1500" s="18"/>
      <c r="E1500" s="18"/>
      <c r="F1500" s="276">
        <v>2784.36</v>
      </c>
      <c r="G1500" s="47"/>
      <c r="H1500" s="573">
        <f t="shared" si="42"/>
        <v>981.76533599999982</v>
      </c>
      <c r="I1500" s="573">
        <f t="shared" si="42"/>
        <v>981.76533599999982</v>
      </c>
      <c r="J1500" s="573">
        <f t="shared" si="42"/>
        <v>1289.9939879999999</v>
      </c>
      <c r="K1500" s="573">
        <f t="shared" si="41"/>
        <v>896.14626599999997</v>
      </c>
      <c r="L1500" s="573">
        <f t="shared" si="41"/>
        <v>1424.1305309999998</v>
      </c>
      <c r="M1500" s="573">
        <f t="shared" si="41"/>
        <v>1227.20667</v>
      </c>
      <c r="N1500" s="573" t="b">
        <v>1</v>
      </c>
    </row>
    <row r="1501" spans="1:14" ht="16" thickBot="1" x14ac:dyDescent="0.4">
      <c r="A1501" s="11"/>
      <c r="B1501" s="565" t="s">
        <v>1140</v>
      </c>
      <c r="C1501" s="391" t="s">
        <v>7797</v>
      </c>
      <c r="D1501" s="563"/>
      <c r="E1501" s="563" t="s">
        <v>186</v>
      </c>
      <c r="F1501" s="564">
        <v>2784.36</v>
      </c>
      <c r="G1501" s="47"/>
      <c r="H1501" s="573">
        <f t="shared" si="42"/>
        <v>981.76533599999982</v>
      </c>
      <c r="I1501" s="573">
        <f t="shared" si="42"/>
        <v>981.76533599999982</v>
      </c>
      <c r="J1501" s="573">
        <f t="shared" si="42"/>
        <v>1289.9939879999999</v>
      </c>
      <c r="K1501" s="573">
        <f t="shared" si="41"/>
        <v>896.14626599999997</v>
      </c>
      <c r="L1501" s="573">
        <f t="shared" si="41"/>
        <v>1424.1305309999998</v>
      </c>
      <c r="M1501" s="573">
        <f t="shared" si="41"/>
        <v>1227.20667</v>
      </c>
      <c r="N1501" s="573" t="b">
        <v>1</v>
      </c>
    </row>
    <row r="1502" spans="1:14" ht="15.5" x14ac:dyDescent="0.35">
      <c r="A1502" s="10" t="s">
        <v>9541</v>
      </c>
      <c r="B1502" s="16" t="s">
        <v>1143</v>
      </c>
      <c r="C1502" s="108" t="s">
        <v>1624</v>
      </c>
      <c r="D1502" s="18"/>
      <c r="E1502" s="18" t="s">
        <v>141</v>
      </c>
      <c r="F1502" s="276">
        <v>3207.12</v>
      </c>
      <c r="G1502" s="47"/>
      <c r="H1502" s="573">
        <f t="shared" si="42"/>
        <v>1130.8305119999998</v>
      </c>
      <c r="I1502" s="573">
        <f t="shared" si="42"/>
        <v>1130.8305119999998</v>
      </c>
      <c r="J1502" s="573">
        <f t="shared" si="42"/>
        <v>1485.858696</v>
      </c>
      <c r="K1502" s="573">
        <f t="shared" si="41"/>
        <v>1032.2115719999999</v>
      </c>
      <c r="L1502" s="573">
        <f t="shared" si="41"/>
        <v>1640.3617019999997</v>
      </c>
      <c r="M1502" s="573">
        <f t="shared" si="41"/>
        <v>1413.5381399999999</v>
      </c>
      <c r="N1502" s="573" t="b">
        <v>1</v>
      </c>
    </row>
    <row r="1503" spans="1:14" ht="16" thickBot="1" x14ac:dyDescent="0.4">
      <c r="A1503" s="11"/>
      <c r="B1503" s="565" t="s">
        <v>1146</v>
      </c>
      <c r="C1503" s="391" t="s">
        <v>1625</v>
      </c>
      <c r="D1503" s="563"/>
      <c r="E1503" s="563"/>
      <c r="F1503" s="564">
        <v>3207.12</v>
      </c>
      <c r="G1503" s="47"/>
      <c r="H1503" s="573">
        <f t="shared" si="42"/>
        <v>1130.8305119999998</v>
      </c>
      <c r="I1503" s="573">
        <f t="shared" si="42"/>
        <v>1130.8305119999998</v>
      </c>
      <c r="J1503" s="573">
        <f t="shared" si="42"/>
        <v>1485.858696</v>
      </c>
      <c r="K1503" s="573">
        <f t="shared" si="42"/>
        <v>1032.2115719999999</v>
      </c>
      <c r="L1503" s="573">
        <f t="shared" si="42"/>
        <v>1640.3617019999997</v>
      </c>
      <c r="M1503" s="573">
        <f t="shared" si="42"/>
        <v>1413.5381399999999</v>
      </c>
      <c r="N1503" s="573" t="b">
        <v>1</v>
      </c>
    </row>
    <row r="1504" spans="1:14" ht="16" thickBot="1" x14ac:dyDescent="0.4">
      <c r="A1504" s="11"/>
      <c r="B1504" s="565" t="s">
        <v>1144</v>
      </c>
      <c r="C1504" s="391" t="s">
        <v>7796</v>
      </c>
      <c r="D1504" s="563"/>
      <c r="E1504" s="563" t="s">
        <v>186</v>
      </c>
      <c r="F1504" s="564">
        <v>3207.12</v>
      </c>
      <c r="G1504" s="47"/>
      <c r="H1504" s="573">
        <f t="shared" ref="H1504:M1546" si="43">IF($N1504=TRUE,H$3*$F1504,"")</f>
        <v>1130.8305119999998</v>
      </c>
      <c r="I1504" s="573">
        <f t="shared" si="43"/>
        <v>1130.8305119999998</v>
      </c>
      <c r="J1504" s="573">
        <f t="shared" si="43"/>
        <v>1485.858696</v>
      </c>
      <c r="K1504" s="573">
        <f t="shared" si="43"/>
        <v>1032.2115719999999</v>
      </c>
      <c r="L1504" s="573">
        <f t="shared" si="43"/>
        <v>1640.3617019999997</v>
      </c>
      <c r="M1504" s="573">
        <f t="shared" si="43"/>
        <v>1413.5381399999999</v>
      </c>
      <c r="N1504" s="573" t="b">
        <v>1</v>
      </c>
    </row>
    <row r="1505" spans="1:14" ht="16" thickBot="1" x14ac:dyDescent="0.4">
      <c r="A1505" s="11"/>
      <c r="B1505" s="565" t="s">
        <v>1145</v>
      </c>
      <c r="C1505" s="391" t="s">
        <v>7795</v>
      </c>
      <c r="D1505" s="563"/>
      <c r="E1505" s="563" t="s">
        <v>186</v>
      </c>
      <c r="F1505" s="564">
        <v>3207.12</v>
      </c>
      <c r="G1505" s="47"/>
      <c r="H1505" s="573">
        <f t="shared" si="43"/>
        <v>1130.8305119999998</v>
      </c>
      <c r="I1505" s="573">
        <f t="shared" si="43"/>
        <v>1130.8305119999998</v>
      </c>
      <c r="J1505" s="573">
        <f t="shared" si="43"/>
        <v>1485.858696</v>
      </c>
      <c r="K1505" s="573">
        <f t="shared" si="43"/>
        <v>1032.2115719999999</v>
      </c>
      <c r="L1505" s="573">
        <f t="shared" si="43"/>
        <v>1640.3617019999997</v>
      </c>
      <c r="M1505" s="573">
        <f t="shared" si="43"/>
        <v>1413.5381399999999</v>
      </c>
      <c r="N1505" s="573" t="b">
        <v>1</v>
      </c>
    </row>
    <row r="1506" spans="1:14" ht="15.5" x14ac:dyDescent="0.35">
      <c r="A1506" s="10" t="s">
        <v>9542</v>
      </c>
      <c r="B1506" s="16" t="s">
        <v>1147</v>
      </c>
      <c r="C1506" s="108" t="s">
        <v>1626</v>
      </c>
      <c r="D1506" s="18"/>
      <c r="E1506" s="18" t="s">
        <v>141</v>
      </c>
      <c r="F1506" s="276">
        <v>3708.8</v>
      </c>
      <c r="G1506" s="47"/>
      <c r="H1506" s="573">
        <f t="shared" si="43"/>
        <v>1307.7228799999998</v>
      </c>
      <c r="I1506" s="573">
        <f t="shared" si="43"/>
        <v>1307.7228799999998</v>
      </c>
      <c r="J1506" s="573">
        <f t="shared" si="43"/>
        <v>1718.2870399999999</v>
      </c>
      <c r="K1506" s="573">
        <f t="shared" si="43"/>
        <v>1193.6772799999999</v>
      </c>
      <c r="L1506" s="573">
        <f t="shared" si="43"/>
        <v>1896.9584799999998</v>
      </c>
      <c r="M1506" s="573">
        <f t="shared" si="43"/>
        <v>1634.6536000000001</v>
      </c>
      <c r="N1506" s="573" t="b">
        <v>1</v>
      </c>
    </row>
    <row r="1507" spans="1:14" ht="16" thickBot="1" x14ac:dyDescent="0.4">
      <c r="A1507" s="11"/>
      <c r="B1507" s="565" t="s">
        <v>1148</v>
      </c>
      <c r="C1507" s="391" t="s">
        <v>1627</v>
      </c>
      <c r="D1507" s="563"/>
      <c r="E1507" s="563"/>
      <c r="F1507" s="564">
        <v>3708.8</v>
      </c>
      <c r="G1507" s="47"/>
      <c r="H1507" s="573">
        <f t="shared" si="43"/>
        <v>1307.7228799999998</v>
      </c>
      <c r="I1507" s="573">
        <f t="shared" si="43"/>
        <v>1307.7228799999998</v>
      </c>
      <c r="J1507" s="573">
        <f t="shared" si="43"/>
        <v>1718.2870399999999</v>
      </c>
      <c r="K1507" s="573">
        <f t="shared" si="43"/>
        <v>1193.6772799999999</v>
      </c>
      <c r="L1507" s="573">
        <f t="shared" si="43"/>
        <v>1896.9584799999998</v>
      </c>
      <c r="M1507" s="573">
        <f t="shared" si="43"/>
        <v>1634.6536000000001</v>
      </c>
      <c r="N1507" s="573" t="b">
        <v>1</v>
      </c>
    </row>
    <row r="1508" spans="1:14" ht="15.5" x14ac:dyDescent="0.35">
      <c r="A1508" s="10" t="s">
        <v>9543</v>
      </c>
      <c r="B1508" s="16" t="s">
        <v>1149</v>
      </c>
      <c r="C1508" s="108" t="s">
        <v>1628</v>
      </c>
      <c r="D1508" s="18"/>
      <c r="E1508" s="18" t="s">
        <v>141</v>
      </c>
      <c r="F1508" s="276">
        <v>3708.8</v>
      </c>
      <c r="G1508" s="47"/>
      <c r="H1508" s="573">
        <f t="shared" si="43"/>
        <v>1307.7228799999998</v>
      </c>
      <c r="I1508" s="573">
        <f t="shared" si="43"/>
        <v>1307.7228799999998</v>
      </c>
      <c r="J1508" s="573">
        <f t="shared" si="43"/>
        <v>1718.2870399999999</v>
      </c>
      <c r="K1508" s="573">
        <f t="shared" si="43"/>
        <v>1193.6772799999999</v>
      </c>
      <c r="L1508" s="573">
        <f t="shared" si="43"/>
        <v>1896.9584799999998</v>
      </c>
      <c r="M1508" s="573">
        <f t="shared" si="43"/>
        <v>1634.6536000000001</v>
      </c>
      <c r="N1508" s="573" t="b">
        <v>1</v>
      </c>
    </row>
    <row r="1509" spans="1:14" ht="16" thickBot="1" x14ac:dyDescent="0.4">
      <c r="A1509" s="8"/>
      <c r="B1509" s="221" t="s">
        <v>1150</v>
      </c>
      <c r="C1509" s="247" t="s">
        <v>1629</v>
      </c>
      <c r="D1509" s="222"/>
      <c r="E1509" s="222"/>
      <c r="F1509" s="274">
        <v>3708.8</v>
      </c>
      <c r="G1509" s="47"/>
      <c r="H1509" s="573">
        <f t="shared" si="43"/>
        <v>1307.7228799999998</v>
      </c>
      <c r="I1509" s="573">
        <f t="shared" si="43"/>
        <v>1307.7228799999998</v>
      </c>
      <c r="J1509" s="573">
        <f t="shared" si="43"/>
        <v>1718.2870399999999</v>
      </c>
      <c r="K1509" s="573">
        <f t="shared" si="43"/>
        <v>1193.6772799999999</v>
      </c>
      <c r="L1509" s="573">
        <f t="shared" si="43"/>
        <v>1896.9584799999998</v>
      </c>
      <c r="M1509" s="573">
        <f t="shared" si="43"/>
        <v>1634.6536000000001</v>
      </c>
      <c r="N1509" s="573" t="b">
        <v>1</v>
      </c>
    </row>
    <row r="1510" spans="1:14" ht="16" thickBot="1" x14ac:dyDescent="0.4">
      <c r="A1510" s="10"/>
      <c r="B1510" s="16" t="s">
        <v>1630</v>
      </c>
      <c r="C1510" s="108" t="s">
        <v>1631</v>
      </c>
      <c r="D1510" s="18"/>
      <c r="E1510" s="18"/>
      <c r="F1510" s="276">
        <v>3708.8</v>
      </c>
      <c r="G1510" s="47"/>
      <c r="H1510" s="573">
        <f t="shared" si="43"/>
        <v>1307.7228799999998</v>
      </c>
      <c r="I1510" s="573">
        <f t="shared" si="43"/>
        <v>1307.7228799999998</v>
      </c>
      <c r="J1510" s="573">
        <f t="shared" si="43"/>
        <v>1718.2870399999999</v>
      </c>
      <c r="K1510" s="573">
        <f t="shared" si="43"/>
        <v>1193.6772799999999</v>
      </c>
      <c r="L1510" s="573">
        <f t="shared" si="43"/>
        <v>1896.9584799999998</v>
      </c>
      <c r="M1510" s="573">
        <f t="shared" si="43"/>
        <v>1634.6536000000001</v>
      </c>
      <c r="N1510" s="573" t="b">
        <v>1</v>
      </c>
    </row>
    <row r="1511" spans="1:14" ht="16" thickBot="1" x14ac:dyDescent="0.4">
      <c r="A1511" s="10"/>
      <c r="B1511" s="16" t="s">
        <v>1151</v>
      </c>
      <c r="C1511" s="108" t="s">
        <v>7794</v>
      </c>
      <c r="D1511" s="18"/>
      <c r="E1511" s="18" t="s">
        <v>186</v>
      </c>
      <c r="F1511" s="276">
        <v>3708.8</v>
      </c>
      <c r="G1511" s="47"/>
      <c r="H1511" s="573">
        <f t="shared" si="43"/>
        <v>1307.7228799999998</v>
      </c>
      <c r="I1511" s="573">
        <f t="shared" si="43"/>
        <v>1307.7228799999998</v>
      </c>
      <c r="J1511" s="573">
        <f t="shared" si="43"/>
        <v>1718.2870399999999</v>
      </c>
      <c r="K1511" s="573">
        <f t="shared" si="43"/>
        <v>1193.6772799999999</v>
      </c>
      <c r="L1511" s="573">
        <f t="shared" si="43"/>
        <v>1896.9584799999998</v>
      </c>
      <c r="M1511" s="573">
        <f t="shared" si="43"/>
        <v>1634.6536000000001</v>
      </c>
      <c r="N1511" s="573" t="b">
        <v>1</v>
      </c>
    </row>
    <row r="1512" spans="1:14" ht="15.5" x14ac:dyDescent="0.35">
      <c r="A1512" s="10"/>
      <c r="B1512" s="16" t="s">
        <v>1152</v>
      </c>
      <c r="C1512" s="108" t="s">
        <v>7793</v>
      </c>
      <c r="D1512" s="18"/>
      <c r="E1512" s="18" t="s">
        <v>186</v>
      </c>
      <c r="F1512" s="276">
        <v>3708.8</v>
      </c>
      <c r="G1512" s="47"/>
      <c r="H1512" s="573">
        <f t="shared" si="43"/>
        <v>1307.7228799999998</v>
      </c>
      <c r="I1512" s="573">
        <f t="shared" si="43"/>
        <v>1307.7228799999998</v>
      </c>
      <c r="J1512" s="573">
        <f t="shared" si="43"/>
        <v>1718.2870399999999</v>
      </c>
      <c r="K1512" s="573">
        <f t="shared" si="43"/>
        <v>1193.6772799999999</v>
      </c>
      <c r="L1512" s="573">
        <f t="shared" si="43"/>
        <v>1896.9584799999998</v>
      </c>
      <c r="M1512" s="573">
        <f t="shared" si="43"/>
        <v>1634.6536000000001</v>
      </c>
      <c r="N1512" s="573" t="b">
        <v>1</v>
      </c>
    </row>
    <row r="1513" spans="1:14" ht="16" thickBot="1" x14ac:dyDescent="0.4">
      <c r="A1513" s="8" t="s">
        <v>9544</v>
      </c>
      <c r="B1513" s="221" t="s">
        <v>1153</v>
      </c>
      <c r="C1513" s="247" t="s">
        <v>1632</v>
      </c>
      <c r="D1513" s="222"/>
      <c r="E1513" s="222" t="s">
        <v>141</v>
      </c>
      <c r="F1513" s="274">
        <v>4328.78</v>
      </c>
      <c r="G1513" s="47"/>
      <c r="H1513" s="573">
        <f t="shared" si="43"/>
        <v>1526.3278279999995</v>
      </c>
      <c r="I1513" s="573">
        <f t="shared" si="43"/>
        <v>1526.3278279999995</v>
      </c>
      <c r="J1513" s="573">
        <f t="shared" si="43"/>
        <v>2005.5237739999998</v>
      </c>
      <c r="K1513" s="573">
        <f t="shared" si="43"/>
        <v>1393.2178429999997</v>
      </c>
      <c r="L1513" s="573">
        <f t="shared" si="43"/>
        <v>2214.0627504999993</v>
      </c>
      <c r="M1513" s="573">
        <f t="shared" si="43"/>
        <v>1907.9097849999998</v>
      </c>
      <c r="N1513" s="573" t="b">
        <v>1</v>
      </c>
    </row>
    <row r="1514" spans="1:14" ht="15.5" x14ac:dyDescent="0.35">
      <c r="A1514" s="10"/>
      <c r="B1514" s="16" t="s">
        <v>1154</v>
      </c>
      <c r="C1514" s="108" t="s">
        <v>1633</v>
      </c>
      <c r="D1514" s="18"/>
      <c r="E1514" s="18"/>
      <c r="F1514" s="276">
        <v>4328.78</v>
      </c>
      <c r="G1514" s="47"/>
      <c r="H1514" s="573">
        <f t="shared" si="43"/>
        <v>1526.3278279999995</v>
      </c>
      <c r="I1514" s="573">
        <f t="shared" si="43"/>
        <v>1526.3278279999995</v>
      </c>
      <c r="J1514" s="573">
        <f t="shared" si="43"/>
        <v>2005.5237739999998</v>
      </c>
      <c r="K1514" s="573">
        <f t="shared" si="43"/>
        <v>1393.2178429999997</v>
      </c>
      <c r="L1514" s="573">
        <f t="shared" si="43"/>
        <v>2214.0627504999993</v>
      </c>
      <c r="M1514" s="573">
        <f t="shared" si="43"/>
        <v>1907.9097849999998</v>
      </c>
      <c r="N1514" s="573" t="b">
        <v>1</v>
      </c>
    </row>
    <row r="1515" spans="1:14" ht="16" thickBot="1" x14ac:dyDescent="0.4">
      <c r="A1515" s="8" t="s">
        <v>9545</v>
      </c>
      <c r="B1515" s="221" t="s">
        <v>1634</v>
      </c>
      <c r="C1515" s="247" t="s">
        <v>1635</v>
      </c>
      <c r="D1515" s="222"/>
      <c r="E1515" s="222" t="s">
        <v>141</v>
      </c>
      <c r="F1515" s="274">
        <v>4115.87</v>
      </c>
      <c r="G1515" s="47"/>
      <c r="H1515" s="573">
        <f t="shared" si="43"/>
        <v>1451.2557619999995</v>
      </c>
      <c r="I1515" s="573">
        <f t="shared" si="43"/>
        <v>1451.2557619999995</v>
      </c>
      <c r="J1515" s="573">
        <f t="shared" si="43"/>
        <v>1906.8825709999999</v>
      </c>
      <c r="K1515" s="573">
        <f t="shared" si="43"/>
        <v>1324.6927594999997</v>
      </c>
      <c r="L1515" s="573">
        <f t="shared" si="43"/>
        <v>2105.1646082499997</v>
      </c>
      <c r="M1515" s="573">
        <f t="shared" si="43"/>
        <v>1814.0697024999999</v>
      </c>
      <c r="N1515" s="573" t="b">
        <v>1</v>
      </c>
    </row>
    <row r="1516" spans="1:14" ht="15.5" x14ac:dyDescent="0.35">
      <c r="A1516" s="10"/>
      <c r="B1516" s="16" t="s">
        <v>1636</v>
      </c>
      <c r="C1516" s="108" t="s">
        <v>1637</v>
      </c>
      <c r="D1516" s="18"/>
      <c r="E1516" s="18"/>
      <c r="F1516" s="276">
        <v>4115.87</v>
      </c>
      <c r="G1516" s="47"/>
      <c r="H1516" s="573">
        <f t="shared" si="43"/>
        <v>1451.2557619999995</v>
      </c>
      <c r="I1516" s="573">
        <f t="shared" si="43"/>
        <v>1451.2557619999995</v>
      </c>
      <c r="J1516" s="573">
        <f t="shared" si="43"/>
        <v>1906.8825709999999</v>
      </c>
      <c r="K1516" s="573">
        <f t="shared" si="43"/>
        <v>1324.6927594999997</v>
      </c>
      <c r="L1516" s="573">
        <f t="shared" si="43"/>
        <v>2105.1646082499997</v>
      </c>
      <c r="M1516" s="573">
        <f t="shared" si="43"/>
        <v>1814.0697024999999</v>
      </c>
      <c r="N1516" s="573" t="b">
        <v>1</v>
      </c>
    </row>
    <row r="1517" spans="1:14" ht="16" thickBot="1" x14ac:dyDescent="0.4">
      <c r="A1517" s="8"/>
      <c r="B1517" s="221" t="s">
        <v>1155</v>
      </c>
      <c r="C1517" s="247" t="s">
        <v>1638</v>
      </c>
      <c r="D1517" s="222"/>
      <c r="E1517" s="222"/>
      <c r="F1517" s="274">
        <v>4115.87</v>
      </c>
      <c r="G1517" s="47"/>
      <c r="H1517" s="573">
        <f t="shared" si="43"/>
        <v>1451.2557619999995</v>
      </c>
      <c r="I1517" s="573">
        <f t="shared" si="43"/>
        <v>1451.2557619999995</v>
      </c>
      <c r="J1517" s="573">
        <f t="shared" si="43"/>
        <v>1906.8825709999999</v>
      </c>
      <c r="K1517" s="573">
        <f t="shared" si="43"/>
        <v>1324.6927594999997</v>
      </c>
      <c r="L1517" s="573">
        <f t="shared" si="43"/>
        <v>2105.1646082499997</v>
      </c>
      <c r="M1517" s="573">
        <f t="shared" si="43"/>
        <v>1814.0697024999999</v>
      </c>
      <c r="N1517" s="573" t="b">
        <v>1</v>
      </c>
    </row>
    <row r="1518" spans="1:14" ht="15.5" x14ac:dyDescent="0.35">
      <c r="A1518" s="10" t="s">
        <v>9546</v>
      </c>
      <c r="B1518" s="16" t="s">
        <v>1156</v>
      </c>
      <c r="C1518" s="108" t="s">
        <v>1639</v>
      </c>
      <c r="D1518" s="18"/>
      <c r="E1518" s="18" t="s">
        <v>141</v>
      </c>
      <c r="F1518" s="276">
        <v>4227.29</v>
      </c>
      <c r="G1518" s="47"/>
      <c r="H1518" s="573">
        <f t="shared" si="43"/>
        <v>1490.5424539999997</v>
      </c>
      <c r="I1518" s="573">
        <f t="shared" si="43"/>
        <v>1490.5424539999997</v>
      </c>
      <c r="J1518" s="573">
        <f t="shared" si="43"/>
        <v>1958.503457</v>
      </c>
      <c r="K1518" s="573">
        <f t="shared" si="43"/>
        <v>1360.5532864999998</v>
      </c>
      <c r="L1518" s="573">
        <f t="shared" si="43"/>
        <v>2162.1531527499997</v>
      </c>
      <c r="M1518" s="573">
        <f t="shared" si="43"/>
        <v>1863.1780674999998</v>
      </c>
      <c r="N1518" s="573" t="b">
        <v>1</v>
      </c>
    </row>
    <row r="1519" spans="1:14" ht="15.5" x14ac:dyDescent="0.35">
      <c r="A1519" s="8"/>
      <c r="B1519" s="221" t="s">
        <v>1159</v>
      </c>
      <c r="C1519" s="247" t="s">
        <v>1640</v>
      </c>
      <c r="D1519" s="222"/>
      <c r="E1519" s="222"/>
      <c r="F1519" s="274">
        <v>4227.29</v>
      </c>
      <c r="G1519" s="47"/>
      <c r="H1519" s="573">
        <f t="shared" si="43"/>
        <v>1490.5424539999997</v>
      </c>
      <c r="I1519" s="573">
        <f t="shared" si="43"/>
        <v>1490.5424539999997</v>
      </c>
      <c r="J1519" s="573">
        <f t="shared" si="43"/>
        <v>1958.503457</v>
      </c>
      <c r="K1519" s="573">
        <f t="shared" si="43"/>
        <v>1360.5532864999998</v>
      </c>
      <c r="L1519" s="573">
        <f t="shared" si="43"/>
        <v>2162.1531527499997</v>
      </c>
      <c r="M1519" s="573">
        <f t="shared" si="43"/>
        <v>1863.1780674999998</v>
      </c>
      <c r="N1519" s="573" t="b">
        <v>1</v>
      </c>
    </row>
    <row r="1520" spans="1:14" ht="15.5" x14ac:dyDescent="0.35">
      <c r="A1520" s="8"/>
      <c r="B1520" s="221" t="s">
        <v>1157</v>
      </c>
      <c r="C1520" s="247" t="s">
        <v>7792</v>
      </c>
      <c r="D1520" s="222"/>
      <c r="E1520" s="222" t="s">
        <v>186</v>
      </c>
      <c r="F1520" s="274">
        <v>4227.29</v>
      </c>
      <c r="G1520" s="47"/>
      <c r="H1520" s="573">
        <f t="shared" si="43"/>
        <v>1490.5424539999997</v>
      </c>
      <c r="I1520" s="573">
        <f t="shared" si="43"/>
        <v>1490.5424539999997</v>
      </c>
      <c r="J1520" s="573">
        <f t="shared" si="43"/>
        <v>1958.503457</v>
      </c>
      <c r="K1520" s="573">
        <f t="shared" si="43"/>
        <v>1360.5532864999998</v>
      </c>
      <c r="L1520" s="573">
        <f t="shared" si="43"/>
        <v>2162.1531527499997</v>
      </c>
      <c r="M1520" s="573">
        <f t="shared" si="43"/>
        <v>1863.1780674999998</v>
      </c>
      <c r="N1520" s="573" t="b">
        <v>1</v>
      </c>
    </row>
    <row r="1521" spans="1:14" ht="16" thickBot="1" x14ac:dyDescent="0.4">
      <c r="A1521" s="8"/>
      <c r="B1521" s="221" t="s">
        <v>1158</v>
      </c>
      <c r="C1521" s="247" t="s">
        <v>7791</v>
      </c>
      <c r="D1521" s="222"/>
      <c r="E1521" s="222" t="s">
        <v>186</v>
      </c>
      <c r="F1521" s="274">
        <v>4227.29</v>
      </c>
      <c r="G1521" s="47"/>
      <c r="H1521" s="573">
        <f t="shared" si="43"/>
        <v>1490.5424539999997</v>
      </c>
      <c r="I1521" s="573">
        <f t="shared" si="43"/>
        <v>1490.5424539999997</v>
      </c>
      <c r="J1521" s="573">
        <f t="shared" si="43"/>
        <v>1958.503457</v>
      </c>
      <c r="K1521" s="573">
        <f t="shared" si="43"/>
        <v>1360.5532864999998</v>
      </c>
      <c r="L1521" s="573">
        <f t="shared" si="43"/>
        <v>2162.1531527499997</v>
      </c>
      <c r="M1521" s="573">
        <f t="shared" si="43"/>
        <v>1863.1780674999998</v>
      </c>
      <c r="N1521" s="573" t="b">
        <v>1</v>
      </c>
    </row>
    <row r="1522" spans="1:14" ht="15.5" x14ac:dyDescent="0.35">
      <c r="A1522" s="10" t="s">
        <v>9547</v>
      </c>
      <c r="B1522" s="16" t="s">
        <v>1160</v>
      </c>
      <c r="C1522" s="108" t="s">
        <v>1641</v>
      </c>
      <c r="D1522" s="18"/>
      <c r="E1522" s="18" t="s">
        <v>141</v>
      </c>
      <c r="F1522" s="276">
        <v>4329.79</v>
      </c>
      <c r="G1522" s="47"/>
      <c r="H1522" s="573">
        <f t="shared" si="43"/>
        <v>1526.6839539999996</v>
      </c>
      <c r="I1522" s="573">
        <f t="shared" si="43"/>
        <v>1526.6839539999996</v>
      </c>
      <c r="J1522" s="573">
        <f t="shared" si="43"/>
        <v>2005.9917069999999</v>
      </c>
      <c r="K1522" s="573">
        <f t="shared" si="43"/>
        <v>1393.5429114999999</v>
      </c>
      <c r="L1522" s="573">
        <f t="shared" si="43"/>
        <v>2214.5793402499994</v>
      </c>
      <c r="M1522" s="573">
        <f t="shared" si="43"/>
        <v>1908.3549424999999</v>
      </c>
      <c r="N1522" s="573" t="b">
        <v>1</v>
      </c>
    </row>
    <row r="1523" spans="1:14" ht="16" thickBot="1" x14ac:dyDescent="0.4">
      <c r="A1523" s="11"/>
      <c r="B1523" s="565" t="s">
        <v>1161</v>
      </c>
      <c r="C1523" s="391" t="s">
        <v>1642</v>
      </c>
      <c r="D1523" s="563"/>
      <c r="E1523" s="563"/>
      <c r="F1523" s="564">
        <v>4329.79</v>
      </c>
      <c r="G1523" s="47"/>
      <c r="H1523" s="573">
        <f t="shared" si="43"/>
        <v>1526.6839539999996</v>
      </c>
      <c r="I1523" s="573">
        <f t="shared" si="43"/>
        <v>1526.6839539999996</v>
      </c>
      <c r="J1523" s="573">
        <f t="shared" si="43"/>
        <v>2005.9917069999999</v>
      </c>
      <c r="K1523" s="573">
        <f t="shared" si="43"/>
        <v>1393.5429114999999</v>
      </c>
      <c r="L1523" s="573">
        <f t="shared" si="43"/>
        <v>2214.5793402499994</v>
      </c>
      <c r="M1523" s="573">
        <f t="shared" si="43"/>
        <v>1908.3549424999999</v>
      </c>
      <c r="N1523" s="573" t="b">
        <v>1</v>
      </c>
    </row>
    <row r="1524" spans="1:14" ht="15.5" x14ac:dyDescent="0.35">
      <c r="A1524" s="8" t="s">
        <v>9548</v>
      </c>
      <c r="B1524" s="3" t="s">
        <v>7977</v>
      </c>
      <c r="C1524" s="110" t="s">
        <v>8030</v>
      </c>
      <c r="D1524" s="20"/>
      <c r="E1524" s="20"/>
      <c r="F1524" s="273">
        <v>6439.94</v>
      </c>
      <c r="G1524" s="47"/>
      <c r="H1524" s="573">
        <f t="shared" si="43"/>
        <v>2270.7228439999994</v>
      </c>
      <c r="I1524" s="573">
        <f t="shared" si="43"/>
        <v>2270.7228439999994</v>
      </c>
      <c r="J1524" s="573">
        <f t="shared" si="43"/>
        <v>2983.624202</v>
      </c>
      <c r="K1524" s="573">
        <f t="shared" si="43"/>
        <v>2072.6946889999995</v>
      </c>
      <c r="L1524" s="573">
        <f t="shared" si="43"/>
        <v>3293.868311499999</v>
      </c>
      <c r="M1524" s="573">
        <f t="shared" si="43"/>
        <v>2838.4035549999999</v>
      </c>
      <c r="N1524" s="573" t="b">
        <v>1</v>
      </c>
    </row>
    <row r="1525" spans="1:14" ht="16" thickBot="1" x14ac:dyDescent="0.4">
      <c r="A1525" s="11"/>
      <c r="B1525" s="565" t="s">
        <v>7441</v>
      </c>
      <c r="C1525" s="391" t="s">
        <v>7440</v>
      </c>
      <c r="D1525" s="563"/>
      <c r="E1525" s="563"/>
      <c r="F1525" s="564">
        <v>6439.94</v>
      </c>
      <c r="G1525" s="47"/>
      <c r="H1525" s="573">
        <f t="shared" si="43"/>
        <v>2270.7228439999994</v>
      </c>
      <c r="I1525" s="573">
        <f t="shared" si="43"/>
        <v>2270.7228439999994</v>
      </c>
      <c r="J1525" s="573">
        <f t="shared" si="43"/>
        <v>2983.624202</v>
      </c>
      <c r="K1525" s="573">
        <f t="shared" si="43"/>
        <v>2072.6946889999995</v>
      </c>
      <c r="L1525" s="573">
        <f t="shared" si="43"/>
        <v>3293.868311499999</v>
      </c>
      <c r="M1525" s="573">
        <f t="shared" si="43"/>
        <v>2838.4035549999999</v>
      </c>
      <c r="N1525" s="573" t="b">
        <v>1</v>
      </c>
    </row>
    <row r="1526" spans="1:14" ht="31.15" customHeight="1" thickBot="1" x14ac:dyDescent="0.4">
      <c r="A1526" s="74" t="s">
        <v>9549</v>
      </c>
      <c r="B1526" s="5" t="s">
        <v>1162</v>
      </c>
      <c r="C1526" s="109" t="s">
        <v>1643</v>
      </c>
      <c r="D1526" s="94"/>
      <c r="E1526" s="94" t="s">
        <v>141</v>
      </c>
      <c r="F1526" s="189">
        <v>5720.96</v>
      </c>
      <c r="G1526" s="47"/>
      <c r="H1526" s="573">
        <f t="shared" si="43"/>
        <v>2017.2104959999995</v>
      </c>
      <c r="I1526" s="573">
        <f t="shared" si="43"/>
        <v>2017.2104959999995</v>
      </c>
      <c r="J1526" s="573">
        <f t="shared" si="43"/>
        <v>2650.5207679999999</v>
      </c>
      <c r="K1526" s="573">
        <f t="shared" si="43"/>
        <v>1841.2909759999998</v>
      </c>
      <c r="L1526" s="573">
        <f t="shared" si="43"/>
        <v>2926.1280159999997</v>
      </c>
      <c r="M1526" s="573">
        <f t="shared" si="43"/>
        <v>2521.5131200000001</v>
      </c>
      <c r="N1526" s="573" t="b">
        <v>1</v>
      </c>
    </row>
    <row r="1527" spans="1:14" ht="15.5" x14ac:dyDescent="0.35">
      <c r="A1527" s="8"/>
      <c r="B1527" s="3" t="s">
        <v>1163</v>
      </c>
      <c r="C1527" s="110" t="s">
        <v>1644</v>
      </c>
      <c r="D1527" s="20"/>
      <c r="E1527" s="53"/>
      <c r="F1527" s="273">
        <v>5720.96</v>
      </c>
      <c r="G1527" s="47"/>
      <c r="H1527" s="573">
        <f t="shared" si="43"/>
        <v>2017.2104959999995</v>
      </c>
      <c r="I1527" s="573">
        <f t="shared" si="43"/>
        <v>2017.2104959999995</v>
      </c>
      <c r="J1527" s="573">
        <f t="shared" si="43"/>
        <v>2650.5207679999999</v>
      </c>
      <c r="K1527" s="573">
        <f t="shared" si="43"/>
        <v>1841.2909759999998</v>
      </c>
      <c r="L1527" s="573">
        <f t="shared" si="43"/>
        <v>2926.1280159999997</v>
      </c>
      <c r="M1527" s="573">
        <f t="shared" si="43"/>
        <v>2521.5131200000001</v>
      </c>
      <c r="N1527" s="573" t="b">
        <v>1</v>
      </c>
    </row>
    <row r="1528" spans="1:14" ht="15.5" x14ac:dyDescent="0.35">
      <c r="A1528" s="8" t="s">
        <v>9550</v>
      </c>
      <c r="B1528" s="308" t="s">
        <v>1164</v>
      </c>
      <c r="C1528" s="193" t="s">
        <v>1645</v>
      </c>
      <c r="D1528" s="309"/>
      <c r="E1528" s="310" t="s">
        <v>141</v>
      </c>
      <c r="F1528" s="578">
        <v>6444.63</v>
      </c>
      <c r="G1528" s="47"/>
      <c r="H1528" s="573">
        <f t="shared" si="43"/>
        <v>2272.3765379999995</v>
      </c>
      <c r="I1528" s="573">
        <f t="shared" si="43"/>
        <v>2272.3765379999995</v>
      </c>
      <c r="J1528" s="573">
        <f t="shared" si="43"/>
        <v>2985.7970789999999</v>
      </c>
      <c r="K1528" s="573">
        <f t="shared" si="43"/>
        <v>2074.2041654999998</v>
      </c>
      <c r="L1528" s="573">
        <f t="shared" si="43"/>
        <v>3296.2671292499995</v>
      </c>
      <c r="M1528" s="573">
        <f t="shared" si="43"/>
        <v>2840.4706725000001</v>
      </c>
      <c r="N1528" s="573" t="b">
        <v>1</v>
      </c>
    </row>
    <row r="1529" spans="1:14" ht="15.5" x14ac:dyDescent="0.35">
      <c r="A1529" s="8"/>
      <c r="B1529" s="308" t="s">
        <v>1165</v>
      </c>
      <c r="C1529" s="193" t="s">
        <v>1646</v>
      </c>
      <c r="D1529" s="309"/>
      <c r="E1529" s="310"/>
      <c r="F1529" s="578">
        <v>6444.63</v>
      </c>
      <c r="G1529" s="47"/>
      <c r="H1529" s="573">
        <f t="shared" si="43"/>
        <v>2272.3765379999995</v>
      </c>
      <c r="I1529" s="573">
        <f t="shared" si="43"/>
        <v>2272.3765379999995</v>
      </c>
      <c r="J1529" s="573">
        <f t="shared" si="43"/>
        <v>2985.7970789999999</v>
      </c>
      <c r="K1529" s="573">
        <f t="shared" si="43"/>
        <v>2074.2041654999998</v>
      </c>
      <c r="L1529" s="573">
        <f t="shared" si="43"/>
        <v>3296.2671292499995</v>
      </c>
      <c r="M1529" s="573">
        <f t="shared" si="43"/>
        <v>2840.4706725000001</v>
      </c>
      <c r="N1529" s="573" t="b">
        <v>1</v>
      </c>
    </row>
    <row r="1530" spans="1:14" ht="15.5" x14ac:dyDescent="0.35">
      <c r="A1530" s="8" t="s">
        <v>9551</v>
      </c>
      <c r="B1530" s="308" t="s">
        <v>1166</v>
      </c>
      <c r="C1530" s="193" t="s">
        <v>1647</v>
      </c>
      <c r="D1530" s="309"/>
      <c r="E1530" s="310" t="s">
        <v>141</v>
      </c>
      <c r="F1530" s="578">
        <v>8439.0499999999993</v>
      </c>
      <c r="G1530" s="47"/>
      <c r="H1530" s="573">
        <f t="shared" si="43"/>
        <v>2975.6090299999992</v>
      </c>
      <c r="I1530" s="573">
        <f t="shared" si="43"/>
        <v>2975.6090299999992</v>
      </c>
      <c r="J1530" s="573">
        <f t="shared" si="43"/>
        <v>3909.8118649999997</v>
      </c>
      <c r="K1530" s="573">
        <f t="shared" si="43"/>
        <v>2716.1082424999995</v>
      </c>
      <c r="L1530" s="573">
        <f t="shared" si="43"/>
        <v>4316.3630987499992</v>
      </c>
      <c r="M1530" s="573">
        <f t="shared" si="43"/>
        <v>3719.5112874999995</v>
      </c>
      <c r="N1530" s="573" t="b">
        <v>1</v>
      </c>
    </row>
    <row r="1531" spans="1:14" ht="15.5" x14ac:dyDescent="0.35">
      <c r="A1531" s="8"/>
      <c r="B1531" s="308" t="s">
        <v>1169</v>
      </c>
      <c r="C1531" s="193" t="s">
        <v>1648</v>
      </c>
      <c r="D1531" s="309"/>
      <c r="E1531" s="310"/>
      <c r="F1531" s="578">
        <v>8439.0499999999993</v>
      </c>
      <c r="G1531" s="47"/>
      <c r="H1531" s="573">
        <f t="shared" si="43"/>
        <v>2975.6090299999992</v>
      </c>
      <c r="I1531" s="573">
        <f t="shared" si="43"/>
        <v>2975.6090299999992</v>
      </c>
      <c r="J1531" s="573">
        <f t="shared" si="43"/>
        <v>3909.8118649999997</v>
      </c>
      <c r="K1531" s="573">
        <f t="shared" si="43"/>
        <v>2716.1082424999995</v>
      </c>
      <c r="L1531" s="573">
        <f t="shared" si="43"/>
        <v>4316.3630987499992</v>
      </c>
      <c r="M1531" s="573">
        <f t="shared" si="43"/>
        <v>3719.5112874999995</v>
      </c>
      <c r="N1531" s="573" t="b">
        <v>1</v>
      </c>
    </row>
    <row r="1532" spans="1:14" ht="15.5" x14ac:dyDescent="0.35">
      <c r="A1532" s="8"/>
      <c r="B1532" s="308" t="s">
        <v>1167</v>
      </c>
      <c r="C1532" s="193" t="s">
        <v>7790</v>
      </c>
      <c r="D1532" s="309"/>
      <c r="E1532" s="310" t="s">
        <v>186</v>
      </c>
      <c r="F1532" s="578">
        <v>8439.0499999999993</v>
      </c>
      <c r="G1532" s="47"/>
      <c r="H1532" s="573">
        <f t="shared" si="43"/>
        <v>2975.6090299999992</v>
      </c>
      <c r="I1532" s="573">
        <f t="shared" si="43"/>
        <v>2975.6090299999992</v>
      </c>
      <c r="J1532" s="573">
        <f t="shared" si="43"/>
        <v>3909.8118649999997</v>
      </c>
      <c r="K1532" s="573">
        <f t="shared" si="43"/>
        <v>2716.1082424999995</v>
      </c>
      <c r="L1532" s="573">
        <f t="shared" si="43"/>
        <v>4316.3630987499992</v>
      </c>
      <c r="M1532" s="573">
        <f t="shared" si="43"/>
        <v>3719.5112874999995</v>
      </c>
      <c r="N1532" s="573" t="b">
        <v>1</v>
      </c>
    </row>
    <row r="1533" spans="1:14" ht="15.5" x14ac:dyDescent="0.35">
      <c r="A1533" s="8"/>
      <c r="B1533" s="308" t="s">
        <v>1168</v>
      </c>
      <c r="C1533" s="193" t="s">
        <v>7789</v>
      </c>
      <c r="D1533" s="309"/>
      <c r="E1533" s="310" t="s">
        <v>186</v>
      </c>
      <c r="F1533" s="578">
        <v>8439.0499999999993</v>
      </c>
      <c r="G1533" s="47"/>
      <c r="H1533" s="573">
        <f t="shared" si="43"/>
        <v>2975.6090299999992</v>
      </c>
      <c r="I1533" s="573">
        <f t="shared" si="43"/>
        <v>2975.6090299999992</v>
      </c>
      <c r="J1533" s="573">
        <f t="shared" si="43"/>
        <v>3909.8118649999997</v>
      </c>
      <c r="K1533" s="573">
        <f t="shared" si="43"/>
        <v>2716.1082424999995</v>
      </c>
      <c r="L1533" s="573">
        <f t="shared" si="43"/>
        <v>4316.3630987499992</v>
      </c>
      <c r="M1533" s="573">
        <f t="shared" si="43"/>
        <v>3719.5112874999995</v>
      </c>
      <c r="N1533" s="573" t="b">
        <v>1</v>
      </c>
    </row>
    <row r="1534" spans="1:14" ht="15.5" x14ac:dyDescent="0.35">
      <c r="A1534" s="404" t="s">
        <v>1649</v>
      </c>
      <c r="B1534" s="427" t="s">
        <v>141</v>
      </c>
      <c r="C1534" s="659" t="s">
        <v>141</v>
      </c>
      <c r="D1534" s="447"/>
      <c r="E1534" s="469" t="s">
        <v>141</v>
      </c>
      <c r="F1534" s="783" t="s">
        <v>141</v>
      </c>
      <c r="G1534" s="47"/>
      <c r="H1534" s="573" t="str">
        <f t="shared" si="43"/>
        <v/>
      </c>
      <c r="I1534" s="573" t="str">
        <f t="shared" si="43"/>
        <v/>
      </c>
      <c r="J1534" s="573" t="str">
        <f t="shared" si="43"/>
        <v/>
      </c>
      <c r="K1534" s="573" t="str">
        <f t="shared" si="43"/>
        <v/>
      </c>
      <c r="L1534" s="573" t="str">
        <f t="shared" si="43"/>
        <v/>
      </c>
      <c r="M1534" s="573" t="str">
        <f t="shared" si="43"/>
        <v/>
      </c>
      <c r="N1534" s="573" t="s">
        <v>141</v>
      </c>
    </row>
    <row r="1535" spans="1:14" ht="16" thickBot="1" x14ac:dyDescent="0.4">
      <c r="A1535" s="8" t="s">
        <v>9552</v>
      </c>
      <c r="B1535" s="221" t="s">
        <v>1650</v>
      </c>
      <c r="C1535" s="247" t="s">
        <v>1651</v>
      </c>
      <c r="D1535" s="241"/>
      <c r="E1535" s="245"/>
      <c r="F1535" s="274">
        <v>463.83</v>
      </c>
      <c r="G1535" s="47"/>
      <c r="H1535" s="573">
        <f t="shared" si="43"/>
        <v>163.54645799999994</v>
      </c>
      <c r="I1535" s="573">
        <f t="shared" si="43"/>
        <v>163.54645799999994</v>
      </c>
      <c r="J1535" s="573">
        <f t="shared" si="43"/>
        <v>214.892439</v>
      </c>
      <c r="K1535" s="573">
        <f t="shared" si="43"/>
        <v>149.28368549999999</v>
      </c>
      <c r="L1535" s="573">
        <f t="shared" si="43"/>
        <v>237.23744924999994</v>
      </c>
      <c r="M1535" s="573">
        <f t="shared" si="43"/>
        <v>204.43307249999998</v>
      </c>
      <c r="N1535" s="573" t="b">
        <v>1</v>
      </c>
    </row>
    <row r="1536" spans="1:14" ht="15.5" x14ac:dyDescent="0.35">
      <c r="A1536" s="10"/>
      <c r="B1536" s="16" t="s">
        <v>369</v>
      </c>
      <c r="C1536" s="108" t="s">
        <v>370</v>
      </c>
      <c r="D1536" s="24"/>
      <c r="E1536" s="117"/>
      <c r="F1536" s="276">
        <v>463.83</v>
      </c>
      <c r="G1536" s="47"/>
      <c r="H1536" s="573">
        <f t="shared" si="43"/>
        <v>163.54645799999994</v>
      </c>
      <c r="I1536" s="573">
        <f t="shared" si="43"/>
        <v>163.54645799999994</v>
      </c>
      <c r="J1536" s="573">
        <f t="shared" si="43"/>
        <v>214.892439</v>
      </c>
      <c r="K1536" s="573">
        <f t="shared" si="43"/>
        <v>149.28368549999999</v>
      </c>
      <c r="L1536" s="573">
        <f t="shared" si="43"/>
        <v>237.23744924999994</v>
      </c>
      <c r="M1536" s="573">
        <f t="shared" si="43"/>
        <v>204.43307249999998</v>
      </c>
      <c r="N1536" s="573" t="b">
        <v>1</v>
      </c>
    </row>
    <row r="1537" spans="1:14" ht="16" thickBot="1" x14ac:dyDescent="0.4">
      <c r="A1537" s="11" t="s">
        <v>9553</v>
      </c>
      <c r="B1537" s="565" t="s">
        <v>1652</v>
      </c>
      <c r="C1537" s="391" t="s">
        <v>1653</v>
      </c>
      <c r="D1537" s="769"/>
      <c r="E1537" s="397"/>
      <c r="F1537" s="564">
        <v>533.32000000000005</v>
      </c>
      <c r="G1537" s="47"/>
      <c r="H1537" s="573">
        <f t="shared" si="43"/>
        <v>188.04863199999997</v>
      </c>
      <c r="I1537" s="573">
        <f t="shared" si="43"/>
        <v>188.04863199999997</v>
      </c>
      <c r="J1537" s="573">
        <f t="shared" si="43"/>
        <v>247.08715600000002</v>
      </c>
      <c r="K1537" s="573">
        <f t="shared" si="43"/>
        <v>171.64904200000001</v>
      </c>
      <c r="L1537" s="573">
        <f t="shared" si="43"/>
        <v>272.77984699999996</v>
      </c>
      <c r="M1537" s="573">
        <f t="shared" si="43"/>
        <v>235.06079</v>
      </c>
      <c r="N1537" s="573" t="b">
        <v>1</v>
      </c>
    </row>
    <row r="1538" spans="1:14" ht="15.5" x14ac:dyDescent="0.35">
      <c r="A1538" s="8" t="s">
        <v>9554</v>
      </c>
      <c r="B1538" s="3" t="s">
        <v>937</v>
      </c>
      <c r="C1538" s="110" t="s">
        <v>1654</v>
      </c>
      <c r="D1538" s="20"/>
      <c r="E1538" s="53"/>
      <c r="F1538" s="273">
        <v>878.44</v>
      </c>
      <c r="G1538" s="47"/>
      <c r="H1538" s="573">
        <f t="shared" si="43"/>
        <v>309.73794399999997</v>
      </c>
      <c r="I1538" s="573">
        <f t="shared" si="43"/>
        <v>309.73794399999997</v>
      </c>
      <c r="J1538" s="573">
        <f t="shared" si="43"/>
        <v>406.98125200000004</v>
      </c>
      <c r="K1538" s="573">
        <f t="shared" si="43"/>
        <v>282.72591399999999</v>
      </c>
      <c r="L1538" s="573">
        <f t="shared" si="43"/>
        <v>449.30009899999993</v>
      </c>
      <c r="M1538" s="573">
        <f t="shared" si="43"/>
        <v>387.17243000000002</v>
      </c>
      <c r="N1538" s="573" t="b">
        <v>1</v>
      </c>
    </row>
    <row r="1539" spans="1:14" ht="16" thickBot="1" x14ac:dyDescent="0.4">
      <c r="A1539" s="12"/>
      <c r="B1539" s="565" t="s">
        <v>1655</v>
      </c>
      <c r="C1539" s="193" t="s">
        <v>1656</v>
      </c>
      <c r="D1539" s="316"/>
      <c r="E1539" s="326"/>
      <c r="F1539" s="564">
        <v>878.44</v>
      </c>
      <c r="G1539" s="47"/>
      <c r="H1539" s="573">
        <f t="shared" si="43"/>
        <v>309.73794399999997</v>
      </c>
      <c r="I1539" s="573">
        <f t="shared" si="43"/>
        <v>309.73794399999997</v>
      </c>
      <c r="J1539" s="573">
        <f t="shared" si="43"/>
        <v>406.98125200000004</v>
      </c>
      <c r="K1539" s="573">
        <f t="shared" si="43"/>
        <v>282.72591399999999</v>
      </c>
      <c r="L1539" s="573">
        <f t="shared" si="43"/>
        <v>449.30009899999993</v>
      </c>
      <c r="M1539" s="573">
        <f t="shared" si="43"/>
        <v>387.17243000000002</v>
      </c>
      <c r="N1539" s="573" t="b">
        <v>1</v>
      </c>
    </row>
    <row r="1540" spans="1:14" ht="15.5" x14ac:dyDescent="0.35">
      <c r="A1540" s="8"/>
      <c r="B1540" s="3" t="s">
        <v>1657</v>
      </c>
      <c r="C1540" s="108" t="s">
        <v>1658</v>
      </c>
      <c r="D1540" s="24"/>
      <c r="E1540" s="117"/>
      <c r="F1540" s="273">
        <v>878.44</v>
      </c>
      <c r="G1540" s="47"/>
      <c r="H1540" s="573">
        <f t="shared" si="43"/>
        <v>309.73794399999997</v>
      </c>
      <c r="I1540" s="573">
        <f t="shared" si="43"/>
        <v>309.73794399999997</v>
      </c>
      <c r="J1540" s="573">
        <f t="shared" si="43"/>
        <v>406.98125200000004</v>
      </c>
      <c r="K1540" s="573">
        <f t="shared" si="43"/>
        <v>282.72591399999999</v>
      </c>
      <c r="L1540" s="573">
        <f t="shared" si="43"/>
        <v>449.30009899999993</v>
      </c>
      <c r="M1540" s="573">
        <f t="shared" si="43"/>
        <v>387.17243000000002</v>
      </c>
      <c r="N1540" s="573" t="b">
        <v>1</v>
      </c>
    </row>
    <row r="1541" spans="1:14" ht="16" thickBot="1" x14ac:dyDescent="0.4">
      <c r="A1541" s="8"/>
      <c r="B1541" s="221" t="s">
        <v>938</v>
      </c>
      <c r="C1541" s="247" t="s">
        <v>1659</v>
      </c>
      <c r="D1541" s="222"/>
      <c r="E1541" s="242"/>
      <c r="F1541" s="274">
        <v>878.44</v>
      </c>
      <c r="G1541" s="47"/>
      <c r="H1541" s="573">
        <f t="shared" si="43"/>
        <v>309.73794399999997</v>
      </c>
      <c r="I1541" s="573">
        <f t="shared" si="43"/>
        <v>309.73794399999997</v>
      </c>
      <c r="J1541" s="573">
        <f t="shared" si="43"/>
        <v>406.98125200000004</v>
      </c>
      <c r="K1541" s="573">
        <f t="shared" si="43"/>
        <v>282.72591399999999</v>
      </c>
      <c r="L1541" s="573">
        <f t="shared" si="43"/>
        <v>449.30009899999993</v>
      </c>
      <c r="M1541" s="573">
        <f t="shared" si="43"/>
        <v>387.17243000000002</v>
      </c>
      <c r="N1541" s="573" t="b">
        <v>1</v>
      </c>
    </row>
    <row r="1542" spans="1:14" ht="15.5" x14ac:dyDescent="0.35">
      <c r="A1542" s="10" t="s">
        <v>9555</v>
      </c>
      <c r="B1542" s="16" t="s">
        <v>1660</v>
      </c>
      <c r="C1542" s="108" t="s">
        <v>1661</v>
      </c>
      <c r="D1542" s="24"/>
      <c r="E1542" s="117"/>
      <c r="F1542" s="276">
        <v>1214.24</v>
      </c>
      <c r="G1542" s="47"/>
      <c r="H1542" s="573">
        <f t="shared" si="43"/>
        <v>428.1410239999999</v>
      </c>
      <c r="I1542" s="573">
        <f t="shared" si="43"/>
        <v>428.1410239999999</v>
      </c>
      <c r="J1542" s="573">
        <f t="shared" si="43"/>
        <v>562.55739199999994</v>
      </c>
      <c r="K1542" s="573">
        <f t="shared" si="43"/>
        <v>390.80314399999997</v>
      </c>
      <c r="L1542" s="573">
        <f t="shared" si="43"/>
        <v>621.05340399999989</v>
      </c>
      <c r="M1542" s="573">
        <f t="shared" si="43"/>
        <v>535.17628000000002</v>
      </c>
      <c r="N1542" s="573" t="b">
        <v>1</v>
      </c>
    </row>
    <row r="1543" spans="1:14" ht="15.5" x14ac:dyDescent="0.35">
      <c r="A1543" s="8" t="s">
        <v>9556</v>
      </c>
      <c r="B1543" s="308" t="s">
        <v>1662</v>
      </c>
      <c r="C1543" s="193" t="s">
        <v>1663</v>
      </c>
      <c r="D1543" s="310"/>
      <c r="E1543" s="309"/>
      <c r="F1543" s="271">
        <v>2425.83</v>
      </c>
      <c r="G1543" s="47"/>
      <c r="H1543" s="573">
        <f t="shared" si="43"/>
        <v>855.3476579999998</v>
      </c>
      <c r="I1543" s="573">
        <f t="shared" si="43"/>
        <v>855.3476579999998</v>
      </c>
      <c r="J1543" s="573">
        <f t="shared" si="43"/>
        <v>1123.887039</v>
      </c>
      <c r="K1543" s="573">
        <f t="shared" si="43"/>
        <v>780.75338549999992</v>
      </c>
      <c r="L1543" s="573">
        <f t="shared" si="43"/>
        <v>1240.7513992499996</v>
      </c>
      <c r="M1543" s="573">
        <f t="shared" si="43"/>
        <v>1069.1845724999998</v>
      </c>
      <c r="N1543" s="573" t="b">
        <v>1</v>
      </c>
    </row>
    <row r="1544" spans="1:14" ht="15.5" x14ac:dyDescent="0.35">
      <c r="A1544" s="8"/>
      <c r="B1544" s="308" t="s">
        <v>1664</v>
      </c>
      <c r="C1544" s="193" t="s">
        <v>1665</v>
      </c>
      <c r="D1544" s="309"/>
      <c r="E1544" s="53"/>
      <c r="F1544" s="578">
        <v>2425.83</v>
      </c>
      <c r="G1544" s="47"/>
      <c r="H1544" s="573">
        <f t="shared" si="43"/>
        <v>855.3476579999998</v>
      </c>
      <c r="I1544" s="573">
        <f t="shared" si="43"/>
        <v>855.3476579999998</v>
      </c>
      <c r="J1544" s="573">
        <f t="shared" si="43"/>
        <v>1123.887039</v>
      </c>
      <c r="K1544" s="573">
        <f t="shared" si="43"/>
        <v>780.75338549999992</v>
      </c>
      <c r="L1544" s="573">
        <f t="shared" si="43"/>
        <v>1240.7513992499996</v>
      </c>
      <c r="M1544" s="573">
        <f t="shared" si="43"/>
        <v>1069.1845724999998</v>
      </c>
      <c r="N1544" s="573" t="b">
        <v>1</v>
      </c>
    </row>
    <row r="1545" spans="1:14" ht="16" thickBot="1" x14ac:dyDescent="0.4">
      <c r="A1545" s="11"/>
      <c r="B1545" s="565" t="s">
        <v>1664</v>
      </c>
      <c r="C1545" s="391" t="s">
        <v>1666</v>
      </c>
      <c r="D1545" s="563"/>
      <c r="E1545" s="384"/>
      <c r="F1545" s="564">
        <v>2425.83</v>
      </c>
      <c r="G1545" s="47"/>
      <c r="H1545" s="573">
        <f t="shared" si="43"/>
        <v>855.3476579999998</v>
      </c>
      <c r="I1545" s="573">
        <f t="shared" si="43"/>
        <v>855.3476579999998</v>
      </c>
      <c r="J1545" s="573">
        <f t="shared" si="43"/>
        <v>1123.887039</v>
      </c>
      <c r="K1545" s="573">
        <f t="shared" si="43"/>
        <v>780.75338549999992</v>
      </c>
      <c r="L1545" s="573">
        <f t="shared" si="43"/>
        <v>1240.7513992499996</v>
      </c>
      <c r="M1545" s="573">
        <f t="shared" si="43"/>
        <v>1069.1845724999998</v>
      </c>
      <c r="N1545" s="573" t="b">
        <v>1</v>
      </c>
    </row>
    <row r="1546" spans="1:14" ht="15.5" x14ac:dyDescent="0.35">
      <c r="A1546" s="8" t="s">
        <v>9557</v>
      </c>
      <c r="B1546" s="3" t="s">
        <v>1667</v>
      </c>
      <c r="C1546" s="110" t="s">
        <v>1668</v>
      </c>
      <c r="D1546" s="20"/>
      <c r="E1546" s="53"/>
      <c r="F1546" s="273">
        <v>3474.93</v>
      </c>
      <c r="G1546" s="47"/>
      <c r="H1546" s="573">
        <f t="shared" si="43"/>
        <v>1225.2603179999996</v>
      </c>
      <c r="I1546" s="573">
        <f t="shared" si="43"/>
        <v>1225.2603179999996</v>
      </c>
      <c r="J1546" s="573">
        <f t="shared" si="43"/>
        <v>1609.9350689999999</v>
      </c>
      <c r="K1546" s="573">
        <f t="shared" ref="K1546:M1609" si="44">IF($N1546=TRUE,K$3*$F1546,"")</f>
        <v>1118.4062204999998</v>
      </c>
      <c r="L1546" s="573">
        <f t="shared" si="44"/>
        <v>1777.3398217499996</v>
      </c>
      <c r="M1546" s="573">
        <f t="shared" si="44"/>
        <v>1531.5753974999998</v>
      </c>
      <c r="N1546" s="573" t="b">
        <v>1</v>
      </c>
    </row>
    <row r="1547" spans="1:14" ht="15.5" x14ac:dyDescent="0.35">
      <c r="A1547" s="8"/>
      <c r="B1547" s="308" t="s">
        <v>1669</v>
      </c>
      <c r="C1547" s="193" t="s">
        <v>1670</v>
      </c>
      <c r="D1547" s="309"/>
      <c r="E1547" s="310"/>
      <c r="F1547" s="578">
        <v>3474.93</v>
      </c>
      <c r="G1547" s="47"/>
      <c r="H1547" s="573">
        <f t="shared" ref="H1547:M1610" si="45">IF($N1547=TRUE,H$3*$F1547,"")</f>
        <v>1225.2603179999996</v>
      </c>
      <c r="I1547" s="573">
        <f t="shared" si="45"/>
        <v>1225.2603179999996</v>
      </c>
      <c r="J1547" s="573">
        <f t="shared" si="45"/>
        <v>1609.9350689999999</v>
      </c>
      <c r="K1547" s="573">
        <f t="shared" si="44"/>
        <v>1118.4062204999998</v>
      </c>
      <c r="L1547" s="573">
        <f t="shared" si="44"/>
        <v>1777.3398217499996</v>
      </c>
      <c r="M1547" s="573">
        <f t="shared" si="44"/>
        <v>1531.5753974999998</v>
      </c>
      <c r="N1547" s="573" t="b">
        <v>1</v>
      </c>
    </row>
    <row r="1548" spans="1:14" ht="15.5" x14ac:dyDescent="0.35">
      <c r="A1548" s="8" t="s">
        <v>9558</v>
      </c>
      <c r="B1548" s="308" t="s">
        <v>1671</v>
      </c>
      <c r="C1548" s="193" t="s">
        <v>1672</v>
      </c>
      <c r="D1548" s="310"/>
      <c r="E1548" s="309"/>
      <c r="F1548" s="271">
        <v>2036.41</v>
      </c>
      <c r="G1548" s="47"/>
      <c r="H1548" s="573">
        <f t="shared" si="45"/>
        <v>718.03816599999982</v>
      </c>
      <c r="I1548" s="573">
        <f t="shared" si="45"/>
        <v>718.03816599999982</v>
      </c>
      <c r="J1548" s="573">
        <f t="shared" si="45"/>
        <v>943.46875299999999</v>
      </c>
      <c r="K1548" s="573">
        <f t="shared" si="44"/>
        <v>655.41855850000002</v>
      </c>
      <c r="L1548" s="573">
        <f t="shared" si="44"/>
        <v>1041.5728047499999</v>
      </c>
      <c r="M1548" s="573">
        <f t="shared" si="44"/>
        <v>897.5477075</v>
      </c>
      <c r="N1548" s="573" t="b">
        <v>1</v>
      </c>
    </row>
    <row r="1549" spans="1:14" ht="15.5" x14ac:dyDescent="0.35">
      <c r="A1549" s="8"/>
      <c r="B1549" s="308" t="s">
        <v>1673</v>
      </c>
      <c r="C1549" s="193" t="s">
        <v>1674</v>
      </c>
      <c r="D1549" s="309"/>
      <c r="E1549" s="53"/>
      <c r="F1549" s="578">
        <v>2036.41</v>
      </c>
      <c r="G1549" s="47"/>
      <c r="H1549" s="573">
        <f t="shared" si="45"/>
        <v>718.03816599999982</v>
      </c>
      <c r="I1549" s="573">
        <f t="shared" si="45"/>
        <v>718.03816599999982</v>
      </c>
      <c r="J1549" s="573">
        <f t="shared" si="45"/>
        <v>943.46875299999999</v>
      </c>
      <c r="K1549" s="573">
        <f t="shared" si="44"/>
        <v>655.41855850000002</v>
      </c>
      <c r="L1549" s="573">
        <f t="shared" si="44"/>
        <v>1041.5728047499999</v>
      </c>
      <c r="M1549" s="573">
        <f t="shared" si="44"/>
        <v>897.5477075</v>
      </c>
      <c r="N1549" s="573" t="b">
        <v>1</v>
      </c>
    </row>
    <row r="1550" spans="1:14" ht="16" thickBot="1" x14ac:dyDescent="0.4">
      <c r="A1550" s="8"/>
      <c r="B1550" s="221" t="s">
        <v>1673</v>
      </c>
      <c r="C1550" s="247" t="s">
        <v>1675</v>
      </c>
      <c r="D1550" s="222"/>
      <c r="E1550" s="242"/>
      <c r="F1550" s="274">
        <v>2036.41</v>
      </c>
      <c r="G1550" s="47"/>
      <c r="H1550" s="573">
        <f t="shared" si="45"/>
        <v>718.03816599999982</v>
      </c>
      <c r="I1550" s="573">
        <f t="shared" si="45"/>
        <v>718.03816599999982</v>
      </c>
      <c r="J1550" s="573">
        <f t="shared" si="45"/>
        <v>943.46875299999999</v>
      </c>
      <c r="K1550" s="573">
        <f t="shared" si="44"/>
        <v>655.41855850000002</v>
      </c>
      <c r="L1550" s="573">
        <f t="shared" si="44"/>
        <v>1041.5728047499999</v>
      </c>
      <c r="M1550" s="573">
        <f t="shared" si="44"/>
        <v>897.5477075</v>
      </c>
      <c r="N1550" s="573" t="b">
        <v>1</v>
      </c>
    </row>
    <row r="1551" spans="1:14" ht="15.5" x14ac:dyDescent="0.35">
      <c r="A1551" s="10" t="s">
        <v>9559</v>
      </c>
      <c r="B1551" s="16" t="s">
        <v>1676</v>
      </c>
      <c r="C1551" s="108" t="s">
        <v>1677</v>
      </c>
      <c r="D1551" s="18"/>
      <c r="E1551" s="52"/>
      <c r="F1551" s="276">
        <v>2792.07</v>
      </c>
      <c r="G1551" s="47"/>
      <c r="H1551" s="573">
        <f t="shared" si="45"/>
        <v>984.48388199999977</v>
      </c>
      <c r="I1551" s="573">
        <f t="shared" si="45"/>
        <v>984.48388199999977</v>
      </c>
      <c r="J1551" s="573">
        <f t="shared" si="45"/>
        <v>1293.5660310000001</v>
      </c>
      <c r="K1551" s="573">
        <f t="shared" si="44"/>
        <v>898.62772949999999</v>
      </c>
      <c r="L1551" s="573">
        <f t="shared" si="44"/>
        <v>1428.0740032499998</v>
      </c>
      <c r="M1551" s="573">
        <f t="shared" si="44"/>
        <v>1230.6048525000001</v>
      </c>
      <c r="N1551" s="573" t="b">
        <v>1</v>
      </c>
    </row>
    <row r="1552" spans="1:14" ht="15.5" x14ac:dyDescent="0.35">
      <c r="A1552" s="8"/>
      <c r="B1552" s="308" t="s">
        <v>1678</v>
      </c>
      <c r="C1552" s="193" t="s">
        <v>1679</v>
      </c>
      <c r="D1552" s="310"/>
      <c r="E1552" s="309"/>
      <c r="F1552" s="271">
        <v>2792.07</v>
      </c>
      <c r="G1552" s="47"/>
      <c r="H1552" s="573">
        <f t="shared" si="45"/>
        <v>984.48388199999977</v>
      </c>
      <c r="I1552" s="573">
        <f t="shared" si="45"/>
        <v>984.48388199999977</v>
      </c>
      <c r="J1552" s="573">
        <f t="shared" si="45"/>
        <v>1293.5660310000001</v>
      </c>
      <c r="K1552" s="573">
        <f t="shared" si="44"/>
        <v>898.62772949999999</v>
      </c>
      <c r="L1552" s="573">
        <f t="shared" si="44"/>
        <v>1428.0740032499998</v>
      </c>
      <c r="M1552" s="573">
        <f t="shared" si="44"/>
        <v>1230.6048525000001</v>
      </c>
      <c r="N1552" s="573" t="b">
        <v>1</v>
      </c>
    </row>
    <row r="1553" spans="1:14" ht="15.5" x14ac:dyDescent="0.35">
      <c r="A1553" s="8" t="s">
        <v>9560</v>
      </c>
      <c r="B1553" s="308" t="s">
        <v>1680</v>
      </c>
      <c r="C1553" s="193" t="s">
        <v>1681</v>
      </c>
      <c r="D1553" s="309"/>
      <c r="E1553" s="53"/>
      <c r="F1553" s="578">
        <v>2655.04</v>
      </c>
      <c r="G1553" s="47"/>
      <c r="H1553" s="573">
        <f t="shared" si="45"/>
        <v>936.16710399999977</v>
      </c>
      <c r="I1553" s="573">
        <f t="shared" si="45"/>
        <v>936.16710399999977</v>
      </c>
      <c r="J1553" s="573">
        <f t="shared" si="45"/>
        <v>1230.0800319999998</v>
      </c>
      <c r="K1553" s="573">
        <f t="shared" si="44"/>
        <v>854.5246239999999</v>
      </c>
      <c r="L1553" s="573">
        <f t="shared" si="44"/>
        <v>1357.9865839999998</v>
      </c>
      <c r="M1553" s="573">
        <f t="shared" si="44"/>
        <v>1170.2088799999999</v>
      </c>
      <c r="N1553" s="573" t="b">
        <v>1</v>
      </c>
    </row>
    <row r="1554" spans="1:14" ht="15.5" x14ac:dyDescent="0.35">
      <c r="A1554" s="8"/>
      <c r="B1554" s="308" t="s">
        <v>939</v>
      </c>
      <c r="C1554" s="193" t="s">
        <v>1682</v>
      </c>
      <c r="D1554" s="316"/>
      <c r="E1554" s="326"/>
      <c r="F1554" s="578">
        <v>2655.04</v>
      </c>
      <c r="G1554" s="47"/>
      <c r="H1554" s="573">
        <f t="shared" si="45"/>
        <v>936.16710399999977</v>
      </c>
      <c r="I1554" s="573">
        <f t="shared" si="45"/>
        <v>936.16710399999977</v>
      </c>
      <c r="J1554" s="573">
        <f t="shared" si="45"/>
        <v>1230.0800319999998</v>
      </c>
      <c r="K1554" s="573">
        <f t="shared" si="44"/>
        <v>854.5246239999999</v>
      </c>
      <c r="L1554" s="573">
        <f t="shared" si="44"/>
        <v>1357.9865839999998</v>
      </c>
      <c r="M1554" s="573">
        <f t="shared" si="44"/>
        <v>1170.2088799999999</v>
      </c>
      <c r="N1554" s="573" t="b">
        <v>1</v>
      </c>
    </row>
    <row r="1555" spans="1:14" ht="16" thickBot="1" x14ac:dyDescent="0.4">
      <c r="A1555" s="11"/>
      <c r="B1555" s="565" t="s">
        <v>940</v>
      </c>
      <c r="C1555" s="391" t="s">
        <v>1683</v>
      </c>
      <c r="D1555" s="563"/>
      <c r="E1555" s="384"/>
      <c r="F1555" s="564">
        <v>2655.04</v>
      </c>
      <c r="G1555" s="47"/>
      <c r="H1555" s="573">
        <f t="shared" si="45"/>
        <v>936.16710399999977</v>
      </c>
      <c r="I1555" s="573">
        <f t="shared" si="45"/>
        <v>936.16710399999977</v>
      </c>
      <c r="J1555" s="573">
        <f t="shared" si="45"/>
        <v>1230.0800319999998</v>
      </c>
      <c r="K1555" s="573">
        <f t="shared" si="44"/>
        <v>854.5246239999999</v>
      </c>
      <c r="L1555" s="573">
        <f t="shared" si="44"/>
        <v>1357.9865839999998</v>
      </c>
      <c r="M1555" s="573">
        <f t="shared" si="44"/>
        <v>1170.2088799999999</v>
      </c>
      <c r="N1555" s="573" t="b">
        <v>1</v>
      </c>
    </row>
    <row r="1556" spans="1:14" ht="15.5" x14ac:dyDescent="0.35">
      <c r="A1556" s="8" t="s">
        <v>9561</v>
      </c>
      <c r="B1556" s="3" t="s">
        <v>1684</v>
      </c>
      <c r="C1556" s="110" t="s">
        <v>1685</v>
      </c>
      <c r="D1556" s="20"/>
      <c r="E1556" s="53"/>
      <c r="F1556" s="273">
        <v>4445.71</v>
      </c>
      <c r="G1556" s="47"/>
      <c r="H1556" s="573">
        <f t="shared" si="45"/>
        <v>1567.5573459999996</v>
      </c>
      <c r="I1556" s="573">
        <f t="shared" si="45"/>
        <v>1567.5573459999996</v>
      </c>
      <c r="J1556" s="573">
        <f t="shared" si="45"/>
        <v>2059.697443</v>
      </c>
      <c r="K1556" s="573">
        <f t="shared" si="44"/>
        <v>1430.8517634999998</v>
      </c>
      <c r="L1556" s="573">
        <f t="shared" si="44"/>
        <v>2273.8695222499996</v>
      </c>
      <c r="M1556" s="573">
        <f t="shared" si="44"/>
        <v>1959.4466825</v>
      </c>
      <c r="N1556" s="573" t="b">
        <v>1</v>
      </c>
    </row>
    <row r="1557" spans="1:14" ht="15.5" x14ac:dyDescent="0.35">
      <c r="A1557" s="8"/>
      <c r="B1557" s="308" t="s">
        <v>1686</v>
      </c>
      <c r="C1557" s="193" t="s">
        <v>1687</v>
      </c>
      <c r="D1557" s="309"/>
      <c r="E1557" s="310"/>
      <c r="F1557" s="578">
        <v>4445.71</v>
      </c>
      <c r="G1557" s="47"/>
      <c r="H1557" s="573">
        <f t="shared" si="45"/>
        <v>1567.5573459999996</v>
      </c>
      <c r="I1557" s="573">
        <f t="shared" si="45"/>
        <v>1567.5573459999996</v>
      </c>
      <c r="J1557" s="573">
        <f t="shared" si="45"/>
        <v>2059.697443</v>
      </c>
      <c r="K1557" s="573">
        <f t="shared" si="44"/>
        <v>1430.8517634999998</v>
      </c>
      <c r="L1557" s="573">
        <f t="shared" si="44"/>
        <v>2273.8695222499996</v>
      </c>
      <c r="M1557" s="573">
        <f t="shared" si="44"/>
        <v>1959.4466825</v>
      </c>
      <c r="N1557" s="573" t="b">
        <v>1</v>
      </c>
    </row>
    <row r="1558" spans="1:14" ht="15.5" x14ac:dyDescent="0.35">
      <c r="A1558" s="8" t="s">
        <v>9562</v>
      </c>
      <c r="B1558" s="308" t="s">
        <v>1688</v>
      </c>
      <c r="C1558" s="193" t="s">
        <v>1689</v>
      </c>
      <c r="D1558" s="309"/>
      <c r="E1558" s="310"/>
      <c r="F1558" s="578">
        <v>4732.58</v>
      </c>
      <c r="G1558" s="47"/>
      <c r="H1558" s="573">
        <f t="shared" si="45"/>
        <v>1668.7077079999995</v>
      </c>
      <c r="I1558" s="573">
        <f t="shared" si="45"/>
        <v>1668.7077079999995</v>
      </c>
      <c r="J1558" s="573">
        <f t="shared" si="45"/>
        <v>2192.6043139999997</v>
      </c>
      <c r="K1558" s="573">
        <f t="shared" si="44"/>
        <v>1523.1808729999998</v>
      </c>
      <c r="L1558" s="573">
        <f t="shared" si="44"/>
        <v>2420.5963554999994</v>
      </c>
      <c r="M1558" s="573">
        <f t="shared" si="44"/>
        <v>2085.8846349999999</v>
      </c>
      <c r="N1558" s="573" t="b">
        <v>1</v>
      </c>
    </row>
    <row r="1559" spans="1:14" ht="15.5" x14ac:dyDescent="0.35">
      <c r="A1559" s="8"/>
      <c r="B1559" s="308" t="s">
        <v>1690</v>
      </c>
      <c r="C1559" s="193" t="s">
        <v>1691</v>
      </c>
      <c r="D1559" s="309"/>
      <c r="E1559" s="310"/>
      <c r="F1559" s="578">
        <v>4732.58</v>
      </c>
      <c r="G1559" s="47"/>
      <c r="H1559" s="573">
        <f t="shared" si="45"/>
        <v>1668.7077079999995</v>
      </c>
      <c r="I1559" s="573">
        <f t="shared" si="45"/>
        <v>1668.7077079999995</v>
      </c>
      <c r="J1559" s="573">
        <f t="shared" si="45"/>
        <v>2192.6043139999997</v>
      </c>
      <c r="K1559" s="573">
        <f t="shared" si="44"/>
        <v>1523.1808729999998</v>
      </c>
      <c r="L1559" s="573">
        <f t="shared" si="44"/>
        <v>2420.5963554999994</v>
      </c>
      <c r="M1559" s="573">
        <f t="shared" si="44"/>
        <v>2085.8846349999999</v>
      </c>
      <c r="N1559" s="573" t="b">
        <v>1</v>
      </c>
    </row>
    <row r="1560" spans="1:14" ht="15.5" x14ac:dyDescent="0.35">
      <c r="A1560" s="8" t="s">
        <v>9563</v>
      </c>
      <c r="B1560" s="308" t="s">
        <v>941</v>
      </c>
      <c r="C1560" s="193" t="s">
        <v>1692</v>
      </c>
      <c r="D1560" s="316"/>
      <c r="E1560" s="326"/>
      <c r="F1560" s="578">
        <v>6579.28</v>
      </c>
      <c r="G1560" s="47"/>
      <c r="H1560" s="573">
        <f t="shared" si="45"/>
        <v>2319.8541279999995</v>
      </c>
      <c r="I1560" s="573">
        <f t="shared" si="45"/>
        <v>2319.8541279999995</v>
      </c>
      <c r="J1560" s="573">
        <f t="shared" si="45"/>
        <v>3048.1804239999997</v>
      </c>
      <c r="K1560" s="573">
        <f t="shared" si="44"/>
        <v>2117.5412679999995</v>
      </c>
      <c r="L1560" s="573">
        <f t="shared" si="44"/>
        <v>3365.1372379999993</v>
      </c>
      <c r="M1560" s="573">
        <f t="shared" si="44"/>
        <v>2899.8176599999997</v>
      </c>
      <c r="N1560" s="573" t="b">
        <v>1</v>
      </c>
    </row>
    <row r="1561" spans="1:14" ht="15.5" x14ac:dyDescent="0.35">
      <c r="A1561" s="8"/>
      <c r="B1561" s="308" t="s">
        <v>1693</v>
      </c>
      <c r="C1561" s="193" t="s">
        <v>1694</v>
      </c>
      <c r="D1561" s="310"/>
      <c r="E1561" s="309"/>
      <c r="F1561" s="271">
        <v>6579.28</v>
      </c>
      <c r="G1561" s="47"/>
      <c r="H1561" s="573">
        <f t="shared" si="45"/>
        <v>2319.8541279999995</v>
      </c>
      <c r="I1561" s="573">
        <f t="shared" si="45"/>
        <v>2319.8541279999995</v>
      </c>
      <c r="J1561" s="573">
        <f t="shared" si="45"/>
        <v>3048.1804239999997</v>
      </c>
      <c r="K1561" s="573">
        <f t="shared" si="44"/>
        <v>2117.5412679999995</v>
      </c>
      <c r="L1561" s="573">
        <f t="shared" si="44"/>
        <v>3365.1372379999993</v>
      </c>
      <c r="M1561" s="573">
        <f t="shared" si="44"/>
        <v>2899.8176599999997</v>
      </c>
      <c r="N1561" s="573" t="b">
        <v>1</v>
      </c>
    </row>
    <row r="1562" spans="1:14" ht="16" thickBot="1" x14ac:dyDescent="0.4">
      <c r="A1562" s="8"/>
      <c r="B1562" s="221" t="s">
        <v>1693</v>
      </c>
      <c r="C1562" s="247" t="s">
        <v>1695</v>
      </c>
      <c r="D1562" s="222"/>
      <c r="E1562" s="41"/>
      <c r="F1562" s="274">
        <v>6579.28</v>
      </c>
      <c r="G1562" s="47"/>
      <c r="H1562" s="573">
        <f t="shared" si="45"/>
        <v>2319.8541279999995</v>
      </c>
      <c r="I1562" s="573">
        <f t="shared" si="45"/>
        <v>2319.8541279999995</v>
      </c>
      <c r="J1562" s="573">
        <f t="shared" si="45"/>
        <v>3048.1804239999997</v>
      </c>
      <c r="K1562" s="573">
        <f t="shared" si="44"/>
        <v>2117.5412679999995</v>
      </c>
      <c r="L1562" s="573">
        <f t="shared" si="44"/>
        <v>3365.1372379999993</v>
      </c>
      <c r="M1562" s="573">
        <f t="shared" si="44"/>
        <v>2899.8176599999997</v>
      </c>
      <c r="N1562" s="573" t="b">
        <v>1</v>
      </c>
    </row>
    <row r="1563" spans="1:14" ht="15.5" x14ac:dyDescent="0.35">
      <c r="A1563" s="10"/>
      <c r="B1563" s="16" t="s">
        <v>942</v>
      </c>
      <c r="C1563" s="108" t="s">
        <v>1696</v>
      </c>
      <c r="D1563" s="24"/>
      <c r="E1563" s="117"/>
      <c r="F1563" s="276">
        <v>6579.28</v>
      </c>
      <c r="G1563" s="47"/>
      <c r="H1563" s="573">
        <f t="shared" si="45"/>
        <v>2319.8541279999995</v>
      </c>
      <c r="I1563" s="573">
        <f t="shared" si="45"/>
        <v>2319.8541279999995</v>
      </c>
      <c r="J1563" s="573">
        <f t="shared" si="45"/>
        <v>3048.1804239999997</v>
      </c>
      <c r="K1563" s="573">
        <f t="shared" si="44"/>
        <v>2117.5412679999995</v>
      </c>
      <c r="L1563" s="573">
        <f t="shared" si="44"/>
        <v>3365.1372379999993</v>
      </c>
      <c r="M1563" s="573">
        <f t="shared" si="44"/>
        <v>2899.8176599999997</v>
      </c>
      <c r="N1563" s="573" t="b">
        <v>1</v>
      </c>
    </row>
    <row r="1564" spans="1:14" ht="15.5" x14ac:dyDescent="0.35">
      <c r="A1564" s="8" t="s">
        <v>9564</v>
      </c>
      <c r="B1564" s="308" t="s">
        <v>1697</v>
      </c>
      <c r="C1564" s="193" t="s">
        <v>1698</v>
      </c>
      <c r="D1564" s="316"/>
      <c r="E1564" s="326"/>
      <c r="F1564" s="578">
        <v>7907.42</v>
      </c>
      <c r="G1564" s="47"/>
      <c r="H1564" s="573">
        <f t="shared" si="45"/>
        <v>2788.1562919999992</v>
      </c>
      <c r="I1564" s="573">
        <f t="shared" si="45"/>
        <v>2788.1562919999992</v>
      </c>
      <c r="J1564" s="573">
        <f t="shared" si="45"/>
        <v>3663.5076859999999</v>
      </c>
      <c r="K1564" s="573">
        <f t="shared" si="44"/>
        <v>2545.0031269999999</v>
      </c>
      <c r="L1564" s="573">
        <f t="shared" si="44"/>
        <v>4044.4476444999991</v>
      </c>
      <c r="M1564" s="573">
        <f t="shared" si="44"/>
        <v>3485.195365</v>
      </c>
      <c r="N1564" s="573" t="b">
        <v>1</v>
      </c>
    </row>
    <row r="1565" spans="1:14" ht="15.5" x14ac:dyDescent="0.35">
      <c r="A1565" s="8"/>
      <c r="B1565" s="308" t="s">
        <v>1699</v>
      </c>
      <c r="C1565" s="193" t="s">
        <v>1700</v>
      </c>
      <c r="D1565" s="309"/>
      <c r="E1565" s="310"/>
      <c r="F1565" s="578">
        <v>7907.42</v>
      </c>
      <c r="G1565" s="47"/>
      <c r="H1565" s="573">
        <f t="shared" si="45"/>
        <v>2788.1562919999992</v>
      </c>
      <c r="I1565" s="573">
        <f t="shared" si="45"/>
        <v>2788.1562919999992</v>
      </c>
      <c r="J1565" s="573">
        <f t="shared" si="45"/>
        <v>3663.5076859999999</v>
      </c>
      <c r="K1565" s="573">
        <f t="shared" si="44"/>
        <v>2545.0031269999999</v>
      </c>
      <c r="L1565" s="573">
        <f t="shared" si="44"/>
        <v>4044.4476444999991</v>
      </c>
      <c r="M1565" s="573">
        <f t="shared" si="44"/>
        <v>3485.195365</v>
      </c>
      <c r="N1565" s="573" t="b">
        <v>1</v>
      </c>
    </row>
    <row r="1566" spans="1:14" ht="15.5" x14ac:dyDescent="0.35">
      <c r="A1566" s="404" t="s">
        <v>1701</v>
      </c>
      <c r="B1566" s="427" t="s">
        <v>141</v>
      </c>
      <c r="C1566" s="659" t="s">
        <v>141</v>
      </c>
      <c r="D1566" s="447"/>
      <c r="E1566" s="469" t="s">
        <v>141</v>
      </c>
      <c r="F1566" s="783" t="s">
        <v>141</v>
      </c>
      <c r="G1566" s="47"/>
      <c r="H1566" s="573" t="str">
        <f t="shared" si="45"/>
        <v/>
      </c>
      <c r="I1566" s="573" t="str">
        <f t="shared" si="45"/>
        <v/>
      </c>
      <c r="J1566" s="573" t="str">
        <f t="shared" si="45"/>
        <v/>
      </c>
      <c r="K1566" s="573" t="str">
        <f t="shared" si="44"/>
        <v/>
      </c>
      <c r="L1566" s="573" t="str">
        <f t="shared" si="44"/>
        <v/>
      </c>
      <c r="M1566" s="573" t="str">
        <f t="shared" si="44"/>
        <v/>
      </c>
      <c r="N1566" s="573" t="s">
        <v>141</v>
      </c>
    </row>
    <row r="1567" spans="1:14" ht="15.5" x14ac:dyDescent="0.35">
      <c r="A1567" s="8" t="s">
        <v>9565</v>
      </c>
      <c r="B1567" s="308" t="s">
        <v>1702</v>
      </c>
      <c r="C1567" s="193" t="s">
        <v>1703</v>
      </c>
      <c r="D1567" s="316"/>
      <c r="E1567" s="326" t="s">
        <v>141</v>
      </c>
      <c r="F1567" s="578">
        <v>878.45</v>
      </c>
      <c r="G1567" s="47"/>
      <c r="H1567" s="573">
        <f t="shared" si="45"/>
        <v>309.74146999999994</v>
      </c>
      <c r="I1567" s="573">
        <f t="shared" si="45"/>
        <v>309.74146999999994</v>
      </c>
      <c r="J1567" s="573">
        <f t="shared" si="45"/>
        <v>406.985885</v>
      </c>
      <c r="K1567" s="573">
        <f t="shared" si="44"/>
        <v>282.72913249999999</v>
      </c>
      <c r="L1567" s="573">
        <f t="shared" si="44"/>
        <v>449.30521374999995</v>
      </c>
      <c r="M1567" s="573">
        <f t="shared" si="44"/>
        <v>387.17683749999998</v>
      </c>
      <c r="N1567" s="573" t="b">
        <v>1</v>
      </c>
    </row>
    <row r="1568" spans="1:14" ht="15.5" x14ac:dyDescent="0.35">
      <c r="A1568" s="8"/>
      <c r="B1568" s="308" t="s">
        <v>943</v>
      </c>
      <c r="C1568" s="193" t="s">
        <v>418</v>
      </c>
      <c r="D1568" s="309"/>
      <c r="E1568" s="310"/>
      <c r="F1568" s="578">
        <v>878.45</v>
      </c>
      <c r="G1568" s="47"/>
      <c r="H1568" s="573">
        <f t="shared" si="45"/>
        <v>309.74146999999994</v>
      </c>
      <c r="I1568" s="573">
        <f t="shared" si="45"/>
        <v>309.74146999999994</v>
      </c>
      <c r="J1568" s="573">
        <f t="shared" si="45"/>
        <v>406.985885</v>
      </c>
      <c r="K1568" s="573">
        <f t="shared" si="44"/>
        <v>282.72913249999999</v>
      </c>
      <c r="L1568" s="573">
        <f t="shared" si="44"/>
        <v>449.30521374999995</v>
      </c>
      <c r="M1568" s="573">
        <f t="shared" si="44"/>
        <v>387.17683749999998</v>
      </c>
      <c r="N1568" s="573" t="b">
        <v>1</v>
      </c>
    </row>
    <row r="1569" spans="1:14" ht="15.5" x14ac:dyDescent="0.35">
      <c r="A1569" s="8" t="s">
        <v>9566</v>
      </c>
      <c r="B1569" s="308" t="s">
        <v>944</v>
      </c>
      <c r="C1569" s="193" t="s">
        <v>1704</v>
      </c>
      <c r="D1569" s="316"/>
      <c r="E1569" s="326" t="s">
        <v>141</v>
      </c>
      <c r="F1569" s="578">
        <v>1476.19</v>
      </c>
      <c r="G1569" s="47"/>
      <c r="H1569" s="573">
        <f t="shared" si="45"/>
        <v>520.50459399999988</v>
      </c>
      <c r="I1569" s="573">
        <f t="shared" si="45"/>
        <v>520.50459399999988</v>
      </c>
      <c r="J1569" s="573">
        <f t="shared" si="45"/>
        <v>683.91882699999996</v>
      </c>
      <c r="K1569" s="573">
        <f t="shared" si="44"/>
        <v>475.11175149999997</v>
      </c>
      <c r="L1569" s="573">
        <f t="shared" si="44"/>
        <v>755.03428024999994</v>
      </c>
      <c r="M1569" s="573">
        <f t="shared" si="44"/>
        <v>650.6307425</v>
      </c>
      <c r="N1569" s="573" t="b">
        <v>1</v>
      </c>
    </row>
    <row r="1570" spans="1:14" ht="16" thickBot="1" x14ac:dyDescent="0.4">
      <c r="A1570" s="11"/>
      <c r="B1570" s="565" t="s">
        <v>944</v>
      </c>
      <c r="C1570" s="391" t="s">
        <v>1705</v>
      </c>
      <c r="D1570" s="563"/>
      <c r="E1570" s="384"/>
      <c r="F1570" s="564">
        <v>1476.19</v>
      </c>
      <c r="G1570" s="47"/>
      <c r="H1570" s="573">
        <f t="shared" si="45"/>
        <v>520.50459399999988</v>
      </c>
      <c r="I1570" s="573">
        <f t="shared" si="45"/>
        <v>520.50459399999988</v>
      </c>
      <c r="J1570" s="573">
        <f t="shared" si="45"/>
        <v>683.91882699999996</v>
      </c>
      <c r="K1570" s="573">
        <f t="shared" si="44"/>
        <v>475.11175149999997</v>
      </c>
      <c r="L1570" s="573">
        <f t="shared" si="44"/>
        <v>755.03428024999994</v>
      </c>
      <c r="M1570" s="573">
        <f t="shared" si="44"/>
        <v>650.6307425</v>
      </c>
      <c r="N1570" s="573" t="b">
        <v>1</v>
      </c>
    </row>
    <row r="1571" spans="1:14" ht="15.5" x14ac:dyDescent="0.35">
      <c r="A1571" s="8"/>
      <c r="B1571" s="3" t="s">
        <v>1706</v>
      </c>
      <c r="C1571" s="110" t="s">
        <v>1707</v>
      </c>
      <c r="D1571" s="25"/>
      <c r="E1571" s="130"/>
      <c r="F1571" s="273">
        <v>1476.19</v>
      </c>
      <c r="G1571" s="47"/>
      <c r="H1571" s="573">
        <f t="shared" si="45"/>
        <v>520.50459399999988</v>
      </c>
      <c r="I1571" s="573">
        <f t="shared" si="45"/>
        <v>520.50459399999988</v>
      </c>
      <c r="J1571" s="573">
        <f t="shared" si="45"/>
        <v>683.91882699999996</v>
      </c>
      <c r="K1571" s="573">
        <f t="shared" si="44"/>
        <v>475.11175149999997</v>
      </c>
      <c r="L1571" s="573">
        <f t="shared" si="44"/>
        <v>755.03428024999994</v>
      </c>
      <c r="M1571" s="573">
        <f t="shared" si="44"/>
        <v>650.6307425</v>
      </c>
      <c r="N1571" s="573" t="b">
        <v>1</v>
      </c>
    </row>
    <row r="1572" spans="1:14" ht="16" thickBot="1" x14ac:dyDescent="0.4">
      <c r="A1572" s="8" t="s">
        <v>9567</v>
      </c>
      <c r="B1572" s="221" t="s">
        <v>945</v>
      </c>
      <c r="C1572" s="247" t="s">
        <v>1708</v>
      </c>
      <c r="D1572" s="241"/>
      <c r="E1572" s="245" t="s">
        <v>141</v>
      </c>
      <c r="F1572" s="274">
        <v>2636.55</v>
      </c>
      <c r="G1572" s="47"/>
      <c r="H1572" s="573">
        <f t="shared" si="45"/>
        <v>929.64752999999985</v>
      </c>
      <c r="I1572" s="573">
        <f t="shared" si="45"/>
        <v>929.64752999999985</v>
      </c>
      <c r="J1572" s="573">
        <f t="shared" si="45"/>
        <v>1221.5136150000001</v>
      </c>
      <c r="K1572" s="573">
        <f t="shared" si="44"/>
        <v>848.57361749999995</v>
      </c>
      <c r="L1572" s="573">
        <f t="shared" si="44"/>
        <v>1348.5294112499998</v>
      </c>
      <c r="M1572" s="573">
        <f t="shared" si="44"/>
        <v>1162.0594125</v>
      </c>
      <c r="N1572" s="573" t="b">
        <v>1</v>
      </c>
    </row>
    <row r="1573" spans="1:14" ht="15.5" x14ac:dyDescent="0.35">
      <c r="A1573" s="10"/>
      <c r="B1573" s="16" t="s">
        <v>945</v>
      </c>
      <c r="C1573" s="108" t="s">
        <v>1709</v>
      </c>
      <c r="D1573" s="18"/>
      <c r="E1573" s="52"/>
      <c r="F1573" s="276">
        <v>2636.55</v>
      </c>
      <c r="G1573" s="47"/>
      <c r="H1573" s="573">
        <f t="shared" si="45"/>
        <v>929.64752999999985</v>
      </c>
      <c r="I1573" s="573">
        <f t="shared" si="45"/>
        <v>929.64752999999985</v>
      </c>
      <c r="J1573" s="573">
        <f t="shared" si="45"/>
        <v>1221.5136150000001</v>
      </c>
      <c r="K1573" s="573">
        <f t="shared" si="44"/>
        <v>848.57361749999995</v>
      </c>
      <c r="L1573" s="573">
        <f t="shared" si="44"/>
        <v>1348.5294112499998</v>
      </c>
      <c r="M1573" s="573">
        <f t="shared" si="44"/>
        <v>1162.0594125</v>
      </c>
      <c r="N1573" s="573" t="b">
        <v>1</v>
      </c>
    </row>
    <row r="1574" spans="1:14" ht="15.5" x14ac:dyDescent="0.35">
      <c r="A1574" s="8"/>
      <c r="B1574" s="308" t="s">
        <v>1710</v>
      </c>
      <c r="C1574" s="193" t="s">
        <v>1711</v>
      </c>
      <c r="D1574" s="326"/>
      <c r="E1574" s="316"/>
      <c r="F1574" s="271">
        <v>2636.55</v>
      </c>
      <c r="G1574" s="47"/>
      <c r="H1574" s="573">
        <f t="shared" si="45"/>
        <v>929.64752999999985</v>
      </c>
      <c r="I1574" s="573">
        <f t="shared" si="45"/>
        <v>929.64752999999985</v>
      </c>
      <c r="J1574" s="573">
        <f t="shared" si="45"/>
        <v>1221.5136150000001</v>
      </c>
      <c r="K1574" s="573">
        <f t="shared" si="44"/>
        <v>848.57361749999995</v>
      </c>
      <c r="L1574" s="573">
        <f t="shared" si="44"/>
        <v>1348.5294112499998</v>
      </c>
      <c r="M1574" s="573">
        <f t="shared" si="44"/>
        <v>1162.0594125</v>
      </c>
      <c r="N1574" s="573" t="b">
        <v>1</v>
      </c>
    </row>
    <row r="1575" spans="1:14" ht="15.5" x14ac:dyDescent="0.35">
      <c r="A1575" s="8" t="s">
        <v>9568</v>
      </c>
      <c r="B1575" s="308" t="s">
        <v>946</v>
      </c>
      <c r="C1575" s="193" t="s">
        <v>1712</v>
      </c>
      <c r="D1575" s="316"/>
      <c r="E1575" s="130" t="s">
        <v>141</v>
      </c>
      <c r="F1575" s="578">
        <v>3761.77</v>
      </c>
      <c r="G1575" s="47"/>
      <c r="H1575" s="573">
        <f t="shared" si="45"/>
        <v>1326.4001019999996</v>
      </c>
      <c r="I1575" s="573">
        <f t="shared" si="45"/>
        <v>1326.4001019999996</v>
      </c>
      <c r="J1575" s="573">
        <f t="shared" si="45"/>
        <v>1742.828041</v>
      </c>
      <c r="K1575" s="573">
        <f t="shared" si="44"/>
        <v>1210.7256745</v>
      </c>
      <c r="L1575" s="573">
        <f t="shared" si="44"/>
        <v>1924.0513107499996</v>
      </c>
      <c r="M1575" s="573">
        <f t="shared" si="44"/>
        <v>1658.0001275</v>
      </c>
      <c r="N1575" s="573" t="b">
        <v>1</v>
      </c>
    </row>
    <row r="1576" spans="1:14" ht="15.5" x14ac:dyDescent="0.35">
      <c r="A1576" s="8"/>
      <c r="B1576" s="308" t="s">
        <v>946</v>
      </c>
      <c r="C1576" s="193" t="s">
        <v>1713</v>
      </c>
      <c r="D1576" s="309"/>
      <c r="E1576" s="310"/>
      <c r="F1576" s="578">
        <v>3761.77</v>
      </c>
      <c r="G1576" s="47"/>
      <c r="H1576" s="573">
        <f t="shared" si="45"/>
        <v>1326.4001019999996</v>
      </c>
      <c r="I1576" s="573">
        <f t="shared" si="45"/>
        <v>1326.4001019999996</v>
      </c>
      <c r="J1576" s="573">
        <f t="shared" si="45"/>
        <v>1742.828041</v>
      </c>
      <c r="K1576" s="573">
        <f t="shared" si="44"/>
        <v>1210.7256745</v>
      </c>
      <c r="L1576" s="573">
        <f t="shared" si="44"/>
        <v>1924.0513107499996</v>
      </c>
      <c r="M1576" s="573">
        <f t="shared" si="44"/>
        <v>1658.0001275</v>
      </c>
      <c r="N1576" s="573" t="b">
        <v>1</v>
      </c>
    </row>
    <row r="1577" spans="1:14" ht="16" thickBot="1" x14ac:dyDescent="0.4">
      <c r="A1577" s="11"/>
      <c r="B1577" s="565" t="s">
        <v>1714</v>
      </c>
      <c r="C1577" s="391" t="s">
        <v>1715</v>
      </c>
      <c r="D1577" s="769"/>
      <c r="E1577" s="397"/>
      <c r="F1577" s="564">
        <v>3761.77</v>
      </c>
      <c r="G1577" s="47"/>
      <c r="H1577" s="573">
        <f t="shared" si="45"/>
        <v>1326.4001019999996</v>
      </c>
      <c r="I1577" s="573">
        <f t="shared" si="45"/>
        <v>1326.4001019999996</v>
      </c>
      <c r="J1577" s="573">
        <f t="shared" si="45"/>
        <v>1742.828041</v>
      </c>
      <c r="K1577" s="573">
        <f t="shared" si="44"/>
        <v>1210.7256745</v>
      </c>
      <c r="L1577" s="573">
        <f t="shared" si="44"/>
        <v>1924.0513107499996</v>
      </c>
      <c r="M1577" s="573">
        <f t="shared" si="44"/>
        <v>1658.0001275</v>
      </c>
      <c r="N1577" s="573" t="b">
        <v>1</v>
      </c>
    </row>
    <row r="1578" spans="1:14" ht="15.5" x14ac:dyDescent="0.35">
      <c r="A1578" s="8" t="s">
        <v>9569</v>
      </c>
      <c r="B1578" s="3" t="s">
        <v>947</v>
      </c>
      <c r="C1578" s="110" t="s">
        <v>1716</v>
      </c>
      <c r="D1578" s="25"/>
      <c r="E1578" s="130" t="s">
        <v>141</v>
      </c>
      <c r="F1578" s="273">
        <v>1633.11</v>
      </c>
      <c r="G1578" s="47"/>
      <c r="H1578" s="573">
        <f t="shared" si="45"/>
        <v>575.83458599999983</v>
      </c>
      <c r="I1578" s="573">
        <f t="shared" si="45"/>
        <v>575.83458599999983</v>
      </c>
      <c r="J1578" s="573">
        <f t="shared" si="45"/>
        <v>756.6198629999999</v>
      </c>
      <c r="K1578" s="573">
        <f t="shared" si="44"/>
        <v>525.61645349999992</v>
      </c>
      <c r="L1578" s="573">
        <f t="shared" si="44"/>
        <v>835.29493724999975</v>
      </c>
      <c r="M1578" s="573">
        <f t="shared" si="44"/>
        <v>719.79323249999993</v>
      </c>
      <c r="N1578" s="573" t="b">
        <v>1</v>
      </c>
    </row>
    <row r="1579" spans="1:14" ht="15.5" x14ac:dyDescent="0.35">
      <c r="A1579" s="8"/>
      <c r="B1579" s="308" t="s">
        <v>947</v>
      </c>
      <c r="C1579" s="193" t="s">
        <v>1717</v>
      </c>
      <c r="D1579" s="309"/>
      <c r="E1579" s="310"/>
      <c r="F1579" s="578">
        <v>1633.11</v>
      </c>
      <c r="G1579" s="47"/>
      <c r="H1579" s="573">
        <f t="shared" si="45"/>
        <v>575.83458599999983</v>
      </c>
      <c r="I1579" s="573">
        <f t="shared" si="45"/>
        <v>575.83458599999983</v>
      </c>
      <c r="J1579" s="573">
        <f t="shared" si="45"/>
        <v>756.6198629999999</v>
      </c>
      <c r="K1579" s="573">
        <f t="shared" si="44"/>
        <v>525.61645349999992</v>
      </c>
      <c r="L1579" s="573">
        <f t="shared" si="44"/>
        <v>835.29493724999975</v>
      </c>
      <c r="M1579" s="573">
        <f t="shared" si="44"/>
        <v>719.79323249999993</v>
      </c>
      <c r="N1579" s="573" t="b">
        <v>1</v>
      </c>
    </row>
    <row r="1580" spans="1:14" ht="15.5" x14ac:dyDescent="0.35">
      <c r="A1580" s="8" t="s">
        <v>9570</v>
      </c>
      <c r="B1580" s="308" t="s">
        <v>948</v>
      </c>
      <c r="C1580" s="193" t="s">
        <v>1718</v>
      </c>
      <c r="D1580" s="316"/>
      <c r="E1580" s="326" t="s">
        <v>141</v>
      </c>
      <c r="F1580" s="578">
        <v>1883.01</v>
      </c>
      <c r="G1580" s="47"/>
      <c r="H1580" s="573">
        <f t="shared" si="45"/>
        <v>663.94932599999981</v>
      </c>
      <c r="I1580" s="573">
        <f t="shared" si="45"/>
        <v>663.94932599999981</v>
      </c>
      <c r="J1580" s="573">
        <f t="shared" si="45"/>
        <v>872.39853299999993</v>
      </c>
      <c r="K1580" s="573">
        <f t="shared" si="44"/>
        <v>606.04676849999998</v>
      </c>
      <c r="L1580" s="573">
        <f t="shared" si="44"/>
        <v>963.11253974999977</v>
      </c>
      <c r="M1580" s="573">
        <f t="shared" si="44"/>
        <v>829.93665749999991</v>
      </c>
      <c r="N1580" s="573" t="b">
        <v>1</v>
      </c>
    </row>
    <row r="1581" spans="1:14" ht="15.5" x14ac:dyDescent="0.35">
      <c r="A1581" s="8"/>
      <c r="B1581" s="308" t="s">
        <v>948</v>
      </c>
      <c r="C1581" s="193" t="s">
        <v>1719</v>
      </c>
      <c r="D1581" s="309"/>
      <c r="E1581" s="310"/>
      <c r="F1581" s="578">
        <v>1883.01</v>
      </c>
      <c r="G1581" s="47"/>
      <c r="H1581" s="573">
        <f t="shared" si="45"/>
        <v>663.94932599999981</v>
      </c>
      <c r="I1581" s="573">
        <f t="shared" si="45"/>
        <v>663.94932599999981</v>
      </c>
      <c r="J1581" s="573">
        <f t="shared" si="45"/>
        <v>872.39853299999993</v>
      </c>
      <c r="K1581" s="573">
        <f t="shared" si="44"/>
        <v>606.04676849999998</v>
      </c>
      <c r="L1581" s="573">
        <f t="shared" si="44"/>
        <v>963.11253974999977</v>
      </c>
      <c r="M1581" s="573">
        <f t="shared" si="44"/>
        <v>829.93665749999991</v>
      </c>
      <c r="N1581" s="573" t="b">
        <v>1</v>
      </c>
    </row>
    <row r="1582" spans="1:14" ht="15.5" x14ac:dyDescent="0.35">
      <c r="A1582" s="8" t="s">
        <v>9571</v>
      </c>
      <c r="B1582" s="308" t="s">
        <v>949</v>
      </c>
      <c r="C1582" s="193" t="s">
        <v>1720</v>
      </c>
      <c r="D1582" s="316"/>
      <c r="E1582" s="245" t="s">
        <v>141</v>
      </c>
      <c r="F1582" s="578">
        <v>1745.19</v>
      </c>
      <c r="G1582" s="47"/>
      <c r="H1582" s="573">
        <f t="shared" si="45"/>
        <v>615.35399399999983</v>
      </c>
      <c r="I1582" s="573">
        <f t="shared" si="45"/>
        <v>615.35399399999983</v>
      </c>
      <c r="J1582" s="573">
        <f t="shared" si="45"/>
        <v>808.54652699999997</v>
      </c>
      <c r="K1582" s="573">
        <f t="shared" si="44"/>
        <v>561.68940149999992</v>
      </c>
      <c r="L1582" s="573">
        <f t="shared" si="44"/>
        <v>892.62105524999981</v>
      </c>
      <c r="M1582" s="573">
        <f t="shared" si="44"/>
        <v>769.19249249999996</v>
      </c>
      <c r="N1582" s="573" t="b">
        <v>1</v>
      </c>
    </row>
    <row r="1583" spans="1:14" ht="16" thickBot="1" x14ac:dyDescent="0.4">
      <c r="A1583" s="8"/>
      <c r="B1583" s="565" t="s">
        <v>949</v>
      </c>
      <c r="C1583" s="391" t="s">
        <v>1721</v>
      </c>
      <c r="D1583" s="384"/>
      <c r="E1583" s="384"/>
      <c r="F1583" s="564">
        <v>1745.19</v>
      </c>
      <c r="G1583" s="47"/>
      <c r="H1583" s="573">
        <f t="shared" si="45"/>
        <v>615.35399399999983</v>
      </c>
      <c r="I1583" s="573">
        <f t="shared" si="45"/>
        <v>615.35399399999983</v>
      </c>
      <c r="J1583" s="573">
        <f t="shared" si="45"/>
        <v>808.54652699999997</v>
      </c>
      <c r="K1583" s="573">
        <f t="shared" si="44"/>
        <v>561.68940149999992</v>
      </c>
      <c r="L1583" s="573">
        <f t="shared" si="44"/>
        <v>892.62105524999981</v>
      </c>
      <c r="M1583" s="573">
        <f t="shared" si="44"/>
        <v>769.19249249999996</v>
      </c>
      <c r="N1583" s="573" t="b">
        <v>1</v>
      </c>
    </row>
    <row r="1584" spans="1:14" ht="15.5" x14ac:dyDescent="0.35">
      <c r="A1584" s="10" t="s">
        <v>9572</v>
      </c>
      <c r="B1584" s="16" t="s">
        <v>950</v>
      </c>
      <c r="C1584" s="108" t="s">
        <v>1722</v>
      </c>
      <c r="D1584" s="24"/>
      <c r="E1584" s="117" t="s">
        <v>141</v>
      </c>
      <c r="F1584" s="276">
        <v>3098.78</v>
      </c>
      <c r="G1584" s="47"/>
      <c r="H1584" s="573">
        <f t="shared" si="45"/>
        <v>1092.6298279999999</v>
      </c>
      <c r="I1584" s="573">
        <f t="shared" si="45"/>
        <v>1092.6298279999999</v>
      </c>
      <c r="J1584" s="573">
        <f t="shared" si="45"/>
        <v>1435.6647740000001</v>
      </c>
      <c r="K1584" s="573">
        <f t="shared" si="44"/>
        <v>997.34234299999991</v>
      </c>
      <c r="L1584" s="573">
        <f t="shared" si="44"/>
        <v>1584.9485004999999</v>
      </c>
      <c r="M1584" s="573">
        <f t="shared" si="44"/>
        <v>1365.7872850000001</v>
      </c>
      <c r="N1584" s="573" t="b">
        <v>1</v>
      </c>
    </row>
    <row r="1585" spans="1:14" ht="15.5" x14ac:dyDescent="0.35">
      <c r="A1585" s="8"/>
      <c r="B1585" s="308" t="s">
        <v>950</v>
      </c>
      <c r="C1585" s="193" t="s">
        <v>1723</v>
      </c>
      <c r="D1585" s="310"/>
      <c r="E1585" s="309"/>
      <c r="F1585" s="271">
        <v>3098.78</v>
      </c>
      <c r="G1585" s="47"/>
      <c r="H1585" s="573">
        <f t="shared" si="45"/>
        <v>1092.6298279999999</v>
      </c>
      <c r="I1585" s="573">
        <f t="shared" si="45"/>
        <v>1092.6298279999999</v>
      </c>
      <c r="J1585" s="573">
        <f t="shared" si="45"/>
        <v>1435.6647740000001</v>
      </c>
      <c r="K1585" s="573">
        <f t="shared" si="44"/>
        <v>997.34234299999991</v>
      </c>
      <c r="L1585" s="573">
        <f t="shared" si="44"/>
        <v>1584.9485004999999</v>
      </c>
      <c r="M1585" s="573">
        <f t="shared" si="44"/>
        <v>1365.7872850000001</v>
      </c>
      <c r="N1585" s="573" t="b">
        <v>1</v>
      </c>
    </row>
    <row r="1586" spans="1:14" ht="15.5" x14ac:dyDescent="0.35">
      <c r="A1586" s="8" t="s">
        <v>9573</v>
      </c>
      <c r="B1586" s="308" t="s">
        <v>951</v>
      </c>
      <c r="C1586" s="193" t="s">
        <v>1724</v>
      </c>
      <c r="D1586" s="316"/>
      <c r="E1586" s="25" t="s">
        <v>141</v>
      </c>
      <c r="F1586" s="578">
        <v>2967.49</v>
      </c>
      <c r="G1586" s="47"/>
      <c r="H1586" s="573">
        <f t="shared" si="45"/>
        <v>1046.3369739999996</v>
      </c>
      <c r="I1586" s="573">
        <f t="shared" si="45"/>
        <v>1046.3369739999996</v>
      </c>
      <c r="J1586" s="573">
        <f t="shared" si="45"/>
        <v>1374.8381169999998</v>
      </c>
      <c r="K1586" s="573">
        <f t="shared" si="44"/>
        <v>955.08665649999989</v>
      </c>
      <c r="L1586" s="573">
        <f t="shared" si="44"/>
        <v>1517.7969477499996</v>
      </c>
      <c r="M1586" s="573">
        <f t="shared" si="44"/>
        <v>1307.9212174999998</v>
      </c>
      <c r="N1586" s="573" t="b">
        <v>1</v>
      </c>
    </row>
    <row r="1587" spans="1:14" ht="15.5" x14ac:dyDescent="0.35">
      <c r="A1587" s="8"/>
      <c r="B1587" s="308" t="s">
        <v>951</v>
      </c>
      <c r="C1587" s="193" t="s">
        <v>1725</v>
      </c>
      <c r="D1587" s="309"/>
      <c r="E1587" s="310"/>
      <c r="F1587" s="578">
        <v>2967.49</v>
      </c>
      <c r="G1587" s="47"/>
      <c r="H1587" s="573">
        <f t="shared" si="45"/>
        <v>1046.3369739999996</v>
      </c>
      <c r="I1587" s="573">
        <f t="shared" si="45"/>
        <v>1046.3369739999996</v>
      </c>
      <c r="J1587" s="573">
        <f t="shared" si="45"/>
        <v>1374.8381169999998</v>
      </c>
      <c r="K1587" s="573">
        <f t="shared" si="44"/>
        <v>955.08665649999989</v>
      </c>
      <c r="L1587" s="573">
        <f t="shared" si="44"/>
        <v>1517.7969477499996</v>
      </c>
      <c r="M1587" s="573">
        <f t="shared" si="44"/>
        <v>1307.9212174999998</v>
      </c>
      <c r="N1587" s="573" t="b">
        <v>1</v>
      </c>
    </row>
    <row r="1588" spans="1:14" ht="16" thickBot="1" x14ac:dyDescent="0.4">
      <c r="A1588" s="11" t="s">
        <v>9574</v>
      </c>
      <c r="B1588" s="565" t="s">
        <v>952</v>
      </c>
      <c r="C1588" s="391" t="s">
        <v>1726</v>
      </c>
      <c r="D1588" s="769"/>
      <c r="E1588" s="397" t="s">
        <v>141</v>
      </c>
      <c r="F1588" s="564">
        <v>5626.59</v>
      </c>
      <c r="G1588" s="47"/>
      <c r="H1588" s="573">
        <f t="shared" si="45"/>
        <v>1983.9356339999995</v>
      </c>
      <c r="I1588" s="573">
        <f t="shared" si="45"/>
        <v>1983.9356339999995</v>
      </c>
      <c r="J1588" s="573">
        <f t="shared" si="45"/>
        <v>2606.7991470000002</v>
      </c>
      <c r="K1588" s="573">
        <f t="shared" si="44"/>
        <v>1810.9179915</v>
      </c>
      <c r="L1588" s="573">
        <f t="shared" si="44"/>
        <v>2877.8601202499995</v>
      </c>
      <c r="M1588" s="573">
        <f t="shared" si="44"/>
        <v>2479.9195424999998</v>
      </c>
      <c r="N1588" s="573" t="b">
        <v>1</v>
      </c>
    </row>
    <row r="1589" spans="1:14" ht="15.5" x14ac:dyDescent="0.35">
      <c r="A1589" s="8"/>
      <c r="B1589" s="3" t="s">
        <v>952</v>
      </c>
      <c r="C1589" s="110" t="s">
        <v>1727</v>
      </c>
      <c r="D1589" s="20"/>
      <c r="E1589" s="53"/>
      <c r="F1589" s="273">
        <v>5626.59</v>
      </c>
      <c r="G1589" s="47"/>
      <c r="H1589" s="573">
        <f t="shared" si="45"/>
        <v>1983.9356339999995</v>
      </c>
      <c r="I1589" s="573">
        <f t="shared" si="45"/>
        <v>1983.9356339999995</v>
      </c>
      <c r="J1589" s="573">
        <f t="shared" si="45"/>
        <v>2606.7991470000002</v>
      </c>
      <c r="K1589" s="573">
        <f t="shared" si="44"/>
        <v>1810.9179915</v>
      </c>
      <c r="L1589" s="573">
        <f t="shared" si="44"/>
        <v>2877.8601202499995</v>
      </c>
      <c r="M1589" s="573">
        <f t="shared" si="44"/>
        <v>2479.9195424999998</v>
      </c>
      <c r="N1589" s="573" t="b">
        <v>1</v>
      </c>
    </row>
    <row r="1590" spans="1:14" ht="15.5" x14ac:dyDescent="0.35">
      <c r="A1590" s="8" t="s">
        <v>9575</v>
      </c>
      <c r="B1590" s="308" t="s">
        <v>953</v>
      </c>
      <c r="C1590" s="193" t="s">
        <v>1728</v>
      </c>
      <c r="D1590" s="316"/>
      <c r="E1590" s="326" t="s">
        <v>141</v>
      </c>
      <c r="F1590" s="578">
        <v>3651.72</v>
      </c>
      <c r="G1590" s="47"/>
      <c r="H1590" s="573">
        <f t="shared" si="45"/>
        <v>1287.5964719999997</v>
      </c>
      <c r="I1590" s="573">
        <f t="shared" si="45"/>
        <v>1287.5964719999997</v>
      </c>
      <c r="J1590" s="573">
        <f t="shared" si="45"/>
        <v>1691.841876</v>
      </c>
      <c r="K1590" s="573">
        <f t="shared" si="44"/>
        <v>1175.3060819999998</v>
      </c>
      <c r="L1590" s="573">
        <f t="shared" si="44"/>
        <v>1867.7634869999995</v>
      </c>
      <c r="M1590" s="573">
        <f t="shared" si="44"/>
        <v>1609.4955899999998</v>
      </c>
      <c r="N1590" s="573" t="b">
        <v>1</v>
      </c>
    </row>
    <row r="1591" spans="1:14" ht="15.5" x14ac:dyDescent="0.35">
      <c r="A1591" s="8"/>
      <c r="B1591" s="308" t="s">
        <v>953</v>
      </c>
      <c r="C1591" s="193" t="s">
        <v>1729</v>
      </c>
      <c r="D1591" s="309"/>
      <c r="E1591" s="310"/>
      <c r="F1591" s="578">
        <v>3651.72</v>
      </c>
      <c r="G1591" s="47"/>
      <c r="H1591" s="573">
        <f t="shared" si="45"/>
        <v>1287.5964719999997</v>
      </c>
      <c r="I1591" s="573">
        <f t="shared" si="45"/>
        <v>1287.5964719999997</v>
      </c>
      <c r="J1591" s="573">
        <f t="shared" si="45"/>
        <v>1691.841876</v>
      </c>
      <c r="K1591" s="573">
        <f t="shared" si="44"/>
        <v>1175.3060819999998</v>
      </c>
      <c r="L1591" s="573">
        <f t="shared" si="44"/>
        <v>1867.7634869999995</v>
      </c>
      <c r="M1591" s="573">
        <f t="shared" si="44"/>
        <v>1609.4955899999998</v>
      </c>
      <c r="N1591" s="573" t="b">
        <v>1</v>
      </c>
    </row>
    <row r="1592" spans="1:14" ht="15.5" x14ac:dyDescent="0.35">
      <c r="A1592" s="8"/>
      <c r="B1592" s="308" t="s">
        <v>953</v>
      </c>
      <c r="C1592" s="193" t="s">
        <v>1730</v>
      </c>
      <c r="D1592" s="309"/>
      <c r="E1592" s="310"/>
      <c r="F1592" s="578">
        <v>3651.72</v>
      </c>
      <c r="G1592" s="47"/>
      <c r="H1592" s="573">
        <f t="shared" si="45"/>
        <v>1287.5964719999997</v>
      </c>
      <c r="I1592" s="573">
        <f t="shared" si="45"/>
        <v>1287.5964719999997</v>
      </c>
      <c r="J1592" s="573">
        <f t="shared" si="45"/>
        <v>1691.841876</v>
      </c>
      <c r="K1592" s="573">
        <f t="shared" si="44"/>
        <v>1175.3060819999998</v>
      </c>
      <c r="L1592" s="573">
        <f t="shared" si="44"/>
        <v>1867.7634869999995</v>
      </c>
      <c r="M1592" s="573">
        <f t="shared" si="44"/>
        <v>1609.4955899999998</v>
      </c>
      <c r="N1592" s="573" t="b">
        <v>1</v>
      </c>
    </row>
    <row r="1593" spans="1:14" ht="15.5" x14ac:dyDescent="0.35">
      <c r="A1593" s="8" t="s">
        <v>9576</v>
      </c>
      <c r="B1593" s="308" t="s">
        <v>954</v>
      </c>
      <c r="C1593" s="193" t="s">
        <v>1731</v>
      </c>
      <c r="D1593" s="316"/>
      <c r="E1593" s="326" t="s">
        <v>141</v>
      </c>
      <c r="F1593" s="578">
        <v>5219.03</v>
      </c>
      <c r="G1593" s="47"/>
      <c r="H1593" s="573">
        <f t="shared" si="45"/>
        <v>1840.2299779999994</v>
      </c>
      <c r="I1593" s="573">
        <f t="shared" si="45"/>
        <v>1840.2299779999994</v>
      </c>
      <c r="J1593" s="573">
        <f t="shared" si="45"/>
        <v>2417.9765989999996</v>
      </c>
      <c r="K1593" s="573">
        <f t="shared" si="44"/>
        <v>1679.7448054999998</v>
      </c>
      <c r="L1593" s="573">
        <f t="shared" si="44"/>
        <v>2669.4033692499993</v>
      </c>
      <c r="M1593" s="573">
        <f t="shared" si="44"/>
        <v>2300.2874724999997</v>
      </c>
      <c r="N1593" s="573" t="b">
        <v>1</v>
      </c>
    </row>
    <row r="1594" spans="1:14" ht="16" thickBot="1" x14ac:dyDescent="0.4">
      <c r="A1594" s="11"/>
      <c r="B1594" s="565" t="s">
        <v>954</v>
      </c>
      <c r="C1594" s="391" t="s">
        <v>1732</v>
      </c>
      <c r="D1594" s="563"/>
      <c r="E1594" s="384"/>
      <c r="F1594" s="564">
        <v>5219.03</v>
      </c>
      <c r="G1594" s="47"/>
      <c r="H1594" s="573">
        <f t="shared" si="45"/>
        <v>1840.2299779999994</v>
      </c>
      <c r="I1594" s="573">
        <f t="shared" si="45"/>
        <v>1840.2299779999994</v>
      </c>
      <c r="J1594" s="573">
        <f t="shared" si="45"/>
        <v>2417.9765989999996</v>
      </c>
      <c r="K1594" s="573">
        <f t="shared" si="44"/>
        <v>1679.7448054999998</v>
      </c>
      <c r="L1594" s="573">
        <f t="shared" si="44"/>
        <v>2669.4033692499993</v>
      </c>
      <c r="M1594" s="573">
        <f t="shared" si="44"/>
        <v>2300.2874724999997</v>
      </c>
      <c r="N1594" s="573" t="b">
        <v>1</v>
      </c>
    </row>
    <row r="1595" spans="1:14" ht="15.5" x14ac:dyDescent="0.35">
      <c r="A1595" s="8" t="s">
        <v>9577</v>
      </c>
      <c r="B1595" s="3" t="s">
        <v>955</v>
      </c>
      <c r="C1595" s="110" t="s">
        <v>1733</v>
      </c>
      <c r="D1595" s="25"/>
      <c r="E1595" s="130" t="s">
        <v>141</v>
      </c>
      <c r="F1595" s="273">
        <v>7021.59</v>
      </c>
      <c r="G1595" s="47"/>
      <c r="H1595" s="573">
        <f t="shared" si="45"/>
        <v>2475.8126339999994</v>
      </c>
      <c r="I1595" s="573">
        <f t="shared" si="45"/>
        <v>2475.8126339999994</v>
      </c>
      <c r="J1595" s="573">
        <f t="shared" si="45"/>
        <v>3253.1026470000002</v>
      </c>
      <c r="K1595" s="573">
        <f t="shared" si="44"/>
        <v>2259.8987414999997</v>
      </c>
      <c r="L1595" s="573">
        <f t="shared" si="44"/>
        <v>3591.3677452499992</v>
      </c>
      <c r="M1595" s="573">
        <f t="shared" si="44"/>
        <v>3094.7657924999999</v>
      </c>
      <c r="N1595" s="573" t="b">
        <v>1</v>
      </c>
    </row>
    <row r="1596" spans="1:14" ht="15.5" x14ac:dyDescent="0.35">
      <c r="A1596" s="8"/>
      <c r="B1596" s="308" t="s">
        <v>955</v>
      </c>
      <c r="C1596" s="193" t="s">
        <v>1734</v>
      </c>
      <c r="D1596" s="309"/>
      <c r="E1596" s="310"/>
      <c r="F1596" s="578">
        <v>7021.59</v>
      </c>
      <c r="G1596" s="47"/>
      <c r="H1596" s="573">
        <f t="shared" si="45"/>
        <v>2475.8126339999994</v>
      </c>
      <c r="I1596" s="573">
        <f t="shared" si="45"/>
        <v>2475.8126339999994</v>
      </c>
      <c r="J1596" s="573">
        <f t="shared" si="45"/>
        <v>3253.1026470000002</v>
      </c>
      <c r="K1596" s="573">
        <f t="shared" si="44"/>
        <v>2259.8987414999997</v>
      </c>
      <c r="L1596" s="573">
        <f t="shared" si="44"/>
        <v>3591.3677452499992</v>
      </c>
      <c r="M1596" s="573">
        <f t="shared" si="44"/>
        <v>3094.7657924999999</v>
      </c>
      <c r="N1596" s="573" t="b">
        <v>1</v>
      </c>
    </row>
    <row r="1597" spans="1:14" ht="16" thickBot="1" x14ac:dyDescent="0.4">
      <c r="A1597" s="11" t="s">
        <v>9578</v>
      </c>
      <c r="B1597" s="565" t="s">
        <v>956</v>
      </c>
      <c r="C1597" s="391" t="s">
        <v>1735</v>
      </c>
      <c r="D1597" s="769"/>
      <c r="E1597" s="397" t="s">
        <v>141</v>
      </c>
      <c r="F1597" s="564">
        <v>7572.07</v>
      </c>
      <c r="G1597" s="47"/>
      <c r="H1597" s="573">
        <f t="shared" si="45"/>
        <v>2669.9118819999994</v>
      </c>
      <c r="I1597" s="573">
        <f t="shared" si="45"/>
        <v>2669.9118819999994</v>
      </c>
      <c r="J1597" s="573">
        <f t="shared" si="45"/>
        <v>3508.1400309999999</v>
      </c>
      <c r="K1597" s="573">
        <f t="shared" si="44"/>
        <v>2437.0707294999997</v>
      </c>
      <c r="L1597" s="573">
        <f t="shared" si="44"/>
        <v>3872.9245032499989</v>
      </c>
      <c r="M1597" s="573">
        <f t="shared" si="44"/>
        <v>3337.3898524999995</v>
      </c>
      <c r="N1597" s="573" t="b">
        <v>1</v>
      </c>
    </row>
    <row r="1598" spans="1:14" ht="15.5" x14ac:dyDescent="0.35">
      <c r="A1598" s="8"/>
      <c r="B1598" s="3" t="s">
        <v>956</v>
      </c>
      <c r="C1598" s="110" t="s">
        <v>1736</v>
      </c>
      <c r="D1598" s="20"/>
      <c r="E1598" s="53"/>
      <c r="F1598" s="273">
        <v>7572.07</v>
      </c>
      <c r="G1598" s="47"/>
      <c r="H1598" s="573">
        <f t="shared" si="45"/>
        <v>2669.9118819999994</v>
      </c>
      <c r="I1598" s="573">
        <f t="shared" si="45"/>
        <v>2669.9118819999994</v>
      </c>
      <c r="J1598" s="573">
        <f t="shared" si="45"/>
        <v>3508.1400309999999</v>
      </c>
      <c r="K1598" s="573">
        <f t="shared" si="44"/>
        <v>2437.0707294999997</v>
      </c>
      <c r="L1598" s="573">
        <f t="shared" si="44"/>
        <v>3872.9245032499989</v>
      </c>
      <c r="M1598" s="573">
        <f t="shared" si="44"/>
        <v>3337.3898524999995</v>
      </c>
      <c r="N1598" s="573" t="b">
        <v>1</v>
      </c>
    </row>
    <row r="1599" spans="1:14" ht="15.5" x14ac:dyDescent="0.35">
      <c r="A1599" s="8"/>
      <c r="B1599" s="308" t="s">
        <v>956</v>
      </c>
      <c r="C1599" s="193" t="s">
        <v>1737</v>
      </c>
      <c r="D1599" s="309"/>
      <c r="E1599" s="310"/>
      <c r="F1599" s="578">
        <v>7572.07</v>
      </c>
      <c r="G1599" s="47"/>
      <c r="H1599" s="573">
        <f t="shared" si="45"/>
        <v>2669.9118819999994</v>
      </c>
      <c r="I1599" s="573">
        <f t="shared" si="45"/>
        <v>2669.9118819999994</v>
      </c>
      <c r="J1599" s="573">
        <f t="shared" si="45"/>
        <v>3508.1400309999999</v>
      </c>
      <c r="K1599" s="573">
        <f t="shared" si="44"/>
        <v>2437.0707294999997</v>
      </c>
      <c r="L1599" s="573">
        <f t="shared" si="44"/>
        <v>3872.9245032499989</v>
      </c>
      <c r="M1599" s="573">
        <f t="shared" si="44"/>
        <v>3337.3898524999995</v>
      </c>
      <c r="N1599" s="573" t="b">
        <v>1</v>
      </c>
    </row>
    <row r="1600" spans="1:14" ht="15.5" x14ac:dyDescent="0.35">
      <c r="A1600" s="8" t="s">
        <v>9579</v>
      </c>
      <c r="B1600" s="308" t="s">
        <v>957</v>
      </c>
      <c r="C1600" s="193" t="s">
        <v>1738</v>
      </c>
      <c r="D1600" s="326"/>
      <c r="E1600" s="316" t="s">
        <v>141</v>
      </c>
      <c r="F1600" s="578">
        <v>8690.19</v>
      </c>
      <c r="G1600" s="47"/>
      <c r="H1600" s="573">
        <f t="shared" si="45"/>
        <v>3064.1609939999994</v>
      </c>
      <c r="I1600" s="573">
        <f t="shared" si="45"/>
        <v>3064.1609939999994</v>
      </c>
      <c r="J1600" s="573">
        <f t="shared" si="45"/>
        <v>4026.165027</v>
      </c>
      <c r="K1600" s="573">
        <f t="shared" si="44"/>
        <v>2796.9376514999999</v>
      </c>
      <c r="L1600" s="573">
        <f t="shared" si="44"/>
        <v>4444.8149302499996</v>
      </c>
      <c r="M1600" s="573">
        <f t="shared" si="44"/>
        <v>3830.2012424999998</v>
      </c>
      <c r="N1600" s="573" t="b">
        <v>1</v>
      </c>
    </row>
    <row r="1601" spans="1:14" ht="15.5" x14ac:dyDescent="0.35">
      <c r="A1601" s="8"/>
      <c r="B1601" s="308" t="s">
        <v>957</v>
      </c>
      <c r="C1601" s="193" t="s">
        <v>1739</v>
      </c>
      <c r="D1601" s="309"/>
      <c r="E1601" s="53"/>
      <c r="F1601" s="273">
        <v>8690.19</v>
      </c>
      <c r="G1601" s="47"/>
      <c r="H1601" s="573">
        <f t="shared" si="45"/>
        <v>3064.1609939999994</v>
      </c>
      <c r="I1601" s="573">
        <f t="shared" si="45"/>
        <v>3064.1609939999994</v>
      </c>
      <c r="J1601" s="573">
        <f t="shared" si="45"/>
        <v>4026.165027</v>
      </c>
      <c r="K1601" s="573">
        <f t="shared" si="44"/>
        <v>2796.9376514999999</v>
      </c>
      <c r="L1601" s="573">
        <f t="shared" si="44"/>
        <v>4444.8149302499996</v>
      </c>
      <c r="M1601" s="573">
        <f t="shared" si="44"/>
        <v>3830.2012424999998</v>
      </c>
      <c r="N1601" s="573" t="b">
        <v>1</v>
      </c>
    </row>
    <row r="1602" spans="1:14" ht="15.5" x14ac:dyDescent="0.35">
      <c r="A1602" s="404" t="s">
        <v>8033</v>
      </c>
      <c r="B1602" s="427" t="s">
        <v>141</v>
      </c>
      <c r="C1602" s="659" t="s">
        <v>141</v>
      </c>
      <c r="D1602" s="447"/>
      <c r="E1602" s="469" t="s">
        <v>141</v>
      </c>
      <c r="F1602" s="783" t="s">
        <v>141</v>
      </c>
      <c r="G1602" s="47"/>
      <c r="H1602" s="573" t="str">
        <f t="shared" si="45"/>
        <v/>
      </c>
      <c r="I1602" s="573" t="str">
        <f t="shared" si="45"/>
        <v/>
      </c>
      <c r="J1602" s="573" t="str">
        <f t="shared" si="45"/>
        <v/>
      </c>
      <c r="K1602" s="573" t="str">
        <f t="shared" si="44"/>
        <v/>
      </c>
      <c r="L1602" s="573" t="str">
        <f t="shared" si="44"/>
        <v/>
      </c>
      <c r="M1602" s="573" t="str">
        <f t="shared" si="44"/>
        <v/>
      </c>
      <c r="N1602" s="573" t="s">
        <v>141</v>
      </c>
    </row>
    <row r="1603" spans="1:14" ht="16" thickBot="1" x14ac:dyDescent="0.4">
      <c r="A1603" s="8" t="s">
        <v>9580</v>
      </c>
      <c r="B1603" s="221" t="s">
        <v>506</v>
      </c>
      <c r="C1603" s="247" t="s">
        <v>1740</v>
      </c>
      <c r="D1603" s="241"/>
      <c r="E1603" s="245"/>
      <c r="F1603" s="274">
        <v>811.39</v>
      </c>
      <c r="G1603" s="47"/>
      <c r="H1603" s="573">
        <f t="shared" si="45"/>
        <v>286.09611399999994</v>
      </c>
      <c r="I1603" s="573">
        <f t="shared" si="45"/>
        <v>286.09611399999994</v>
      </c>
      <c r="J1603" s="573">
        <f t="shared" si="45"/>
        <v>375.91698700000001</v>
      </c>
      <c r="K1603" s="573">
        <f t="shared" si="44"/>
        <v>261.1458715</v>
      </c>
      <c r="L1603" s="573">
        <f t="shared" si="44"/>
        <v>415.0057002499999</v>
      </c>
      <c r="M1603" s="573">
        <f t="shared" si="44"/>
        <v>357.62014249999999</v>
      </c>
      <c r="N1603" s="573" t="b">
        <v>1</v>
      </c>
    </row>
    <row r="1604" spans="1:14" ht="15.5" x14ac:dyDescent="0.35">
      <c r="A1604" s="10"/>
      <c r="B1604" s="16" t="s">
        <v>506</v>
      </c>
      <c r="C1604" s="108" t="s">
        <v>507</v>
      </c>
      <c r="D1604" s="18"/>
      <c r="E1604" s="52"/>
      <c r="F1604" s="276">
        <v>803.06</v>
      </c>
      <c r="G1604" s="47"/>
      <c r="H1604" s="573">
        <f t="shared" si="45"/>
        <v>283.15895599999993</v>
      </c>
      <c r="I1604" s="573">
        <f t="shared" si="45"/>
        <v>283.15895599999993</v>
      </c>
      <c r="J1604" s="573">
        <f t="shared" si="45"/>
        <v>372.05769799999996</v>
      </c>
      <c r="K1604" s="573">
        <f t="shared" si="44"/>
        <v>258.46486099999998</v>
      </c>
      <c r="L1604" s="573">
        <f t="shared" si="44"/>
        <v>410.74511349999989</v>
      </c>
      <c r="M1604" s="573">
        <f t="shared" si="44"/>
        <v>353.94869499999993</v>
      </c>
      <c r="N1604" s="573" t="b">
        <v>1</v>
      </c>
    </row>
    <row r="1605" spans="1:14" ht="15.5" x14ac:dyDescent="0.35">
      <c r="A1605" s="8"/>
      <c r="B1605" s="308" t="s">
        <v>803</v>
      </c>
      <c r="C1605" s="193" t="s">
        <v>804</v>
      </c>
      <c r="D1605" s="316"/>
      <c r="E1605" s="326"/>
      <c r="F1605" s="578">
        <v>811.39</v>
      </c>
      <c r="G1605" s="47"/>
      <c r="H1605" s="573">
        <f t="shared" si="45"/>
        <v>286.09611399999994</v>
      </c>
      <c r="I1605" s="573">
        <f t="shared" si="45"/>
        <v>286.09611399999994</v>
      </c>
      <c r="J1605" s="573">
        <f t="shared" si="45"/>
        <v>375.91698700000001</v>
      </c>
      <c r="K1605" s="573">
        <f t="shared" si="44"/>
        <v>261.1458715</v>
      </c>
      <c r="L1605" s="573">
        <f t="shared" si="44"/>
        <v>415.0057002499999</v>
      </c>
      <c r="M1605" s="573">
        <f t="shared" si="44"/>
        <v>357.62014249999999</v>
      </c>
      <c r="N1605" s="573" t="b">
        <v>1</v>
      </c>
    </row>
    <row r="1606" spans="1:14" ht="15.5" x14ac:dyDescent="0.35">
      <c r="A1606" s="8" t="s">
        <v>9581</v>
      </c>
      <c r="B1606" s="308" t="s">
        <v>1741</v>
      </c>
      <c r="C1606" s="193" t="s">
        <v>1742</v>
      </c>
      <c r="D1606" s="316"/>
      <c r="E1606" s="326"/>
      <c r="F1606" s="578">
        <v>1654.23</v>
      </c>
      <c r="G1606" s="47"/>
      <c r="H1606" s="573">
        <f t="shared" si="45"/>
        <v>583.28149799999983</v>
      </c>
      <c r="I1606" s="573">
        <f t="shared" si="45"/>
        <v>583.28149799999983</v>
      </c>
      <c r="J1606" s="573">
        <f t="shared" si="45"/>
        <v>766.40475900000001</v>
      </c>
      <c r="K1606" s="573">
        <f t="shared" si="44"/>
        <v>532.4139255</v>
      </c>
      <c r="L1606" s="573">
        <f t="shared" si="44"/>
        <v>846.0972892499999</v>
      </c>
      <c r="M1606" s="573">
        <f t="shared" si="44"/>
        <v>729.10187250000001</v>
      </c>
      <c r="N1606" s="573" t="b">
        <v>1</v>
      </c>
    </row>
    <row r="1607" spans="1:14" ht="15.5" x14ac:dyDescent="0.35">
      <c r="A1607" s="8"/>
      <c r="B1607" s="308" t="s">
        <v>1741</v>
      </c>
      <c r="C1607" s="193" t="s">
        <v>1743</v>
      </c>
      <c r="D1607" s="310"/>
      <c r="E1607" s="309"/>
      <c r="F1607" s="271">
        <v>1654.23</v>
      </c>
      <c r="G1607" s="47"/>
      <c r="H1607" s="573">
        <f t="shared" si="45"/>
        <v>583.28149799999983</v>
      </c>
      <c r="I1607" s="573">
        <f t="shared" si="45"/>
        <v>583.28149799999983</v>
      </c>
      <c r="J1607" s="573">
        <f t="shared" si="45"/>
        <v>766.40475900000001</v>
      </c>
      <c r="K1607" s="573">
        <f t="shared" si="44"/>
        <v>532.4139255</v>
      </c>
      <c r="L1607" s="573">
        <f t="shared" si="44"/>
        <v>846.0972892499999</v>
      </c>
      <c r="M1607" s="573">
        <f t="shared" si="44"/>
        <v>729.10187250000001</v>
      </c>
      <c r="N1607" s="573" t="b">
        <v>1</v>
      </c>
    </row>
    <row r="1608" spans="1:14" ht="16" thickBot="1" x14ac:dyDescent="0.4">
      <c r="A1608" s="11"/>
      <c r="B1608" s="565" t="s">
        <v>1744</v>
      </c>
      <c r="C1608" s="391" t="s">
        <v>1745</v>
      </c>
      <c r="D1608" s="397"/>
      <c r="E1608" s="67"/>
      <c r="F1608" s="564">
        <v>1654.23</v>
      </c>
      <c r="G1608" s="47"/>
      <c r="H1608" s="573">
        <f t="shared" si="45"/>
        <v>583.28149799999983</v>
      </c>
      <c r="I1608" s="573">
        <f t="shared" si="45"/>
        <v>583.28149799999983</v>
      </c>
      <c r="J1608" s="573">
        <f t="shared" si="45"/>
        <v>766.40475900000001</v>
      </c>
      <c r="K1608" s="573">
        <f t="shared" si="44"/>
        <v>532.4139255</v>
      </c>
      <c r="L1608" s="573">
        <f t="shared" si="44"/>
        <v>846.0972892499999</v>
      </c>
      <c r="M1608" s="573">
        <f t="shared" si="44"/>
        <v>729.10187250000001</v>
      </c>
      <c r="N1608" s="573" t="b">
        <v>1</v>
      </c>
    </row>
    <row r="1609" spans="1:14" ht="15.5" x14ac:dyDescent="0.35">
      <c r="A1609" s="8" t="s">
        <v>9582</v>
      </c>
      <c r="B1609" s="3" t="s">
        <v>1746</v>
      </c>
      <c r="C1609" s="110" t="s">
        <v>1747</v>
      </c>
      <c r="D1609" s="25"/>
      <c r="E1609" s="130"/>
      <c r="F1609" s="273">
        <v>3110.28</v>
      </c>
      <c r="G1609" s="47"/>
      <c r="H1609" s="573">
        <f t="shared" si="45"/>
        <v>1096.6847279999997</v>
      </c>
      <c r="I1609" s="573">
        <f t="shared" si="45"/>
        <v>1096.6847279999997</v>
      </c>
      <c r="J1609" s="573">
        <f t="shared" si="45"/>
        <v>1440.992724</v>
      </c>
      <c r="K1609" s="573">
        <f t="shared" si="44"/>
        <v>1001.0436179999999</v>
      </c>
      <c r="L1609" s="573">
        <f t="shared" si="44"/>
        <v>1590.8304629999998</v>
      </c>
      <c r="M1609" s="573">
        <f t="shared" si="44"/>
        <v>1370.85591</v>
      </c>
      <c r="N1609" s="573" t="b">
        <v>1</v>
      </c>
    </row>
    <row r="1610" spans="1:14" ht="15.5" x14ac:dyDescent="0.35">
      <c r="A1610" s="8"/>
      <c r="B1610" s="308" t="s">
        <v>1746</v>
      </c>
      <c r="C1610" s="193" t="s">
        <v>1748</v>
      </c>
      <c r="D1610" s="309"/>
      <c r="E1610" s="310"/>
      <c r="F1610" s="578">
        <v>3110.28</v>
      </c>
      <c r="G1610" s="47"/>
      <c r="H1610" s="573">
        <f t="shared" si="45"/>
        <v>1096.6847279999997</v>
      </c>
      <c r="I1610" s="573">
        <f t="shared" si="45"/>
        <v>1096.6847279999997</v>
      </c>
      <c r="J1610" s="573">
        <f t="shared" si="45"/>
        <v>1440.992724</v>
      </c>
      <c r="K1610" s="573">
        <f t="shared" si="45"/>
        <v>1001.0436179999999</v>
      </c>
      <c r="L1610" s="573">
        <f t="shared" si="45"/>
        <v>1590.8304629999998</v>
      </c>
      <c r="M1610" s="573">
        <f t="shared" si="45"/>
        <v>1370.85591</v>
      </c>
      <c r="N1610" s="573" t="b">
        <v>1</v>
      </c>
    </row>
    <row r="1611" spans="1:14" ht="15.5" x14ac:dyDescent="0.35">
      <c r="A1611" s="8"/>
      <c r="B1611" s="308" t="s">
        <v>1749</v>
      </c>
      <c r="C1611" s="193" t="s">
        <v>1750</v>
      </c>
      <c r="D1611" s="316"/>
      <c r="E1611" s="326"/>
      <c r="F1611" s="578">
        <v>3110.28</v>
      </c>
      <c r="G1611" s="47"/>
      <c r="H1611" s="573">
        <f t="shared" ref="H1611:M1653" si="46">IF($N1611=TRUE,H$3*$F1611,"")</f>
        <v>1096.6847279999997</v>
      </c>
      <c r="I1611" s="573">
        <f t="shared" si="46"/>
        <v>1096.6847279999997</v>
      </c>
      <c r="J1611" s="573">
        <f t="shared" si="46"/>
        <v>1440.992724</v>
      </c>
      <c r="K1611" s="573">
        <f t="shared" si="46"/>
        <v>1001.0436179999999</v>
      </c>
      <c r="L1611" s="573">
        <f t="shared" si="46"/>
        <v>1590.8304629999998</v>
      </c>
      <c r="M1611" s="573">
        <f t="shared" si="46"/>
        <v>1370.85591</v>
      </c>
      <c r="N1611" s="573" t="b">
        <v>1</v>
      </c>
    </row>
    <row r="1612" spans="1:14" ht="15.5" x14ac:dyDescent="0.35">
      <c r="A1612" s="8" t="s">
        <v>9583</v>
      </c>
      <c r="B1612" s="308" t="s">
        <v>1751</v>
      </c>
      <c r="C1612" s="193" t="s">
        <v>1752</v>
      </c>
      <c r="D1612" s="316"/>
      <c r="E1612" s="326"/>
      <c r="F1612" s="578">
        <v>3975.62</v>
      </c>
      <c r="G1612" s="47"/>
      <c r="H1612" s="573">
        <f t="shared" si="46"/>
        <v>1401.8036119999997</v>
      </c>
      <c r="I1612" s="573">
        <f t="shared" si="46"/>
        <v>1401.8036119999997</v>
      </c>
      <c r="J1612" s="573">
        <f t="shared" si="46"/>
        <v>1841.9047459999999</v>
      </c>
      <c r="K1612" s="573">
        <f t="shared" si="46"/>
        <v>1279.5532969999999</v>
      </c>
      <c r="L1612" s="573">
        <f t="shared" si="46"/>
        <v>2033.4302394999995</v>
      </c>
      <c r="M1612" s="573">
        <f t="shared" si="46"/>
        <v>1752.2545149999999</v>
      </c>
      <c r="N1612" s="573" t="b">
        <v>1</v>
      </c>
    </row>
    <row r="1613" spans="1:14" ht="16" thickBot="1" x14ac:dyDescent="0.4">
      <c r="A1613" s="8"/>
      <c r="B1613" s="221" t="s">
        <v>1751</v>
      </c>
      <c r="C1613" s="247" t="s">
        <v>1753</v>
      </c>
      <c r="D1613" s="222"/>
      <c r="E1613" s="242"/>
      <c r="F1613" s="274">
        <v>3975.62</v>
      </c>
      <c r="G1613" s="47"/>
      <c r="H1613" s="573">
        <f t="shared" si="46"/>
        <v>1401.8036119999997</v>
      </c>
      <c r="I1613" s="573">
        <f t="shared" si="46"/>
        <v>1401.8036119999997</v>
      </c>
      <c r="J1613" s="573">
        <f t="shared" si="46"/>
        <v>1841.9047459999999</v>
      </c>
      <c r="K1613" s="573">
        <f t="shared" si="46"/>
        <v>1279.5532969999999</v>
      </c>
      <c r="L1613" s="573">
        <f t="shared" si="46"/>
        <v>2033.4302394999995</v>
      </c>
      <c r="M1613" s="573">
        <f t="shared" si="46"/>
        <v>1752.2545149999999</v>
      </c>
      <c r="N1613" s="573" t="b">
        <v>1</v>
      </c>
    </row>
    <row r="1614" spans="1:14" ht="15.5" x14ac:dyDescent="0.35">
      <c r="A1614" s="10"/>
      <c r="B1614" s="16" t="s">
        <v>1754</v>
      </c>
      <c r="C1614" s="108" t="s">
        <v>1755</v>
      </c>
      <c r="D1614" s="24"/>
      <c r="E1614" s="117"/>
      <c r="F1614" s="276">
        <v>3975.62</v>
      </c>
      <c r="G1614" s="47"/>
      <c r="H1614" s="573">
        <f t="shared" si="46"/>
        <v>1401.8036119999997</v>
      </c>
      <c r="I1614" s="573">
        <f t="shared" si="46"/>
        <v>1401.8036119999997</v>
      </c>
      <c r="J1614" s="573">
        <f t="shared" si="46"/>
        <v>1841.9047459999999</v>
      </c>
      <c r="K1614" s="573">
        <f t="shared" si="46"/>
        <v>1279.5532969999999</v>
      </c>
      <c r="L1614" s="573">
        <f t="shared" si="46"/>
        <v>2033.4302394999995</v>
      </c>
      <c r="M1614" s="573">
        <f t="shared" si="46"/>
        <v>1752.2545149999999</v>
      </c>
      <c r="N1614" s="573" t="b">
        <v>1</v>
      </c>
    </row>
    <row r="1615" spans="1:14" ht="15.5" x14ac:dyDescent="0.35">
      <c r="A1615" s="8" t="s">
        <v>9584</v>
      </c>
      <c r="B1615" s="308" t="s">
        <v>1756</v>
      </c>
      <c r="C1615" s="193" t="s">
        <v>1757</v>
      </c>
      <c r="D1615" s="316"/>
      <c r="E1615" s="326"/>
      <c r="F1615" s="578">
        <v>5340.58</v>
      </c>
      <c r="G1615" s="47"/>
      <c r="H1615" s="573">
        <f t="shared" si="46"/>
        <v>1883.0885079999996</v>
      </c>
      <c r="I1615" s="573">
        <f t="shared" si="46"/>
        <v>1883.0885079999996</v>
      </c>
      <c r="J1615" s="573">
        <f t="shared" si="46"/>
        <v>2474.2907139999998</v>
      </c>
      <c r="K1615" s="573">
        <f t="shared" si="46"/>
        <v>1718.8656729999998</v>
      </c>
      <c r="L1615" s="573">
        <f t="shared" si="46"/>
        <v>2731.5731554999993</v>
      </c>
      <c r="M1615" s="573">
        <f t="shared" si="46"/>
        <v>2353.860635</v>
      </c>
      <c r="N1615" s="573" t="b">
        <v>1</v>
      </c>
    </row>
    <row r="1616" spans="1:14" ht="15.5" x14ac:dyDescent="0.35">
      <c r="A1616" s="8"/>
      <c r="B1616" s="308" t="s">
        <v>1756</v>
      </c>
      <c r="C1616" s="193" t="s">
        <v>1758</v>
      </c>
      <c r="D1616" s="310"/>
      <c r="E1616" s="309"/>
      <c r="F1616" s="271">
        <v>5340.58</v>
      </c>
      <c r="G1616" s="47"/>
      <c r="H1616" s="573">
        <f t="shared" si="46"/>
        <v>1883.0885079999996</v>
      </c>
      <c r="I1616" s="573">
        <f t="shared" si="46"/>
        <v>1883.0885079999996</v>
      </c>
      <c r="J1616" s="573">
        <f t="shared" si="46"/>
        <v>2474.2907139999998</v>
      </c>
      <c r="K1616" s="573">
        <f t="shared" si="46"/>
        <v>1718.8656729999998</v>
      </c>
      <c r="L1616" s="573">
        <f t="shared" si="46"/>
        <v>2731.5731554999993</v>
      </c>
      <c r="M1616" s="573">
        <f t="shared" si="46"/>
        <v>2353.860635</v>
      </c>
      <c r="N1616" s="573" t="b">
        <v>1</v>
      </c>
    </row>
    <row r="1617" spans="1:14" ht="15.5" x14ac:dyDescent="0.35">
      <c r="A1617" s="8"/>
      <c r="B1617" s="308" t="s">
        <v>1759</v>
      </c>
      <c r="C1617" s="193" t="s">
        <v>1760</v>
      </c>
      <c r="D1617" s="316"/>
      <c r="E1617" s="130"/>
      <c r="F1617" s="578">
        <v>5340.58</v>
      </c>
      <c r="G1617" s="47"/>
      <c r="H1617" s="573">
        <f t="shared" si="46"/>
        <v>1883.0885079999996</v>
      </c>
      <c r="I1617" s="573">
        <f t="shared" si="46"/>
        <v>1883.0885079999996</v>
      </c>
      <c r="J1617" s="573">
        <f t="shared" si="46"/>
        <v>2474.2907139999998</v>
      </c>
      <c r="K1617" s="573">
        <f t="shared" si="46"/>
        <v>1718.8656729999998</v>
      </c>
      <c r="L1617" s="573">
        <f t="shared" si="46"/>
        <v>2731.5731554999993</v>
      </c>
      <c r="M1617" s="573">
        <f t="shared" si="46"/>
        <v>2353.860635</v>
      </c>
      <c r="N1617" s="573" t="b">
        <v>1</v>
      </c>
    </row>
    <row r="1618" spans="1:14" ht="16" thickBot="1" x14ac:dyDescent="0.4">
      <c r="A1618" s="11" t="s">
        <v>9585</v>
      </c>
      <c r="B1618" s="565" t="s">
        <v>1761</v>
      </c>
      <c r="C1618" s="391" t="s">
        <v>1762</v>
      </c>
      <c r="D1618" s="769"/>
      <c r="E1618" s="397"/>
      <c r="F1618" s="564">
        <v>7250.59</v>
      </c>
      <c r="G1618" s="47"/>
      <c r="H1618" s="573">
        <f t="shared" si="46"/>
        <v>2556.5580339999992</v>
      </c>
      <c r="I1618" s="573">
        <f t="shared" si="46"/>
        <v>2556.5580339999992</v>
      </c>
      <c r="J1618" s="573">
        <f t="shared" si="46"/>
        <v>3359.198347</v>
      </c>
      <c r="K1618" s="573">
        <f t="shared" si="46"/>
        <v>2333.6023914999996</v>
      </c>
      <c r="L1618" s="573">
        <f t="shared" si="46"/>
        <v>3708.4955202499996</v>
      </c>
      <c r="M1618" s="573">
        <f t="shared" si="46"/>
        <v>3195.6975425000001</v>
      </c>
      <c r="N1618" s="573" t="b">
        <v>1</v>
      </c>
    </row>
    <row r="1619" spans="1:14" ht="15.5" x14ac:dyDescent="0.35">
      <c r="A1619" s="8"/>
      <c r="B1619" s="3" t="s">
        <v>1761</v>
      </c>
      <c r="C1619" s="110" t="s">
        <v>1763</v>
      </c>
      <c r="D1619" s="20"/>
      <c r="E1619" s="53"/>
      <c r="F1619" s="273">
        <v>7250.59</v>
      </c>
      <c r="G1619" s="47"/>
      <c r="H1619" s="573">
        <f t="shared" si="46"/>
        <v>2556.5580339999992</v>
      </c>
      <c r="I1619" s="573">
        <f t="shared" si="46"/>
        <v>2556.5580339999992</v>
      </c>
      <c r="J1619" s="573">
        <f t="shared" si="46"/>
        <v>3359.198347</v>
      </c>
      <c r="K1619" s="573">
        <f t="shared" si="46"/>
        <v>2333.6023914999996</v>
      </c>
      <c r="L1619" s="573">
        <f t="shared" si="46"/>
        <v>3708.4955202499996</v>
      </c>
      <c r="M1619" s="573">
        <f t="shared" si="46"/>
        <v>3195.6975425000001</v>
      </c>
      <c r="N1619" s="573" t="b">
        <v>1</v>
      </c>
    </row>
    <row r="1620" spans="1:14" ht="15.5" x14ac:dyDescent="0.35">
      <c r="A1620" s="8"/>
      <c r="B1620" s="308" t="s">
        <v>1764</v>
      </c>
      <c r="C1620" s="193" t="s">
        <v>1765</v>
      </c>
      <c r="D1620" s="326"/>
      <c r="E1620" s="316"/>
      <c r="F1620" s="271">
        <v>7250.59</v>
      </c>
      <c r="G1620" s="47"/>
      <c r="H1620" s="573">
        <f t="shared" si="46"/>
        <v>2556.5580339999992</v>
      </c>
      <c r="I1620" s="573">
        <f t="shared" si="46"/>
        <v>2556.5580339999992</v>
      </c>
      <c r="J1620" s="573">
        <f t="shared" si="46"/>
        <v>3359.198347</v>
      </c>
      <c r="K1620" s="573">
        <f t="shared" si="46"/>
        <v>2333.6023914999996</v>
      </c>
      <c r="L1620" s="573">
        <f t="shared" si="46"/>
        <v>3708.4955202499996</v>
      </c>
      <c r="M1620" s="573">
        <f t="shared" si="46"/>
        <v>3195.6975425000001</v>
      </c>
      <c r="N1620" s="573" t="b">
        <v>1</v>
      </c>
    </row>
    <row r="1621" spans="1:14" ht="15.5" x14ac:dyDescent="0.35">
      <c r="A1621" s="8" t="s">
        <v>9586</v>
      </c>
      <c r="B1621" s="308" t="s">
        <v>1766</v>
      </c>
      <c r="C1621" s="193" t="s">
        <v>1767</v>
      </c>
      <c r="D1621" s="316"/>
      <c r="E1621" s="130"/>
      <c r="F1621" s="578">
        <v>9417.7000000000007</v>
      </c>
      <c r="G1621" s="47"/>
      <c r="H1621" s="573">
        <f t="shared" si="46"/>
        <v>3320.6810199999995</v>
      </c>
      <c r="I1621" s="573">
        <f t="shared" si="46"/>
        <v>3320.6810199999995</v>
      </c>
      <c r="J1621" s="573">
        <f t="shared" si="46"/>
        <v>4363.2204099999999</v>
      </c>
      <c r="K1621" s="573">
        <f t="shared" si="46"/>
        <v>3031.0867450000001</v>
      </c>
      <c r="L1621" s="573">
        <f t="shared" si="46"/>
        <v>4816.9181074999997</v>
      </c>
      <c r="M1621" s="573">
        <f t="shared" si="46"/>
        <v>4150.851275</v>
      </c>
      <c r="N1621" s="573" t="b">
        <v>1</v>
      </c>
    </row>
    <row r="1622" spans="1:14" ht="15.5" x14ac:dyDescent="0.35">
      <c r="A1622" s="8"/>
      <c r="B1622" s="308" t="s">
        <v>1766</v>
      </c>
      <c r="C1622" s="193" t="s">
        <v>1768</v>
      </c>
      <c r="D1622" s="309"/>
      <c r="E1622" s="310"/>
      <c r="F1622" s="578">
        <v>9417.7000000000007</v>
      </c>
      <c r="G1622" s="47"/>
      <c r="H1622" s="573">
        <f t="shared" si="46"/>
        <v>3320.6810199999995</v>
      </c>
      <c r="I1622" s="573">
        <f t="shared" si="46"/>
        <v>3320.6810199999995</v>
      </c>
      <c r="J1622" s="573">
        <f t="shared" si="46"/>
        <v>4363.2204099999999</v>
      </c>
      <c r="K1622" s="573">
        <f t="shared" si="46"/>
        <v>3031.0867450000001</v>
      </c>
      <c r="L1622" s="573">
        <f t="shared" si="46"/>
        <v>4816.9181074999997</v>
      </c>
      <c r="M1622" s="573">
        <f t="shared" si="46"/>
        <v>4150.851275</v>
      </c>
      <c r="N1622" s="573" t="b">
        <v>1</v>
      </c>
    </row>
    <row r="1623" spans="1:14" ht="15.5" x14ac:dyDescent="0.35">
      <c r="A1623" s="8"/>
      <c r="B1623" s="308" t="s">
        <v>1769</v>
      </c>
      <c r="C1623" s="193" t="s">
        <v>1770</v>
      </c>
      <c r="D1623" s="316"/>
      <c r="E1623" s="326"/>
      <c r="F1623" s="578">
        <v>9417.7000000000007</v>
      </c>
      <c r="G1623" s="47"/>
      <c r="H1623" s="573">
        <f t="shared" si="46"/>
        <v>3320.6810199999995</v>
      </c>
      <c r="I1623" s="573">
        <f t="shared" si="46"/>
        <v>3320.6810199999995</v>
      </c>
      <c r="J1623" s="573">
        <f t="shared" si="46"/>
        <v>4363.2204099999999</v>
      </c>
      <c r="K1623" s="573">
        <f t="shared" si="46"/>
        <v>3031.0867450000001</v>
      </c>
      <c r="L1623" s="573">
        <f t="shared" si="46"/>
        <v>4816.9181074999997</v>
      </c>
      <c r="M1623" s="573">
        <f t="shared" si="46"/>
        <v>4150.851275</v>
      </c>
      <c r="N1623" s="573" t="b">
        <v>1</v>
      </c>
    </row>
    <row r="1624" spans="1:14" ht="16" thickBot="1" x14ac:dyDescent="0.4">
      <c r="A1624" s="8" t="s">
        <v>9587</v>
      </c>
      <c r="B1624" s="221" t="s">
        <v>1771</v>
      </c>
      <c r="C1624" s="247" t="s">
        <v>1772</v>
      </c>
      <c r="D1624" s="241"/>
      <c r="E1624" s="245"/>
      <c r="F1624" s="274">
        <v>7844.39</v>
      </c>
      <c r="G1624" s="47"/>
      <c r="H1624" s="573">
        <f t="shared" si="46"/>
        <v>2765.9319139999993</v>
      </c>
      <c r="I1624" s="573">
        <f t="shared" si="46"/>
        <v>2765.9319139999993</v>
      </c>
      <c r="J1624" s="573">
        <f t="shared" si="46"/>
        <v>3634.305887</v>
      </c>
      <c r="K1624" s="573">
        <f t="shared" si="46"/>
        <v>2524.7169214999999</v>
      </c>
      <c r="L1624" s="573">
        <f t="shared" si="46"/>
        <v>4012.2093752499995</v>
      </c>
      <c r="M1624" s="573">
        <f t="shared" si="46"/>
        <v>3457.4148925</v>
      </c>
      <c r="N1624" s="573" t="b">
        <v>1</v>
      </c>
    </row>
    <row r="1625" spans="1:14" ht="15.5" x14ac:dyDescent="0.35">
      <c r="A1625" s="10"/>
      <c r="B1625" s="16" t="s">
        <v>1771</v>
      </c>
      <c r="C1625" s="108" t="s">
        <v>1773</v>
      </c>
      <c r="D1625" s="18"/>
      <c r="E1625" s="52"/>
      <c r="F1625" s="276">
        <v>7844.39</v>
      </c>
      <c r="G1625" s="47"/>
      <c r="H1625" s="573">
        <f t="shared" si="46"/>
        <v>2765.9319139999993</v>
      </c>
      <c r="I1625" s="573">
        <f t="shared" si="46"/>
        <v>2765.9319139999993</v>
      </c>
      <c r="J1625" s="573">
        <f t="shared" si="46"/>
        <v>3634.305887</v>
      </c>
      <c r="K1625" s="573">
        <f t="shared" si="46"/>
        <v>2524.7169214999999</v>
      </c>
      <c r="L1625" s="573">
        <f t="shared" si="46"/>
        <v>4012.2093752499995</v>
      </c>
      <c r="M1625" s="573">
        <f t="shared" si="46"/>
        <v>3457.4148925</v>
      </c>
      <c r="N1625" s="573" t="b">
        <v>1</v>
      </c>
    </row>
    <row r="1626" spans="1:14" ht="15.5" x14ac:dyDescent="0.35">
      <c r="A1626" s="8"/>
      <c r="B1626" s="308" t="s">
        <v>1774</v>
      </c>
      <c r="C1626" s="193" t="s">
        <v>1775</v>
      </c>
      <c r="D1626" s="316"/>
      <c r="E1626" s="326"/>
      <c r="F1626" s="578">
        <v>7844.39</v>
      </c>
      <c r="G1626" s="47"/>
      <c r="H1626" s="573">
        <f t="shared" si="46"/>
        <v>2765.9319139999993</v>
      </c>
      <c r="I1626" s="573">
        <f t="shared" si="46"/>
        <v>2765.9319139999993</v>
      </c>
      <c r="J1626" s="573">
        <f t="shared" si="46"/>
        <v>3634.305887</v>
      </c>
      <c r="K1626" s="573">
        <f t="shared" si="46"/>
        <v>2524.7169214999999</v>
      </c>
      <c r="L1626" s="573">
        <f t="shared" si="46"/>
        <v>4012.2093752499995</v>
      </c>
      <c r="M1626" s="573">
        <f t="shared" si="46"/>
        <v>3457.4148925</v>
      </c>
      <c r="N1626" s="573" t="b">
        <v>1</v>
      </c>
    </row>
    <row r="1627" spans="1:14" ht="16" thickBot="1" x14ac:dyDescent="0.4">
      <c r="A1627" s="11" t="s">
        <v>9588</v>
      </c>
      <c r="B1627" s="565" t="s">
        <v>1776</v>
      </c>
      <c r="C1627" s="391" t="s">
        <v>1777</v>
      </c>
      <c r="D1627" s="769"/>
      <c r="E1627" s="397"/>
      <c r="F1627" s="564">
        <v>5245.96</v>
      </c>
      <c r="G1627" s="47"/>
      <c r="H1627" s="573">
        <f t="shared" si="46"/>
        <v>1849.7254959999996</v>
      </c>
      <c r="I1627" s="573">
        <f t="shared" si="46"/>
        <v>1849.7254959999996</v>
      </c>
      <c r="J1627" s="573">
        <f t="shared" si="46"/>
        <v>2430.4532679999998</v>
      </c>
      <c r="K1627" s="573">
        <f t="shared" si="46"/>
        <v>1688.4122259999999</v>
      </c>
      <c r="L1627" s="573">
        <f t="shared" si="46"/>
        <v>2683.1773909999997</v>
      </c>
      <c r="M1627" s="573">
        <f t="shared" si="46"/>
        <v>2312.1568699999998</v>
      </c>
      <c r="N1627" s="573" t="b">
        <v>1</v>
      </c>
    </row>
    <row r="1628" spans="1:14" ht="15.5" x14ac:dyDescent="0.35">
      <c r="A1628" s="8"/>
      <c r="B1628" s="3" t="s">
        <v>1776</v>
      </c>
      <c r="C1628" s="110" t="s">
        <v>1778</v>
      </c>
      <c r="D1628" s="20"/>
      <c r="E1628" s="53"/>
      <c r="F1628" s="273">
        <v>5245.96</v>
      </c>
      <c r="G1628" s="47"/>
      <c r="H1628" s="573">
        <f t="shared" si="46"/>
        <v>1849.7254959999996</v>
      </c>
      <c r="I1628" s="573">
        <f t="shared" si="46"/>
        <v>1849.7254959999996</v>
      </c>
      <c r="J1628" s="573">
        <f t="shared" si="46"/>
        <v>2430.4532679999998</v>
      </c>
      <c r="K1628" s="573">
        <f t="shared" si="46"/>
        <v>1688.4122259999999</v>
      </c>
      <c r="L1628" s="573">
        <f t="shared" si="46"/>
        <v>2683.1773909999997</v>
      </c>
      <c r="M1628" s="573">
        <f t="shared" si="46"/>
        <v>2312.1568699999998</v>
      </c>
      <c r="N1628" s="573" t="b">
        <v>1</v>
      </c>
    </row>
    <row r="1629" spans="1:14" ht="15.5" x14ac:dyDescent="0.35">
      <c r="A1629" s="8"/>
      <c r="B1629" s="308" t="s">
        <v>1779</v>
      </c>
      <c r="C1629" s="193" t="s">
        <v>1780</v>
      </c>
      <c r="D1629" s="316"/>
      <c r="E1629" s="326"/>
      <c r="F1629" s="578">
        <v>5245.96</v>
      </c>
      <c r="G1629" s="47"/>
      <c r="H1629" s="573">
        <f t="shared" si="46"/>
        <v>1849.7254959999996</v>
      </c>
      <c r="I1629" s="573">
        <f t="shared" si="46"/>
        <v>1849.7254959999996</v>
      </c>
      <c r="J1629" s="573">
        <f t="shared" si="46"/>
        <v>2430.4532679999998</v>
      </c>
      <c r="K1629" s="573">
        <f t="shared" si="46"/>
        <v>1688.4122259999999</v>
      </c>
      <c r="L1629" s="573">
        <f t="shared" si="46"/>
        <v>2683.1773909999997</v>
      </c>
      <c r="M1629" s="573">
        <f t="shared" si="46"/>
        <v>2312.1568699999998</v>
      </c>
      <c r="N1629" s="573" t="b">
        <v>1</v>
      </c>
    </row>
    <row r="1630" spans="1:14" ht="16" thickBot="1" x14ac:dyDescent="0.4">
      <c r="A1630" s="8" t="s">
        <v>9589</v>
      </c>
      <c r="B1630" s="221" t="s">
        <v>1781</v>
      </c>
      <c r="C1630" s="247" t="s">
        <v>1782</v>
      </c>
      <c r="D1630" s="241"/>
      <c r="E1630" s="245"/>
      <c r="F1630" s="274">
        <v>2689.09</v>
      </c>
      <c r="G1630" s="47"/>
      <c r="H1630" s="573">
        <f t="shared" si="46"/>
        <v>948.17313399999978</v>
      </c>
      <c r="I1630" s="573">
        <f t="shared" si="46"/>
        <v>948.17313399999978</v>
      </c>
      <c r="J1630" s="573">
        <f t="shared" si="46"/>
        <v>1245.855397</v>
      </c>
      <c r="K1630" s="573">
        <f t="shared" si="46"/>
        <v>865.48361649999993</v>
      </c>
      <c r="L1630" s="573">
        <f t="shared" si="46"/>
        <v>1375.4023077499999</v>
      </c>
      <c r="M1630" s="573">
        <f t="shared" si="46"/>
        <v>1185.2164175</v>
      </c>
      <c r="N1630" s="573" t="b">
        <v>1</v>
      </c>
    </row>
    <row r="1631" spans="1:14" ht="15.5" x14ac:dyDescent="0.35">
      <c r="A1631" s="10"/>
      <c r="B1631" s="16" t="s">
        <v>1781</v>
      </c>
      <c r="C1631" s="108" t="s">
        <v>1783</v>
      </c>
      <c r="D1631" s="18"/>
      <c r="E1631" s="52"/>
      <c r="F1631" s="276">
        <v>2689.09</v>
      </c>
      <c r="G1631" s="47"/>
      <c r="H1631" s="573">
        <f t="shared" si="46"/>
        <v>948.17313399999978</v>
      </c>
      <c r="I1631" s="573">
        <f t="shared" si="46"/>
        <v>948.17313399999978</v>
      </c>
      <c r="J1631" s="573">
        <f t="shared" si="46"/>
        <v>1245.855397</v>
      </c>
      <c r="K1631" s="573">
        <f t="shared" si="46"/>
        <v>865.48361649999993</v>
      </c>
      <c r="L1631" s="573">
        <f t="shared" si="46"/>
        <v>1375.4023077499999</v>
      </c>
      <c r="M1631" s="573">
        <f t="shared" si="46"/>
        <v>1185.2164175</v>
      </c>
      <c r="N1631" s="573" t="b">
        <v>1</v>
      </c>
    </row>
    <row r="1632" spans="1:14" ht="15.5" x14ac:dyDescent="0.35">
      <c r="A1632" s="8"/>
      <c r="B1632" s="308" t="s">
        <v>1784</v>
      </c>
      <c r="C1632" s="193" t="s">
        <v>1785</v>
      </c>
      <c r="D1632" s="326"/>
      <c r="E1632" s="316"/>
      <c r="F1632" s="271">
        <v>2689.09</v>
      </c>
      <c r="G1632" s="47"/>
      <c r="H1632" s="573">
        <f t="shared" si="46"/>
        <v>948.17313399999978</v>
      </c>
      <c r="I1632" s="573">
        <f t="shared" si="46"/>
        <v>948.17313399999978</v>
      </c>
      <c r="J1632" s="573">
        <f t="shared" si="46"/>
        <v>1245.855397</v>
      </c>
      <c r="K1632" s="573">
        <f t="shared" si="46"/>
        <v>865.48361649999993</v>
      </c>
      <c r="L1632" s="573">
        <f t="shared" si="46"/>
        <v>1375.4023077499999</v>
      </c>
      <c r="M1632" s="573">
        <f t="shared" si="46"/>
        <v>1185.2164175</v>
      </c>
      <c r="N1632" s="573" t="b">
        <v>1</v>
      </c>
    </row>
    <row r="1633" spans="1:14" ht="15.5" x14ac:dyDescent="0.35">
      <c r="A1633" s="8" t="s">
        <v>9590</v>
      </c>
      <c r="B1633" s="308" t="s">
        <v>1786</v>
      </c>
      <c r="C1633" s="193" t="s">
        <v>1787</v>
      </c>
      <c r="D1633" s="316"/>
      <c r="E1633" s="130"/>
      <c r="F1633" s="578">
        <v>7120.97</v>
      </c>
      <c r="G1633" s="47"/>
      <c r="H1633" s="573">
        <f t="shared" si="46"/>
        <v>2510.8540219999995</v>
      </c>
      <c r="I1633" s="573">
        <f t="shared" si="46"/>
        <v>2510.8540219999995</v>
      </c>
      <c r="J1633" s="573">
        <f t="shared" si="46"/>
        <v>3299.1454010000002</v>
      </c>
      <c r="K1633" s="573">
        <f t="shared" si="46"/>
        <v>2291.8841944999999</v>
      </c>
      <c r="L1633" s="573">
        <f t="shared" si="46"/>
        <v>3642.1981307499996</v>
      </c>
      <c r="M1633" s="573">
        <f t="shared" si="46"/>
        <v>3138.5675274999999</v>
      </c>
      <c r="N1633" s="573" t="b">
        <v>1</v>
      </c>
    </row>
    <row r="1634" spans="1:14" ht="15.5" x14ac:dyDescent="0.35">
      <c r="A1634" s="8"/>
      <c r="B1634" s="308" t="s">
        <v>1788</v>
      </c>
      <c r="C1634" s="193" t="s">
        <v>1789</v>
      </c>
      <c r="D1634" s="309"/>
      <c r="E1634" s="310"/>
      <c r="F1634" s="578">
        <v>7120.97</v>
      </c>
      <c r="G1634" s="47"/>
      <c r="H1634" s="573">
        <f t="shared" si="46"/>
        <v>2510.8540219999995</v>
      </c>
      <c r="I1634" s="573">
        <f t="shared" si="46"/>
        <v>2510.8540219999995</v>
      </c>
      <c r="J1634" s="573">
        <f t="shared" si="46"/>
        <v>3299.1454010000002</v>
      </c>
      <c r="K1634" s="573">
        <f t="shared" si="46"/>
        <v>2291.8841944999999</v>
      </c>
      <c r="L1634" s="573">
        <f t="shared" si="46"/>
        <v>3642.1981307499996</v>
      </c>
      <c r="M1634" s="573">
        <f t="shared" si="46"/>
        <v>3138.5675274999999</v>
      </c>
      <c r="N1634" s="573" t="b">
        <v>1</v>
      </c>
    </row>
    <row r="1635" spans="1:14" ht="16" thickBot="1" x14ac:dyDescent="0.4">
      <c r="A1635" s="11"/>
      <c r="B1635" s="565" t="s">
        <v>1790</v>
      </c>
      <c r="C1635" s="391" t="s">
        <v>1791</v>
      </c>
      <c r="D1635" s="563"/>
      <c r="E1635" s="384"/>
      <c r="F1635" s="564">
        <v>7120.97</v>
      </c>
      <c r="G1635" s="47"/>
      <c r="H1635" s="573">
        <f t="shared" si="46"/>
        <v>2510.8540219999995</v>
      </c>
      <c r="I1635" s="573">
        <f t="shared" si="46"/>
        <v>2510.8540219999995</v>
      </c>
      <c r="J1635" s="573">
        <f t="shared" si="46"/>
        <v>3299.1454010000002</v>
      </c>
      <c r="K1635" s="573">
        <f t="shared" si="46"/>
        <v>2291.8841944999999</v>
      </c>
      <c r="L1635" s="573">
        <f t="shared" si="46"/>
        <v>3642.1981307499996</v>
      </c>
      <c r="M1635" s="573">
        <f t="shared" si="46"/>
        <v>3138.5675274999999</v>
      </c>
      <c r="N1635" s="573" t="b">
        <v>1</v>
      </c>
    </row>
    <row r="1636" spans="1:14" ht="15.5" x14ac:dyDescent="0.35">
      <c r="A1636" s="8" t="s">
        <v>9591</v>
      </c>
      <c r="B1636" s="3" t="s">
        <v>1792</v>
      </c>
      <c r="C1636" s="110" t="s">
        <v>1793</v>
      </c>
      <c r="D1636" s="25"/>
      <c r="E1636" s="130"/>
      <c r="F1636" s="273">
        <v>7260.98</v>
      </c>
      <c r="G1636" s="47"/>
      <c r="H1636" s="573">
        <f t="shared" si="46"/>
        <v>2560.2215479999991</v>
      </c>
      <c r="I1636" s="573">
        <f t="shared" si="46"/>
        <v>2560.2215479999991</v>
      </c>
      <c r="J1636" s="573">
        <f t="shared" si="46"/>
        <v>3364.0120339999999</v>
      </c>
      <c r="K1636" s="573">
        <f t="shared" si="46"/>
        <v>2336.9464129999997</v>
      </c>
      <c r="L1636" s="573">
        <f t="shared" si="46"/>
        <v>3713.8097454999993</v>
      </c>
      <c r="M1636" s="573">
        <f t="shared" si="46"/>
        <v>3200.2769349999994</v>
      </c>
      <c r="N1636" s="573" t="b">
        <v>1</v>
      </c>
    </row>
    <row r="1637" spans="1:14" ht="15.5" x14ac:dyDescent="0.35">
      <c r="A1637" s="8"/>
      <c r="B1637" s="308" t="s">
        <v>1794</v>
      </c>
      <c r="C1637" s="193" t="s">
        <v>1795</v>
      </c>
      <c r="D1637" s="316"/>
      <c r="E1637" s="326"/>
      <c r="F1637" s="578">
        <v>7260.98</v>
      </c>
      <c r="G1637" s="47"/>
      <c r="H1637" s="573">
        <f t="shared" si="46"/>
        <v>2560.2215479999991</v>
      </c>
      <c r="I1637" s="573">
        <f t="shared" si="46"/>
        <v>2560.2215479999991</v>
      </c>
      <c r="J1637" s="573">
        <f t="shared" si="46"/>
        <v>3364.0120339999999</v>
      </c>
      <c r="K1637" s="573">
        <f t="shared" si="46"/>
        <v>2336.9464129999997</v>
      </c>
      <c r="L1637" s="573">
        <f t="shared" si="46"/>
        <v>3713.8097454999993</v>
      </c>
      <c r="M1637" s="573">
        <f t="shared" si="46"/>
        <v>3200.2769349999994</v>
      </c>
      <c r="N1637" s="573" t="b">
        <v>1</v>
      </c>
    </row>
    <row r="1638" spans="1:14" ht="15.5" x14ac:dyDescent="0.35">
      <c r="A1638" s="8"/>
      <c r="B1638" s="308" t="s">
        <v>1796</v>
      </c>
      <c r="C1638" s="193" t="s">
        <v>1797</v>
      </c>
      <c r="D1638" s="316"/>
      <c r="E1638" s="326"/>
      <c r="F1638" s="578">
        <v>7260.98</v>
      </c>
      <c r="G1638" s="47"/>
      <c r="H1638" s="573">
        <f t="shared" si="46"/>
        <v>2560.2215479999991</v>
      </c>
      <c r="I1638" s="573">
        <f t="shared" si="46"/>
        <v>2560.2215479999991</v>
      </c>
      <c r="J1638" s="573">
        <f t="shared" si="46"/>
        <v>3364.0120339999999</v>
      </c>
      <c r="K1638" s="573">
        <f t="shared" si="46"/>
        <v>2336.9464129999997</v>
      </c>
      <c r="L1638" s="573">
        <f t="shared" si="46"/>
        <v>3713.8097454999993</v>
      </c>
      <c r="M1638" s="573">
        <f t="shared" si="46"/>
        <v>3200.2769349999994</v>
      </c>
      <c r="N1638" s="573" t="b">
        <v>1</v>
      </c>
    </row>
    <row r="1639" spans="1:14" ht="16" thickBot="1" x14ac:dyDescent="0.4">
      <c r="A1639" s="8" t="s">
        <v>9592</v>
      </c>
      <c r="B1639" s="221" t="s">
        <v>1798</v>
      </c>
      <c r="C1639" s="247" t="s">
        <v>1799</v>
      </c>
      <c r="D1639" s="222"/>
      <c r="E1639" s="242"/>
      <c r="F1639" s="274">
        <v>8354.75</v>
      </c>
      <c r="G1639" s="47"/>
      <c r="H1639" s="573">
        <f t="shared" si="46"/>
        <v>2945.8848499999995</v>
      </c>
      <c r="I1639" s="573">
        <f t="shared" si="46"/>
        <v>2945.8848499999995</v>
      </c>
      <c r="J1639" s="573">
        <f t="shared" si="46"/>
        <v>3870.7556749999999</v>
      </c>
      <c r="K1639" s="573">
        <f t="shared" si="46"/>
        <v>2688.9762874999997</v>
      </c>
      <c r="L1639" s="573">
        <f t="shared" si="46"/>
        <v>4273.2457562499994</v>
      </c>
      <c r="M1639" s="573">
        <f t="shared" si="46"/>
        <v>3682.3560625</v>
      </c>
      <c r="N1639" s="573" t="b">
        <v>1</v>
      </c>
    </row>
    <row r="1640" spans="1:14" ht="15.5" x14ac:dyDescent="0.35">
      <c r="A1640" s="10"/>
      <c r="B1640" s="16" t="s">
        <v>1800</v>
      </c>
      <c r="C1640" s="108" t="s">
        <v>1801</v>
      </c>
      <c r="D1640" s="24"/>
      <c r="E1640" s="117"/>
      <c r="F1640" s="276">
        <v>8354.75</v>
      </c>
      <c r="G1640" s="47"/>
      <c r="H1640" s="573">
        <f t="shared" si="46"/>
        <v>2945.8848499999995</v>
      </c>
      <c r="I1640" s="573">
        <f t="shared" si="46"/>
        <v>2945.8848499999995</v>
      </c>
      <c r="J1640" s="573">
        <f t="shared" si="46"/>
        <v>3870.7556749999999</v>
      </c>
      <c r="K1640" s="573">
        <f t="shared" si="46"/>
        <v>2688.9762874999997</v>
      </c>
      <c r="L1640" s="573">
        <f t="shared" si="46"/>
        <v>4273.2457562499994</v>
      </c>
      <c r="M1640" s="573">
        <f t="shared" si="46"/>
        <v>3682.3560625</v>
      </c>
      <c r="N1640" s="573" t="b">
        <v>1</v>
      </c>
    </row>
    <row r="1641" spans="1:14" ht="16" thickBot="1" x14ac:dyDescent="0.4">
      <c r="A1641" s="8"/>
      <c r="B1641" s="221" t="s">
        <v>1802</v>
      </c>
      <c r="C1641" s="247" t="s">
        <v>1803</v>
      </c>
      <c r="D1641" s="241"/>
      <c r="E1641" s="245"/>
      <c r="F1641" s="274">
        <v>8354.75</v>
      </c>
      <c r="G1641" s="47"/>
      <c r="H1641" s="573">
        <f t="shared" si="46"/>
        <v>2945.8848499999995</v>
      </c>
      <c r="I1641" s="573">
        <f t="shared" si="46"/>
        <v>2945.8848499999995</v>
      </c>
      <c r="J1641" s="573">
        <f t="shared" si="46"/>
        <v>3870.7556749999999</v>
      </c>
      <c r="K1641" s="573">
        <f t="shared" si="46"/>
        <v>2688.9762874999997</v>
      </c>
      <c r="L1641" s="573">
        <f t="shared" si="46"/>
        <v>4273.2457562499994</v>
      </c>
      <c r="M1641" s="573">
        <f t="shared" si="46"/>
        <v>3682.3560625</v>
      </c>
      <c r="N1641" s="573" t="b">
        <v>1</v>
      </c>
    </row>
    <row r="1642" spans="1:14" ht="15.5" x14ac:dyDescent="0.35">
      <c r="A1642" s="10" t="s">
        <v>9593</v>
      </c>
      <c r="B1642" s="16" t="s">
        <v>1804</v>
      </c>
      <c r="C1642" s="656" t="s">
        <v>1805</v>
      </c>
      <c r="D1642" s="157"/>
      <c r="E1642" s="470"/>
      <c r="F1642" s="276">
        <v>2253.11</v>
      </c>
      <c r="G1642" s="47"/>
      <c r="H1642" s="573">
        <f t="shared" si="46"/>
        <v>794.4465859999998</v>
      </c>
      <c r="I1642" s="573">
        <f t="shared" si="46"/>
        <v>794.4465859999998</v>
      </c>
      <c r="J1642" s="573">
        <f t="shared" si="46"/>
        <v>1043.865863</v>
      </c>
      <c r="K1642" s="573">
        <f t="shared" si="46"/>
        <v>725.16345349999995</v>
      </c>
      <c r="L1642" s="573">
        <f t="shared" si="46"/>
        <v>1152.4094372499999</v>
      </c>
      <c r="M1642" s="573">
        <f t="shared" si="46"/>
        <v>993.05823250000003</v>
      </c>
      <c r="N1642" s="573" t="b">
        <v>1</v>
      </c>
    </row>
    <row r="1643" spans="1:14" ht="16" thickBot="1" x14ac:dyDescent="0.4">
      <c r="A1643" s="11"/>
      <c r="B1643" s="565" t="s">
        <v>1806</v>
      </c>
      <c r="C1643" s="391" t="s">
        <v>1807</v>
      </c>
      <c r="D1643" s="563"/>
      <c r="E1643" s="384"/>
      <c r="F1643" s="564">
        <v>2253.11</v>
      </c>
      <c r="G1643" s="47"/>
      <c r="H1643" s="573">
        <f t="shared" si="46"/>
        <v>794.4465859999998</v>
      </c>
      <c r="I1643" s="573">
        <f t="shared" si="46"/>
        <v>794.4465859999998</v>
      </c>
      <c r="J1643" s="573">
        <f t="shared" si="46"/>
        <v>1043.865863</v>
      </c>
      <c r="K1643" s="573">
        <f t="shared" si="46"/>
        <v>725.16345349999995</v>
      </c>
      <c r="L1643" s="573">
        <f t="shared" si="46"/>
        <v>1152.4094372499999</v>
      </c>
      <c r="M1643" s="573">
        <f t="shared" si="46"/>
        <v>993.05823250000003</v>
      </c>
      <c r="N1643" s="573" t="b">
        <v>1</v>
      </c>
    </row>
    <row r="1644" spans="1:14" ht="15.5" x14ac:dyDescent="0.35">
      <c r="A1644" s="8" t="s">
        <v>9594</v>
      </c>
      <c r="B1644" s="3" t="s">
        <v>1808</v>
      </c>
      <c r="C1644" s="110" t="s">
        <v>1809</v>
      </c>
      <c r="D1644" s="20"/>
      <c r="E1644" s="53"/>
      <c r="F1644" s="273">
        <v>2253.11</v>
      </c>
      <c r="G1644" s="47"/>
      <c r="H1644" s="573">
        <f t="shared" si="46"/>
        <v>794.4465859999998</v>
      </c>
      <c r="I1644" s="573">
        <f t="shared" si="46"/>
        <v>794.4465859999998</v>
      </c>
      <c r="J1644" s="573">
        <f t="shared" si="46"/>
        <v>1043.865863</v>
      </c>
      <c r="K1644" s="573">
        <f t="shared" si="46"/>
        <v>725.16345349999995</v>
      </c>
      <c r="L1644" s="573">
        <f t="shared" si="46"/>
        <v>1152.4094372499999</v>
      </c>
      <c r="M1644" s="573">
        <f t="shared" si="46"/>
        <v>993.05823250000003</v>
      </c>
      <c r="N1644" s="573" t="b">
        <v>1</v>
      </c>
    </row>
    <row r="1645" spans="1:14" ht="15.5" x14ac:dyDescent="0.35">
      <c r="B1645" s="308" t="s">
        <v>1810</v>
      </c>
      <c r="C1645" s="193" t="s">
        <v>1811</v>
      </c>
      <c r="D1645" s="316"/>
      <c r="E1645" s="326"/>
      <c r="F1645" s="578">
        <v>5174.6899999999996</v>
      </c>
      <c r="G1645" s="47"/>
      <c r="H1645" s="573">
        <f t="shared" si="46"/>
        <v>1824.5956939999994</v>
      </c>
      <c r="I1645" s="573">
        <f t="shared" si="46"/>
        <v>1824.5956939999994</v>
      </c>
      <c r="J1645" s="573">
        <f t="shared" si="46"/>
        <v>2397.4338769999999</v>
      </c>
      <c r="K1645" s="573">
        <f t="shared" si="46"/>
        <v>1665.4739764999997</v>
      </c>
      <c r="L1645" s="573">
        <f t="shared" si="46"/>
        <v>2646.7245677499991</v>
      </c>
      <c r="M1645" s="573">
        <f t="shared" si="46"/>
        <v>2280.7446174999995</v>
      </c>
      <c r="N1645" s="573" t="b">
        <v>1</v>
      </c>
    </row>
    <row r="1646" spans="1:14" ht="15.5" x14ac:dyDescent="0.35">
      <c r="A1646" s="8"/>
      <c r="B1646" s="308" t="s">
        <v>1812</v>
      </c>
      <c r="C1646" s="193" t="s">
        <v>1813</v>
      </c>
      <c r="D1646" s="316"/>
      <c r="E1646" s="326"/>
      <c r="F1646" s="578">
        <v>5174.6899999999996</v>
      </c>
      <c r="G1646" s="47"/>
      <c r="H1646" s="573">
        <f t="shared" si="46"/>
        <v>1824.5956939999994</v>
      </c>
      <c r="I1646" s="573">
        <f t="shared" si="46"/>
        <v>1824.5956939999994</v>
      </c>
      <c r="J1646" s="573">
        <f t="shared" si="46"/>
        <v>2397.4338769999999</v>
      </c>
      <c r="K1646" s="573">
        <f t="shared" si="46"/>
        <v>1665.4739764999997</v>
      </c>
      <c r="L1646" s="573">
        <f t="shared" si="46"/>
        <v>2646.7245677499991</v>
      </c>
      <c r="M1646" s="573">
        <f t="shared" si="46"/>
        <v>2280.7446174999995</v>
      </c>
      <c r="N1646" s="573" t="b">
        <v>1</v>
      </c>
    </row>
    <row r="1647" spans="1:14" ht="16" thickBot="1" x14ac:dyDescent="0.4">
      <c r="A1647" s="8"/>
      <c r="B1647" s="221" t="s">
        <v>1814</v>
      </c>
      <c r="C1647" s="247" t="s">
        <v>1815</v>
      </c>
      <c r="D1647" s="245"/>
      <c r="E1647" s="241"/>
      <c r="F1647" s="272">
        <v>5174.6899999999996</v>
      </c>
      <c r="G1647" s="47"/>
      <c r="H1647" s="573">
        <f t="shared" si="46"/>
        <v>1824.5956939999994</v>
      </c>
      <c r="I1647" s="573">
        <f t="shared" si="46"/>
        <v>1824.5956939999994</v>
      </c>
      <c r="J1647" s="573">
        <f t="shared" si="46"/>
        <v>2397.4338769999999</v>
      </c>
      <c r="K1647" s="573">
        <f t="shared" si="46"/>
        <v>1665.4739764999997</v>
      </c>
      <c r="L1647" s="573">
        <f t="shared" si="46"/>
        <v>2646.7245677499991</v>
      </c>
      <c r="M1647" s="573">
        <f t="shared" si="46"/>
        <v>2280.7446174999995</v>
      </c>
      <c r="N1647" s="573" t="b">
        <v>1</v>
      </c>
    </row>
    <row r="1648" spans="1:14" ht="15.5" x14ac:dyDescent="0.35">
      <c r="A1648" s="10" t="s">
        <v>9595</v>
      </c>
      <c r="B1648" s="16" t="s">
        <v>1816</v>
      </c>
      <c r="C1648" s="108" t="s">
        <v>1817</v>
      </c>
      <c r="D1648" s="18"/>
      <c r="E1648" s="52"/>
      <c r="F1648" s="276">
        <v>4502.63</v>
      </c>
      <c r="G1648" s="47"/>
      <c r="H1648" s="573">
        <f t="shared" si="46"/>
        <v>1587.6273379999996</v>
      </c>
      <c r="I1648" s="573">
        <f t="shared" si="46"/>
        <v>1587.6273379999996</v>
      </c>
      <c r="J1648" s="573">
        <f t="shared" si="46"/>
        <v>2086.068479</v>
      </c>
      <c r="K1648" s="573">
        <f t="shared" si="46"/>
        <v>1449.1714654999998</v>
      </c>
      <c r="L1648" s="573">
        <f t="shared" si="46"/>
        <v>2302.9826792499998</v>
      </c>
      <c r="M1648" s="573">
        <f t="shared" si="46"/>
        <v>1984.5341724999998</v>
      </c>
      <c r="N1648" s="573" t="b">
        <v>1</v>
      </c>
    </row>
    <row r="1649" spans="1:14" ht="15.5" x14ac:dyDescent="0.35">
      <c r="A1649" s="8"/>
      <c r="B1649" s="308" t="s">
        <v>1818</v>
      </c>
      <c r="C1649" s="193" t="s">
        <v>1819</v>
      </c>
      <c r="D1649" s="316"/>
      <c r="E1649" s="326"/>
      <c r="F1649" s="578">
        <v>4502.63</v>
      </c>
      <c r="G1649" s="47"/>
      <c r="H1649" s="573">
        <f t="shared" si="46"/>
        <v>1587.6273379999996</v>
      </c>
      <c r="I1649" s="573">
        <f t="shared" si="46"/>
        <v>1587.6273379999996</v>
      </c>
      <c r="J1649" s="573">
        <f t="shared" si="46"/>
        <v>2086.068479</v>
      </c>
      <c r="K1649" s="573">
        <f t="shared" si="46"/>
        <v>1449.1714654999998</v>
      </c>
      <c r="L1649" s="573">
        <f t="shared" si="46"/>
        <v>2302.9826792499998</v>
      </c>
      <c r="M1649" s="573">
        <f t="shared" si="46"/>
        <v>1984.5341724999998</v>
      </c>
      <c r="N1649" s="573" t="b">
        <v>1</v>
      </c>
    </row>
    <row r="1650" spans="1:14" ht="16" thickBot="1" x14ac:dyDescent="0.4">
      <c r="A1650" s="11"/>
      <c r="B1650" s="565" t="s">
        <v>1820</v>
      </c>
      <c r="C1650" s="391" t="s">
        <v>1821</v>
      </c>
      <c r="D1650" s="769"/>
      <c r="E1650" s="397"/>
      <c r="F1650" s="564">
        <v>4502.63</v>
      </c>
      <c r="G1650" s="47"/>
      <c r="H1650" s="573">
        <f t="shared" si="46"/>
        <v>1587.6273379999996</v>
      </c>
      <c r="I1650" s="573">
        <f t="shared" si="46"/>
        <v>1587.6273379999996</v>
      </c>
      <c r="J1650" s="573">
        <f t="shared" si="46"/>
        <v>2086.068479</v>
      </c>
      <c r="K1650" s="573">
        <f t="shared" si="46"/>
        <v>1449.1714654999998</v>
      </c>
      <c r="L1650" s="573">
        <f t="shared" si="46"/>
        <v>2302.9826792499998</v>
      </c>
      <c r="M1650" s="573">
        <f t="shared" si="46"/>
        <v>1984.5341724999998</v>
      </c>
      <c r="N1650" s="573" t="b">
        <v>1</v>
      </c>
    </row>
    <row r="1651" spans="1:14" ht="15.5" x14ac:dyDescent="0.35">
      <c r="A1651" s="10" t="s">
        <v>9596</v>
      </c>
      <c r="B1651" s="16" t="s">
        <v>1822</v>
      </c>
      <c r="C1651" s="108" t="s">
        <v>1823</v>
      </c>
      <c r="D1651" s="24"/>
      <c r="E1651" s="117"/>
      <c r="F1651" s="276">
        <v>3196.17</v>
      </c>
      <c r="G1651" s="47"/>
      <c r="H1651" s="573">
        <f t="shared" si="46"/>
        <v>1126.9695419999998</v>
      </c>
      <c r="I1651" s="573">
        <f t="shared" si="46"/>
        <v>1126.9695419999998</v>
      </c>
      <c r="J1651" s="573">
        <f t="shared" si="46"/>
        <v>1480.7855609999999</v>
      </c>
      <c r="K1651" s="573">
        <f t="shared" si="46"/>
        <v>1028.6873145</v>
      </c>
      <c r="L1651" s="573">
        <f t="shared" si="46"/>
        <v>1634.7610507499996</v>
      </c>
      <c r="M1651" s="573">
        <f t="shared" si="46"/>
        <v>1408.7119275</v>
      </c>
      <c r="N1651" s="573" t="b">
        <v>1</v>
      </c>
    </row>
    <row r="1652" spans="1:14" ht="15.5" x14ac:dyDescent="0.35">
      <c r="A1652" s="8"/>
      <c r="B1652" s="308" t="s">
        <v>1824</v>
      </c>
      <c r="C1652" s="193" t="s">
        <v>1825</v>
      </c>
      <c r="D1652" s="309"/>
      <c r="E1652" s="310"/>
      <c r="F1652" s="578">
        <v>3196.17</v>
      </c>
      <c r="G1652" s="47"/>
      <c r="H1652" s="573">
        <f t="shared" si="46"/>
        <v>1126.9695419999998</v>
      </c>
      <c r="I1652" s="573">
        <f t="shared" si="46"/>
        <v>1126.9695419999998</v>
      </c>
      <c r="J1652" s="573">
        <f t="shared" si="46"/>
        <v>1480.7855609999999</v>
      </c>
      <c r="K1652" s="573">
        <f t="shared" si="46"/>
        <v>1028.6873145</v>
      </c>
      <c r="L1652" s="573">
        <f t="shared" si="46"/>
        <v>1634.7610507499996</v>
      </c>
      <c r="M1652" s="573">
        <f t="shared" si="46"/>
        <v>1408.7119275</v>
      </c>
      <c r="N1652" s="573" t="b">
        <v>1</v>
      </c>
    </row>
    <row r="1653" spans="1:14" ht="15.5" x14ac:dyDescent="0.35">
      <c r="A1653" s="8"/>
      <c r="B1653" s="308" t="s">
        <v>1826</v>
      </c>
      <c r="C1653" s="193" t="s">
        <v>1827</v>
      </c>
      <c r="D1653" s="310"/>
      <c r="E1653" s="309"/>
      <c r="F1653" s="271">
        <v>3196.17</v>
      </c>
      <c r="G1653" s="47"/>
      <c r="H1653" s="573">
        <f t="shared" si="46"/>
        <v>1126.9695419999998</v>
      </c>
      <c r="I1653" s="573">
        <f t="shared" si="46"/>
        <v>1126.9695419999998</v>
      </c>
      <c r="J1653" s="573">
        <f t="shared" si="46"/>
        <v>1480.7855609999999</v>
      </c>
      <c r="K1653" s="573">
        <f t="shared" ref="K1653:M1716" si="47">IF($N1653=TRUE,K$3*$F1653,"")</f>
        <v>1028.6873145</v>
      </c>
      <c r="L1653" s="573">
        <f t="shared" si="47"/>
        <v>1634.7610507499996</v>
      </c>
      <c r="M1653" s="573">
        <f t="shared" si="47"/>
        <v>1408.7119275</v>
      </c>
      <c r="N1653" s="573" t="b">
        <v>1</v>
      </c>
    </row>
    <row r="1654" spans="1:14" ht="16" thickBot="1" x14ac:dyDescent="0.4">
      <c r="A1654" s="8" t="s">
        <v>9597</v>
      </c>
      <c r="B1654" s="221" t="s">
        <v>1828</v>
      </c>
      <c r="C1654" s="247" t="s">
        <v>1829</v>
      </c>
      <c r="D1654" s="241"/>
      <c r="E1654" s="191"/>
      <c r="F1654" s="274">
        <v>3078.87</v>
      </c>
      <c r="G1654" s="47"/>
      <c r="H1654" s="573">
        <f t="shared" ref="H1654:M1717" si="48">IF($N1654=TRUE,H$3*$F1654,"")</f>
        <v>1085.6095619999996</v>
      </c>
      <c r="I1654" s="573">
        <f t="shared" si="48"/>
        <v>1085.6095619999996</v>
      </c>
      <c r="J1654" s="573">
        <f t="shared" si="48"/>
        <v>1426.4404709999999</v>
      </c>
      <c r="K1654" s="573">
        <f t="shared" si="47"/>
        <v>990.93430949999993</v>
      </c>
      <c r="L1654" s="573">
        <f t="shared" si="47"/>
        <v>1574.7650332499995</v>
      </c>
      <c r="M1654" s="573">
        <f t="shared" si="47"/>
        <v>1357.0119524999998</v>
      </c>
      <c r="N1654" s="573" t="b">
        <v>1</v>
      </c>
    </row>
    <row r="1655" spans="1:14" ht="15.5" x14ac:dyDescent="0.35">
      <c r="A1655" s="10"/>
      <c r="B1655" s="16" t="s">
        <v>1830</v>
      </c>
      <c r="C1655" s="108" t="s">
        <v>1831</v>
      </c>
      <c r="D1655" s="24"/>
      <c r="E1655" s="117"/>
      <c r="F1655" s="298">
        <v>3078.87</v>
      </c>
      <c r="G1655" s="47"/>
      <c r="H1655" s="573">
        <f t="shared" si="48"/>
        <v>1085.6095619999996</v>
      </c>
      <c r="I1655" s="573">
        <f t="shared" si="48"/>
        <v>1085.6095619999996</v>
      </c>
      <c r="J1655" s="573">
        <f t="shared" si="48"/>
        <v>1426.4404709999999</v>
      </c>
      <c r="K1655" s="573">
        <f t="shared" si="47"/>
        <v>990.93430949999993</v>
      </c>
      <c r="L1655" s="573">
        <f t="shared" si="47"/>
        <v>1574.7650332499995</v>
      </c>
      <c r="M1655" s="573">
        <f t="shared" si="47"/>
        <v>1357.0119524999998</v>
      </c>
      <c r="N1655" s="573" t="b">
        <v>1</v>
      </c>
    </row>
    <row r="1656" spans="1:14" ht="15.5" x14ac:dyDescent="0.35">
      <c r="A1656" s="8"/>
      <c r="B1656" s="308" t="s">
        <v>1832</v>
      </c>
      <c r="C1656" s="193" t="s">
        <v>1833</v>
      </c>
      <c r="D1656" s="316"/>
      <c r="E1656" s="326"/>
      <c r="F1656" s="578">
        <v>3078.87</v>
      </c>
      <c r="G1656" s="47"/>
      <c r="H1656" s="573">
        <f t="shared" si="48"/>
        <v>1085.6095619999996</v>
      </c>
      <c r="I1656" s="573">
        <f t="shared" si="48"/>
        <v>1085.6095619999996</v>
      </c>
      <c r="J1656" s="573">
        <f t="shared" si="48"/>
        <v>1426.4404709999999</v>
      </c>
      <c r="K1656" s="573">
        <f t="shared" si="47"/>
        <v>990.93430949999993</v>
      </c>
      <c r="L1656" s="573">
        <f t="shared" si="47"/>
        <v>1574.7650332499995</v>
      </c>
      <c r="M1656" s="573">
        <f t="shared" si="47"/>
        <v>1357.0119524999998</v>
      </c>
      <c r="N1656" s="573" t="b">
        <v>1</v>
      </c>
    </row>
    <row r="1657" spans="1:14" ht="16" thickBot="1" x14ac:dyDescent="0.4">
      <c r="A1657" s="11" t="s">
        <v>9598</v>
      </c>
      <c r="B1657" s="565" t="s">
        <v>8034</v>
      </c>
      <c r="C1657" s="391" t="s">
        <v>8035</v>
      </c>
      <c r="D1657" s="769"/>
      <c r="E1657" s="397"/>
      <c r="F1657" s="564">
        <v>6198.45</v>
      </c>
      <c r="G1657" s="47"/>
      <c r="H1657" s="573">
        <f t="shared" si="48"/>
        <v>2185.5734699999994</v>
      </c>
      <c r="I1657" s="573">
        <f t="shared" si="48"/>
        <v>2185.5734699999994</v>
      </c>
      <c r="J1657" s="573">
        <f t="shared" si="48"/>
        <v>2871.7418849999999</v>
      </c>
      <c r="K1657" s="573">
        <f t="shared" si="47"/>
        <v>1994.9711324999998</v>
      </c>
      <c r="L1657" s="573">
        <f t="shared" si="47"/>
        <v>3170.3522137499995</v>
      </c>
      <c r="M1657" s="573">
        <f t="shared" si="47"/>
        <v>2731.9668374999997</v>
      </c>
      <c r="N1657" s="573" t="b">
        <v>1</v>
      </c>
    </row>
    <row r="1658" spans="1:14" ht="15.5" x14ac:dyDescent="0.35">
      <c r="A1658" s="8"/>
      <c r="B1658" s="3" t="s">
        <v>8034</v>
      </c>
      <c r="C1658" s="110" t="s">
        <v>7241</v>
      </c>
      <c r="D1658" s="25"/>
      <c r="E1658" s="130"/>
      <c r="F1658" s="273">
        <v>6198.45</v>
      </c>
      <c r="G1658" s="47"/>
      <c r="H1658" s="573">
        <f t="shared" si="48"/>
        <v>2185.5734699999994</v>
      </c>
      <c r="I1658" s="573">
        <f t="shared" si="48"/>
        <v>2185.5734699999994</v>
      </c>
      <c r="J1658" s="573">
        <f t="shared" si="48"/>
        <v>2871.7418849999999</v>
      </c>
      <c r="K1658" s="573">
        <f t="shared" si="47"/>
        <v>1994.9711324999998</v>
      </c>
      <c r="L1658" s="573">
        <f t="shared" si="47"/>
        <v>3170.3522137499995</v>
      </c>
      <c r="M1658" s="573">
        <f t="shared" si="47"/>
        <v>2731.9668374999997</v>
      </c>
      <c r="N1658" s="573" t="b">
        <v>1</v>
      </c>
    </row>
    <row r="1659" spans="1:14" ht="16" thickBot="1" x14ac:dyDescent="0.4">
      <c r="A1659" s="8" t="s">
        <v>9599</v>
      </c>
      <c r="B1659" s="221" t="s">
        <v>8036</v>
      </c>
      <c r="C1659" s="247" t="s">
        <v>8037</v>
      </c>
      <c r="D1659" s="241"/>
      <c r="E1659" s="245"/>
      <c r="F1659" s="274">
        <v>7555.01</v>
      </c>
      <c r="G1659" s="47"/>
      <c r="H1659" s="573">
        <f t="shared" si="48"/>
        <v>2663.8965259999995</v>
      </c>
      <c r="I1659" s="573">
        <f t="shared" si="48"/>
        <v>2663.8965259999995</v>
      </c>
      <c r="J1659" s="573">
        <f t="shared" si="48"/>
        <v>3500.2361329999999</v>
      </c>
      <c r="K1659" s="573">
        <f t="shared" si="47"/>
        <v>2431.5799684999997</v>
      </c>
      <c r="L1659" s="573">
        <f t="shared" si="47"/>
        <v>3864.1987397499993</v>
      </c>
      <c r="M1659" s="573">
        <f t="shared" si="47"/>
        <v>3329.8706575000001</v>
      </c>
      <c r="N1659" s="573" t="b">
        <v>1</v>
      </c>
    </row>
    <row r="1660" spans="1:14" ht="15.5" x14ac:dyDescent="0.35">
      <c r="A1660" s="10"/>
      <c r="B1660" s="16" t="s">
        <v>8036</v>
      </c>
      <c r="C1660" s="108" t="s">
        <v>7242</v>
      </c>
      <c r="D1660" s="24"/>
      <c r="E1660" s="117"/>
      <c r="F1660" s="276">
        <v>7555.01</v>
      </c>
      <c r="G1660" s="47"/>
      <c r="H1660" s="573">
        <f t="shared" si="48"/>
        <v>2663.8965259999995</v>
      </c>
      <c r="I1660" s="573">
        <f t="shared" si="48"/>
        <v>2663.8965259999995</v>
      </c>
      <c r="J1660" s="573">
        <f t="shared" si="48"/>
        <v>3500.2361329999999</v>
      </c>
      <c r="K1660" s="573">
        <f t="shared" si="47"/>
        <v>2431.5799684999997</v>
      </c>
      <c r="L1660" s="573">
        <f t="shared" si="47"/>
        <v>3864.1987397499993</v>
      </c>
      <c r="M1660" s="573">
        <f t="shared" si="47"/>
        <v>3329.8706575000001</v>
      </c>
      <c r="N1660" s="573" t="b">
        <v>1</v>
      </c>
    </row>
    <row r="1661" spans="1:14" ht="15.5" x14ac:dyDescent="0.35">
      <c r="A1661" s="8"/>
      <c r="B1661" s="308"/>
      <c r="C1661" s="193"/>
      <c r="D1661" s="326"/>
      <c r="E1661" s="326"/>
      <c r="F1661" s="578" t="s">
        <v>141</v>
      </c>
      <c r="G1661" s="47"/>
      <c r="H1661" s="573" t="str">
        <f t="shared" si="48"/>
        <v/>
      </c>
      <c r="I1661" s="573" t="str">
        <f t="shared" si="48"/>
        <v/>
      </c>
      <c r="J1661" s="573" t="str">
        <f t="shared" si="48"/>
        <v/>
      </c>
      <c r="K1661" s="573" t="str">
        <f t="shared" si="47"/>
        <v/>
      </c>
      <c r="L1661" s="573" t="str">
        <f t="shared" si="47"/>
        <v/>
      </c>
      <c r="M1661" s="573" t="str">
        <f t="shared" si="47"/>
        <v/>
      </c>
      <c r="N1661" s="573" t="s">
        <v>141</v>
      </c>
    </row>
    <row r="1662" spans="1:14" ht="15.5" x14ac:dyDescent="0.35">
      <c r="A1662" s="404" t="s">
        <v>10066</v>
      </c>
      <c r="B1662" s="430" t="s">
        <v>141</v>
      </c>
      <c r="C1662" s="658" t="s">
        <v>141</v>
      </c>
      <c r="D1662" s="450"/>
      <c r="E1662" s="530" t="s">
        <v>141</v>
      </c>
      <c r="F1662" s="481" t="s">
        <v>141</v>
      </c>
      <c r="G1662" s="47"/>
      <c r="H1662" s="573" t="str">
        <f t="shared" si="48"/>
        <v/>
      </c>
      <c r="I1662" s="573" t="str">
        <f t="shared" si="48"/>
        <v/>
      </c>
      <c r="J1662" s="573" t="str">
        <f t="shared" si="48"/>
        <v/>
      </c>
      <c r="K1662" s="573" t="str">
        <f t="shared" si="47"/>
        <v/>
      </c>
      <c r="L1662" s="573" t="str">
        <f t="shared" si="47"/>
        <v/>
      </c>
      <c r="M1662" s="573" t="str">
        <f t="shared" si="47"/>
        <v/>
      </c>
      <c r="N1662" s="573" t="s">
        <v>141</v>
      </c>
    </row>
    <row r="1663" spans="1:14" ht="15.5" x14ac:dyDescent="0.35">
      <c r="A1663" s="8" t="s">
        <v>9350</v>
      </c>
      <c r="B1663" s="308" t="s">
        <v>1834</v>
      </c>
      <c r="C1663" s="193" t="s">
        <v>1856</v>
      </c>
      <c r="D1663" s="309"/>
      <c r="E1663" s="310"/>
      <c r="F1663" s="578">
        <v>109.06</v>
      </c>
      <c r="G1663" s="47"/>
      <c r="H1663" s="573">
        <f t="shared" si="48"/>
        <v>38.45455599999999</v>
      </c>
      <c r="I1663" s="573">
        <f t="shared" si="48"/>
        <v>38.45455599999999</v>
      </c>
      <c r="J1663" s="573">
        <f t="shared" si="48"/>
        <v>50.527498000000001</v>
      </c>
      <c r="K1663" s="573">
        <f t="shared" si="47"/>
        <v>35.100960999999998</v>
      </c>
      <c r="L1663" s="573">
        <f t="shared" si="47"/>
        <v>55.781463499999994</v>
      </c>
      <c r="M1663" s="573">
        <f t="shared" si="47"/>
        <v>48.068194999999996</v>
      </c>
      <c r="N1663" s="573" t="b">
        <v>1</v>
      </c>
    </row>
    <row r="1664" spans="1:14" ht="16" thickBot="1" x14ac:dyDescent="0.4">
      <c r="A1664" s="8"/>
      <c r="B1664" s="221" t="s">
        <v>1834</v>
      </c>
      <c r="C1664" s="247" t="s">
        <v>1857</v>
      </c>
      <c r="D1664" s="222"/>
      <c r="E1664" s="242"/>
      <c r="F1664" s="274">
        <v>109.06</v>
      </c>
      <c r="G1664" s="47"/>
      <c r="H1664" s="573">
        <f t="shared" si="48"/>
        <v>38.45455599999999</v>
      </c>
      <c r="I1664" s="573">
        <f t="shared" si="48"/>
        <v>38.45455599999999</v>
      </c>
      <c r="J1664" s="573">
        <f t="shared" si="48"/>
        <v>50.527498000000001</v>
      </c>
      <c r="K1664" s="573">
        <f t="shared" si="47"/>
        <v>35.100960999999998</v>
      </c>
      <c r="L1664" s="573">
        <f t="shared" si="47"/>
        <v>55.781463499999994</v>
      </c>
      <c r="M1664" s="573">
        <f t="shared" si="47"/>
        <v>48.068194999999996</v>
      </c>
      <c r="N1664" s="573" t="b">
        <v>1</v>
      </c>
    </row>
    <row r="1665" spans="1:14" ht="15.5" x14ac:dyDescent="0.35">
      <c r="A1665" s="10"/>
      <c r="B1665" s="16" t="s">
        <v>1834</v>
      </c>
      <c r="C1665" s="108" t="s">
        <v>1858</v>
      </c>
      <c r="D1665" s="18"/>
      <c r="E1665" s="52"/>
      <c r="F1665" s="276">
        <v>109.06</v>
      </c>
      <c r="G1665" s="47"/>
      <c r="H1665" s="573">
        <f t="shared" si="48"/>
        <v>38.45455599999999</v>
      </c>
      <c r="I1665" s="573">
        <f t="shared" si="48"/>
        <v>38.45455599999999</v>
      </c>
      <c r="J1665" s="573">
        <f t="shared" si="48"/>
        <v>50.527498000000001</v>
      </c>
      <c r="K1665" s="573">
        <f t="shared" si="47"/>
        <v>35.100960999999998</v>
      </c>
      <c r="L1665" s="573">
        <f t="shared" si="47"/>
        <v>55.781463499999994</v>
      </c>
      <c r="M1665" s="573">
        <f t="shared" si="47"/>
        <v>48.068194999999996</v>
      </c>
      <c r="N1665" s="573" t="b">
        <v>1</v>
      </c>
    </row>
    <row r="1666" spans="1:14" ht="16" thickBot="1" x14ac:dyDescent="0.4">
      <c r="A1666" s="11"/>
      <c r="B1666" s="565" t="s">
        <v>1834</v>
      </c>
      <c r="C1666" s="391" t="s">
        <v>7407</v>
      </c>
      <c r="D1666" s="563"/>
      <c r="E1666" s="384"/>
      <c r="F1666" s="564">
        <v>109.06</v>
      </c>
      <c r="G1666" s="47"/>
      <c r="H1666" s="573">
        <f t="shared" si="48"/>
        <v>38.45455599999999</v>
      </c>
      <c r="I1666" s="573">
        <f t="shared" si="48"/>
        <v>38.45455599999999</v>
      </c>
      <c r="J1666" s="573">
        <f t="shared" si="48"/>
        <v>50.527498000000001</v>
      </c>
      <c r="K1666" s="573">
        <f t="shared" si="47"/>
        <v>35.100960999999998</v>
      </c>
      <c r="L1666" s="573">
        <f t="shared" si="47"/>
        <v>55.781463499999994</v>
      </c>
      <c r="M1666" s="573">
        <f t="shared" si="47"/>
        <v>48.068194999999996</v>
      </c>
      <c r="N1666" s="573" t="b">
        <v>1</v>
      </c>
    </row>
    <row r="1667" spans="1:14" ht="15.5" x14ac:dyDescent="0.35">
      <c r="A1667" s="8"/>
      <c r="B1667" s="3" t="s">
        <v>1835</v>
      </c>
      <c r="C1667" s="110" t="s">
        <v>1859</v>
      </c>
      <c r="D1667" s="20"/>
      <c r="E1667" s="53"/>
      <c r="F1667" s="273">
        <v>109.06</v>
      </c>
      <c r="G1667" s="47"/>
      <c r="H1667" s="573">
        <f t="shared" si="48"/>
        <v>38.45455599999999</v>
      </c>
      <c r="I1667" s="573">
        <f t="shared" si="48"/>
        <v>38.45455599999999</v>
      </c>
      <c r="J1667" s="573">
        <f t="shared" si="48"/>
        <v>50.527498000000001</v>
      </c>
      <c r="K1667" s="573">
        <f t="shared" si="47"/>
        <v>35.100960999999998</v>
      </c>
      <c r="L1667" s="573">
        <f t="shared" si="47"/>
        <v>55.781463499999994</v>
      </c>
      <c r="M1667" s="573">
        <f t="shared" si="47"/>
        <v>48.068194999999996</v>
      </c>
      <c r="N1667" s="573" t="b">
        <v>1</v>
      </c>
    </row>
    <row r="1668" spans="1:14" ht="15.5" x14ac:dyDescent="0.35">
      <c r="A1668" s="8"/>
      <c r="B1668" s="308" t="s">
        <v>1835</v>
      </c>
      <c r="C1668" s="193" t="s">
        <v>1860</v>
      </c>
      <c r="D1668" s="309"/>
      <c r="E1668" s="310"/>
      <c r="F1668" s="578">
        <v>109.06</v>
      </c>
      <c r="G1668" s="47"/>
      <c r="H1668" s="573">
        <f t="shared" si="48"/>
        <v>38.45455599999999</v>
      </c>
      <c r="I1668" s="573">
        <f t="shared" si="48"/>
        <v>38.45455599999999</v>
      </c>
      <c r="J1668" s="573">
        <f t="shared" si="48"/>
        <v>50.527498000000001</v>
      </c>
      <c r="K1668" s="573">
        <f t="shared" si="47"/>
        <v>35.100960999999998</v>
      </c>
      <c r="L1668" s="573">
        <f t="shared" si="47"/>
        <v>55.781463499999994</v>
      </c>
      <c r="M1668" s="573">
        <f t="shared" si="47"/>
        <v>48.068194999999996</v>
      </c>
      <c r="N1668" s="573" t="b">
        <v>1</v>
      </c>
    </row>
    <row r="1669" spans="1:14" ht="31.5" thickBot="1" x14ac:dyDescent="0.4">
      <c r="A1669" s="8" t="s">
        <v>9351</v>
      </c>
      <c r="B1669" s="221" t="s">
        <v>1861</v>
      </c>
      <c r="C1669" s="247" t="s">
        <v>1862</v>
      </c>
      <c r="D1669" s="222"/>
      <c r="E1669" s="242"/>
      <c r="F1669" s="274">
        <v>178.76</v>
      </c>
      <c r="G1669" s="47"/>
      <c r="H1669" s="573">
        <f t="shared" si="48"/>
        <v>63.030775999999982</v>
      </c>
      <c r="I1669" s="573">
        <f t="shared" si="48"/>
        <v>63.030775999999982</v>
      </c>
      <c r="J1669" s="573">
        <f t="shared" si="48"/>
        <v>82.819507999999999</v>
      </c>
      <c r="K1669" s="573">
        <f t="shared" si="47"/>
        <v>57.533905999999995</v>
      </c>
      <c r="L1669" s="573">
        <f t="shared" si="47"/>
        <v>91.431270999999981</v>
      </c>
      <c r="M1669" s="573">
        <f t="shared" si="47"/>
        <v>78.78846999999999</v>
      </c>
      <c r="N1669" s="573" t="b">
        <v>1</v>
      </c>
    </row>
    <row r="1670" spans="1:14" ht="15.5" x14ac:dyDescent="0.35">
      <c r="A1670" s="10"/>
      <c r="B1670" s="16" t="s">
        <v>222</v>
      </c>
      <c r="C1670" s="108" t="s">
        <v>508</v>
      </c>
      <c r="D1670" s="18"/>
      <c r="E1670" s="52"/>
      <c r="F1670" s="276">
        <v>178.76</v>
      </c>
      <c r="G1670" s="47"/>
      <c r="H1670" s="573">
        <f t="shared" si="48"/>
        <v>63.030775999999982</v>
      </c>
      <c r="I1670" s="573">
        <f t="shared" si="48"/>
        <v>63.030775999999982</v>
      </c>
      <c r="J1670" s="573">
        <f t="shared" si="48"/>
        <v>82.819507999999999</v>
      </c>
      <c r="K1670" s="573">
        <f t="shared" si="47"/>
        <v>57.533905999999995</v>
      </c>
      <c r="L1670" s="573">
        <f t="shared" si="47"/>
        <v>91.431270999999981</v>
      </c>
      <c r="M1670" s="573">
        <f t="shared" si="47"/>
        <v>78.78846999999999</v>
      </c>
      <c r="N1670" s="573" t="b">
        <v>1</v>
      </c>
    </row>
    <row r="1671" spans="1:14" ht="15.5" x14ac:dyDescent="0.35">
      <c r="A1671" s="8"/>
      <c r="B1671" s="308" t="s">
        <v>222</v>
      </c>
      <c r="C1671" s="193" t="s">
        <v>223</v>
      </c>
      <c r="D1671" s="309"/>
      <c r="E1671" s="310"/>
      <c r="F1671" s="578">
        <v>178.76</v>
      </c>
      <c r="G1671" s="47"/>
      <c r="H1671" s="573">
        <f t="shared" si="48"/>
        <v>63.030775999999982</v>
      </c>
      <c r="I1671" s="573">
        <f t="shared" si="48"/>
        <v>63.030775999999982</v>
      </c>
      <c r="J1671" s="573">
        <f t="shared" si="48"/>
        <v>82.819507999999999</v>
      </c>
      <c r="K1671" s="573">
        <f t="shared" si="47"/>
        <v>57.533905999999995</v>
      </c>
      <c r="L1671" s="573">
        <f t="shared" si="47"/>
        <v>91.431270999999981</v>
      </c>
      <c r="M1671" s="573">
        <f t="shared" si="47"/>
        <v>78.78846999999999</v>
      </c>
      <c r="N1671" s="573" t="b">
        <v>1</v>
      </c>
    </row>
    <row r="1672" spans="1:14" ht="16" thickBot="1" x14ac:dyDescent="0.4">
      <c r="A1672" s="11"/>
      <c r="B1672" s="565" t="s">
        <v>222</v>
      </c>
      <c r="C1672" s="391" t="s">
        <v>7406</v>
      </c>
      <c r="D1672" s="563"/>
      <c r="E1672" s="384"/>
      <c r="F1672" s="564">
        <v>178.76</v>
      </c>
      <c r="G1672" s="47"/>
      <c r="H1672" s="573">
        <f t="shared" si="48"/>
        <v>63.030775999999982</v>
      </c>
      <c r="I1672" s="573">
        <f t="shared" si="48"/>
        <v>63.030775999999982</v>
      </c>
      <c r="J1672" s="573">
        <f t="shared" si="48"/>
        <v>82.819507999999999</v>
      </c>
      <c r="K1672" s="573">
        <f t="shared" si="47"/>
        <v>57.533905999999995</v>
      </c>
      <c r="L1672" s="573">
        <f t="shared" si="47"/>
        <v>91.431270999999981</v>
      </c>
      <c r="M1672" s="573">
        <f t="shared" si="47"/>
        <v>78.78846999999999</v>
      </c>
      <c r="N1672" s="573" t="b">
        <v>1</v>
      </c>
    </row>
    <row r="1673" spans="1:14" ht="15.5" x14ac:dyDescent="0.35">
      <c r="A1673" s="8"/>
      <c r="B1673" s="3" t="s">
        <v>776</v>
      </c>
      <c r="C1673" s="110" t="s">
        <v>777</v>
      </c>
      <c r="D1673" s="20"/>
      <c r="E1673" s="53"/>
      <c r="F1673" s="273">
        <v>178.76</v>
      </c>
      <c r="G1673" s="47"/>
      <c r="H1673" s="573">
        <f t="shared" si="48"/>
        <v>63.030775999999982</v>
      </c>
      <c r="I1673" s="573">
        <f t="shared" si="48"/>
        <v>63.030775999999982</v>
      </c>
      <c r="J1673" s="573">
        <f t="shared" si="48"/>
        <v>82.819507999999999</v>
      </c>
      <c r="K1673" s="573">
        <f t="shared" si="47"/>
        <v>57.533905999999995</v>
      </c>
      <c r="L1673" s="573">
        <f t="shared" si="47"/>
        <v>91.431270999999981</v>
      </c>
      <c r="M1673" s="573">
        <f t="shared" si="47"/>
        <v>78.78846999999999</v>
      </c>
      <c r="N1673" s="573" t="b">
        <v>1</v>
      </c>
    </row>
    <row r="1674" spans="1:14" ht="15.5" x14ac:dyDescent="0.35">
      <c r="A1674" s="8"/>
      <c r="B1674" s="308" t="s">
        <v>776</v>
      </c>
      <c r="C1674" s="193" t="s">
        <v>805</v>
      </c>
      <c r="D1674" s="309"/>
      <c r="E1674" s="310"/>
      <c r="F1674" s="578">
        <v>178.76</v>
      </c>
      <c r="G1674" s="47"/>
      <c r="H1674" s="573">
        <f t="shared" si="48"/>
        <v>63.030775999999982</v>
      </c>
      <c r="I1674" s="573">
        <f t="shared" si="48"/>
        <v>63.030775999999982</v>
      </c>
      <c r="J1674" s="573">
        <f t="shared" si="48"/>
        <v>82.819507999999999</v>
      </c>
      <c r="K1674" s="573">
        <f t="shared" si="47"/>
        <v>57.533905999999995</v>
      </c>
      <c r="L1674" s="573">
        <f t="shared" si="47"/>
        <v>91.431270999999981</v>
      </c>
      <c r="M1674" s="573">
        <f t="shared" si="47"/>
        <v>78.78846999999999</v>
      </c>
      <c r="N1674" s="573" t="b">
        <v>1</v>
      </c>
    </row>
    <row r="1675" spans="1:14" ht="31.5" thickBot="1" x14ac:dyDescent="0.4">
      <c r="A1675" s="8" t="s">
        <v>9352</v>
      </c>
      <c r="B1675" s="221" t="s">
        <v>1836</v>
      </c>
      <c r="C1675" s="247" t="s">
        <v>1863</v>
      </c>
      <c r="D1675" s="222"/>
      <c r="E1675" s="242"/>
      <c r="F1675" s="274">
        <v>345.11</v>
      </c>
      <c r="G1675" s="47"/>
      <c r="H1675" s="573">
        <f t="shared" si="48"/>
        <v>121.68578599999998</v>
      </c>
      <c r="I1675" s="573">
        <f t="shared" si="48"/>
        <v>121.68578599999998</v>
      </c>
      <c r="J1675" s="573">
        <f t="shared" si="48"/>
        <v>159.88946300000001</v>
      </c>
      <c r="K1675" s="573">
        <f t="shared" si="47"/>
        <v>111.07365349999999</v>
      </c>
      <c r="L1675" s="573">
        <f t="shared" si="47"/>
        <v>176.51513724999998</v>
      </c>
      <c r="M1675" s="573">
        <f t="shared" si="47"/>
        <v>152.10723250000001</v>
      </c>
      <c r="N1675" s="573" t="b">
        <v>1</v>
      </c>
    </row>
    <row r="1676" spans="1:14" ht="15.5" x14ac:dyDescent="0.35">
      <c r="A1676" s="10"/>
      <c r="B1676" s="16" t="s">
        <v>1837</v>
      </c>
      <c r="C1676" s="108" t="s">
        <v>1864</v>
      </c>
      <c r="D1676" s="18"/>
      <c r="E1676" s="52"/>
      <c r="F1676" s="276">
        <v>345.11</v>
      </c>
      <c r="G1676" s="47"/>
      <c r="H1676" s="573">
        <f t="shared" si="48"/>
        <v>121.68578599999998</v>
      </c>
      <c r="I1676" s="573">
        <f t="shared" si="48"/>
        <v>121.68578599999998</v>
      </c>
      <c r="J1676" s="573">
        <f t="shared" si="48"/>
        <v>159.88946300000001</v>
      </c>
      <c r="K1676" s="573">
        <f t="shared" si="47"/>
        <v>111.07365349999999</v>
      </c>
      <c r="L1676" s="573">
        <f t="shared" si="47"/>
        <v>176.51513724999998</v>
      </c>
      <c r="M1676" s="573">
        <f t="shared" si="47"/>
        <v>152.10723250000001</v>
      </c>
      <c r="N1676" s="573" t="b">
        <v>1</v>
      </c>
    </row>
    <row r="1677" spans="1:14" ht="15.5" x14ac:dyDescent="0.35">
      <c r="A1677" s="8"/>
      <c r="B1677" s="322" t="s">
        <v>1837</v>
      </c>
      <c r="C1677" s="660" t="s">
        <v>1865</v>
      </c>
      <c r="D1677" s="324"/>
      <c r="E1677" s="328"/>
      <c r="F1677" s="784">
        <v>345.11</v>
      </c>
      <c r="G1677" s="47"/>
      <c r="H1677" s="573">
        <f t="shared" si="48"/>
        <v>121.68578599999998</v>
      </c>
      <c r="I1677" s="573">
        <f t="shared" si="48"/>
        <v>121.68578599999998</v>
      </c>
      <c r="J1677" s="573">
        <f t="shared" si="48"/>
        <v>159.88946300000001</v>
      </c>
      <c r="K1677" s="573">
        <f t="shared" si="47"/>
        <v>111.07365349999999</v>
      </c>
      <c r="L1677" s="573">
        <f t="shared" si="47"/>
        <v>176.51513724999998</v>
      </c>
      <c r="M1677" s="573">
        <f t="shared" si="47"/>
        <v>152.10723250000001</v>
      </c>
      <c r="N1677" s="573" t="b">
        <v>1</v>
      </c>
    </row>
    <row r="1678" spans="1:14" ht="16" thickBot="1" x14ac:dyDescent="0.4">
      <c r="A1678" s="11"/>
      <c r="B1678" s="565" t="s">
        <v>1837</v>
      </c>
      <c r="C1678" s="391" t="s">
        <v>7191</v>
      </c>
      <c r="D1678" s="563"/>
      <c r="E1678" s="384"/>
      <c r="F1678" s="564">
        <v>345.11</v>
      </c>
      <c r="G1678" s="47"/>
      <c r="H1678" s="573">
        <f t="shared" si="48"/>
        <v>121.68578599999998</v>
      </c>
      <c r="I1678" s="573">
        <f t="shared" si="48"/>
        <v>121.68578599999998</v>
      </c>
      <c r="J1678" s="573">
        <f t="shared" si="48"/>
        <v>159.88946300000001</v>
      </c>
      <c r="K1678" s="573">
        <f t="shared" si="47"/>
        <v>111.07365349999999</v>
      </c>
      <c r="L1678" s="573">
        <f t="shared" si="47"/>
        <v>176.51513724999998</v>
      </c>
      <c r="M1678" s="573">
        <f t="shared" si="47"/>
        <v>152.10723250000001</v>
      </c>
      <c r="N1678" s="573" t="b">
        <v>1</v>
      </c>
    </row>
    <row r="1679" spans="1:14" ht="15.5" x14ac:dyDescent="0.35">
      <c r="A1679" s="8"/>
      <c r="B1679" s="3" t="s">
        <v>1837</v>
      </c>
      <c r="C1679" s="110" t="s">
        <v>7405</v>
      </c>
      <c r="D1679" s="20"/>
      <c r="E1679" s="53"/>
      <c r="F1679" s="273">
        <v>345.11</v>
      </c>
      <c r="G1679" s="47"/>
      <c r="H1679" s="573">
        <f t="shared" si="48"/>
        <v>121.68578599999998</v>
      </c>
      <c r="I1679" s="573">
        <f t="shared" si="48"/>
        <v>121.68578599999998</v>
      </c>
      <c r="J1679" s="573">
        <f t="shared" si="48"/>
        <v>159.88946300000001</v>
      </c>
      <c r="K1679" s="573">
        <f t="shared" si="47"/>
        <v>111.07365349999999</v>
      </c>
      <c r="L1679" s="573">
        <f t="shared" si="47"/>
        <v>176.51513724999998</v>
      </c>
      <c r="M1679" s="573">
        <f t="shared" si="47"/>
        <v>152.10723250000001</v>
      </c>
      <c r="N1679" s="573" t="b">
        <v>1</v>
      </c>
    </row>
    <row r="1680" spans="1:14" ht="15.5" x14ac:dyDescent="0.35">
      <c r="A1680" s="8"/>
      <c r="B1680" s="308" t="s">
        <v>1838</v>
      </c>
      <c r="C1680" s="193" t="s">
        <v>1866</v>
      </c>
      <c r="D1680" s="309"/>
      <c r="E1680" s="310"/>
      <c r="F1680" s="578">
        <v>345.11</v>
      </c>
      <c r="G1680" s="47"/>
      <c r="H1680" s="573">
        <f t="shared" si="48"/>
        <v>121.68578599999998</v>
      </c>
      <c r="I1680" s="573">
        <f t="shared" si="48"/>
        <v>121.68578599999998</v>
      </c>
      <c r="J1680" s="573">
        <f t="shared" si="48"/>
        <v>159.88946300000001</v>
      </c>
      <c r="K1680" s="573">
        <f t="shared" si="47"/>
        <v>111.07365349999999</v>
      </c>
      <c r="L1680" s="573">
        <f t="shared" si="47"/>
        <v>176.51513724999998</v>
      </c>
      <c r="M1680" s="573">
        <f t="shared" si="47"/>
        <v>152.10723250000001</v>
      </c>
      <c r="N1680" s="573" t="b">
        <v>1</v>
      </c>
    </row>
    <row r="1681" spans="1:14" ht="16" thickBot="1" x14ac:dyDescent="0.4">
      <c r="A1681" s="8"/>
      <c r="B1681" s="221" t="s">
        <v>1839</v>
      </c>
      <c r="C1681" s="247" t="s">
        <v>1867</v>
      </c>
      <c r="D1681" s="222"/>
      <c r="E1681" s="242"/>
      <c r="F1681" s="274">
        <v>345.11</v>
      </c>
      <c r="G1681" s="47"/>
      <c r="H1681" s="573">
        <f t="shared" si="48"/>
        <v>121.68578599999998</v>
      </c>
      <c r="I1681" s="573">
        <f t="shared" si="48"/>
        <v>121.68578599999998</v>
      </c>
      <c r="J1681" s="573">
        <f t="shared" si="48"/>
        <v>159.88946300000001</v>
      </c>
      <c r="K1681" s="573">
        <f t="shared" si="47"/>
        <v>111.07365349999999</v>
      </c>
      <c r="L1681" s="573">
        <f t="shared" si="47"/>
        <v>176.51513724999998</v>
      </c>
      <c r="M1681" s="573">
        <f t="shared" si="47"/>
        <v>152.10723250000001</v>
      </c>
      <c r="N1681" s="573" t="b">
        <v>1</v>
      </c>
    </row>
    <row r="1682" spans="1:14" ht="15.5" x14ac:dyDescent="0.35">
      <c r="A1682" s="10" t="s">
        <v>9353</v>
      </c>
      <c r="B1682" s="16" t="s">
        <v>8040</v>
      </c>
      <c r="C1682" s="108" t="s">
        <v>8041</v>
      </c>
      <c r="D1682" s="18"/>
      <c r="E1682" s="52"/>
      <c r="F1682" s="276">
        <v>1382.7</v>
      </c>
      <c r="G1682" s="47"/>
      <c r="H1682" s="573">
        <f t="shared" si="48"/>
        <v>487.54001999999991</v>
      </c>
      <c r="I1682" s="573">
        <f t="shared" si="48"/>
        <v>487.54001999999991</v>
      </c>
      <c r="J1682" s="573">
        <f t="shared" si="48"/>
        <v>640.60491000000002</v>
      </c>
      <c r="K1682" s="573">
        <f t="shared" si="47"/>
        <v>445.02199499999995</v>
      </c>
      <c r="L1682" s="573">
        <f t="shared" si="47"/>
        <v>707.21648249999987</v>
      </c>
      <c r="M1682" s="573">
        <f t="shared" si="47"/>
        <v>609.42502500000001</v>
      </c>
      <c r="N1682" s="573" t="b">
        <v>1</v>
      </c>
    </row>
    <row r="1683" spans="1:14" ht="16" thickBot="1" x14ac:dyDescent="0.4">
      <c r="A1683" s="11"/>
      <c r="B1683" s="565" t="s">
        <v>7193</v>
      </c>
      <c r="C1683" s="391" t="s">
        <v>7194</v>
      </c>
      <c r="D1683" s="563"/>
      <c r="E1683" s="384"/>
      <c r="F1683" s="564">
        <v>1382.7</v>
      </c>
      <c r="G1683" s="47"/>
      <c r="H1683" s="573">
        <f t="shared" si="48"/>
        <v>487.54001999999991</v>
      </c>
      <c r="I1683" s="573">
        <f t="shared" si="48"/>
        <v>487.54001999999991</v>
      </c>
      <c r="J1683" s="573">
        <f t="shared" si="48"/>
        <v>640.60491000000002</v>
      </c>
      <c r="K1683" s="573">
        <f t="shared" si="47"/>
        <v>445.02199499999995</v>
      </c>
      <c r="L1683" s="573">
        <f t="shared" si="47"/>
        <v>707.21648249999987</v>
      </c>
      <c r="M1683" s="573">
        <f t="shared" si="47"/>
        <v>609.42502500000001</v>
      </c>
      <c r="N1683" s="573" t="b">
        <v>1</v>
      </c>
    </row>
    <row r="1684" spans="1:14" ht="15.5" x14ac:dyDescent="0.35">
      <c r="A1684" s="8"/>
      <c r="B1684" s="3" t="s">
        <v>7193</v>
      </c>
      <c r="C1684" s="110" t="s">
        <v>7192</v>
      </c>
      <c r="D1684" s="20"/>
      <c r="E1684" s="53"/>
      <c r="F1684" s="273">
        <v>1382.7</v>
      </c>
      <c r="G1684" s="47"/>
      <c r="H1684" s="573">
        <f t="shared" si="48"/>
        <v>487.54001999999991</v>
      </c>
      <c r="I1684" s="573">
        <f t="shared" si="48"/>
        <v>487.54001999999991</v>
      </c>
      <c r="J1684" s="573">
        <f t="shared" si="48"/>
        <v>640.60491000000002</v>
      </c>
      <c r="K1684" s="573">
        <f t="shared" si="47"/>
        <v>445.02199499999995</v>
      </c>
      <c r="L1684" s="573">
        <f t="shared" si="47"/>
        <v>707.21648249999987</v>
      </c>
      <c r="M1684" s="573">
        <f t="shared" si="47"/>
        <v>609.42502500000001</v>
      </c>
      <c r="N1684" s="573" t="b">
        <v>1</v>
      </c>
    </row>
    <row r="1685" spans="1:14" ht="31" x14ac:dyDescent="0.35">
      <c r="A1685" s="8" t="s">
        <v>9354</v>
      </c>
      <c r="B1685" s="308" t="s">
        <v>1840</v>
      </c>
      <c r="C1685" s="193" t="s">
        <v>1868</v>
      </c>
      <c r="D1685" s="309"/>
      <c r="E1685" s="310"/>
      <c r="F1685" s="578">
        <v>2392.2800000000002</v>
      </c>
      <c r="G1685" s="47"/>
      <c r="H1685" s="573">
        <f t="shared" si="48"/>
        <v>843.51792799999987</v>
      </c>
      <c r="I1685" s="573">
        <f t="shared" si="48"/>
        <v>843.51792799999987</v>
      </c>
      <c r="J1685" s="573">
        <f t="shared" si="48"/>
        <v>1108.3433240000002</v>
      </c>
      <c r="K1685" s="573">
        <f t="shared" si="47"/>
        <v>769.95531800000003</v>
      </c>
      <c r="L1685" s="573">
        <f t="shared" si="47"/>
        <v>1223.5914129999999</v>
      </c>
      <c r="M1685" s="573">
        <f t="shared" si="47"/>
        <v>1054.39741</v>
      </c>
      <c r="N1685" s="573" t="b">
        <v>1</v>
      </c>
    </row>
    <row r="1686" spans="1:14" ht="16" thickBot="1" x14ac:dyDescent="0.4">
      <c r="A1686" s="8"/>
      <c r="B1686" s="221" t="s">
        <v>1841</v>
      </c>
      <c r="C1686" s="247" t="s">
        <v>1869</v>
      </c>
      <c r="D1686" s="222"/>
      <c r="E1686" s="242"/>
      <c r="F1686" s="274">
        <v>2392.2800000000002</v>
      </c>
      <c r="G1686" s="47"/>
      <c r="H1686" s="573">
        <f t="shared" si="48"/>
        <v>843.51792799999987</v>
      </c>
      <c r="I1686" s="573">
        <f t="shared" si="48"/>
        <v>843.51792799999987</v>
      </c>
      <c r="J1686" s="573">
        <f t="shared" si="48"/>
        <v>1108.3433240000002</v>
      </c>
      <c r="K1686" s="573">
        <f t="shared" si="47"/>
        <v>769.95531800000003</v>
      </c>
      <c r="L1686" s="573">
        <f t="shared" si="47"/>
        <v>1223.5914129999999</v>
      </c>
      <c r="M1686" s="573">
        <f t="shared" si="47"/>
        <v>1054.39741</v>
      </c>
      <c r="N1686" s="573" t="b">
        <v>1</v>
      </c>
    </row>
    <row r="1687" spans="1:14" ht="15.5" x14ac:dyDescent="0.35">
      <c r="A1687" s="10"/>
      <c r="B1687" s="16" t="s">
        <v>1841</v>
      </c>
      <c r="C1687" s="108" t="s">
        <v>7404</v>
      </c>
      <c r="D1687" s="18"/>
      <c r="E1687" s="52"/>
      <c r="F1687" s="276">
        <v>2392.2800000000002</v>
      </c>
      <c r="G1687" s="47"/>
      <c r="H1687" s="573">
        <f t="shared" si="48"/>
        <v>843.51792799999987</v>
      </c>
      <c r="I1687" s="573">
        <f t="shared" si="48"/>
        <v>843.51792799999987</v>
      </c>
      <c r="J1687" s="573">
        <f t="shared" si="48"/>
        <v>1108.3433240000002</v>
      </c>
      <c r="K1687" s="573">
        <f t="shared" si="47"/>
        <v>769.95531800000003</v>
      </c>
      <c r="L1687" s="573">
        <f t="shared" si="47"/>
        <v>1223.5914129999999</v>
      </c>
      <c r="M1687" s="573">
        <f t="shared" si="47"/>
        <v>1054.39741</v>
      </c>
      <c r="N1687" s="573" t="b">
        <v>1</v>
      </c>
    </row>
    <row r="1688" spans="1:14" ht="15.5" x14ac:dyDescent="0.35">
      <c r="A1688" s="8"/>
      <c r="B1688" s="308" t="s">
        <v>1841</v>
      </c>
      <c r="C1688" s="193" t="s">
        <v>1870</v>
      </c>
      <c r="D1688" s="309"/>
      <c r="E1688" s="310"/>
      <c r="F1688" s="578">
        <v>2392.2800000000002</v>
      </c>
      <c r="G1688" s="47"/>
      <c r="H1688" s="573">
        <f t="shared" si="48"/>
        <v>843.51792799999987</v>
      </c>
      <c r="I1688" s="573">
        <f t="shared" si="48"/>
        <v>843.51792799999987</v>
      </c>
      <c r="J1688" s="573">
        <f t="shared" si="48"/>
        <v>1108.3433240000002</v>
      </c>
      <c r="K1688" s="573">
        <f t="shared" si="47"/>
        <v>769.95531800000003</v>
      </c>
      <c r="L1688" s="573">
        <f t="shared" si="47"/>
        <v>1223.5914129999999</v>
      </c>
      <c r="M1688" s="573">
        <f t="shared" si="47"/>
        <v>1054.39741</v>
      </c>
      <c r="N1688" s="573" t="b">
        <v>1</v>
      </c>
    </row>
    <row r="1689" spans="1:14" ht="31.5" thickBot="1" x14ac:dyDescent="0.4">
      <c r="A1689" s="11"/>
      <c r="B1689" s="565" t="s">
        <v>8039</v>
      </c>
      <c r="C1689" s="391" t="s">
        <v>7190</v>
      </c>
      <c r="D1689" s="563"/>
      <c r="E1689" s="384"/>
      <c r="F1689" s="564">
        <v>2392.2800000000002</v>
      </c>
      <c r="G1689" s="47"/>
      <c r="H1689" s="573">
        <f t="shared" si="48"/>
        <v>843.51792799999987</v>
      </c>
      <c r="I1689" s="573">
        <f t="shared" si="48"/>
        <v>843.51792799999987</v>
      </c>
      <c r="J1689" s="573">
        <f t="shared" si="48"/>
        <v>1108.3433240000002</v>
      </c>
      <c r="K1689" s="573">
        <f t="shared" si="47"/>
        <v>769.95531800000003</v>
      </c>
      <c r="L1689" s="573">
        <f t="shared" si="47"/>
        <v>1223.5914129999999</v>
      </c>
      <c r="M1689" s="573">
        <f t="shared" si="47"/>
        <v>1054.39741</v>
      </c>
      <c r="N1689" s="573" t="b">
        <v>1</v>
      </c>
    </row>
    <row r="1690" spans="1:14" ht="31" x14ac:dyDescent="0.35">
      <c r="A1690" s="10"/>
      <c r="B1690" s="16" t="s">
        <v>8038</v>
      </c>
      <c r="C1690" s="108" t="s">
        <v>7399</v>
      </c>
      <c r="D1690" s="18"/>
      <c r="E1690" s="52"/>
      <c r="F1690" s="276">
        <v>2392.2800000000002</v>
      </c>
      <c r="G1690" s="47"/>
      <c r="H1690" s="573">
        <f t="shared" si="48"/>
        <v>843.51792799999987</v>
      </c>
      <c r="I1690" s="573">
        <f t="shared" si="48"/>
        <v>843.51792799999987</v>
      </c>
      <c r="J1690" s="573">
        <f t="shared" si="48"/>
        <v>1108.3433240000002</v>
      </c>
      <c r="K1690" s="573">
        <f t="shared" si="47"/>
        <v>769.95531800000003</v>
      </c>
      <c r="L1690" s="573">
        <f t="shared" si="47"/>
        <v>1223.5914129999999</v>
      </c>
      <c r="M1690" s="573">
        <f t="shared" si="47"/>
        <v>1054.39741</v>
      </c>
      <c r="N1690" s="573" t="b">
        <v>1</v>
      </c>
    </row>
    <row r="1691" spans="1:14" ht="31" x14ac:dyDescent="0.35">
      <c r="A1691" s="8"/>
      <c r="B1691" s="308" t="s">
        <v>1840</v>
      </c>
      <c r="C1691" s="193" t="s">
        <v>7223</v>
      </c>
      <c r="D1691" s="309"/>
      <c r="E1691" s="310"/>
      <c r="F1691" s="578">
        <v>2392.2800000000002</v>
      </c>
      <c r="G1691" s="47"/>
      <c r="H1691" s="573">
        <f t="shared" si="48"/>
        <v>843.51792799999987</v>
      </c>
      <c r="I1691" s="573">
        <f t="shared" si="48"/>
        <v>843.51792799999987</v>
      </c>
      <c r="J1691" s="573">
        <f t="shared" si="48"/>
        <v>1108.3433240000002</v>
      </c>
      <c r="K1691" s="573">
        <f t="shared" si="47"/>
        <v>769.95531800000003</v>
      </c>
      <c r="L1691" s="573">
        <f t="shared" si="47"/>
        <v>1223.5914129999999</v>
      </c>
      <c r="M1691" s="573">
        <f t="shared" si="47"/>
        <v>1054.39741</v>
      </c>
      <c r="N1691" s="573" t="b">
        <v>1</v>
      </c>
    </row>
    <row r="1692" spans="1:14" ht="16" thickBot="1" x14ac:dyDescent="0.4">
      <c r="A1692" s="11"/>
      <c r="B1692" s="565" t="s">
        <v>1842</v>
      </c>
      <c r="C1692" s="391" t="s">
        <v>1871</v>
      </c>
      <c r="D1692" s="563"/>
      <c r="E1692" s="384"/>
      <c r="F1692" s="564">
        <v>2392.2800000000002</v>
      </c>
      <c r="G1692" s="47"/>
      <c r="H1692" s="573">
        <f t="shared" si="48"/>
        <v>843.51792799999987</v>
      </c>
      <c r="I1692" s="573">
        <f t="shared" si="48"/>
        <v>843.51792799999987</v>
      </c>
      <c r="J1692" s="573">
        <f t="shared" si="48"/>
        <v>1108.3433240000002</v>
      </c>
      <c r="K1692" s="573">
        <f t="shared" si="47"/>
        <v>769.95531800000003</v>
      </c>
      <c r="L1692" s="573">
        <f t="shared" si="47"/>
        <v>1223.5914129999999</v>
      </c>
      <c r="M1692" s="573">
        <f t="shared" si="47"/>
        <v>1054.39741</v>
      </c>
      <c r="N1692" s="573" t="b">
        <v>1</v>
      </c>
    </row>
    <row r="1693" spans="1:14" ht="31" x14ac:dyDescent="0.35">
      <c r="A1693" s="8" t="s">
        <v>9355</v>
      </c>
      <c r="B1693" s="3" t="s">
        <v>1843</v>
      </c>
      <c r="C1693" s="110" t="s">
        <v>1872</v>
      </c>
      <c r="D1693" s="20"/>
      <c r="E1693" s="53"/>
      <c r="F1693" s="273">
        <v>5343.42</v>
      </c>
      <c r="G1693" s="47"/>
      <c r="H1693" s="573">
        <f t="shared" si="48"/>
        <v>1884.0898919999995</v>
      </c>
      <c r="I1693" s="573">
        <f t="shared" si="48"/>
        <v>1884.0898919999995</v>
      </c>
      <c r="J1693" s="573">
        <f t="shared" si="48"/>
        <v>2475.6064860000001</v>
      </c>
      <c r="K1693" s="573">
        <f t="shared" si="47"/>
        <v>1719.7797269999999</v>
      </c>
      <c r="L1693" s="573">
        <f t="shared" si="47"/>
        <v>2733.0257444999993</v>
      </c>
      <c r="M1693" s="573">
        <f t="shared" si="47"/>
        <v>2355.112365</v>
      </c>
      <c r="N1693" s="573" t="b">
        <v>1</v>
      </c>
    </row>
    <row r="1694" spans="1:14" ht="16" thickBot="1" x14ac:dyDescent="0.4">
      <c r="A1694" s="11"/>
      <c r="B1694" s="565" t="s">
        <v>1844</v>
      </c>
      <c r="C1694" s="391" t="s">
        <v>7403</v>
      </c>
      <c r="D1694" s="563"/>
      <c r="E1694" s="384"/>
      <c r="F1694" s="564">
        <v>5343.42</v>
      </c>
      <c r="G1694" s="47"/>
      <c r="H1694" s="573">
        <f t="shared" si="48"/>
        <v>1884.0898919999995</v>
      </c>
      <c r="I1694" s="573">
        <f t="shared" si="48"/>
        <v>1884.0898919999995</v>
      </c>
      <c r="J1694" s="573">
        <f t="shared" si="48"/>
        <v>2475.6064860000001</v>
      </c>
      <c r="K1694" s="573">
        <f t="shared" si="47"/>
        <v>1719.7797269999999</v>
      </c>
      <c r="L1694" s="573">
        <f t="shared" si="47"/>
        <v>2733.0257444999993</v>
      </c>
      <c r="M1694" s="573">
        <f t="shared" si="47"/>
        <v>2355.112365</v>
      </c>
      <c r="N1694" s="573" t="b">
        <v>1</v>
      </c>
    </row>
    <row r="1695" spans="1:14" ht="15.5" x14ac:dyDescent="0.35">
      <c r="A1695" s="8"/>
      <c r="B1695" s="3" t="s">
        <v>1844</v>
      </c>
      <c r="C1695" s="110" t="s">
        <v>1873</v>
      </c>
      <c r="D1695" s="20"/>
      <c r="E1695" s="53"/>
      <c r="F1695" s="273">
        <v>5343.42</v>
      </c>
      <c r="G1695" s="47"/>
      <c r="H1695" s="573">
        <f t="shared" si="48"/>
        <v>1884.0898919999995</v>
      </c>
      <c r="I1695" s="573">
        <f t="shared" si="48"/>
        <v>1884.0898919999995</v>
      </c>
      <c r="J1695" s="573">
        <f t="shared" si="48"/>
        <v>2475.6064860000001</v>
      </c>
      <c r="K1695" s="573">
        <f t="shared" si="47"/>
        <v>1719.7797269999999</v>
      </c>
      <c r="L1695" s="573">
        <f t="shared" si="47"/>
        <v>2733.0257444999993</v>
      </c>
      <c r="M1695" s="573">
        <f t="shared" si="47"/>
        <v>2355.112365</v>
      </c>
      <c r="N1695" s="573" t="b">
        <v>1</v>
      </c>
    </row>
    <row r="1696" spans="1:14" ht="16" thickBot="1" x14ac:dyDescent="0.4">
      <c r="A1696" s="8"/>
      <c r="B1696" s="221" t="s">
        <v>1844</v>
      </c>
      <c r="C1696" s="247" t="s">
        <v>1874</v>
      </c>
      <c r="D1696" s="222"/>
      <c r="E1696" s="242"/>
      <c r="F1696" s="274">
        <v>5343.42</v>
      </c>
      <c r="G1696" s="47"/>
      <c r="H1696" s="573">
        <f t="shared" si="48"/>
        <v>1884.0898919999995</v>
      </c>
      <c r="I1696" s="573">
        <f t="shared" si="48"/>
        <v>1884.0898919999995</v>
      </c>
      <c r="J1696" s="573">
        <f t="shared" si="48"/>
        <v>2475.6064860000001</v>
      </c>
      <c r="K1696" s="573">
        <f t="shared" si="47"/>
        <v>1719.7797269999999</v>
      </c>
      <c r="L1696" s="573">
        <f t="shared" si="47"/>
        <v>2733.0257444999993</v>
      </c>
      <c r="M1696" s="573">
        <f t="shared" si="47"/>
        <v>2355.112365</v>
      </c>
      <c r="N1696" s="573" t="b">
        <v>1</v>
      </c>
    </row>
    <row r="1697" spans="1:14" ht="15.5" x14ac:dyDescent="0.35">
      <c r="A1697" s="10" t="s">
        <v>9356</v>
      </c>
      <c r="B1697" s="16" t="s">
        <v>1855</v>
      </c>
      <c r="C1697" s="108" t="s">
        <v>1875</v>
      </c>
      <c r="D1697" s="18"/>
      <c r="E1697" s="52"/>
      <c r="F1697" s="276">
        <v>4301.8900000000003</v>
      </c>
      <c r="G1697" s="47"/>
      <c r="H1697" s="573">
        <f t="shared" si="48"/>
        <v>1516.8464139999996</v>
      </c>
      <c r="I1697" s="573">
        <f t="shared" si="48"/>
        <v>1516.8464139999996</v>
      </c>
      <c r="J1697" s="573">
        <f t="shared" si="48"/>
        <v>1993.0656370000002</v>
      </c>
      <c r="K1697" s="573">
        <f t="shared" si="47"/>
        <v>1384.5632965</v>
      </c>
      <c r="L1697" s="573">
        <f t="shared" si="47"/>
        <v>2200.3091877499996</v>
      </c>
      <c r="M1697" s="573">
        <f t="shared" si="47"/>
        <v>1896.0580175</v>
      </c>
      <c r="N1697" s="573" t="b">
        <v>1</v>
      </c>
    </row>
    <row r="1698" spans="1:14" ht="15.5" x14ac:dyDescent="0.35">
      <c r="A1698" s="8"/>
      <c r="B1698" s="308" t="s">
        <v>1855</v>
      </c>
      <c r="C1698" s="193" t="s">
        <v>1876</v>
      </c>
      <c r="D1698" s="309"/>
      <c r="E1698" s="310"/>
      <c r="F1698" s="578">
        <v>4301.8900000000003</v>
      </c>
      <c r="G1698" s="47"/>
      <c r="H1698" s="573">
        <f t="shared" si="48"/>
        <v>1516.8464139999996</v>
      </c>
      <c r="I1698" s="573">
        <f t="shared" si="48"/>
        <v>1516.8464139999996</v>
      </c>
      <c r="J1698" s="573">
        <f t="shared" si="48"/>
        <v>1993.0656370000002</v>
      </c>
      <c r="K1698" s="573">
        <f t="shared" si="47"/>
        <v>1384.5632965</v>
      </c>
      <c r="L1698" s="573">
        <f t="shared" si="47"/>
        <v>2200.3091877499996</v>
      </c>
      <c r="M1698" s="573">
        <f t="shared" si="47"/>
        <v>1896.0580175</v>
      </c>
      <c r="N1698" s="573" t="b">
        <v>1</v>
      </c>
    </row>
    <row r="1699" spans="1:14" ht="16" thickBot="1" x14ac:dyDescent="0.4">
      <c r="A1699" s="11" t="s">
        <v>9357</v>
      </c>
      <c r="B1699" s="565" t="s">
        <v>1845</v>
      </c>
      <c r="C1699" s="391" t="s">
        <v>1877</v>
      </c>
      <c r="D1699" s="563"/>
      <c r="E1699" s="384"/>
      <c r="F1699" s="564">
        <v>83.84</v>
      </c>
      <c r="G1699" s="47"/>
      <c r="H1699" s="573">
        <f t="shared" si="48"/>
        <v>29.561983999999995</v>
      </c>
      <c r="I1699" s="573">
        <f t="shared" si="48"/>
        <v>29.561983999999995</v>
      </c>
      <c r="J1699" s="573">
        <f t="shared" si="48"/>
        <v>38.843071999999999</v>
      </c>
      <c r="K1699" s="573">
        <f t="shared" si="47"/>
        <v>26.983903999999999</v>
      </c>
      <c r="L1699" s="573">
        <f t="shared" si="47"/>
        <v>42.882063999999993</v>
      </c>
      <c r="M1699" s="573">
        <f t="shared" si="47"/>
        <v>36.952480000000001</v>
      </c>
      <c r="N1699" s="573" t="b">
        <v>1</v>
      </c>
    </row>
    <row r="1700" spans="1:14" ht="15.5" x14ac:dyDescent="0.35">
      <c r="A1700" s="8"/>
      <c r="B1700" s="3" t="s">
        <v>1846</v>
      </c>
      <c r="C1700" s="110" t="s">
        <v>1878</v>
      </c>
      <c r="D1700" s="20"/>
      <c r="E1700" s="53"/>
      <c r="F1700" s="273">
        <v>83.84</v>
      </c>
      <c r="G1700" s="47"/>
      <c r="H1700" s="573">
        <f t="shared" si="48"/>
        <v>29.561983999999995</v>
      </c>
      <c r="I1700" s="573">
        <f t="shared" si="48"/>
        <v>29.561983999999995</v>
      </c>
      <c r="J1700" s="573">
        <f t="shared" si="48"/>
        <v>38.843071999999999</v>
      </c>
      <c r="K1700" s="573">
        <f t="shared" si="47"/>
        <v>26.983903999999999</v>
      </c>
      <c r="L1700" s="573">
        <f t="shared" si="47"/>
        <v>42.882063999999993</v>
      </c>
      <c r="M1700" s="573">
        <f t="shared" si="47"/>
        <v>36.952480000000001</v>
      </c>
      <c r="N1700" s="573" t="b">
        <v>1</v>
      </c>
    </row>
    <row r="1701" spans="1:14" ht="16" thickBot="1" x14ac:dyDescent="0.4">
      <c r="A1701" s="8"/>
      <c r="B1701" s="221" t="s">
        <v>1846</v>
      </c>
      <c r="C1701" s="247" t="s">
        <v>1879</v>
      </c>
      <c r="D1701" s="222"/>
      <c r="E1701" s="242"/>
      <c r="F1701" s="274">
        <v>83.84</v>
      </c>
      <c r="G1701" s="47"/>
      <c r="H1701" s="573">
        <f t="shared" si="48"/>
        <v>29.561983999999995</v>
      </c>
      <c r="I1701" s="573">
        <f t="shared" si="48"/>
        <v>29.561983999999995</v>
      </c>
      <c r="J1701" s="573">
        <f t="shared" si="48"/>
        <v>38.843071999999999</v>
      </c>
      <c r="K1701" s="573">
        <f t="shared" si="47"/>
        <v>26.983903999999999</v>
      </c>
      <c r="L1701" s="573">
        <f t="shared" si="47"/>
        <v>42.882063999999993</v>
      </c>
      <c r="M1701" s="573">
        <f t="shared" si="47"/>
        <v>36.952480000000001</v>
      </c>
      <c r="N1701" s="573" t="b">
        <v>1</v>
      </c>
    </row>
    <row r="1702" spans="1:14" ht="15.5" x14ac:dyDescent="0.35">
      <c r="A1702" s="10"/>
      <c r="B1702" s="16" t="s">
        <v>1846</v>
      </c>
      <c r="C1702" s="108" t="s">
        <v>1880</v>
      </c>
      <c r="D1702" s="18"/>
      <c r="E1702" s="52"/>
      <c r="F1702" s="276">
        <v>83.84</v>
      </c>
      <c r="G1702" s="47"/>
      <c r="H1702" s="573">
        <f t="shared" si="48"/>
        <v>29.561983999999995</v>
      </c>
      <c r="I1702" s="573">
        <f t="shared" si="48"/>
        <v>29.561983999999995</v>
      </c>
      <c r="J1702" s="573">
        <f t="shared" si="48"/>
        <v>38.843071999999999</v>
      </c>
      <c r="K1702" s="573">
        <f t="shared" si="47"/>
        <v>26.983903999999999</v>
      </c>
      <c r="L1702" s="573">
        <f t="shared" si="47"/>
        <v>42.882063999999993</v>
      </c>
      <c r="M1702" s="573">
        <f t="shared" si="47"/>
        <v>36.952480000000001</v>
      </c>
      <c r="N1702" s="573" t="b">
        <v>1</v>
      </c>
    </row>
    <row r="1703" spans="1:14" ht="15.5" x14ac:dyDescent="0.35">
      <c r="A1703" s="8"/>
      <c r="B1703" s="308" t="s">
        <v>1845</v>
      </c>
      <c r="C1703" s="193" t="s">
        <v>1881</v>
      </c>
      <c r="D1703" s="309"/>
      <c r="E1703" s="310"/>
      <c r="F1703" s="578">
        <v>83.84</v>
      </c>
      <c r="G1703" s="47"/>
      <c r="H1703" s="573">
        <f t="shared" si="48"/>
        <v>29.561983999999995</v>
      </c>
      <c r="I1703" s="573">
        <f t="shared" si="48"/>
        <v>29.561983999999995</v>
      </c>
      <c r="J1703" s="573">
        <f t="shared" si="48"/>
        <v>38.843071999999999</v>
      </c>
      <c r="K1703" s="573">
        <f t="shared" si="47"/>
        <v>26.983903999999999</v>
      </c>
      <c r="L1703" s="573">
        <f t="shared" si="47"/>
        <v>42.882063999999993</v>
      </c>
      <c r="M1703" s="573">
        <f t="shared" si="47"/>
        <v>36.952480000000001</v>
      </c>
      <c r="N1703" s="573" t="b">
        <v>1</v>
      </c>
    </row>
    <row r="1704" spans="1:14" ht="16" thickBot="1" x14ac:dyDescent="0.4">
      <c r="A1704" s="11"/>
      <c r="B1704" s="565" t="s">
        <v>1845</v>
      </c>
      <c r="C1704" s="391" t="s">
        <v>1882</v>
      </c>
      <c r="D1704" s="563"/>
      <c r="E1704" s="384"/>
      <c r="F1704" s="564">
        <v>83.84</v>
      </c>
      <c r="G1704" s="47"/>
      <c r="H1704" s="573">
        <f t="shared" si="48"/>
        <v>29.561983999999995</v>
      </c>
      <c r="I1704" s="573">
        <f t="shared" si="48"/>
        <v>29.561983999999995</v>
      </c>
      <c r="J1704" s="573">
        <f t="shared" si="48"/>
        <v>38.843071999999999</v>
      </c>
      <c r="K1704" s="573">
        <f t="shared" si="47"/>
        <v>26.983903999999999</v>
      </c>
      <c r="L1704" s="573">
        <f t="shared" si="47"/>
        <v>42.882063999999993</v>
      </c>
      <c r="M1704" s="573">
        <f t="shared" si="47"/>
        <v>36.952480000000001</v>
      </c>
      <c r="N1704" s="573" t="b">
        <v>1</v>
      </c>
    </row>
    <row r="1705" spans="1:14" ht="15.5" x14ac:dyDescent="0.35">
      <c r="A1705" s="8"/>
      <c r="B1705" s="3" t="s">
        <v>1847</v>
      </c>
      <c r="C1705" s="110" t="s">
        <v>1883</v>
      </c>
      <c r="D1705" s="20"/>
      <c r="E1705" s="53"/>
      <c r="F1705" s="273">
        <v>83.84</v>
      </c>
      <c r="G1705" s="47"/>
      <c r="H1705" s="573">
        <f t="shared" si="48"/>
        <v>29.561983999999995</v>
      </c>
      <c r="I1705" s="573">
        <f t="shared" si="48"/>
        <v>29.561983999999995</v>
      </c>
      <c r="J1705" s="573">
        <f t="shared" si="48"/>
        <v>38.843071999999999</v>
      </c>
      <c r="K1705" s="573">
        <f t="shared" si="47"/>
        <v>26.983903999999999</v>
      </c>
      <c r="L1705" s="573">
        <f t="shared" si="47"/>
        <v>42.882063999999993</v>
      </c>
      <c r="M1705" s="573">
        <f t="shared" si="47"/>
        <v>36.952480000000001</v>
      </c>
      <c r="N1705" s="573" t="b">
        <v>1</v>
      </c>
    </row>
    <row r="1706" spans="1:14" ht="16" thickBot="1" x14ac:dyDescent="0.4">
      <c r="A1706" s="8"/>
      <c r="B1706" s="221" t="s">
        <v>1845</v>
      </c>
      <c r="C1706" s="247" t="s">
        <v>1884</v>
      </c>
      <c r="D1706" s="222"/>
      <c r="E1706" s="242"/>
      <c r="F1706" s="274">
        <v>83.84</v>
      </c>
      <c r="G1706" s="47"/>
      <c r="H1706" s="573">
        <f t="shared" si="48"/>
        <v>29.561983999999995</v>
      </c>
      <c r="I1706" s="573">
        <f t="shared" si="48"/>
        <v>29.561983999999995</v>
      </c>
      <c r="J1706" s="573">
        <f t="shared" si="48"/>
        <v>38.843071999999999</v>
      </c>
      <c r="K1706" s="573">
        <f t="shared" si="47"/>
        <v>26.983903999999999</v>
      </c>
      <c r="L1706" s="573">
        <f t="shared" si="47"/>
        <v>42.882063999999993</v>
      </c>
      <c r="M1706" s="573">
        <f t="shared" si="47"/>
        <v>36.952480000000001</v>
      </c>
      <c r="N1706" s="573" t="b">
        <v>1</v>
      </c>
    </row>
    <row r="1707" spans="1:14" ht="15.5" x14ac:dyDescent="0.35">
      <c r="A1707" s="10"/>
      <c r="B1707" s="16" t="s">
        <v>1885</v>
      </c>
      <c r="C1707" s="108" t="s">
        <v>1886</v>
      </c>
      <c r="D1707" s="18"/>
      <c r="E1707" s="52"/>
      <c r="F1707" s="276">
        <v>83.84</v>
      </c>
      <c r="G1707" s="47"/>
      <c r="H1707" s="573">
        <f t="shared" si="48"/>
        <v>29.561983999999995</v>
      </c>
      <c r="I1707" s="573">
        <f t="shared" si="48"/>
        <v>29.561983999999995</v>
      </c>
      <c r="J1707" s="573">
        <f t="shared" si="48"/>
        <v>38.843071999999999</v>
      </c>
      <c r="K1707" s="573">
        <f t="shared" si="47"/>
        <v>26.983903999999999</v>
      </c>
      <c r="L1707" s="573">
        <f t="shared" si="47"/>
        <v>42.882063999999993</v>
      </c>
      <c r="M1707" s="573">
        <f t="shared" si="47"/>
        <v>36.952480000000001</v>
      </c>
      <c r="N1707" s="573" t="b">
        <v>1</v>
      </c>
    </row>
    <row r="1708" spans="1:14" ht="16" thickBot="1" x14ac:dyDescent="0.4">
      <c r="A1708" s="11"/>
      <c r="B1708" s="565" t="s">
        <v>1847</v>
      </c>
      <c r="C1708" s="391" t="s">
        <v>1887</v>
      </c>
      <c r="D1708" s="563"/>
      <c r="E1708" s="384"/>
      <c r="F1708" s="564">
        <v>83.84</v>
      </c>
      <c r="G1708" s="47"/>
      <c r="H1708" s="573">
        <f t="shared" si="48"/>
        <v>29.561983999999995</v>
      </c>
      <c r="I1708" s="573">
        <f t="shared" si="48"/>
        <v>29.561983999999995</v>
      </c>
      <c r="J1708" s="573">
        <f t="shared" si="48"/>
        <v>38.843071999999999</v>
      </c>
      <c r="K1708" s="573">
        <f t="shared" si="47"/>
        <v>26.983903999999999</v>
      </c>
      <c r="L1708" s="573">
        <f t="shared" si="47"/>
        <v>42.882063999999993</v>
      </c>
      <c r="M1708" s="573">
        <f t="shared" si="47"/>
        <v>36.952480000000001</v>
      </c>
      <c r="N1708" s="573" t="b">
        <v>1</v>
      </c>
    </row>
    <row r="1709" spans="1:14" ht="15.5" x14ac:dyDescent="0.35">
      <c r="A1709" s="8"/>
      <c r="B1709" s="3" t="s">
        <v>1845</v>
      </c>
      <c r="C1709" s="110" t="s">
        <v>1888</v>
      </c>
      <c r="D1709" s="20"/>
      <c r="E1709" s="53"/>
      <c r="F1709" s="273">
        <v>83.84</v>
      </c>
      <c r="G1709" s="47"/>
      <c r="H1709" s="573">
        <f t="shared" si="48"/>
        <v>29.561983999999995</v>
      </c>
      <c r="I1709" s="573">
        <f t="shared" si="48"/>
        <v>29.561983999999995</v>
      </c>
      <c r="J1709" s="573">
        <f t="shared" si="48"/>
        <v>38.843071999999999</v>
      </c>
      <c r="K1709" s="573">
        <f t="shared" si="47"/>
        <v>26.983903999999999</v>
      </c>
      <c r="L1709" s="573">
        <f t="shared" si="47"/>
        <v>42.882063999999993</v>
      </c>
      <c r="M1709" s="573">
        <f t="shared" si="47"/>
        <v>36.952480000000001</v>
      </c>
      <c r="N1709" s="573" t="b">
        <v>1</v>
      </c>
    </row>
    <row r="1710" spans="1:14" ht="16" thickBot="1" x14ac:dyDescent="0.4">
      <c r="A1710" s="8"/>
      <c r="B1710" s="221" t="s">
        <v>1845</v>
      </c>
      <c r="C1710" s="247" t="s">
        <v>1882</v>
      </c>
      <c r="D1710" s="222"/>
      <c r="E1710" s="242"/>
      <c r="F1710" s="274">
        <v>83.84</v>
      </c>
      <c r="G1710" s="47"/>
      <c r="H1710" s="573">
        <f t="shared" si="48"/>
        <v>29.561983999999995</v>
      </c>
      <c r="I1710" s="573">
        <f t="shared" si="48"/>
        <v>29.561983999999995</v>
      </c>
      <c r="J1710" s="573">
        <f t="shared" si="48"/>
        <v>38.843071999999999</v>
      </c>
      <c r="K1710" s="573">
        <f t="shared" si="47"/>
        <v>26.983903999999999</v>
      </c>
      <c r="L1710" s="573">
        <f t="shared" si="47"/>
        <v>42.882063999999993</v>
      </c>
      <c r="M1710" s="573">
        <f t="shared" si="47"/>
        <v>36.952480000000001</v>
      </c>
      <c r="N1710" s="573" t="b">
        <v>1</v>
      </c>
    </row>
    <row r="1711" spans="1:14" ht="15.5" x14ac:dyDescent="0.35">
      <c r="A1711" s="10" t="s">
        <v>9358</v>
      </c>
      <c r="B1711" s="16" t="s">
        <v>245</v>
      </c>
      <c r="C1711" s="108" t="s">
        <v>1889</v>
      </c>
      <c r="D1711" s="18"/>
      <c r="E1711" s="52" t="s">
        <v>141</v>
      </c>
      <c r="F1711" s="276">
        <v>135.68</v>
      </c>
      <c r="G1711" s="47"/>
      <c r="H1711" s="573">
        <f t="shared" si="48"/>
        <v>47.84076799999999</v>
      </c>
      <c r="I1711" s="573">
        <f t="shared" si="48"/>
        <v>47.84076799999999</v>
      </c>
      <c r="J1711" s="573">
        <f t="shared" si="48"/>
        <v>62.860544000000004</v>
      </c>
      <c r="K1711" s="573">
        <f t="shared" si="47"/>
        <v>43.668607999999999</v>
      </c>
      <c r="L1711" s="573">
        <f t="shared" si="47"/>
        <v>69.396927999999988</v>
      </c>
      <c r="M1711" s="573">
        <f t="shared" si="47"/>
        <v>59.800959999999996</v>
      </c>
      <c r="N1711" s="573" t="b">
        <v>1</v>
      </c>
    </row>
    <row r="1712" spans="1:14" ht="16" thickBot="1" x14ac:dyDescent="0.4">
      <c r="A1712" s="11"/>
      <c r="B1712" s="565" t="s">
        <v>245</v>
      </c>
      <c r="C1712" s="391" t="s">
        <v>246</v>
      </c>
      <c r="D1712" s="563"/>
      <c r="E1712" s="384"/>
      <c r="F1712" s="564">
        <v>135.68</v>
      </c>
      <c r="G1712" s="47"/>
      <c r="H1712" s="573">
        <f t="shared" si="48"/>
        <v>47.84076799999999</v>
      </c>
      <c r="I1712" s="573">
        <f t="shared" si="48"/>
        <v>47.84076799999999</v>
      </c>
      <c r="J1712" s="573">
        <f t="shared" si="48"/>
        <v>62.860544000000004</v>
      </c>
      <c r="K1712" s="573">
        <f t="shared" si="47"/>
        <v>43.668607999999999</v>
      </c>
      <c r="L1712" s="573">
        <f t="shared" si="47"/>
        <v>69.396927999999988</v>
      </c>
      <c r="M1712" s="573">
        <f t="shared" si="47"/>
        <v>59.800959999999996</v>
      </c>
      <c r="N1712" s="573" t="b">
        <v>1</v>
      </c>
    </row>
    <row r="1713" spans="1:14" ht="15.5" x14ac:dyDescent="0.35">
      <c r="A1713" s="8"/>
      <c r="B1713" s="3" t="s">
        <v>214</v>
      </c>
      <c r="C1713" s="110" t="s">
        <v>215</v>
      </c>
      <c r="D1713" s="20"/>
      <c r="E1713" s="53" t="s">
        <v>141</v>
      </c>
      <c r="F1713" s="273">
        <v>135.68</v>
      </c>
      <c r="G1713" s="47"/>
      <c r="H1713" s="573">
        <f t="shared" si="48"/>
        <v>47.84076799999999</v>
      </c>
      <c r="I1713" s="573">
        <f t="shared" si="48"/>
        <v>47.84076799999999</v>
      </c>
      <c r="J1713" s="573">
        <f t="shared" si="48"/>
        <v>62.860544000000004</v>
      </c>
      <c r="K1713" s="573">
        <f t="shared" si="47"/>
        <v>43.668607999999999</v>
      </c>
      <c r="L1713" s="573">
        <f t="shared" si="47"/>
        <v>69.396927999999988</v>
      </c>
      <c r="M1713" s="573">
        <f t="shared" si="47"/>
        <v>59.800959999999996</v>
      </c>
      <c r="N1713" s="573" t="b">
        <v>1</v>
      </c>
    </row>
    <row r="1714" spans="1:14" ht="16" thickBot="1" x14ac:dyDescent="0.4">
      <c r="A1714" s="8"/>
      <c r="B1714" s="221" t="s">
        <v>545</v>
      </c>
      <c r="C1714" s="247" t="s">
        <v>546</v>
      </c>
      <c r="D1714" s="222"/>
      <c r="E1714" s="242"/>
      <c r="F1714" s="274">
        <v>135.68</v>
      </c>
      <c r="G1714" s="47"/>
      <c r="H1714" s="573">
        <f t="shared" si="48"/>
        <v>47.84076799999999</v>
      </c>
      <c r="I1714" s="573">
        <f t="shared" si="48"/>
        <v>47.84076799999999</v>
      </c>
      <c r="J1714" s="573">
        <f t="shared" si="48"/>
        <v>62.860544000000004</v>
      </c>
      <c r="K1714" s="573">
        <f t="shared" si="47"/>
        <v>43.668607999999999</v>
      </c>
      <c r="L1714" s="573">
        <f t="shared" si="47"/>
        <v>69.396927999999988</v>
      </c>
      <c r="M1714" s="573">
        <f t="shared" si="47"/>
        <v>59.800959999999996</v>
      </c>
      <c r="N1714" s="573" t="b">
        <v>1</v>
      </c>
    </row>
    <row r="1715" spans="1:14" ht="15.5" x14ac:dyDescent="0.35">
      <c r="A1715" s="10"/>
      <c r="B1715" s="16" t="s">
        <v>1890</v>
      </c>
      <c r="C1715" s="108" t="s">
        <v>1891</v>
      </c>
      <c r="D1715" s="18"/>
      <c r="E1715" s="52"/>
      <c r="F1715" s="276">
        <v>135.68</v>
      </c>
      <c r="G1715" s="47"/>
      <c r="H1715" s="573">
        <f t="shared" si="48"/>
        <v>47.84076799999999</v>
      </c>
      <c r="I1715" s="573">
        <f t="shared" si="48"/>
        <v>47.84076799999999</v>
      </c>
      <c r="J1715" s="573">
        <f t="shared" si="48"/>
        <v>62.860544000000004</v>
      </c>
      <c r="K1715" s="573">
        <f t="shared" si="47"/>
        <v>43.668607999999999</v>
      </c>
      <c r="L1715" s="573">
        <f t="shared" si="47"/>
        <v>69.396927999999988</v>
      </c>
      <c r="M1715" s="573">
        <f t="shared" si="47"/>
        <v>59.800959999999996</v>
      </c>
      <c r="N1715" s="573" t="b">
        <v>1</v>
      </c>
    </row>
    <row r="1716" spans="1:14" ht="16" thickBot="1" x14ac:dyDescent="0.4">
      <c r="A1716" s="11"/>
      <c r="B1716" s="565" t="s">
        <v>214</v>
      </c>
      <c r="C1716" s="391" t="s">
        <v>402</v>
      </c>
      <c r="D1716" s="563"/>
      <c r="E1716" s="384" t="s">
        <v>141</v>
      </c>
      <c r="F1716" s="564">
        <v>135.68</v>
      </c>
      <c r="G1716" s="47"/>
      <c r="H1716" s="573">
        <f t="shared" si="48"/>
        <v>47.84076799999999</v>
      </c>
      <c r="I1716" s="573">
        <f t="shared" si="48"/>
        <v>47.84076799999999</v>
      </c>
      <c r="J1716" s="573">
        <f t="shared" si="48"/>
        <v>62.860544000000004</v>
      </c>
      <c r="K1716" s="573">
        <f t="shared" si="47"/>
        <v>43.668607999999999</v>
      </c>
      <c r="L1716" s="573">
        <f t="shared" si="47"/>
        <v>69.396927999999988</v>
      </c>
      <c r="M1716" s="573">
        <f t="shared" si="47"/>
        <v>59.800959999999996</v>
      </c>
      <c r="N1716" s="573" t="b">
        <v>1</v>
      </c>
    </row>
    <row r="1717" spans="1:14" ht="46.15" customHeight="1" thickBot="1" x14ac:dyDescent="0.4">
      <c r="A1717" s="74"/>
      <c r="B1717" s="5" t="s">
        <v>214</v>
      </c>
      <c r="C1717" s="109" t="s">
        <v>1892</v>
      </c>
      <c r="D1717" s="94"/>
      <c r="E1717" s="94" t="s">
        <v>141</v>
      </c>
      <c r="F1717" s="189">
        <v>135.68</v>
      </c>
      <c r="G1717" s="47"/>
      <c r="H1717" s="573">
        <f t="shared" si="48"/>
        <v>47.84076799999999</v>
      </c>
      <c r="I1717" s="573">
        <f t="shared" si="48"/>
        <v>47.84076799999999</v>
      </c>
      <c r="J1717" s="573">
        <f t="shared" si="48"/>
        <v>62.860544000000004</v>
      </c>
      <c r="K1717" s="573">
        <f t="shared" si="48"/>
        <v>43.668607999999999</v>
      </c>
      <c r="L1717" s="573">
        <f t="shared" si="48"/>
        <v>69.396927999999988</v>
      </c>
      <c r="M1717" s="573">
        <f t="shared" si="48"/>
        <v>59.800959999999996</v>
      </c>
      <c r="N1717" s="573" t="b">
        <v>1</v>
      </c>
    </row>
    <row r="1718" spans="1:14" ht="15.5" x14ac:dyDescent="0.35">
      <c r="A1718" s="8"/>
      <c r="B1718" s="3" t="s">
        <v>245</v>
      </c>
      <c r="C1718" s="110" t="s">
        <v>753</v>
      </c>
      <c r="D1718" s="20"/>
      <c r="E1718" s="53" t="s">
        <v>141</v>
      </c>
      <c r="F1718" s="276">
        <v>135.68</v>
      </c>
      <c r="G1718" s="47"/>
      <c r="H1718" s="573">
        <f t="shared" ref="H1718:M1760" si="49">IF($N1718=TRUE,H$3*$F1718,"")</f>
        <v>47.84076799999999</v>
      </c>
      <c r="I1718" s="573">
        <f t="shared" si="49"/>
        <v>47.84076799999999</v>
      </c>
      <c r="J1718" s="573">
        <f t="shared" si="49"/>
        <v>62.860544000000004</v>
      </c>
      <c r="K1718" s="573">
        <f t="shared" si="49"/>
        <v>43.668607999999999</v>
      </c>
      <c r="L1718" s="573">
        <f t="shared" si="49"/>
        <v>69.396927999999988</v>
      </c>
      <c r="M1718" s="573">
        <f t="shared" si="49"/>
        <v>59.800959999999996</v>
      </c>
      <c r="N1718" s="573" t="b">
        <v>1</v>
      </c>
    </row>
    <row r="1719" spans="1:14" ht="16" thickBot="1" x14ac:dyDescent="0.4">
      <c r="A1719" s="8"/>
      <c r="B1719" s="565" t="s">
        <v>245</v>
      </c>
      <c r="C1719" s="391" t="s">
        <v>436</v>
      </c>
      <c r="D1719" s="563"/>
      <c r="E1719" s="384" t="s">
        <v>141</v>
      </c>
      <c r="F1719" s="578">
        <v>135.68</v>
      </c>
      <c r="G1719" s="47"/>
      <c r="H1719" s="573">
        <f t="shared" si="49"/>
        <v>47.84076799999999</v>
      </c>
      <c r="I1719" s="573">
        <f t="shared" si="49"/>
        <v>47.84076799999999</v>
      </c>
      <c r="J1719" s="573">
        <f t="shared" si="49"/>
        <v>62.860544000000004</v>
      </c>
      <c r="K1719" s="573">
        <f t="shared" si="49"/>
        <v>43.668607999999999</v>
      </c>
      <c r="L1719" s="573">
        <f t="shared" si="49"/>
        <v>69.396927999999988</v>
      </c>
      <c r="M1719" s="573">
        <f t="shared" si="49"/>
        <v>59.800959999999996</v>
      </c>
      <c r="N1719" s="573" t="b">
        <v>1</v>
      </c>
    </row>
    <row r="1720" spans="1:14" ht="40.15" customHeight="1" thickBot="1" x14ac:dyDescent="0.4">
      <c r="A1720" s="74"/>
      <c r="B1720" s="5" t="s">
        <v>245</v>
      </c>
      <c r="C1720" s="109" t="s">
        <v>715</v>
      </c>
      <c r="D1720" s="94"/>
      <c r="E1720" s="94" t="s">
        <v>141</v>
      </c>
      <c r="F1720" s="189">
        <v>135.68</v>
      </c>
      <c r="G1720" s="47"/>
      <c r="H1720" s="573">
        <f t="shared" si="49"/>
        <v>47.84076799999999</v>
      </c>
      <c r="I1720" s="573">
        <f t="shared" si="49"/>
        <v>47.84076799999999</v>
      </c>
      <c r="J1720" s="573">
        <f t="shared" si="49"/>
        <v>62.860544000000004</v>
      </c>
      <c r="K1720" s="573">
        <f t="shared" si="49"/>
        <v>43.668607999999999</v>
      </c>
      <c r="L1720" s="573">
        <f t="shared" si="49"/>
        <v>69.396927999999988</v>
      </c>
      <c r="M1720" s="573">
        <f t="shared" si="49"/>
        <v>59.800959999999996</v>
      </c>
      <c r="N1720" s="573" t="b">
        <v>1</v>
      </c>
    </row>
    <row r="1721" spans="1:14" ht="15.5" x14ac:dyDescent="0.35">
      <c r="A1721" s="8"/>
      <c r="B1721" s="3" t="s">
        <v>1893</v>
      </c>
      <c r="C1721" s="110" t="s">
        <v>1894</v>
      </c>
      <c r="D1721" s="20"/>
      <c r="E1721" s="53" t="s">
        <v>141</v>
      </c>
      <c r="F1721" s="276">
        <v>135.68</v>
      </c>
      <c r="G1721" s="47"/>
      <c r="H1721" s="573">
        <f t="shared" si="49"/>
        <v>47.84076799999999</v>
      </c>
      <c r="I1721" s="573">
        <f t="shared" si="49"/>
        <v>47.84076799999999</v>
      </c>
      <c r="J1721" s="573">
        <f t="shared" si="49"/>
        <v>62.860544000000004</v>
      </c>
      <c r="K1721" s="573">
        <f t="shared" si="49"/>
        <v>43.668607999999999</v>
      </c>
      <c r="L1721" s="573">
        <f t="shared" si="49"/>
        <v>69.396927999999988</v>
      </c>
      <c r="M1721" s="573">
        <f t="shared" si="49"/>
        <v>59.800959999999996</v>
      </c>
      <c r="N1721" s="573" t="b">
        <v>1</v>
      </c>
    </row>
    <row r="1722" spans="1:14" ht="16" thickBot="1" x14ac:dyDescent="0.4">
      <c r="A1722" s="8"/>
      <c r="B1722" s="221" t="s">
        <v>1893</v>
      </c>
      <c r="C1722" s="247" t="s">
        <v>1895</v>
      </c>
      <c r="D1722" s="222"/>
      <c r="E1722" s="242" t="s">
        <v>141</v>
      </c>
      <c r="F1722" s="274">
        <v>135.68</v>
      </c>
      <c r="G1722" s="47"/>
      <c r="H1722" s="573">
        <f t="shared" si="49"/>
        <v>47.84076799999999</v>
      </c>
      <c r="I1722" s="573">
        <f t="shared" si="49"/>
        <v>47.84076799999999</v>
      </c>
      <c r="J1722" s="573">
        <f t="shared" si="49"/>
        <v>62.860544000000004</v>
      </c>
      <c r="K1722" s="573">
        <f t="shared" si="49"/>
        <v>43.668607999999999</v>
      </c>
      <c r="L1722" s="573">
        <f t="shared" si="49"/>
        <v>69.396927999999988</v>
      </c>
      <c r="M1722" s="573">
        <f t="shared" si="49"/>
        <v>59.800959999999996</v>
      </c>
      <c r="N1722" s="573" t="b">
        <v>1</v>
      </c>
    </row>
    <row r="1723" spans="1:14" ht="15.5" x14ac:dyDescent="0.35">
      <c r="A1723" s="10"/>
      <c r="B1723" s="16" t="s">
        <v>245</v>
      </c>
      <c r="C1723" s="108" t="s">
        <v>357</v>
      </c>
      <c r="D1723" s="18"/>
      <c r="E1723" s="52" t="s">
        <v>141</v>
      </c>
      <c r="F1723" s="276">
        <v>135.68</v>
      </c>
      <c r="G1723" s="47"/>
      <c r="H1723" s="573">
        <f t="shared" si="49"/>
        <v>47.84076799999999</v>
      </c>
      <c r="I1723" s="573">
        <f t="shared" si="49"/>
        <v>47.84076799999999</v>
      </c>
      <c r="J1723" s="573">
        <f t="shared" si="49"/>
        <v>62.860544000000004</v>
      </c>
      <c r="K1723" s="573">
        <f t="shared" si="49"/>
        <v>43.668607999999999</v>
      </c>
      <c r="L1723" s="573">
        <f t="shared" si="49"/>
        <v>69.396927999999988</v>
      </c>
      <c r="M1723" s="573">
        <f t="shared" si="49"/>
        <v>59.800959999999996</v>
      </c>
      <c r="N1723" s="573" t="b">
        <v>1</v>
      </c>
    </row>
    <row r="1724" spans="1:14" ht="31.5" thickBot="1" x14ac:dyDescent="0.4">
      <c r="A1724" s="11" t="s">
        <v>9359</v>
      </c>
      <c r="B1724" s="565" t="s">
        <v>1896</v>
      </c>
      <c r="C1724" s="391" t="s">
        <v>1897</v>
      </c>
      <c r="D1724" s="563"/>
      <c r="E1724" s="384"/>
      <c r="F1724" s="564">
        <v>194.37</v>
      </c>
      <c r="G1724" s="47"/>
      <c r="H1724" s="573">
        <f t="shared" si="49"/>
        <v>68.53486199999999</v>
      </c>
      <c r="I1724" s="573">
        <f t="shared" si="49"/>
        <v>68.53486199999999</v>
      </c>
      <c r="J1724" s="573">
        <f t="shared" si="49"/>
        <v>90.051620999999997</v>
      </c>
      <c r="K1724" s="573">
        <f t="shared" si="49"/>
        <v>62.557984499999996</v>
      </c>
      <c r="L1724" s="573">
        <f t="shared" si="49"/>
        <v>99.415395749999988</v>
      </c>
      <c r="M1724" s="573">
        <f t="shared" si="49"/>
        <v>85.668577499999998</v>
      </c>
      <c r="N1724" s="573" t="b">
        <v>1</v>
      </c>
    </row>
    <row r="1725" spans="1:14" ht="16" thickBot="1" x14ac:dyDescent="0.4">
      <c r="A1725" s="8"/>
      <c r="B1725" s="2" t="s">
        <v>468</v>
      </c>
      <c r="C1725" s="111" t="s">
        <v>469</v>
      </c>
      <c r="D1725" s="17"/>
      <c r="E1725" s="41"/>
      <c r="F1725" s="296">
        <v>194.37</v>
      </c>
      <c r="G1725" s="47"/>
      <c r="H1725" s="573">
        <f t="shared" si="49"/>
        <v>68.53486199999999</v>
      </c>
      <c r="I1725" s="573">
        <f t="shared" si="49"/>
        <v>68.53486199999999</v>
      </c>
      <c r="J1725" s="573">
        <f t="shared" si="49"/>
        <v>90.051620999999997</v>
      </c>
      <c r="K1725" s="573">
        <f t="shared" si="49"/>
        <v>62.557984499999996</v>
      </c>
      <c r="L1725" s="573">
        <f t="shared" si="49"/>
        <v>99.415395749999988</v>
      </c>
      <c r="M1725" s="573">
        <f t="shared" si="49"/>
        <v>85.668577499999998</v>
      </c>
      <c r="N1725" s="573" t="b">
        <v>1</v>
      </c>
    </row>
    <row r="1726" spans="1:14" ht="15.5" x14ac:dyDescent="0.35">
      <c r="A1726" s="10" t="s">
        <v>9360</v>
      </c>
      <c r="B1726" s="16" t="s">
        <v>1848</v>
      </c>
      <c r="C1726" s="108" t="s">
        <v>1898</v>
      </c>
      <c r="D1726" s="18"/>
      <c r="E1726" s="52" t="s">
        <v>141</v>
      </c>
      <c r="F1726" s="276">
        <v>262.55</v>
      </c>
      <c r="G1726" s="47"/>
      <c r="H1726" s="573">
        <f t="shared" si="49"/>
        <v>92.575129999999987</v>
      </c>
      <c r="I1726" s="573">
        <f t="shared" si="49"/>
        <v>92.575129999999987</v>
      </c>
      <c r="J1726" s="573">
        <f t="shared" si="49"/>
        <v>121.639415</v>
      </c>
      <c r="K1726" s="573">
        <f t="shared" si="49"/>
        <v>84.501717499999998</v>
      </c>
      <c r="L1726" s="573">
        <f t="shared" si="49"/>
        <v>134.28776124999999</v>
      </c>
      <c r="M1726" s="573">
        <f t="shared" si="49"/>
        <v>115.7189125</v>
      </c>
      <c r="N1726" s="573" t="b">
        <v>1</v>
      </c>
    </row>
    <row r="1727" spans="1:14" ht="15.5" x14ac:dyDescent="0.35">
      <c r="A1727" s="8"/>
      <c r="B1727" s="308" t="s">
        <v>1849</v>
      </c>
      <c r="C1727" s="193" t="s">
        <v>1899</v>
      </c>
      <c r="D1727" s="309"/>
      <c r="E1727" s="310" t="s">
        <v>141</v>
      </c>
      <c r="F1727" s="578">
        <v>262.55</v>
      </c>
      <c r="G1727" s="47"/>
      <c r="H1727" s="573">
        <f t="shared" si="49"/>
        <v>92.575129999999987</v>
      </c>
      <c r="I1727" s="573">
        <f t="shared" si="49"/>
        <v>92.575129999999987</v>
      </c>
      <c r="J1727" s="573">
        <f t="shared" si="49"/>
        <v>121.639415</v>
      </c>
      <c r="K1727" s="573">
        <f t="shared" si="49"/>
        <v>84.501717499999998</v>
      </c>
      <c r="L1727" s="573">
        <f t="shared" si="49"/>
        <v>134.28776124999999</v>
      </c>
      <c r="M1727" s="573">
        <f t="shared" si="49"/>
        <v>115.7189125</v>
      </c>
      <c r="N1727" s="573" t="b">
        <v>1</v>
      </c>
    </row>
    <row r="1728" spans="1:14" ht="15.5" x14ac:dyDescent="0.35">
      <c r="A1728" s="8"/>
      <c r="B1728" s="308" t="s">
        <v>1849</v>
      </c>
      <c r="C1728" s="193" t="s">
        <v>1900</v>
      </c>
      <c r="D1728" s="309"/>
      <c r="E1728" s="310" t="s">
        <v>141</v>
      </c>
      <c r="F1728" s="578">
        <v>262.55</v>
      </c>
      <c r="G1728" s="47"/>
      <c r="H1728" s="573">
        <f t="shared" si="49"/>
        <v>92.575129999999987</v>
      </c>
      <c r="I1728" s="573">
        <f t="shared" si="49"/>
        <v>92.575129999999987</v>
      </c>
      <c r="J1728" s="573">
        <f t="shared" si="49"/>
        <v>121.639415</v>
      </c>
      <c r="K1728" s="573">
        <f t="shared" si="49"/>
        <v>84.501717499999998</v>
      </c>
      <c r="L1728" s="573">
        <f t="shared" si="49"/>
        <v>134.28776124999999</v>
      </c>
      <c r="M1728" s="573">
        <f t="shared" si="49"/>
        <v>115.7189125</v>
      </c>
      <c r="N1728" s="573" t="b">
        <v>1</v>
      </c>
    </row>
    <row r="1729" spans="1:14" ht="16" thickBot="1" x14ac:dyDescent="0.4">
      <c r="A1729" s="11"/>
      <c r="B1729" s="565" t="s">
        <v>1850</v>
      </c>
      <c r="C1729" s="391" t="s">
        <v>1901</v>
      </c>
      <c r="D1729" s="563"/>
      <c r="E1729" s="384" t="s">
        <v>141</v>
      </c>
      <c r="F1729" s="564">
        <v>262.55</v>
      </c>
      <c r="G1729" s="47"/>
      <c r="H1729" s="573">
        <f t="shared" si="49"/>
        <v>92.575129999999987</v>
      </c>
      <c r="I1729" s="573">
        <f t="shared" si="49"/>
        <v>92.575129999999987</v>
      </c>
      <c r="J1729" s="573">
        <f t="shared" si="49"/>
        <v>121.639415</v>
      </c>
      <c r="K1729" s="573">
        <f t="shared" si="49"/>
        <v>84.501717499999998</v>
      </c>
      <c r="L1729" s="573">
        <f t="shared" si="49"/>
        <v>134.28776124999999</v>
      </c>
      <c r="M1729" s="573">
        <f t="shared" si="49"/>
        <v>115.7189125</v>
      </c>
      <c r="N1729" s="573" t="b">
        <v>1</v>
      </c>
    </row>
    <row r="1730" spans="1:14" ht="16" thickBot="1" x14ac:dyDescent="0.4">
      <c r="A1730" s="8"/>
      <c r="B1730" s="2" t="s">
        <v>1850</v>
      </c>
      <c r="C1730" s="111" t="s">
        <v>1902</v>
      </c>
      <c r="D1730" s="17"/>
      <c r="E1730" s="41" t="s">
        <v>141</v>
      </c>
      <c r="F1730" s="296">
        <v>262.55</v>
      </c>
      <c r="G1730" s="47"/>
      <c r="H1730" s="573">
        <f t="shared" si="49"/>
        <v>92.575129999999987</v>
      </c>
      <c r="I1730" s="573">
        <f t="shared" si="49"/>
        <v>92.575129999999987</v>
      </c>
      <c r="J1730" s="573">
        <f t="shared" si="49"/>
        <v>121.639415</v>
      </c>
      <c r="K1730" s="573">
        <f t="shared" si="49"/>
        <v>84.501717499999998</v>
      </c>
      <c r="L1730" s="573">
        <f t="shared" si="49"/>
        <v>134.28776124999999</v>
      </c>
      <c r="M1730" s="573">
        <f t="shared" si="49"/>
        <v>115.7189125</v>
      </c>
      <c r="N1730" s="573" t="b">
        <v>1</v>
      </c>
    </row>
    <row r="1731" spans="1:14" ht="15.5" x14ac:dyDescent="0.35">
      <c r="A1731" s="10"/>
      <c r="B1731" s="16" t="s">
        <v>1849</v>
      </c>
      <c r="C1731" s="108" t="s">
        <v>1903</v>
      </c>
      <c r="D1731" s="18"/>
      <c r="E1731" s="52"/>
      <c r="F1731" s="276">
        <v>262.55</v>
      </c>
      <c r="G1731" s="47"/>
      <c r="H1731" s="573">
        <f t="shared" si="49"/>
        <v>92.575129999999987</v>
      </c>
      <c r="I1731" s="573">
        <f t="shared" si="49"/>
        <v>92.575129999999987</v>
      </c>
      <c r="J1731" s="573">
        <f t="shared" si="49"/>
        <v>121.639415</v>
      </c>
      <c r="K1731" s="573">
        <f t="shared" si="49"/>
        <v>84.501717499999998</v>
      </c>
      <c r="L1731" s="573">
        <f t="shared" si="49"/>
        <v>134.28776124999999</v>
      </c>
      <c r="M1731" s="573">
        <f t="shared" si="49"/>
        <v>115.7189125</v>
      </c>
      <c r="N1731" s="573" t="b">
        <v>1</v>
      </c>
    </row>
    <row r="1732" spans="1:14" ht="15.5" x14ac:dyDescent="0.35">
      <c r="A1732" s="8"/>
      <c r="B1732" s="308" t="s">
        <v>1851</v>
      </c>
      <c r="C1732" s="193" t="s">
        <v>1904</v>
      </c>
      <c r="D1732" s="309"/>
      <c r="E1732" s="310"/>
      <c r="F1732" s="578">
        <v>262.55</v>
      </c>
      <c r="G1732" s="47"/>
      <c r="H1732" s="573">
        <f t="shared" si="49"/>
        <v>92.575129999999987</v>
      </c>
      <c r="I1732" s="573">
        <f t="shared" si="49"/>
        <v>92.575129999999987</v>
      </c>
      <c r="J1732" s="573">
        <f t="shared" si="49"/>
        <v>121.639415</v>
      </c>
      <c r="K1732" s="573">
        <f t="shared" si="49"/>
        <v>84.501717499999998</v>
      </c>
      <c r="L1732" s="573">
        <f t="shared" si="49"/>
        <v>134.28776124999999</v>
      </c>
      <c r="M1732" s="573">
        <f t="shared" si="49"/>
        <v>115.7189125</v>
      </c>
      <c r="N1732" s="573" t="b">
        <v>1</v>
      </c>
    </row>
    <row r="1733" spans="1:14" ht="16" thickBot="1" x14ac:dyDescent="0.4">
      <c r="A1733" s="11"/>
      <c r="B1733" s="565" t="s">
        <v>1850</v>
      </c>
      <c r="C1733" s="391" t="s">
        <v>1905</v>
      </c>
      <c r="D1733" s="563"/>
      <c r="E1733" s="384" t="s">
        <v>141</v>
      </c>
      <c r="F1733" s="564">
        <v>262.55</v>
      </c>
      <c r="G1733" s="47"/>
      <c r="H1733" s="573">
        <f t="shared" si="49"/>
        <v>92.575129999999987</v>
      </c>
      <c r="I1733" s="573">
        <f t="shared" si="49"/>
        <v>92.575129999999987</v>
      </c>
      <c r="J1733" s="573">
        <f t="shared" si="49"/>
        <v>121.639415</v>
      </c>
      <c r="K1733" s="573">
        <f t="shared" si="49"/>
        <v>84.501717499999998</v>
      </c>
      <c r="L1733" s="573">
        <f t="shared" si="49"/>
        <v>134.28776124999999</v>
      </c>
      <c r="M1733" s="573">
        <f t="shared" si="49"/>
        <v>115.7189125</v>
      </c>
      <c r="N1733" s="573" t="b">
        <v>1</v>
      </c>
    </row>
    <row r="1734" spans="1:14" ht="15.5" x14ac:dyDescent="0.35">
      <c r="A1734" s="8"/>
      <c r="B1734" s="3" t="s">
        <v>1849</v>
      </c>
      <c r="C1734" s="110" t="s">
        <v>1906</v>
      </c>
      <c r="D1734" s="20"/>
      <c r="E1734" s="53" t="s">
        <v>141</v>
      </c>
      <c r="F1734" s="273">
        <v>262.55</v>
      </c>
      <c r="G1734" s="47"/>
      <c r="H1734" s="573">
        <f t="shared" si="49"/>
        <v>92.575129999999987</v>
      </c>
      <c r="I1734" s="573">
        <f t="shared" si="49"/>
        <v>92.575129999999987</v>
      </c>
      <c r="J1734" s="573">
        <f t="shared" si="49"/>
        <v>121.639415</v>
      </c>
      <c r="K1734" s="573">
        <f t="shared" si="49"/>
        <v>84.501717499999998</v>
      </c>
      <c r="L1734" s="573">
        <f t="shared" si="49"/>
        <v>134.28776124999999</v>
      </c>
      <c r="M1734" s="573">
        <f t="shared" si="49"/>
        <v>115.7189125</v>
      </c>
      <c r="N1734" s="573" t="b">
        <v>1</v>
      </c>
    </row>
    <row r="1735" spans="1:14" ht="16" thickBot="1" x14ac:dyDescent="0.4">
      <c r="A1735" s="8"/>
      <c r="B1735" s="221" t="s">
        <v>1849</v>
      </c>
      <c r="C1735" s="247" t="s">
        <v>1907</v>
      </c>
      <c r="D1735" s="222"/>
      <c r="E1735" s="242" t="s">
        <v>141</v>
      </c>
      <c r="F1735" s="274">
        <v>262.55</v>
      </c>
      <c r="G1735" s="47"/>
      <c r="H1735" s="573">
        <f t="shared" si="49"/>
        <v>92.575129999999987</v>
      </c>
      <c r="I1735" s="573">
        <f t="shared" si="49"/>
        <v>92.575129999999987</v>
      </c>
      <c r="J1735" s="573">
        <f t="shared" si="49"/>
        <v>121.639415</v>
      </c>
      <c r="K1735" s="573">
        <f t="shared" si="49"/>
        <v>84.501717499999998</v>
      </c>
      <c r="L1735" s="573">
        <f t="shared" si="49"/>
        <v>134.28776124999999</v>
      </c>
      <c r="M1735" s="573">
        <f t="shared" si="49"/>
        <v>115.7189125</v>
      </c>
      <c r="N1735" s="573" t="b">
        <v>1</v>
      </c>
    </row>
    <row r="1736" spans="1:14" ht="31" x14ac:dyDescent="0.35">
      <c r="A1736" s="10" t="s">
        <v>9361</v>
      </c>
      <c r="B1736" s="16" t="s">
        <v>1908</v>
      </c>
      <c r="C1736" s="108" t="s">
        <v>1909</v>
      </c>
      <c r="D1736" s="18"/>
      <c r="E1736" s="52"/>
      <c r="F1736" s="276">
        <v>375.07</v>
      </c>
      <c r="G1736" s="47"/>
      <c r="H1736" s="573">
        <f t="shared" si="49"/>
        <v>132.24968199999998</v>
      </c>
      <c r="I1736" s="573">
        <f t="shared" si="49"/>
        <v>132.24968199999998</v>
      </c>
      <c r="J1736" s="573">
        <f t="shared" si="49"/>
        <v>173.76993099999999</v>
      </c>
      <c r="K1736" s="573">
        <f t="shared" si="49"/>
        <v>120.71627949999998</v>
      </c>
      <c r="L1736" s="573">
        <f t="shared" si="49"/>
        <v>191.83892824999995</v>
      </c>
      <c r="M1736" s="573">
        <f t="shared" si="49"/>
        <v>165.31210249999998</v>
      </c>
      <c r="N1736" s="573" t="b">
        <v>1</v>
      </c>
    </row>
    <row r="1737" spans="1:14" ht="15.5" x14ac:dyDescent="0.35">
      <c r="A1737" s="8"/>
      <c r="B1737" s="308" t="s">
        <v>1910</v>
      </c>
      <c r="C1737" s="193" t="s">
        <v>1911</v>
      </c>
      <c r="D1737" s="309"/>
      <c r="E1737" s="310"/>
      <c r="F1737" s="578">
        <v>375.07</v>
      </c>
      <c r="G1737" s="47"/>
      <c r="H1737" s="573">
        <f t="shared" si="49"/>
        <v>132.24968199999998</v>
      </c>
      <c r="I1737" s="573">
        <f t="shared" si="49"/>
        <v>132.24968199999998</v>
      </c>
      <c r="J1737" s="573">
        <f t="shared" si="49"/>
        <v>173.76993099999999</v>
      </c>
      <c r="K1737" s="573">
        <f t="shared" si="49"/>
        <v>120.71627949999998</v>
      </c>
      <c r="L1737" s="573">
        <f t="shared" si="49"/>
        <v>191.83892824999995</v>
      </c>
      <c r="M1737" s="573">
        <f t="shared" si="49"/>
        <v>165.31210249999998</v>
      </c>
      <c r="N1737" s="573" t="b">
        <v>1</v>
      </c>
    </row>
    <row r="1738" spans="1:14" ht="31.5" thickBot="1" x14ac:dyDescent="0.4">
      <c r="A1738" s="11" t="s">
        <v>9362</v>
      </c>
      <c r="B1738" s="565" t="s">
        <v>1912</v>
      </c>
      <c r="C1738" s="391" t="s">
        <v>1913</v>
      </c>
      <c r="D1738" s="563"/>
      <c r="E1738" s="384"/>
      <c r="F1738" s="564">
        <v>668.19</v>
      </c>
      <c r="G1738" s="47"/>
      <c r="H1738" s="573">
        <f t="shared" si="49"/>
        <v>235.60379399999997</v>
      </c>
      <c r="I1738" s="573">
        <f t="shared" si="49"/>
        <v>235.60379399999997</v>
      </c>
      <c r="J1738" s="573">
        <f t="shared" si="49"/>
        <v>309.572427</v>
      </c>
      <c r="K1738" s="573">
        <f t="shared" si="49"/>
        <v>215.0569515</v>
      </c>
      <c r="L1738" s="573">
        <f t="shared" si="49"/>
        <v>341.76248024999995</v>
      </c>
      <c r="M1738" s="573">
        <f t="shared" si="49"/>
        <v>294.50474250000002</v>
      </c>
      <c r="N1738" s="573" t="b">
        <v>1</v>
      </c>
    </row>
    <row r="1739" spans="1:14" ht="15.5" x14ac:dyDescent="0.35">
      <c r="A1739" s="8"/>
      <c r="B1739" s="3" t="s">
        <v>1914</v>
      </c>
      <c r="C1739" s="110" t="s">
        <v>1915</v>
      </c>
      <c r="D1739" s="20"/>
      <c r="E1739" s="53"/>
      <c r="F1739" s="273">
        <v>668.19</v>
      </c>
      <c r="G1739" s="47"/>
      <c r="H1739" s="573">
        <f t="shared" si="49"/>
        <v>235.60379399999997</v>
      </c>
      <c r="I1739" s="573">
        <f t="shared" si="49"/>
        <v>235.60379399999997</v>
      </c>
      <c r="J1739" s="573">
        <f t="shared" si="49"/>
        <v>309.572427</v>
      </c>
      <c r="K1739" s="573">
        <f t="shared" si="49"/>
        <v>215.0569515</v>
      </c>
      <c r="L1739" s="573">
        <f t="shared" si="49"/>
        <v>341.76248024999995</v>
      </c>
      <c r="M1739" s="573">
        <f t="shared" si="49"/>
        <v>294.50474250000002</v>
      </c>
      <c r="N1739" s="573" t="b">
        <v>1</v>
      </c>
    </row>
    <row r="1740" spans="1:14" ht="16" thickBot="1" x14ac:dyDescent="0.4">
      <c r="A1740" s="8" t="s">
        <v>9363</v>
      </c>
      <c r="B1740" s="221" t="s">
        <v>1852</v>
      </c>
      <c r="C1740" s="247" t="s">
        <v>1916</v>
      </c>
      <c r="D1740" s="222"/>
      <c r="E1740" s="242" t="s">
        <v>141</v>
      </c>
      <c r="F1740" s="274">
        <v>868.18</v>
      </c>
      <c r="G1740" s="47"/>
      <c r="H1740" s="573">
        <f t="shared" si="49"/>
        <v>306.1202679999999</v>
      </c>
      <c r="I1740" s="573">
        <f t="shared" si="49"/>
        <v>306.1202679999999</v>
      </c>
      <c r="J1740" s="573">
        <f t="shared" si="49"/>
        <v>402.22779399999996</v>
      </c>
      <c r="K1740" s="573">
        <f t="shared" si="49"/>
        <v>279.42373299999997</v>
      </c>
      <c r="L1740" s="573">
        <f t="shared" si="49"/>
        <v>444.05236549999989</v>
      </c>
      <c r="M1740" s="573">
        <f t="shared" si="49"/>
        <v>382.65033499999998</v>
      </c>
      <c r="N1740" s="573" t="b">
        <v>1</v>
      </c>
    </row>
    <row r="1741" spans="1:14" ht="15.5" x14ac:dyDescent="0.35">
      <c r="A1741" s="10"/>
      <c r="B1741" s="16" t="s">
        <v>1852</v>
      </c>
      <c r="C1741" s="108" t="s">
        <v>1917</v>
      </c>
      <c r="D1741" s="18"/>
      <c r="E1741" s="52"/>
      <c r="F1741" s="276">
        <v>868.18</v>
      </c>
      <c r="G1741" s="47"/>
      <c r="H1741" s="573">
        <f t="shared" si="49"/>
        <v>306.1202679999999</v>
      </c>
      <c r="I1741" s="573">
        <f t="shared" si="49"/>
        <v>306.1202679999999</v>
      </c>
      <c r="J1741" s="573">
        <f t="shared" si="49"/>
        <v>402.22779399999996</v>
      </c>
      <c r="K1741" s="573">
        <f t="shared" si="49"/>
        <v>279.42373299999997</v>
      </c>
      <c r="L1741" s="573">
        <f t="shared" si="49"/>
        <v>444.05236549999989</v>
      </c>
      <c r="M1741" s="573">
        <f t="shared" si="49"/>
        <v>382.65033499999998</v>
      </c>
      <c r="N1741" s="573" t="b">
        <v>1</v>
      </c>
    </row>
    <row r="1742" spans="1:14" ht="15.5" x14ac:dyDescent="0.35">
      <c r="A1742" s="8"/>
      <c r="B1742" s="308" t="s">
        <v>1853</v>
      </c>
      <c r="C1742" s="193" t="s">
        <v>1918</v>
      </c>
      <c r="D1742" s="309"/>
      <c r="E1742" s="310" t="s">
        <v>141</v>
      </c>
      <c r="F1742" s="578">
        <v>868.18</v>
      </c>
      <c r="G1742" s="47"/>
      <c r="H1742" s="573">
        <f t="shared" si="49"/>
        <v>306.1202679999999</v>
      </c>
      <c r="I1742" s="573">
        <f t="shared" si="49"/>
        <v>306.1202679999999</v>
      </c>
      <c r="J1742" s="573">
        <f t="shared" si="49"/>
        <v>402.22779399999996</v>
      </c>
      <c r="K1742" s="573">
        <f t="shared" si="49"/>
        <v>279.42373299999997</v>
      </c>
      <c r="L1742" s="573">
        <f t="shared" si="49"/>
        <v>444.05236549999989</v>
      </c>
      <c r="M1742" s="573">
        <f t="shared" si="49"/>
        <v>382.65033499999998</v>
      </c>
      <c r="N1742" s="573" t="b">
        <v>1</v>
      </c>
    </row>
    <row r="1743" spans="1:14" ht="16" thickBot="1" x14ac:dyDescent="0.4">
      <c r="A1743" s="11"/>
      <c r="B1743" s="565" t="s">
        <v>1853</v>
      </c>
      <c r="C1743" s="391" t="s">
        <v>1919</v>
      </c>
      <c r="D1743" s="563"/>
      <c r="E1743" s="384" t="s">
        <v>141</v>
      </c>
      <c r="F1743" s="564">
        <v>868.18</v>
      </c>
      <c r="G1743" s="47"/>
      <c r="H1743" s="573">
        <f t="shared" si="49"/>
        <v>306.1202679999999</v>
      </c>
      <c r="I1743" s="573">
        <f t="shared" si="49"/>
        <v>306.1202679999999</v>
      </c>
      <c r="J1743" s="573">
        <f t="shared" si="49"/>
        <v>402.22779399999996</v>
      </c>
      <c r="K1743" s="573">
        <f t="shared" si="49"/>
        <v>279.42373299999997</v>
      </c>
      <c r="L1743" s="573">
        <f t="shared" si="49"/>
        <v>444.05236549999989</v>
      </c>
      <c r="M1743" s="573">
        <f t="shared" si="49"/>
        <v>382.65033499999998</v>
      </c>
      <c r="N1743" s="573" t="b">
        <v>1</v>
      </c>
    </row>
    <row r="1744" spans="1:14" ht="15.5" x14ac:dyDescent="0.35">
      <c r="A1744" s="8"/>
      <c r="B1744" s="3" t="s">
        <v>1852</v>
      </c>
      <c r="C1744" s="110" t="s">
        <v>1920</v>
      </c>
      <c r="D1744" s="20"/>
      <c r="E1744" s="53" t="s">
        <v>141</v>
      </c>
      <c r="F1744" s="273">
        <v>868.18</v>
      </c>
      <c r="G1744" s="47"/>
      <c r="H1744" s="573">
        <f t="shared" si="49"/>
        <v>306.1202679999999</v>
      </c>
      <c r="I1744" s="573">
        <f t="shared" si="49"/>
        <v>306.1202679999999</v>
      </c>
      <c r="J1744" s="573">
        <f t="shared" si="49"/>
        <v>402.22779399999996</v>
      </c>
      <c r="K1744" s="573">
        <f t="shared" si="49"/>
        <v>279.42373299999997</v>
      </c>
      <c r="L1744" s="573">
        <f t="shared" si="49"/>
        <v>444.05236549999989</v>
      </c>
      <c r="M1744" s="573">
        <f t="shared" si="49"/>
        <v>382.65033499999998</v>
      </c>
      <c r="N1744" s="573" t="b">
        <v>1</v>
      </c>
    </row>
    <row r="1745" spans="1:14" ht="16" thickBot="1" x14ac:dyDescent="0.4">
      <c r="A1745" s="8"/>
      <c r="B1745" s="221" t="s">
        <v>1854</v>
      </c>
      <c r="C1745" s="247" t="s">
        <v>1921</v>
      </c>
      <c r="D1745" s="222"/>
      <c r="E1745" s="242" t="s">
        <v>141</v>
      </c>
      <c r="F1745" s="274">
        <v>868.18</v>
      </c>
      <c r="G1745" s="47"/>
      <c r="H1745" s="573">
        <f t="shared" si="49"/>
        <v>306.1202679999999</v>
      </c>
      <c r="I1745" s="573">
        <f t="shared" si="49"/>
        <v>306.1202679999999</v>
      </c>
      <c r="J1745" s="573">
        <f t="shared" si="49"/>
        <v>402.22779399999996</v>
      </c>
      <c r="K1745" s="573">
        <f t="shared" si="49"/>
        <v>279.42373299999997</v>
      </c>
      <c r="L1745" s="573">
        <f t="shared" si="49"/>
        <v>444.05236549999989</v>
      </c>
      <c r="M1745" s="573">
        <f t="shared" si="49"/>
        <v>382.65033499999998</v>
      </c>
      <c r="N1745" s="573" t="b">
        <v>1</v>
      </c>
    </row>
    <row r="1746" spans="1:14" ht="15.5" x14ac:dyDescent="0.35">
      <c r="A1746" s="10"/>
      <c r="B1746" s="16" t="s">
        <v>1854</v>
      </c>
      <c r="C1746" s="108" t="s">
        <v>1922</v>
      </c>
      <c r="D1746" s="18"/>
      <c r="E1746" s="52"/>
      <c r="F1746" s="276">
        <v>868.18</v>
      </c>
      <c r="G1746" s="47"/>
      <c r="H1746" s="573">
        <f t="shared" si="49"/>
        <v>306.1202679999999</v>
      </c>
      <c r="I1746" s="573">
        <f t="shared" si="49"/>
        <v>306.1202679999999</v>
      </c>
      <c r="J1746" s="573">
        <f t="shared" si="49"/>
        <v>402.22779399999996</v>
      </c>
      <c r="K1746" s="573">
        <f t="shared" si="49"/>
        <v>279.42373299999997</v>
      </c>
      <c r="L1746" s="573">
        <f t="shared" si="49"/>
        <v>444.05236549999989</v>
      </c>
      <c r="M1746" s="573">
        <f t="shared" si="49"/>
        <v>382.65033499999998</v>
      </c>
      <c r="N1746" s="573" t="b">
        <v>1</v>
      </c>
    </row>
    <row r="1747" spans="1:14" ht="16" thickBot="1" x14ac:dyDescent="0.4">
      <c r="A1747" s="11"/>
      <c r="B1747" s="565" t="s">
        <v>1853</v>
      </c>
      <c r="C1747" s="391" t="s">
        <v>1923</v>
      </c>
      <c r="D1747" s="563"/>
      <c r="E1747" s="384" t="s">
        <v>141</v>
      </c>
      <c r="F1747" s="564">
        <v>868.18</v>
      </c>
      <c r="G1747" s="47"/>
      <c r="H1747" s="573">
        <f t="shared" si="49"/>
        <v>306.1202679999999</v>
      </c>
      <c r="I1747" s="573">
        <f t="shared" si="49"/>
        <v>306.1202679999999</v>
      </c>
      <c r="J1747" s="573">
        <f t="shared" si="49"/>
        <v>402.22779399999996</v>
      </c>
      <c r="K1747" s="573">
        <f t="shared" si="49"/>
        <v>279.42373299999997</v>
      </c>
      <c r="L1747" s="573">
        <f t="shared" si="49"/>
        <v>444.05236549999989</v>
      </c>
      <c r="M1747" s="573">
        <f t="shared" si="49"/>
        <v>382.65033499999998</v>
      </c>
      <c r="N1747" s="573" t="b">
        <v>1</v>
      </c>
    </row>
    <row r="1748" spans="1:14" ht="31" x14ac:dyDescent="0.35">
      <c r="A1748" s="8" t="s">
        <v>9364</v>
      </c>
      <c r="B1748" s="3" t="s">
        <v>1924</v>
      </c>
      <c r="C1748" s="110" t="s">
        <v>1925</v>
      </c>
      <c r="D1748" s="20"/>
      <c r="E1748" s="53"/>
      <c r="F1748" s="273">
        <v>1240.79</v>
      </c>
      <c r="G1748" s="47"/>
      <c r="H1748" s="573">
        <f t="shared" si="49"/>
        <v>437.50255399999986</v>
      </c>
      <c r="I1748" s="573">
        <f t="shared" si="49"/>
        <v>437.50255399999986</v>
      </c>
      <c r="J1748" s="573">
        <f t="shared" si="49"/>
        <v>574.85800699999993</v>
      </c>
      <c r="K1748" s="573">
        <f t="shared" si="49"/>
        <v>399.34826149999998</v>
      </c>
      <c r="L1748" s="573">
        <f t="shared" si="49"/>
        <v>634.63306524999985</v>
      </c>
      <c r="M1748" s="573">
        <f t="shared" si="49"/>
        <v>546.87819249999995</v>
      </c>
      <c r="N1748" s="573" t="b">
        <v>1</v>
      </c>
    </row>
    <row r="1749" spans="1:14" ht="15.5" x14ac:dyDescent="0.35">
      <c r="A1749" s="8"/>
      <c r="B1749" s="308" t="s">
        <v>1926</v>
      </c>
      <c r="C1749" s="193" t="s">
        <v>1927</v>
      </c>
      <c r="D1749" s="309"/>
      <c r="E1749" s="310"/>
      <c r="F1749" s="578">
        <v>1240.79</v>
      </c>
      <c r="G1749" s="47"/>
      <c r="H1749" s="573">
        <f t="shared" si="49"/>
        <v>437.50255399999986</v>
      </c>
      <c r="I1749" s="573">
        <f t="shared" si="49"/>
        <v>437.50255399999986</v>
      </c>
      <c r="J1749" s="573">
        <f t="shared" si="49"/>
        <v>574.85800699999993</v>
      </c>
      <c r="K1749" s="573">
        <f t="shared" si="49"/>
        <v>399.34826149999998</v>
      </c>
      <c r="L1749" s="573">
        <f t="shared" si="49"/>
        <v>634.63306524999985</v>
      </c>
      <c r="M1749" s="573">
        <f t="shared" si="49"/>
        <v>546.87819249999995</v>
      </c>
      <c r="N1749" s="573" t="b">
        <v>1</v>
      </c>
    </row>
    <row r="1750" spans="1:14" ht="15.5" x14ac:dyDescent="0.35">
      <c r="A1750" s="8" t="s">
        <v>9365</v>
      </c>
      <c r="B1750" s="308" t="s">
        <v>1928</v>
      </c>
      <c r="C1750" s="193" t="s">
        <v>1929</v>
      </c>
      <c r="D1750" s="309"/>
      <c r="E1750" s="310"/>
      <c r="F1750" s="578">
        <v>376.17</v>
      </c>
      <c r="G1750" s="47"/>
      <c r="H1750" s="573">
        <f t="shared" si="49"/>
        <v>132.63754199999997</v>
      </c>
      <c r="I1750" s="573">
        <f t="shared" si="49"/>
        <v>132.63754199999997</v>
      </c>
      <c r="J1750" s="573">
        <f t="shared" si="49"/>
        <v>174.279561</v>
      </c>
      <c r="K1750" s="573">
        <f t="shared" si="49"/>
        <v>121.07031449999999</v>
      </c>
      <c r="L1750" s="573">
        <f t="shared" si="49"/>
        <v>192.40155074999998</v>
      </c>
      <c r="M1750" s="573">
        <f t="shared" si="49"/>
        <v>165.79692750000001</v>
      </c>
      <c r="N1750" s="573" t="b">
        <v>1</v>
      </c>
    </row>
    <row r="1751" spans="1:14" ht="16" thickBot="1" x14ac:dyDescent="0.4">
      <c r="A1751" s="8"/>
      <c r="B1751" s="221" t="s">
        <v>1930</v>
      </c>
      <c r="C1751" s="247" t="s">
        <v>1931</v>
      </c>
      <c r="D1751" s="222"/>
      <c r="E1751" s="242"/>
      <c r="F1751" s="274">
        <v>376.17</v>
      </c>
      <c r="G1751" s="47"/>
      <c r="H1751" s="573">
        <f t="shared" si="49"/>
        <v>132.63754199999997</v>
      </c>
      <c r="I1751" s="573">
        <f t="shared" si="49"/>
        <v>132.63754199999997</v>
      </c>
      <c r="J1751" s="573">
        <f t="shared" si="49"/>
        <v>174.279561</v>
      </c>
      <c r="K1751" s="573">
        <f t="shared" si="49"/>
        <v>121.07031449999999</v>
      </c>
      <c r="L1751" s="573">
        <f t="shared" si="49"/>
        <v>192.40155074999998</v>
      </c>
      <c r="M1751" s="573">
        <f t="shared" si="49"/>
        <v>165.79692750000001</v>
      </c>
      <c r="N1751" s="573" t="b">
        <v>1</v>
      </c>
    </row>
    <row r="1752" spans="1:14" ht="15.5" x14ac:dyDescent="0.35">
      <c r="A1752" s="10"/>
      <c r="B1752" s="16" t="s">
        <v>1932</v>
      </c>
      <c r="C1752" s="517" t="s">
        <v>1933</v>
      </c>
      <c r="D1752" s="18"/>
      <c r="E1752" s="52" t="s">
        <v>141</v>
      </c>
      <c r="F1752" s="276">
        <v>376.17</v>
      </c>
      <c r="G1752" s="47"/>
      <c r="H1752" s="573">
        <f t="shared" si="49"/>
        <v>132.63754199999997</v>
      </c>
      <c r="I1752" s="573">
        <f t="shared" si="49"/>
        <v>132.63754199999997</v>
      </c>
      <c r="J1752" s="573">
        <f t="shared" si="49"/>
        <v>174.279561</v>
      </c>
      <c r="K1752" s="573">
        <f t="shared" si="49"/>
        <v>121.07031449999999</v>
      </c>
      <c r="L1752" s="573">
        <f t="shared" si="49"/>
        <v>192.40155074999998</v>
      </c>
      <c r="M1752" s="573">
        <f t="shared" si="49"/>
        <v>165.79692750000001</v>
      </c>
      <c r="N1752" s="573" t="b">
        <v>1</v>
      </c>
    </row>
    <row r="1753" spans="1:14" ht="16" thickBot="1" x14ac:dyDescent="0.4">
      <c r="A1753" s="11" t="s">
        <v>9366</v>
      </c>
      <c r="B1753" s="565" t="s">
        <v>1934</v>
      </c>
      <c r="C1753" s="391" t="s">
        <v>1935</v>
      </c>
      <c r="D1753" s="563"/>
      <c r="E1753" s="384"/>
      <c r="F1753" s="564">
        <v>1126.32</v>
      </c>
      <c r="G1753" s="47"/>
      <c r="H1753" s="573">
        <f t="shared" si="49"/>
        <v>397.14043199999986</v>
      </c>
      <c r="I1753" s="573">
        <f t="shared" si="49"/>
        <v>397.14043199999986</v>
      </c>
      <c r="J1753" s="573">
        <f t="shared" si="49"/>
        <v>521.82405599999993</v>
      </c>
      <c r="K1753" s="573">
        <f t="shared" si="49"/>
        <v>362.50609199999997</v>
      </c>
      <c r="L1753" s="573">
        <f t="shared" si="49"/>
        <v>576.08452199999988</v>
      </c>
      <c r="M1753" s="573">
        <f t="shared" si="49"/>
        <v>496.42553999999996</v>
      </c>
      <c r="N1753" s="573" t="b">
        <v>1</v>
      </c>
    </row>
    <row r="1754" spans="1:14" ht="37.15" customHeight="1" thickBot="1" x14ac:dyDescent="0.4">
      <c r="A1754" s="74"/>
      <c r="B1754" s="5" t="s">
        <v>1936</v>
      </c>
      <c r="C1754" s="109" t="s">
        <v>1937</v>
      </c>
      <c r="D1754" s="94"/>
      <c r="E1754" s="94"/>
      <c r="F1754" s="189">
        <v>1126.32</v>
      </c>
      <c r="G1754" s="47"/>
      <c r="H1754" s="573">
        <f t="shared" si="49"/>
        <v>397.14043199999986</v>
      </c>
      <c r="I1754" s="573">
        <f t="shared" si="49"/>
        <v>397.14043199999986</v>
      </c>
      <c r="J1754" s="573">
        <f t="shared" si="49"/>
        <v>521.82405599999993</v>
      </c>
      <c r="K1754" s="573">
        <f t="shared" si="49"/>
        <v>362.50609199999997</v>
      </c>
      <c r="L1754" s="573">
        <f t="shared" si="49"/>
        <v>576.08452199999988</v>
      </c>
      <c r="M1754" s="573">
        <f t="shared" si="49"/>
        <v>496.42553999999996</v>
      </c>
      <c r="N1754" s="573" t="b">
        <v>1</v>
      </c>
    </row>
    <row r="1755" spans="1:14" ht="15.5" x14ac:dyDescent="0.35">
      <c r="A1755" s="10" t="s">
        <v>9367</v>
      </c>
      <c r="B1755" s="16" t="s">
        <v>1938</v>
      </c>
      <c r="C1755" s="108" t="s">
        <v>1939</v>
      </c>
      <c r="D1755" s="18"/>
      <c r="E1755" s="52"/>
      <c r="F1755" s="276">
        <v>3908.47</v>
      </c>
      <c r="G1755" s="47"/>
      <c r="H1755" s="573">
        <f t="shared" si="49"/>
        <v>1378.1265219999996</v>
      </c>
      <c r="I1755" s="573">
        <f t="shared" si="49"/>
        <v>1378.1265219999996</v>
      </c>
      <c r="J1755" s="573">
        <f t="shared" si="49"/>
        <v>1810.7941509999998</v>
      </c>
      <c r="K1755" s="573">
        <f t="shared" si="49"/>
        <v>1257.9410694999999</v>
      </c>
      <c r="L1755" s="573">
        <f t="shared" si="49"/>
        <v>1999.0846932499994</v>
      </c>
      <c r="M1755" s="573">
        <f t="shared" si="49"/>
        <v>1722.6581524999999</v>
      </c>
      <c r="N1755" s="573" t="b">
        <v>1</v>
      </c>
    </row>
    <row r="1756" spans="1:14" ht="16" thickBot="1" x14ac:dyDescent="0.4">
      <c r="A1756" s="11"/>
      <c r="B1756" s="565" t="s">
        <v>1940</v>
      </c>
      <c r="C1756" s="391" t="s">
        <v>1941</v>
      </c>
      <c r="D1756" s="563"/>
      <c r="E1756" s="384"/>
      <c r="F1756" s="564">
        <v>3908.47</v>
      </c>
      <c r="G1756" s="47"/>
      <c r="H1756" s="573">
        <f t="shared" si="49"/>
        <v>1378.1265219999996</v>
      </c>
      <c r="I1756" s="573">
        <f t="shared" si="49"/>
        <v>1378.1265219999996</v>
      </c>
      <c r="J1756" s="573">
        <f t="shared" si="49"/>
        <v>1810.7941509999998</v>
      </c>
      <c r="K1756" s="573">
        <f t="shared" si="49"/>
        <v>1257.9410694999999</v>
      </c>
      <c r="L1756" s="573">
        <f t="shared" si="49"/>
        <v>1999.0846932499994</v>
      </c>
      <c r="M1756" s="573">
        <f t="shared" si="49"/>
        <v>1722.6581524999999</v>
      </c>
      <c r="N1756" s="573" t="b">
        <v>1</v>
      </c>
    </row>
    <row r="1757" spans="1:14" ht="15.5" x14ac:dyDescent="0.35">
      <c r="A1757" s="404" t="s">
        <v>1942</v>
      </c>
      <c r="B1757" s="430" t="s">
        <v>141</v>
      </c>
      <c r="C1757" s="658" t="s">
        <v>141</v>
      </c>
      <c r="D1757" s="450"/>
      <c r="E1757" s="530" t="s">
        <v>141</v>
      </c>
      <c r="F1757" s="481" t="s">
        <v>141</v>
      </c>
      <c r="G1757" s="47"/>
      <c r="H1757" s="573" t="str">
        <f t="shared" si="49"/>
        <v/>
      </c>
      <c r="I1757" s="573" t="str">
        <f t="shared" si="49"/>
        <v/>
      </c>
      <c r="J1757" s="573" t="str">
        <f t="shared" si="49"/>
        <v/>
      </c>
      <c r="K1757" s="573" t="str">
        <f t="shared" si="49"/>
        <v/>
      </c>
      <c r="L1757" s="573" t="str">
        <f t="shared" si="49"/>
        <v/>
      </c>
      <c r="M1757" s="573" t="str">
        <f t="shared" si="49"/>
        <v/>
      </c>
      <c r="N1757" s="573" t="s">
        <v>141</v>
      </c>
    </row>
    <row r="1758" spans="1:14" ht="15.5" x14ac:dyDescent="0.35">
      <c r="A1758" s="8" t="s">
        <v>9600</v>
      </c>
      <c r="B1758" s="308" t="s">
        <v>1943</v>
      </c>
      <c r="C1758" s="193" t="s">
        <v>1944</v>
      </c>
      <c r="D1758" s="309"/>
      <c r="E1758" s="310" t="s">
        <v>141</v>
      </c>
      <c r="F1758" s="578">
        <v>99.28</v>
      </c>
      <c r="G1758" s="47"/>
      <c r="H1758" s="573">
        <f t="shared" si="49"/>
        <v>35.00612799999999</v>
      </c>
      <c r="I1758" s="573">
        <f t="shared" si="49"/>
        <v>35.00612799999999</v>
      </c>
      <c r="J1758" s="573">
        <f t="shared" si="49"/>
        <v>45.996423999999998</v>
      </c>
      <c r="K1758" s="573">
        <f t="shared" si="49"/>
        <v>31.953267999999998</v>
      </c>
      <c r="L1758" s="573">
        <f t="shared" si="49"/>
        <v>50.779237999999992</v>
      </c>
      <c r="M1758" s="573">
        <f t="shared" si="49"/>
        <v>43.757660000000001</v>
      </c>
      <c r="N1758" s="573" t="b">
        <v>1</v>
      </c>
    </row>
    <row r="1759" spans="1:14" ht="16" thickBot="1" x14ac:dyDescent="0.4">
      <c r="A1759" s="8"/>
      <c r="B1759" s="221" t="s">
        <v>1943</v>
      </c>
      <c r="C1759" s="247" t="s">
        <v>1945</v>
      </c>
      <c r="D1759" s="222"/>
      <c r="E1759" s="267"/>
      <c r="F1759" s="274">
        <v>99.28</v>
      </c>
      <c r="G1759" s="47"/>
      <c r="H1759" s="573">
        <f t="shared" si="49"/>
        <v>35.00612799999999</v>
      </c>
      <c r="I1759" s="573">
        <f t="shared" si="49"/>
        <v>35.00612799999999</v>
      </c>
      <c r="J1759" s="573">
        <f t="shared" si="49"/>
        <v>45.996423999999998</v>
      </c>
      <c r="K1759" s="573">
        <f t="shared" si="49"/>
        <v>31.953267999999998</v>
      </c>
      <c r="L1759" s="573">
        <f t="shared" si="49"/>
        <v>50.779237999999992</v>
      </c>
      <c r="M1759" s="573">
        <f t="shared" si="49"/>
        <v>43.757660000000001</v>
      </c>
      <c r="N1759" s="573" t="b">
        <v>1</v>
      </c>
    </row>
    <row r="1760" spans="1:14" ht="15.5" x14ac:dyDescent="0.35">
      <c r="A1760" s="10"/>
      <c r="B1760" s="16" t="s">
        <v>1943</v>
      </c>
      <c r="C1760" s="108" t="s">
        <v>1946</v>
      </c>
      <c r="D1760" s="18"/>
      <c r="E1760" s="52" t="s">
        <v>141</v>
      </c>
      <c r="F1760" s="276">
        <v>99.28</v>
      </c>
      <c r="G1760" s="47"/>
      <c r="H1760" s="573">
        <f t="shared" si="49"/>
        <v>35.00612799999999</v>
      </c>
      <c r="I1760" s="573">
        <f t="shared" si="49"/>
        <v>35.00612799999999</v>
      </c>
      <c r="J1760" s="573">
        <f t="shared" si="49"/>
        <v>45.996423999999998</v>
      </c>
      <c r="K1760" s="573">
        <f t="shared" ref="K1760:M1823" si="50">IF($N1760=TRUE,K$3*$F1760,"")</f>
        <v>31.953267999999998</v>
      </c>
      <c r="L1760" s="573">
        <f t="shared" si="50"/>
        <v>50.779237999999992</v>
      </c>
      <c r="M1760" s="573">
        <f t="shared" si="50"/>
        <v>43.757660000000001</v>
      </c>
      <c r="N1760" s="573" t="b">
        <v>1</v>
      </c>
    </row>
    <row r="1761" spans="1:14" ht="15.5" x14ac:dyDescent="0.35">
      <c r="A1761" s="8"/>
      <c r="B1761" s="308" t="s">
        <v>1943</v>
      </c>
      <c r="C1761" s="193" t="s">
        <v>1947</v>
      </c>
      <c r="D1761" s="309"/>
      <c r="E1761" s="310" t="s">
        <v>141</v>
      </c>
      <c r="F1761" s="578">
        <v>99.28</v>
      </c>
      <c r="G1761" s="47"/>
      <c r="H1761" s="573">
        <f t="shared" ref="H1761:M1824" si="51">IF($N1761=TRUE,H$3*$F1761,"")</f>
        <v>35.00612799999999</v>
      </c>
      <c r="I1761" s="573">
        <f t="shared" si="51"/>
        <v>35.00612799999999</v>
      </c>
      <c r="J1761" s="573">
        <f t="shared" si="51"/>
        <v>45.996423999999998</v>
      </c>
      <c r="K1761" s="573">
        <f t="shared" si="50"/>
        <v>31.953267999999998</v>
      </c>
      <c r="L1761" s="573">
        <f t="shared" si="50"/>
        <v>50.779237999999992</v>
      </c>
      <c r="M1761" s="573">
        <f t="shared" si="50"/>
        <v>43.757660000000001</v>
      </c>
      <c r="N1761" s="573" t="b">
        <v>1</v>
      </c>
    </row>
    <row r="1762" spans="1:14" ht="16" thickBot="1" x14ac:dyDescent="0.4">
      <c r="A1762" s="11"/>
      <c r="B1762" s="565" t="s">
        <v>1948</v>
      </c>
      <c r="C1762" s="391" t="s">
        <v>1949</v>
      </c>
      <c r="D1762" s="563"/>
      <c r="E1762" s="384" t="s">
        <v>141</v>
      </c>
      <c r="F1762" s="564">
        <v>99.28</v>
      </c>
      <c r="G1762" s="47"/>
      <c r="H1762" s="573">
        <f t="shared" si="51"/>
        <v>35.00612799999999</v>
      </c>
      <c r="I1762" s="573">
        <f t="shared" si="51"/>
        <v>35.00612799999999</v>
      </c>
      <c r="J1762" s="573">
        <f t="shared" si="51"/>
        <v>45.996423999999998</v>
      </c>
      <c r="K1762" s="573">
        <f t="shared" si="50"/>
        <v>31.953267999999998</v>
      </c>
      <c r="L1762" s="573">
        <f t="shared" si="50"/>
        <v>50.779237999999992</v>
      </c>
      <c r="M1762" s="573">
        <f t="shared" si="50"/>
        <v>43.757660000000001</v>
      </c>
      <c r="N1762" s="573" t="b">
        <v>1</v>
      </c>
    </row>
    <row r="1763" spans="1:14" ht="15.5" x14ac:dyDescent="0.35">
      <c r="A1763" s="8" t="s">
        <v>9601</v>
      </c>
      <c r="B1763" s="3" t="s">
        <v>1950</v>
      </c>
      <c r="C1763" s="110" t="s">
        <v>1951</v>
      </c>
      <c r="D1763" s="20"/>
      <c r="E1763" s="53" t="s">
        <v>141</v>
      </c>
      <c r="F1763" s="273">
        <v>113.62</v>
      </c>
      <c r="G1763" s="47"/>
      <c r="H1763" s="573">
        <f t="shared" si="51"/>
        <v>40.062411999999995</v>
      </c>
      <c r="I1763" s="573">
        <f t="shared" si="51"/>
        <v>40.062411999999995</v>
      </c>
      <c r="J1763" s="573">
        <f t="shared" si="51"/>
        <v>52.640146000000001</v>
      </c>
      <c r="K1763" s="573">
        <f t="shared" si="50"/>
        <v>36.568596999999997</v>
      </c>
      <c r="L1763" s="573">
        <f t="shared" si="50"/>
        <v>58.113789499999989</v>
      </c>
      <c r="M1763" s="573">
        <f t="shared" si="50"/>
        <v>50.078015000000001</v>
      </c>
      <c r="N1763" s="573" t="b">
        <v>1</v>
      </c>
    </row>
    <row r="1764" spans="1:14" ht="15.5" x14ac:dyDescent="0.35">
      <c r="A1764" s="8"/>
      <c r="B1764" s="308" t="s">
        <v>1950</v>
      </c>
      <c r="C1764" s="193" t="s">
        <v>1952</v>
      </c>
      <c r="D1764" s="309"/>
      <c r="E1764" s="327"/>
      <c r="F1764" s="578">
        <v>113.62</v>
      </c>
      <c r="G1764" s="47"/>
      <c r="H1764" s="573">
        <f t="shared" si="51"/>
        <v>40.062411999999995</v>
      </c>
      <c r="I1764" s="573">
        <f t="shared" si="51"/>
        <v>40.062411999999995</v>
      </c>
      <c r="J1764" s="573">
        <f t="shared" si="51"/>
        <v>52.640146000000001</v>
      </c>
      <c r="K1764" s="573">
        <f t="shared" si="50"/>
        <v>36.568596999999997</v>
      </c>
      <c r="L1764" s="573">
        <f t="shared" si="50"/>
        <v>58.113789499999989</v>
      </c>
      <c r="M1764" s="573">
        <f t="shared" si="50"/>
        <v>50.078015000000001</v>
      </c>
      <c r="N1764" s="573" t="b">
        <v>1</v>
      </c>
    </row>
    <row r="1765" spans="1:14" ht="16" thickBot="1" x14ac:dyDescent="0.4">
      <c r="A1765" s="8"/>
      <c r="B1765" s="221" t="s">
        <v>1953</v>
      </c>
      <c r="C1765" s="247" t="s">
        <v>1954</v>
      </c>
      <c r="D1765" s="222"/>
      <c r="E1765" s="267"/>
      <c r="F1765" s="274">
        <v>113.62</v>
      </c>
      <c r="G1765" s="47"/>
      <c r="H1765" s="573">
        <f t="shared" si="51"/>
        <v>40.062411999999995</v>
      </c>
      <c r="I1765" s="573">
        <f t="shared" si="51"/>
        <v>40.062411999999995</v>
      </c>
      <c r="J1765" s="573">
        <f t="shared" si="51"/>
        <v>52.640146000000001</v>
      </c>
      <c r="K1765" s="573">
        <f t="shared" si="50"/>
        <v>36.568596999999997</v>
      </c>
      <c r="L1765" s="573">
        <f t="shared" si="50"/>
        <v>58.113789499999989</v>
      </c>
      <c r="M1765" s="573">
        <f t="shared" si="50"/>
        <v>50.078015000000001</v>
      </c>
      <c r="N1765" s="573" t="b">
        <v>1</v>
      </c>
    </row>
    <row r="1766" spans="1:14" ht="15.5" x14ac:dyDescent="0.35">
      <c r="A1766" s="10"/>
      <c r="B1766" s="16" t="s">
        <v>1950</v>
      </c>
      <c r="C1766" s="108" t="s">
        <v>1955</v>
      </c>
      <c r="D1766" s="18"/>
      <c r="E1766" s="52" t="s">
        <v>141</v>
      </c>
      <c r="F1766" s="276">
        <v>113.62</v>
      </c>
      <c r="G1766" s="47"/>
      <c r="H1766" s="573">
        <f t="shared" si="51"/>
        <v>40.062411999999995</v>
      </c>
      <c r="I1766" s="573">
        <f t="shared" si="51"/>
        <v>40.062411999999995</v>
      </c>
      <c r="J1766" s="573">
        <f t="shared" si="51"/>
        <v>52.640146000000001</v>
      </c>
      <c r="K1766" s="573">
        <f t="shared" si="50"/>
        <v>36.568596999999997</v>
      </c>
      <c r="L1766" s="573">
        <f t="shared" si="50"/>
        <v>58.113789499999989</v>
      </c>
      <c r="M1766" s="573">
        <f t="shared" si="50"/>
        <v>50.078015000000001</v>
      </c>
      <c r="N1766" s="573" t="b">
        <v>1</v>
      </c>
    </row>
    <row r="1767" spans="1:14" ht="16" thickBot="1" x14ac:dyDescent="0.4">
      <c r="A1767" s="11"/>
      <c r="B1767" s="565" t="s">
        <v>1950</v>
      </c>
      <c r="C1767" s="391" t="s">
        <v>1956</v>
      </c>
      <c r="D1767" s="563"/>
      <c r="E1767" s="384" t="s">
        <v>141</v>
      </c>
      <c r="F1767" s="564">
        <v>113.62</v>
      </c>
      <c r="G1767" s="47"/>
      <c r="H1767" s="573">
        <f t="shared" si="51"/>
        <v>40.062411999999995</v>
      </c>
      <c r="I1767" s="573">
        <f t="shared" si="51"/>
        <v>40.062411999999995</v>
      </c>
      <c r="J1767" s="573">
        <f t="shared" si="51"/>
        <v>52.640146000000001</v>
      </c>
      <c r="K1767" s="573">
        <f t="shared" si="50"/>
        <v>36.568596999999997</v>
      </c>
      <c r="L1767" s="573">
        <f t="shared" si="50"/>
        <v>58.113789499999989</v>
      </c>
      <c r="M1767" s="573">
        <f t="shared" si="50"/>
        <v>50.078015000000001</v>
      </c>
      <c r="N1767" s="573" t="b">
        <v>1</v>
      </c>
    </row>
    <row r="1768" spans="1:14" ht="15.5" x14ac:dyDescent="0.35">
      <c r="A1768" s="8" t="s">
        <v>9602</v>
      </c>
      <c r="B1768" s="3" t="s">
        <v>1957</v>
      </c>
      <c r="C1768" s="110" t="s">
        <v>1958</v>
      </c>
      <c r="D1768" s="20"/>
      <c r="E1768" s="53" t="s">
        <v>141</v>
      </c>
      <c r="F1768" s="273">
        <v>116.01</v>
      </c>
      <c r="G1768" s="47"/>
      <c r="H1768" s="573">
        <f t="shared" si="51"/>
        <v>40.905125999999989</v>
      </c>
      <c r="I1768" s="573">
        <f t="shared" si="51"/>
        <v>40.905125999999989</v>
      </c>
      <c r="J1768" s="573">
        <f t="shared" si="51"/>
        <v>53.747433000000001</v>
      </c>
      <c r="K1768" s="573">
        <f t="shared" si="50"/>
        <v>37.337818499999997</v>
      </c>
      <c r="L1768" s="573">
        <f t="shared" si="50"/>
        <v>59.336214749999989</v>
      </c>
      <c r="M1768" s="573">
        <f t="shared" si="50"/>
        <v>51.131407500000002</v>
      </c>
      <c r="N1768" s="573" t="b">
        <v>1</v>
      </c>
    </row>
    <row r="1769" spans="1:14" ht="16" thickBot="1" x14ac:dyDescent="0.4">
      <c r="A1769" s="8"/>
      <c r="B1769" s="221" t="s">
        <v>1957</v>
      </c>
      <c r="C1769" s="247" t="s">
        <v>1959</v>
      </c>
      <c r="D1769" s="222"/>
      <c r="E1769" s="267"/>
      <c r="F1769" s="274">
        <v>116.01</v>
      </c>
      <c r="G1769" s="47"/>
      <c r="H1769" s="573">
        <f t="shared" si="51"/>
        <v>40.905125999999989</v>
      </c>
      <c r="I1769" s="573">
        <f t="shared" si="51"/>
        <v>40.905125999999989</v>
      </c>
      <c r="J1769" s="573">
        <f t="shared" si="51"/>
        <v>53.747433000000001</v>
      </c>
      <c r="K1769" s="573">
        <f t="shared" si="50"/>
        <v>37.337818499999997</v>
      </c>
      <c r="L1769" s="573">
        <f t="shared" si="50"/>
        <v>59.336214749999989</v>
      </c>
      <c r="M1769" s="573">
        <f t="shared" si="50"/>
        <v>51.131407500000002</v>
      </c>
      <c r="N1769" s="573" t="b">
        <v>1</v>
      </c>
    </row>
    <row r="1770" spans="1:14" ht="15.5" x14ac:dyDescent="0.35">
      <c r="A1770" s="10"/>
      <c r="B1770" s="16" t="s">
        <v>1960</v>
      </c>
      <c r="C1770" s="108" t="s">
        <v>1961</v>
      </c>
      <c r="D1770" s="18"/>
      <c r="E1770" s="52" t="s">
        <v>141</v>
      </c>
      <c r="F1770" s="276">
        <v>116.01</v>
      </c>
      <c r="G1770" s="47"/>
      <c r="H1770" s="573">
        <f t="shared" si="51"/>
        <v>40.905125999999989</v>
      </c>
      <c r="I1770" s="573">
        <f t="shared" si="51"/>
        <v>40.905125999999989</v>
      </c>
      <c r="J1770" s="573">
        <f t="shared" si="51"/>
        <v>53.747433000000001</v>
      </c>
      <c r="K1770" s="573">
        <f t="shared" si="50"/>
        <v>37.337818499999997</v>
      </c>
      <c r="L1770" s="573">
        <f t="shared" si="50"/>
        <v>59.336214749999989</v>
      </c>
      <c r="M1770" s="573">
        <f t="shared" si="50"/>
        <v>51.131407500000002</v>
      </c>
      <c r="N1770" s="573" t="b">
        <v>1</v>
      </c>
    </row>
    <row r="1771" spans="1:14" ht="16" thickBot="1" x14ac:dyDescent="0.4">
      <c r="A1771" s="11"/>
      <c r="B1771" s="565" t="s">
        <v>1960</v>
      </c>
      <c r="C1771" s="391" t="s">
        <v>1962</v>
      </c>
      <c r="D1771" s="563"/>
      <c r="E1771" s="384"/>
      <c r="F1771" s="564">
        <v>116.01</v>
      </c>
      <c r="G1771" s="47"/>
      <c r="H1771" s="573">
        <f t="shared" si="51"/>
        <v>40.905125999999989</v>
      </c>
      <c r="I1771" s="573">
        <f t="shared" si="51"/>
        <v>40.905125999999989</v>
      </c>
      <c r="J1771" s="573">
        <f t="shared" si="51"/>
        <v>53.747433000000001</v>
      </c>
      <c r="K1771" s="573">
        <f t="shared" si="50"/>
        <v>37.337818499999997</v>
      </c>
      <c r="L1771" s="573">
        <f t="shared" si="50"/>
        <v>59.336214749999989</v>
      </c>
      <c r="M1771" s="573">
        <f t="shared" si="50"/>
        <v>51.131407500000002</v>
      </c>
      <c r="N1771" s="573" t="b">
        <v>1</v>
      </c>
    </row>
    <row r="1772" spans="1:14" ht="15.5" x14ac:dyDescent="0.35">
      <c r="A1772" s="8"/>
      <c r="B1772" s="3" t="s">
        <v>1957</v>
      </c>
      <c r="C1772" s="110" t="s">
        <v>1963</v>
      </c>
      <c r="D1772" s="20"/>
      <c r="E1772" s="53" t="s">
        <v>141</v>
      </c>
      <c r="F1772" s="273">
        <v>116.01</v>
      </c>
      <c r="G1772" s="47"/>
      <c r="H1772" s="573">
        <f t="shared" si="51"/>
        <v>40.905125999999989</v>
      </c>
      <c r="I1772" s="573">
        <f t="shared" si="51"/>
        <v>40.905125999999989</v>
      </c>
      <c r="J1772" s="573">
        <f t="shared" si="51"/>
        <v>53.747433000000001</v>
      </c>
      <c r="K1772" s="573">
        <f t="shared" si="50"/>
        <v>37.337818499999997</v>
      </c>
      <c r="L1772" s="573">
        <f t="shared" si="50"/>
        <v>59.336214749999989</v>
      </c>
      <c r="M1772" s="573">
        <f t="shared" si="50"/>
        <v>51.131407500000002</v>
      </c>
      <c r="N1772" s="573" t="b">
        <v>1</v>
      </c>
    </row>
    <row r="1773" spans="1:14" ht="16" thickBot="1" x14ac:dyDescent="0.4">
      <c r="A1773" s="8"/>
      <c r="B1773" s="221" t="s">
        <v>1957</v>
      </c>
      <c r="C1773" s="247" t="s">
        <v>1964</v>
      </c>
      <c r="D1773" s="222"/>
      <c r="E1773" s="242" t="s">
        <v>141</v>
      </c>
      <c r="F1773" s="274">
        <v>116.01</v>
      </c>
      <c r="G1773" s="47"/>
      <c r="H1773" s="573">
        <f t="shared" si="51"/>
        <v>40.905125999999989</v>
      </c>
      <c r="I1773" s="573">
        <f t="shared" si="51"/>
        <v>40.905125999999989</v>
      </c>
      <c r="J1773" s="573">
        <f t="shared" si="51"/>
        <v>53.747433000000001</v>
      </c>
      <c r="K1773" s="573">
        <f t="shared" si="50"/>
        <v>37.337818499999997</v>
      </c>
      <c r="L1773" s="573">
        <f t="shared" si="50"/>
        <v>59.336214749999989</v>
      </c>
      <c r="M1773" s="573">
        <f t="shared" si="50"/>
        <v>51.131407500000002</v>
      </c>
      <c r="N1773" s="573" t="b">
        <v>1</v>
      </c>
    </row>
    <row r="1774" spans="1:14" ht="15.5" x14ac:dyDescent="0.35">
      <c r="A1774" s="10" t="s">
        <v>9603</v>
      </c>
      <c r="B1774" s="16" t="s">
        <v>1965</v>
      </c>
      <c r="C1774" s="108" t="s">
        <v>1966</v>
      </c>
      <c r="D1774" s="18"/>
      <c r="E1774" s="52" t="s">
        <v>141</v>
      </c>
      <c r="F1774" s="276">
        <v>181.88</v>
      </c>
      <c r="G1774" s="47"/>
      <c r="H1774" s="573">
        <f t="shared" si="51"/>
        <v>64.130887999999985</v>
      </c>
      <c r="I1774" s="573">
        <f t="shared" si="51"/>
        <v>64.130887999999985</v>
      </c>
      <c r="J1774" s="573">
        <f t="shared" si="51"/>
        <v>84.26500399999999</v>
      </c>
      <c r="K1774" s="573">
        <f t="shared" si="50"/>
        <v>58.538077999999992</v>
      </c>
      <c r="L1774" s="573">
        <f t="shared" si="50"/>
        <v>93.027072999999973</v>
      </c>
      <c r="M1774" s="573">
        <f t="shared" si="50"/>
        <v>80.163609999999991</v>
      </c>
      <c r="N1774" s="573" t="b">
        <v>1</v>
      </c>
    </row>
    <row r="1775" spans="1:14" ht="16" thickBot="1" x14ac:dyDescent="0.4">
      <c r="A1775" s="11"/>
      <c r="B1775" s="565" t="s">
        <v>1967</v>
      </c>
      <c r="C1775" s="391" t="s">
        <v>1968</v>
      </c>
      <c r="D1775" s="563"/>
      <c r="E1775" s="399"/>
      <c r="F1775" s="564">
        <v>181.88</v>
      </c>
      <c r="G1775" s="47"/>
      <c r="H1775" s="573">
        <f t="shared" si="51"/>
        <v>64.130887999999985</v>
      </c>
      <c r="I1775" s="573">
        <f t="shared" si="51"/>
        <v>64.130887999999985</v>
      </c>
      <c r="J1775" s="573">
        <f t="shared" si="51"/>
        <v>84.26500399999999</v>
      </c>
      <c r="K1775" s="573">
        <f t="shared" si="50"/>
        <v>58.538077999999992</v>
      </c>
      <c r="L1775" s="573">
        <f t="shared" si="50"/>
        <v>93.027072999999973</v>
      </c>
      <c r="M1775" s="573">
        <f t="shared" si="50"/>
        <v>80.163609999999991</v>
      </c>
      <c r="N1775" s="573" t="b">
        <v>1</v>
      </c>
    </row>
    <row r="1776" spans="1:14" ht="15.5" x14ac:dyDescent="0.35">
      <c r="A1776" s="8"/>
      <c r="B1776" s="3" t="s">
        <v>1967</v>
      </c>
      <c r="C1776" s="110" t="s">
        <v>7291</v>
      </c>
      <c r="D1776" s="20"/>
      <c r="E1776" s="162"/>
      <c r="F1776" s="273">
        <v>181.88</v>
      </c>
      <c r="G1776" s="47"/>
      <c r="H1776" s="573">
        <f t="shared" si="51"/>
        <v>64.130887999999985</v>
      </c>
      <c r="I1776" s="573">
        <f t="shared" si="51"/>
        <v>64.130887999999985</v>
      </c>
      <c r="J1776" s="573">
        <f t="shared" si="51"/>
        <v>84.26500399999999</v>
      </c>
      <c r="K1776" s="573">
        <f t="shared" si="50"/>
        <v>58.538077999999992</v>
      </c>
      <c r="L1776" s="573">
        <f t="shared" si="50"/>
        <v>93.027072999999973</v>
      </c>
      <c r="M1776" s="573">
        <f t="shared" si="50"/>
        <v>80.163609999999991</v>
      </c>
      <c r="N1776" s="573" t="b">
        <v>1</v>
      </c>
    </row>
    <row r="1777" spans="1:14" ht="16" thickBot="1" x14ac:dyDescent="0.4">
      <c r="A1777" s="8"/>
      <c r="B1777" s="221" t="s">
        <v>1965</v>
      </c>
      <c r="C1777" s="247" t="s">
        <v>1969</v>
      </c>
      <c r="D1777" s="222"/>
      <c r="E1777" s="267"/>
      <c r="F1777" s="274">
        <v>181.88</v>
      </c>
      <c r="G1777" s="47"/>
      <c r="H1777" s="573">
        <f t="shared" si="51"/>
        <v>64.130887999999985</v>
      </c>
      <c r="I1777" s="573">
        <f t="shared" si="51"/>
        <v>64.130887999999985</v>
      </c>
      <c r="J1777" s="573">
        <f t="shared" si="51"/>
        <v>84.26500399999999</v>
      </c>
      <c r="K1777" s="573">
        <f t="shared" si="50"/>
        <v>58.538077999999992</v>
      </c>
      <c r="L1777" s="573">
        <f t="shared" si="50"/>
        <v>93.027072999999973</v>
      </c>
      <c r="M1777" s="573">
        <f t="shared" si="50"/>
        <v>80.163609999999991</v>
      </c>
      <c r="N1777" s="573" t="b">
        <v>1</v>
      </c>
    </row>
    <row r="1778" spans="1:14" ht="15.5" x14ac:dyDescent="0.35">
      <c r="A1778" s="10"/>
      <c r="B1778" s="16" t="s">
        <v>1965</v>
      </c>
      <c r="C1778" s="108" t="s">
        <v>1970</v>
      </c>
      <c r="D1778" s="18"/>
      <c r="E1778" s="52" t="s">
        <v>141</v>
      </c>
      <c r="F1778" s="276">
        <v>181.88</v>
      </c>
      <c r="G1778" s="47"/>
      <c r="H1778" s="573">
        <f t="shared" si="51"/>
        <v>64.130887999999985</v>
      </c>
      <c r="I1778" s="573">
        <f t="shared" si="51"/>
        <v>64.130887999999985</v>
      </c>
      <c r="J1778" s="573">
        <f t="shared" si="51"/>
        <v>84.26500399999999</v>
      </c>
      <c r="K1778" s="573">
        <f t="shared" si="50"/>
        <v>58.538077999999992</v>
      </c>
      <c r="L1778" s="573">
        <f t="shared" si="50"/>
        <v>93.027072999999973</v>
      </c>
      <c r="M1778" s="573">
        <f t="shared" si="50"/>
        <v>80.163609999999991</v>
      </c>
      <c r="N1778" s="573" t="b">
        <v>1</v>
      </c>
    </row>
    <row r="1779" spans="1:14" ht="15.5" x14ac:dyDescent="0.35">
      <c r="A1779" s="8"/>
      <c r="B1779" s="308" t="s">
        <v>1965</v>
      </c>
      <c r="C1779" s="193" t="s">
        <v>1971</v>
      </c>
      <c r="D1779" s="309"/>
      <c r="E1779" s="310" t="s">
        <v>141</v>
      </c>
      <c r="F1779" s="578">
        <v>181.88</v>
      </c>
      <c r="G1779" s="47"/>
      <c r="H1779" s="573">
        <f t="shared" si="51"/>
        <v>64.130887999999985</v>
      </c>
      <c r="I1779" s="573">
        <f t="shared" si="51"/>
        <v>64.130887999999985</v>
      </c>
      <c r="J1779" s="573">
        <f t="shared" si="51"/>
        <v>84.26500399999999</v>
      </c>
      <c r="K1779" s="573">
        <f t="shared" si="50"/>
        <v>58.538077999999992</v>
      </c>
      <c r="L1779" s="573">
        <f t="shared" si="50"/>
        <v>93.027072999999973</v>
      </c>
      <c r="M1779" s="573">
        <f t="shared" si="50"/>
        <v>80.163609999999991</v>
      </c>
      <c r="N1779" s="573" t="b">
        <v>1</v>
      </c>
    </row>
    <row r="1780" spans="1:14" ht="16" thickBot="1" x14ac:dyDescent="0.4">
      <c r="A1780" s="11" t="s">
        <v>9604</v>
      </c>
      <c r="B1780" s="565" t="s">
        <v>1972</v>
      </c>
      <c r="C1780" s="391" t="s">
        <v>1973</v>
      </c>
      <c r="D1780" s="563"/>
      <c r="E1780" s="384" t="s">
        <v>141</v>
      </c>
      <c r="F1780" s="564">
        <v>199.67</v>
      </c>
      <c r="G1780" s="47"/>
      <c r="H1780" s="573">
        <f t="shared" si="51"/>
        <v>70.403641999999977</v>
      </c>
      <c r="I1780" s="573">
        <f t="shared" si="51"/>
        <v>70.403641999999977</v>
      </c>
      <c r="J1780" s="573">
        <f t="shared" si="51"/>
        <v>92.507110999999995</v>
      </c>
      <c r="K1780" s="573">
        <f t="shared" si="50"/>
        <v>64.263789499999987</v>
      </c>
      <c r="L1780" s="573">
        <f t="shared" si="50"/>
        <v>102.12621324999998</v>
      </c>
      <c r="M1780" s="573">
        <f t="shared" si="50"/>
        <v>88.004552499999988</v>
      </c>
      <c r="N1780" s="573" t="b">
        <v>1</v>
      </c>
    </row>
    <row r="1781" spans="1:14" ht="15.5" x14ac:dyDescent="0.35">
      <c r="A1781" s="8"/>
      <c r="B1781" s="3" t="s">
        <v>1974</v>
      </c>
      <c r="C1781" s="110" t="s">
        <v>1975</v>
      </c>
      <c r="D1781" s="20"/>
      <c r="E1781" s="162"/>
      <c r="F1781" s="273">
        <v>199.67</v>
      </c>
      <c r="G1781" s="47"/>
      <c r="H1781" s="573">
        <f t="shared" si="51"/>
        <v>70.403641999999977</v>
      </c>
      <c r="I1781" s="573">
        <f t="shared" si="51"/>
        <v>70.403641999999977</v>
      </c>
      <c r="J1781" s="573">
        <f t="shared" si="51"/>
        <v>92.507110999999995</v>
      </c>
      <c r="K1781" s="573">
        <f t="shared" si="50"/>
        <v>64.263789499999987</v>
      </c>
      <c r="L1781" s="573">
        <f t="shared" si="50"/>
        <v>102.12621324999998</v>
      </c>
      <c r="M1781" s="573">
        <f t="shared" si="50"/>
        <v>88.004552499999988</v>
      </c>
      <c r="N1781" s="573" t="b">
        <v>1</v>
      </c>
    </row>
    <row r="1782" spans="1:14" ht="16" thickBot="1" x14ac:dyDescent="0.4">
      <c r="A1782" s="8"/>
      <c r="B1782" s="221" t="s">
        <v>1976</v>
      </c>
      <c r="C1782" s="247" t="s">
        <v>1977</v>
      </c>
      <c r="D1782" s="222"/>
      <c r="E1782" s="242"/>
      <c r="F1782" s="274">
        <v>199.67</v>
      </c>
      <c r="G1782" s="47"/>
      <c r="H1782" s="573">
        <f t="shared" si="51"/>
        <v>70.403641999999977</v>
      </c>
      <c r="I1782" s="573">
        <f t="shared" si="51"/>
        <v>70.403641999999977</v>
      </c>
      <c r="J1782" s="573">
        <f t="shared" si="51"/>
        <v>92.507110999999995</v>
      </c>
      <c r="K1782" s="573">
        <f t="shared" si="50"/>
        <v>64.263789499999987</v>
      </c>
      <c r="L1782" s="573">
        <f t="shared" si="50"/>
        <v>102.12621324999998</v>
      </c>
      <c r="M1782" s="573">
        <f t="shared" si="50"/>
        <v>88.004552499999988</v>
      </c>
      <c r="N1782" s="573" t="b">
        <v>1</v>
      </c>
    </row>
    <row r="1783" spans="1:14" ht="15.5" x14ac:dyDescent="0.35">
      <c r="A1783" s="10"/>
      <c r="B1783" s="16" t="s">
        <v>1976</v>
      </c>
      <c r="C1783" s="108" t="s">
        <v>1978</v>
      </c>
      <c r="D1783" s="18"/>
      <c r="E1783" s="52"/>
      <c r="F1783" s="276">
        <v>199.67</v>
      </c>
      <c r="G1783" s="47"/>
      <c r="H1783" s="573">
        <f t="shared" si="51"/>
        <v>70.403641999999977</v>
      </c>
      <c r="I1783" s="573">
        <f t="shared" si="51"/>
        <v>70.403641999999977</v>
      </c>
      <c r="J1783" s="573">
        <f t="shared" si="51"/>
        <v>92.507110999999995</v>
      </c>
      <c r="K1783" s="573">
        <f t="shared" si="50"/>
        <v>64.263789499999987</v>
      </c>
      <c r="L1783" s="573">
        <f t="shared" si="50"/>
        <v>102.12621324999998</v>
      </c>
      <c r="M1783" s="573">
        <f t="shared" si="50"/>
        <v>88.004552499999988</v>
      </c>
      <c r="N1783" s="573" t="b">
        <v>1</v>
      </c>
    </row>
    <row r="1784" spans="1:14" ht="16" thickBot="1" x14ac:dyDescent="0.4">
      <c r="A1784" s="11"/>
      <c r="B1784" s="565" t="s">
        <v>1974</v>
      </c>
      <c r="C1784" s="391" t="s">
        <v>1979</v>
      </c>
      <c r="D1784" s="563"/>
      <c r="E1784" s="384" t="s">
        <v>141</v>
      </c>
      <c r="F1784" s="564">
        <v>199.67</v>
      </c>
      <c r="G1784" s="47"/>
      <c r="H1784" s="573">
        <f t="shared" si="51"/>
        <v>70.403641999999977</v>
      </c>
      <c r="I1784" s="573">
        <f t="shared" si="51"/>
        <v>70.403641999999977</v>
      </c>
      <c r="J1784" s="573">
        <f t="shared" si="51"/>
        <v>92.507110999999995</v>
      </c>
      <c r="K1784" s="573">
        <f t="shared" si="50"/>
        <v>64.263789499999987</v>
      </c>
      <c r="L1784" s="573">
        <f t="shared" si="50"/>
        <v>102.12621324999998</v>
      </c>
      <c r="M1784" s="573">
        <f t="shared" si="50"/>
        <v>88.004552499999988</v>
      </c>
      <c r="N1784" s="573" t="b">
        <v>1</v>
      </c>
    </row>
    <row r="1785" spans="1:14" ht="15.5" x14ac:dyDescent="0.35">
      <c r="A1785" s="8"/>
      <c r="B1785" s="3" t="s">
        <v>1974</v>
      </c>
      <c r="C1785" s="110" t="s">
        <v>1980</v>
      </c>
      <c r="D1785" s="20"/>
      <c r="E1785" s="53" t="s">
        <v>141</v>
      </c>
      <c r="F1785" s="273">
        <v>199.67</v>
      </c>
      <c r="G1785" s="47"/>
      <c r="H1785" s="573">
        <f t="shared" si="51"/>
        <v>70.403641999999977</v>
      </c>
      <c r="I1785" s="573">
        <f t="shared" si="51"/>
        <v>70.403641999999977</v>
      </c>
      <c r="J1785" s="573">
        <f t="shared" si="51"/>
        <v>92.507110999999995</v>
      </c>
      <c r="K1785" s="573">
        <f t="shared" si="50"/>
        <v>64.263789499999987</v>
      </c>
      <c r="L1785" s="573">
        <f t="shared" si="50"/>
        <v>102.12621324999998</v>
      </c>
      <c r="M1785" s="573">
        <f t="shared" si="50"/>
        <v>88.004552499999988</v>
      </c>
      <c r="N1785" s="573" t="b">
        <v>1</v>
      </c>
    </row>
    <row r="1786" spans="1:14" ht="15.5" x14ac:dyDescent="0.35">
      <c r="A1786" s="8"/>
      <c r="B1786" s="308" t="s">
        <v>1976</v>
      </c>
      <c r="C1786" s="193" t="s">
        <v>1981</v>
      </c>
      <c r="D1786" s="309"/>
      <c r="E1786" s="310" t="s">
        <v>141</v>
      </c>
      <c r="F1786" s="578">
        <v>199.67</v>
      </c>
      <c r="G1786" s="47"/>
      <c r="H1786" s="573">
        <f t="shared" si="51"/>
        <v>70.403641999999977</v>
      </c>
      <c r="I1786" s="573">
        <f t="shared" si="51"/>
        <v>70.403641999999977</v>
      </c>
      <c r="J1786" s="573">
        <f t="shared" si="51"/>
        <v>92.507110999999995</v>
      </c>
      <c r="K1786" s="573">
        <f t="shared" si="50"/>
        <v>64.263789499999987</v>
      </c>
      <c r="L1786" s="573">
        <f t="shared" si="50"/>
        <v>102.12621324999998</v>
      </c>
      <c r="M1786" s="573">
        <f t="shared" si="50"/>
        <v>88.004552499999988</v>
      </c>
      <c r="N1786" s="573" t="b">
        <v>1</v>
      </c>
    </row>
    <row r="1787" spans="1:14" ht="16" thickBot="1" x14ac:dyDescent="0.4">
      <c r="A1787" s="8" t="s">
        <v>9605</v>
      </c>
      <c r="B1787" s="221" t="s">
        <v>1982</v>
      </c>
      <c r="C1787" s="247" t="s">
        <v>1983</v>
      </c>
      <c r="D1787" s="222"/>
      <c r="E1787" s="242"/>
      <c r="F1787" s="274">
        <v>168.22</v>
      </c>
      <c r="G1787" s="47"/>
      <c r="H1787" s="573">
        <f t="shared" si="51"/>
        <v>59.314371999999985</v>
      </c>
      <c r="I1787" s="573">
        <f t="shared" si="51"/>
        <v>59.314371999999985</v>
      </c>
      <c r="J1787" s="573">
        <f t="shared" si="51"/>
        <v>77.936325999999994</v>
      </c>
      <c r="K1787" s="573">
        <f t="shared" si="50"/>
        <v>54.141606999999993</v>
      </c>
      <c r="L1787" s="573">
        <f t="shared" si="50"/>
        <v>86.040324499999983</v>
      </c>
      <c r="M1787" s="573">
        <f t="shared" si="50"/>
        <v>74.14296499999999</v>
      </c>
      <c r="N1787" s="573" t="b">
        <v>1</v>
      </c>
    </row>
    <row r="1788" spans="1:14" ht="15.5" x14ac:dyDescent="0.35">
      <c r="A1788" s="10"/>
      <c r="B1788" s="16" t="s">
        <v>1984</v>
      </c>
      <c r="C1788" s="108" t="s">
        <v>1985</v>
      </c>
      <c r="D1788" s="18"/>
      <c r="E1788" s="165"/>
      <c r="F1788" s="276">
        <v>168.22</v>
      </c>
      <c r="G1788" s="47"/>
      <c r="H1788" s="573">
        <f t="shared" si="51"/>
        <v>59.314371999999985</v>
      </c>
      <c r="I1788" s="573">
        <f t="shared" si="51"/>
        <v>59.314371999999985</v>
      </c>
      <c r="J1788" s="573">
        <f t="shared" si="51"/>
        <v>77.936325999999994</v>
      </c>
      <c r="K1788" s="573">
        <f t="shared" si="50"/>
        <v>54.141606999999993</v>
      </c>
      <c r="L1788" s="573">
        <f t="shared" si="50"/>
        <v>86.040324499999983</v>
      </c>
      <c r="M1788" s="573">
        <f t="shared" si="50"/>
        <v>74.14296499999999</v>
      </c>
      <c r="N1788" s="573" t="b">
        <v>1</v>
      </c>
    </row>
    <row r="1789" spans="1:14" ht="16" thickBot="1" x14ac:dyDescent="0.4">
      <c r="A1789" s="11"/>
      <c r="B1789" s="565" t="s">
        <v>1986</v>
      </c>
      <c r="C1789" s="391" t="s">
        <v>1987</v>
      </c>
      <c r="D1789" s="563"/>
      <c r="E1789" s="384"/>
      <c r="F1789" s="564">
        <v>168.22</v>
      </c>
      <c r="G1789" s="47"/>
      <c r="H1789" s="573">
        <f t="shared" si="51"/>
        <v>59.314371999999985</v>
      </c>
      <c r="I1789" s="573">
        <f t="shared" si="51"/>
        <v>59.314371999999985</v>
      </c>
      <c r="J1789" s="573">
        <f t="shared" si="51"/>
        <v>77.936325999999994</v>
      </c>
      <c r="K1789" s="573">
        <f t="shared" si="50"/>
        <v>54.141606999999993</v>
      </c>
      <c r="L1789" s="573">
        <f t="shared" si="50"/>
        <v>86.040324499999983</v>
      </c>
      <c r="M1789" s="573">
        <f t="shared" si="50"/>
        <v>74.14296499999999</v>
      </c>
      <c r="N1789" s="573" t="b">
        <v>1</v>
      </c>
    </row>
    <row r="1790" spans="1:14" ht="42" customHeight="1" thickBot="1" x14ac:dyDescent="0.4">
      <c r="A1790" s="74"/>
      <c r="B1790" s="5" t="s">
        <v>1986</v>
      </c>
      <c r="C1790" s="109" t="s">
        <v>1988</v>
      </c>
      <c r="D1790" s="94"/>
      <c r="E1790" s="94"/>
      <c r="F1790" s="189">
        <v>168.22</v>
      </c>
      <c r="G1790" s="47"/>
      <c r="H1790" s="573">
        <f t="shared" si="51"/>
        <v>59.314371999999985</v>
      </c>
      <c r="I1790" s="573">
        <f t="shared" si="51"/>
        <v>59.314371999999985</v>
      </c>
      <c r="J1790" s="573">
        <f t="shared" si="51"/>
        <v>77.936325999999994</v>
      </c>
      <c r="K1790" s="573">
        <f t="shared" si="50"/>
        <v>54.141606999999993</v>
      </c>
      <c r="L1790" s="573">
        <f t="shared" si="50"/>
        <v>86.040324499999983</v>
      </c>
      <c r="M1790" s="573">
        <f t="shared" si="50"/>
        <v>74.14296499999999</v>
      </c>
      <c r="N1790" s="573" t="b">
        <v>1</v>
      </c>
    </row>
    <row r="1791" spans="1:14" ht="15.5" x14ac:dyDescent="0.35">
      <c r="A1791" s="10"/>
      <c r="B1791" s="16" t="s">
        <v>1986</v>
      </c>
      <c r="C1791" s="108" t="s">
        <v>1989</v>
      </c>
      <c r="D1791" s="18"/>
      <c r="E1791" s="52"/>
      <c r="F1791" s="276">
        <v>168.22</v>
      </c>
      <c r="G1791" s="47"/>
      <c r="H1791" s="573">
        <f t="shared" si="51"/>
        <v>59.314371999999985</v>
      </c>
      <c r="I1791" s="573">
        <f t="shared" si="51"/>
        <v>59.314371999999985</v>
      </c>
      <c r="J1791" s="573">
        <f t="shared" si="51"/>
        <v>77.936325999999994</v>
      </c>
      <c r="K1791" s="573">
        <f t="shared" si="50"/>
        <v>54.141606999999993</v>
      </c>
      <c r="L1791" s="573">
        <f t="shared" si="50"/>
        <v>86.040324499999983</v>
      </c>
      <c r="M1791" s="573">
        <f t="shared" si="50"/>
        <v>74.14296499999999</v>
      </c>
      <c r="N1791" s="573" t="b">
        <v>1</v>
      </c>
    </row>
    <row r="1792" spans="1:14" ht="15.5" x14ac:dyDescent="0.35">
      <c r="A1792" s="8" t="s">
        <v>9606</v>
      </c>
      <c r="B1792" s="308" t="s">
        <v>1990</v>
      </c>
      <c r="C1792" s="193" t="s">
        <v>1991</v>
      </c>
      <c r="D1792" s="309"/>
      <c r="E1792" s="310" t="s">
        <v>141</v>
      </c>
      <c r="F1792" s="578">
        <v>108.1</v>
      </c>
      <c r="G1792" s="47"/>
      <c r="H1792" s="573">
        <f t="shared" si="51"/>
        <v>38.11605999999999</v>
      </c>
      <c r="I1792" s="573">
        <f t="shared" si="51"/>
        <v>38.11605999999999</v>
      </c>
      <c r="J1792" s="573">
        <f t="shared" si="51"/>
        <v>50.082729999999998</v>
      </c>
      <c r="K1792" s="573">
        <f t="shared" si="50"/>
        <v>34.791984999999997</v>
      </c>
      <c r="L1792" s="573">
        <f t="shared" si="50"/>
        <v>55.290447499999985</v>
      </c>
      <c r="M1792" s="573">
        <f t="shared" si="50"/>
        <v>47.645074999999991</v>
      </c>
      <c r="N1792" s="573" t="b">
        <v>1</v>
      </c>
    </row>
    <row r="1793" spans="1:14" ht="16" thickBot="1" x14ac:dyDescent="0.4">
      <c r="A1793" s="8"/>
      <c r="B1793" s="221" t="s">
        <v>1990</v>
      </c>
      <c r="C1793" s="247" t="s">
        <v>1992</v>
      </c>
      <c r="D1793" s="222"/>
      <c r="E1793" s="267"/>
      <c r="F1793" s="274">
        <v>108.1</v>
      </c>
      <c r="G1793" s="47"/>
      <c r="H1793" s="573">
        <f t="shared" si="51"/>
        <v>38.11605999999999</v>
      </c>
      <c r="I1793" s="573">
        <f t="shared" si="51"/>
        <v>38.11605999999999</v>
      </c>
      <c r="J1793" s="573">
        <f t="shared" si="51"/>
        <v>50.082729999999998</v>
      </c>
      <c r="K1793" s="573">
        <f t="shared" si="50"/>
        <v>34.791984999999997</v>
      </c>
      <c r="L1793" s="573">
        <f t="shared" si="50"/>
        <v>55.290447499999985</v>
      </c>
      <c r="M1793" s="573">
        <f t="shared" si="50"/>
        <v>47.645074999999991</v>
      </c>
      <c r="N1793" s="573" t="b">
        <v>1</v>
      </c>
    </row>
    <row r="1794" spans="1:14" ht="15.5" x14ac:dyDescent="0.35">
      <c r="A1794" s="10"/>
      <c r="B1794" s="16" t="s">
        <v>1993</v>
      </c>
      <c r="C1794" s="108" t="s">
        <v>1994</v>
      </c>
      <c r="D1794" s="18"/>
      <c r="E1794" s="52" t="s">
        <v>141</v>
      </c>
      <c r="F1794" s="276">
        <v>108.1</v>
      </c>
      <c r="G1794" s="47"/>
      <c r="H1794" s="573">
        <f t="shared" si="51"/>
        <v>38.11605999999999</v>
      </c>
      <c r="I1794" s="573">
        <f t="shared" si="51"/>
        <v>38.11605999999999</v>
      </c>
      <c r="J1794" s="573">
        <f t="shared" si="51"/>
        <v>50.082729999999998</v>
      </c>
      <c r="K1794" s="573">
        <f t="shared" si="50"/>
        <v>34.791984999999997</v>
      </c>
      <c r="L1794" s="573">
        <f t="shared" si="50"/>
        <v>55.290447499999985</v>
      </c>
      <c r="M1794" s="573">
        <f t="shared" si="50"/>
        <v>47.645074999999991</v>
      </c>
      <c r="N1794" s="573" t="b">
        <v>1</v>
      </c>
    </row>
    <row r="1795" spans="1:14" ht="15.5" x14ac:dyDescent="0.35">
      <c r="A1795" s="8"/>
      <c r="B1795" s="308" t="s">
        <v>1993</v>
      </c>
      <c r="C1795" s="193" t="s">
        <v>1995</v>
      </c>
      <c r="D1795" s="309"/>
      <c r="E1795" s="310" t="s">
        <v>141</v>
      </c>
      <c r="F1795" s="578">
        <v>108.1</v>
      </c>
      <c r="G1795" s="47"/>
      <c r="H1795" s="573">
        <f t="shared" si="51"/>
        <v>38.11605999999999</v>
      </c>
      <c r="I1795" s="573">
        <f t="shared" si="51"/>
        <v>38.11605999999999</v>
      </c>
      <c r="J1795" s="573">
        <f t="shared" si="51"/>
        <v>50.082729999999998</v>
      </c>
      <c r="K1795" s="573">
        <f t="shared" si="50"/>
        <v>34.791984999999997</v>
      </c>
      <c r="L1795" s="573">
        <f t="shared" si="50"/>
        <v>55.290447499999985</v>
      </c>
      <c r="M1795" s="573">
        <f t="shared" si="50"/>
        <v>47.645074999999991</v>
      </c>
      <c r="N1795" s="573" t="b">
        <v>1</v>
      </c>
    </row>
    <row r="1796" spans="1:14" ht="16" thickBot="1" x14ac:dyDescent="0.4">
      <c r="A1796" s="11"/>
      <c r="B1796" s="565" t="s">
        <v>1993</v>
      </c>
      <c r="C1796" s="391" t="s">
        <v>1996</v>
      </c>
      <c r="D1796" s="563"/>
      <c r="E1796" s="384" t="s">
        <v>141</v>
      </c>
      <c r="F1796" s="564">
        <v>108.1</v>
      </c>
      <c r="G1796" s="47"/>
      <c r="H1796" s="573">
        <f t="shared" si="51"/>
        <v>38.11605999999999</v>
      </c>
      <c r="I1796" s="573">
        <f t="shared" si="51"/>
        <v>38.11605999999999</v>
      </c>
      <c r="J1796" s="573">
        <f t="shared" si="51"/>
        <v>50.082729999999998</v>
      </c>
      <c r="K1796" s="573">
        <f t="shared" si="50"/>
        <v>34.791984999999997</v>
      </c>
      <c r="L1796" s="573">
        <f t="shared" si="50"/>
        <v>55.290447499999985</v>
      </c>
      <c r="M1796" s="573">
        <f t="shared" si="50"/>
        <v>47.645074999999991</v>
      </c>
      <c r="N1796" s="573" t="b">
        <v>1</v>
      </c>
    </row>
    <row r="1797" spans="1:14" ht="15.5" x14ac:dyDescent="0.35">
      <c r="A1797" s="8" t="s">
        <v>9607</v>
      </c>
      <c r="B1797" s="3" t="s">
        <v>8042</v>
      </c>
      <c r="C1797" s="110" t="s">
        <v>1997</v>
      </c>
      <c r="D1797" s="20"/>
      <c r="E1797" s="53"/>
      <c r="F1797" s="273">
        <v>191.8</v>
      </c>
      <c r="G1797" s="47"/>
      <c r="H1797" s="573">
        <f t="shared" si="51"/>
        <v>67.628679999999989</v>
      </c>
      <c r="I1797" s="573">
        <f t="shared" si="51"/>
        <v>67.628679999999989</v>
      </c>
      <c r="J1797" s="573">
        <f t="shared" si="51"/>
        <v>88.860939999999999</v>
      </c>
      <c r="K1797" s="573">
        <f t="shared" si="50"/>
        <v>61.730829999999997</v>
      </c>
      <c r="L1797" s="573">
        <f t="shared" si="50"/>
        <v>98.100904999999983</v>
      </c>
      <c r="M1797" s="573">
        <f t="shared" si="50"/>
        <v>84.535849999999996</v>
      </c>
      <c r="N1797" s="573" t="b">
        <v>1</v>
      </c>
    </row>
    <row r="1798" spans="1:14" ht="15.5" x14ac:dyDescent="0.35">
      <c r="A1798" s="8"/>
      <c r="B1798" s="308" t="s">
        <v>1998</v>
      </c>
      <c r="C1798" s="193" t="s">
        <v>1999</v>
      </c>
      <c r="D1798" s="309"/>
      <c r="E1798" s="310"/>
      <c r="F1798" s="578">
        <v>191.8</v>
      </c>
      <c r="G1798" s="47"/>
      <c r="H1798" s="573">
        <f t="shared" si="51"/>
        <v>67.628679999999989</v>
      </c>
      <c r="I1798" s="573">
        <f t="shared" si="51"/>
        <v>67.628679999999989</v>
      </c>
      <c r="J1798" s="573">
        <f t="shared" si="51"/>
        <v>88.860939999999999</v>
      </c>
      <c r="K1798" s="573">
        <f t="shared" si="50"/>
        <v>61.730829999999997</v>
      </c>
      <c r="L1798" s="573">
        <f t="shared" si="50"/>
        <v>98.100904999999983</v>
      </c>
      <c r="M1798" s="573">
        <f t="shared" si="50"/>
        <v>84.535849999999996</v>
      </c>
      <c r="N1798" s="573" t="b">
        <v>1</v>
      </c>
    </row>
    <row r="1799" spans="1:14" ht="16" thickBot="1" x14ac:dyDescent="0.4">
      <c r="A1799" s="8"/>
      <c r="B1799" s="221" t="s">
        <v>1998</v>
      </c>
      <c r="C1799" s="247" t="s">
        <v>2000</v>
      </c>
      <c r="D1799" s="222"/>
      <c r="E1799" s="242"/>
      <c r="F1799" s="274">
        <v>191.8</v>
      </c>
      <c r="G1799" s="47"/>
      <c r="H1799" s="573">
        <f t="shared" si="51"/>
        <v>67.628679999999989</v>
      </c>
      <c r="I1799" s="573">
        <f t="shared" si="51"/>
        <v>67.628679999999989</v>
      </c>
      <c r="J1799" s="573">
        <f t="shared" si="51"/>
        <v>88.860939999999999</v>
      </c>
      <c r="K1799" s="573">
        <f t="shared" si="50"/>
        <v>61.730829999999997</v>
      </c>
      <c r="L1799" s="573">
        <f t="shared" si="50"/>
        <v>98.100904999999983</v>
      </c>
      <c r="M1799" s="573">
        <f t="shared" si="50"/>
        <v>84.535849999999996</v>
      </c>
      <c r="N1799" s="573" t="b">
        <v>1</v>
      </c>
    </row>
    <row r="1800" spans="1:14" ht="15.5" x14ac:dyDescent="0.35">
      <c r="A1800" s="10"/>
      <c r="B1800" s="16" t="s">
        <v>2001</v>
      </c>
      <c r="C1800" s="108" t="s">
        <v>2002</v>
      </c>
      <c r="D1800" s="18"/>
      <c r="E1800" s="52"/>
      <c r="F1800" s="276">
        <v>191.8</v>
      </c>
      <c r="G1800" s="47"/>
      <c r="H1800" s="573">
        <f t="shared" si="51"/>
        <v>67.628679999999989</v>
      </c>
      <c r="I1800" s="573">
        <f t="shared" si="51"/>
        <v>67.628679999999989</v>
      </c>
      <c r="J1800" s="573">
        <f t="shared" si="51"/>
        <v>88.860939999999999</v>
      </c>
      <c r="K1800" s="573">
        <f t="shared" si="50"/>
        <v>61.730829999999997</v>
      </c>
      <c r="L1800" s="573">
        <f t="shared" si="50"/>
        <v>98.100904999999983</v>
      </c>
      <c r="M1800" s="573">
        <f t="shared" si="50"/>
        <v>84.535849999999996</v>
      </c>
      <c r="N1800" s="573" t="b">
        <v>1</v>
      </c>
    </row>
    <row r="1801" spans="1:14" ht="15.5" x14ac:dyDescent="0.35">
      <c r="A1801" s="8" t="s">
        <v>9608</v>
      </c>
      <c r="B1801" s="308" t="s">
        <v>2003</v>
      </c>
      <c r="C1801" s="193" t="s">
        <v>2004</v>
      </c>
      <c r="D1801" s="309"/>
      <c r="E1801" s="310" t="s">
        <v>141</v>
      </c>
      <c r="F1801" s="578">
        <v>138.99</v>
      </c>
      <c r="G1801" s="47"/>
      <c r="H1801" s="573">
        <f t="shared" si="51"/>
        <v>49.007873999999994</v>
      </c>
      <c r="I1801" s="573">
        <f t="shared" si="51"/>
        <v>49.007873999999994</v>
      </c>
      <c r="J1801" s="573">
        <f t="shared" si="51"/>
        <v>64.394067000000007</v>
      </c>
      <c r="K1801" s="573">
        <f t="shared" si="50"/>
        <v>44.733931499999997</v>
      </c>
      <c r="L1801" s="573">
        <f t="shared" si="50"/>
        <v>71.089910249999988</v>
      </c>
      <c r="M1801" s="573">
        <f t="shared" si="50"/>
        <v>61.259842499999998</v>
      </c>
      <c r="N1801" s="573" t="b">
        <v>1</v>
      </c>
    </row>
    <row r="1802" spans="1:14" ht="16" thickBot="1" x14ac:dyDescent="0.4">
      <c r="A1802" s="11"/>
      <c r="B1802" s="565" t="s">
        <v>2005</v>
      </c>
      <c r="C1802" s="391" t="s">
        <v>2006</v>
      </c>
      <c r="D1802" s="563"/>
      <c r="E1802" s="384"/>
      <c r="F1802" s="564">
        <v>138.99</v>
      </c>
      <c r="G1802" s="47"/>
      <c r="H1802" s="573">
        <f t="shared" si="51"/>
        <v>49.007873999999994</v>
      </c>
      <c r="I1802" s="573">
        <f t="shared" si="51"/>
        <v>49.007873999999994</v>
      </c>
      <c r="J1802" s="573">
        <f t="shared" si="51"/>
        <v>64.394067000000007</v>
      </c>
      <c r="K1802" s="573">
        <f t="shared" si="50"/>
        <v>44.733931499999997</v>
      </c>
      <c r="L1802" s="573">
        <f t="shared" si="50"/>
        <v>71.089910249999988</v>
      </c>
      <c r="M1802" s="573">
        <f t="shared" si="50"/>
        <v>61.259842499999998</v>
      </c>
      <c r="N1802" s="573" t="b">
        <v>1</v>
      </c>
    </row>
    <row r="1803" spans="1:14" ht="15.5" x14ac:dyDescent="0.35">
      <c r="A1803" s="8"/>
      <c r="B1803" s="3" t="s">
        <v>2003</v>
      </c>
      <c r="C1803" s="110" t="s">
        <v>2007</v>
      </c>
      <c r="D1803" s="20"/>
      <c r="E1803" s="53" t="s">
        <v>141</v>
      </c>
      <c r="F1803" s="273">
        <v>138.99</v>
      </c>
      <c r="G1803" s="47"/>
      <c r="H1803" s="573">
        <f t="shared" si="51"/>
        <v>49.007873999999994</v>
      </c>
      <c r="I1803" s="573">
        <f t="shared" si="51"/>
        <v>49.007873999999994</v>
      </c>
      <c r="J1803" s="573">
        <f t="shared" si="51"/>
        <v>64.394067000000007</v>
      </c>
      <c r="K1803" s="573">
        <f t="shared" si="50"/>
        <v>44.733931499999997</v>
      </c>
      <c r="L1803" s="573">
        <f t="shared" si="50"/>
        <v>71.089910249999988</v>
      </c>
      <c r="M1803" s="573">
        <f t="shared" si="50"/>
        <v>61.259842499999998</v>
      </c>
      <c r="N1803" s="573" t="b">
        <v>1</v>
      </c>
    </row>
    <row r="1804" spans="1:14" ht="15.5" x14ac:dyDescent="0.35">
      <c r="A1804" s="8"/>
      <c r="B1804" s="308" t="s">
        <v>2005</v>
      </c>
      <c r="C1804" s="193" t="s">
        <v>2006</v>
      </c>
      <c r="D1804" s="309"/>
      <c r="E1804" s="310"/>
      <c r="F1804" s="578">
        <v>138.99</v>
      </c>
      <c r="G1804" s="47"/>
      <c r="H1804" s="573">
        <f t="shared" si="51"/>
        <v>49.007873999999994</v>
      </c>
      <c r="I1804" s="573">
        <f t="shared" si="51"/>
        <v>49.007873999999994</v>
      </c>
      <c r="J1804" s="573">
        <f t="shared" si="51"/>
        <v>64.394067000000007</v>
      </c>
      <c r="K1804" s="573">
        <f t="shared" si="50"/>
        <v>44.733931499999997</v>
      </c>
      <c r="L1804" s="573">
        <f t="shared" si="50"/>
        <v>71.089910249999988</v>
      </c>
      <c r="M1804" s="573">
        <f t="shared" si="50"/>
        <v>61.259842499999998</v>
      </c>
      <c r="N1804" s="573" t="b">
        <v>1</v>
      </c>
    </row>
    <row r="1805" spans="1:14" ht="16" thickBot="1" x14ac:dyDescent="0.4">
      <c r="A1805" s="8"/>
      <c r="B1805" s="221" t="s">
        <v>2008</v>
      </c>
      <c r="C1805" s="247" t="s">
        <v>2009</v>
      </c>
      <c r="D1805" s="222"/>
      <c r="E1805" s="242" t="s">
        <v>141</v>
      </c>
      <c r="F1805" s="274">
        <v>138.99</v>
      </c>
      <c r="G1805" s="47"/>
      <c r="H1805" s="573">
        <f t="shared" si="51"/>
        <v>49.007873999999994</v>
      </c>
      <c r="I1805" s="573">
        <f t="shared" si="51"/>
        <v>49.007873999999994</v>
      </c>
      <c r="J1805" s="573">
        <f t="shared" si="51"/>
        <v>64.394067000000007</v>
      </c>
      <c r="K1805" s="573">
        <f t="shared" si="50"/>
        <v>44.733931499999997</v>
      </c>
      <c r="L1805" s="573">
        <f t="shared" si="50"/>
        <v>71.089910249999988</v>
      </c>
      <c r="M1805" s="573">
        <f t="shared" si="50"/>
        <v>61.259842499999998</v>
      </c>
      <c r="N1805" s="573" t="b">
        <v>1</v>
      </c>
    </row>
    <row r="1806" spans="1:14" ht="15.5" x14ac:dyDescent="0.35">
      <c r="A1806" s="10"/>
      <c r="B1806" s="16" t="s">
        <v>2003</v>
      </c>
      <c r="C1806" s="108" t="s">
        <v>2010</v>
      </c>
      <c r="D1806" s="18"/>
      <c r="E1806" s="52" t="s">
        <v>141</v>
      </c>
      <c r="F1806" s="276">
        <v>138.99</v>
      </c>
      <c r="G1806" s="47"/>
      <c r="H1806" s="573">
        <f t="shared" si="51"/>
        <v>49.007873999999994</v>
      </c>
      <c r="I1806" s="573">
        <f t="shared" si="51"/>
        <v>49.007873999999994</v>
      </c>
      <c r="J1806" s="573">
        <f t="shared" si="51"/>
        <v>64.394067000000007</v>
      </c>
      <c r="K1806" s="573">
        <f t="shared" si="50"/>
        <v>44.733931499999997</v>
      </c>
      <c r="L1806" s="573">
        <f t="shared" si="50"/>
        <v>71.089910249999988</v>
      </c>
      <c r="M1806" s="573">
        <f t="shared" si="50"/>
        <v>61.259842499999998</v>
      </c>
      <c r="N1806" s="573" t="b">
        <v>1</v>
      </c>
    </row>
    <row r="1807" spans="1:14" ht="15.5" x14ac:dyDescent="0.35">
      <c r="A1807" s="8" t="s">
        <v>9608</v>
      </c>
      <c r="B1807" s="308" t="s">
        <v>2003</v>
      </c>
      <c r="C1807" s="193" t="s">
        <v>2011</v>
      </c>
      <c r="D1807" s="309"/>
      <c r="E1807" s="310"/>
      <c r="F1807" s="578">
        <v>320.41000000000003</v>
      </c>
      <c r="G1807" s="47"/>
      <c r="H1807" s="573">
        <f t="shared" si="51"/>
        <v>112.97656599999998</v>
      </c>
      <c r="I1807" s="573">
        <f t="shared" si="51"/>
        <v>112.97656599999998</v>
      </c>
      <c r="J1807" s="573">
        <f t="shared" si="51"/>
        <v>148.445953</v>
      </c>
      <c r="K1807" s="573">
        <f t="shared" si="50"/>
        <v>103.1239585</v>
      </c>
      <c r="L1807" s="573">
        <f t="shared" si="50"/>
        <v>163.88170474999998</v>
      </c>
      <c r="M1807" s="573">
        <f t="shared" si="50"/>
        <v>141.2207075</v>
      </c>
      <c r="N1807" s="573" t="b">
        <v>1</v>
      </c>
    </row>
    <row r="1808" spans="1:14" ht="16" thickBot="1" x14ac:dyDescent="0.4">
      <c r="A1808" s="11"/>
      <c r="B1808" s="565" t="s">
        <v>2012</v>
      </c>
      <c r="C1808" s="391" t="s">
        <v>2013</v>
      </c>
      <c r="D1808" s="563"/>
      <c r="E1808" s="384"/>
      <c r="F1808" s="564">
        <v>320.41000000000003</v>
      </c>
      <c r="G1808" s="47"/>
      <c r="H1808" s="573">
        <f t="shared" si="51"/>
        <v>112.97656599999998</v>
      </c>
      <c r="I1808" s="573">
        <f t="shared" si="51"/>
        <v>112.97656599999998</v>
      </c>
      <c r="J1808" s="573">
        <f t="shared" si="51"/>
        <v>148.445953</v>
      </c>
      <c r="K1808" s="573">
        <f t="shared" si="50"/>
        <v>103.1239585</v>
      </c>
      <c r="L1808" s="573">
        <f t="shared" si="50"/>
        <v>163.88170474999998</v>
      </c>
      <c r="M1808" s="573">
        <f t="shared" si="50"/>
        <v>141.2207075</v>
      </c>
      <c r="N1808" s="573" t="b">
        <v>1</v>
      </c>
    </row>
    <row r="1809" spans="1:14" ht="15.5" x14ac:dyDescent="0.35">
      <c r="A1809" s="8"/>
      <c r="B1809" s="3" t="s">
        <v>2014</v>
      </c>
      <c r="C1809" s="440" t="s">
        <v>2015</v>
      </c>
      <c r="D1809" s="20"/>
      <c r="E1809" s="53"/>
      <c r="F1809" s="273">
        <v>320.41000000000003</v>
      </c>
      <c r="G1809" s="47"/>
      <c r="H1809" s="573">
        <f t="shared" si="51"/>
        <v>112.97656599999998</v>
      </c>
      <c r="I1809" s="573">
        <f t="shared" si="51"/>
        <v>112.97656599999998</v>
      </c>
      <c r="J1809" s="573">
        <f t="shared" si="51"/>
        <v>148.445953</v>
      </c>
      <c r="K1809" s="573">
        <f t="shared" si="50"/>
        <v>103.1239585</v>
      </c>
      <c r="L1809" s="573">
        <f t="shared" si="50"/>
        <v>163.88170474999998</v>
      </c>
      <c r="M1809" s="573">
        <f t="shared" si="50"/>
        <v>141.2207075</v>
      </c>
      <c r="N1809" s="573" t="b">
        <v>1</v>
      </c>
    </row>
    <row r="1810" spans="1:14" ht="15.5" x14ac:dyDescent="0.35">
      <c r="A1810" s="8"/>
      <c r="B1810" s="308" t="s">
        <v>2014</v>
      </c>
      <c r="C1810" s="653" t="s">
        <v>2016</v>
      </c>
      <c r="D1810" s="309"/>
      <c r="E1810" s="310"/>
      <c r="F1810" s="578">
        <v>320.41000000000003</v>
      </c>
      <c r="G1810" s="47"/>
      <c r="H1810" s="573">
        <f t="shared" si="51"/>
        <v>112.97656599999998</v>
      </c>
      <c r="I1810" s="573">
        <f t="shared" si="51"/>
        <v>112.97656599999998</v>
      </c>
      <c r="J1810" s="573">
        <f t="shared" si="51"/>
        <v>148.445953</v>
      </c>
      <c r="K1810" s="573">
        <f t="shared" si="50"/>
        <v>103.1239585</v>
      </c>
      <c r="L1810" s="573">
        <f t="shared" si="50"/>
        <v>163.88170474999998</v>
      </c>
      <c r="M1810" s="573">
        <f t="shared" si="50"/>
        <v>141.2207075</v>
      </c>
      <c r="N1810" s="573" t="b">
        <v>1</v>
      </c>
    </row>
    <row r="1811" spans="1:14" ht="16" thickBot="1" x14ac:dyDescent="0.4">
      <c r="A1811" s="8" t="s">
        <v>9609</v>
      </c>
      <c r="B1811" s="221" t="s">
        <v>8043</v>
      </c>
      <c r="C1811" s="247" t="s">
        <v>2017</v>
      </c>
      <c r="D1811" s="222"/>
      <c r="E1811" s="242"/>
      <c r="F1811" s="274">
        <v>331.22</v>
      </c>
      <c r="G1811" s="47"/>
      <c r="H1811" s="573">
        <f t="shared" si="51"/>
        <v>116.78817199999997</v>
      </c>
      <c r="I1811" s="573">
        <f t="shared" si="51"/>
        <v>116.78817199999997</v>
      </c>
      <c r="J1811" s="573">
        <f t="shared" si="51"/>
        <v>153.45422600000001</v>
      </c>
      <c r="K1811" s="573">
        <f t="shared" si="50"/>
        <v>106.603157</v>
      </c>
      <c r="L1811" s="573">
        <f t="shared" si="50"/>
        <v>169.41074949999998</v>
      </c>
      <c r="M1811" s="573">
        <f t="shared" si="50"/>
        <v>145.98521500000001</v>
      </c>
      <c r="N1811" s="573" t="b">
        <v>1</v>
      </c>
    </row>
    <row r="1812" spans="1:14" ht="15.5" x14ac:dyDescent="0.35">
      <c r="A1812" s="10"/>
      <c r="B1812" s="16" t="s">
        <v>2018</v>
      </c>
      <c r="C1812" s="517" t="s">
        <v>2019</v>
      </c>
      <c r="D1812" s="18"/>
      <c r="E1812" s="165"/>
      <c r="F1812" s="276">
        <v>331.22</v>
      </c>
      <c r="G1812" s="47"/>
      <c r="H1812" s="573">
        <f t="shared" si="51"/>
        <v>116.78817199999997</v>
      </c>
      <c r="I1812" s="573">
        <f t="shared" si="51"/>
        <v>116.78817199999997</v>
      </c>
      <c r="J1812" s="573">
        <f t="shared" si="51"/>
        <v>153.45422600000001</v>
      </c>
      <c r="K1812" s="573">
        <f t="shared" si="50"/>
        <v>106.603157</v>
      </c>
      <c r="L1812" s="573">
        <f t="shared" si="50"/>
        <v>169.41074949999998</v>
      </c>
      <c r="M1812" s="573">
        <f t="shared" si="50"/>
        <v>145.98521500000001</v>
      </c>
      <c r="N1812" s="573" t="b">
        <v>1</v>
      </c>
    </row>
    <row r="1813" spans="1:14" ht="15.5" x14ac:dyDescent="0.35">
      <c r="A1813" s="8"/>
      <c r="B1813" s="308" t="s">
        <v>2018</v>
      </c>
      <c r="C1813" s="653" t="s">
        <v>2020</v>
      </c>
      <c r="D1813" s="309"/>
      <c r="E1813" s="327"/>
      <c r="F1813" s="578">
        <v>331.22</v>
      </c>
      <c r="G1813" s="47"/>
      <c r="H1813" s="573">
        <f t="shared" si="51"/>
        <v>116.78817199999997</v>
      </c>
      <c r="I1813" s="573">
        <f t="shared" si="51"/>
        <v>116.78817199999997</v>
      </c>
      <c r="J1813" s="573">
        <f t="shared" si="51"/>
        <v>153.45422600000001</v>
      </c>
      <c r="K1813" s="573">
        <f t="shared" si="50"/>
        <v>106.603157</v>
      </c>
      <c r="L1813" s="573">
        <f t="shared" si="50"/>
        <v>169.41074949999998</v>
      </c>
      <c r="M1813" s="573">
        <f t="shared" si="50"/>
        <v>145.98521500000001</v>
      </c>
      <c r="N1813" s="573" t="b">
        <v>1</v>
      </c>
    </row>
    <row r="1814" spans="1:14" ht="16" thickBot="1" x14ac:dyDescent="0.4">
      <c r="A1814" s="11"/>
      <c r="B1814" s="565" t="s">
        <v>2021</v>
      </c>
      <c r="C1814" s="391" t="s">
        <v>2022</v>
      </c>
      <c r="D1814" s="563"/>
      <c r="E1814" s="399"/>
      <c r="F1814" s="564">
        <v>331.22</v>
      </c>
      <c r="G1814" s="47"/>
      <c r="H1814" s="573">
        <f t="shared" si="51"/>
        <v>116.78817199999997</v>
      </c>
      <c r="I1814" s="573">
        <f t="shared" si="51"/>
        <v>116.78817199999997</v>
      </c>
      <c r="J1814" s="573">
        <f t="shared" si="51"/>
        <v>153.45422600000001</v>
      </c>
      <c r="K1814" s="573">
        <f t="shared" si="50"/>
        <v>106.603157</v>
      </c>
      <c r="L1814" s="573">
        <f t="shared" si="50"/>
        <v>169.41074949999998</v>
      </c>
      <c r="M1814" s="573">
        <f t="shared" si="50"/>
        <v>145.98521500000001</v>
      </c>
      <c r="N1814" s="573" t="b">
        <v>1</v>
      </c>
    </row>
    <row r="1815" spans="1:14" ht="15.5" x14ac:dyDescent="0.35">
      <c r="A1815" s="8" t="s">
        <v>9610</v>
      </c>
      <c r="B1815" s="3" t="s">
        <v>2023</v>
      </c>
      <c r="C1815" s="110" t="s">
        <v>2024</v>
      </c>
      <c r="D1815" s="20"/>
      <c r="E1815" s="53" t="s">
        <v>141</v>
      </c>
      <c r="F1815" s="273">
        <v>169.88</v>
      </c>
      <c r="G1815" s="47"/>
      <c r="H1815" s="573">
        <f t="shared" si="51"/>
        <v>59.899687999999983</v>
      </c>
      <c r="I1815" s="573">
        <f t="shared" si="51"/>
        <v>59.899687999999983</v>
      </c>
      <c r="J1815" s="573">
        <f t="shared" si="51"/>
        <v>78.705404000000001</v>
      </c>
      <c r="K1815" s="573">
        <f t="shared" si="50"/>
        <v>54.67587799999999</v>
      </c>
      <c r="L1815" s="573">
        <f t="shared" si="50"/>
        <v>86.889372999999978</v>
      </c>
      <c r="M1815" s="573">
        <f t="shared" si="50"/>
        <v>74.87460999999999</v>
      </c>
      <c r="N1815" s="573" t="b">
        <v>1</v>
      </c>
    </row>
    <row r="1816" spans="1:14" ht="15.5" x14ac:dyDescent="0.35">
      <c r="A1816" s="8"/>
      <c r="B1816" s="308" t="s">
        <v>2023</v>
      </c>
      <c r="C1816" s="193" t="s">
        <v>2025</v>
      </c>
      <c r="D1816" s="309"/>
      <c r="E1816" s="327"/>
      <c r="F1816" s="578">
        <v>169.88</v>
      </c>
      <c r="G1816" s="47"/>
      <c r="H1816" s="573">
        <f t="shared" si="51"/>
        <v>59.899687999999983</v>
      </c>
      <c r="I1816" s="573">
        <f t="shared" si="51"/>
        <v>59.899687999999983</v>
      </c>
      <c r="J1816" s="573">
        <f t="shared" si="51"/>
        <v>78.705404000000001</v>
      </c>
      <c r="K1816" s="573">
        <f t="shared" si="50"/>
        <v>54.67587799999999</v>
      </c>
      <c r="L1816" s="573">
        <f t="shared" si="50"/>
        <v>86.889372999999978</v>
      </c>
      <c r="M1816" s="573">
        <f t="shared" si="50"/>
        <v>74.87460999999999</v>
      </c>
      <c r="N1816" s="573" t="b">
        <v>1</v>
      </c>
    </row>
    <row r="1817" spans="1:14" ht="16" thickBot="1" x14ac:dyDescent="0.4">
      <c r="A1817" s="8"/>
      <c r="B1817" s="221" t="s">
        <v>301</v>
      </c>
      <c r="C1817" s="247" t="s">
        <v>2026</v>
      </c>
      <c r="D1817" s="222"/>
      <c r="E1817" s="242"/>
      <c r="F1817" s="274">
        <v>169.88</v>
      </c>
      <c r="G1817" s="47"/>
      <c r="H1817" s="573">
        <f t="shared" si="51"/>
        <v>59.899687999999983</v>
      </c>
      <c r="I1817" s="573">
        <f t="shared" si="51"/>
        <v>59.899687999999983</v>
      </c>
      <c r="J1817" s="573">
        <f t="shared" si="51"/>
        <v>78.705404000000001</v>
      </c>
      <c r="K1817" s="573">
        <f t="shared" si="50"/>
        <v>54.67587799999999</v>
      </c>
      <c r="L1817" s="573">
        <f t="shared" si="50"/>
        <v>86.889372999999978</v>
      </c>
      <c r="M1817" s="573">
        <f t="shared" si="50"/>
        <v>74.87460999999999</v>
      </c>
      <c r="N1817" s="573" t="b">
        <v>1</v>
      </c>
    </row>
    <row r="1818" spans="1:14" ht="15.5" x14ac:dyDescent="0.35">
      <c r="A1818" s="10"/>
      <c r="B1818" s="308" t="s">
        <v>301</v>
      </c>
      <c r="C1818" s="108" t="s">
        <v>2027</v>
      </c>
      <c r="D1818" s="18"/>
      <c r="E1818" s="52"/>
      <c r="F1818" s="276">
        <v>169.88</v>
      </c>
      <c r="G1818" s="47"/>
      <c r="H1818" s="573">
        <f t="shared" si="51"/>
        <v>59.899687999999983</v>
      </c>
      <c r="I1818" s="573">
        <f t="shared" si="51"/>
        <v>59.899687999999983</v>
      </c>
      <c r="J1818" s="573">
        <f t="shared" si="51"/>
        <v>78.705404000000001</v>
      </c>
      <c r="K1818" s="573">
        <f t="shared" si="50"/>
        <v>54.67587799999999</v>
      </c>
      <c r="L1818" s="573">
        <f t="shared" si="50"/>
        <v>86.889372999999978</v>
      </c>
      <c r="M1818" s="573">
        <f t="shared" si="50"/>
        <v>74.87460999999999</v>
      </c>
      <c r="N1818" s="573" t="b">
        <v>1</v>
      </c>
    </row>
    <row r="1819" spans="1:14" ht="15.5" x14ac:dyDescent="0.35">
      <c r="A1819" s="8"/>
      <c r="B1819" s="308" t="s">
        <v>301</v>
      </c>
      <c r="C1819" s="193" t="s">
        <v>2026</v>
      </c>
      <c r="D1819" s="309"/>
      <c r="E1819" s="310" t="s">
        <v>141</v>
      </c>
      <c r="F1819" s="578">
        <v>169.88</v>
      </c>
      <c r="G1819" s="47"/>
      <c r="H1819" s="573">
        <f t="shared" si="51"/>
        <v>59.899687999999983</v>
      </c>
      <c r="I1819" s="573">
        <f t="shared" si="51"/>
        <v>59.899687999999983</v>
      </c>
      <c r="J1819" s="573">
        <f t="shared" si="51"/>
        <v>78.705404000000001</v>
      </c>
      <c r="K1819" s="573">
        <f t="shared" si="50"/>
        <v>54.67587799999999</v>
      </c>
      <c r="L1819" s="573">
        <f t="shared" si="50"/>
        <v>86.889372999999978</v>
      </c>
      <c r="M1819" s="573">
        <f t="shared" si="50"/>
        <v>74.87460999999999</v>
      </c>
      <c r="N1819" s="573" t="b">
        <v>1</v>
      </c>
    </row>
    <row r="1820" spans="1:14" ht="16" thickBot="1" x14ac:dyDescent="0.4">
      <c r="A1820" s="8" t="s">
        <v>9611</v>
      </c>
      <c r="B1820" s="221" t="s">
        <v>2028</v>
      </c>
      <c r="C1820" s="247" t="s">
        <v>2029</v>
      </c>
      <c r="D1820" s="222"/>
      <c r="E1820" s="242" t="s">
        <v>141</v>
      </c>
      <c r="F1820" s="274">
        <v>195.25</v>
      </c>
      <c r="G1820" s="47"/>
      <c r="H1820" s="573">
        <f t="shared" si="51"/>
        <v>68.84514999999999</v>
      </c>
      <c r="I1820" s="573">
        <f t="shared" si="51"/>
        <v>68.84514999999999</v>
      </c>
      <c r="J1820" s="573">
        <f t="shared" si="51"/>
        <v>90.459324999999993</v>
      </c>
      <c r="K1820" s="573">
        <f t="shared" si="50"/>
        <v>62.841212499999997</v>
      </c>
      <c r="L1820" s="573">
        <f t="shared" si="50"/>
        <v>99.865493749999985</v>
      </c>
      <c r="M1820" s="573">
        <f t="shared" si="50"/>
        <v>86.056437500000001</v>
      </c>
      <c r="N1820" s="573" t="b">
        <v>1</v>
      </c>
    </row>
    <row r="1821" spans="1:14" ht="15.5" x14ac:dyDescent="0.35">
      <c r="A1821" s="10"/>
      <c r="B1821" s="16" t="s">
        <v>2028</v>
      </c>
      <c r="C1821" s="108" t="s">
        <v>2030</v>
      </c>
      <c r="D1821" s="18"/>
      <c r="E1821" s="165"/>
      <c r="F1821" s="276">
        <v>195.25</v>
      </c>
      <c r="G1821" s="47"/>
      <c r="H1821" s="573">
        <f t="shared" si="51"/>
        <v>68.84514999999999</v>
      </c>
      <c r="I1821" s="573">
        <f t="shared" si="51"/>
        <v>68.84514999999999</v>
      </c>
      <c r="J1821" s="573">
        <f t="shared" si="51"/>
        <v>90.459324999999993</v>
      </c>
      <c r="K1821" s="573">
        <f t="shared" si="50"/>
        <v>62.841212499999997</v>
      </c>
      <c r="L1821" s="573">
        <f t="shared" si="50"/>
        <v>99.865493749999985</v>
      </c>
      <c r="M1821" s="573">
        <f t="shared" si="50"/>
        <v>86.056437500000001</v>
      </c>
      <c r="N1821" s="573" t="b">
        <v>1</v>
      </c>
    </row>
    <row r="1822" spans="1:14" ht="15.5" x14ac:dyDescent="0.35">
      <c r="A1822" s="8"/>
      <c r="B1822" s="308" t="s">
        <v>2028</v>
      </c>
      <c r="C1822" s="193" t="s">
        <v>2031</v>
      </c>
      <c r="D1822" s="309"/>
      <c r="E1822" s="310" t="s">
        <v>141</v>
      </c>
      <c r="F1822" s="578">
        <v>195.25</v>
      </c>
      <c r="G1822" s="47"/>
      <c r="H1822" s="573">
        <f t="shared" si="51"/>
        <v>68.84514999999999</v>
      </c>
      <c r="I1822" s="573">
        <f t="shared" si="51"/>
        <v>68.84514999999999</v>
      </c>
      <c r="J1822" s="573">
        <f t="shared" si="51"/>
        <v>90.459324999999993</v>
      </c>
      <c r="K1822" s="573">
        <f t="shared" si="50"/>
        <v>62.841212499999997</v>
      </c>
      <c r="L1822" s="573">
        <f t="shared" si="50"/>
        <v>99.865493749999985</v>
      </c>
      <c r="M1822" s="573">
        <f t="shared" si="50"/>
        <v>86.056437500000001</v>
      </c>
      <c r="N1822" s="573" t="b">
        <v>1</v>
      </c>
    </row>
    <row r="1823" spans="1:14" ht="16" thickBot="1" x14ac:dyDescent="0.4">
      <c r="A1823" s="11"/>
      <c r="B1823" s="565" t="s">
        <v>2028</v>
      </c>
      <c r="C1823" s="391" t="s">
        <v>2032</v>
      </c>
      <c r="D1823" s="563"/>
      <c r="E1823" s="384"/>
      <c r="F1823" s="564">
        <v>195.25</v>
      </c>
      <c r="G1823" s="47"/>
      <c r="H1823" s="573">
        <f t="shared" si="51"/>
        <v>68.84514999999999</v>
      </c>
      <c r="I1823" s="573">
        <f t="shared" si="51"/>
        <v>68.84514999999999</v>
      </c>
      <c r="J1823" s="573">
        <f t="shared" si="51"/>
        <v>90.459324999999993</v>
      </c>
      <c r="K1823" s="573">
        <f t="shared" si="50"/>
        <v>62.841212499999997</v>
      </c>
      <c r="L1823" s="573">
        <f t="shared" si="50"/>
        <v>99.865493749999985</v>
      </c>
      <c r="M1823" s="573">
        <f t="shared" si="50"/>
        <v>86.056437500000001</v>
      </c>
      <c r="N1823" s="573" t="b">
        <v>1</v>
      </c>
    </row>
    <row r="1824" spans="1:14" ht="15.5" x14ac:dyDescent="0.35">
      <c r="A1824" s="10"/>
      <c r="B1824" s="16" t="s">
        <v>2028</v>
      </c>
      <c r="C1824" s="108" t="s">
        <v>2032</v>
      </c>
      <c r="D1824" s="18"/>
      <c r="E1824" s="52" t="s">
        <v>141</v>
      </c>
      <c r="F1824" s="276">
        <v>195.25</v>
      </c>
      <c r="G1824" s="47"/>
      <c r="H1824" s="573">
        <f t="shared" si="51"/>
        <v>68.84514999999999</v>
      </c>
      <c r="I1824" s="573">
        <f t="shared" si="51"/>
        <v>68.84514999999999</v>
      </c>
      <c r="J1824" s="573">
        <f t="shared" si="51"/>
        <v>90.459324999999993</v>
      </c>
      <c r="K1824" s="573">
        <f t="shared" si="51"/>
        <v>62.841212499999997</v>
      </c>
      <c r="L1824" s="573">
        <f t="shared" si="51"/>
        <v>99.865493749999985</v>
      </c>
      <c r="M1824" s="573">
        <f t="shared" si="51"/>
        <v>86.056437500000001</v>
      </c>
      <c r="N1824" s="573" t="b">
        <v>1</v>
      </c>
    </row>
    <row r="1825" spans="1:14" ht="15.5" x14ac:dyDescent="0.35">
      <c r="A1825" s="8"/>
      <c r="B1825" s="308" t="s">
        <v>2033</v>
      </c>
      <c r="C1825" s="193" t="s">
        <v>2034</v>
      </c>
      <c r="D1825" s="309"/>
      <c r="E1825" s="310" t="s">
        <v>141</v>
      </c>
      <c r="F1825" s="578">
        <v>195.25</v>
      </c>
      <c r="G1825" s="47"/>
      <c r="H1825" s="573">
        <f t="shared" ref="H1825:M1867" si="52">IF($N1825=TRUE,H$3*$F1825,"")</f>
        <v>68.84514999999999</v>
      </c>
      <c r="I1825" s="573">
        <f t="shared" si="52"/>
        <v>68.84514999999999</v>
      </c>
      <c r="J1825" s="573">
        <f t="shared" si="52"/>
        <v>90.459324999999993</v>
      </c>
      <c r="K1825" s="573">
        <f t="shared" si="52"/>
        <v>62.841212499999997</v>
      </c>
      <c r="L1825" s="573">
        <f t="shared" si="52"/>
        <v>99.865493749999985</v>
      </c>
      <c r="M1825" s="573">
        <f t="shared" si="52"/>
        <v>86.056437500000001</v>
      </c>
      <c r="N1825" s="573" t="b">
        <v>1</v>
      </c>
    </row>
    <row r="1826" spans="1:14" ht="16" thickBot="1" x14ac:dyDescent="0.4">
      <c r="A1826" s="11" t="s">
        <v>9612</v>
      </c>
      <c r="B1826" s="565" t="s">
        <v>2035</v>
      </c>
      <c r="C1826" s="391" t="s">
        <v>2036</v>
      </c>
      <c r="D1826" s="563"/>
      <c r="E1826" s="384"/>
      <c r="F1826" s="564">
        <v>309.55</v>
      </c>
      <c r="G1826" s="47"/>
      <c r="H1826" s="573">
        <f t="shared" si="52"/>
        <v>109.14732999999998</v>
      </c>
      <c r="I1826" s="573">
        <f t="shared" si="52"/>
        <v>109.14732999999998</v>
      </c>
      <c r="J1826" s="573">
        <f t="shared" si="52"/>
        <v>143.41451499999999</v>
      </c>
      <c r="K1826" s="573">
        <f t="shared" si="52"/>
        <v>99.628667499999992</v>
      </c>
      <c r="L1826" s="573">
        <f t="shared" si="52"/>
        <v>158.32708624999998</v>
      </c>
      <c r="M1826" s="573">
        <f t="shared" si="52"/>
        <v>136.43416249999999</v>
      </c>
      <c r="N1826" s="573" t="b">
        <v>1</v>
      </c>
    </row>
    <row r="1827" spans="1:14" ht="15.5" x14ac:dyDescent="0.35">
      <c r="A1827" s="8"/>
      <c r="B1827" s="3" t="s">
        <v>2037</v>
      </c>
      <c r="C1827" s="110" t="s">
        <v>2038</v>
      </c>
      <c r="D1827" s="20"/>
      <c r="E1827" s="162"/>
      <c r="F1827" s="273">
        <v>309.55</v>
      </c>
      <c r="G1827" s="47"/>
      <c r="H1827" s="573">
        <f t="shared" si="52"/>
        <v>109.14732999999998</v>
      </c>
      <c r="I1827" s="573">
        <f t="shared" si="52"/>
        <v>109.14732999999998</v>
      </c>
      <c r="J1827" s="573">
        <f t="shared" si="52"/>
        <v>143.41451499999999</v>
      </c>
      <c r="K1827" s="573">
        <f t="shared" si="52"/>
        <v>99.628667499999992</v>
      </c>
      <c r="L1827" s="573">
        <f t="shared" si="52"/>
        <v>158.32708624999998</v>
      </c>
      <c r="M1827" s="573">
        <f t="shared" si="52"/>
        <v>136.43416249999999</v>
      </c>
      <c r="N1827" s="573" t="b">
        <v>1</v>
      </c>
    </row>
    <row r="1828" spans="1:14" ht="15.5" x14ac:dyDescent="0.35">
      <c r="A1828" s="8"/>
      <c r="B1828" s="308" t="s">
        <v>2037</v>
      </c>
      <c r="C1828" s="247" t="s">
        <v>2039</v>
      </c>
      <c r="D1828" s="222"/>
      <c r="E1828" s="267"/>
      <c r="F1828" s="578">
        <v>309.55</v>
      </c>
      <c r="G1828" s="47"/>
      <c r="H1828" s="573">
        <f t="shared" si="52"/>
        <v>109.14732999999998</v>
      </c>
      <c r="I1828" s="573">
        <f t="shared" si="52"/>
        <v>109.14732999999998</v>
      </c>
      <c r="J1828" s="573">
        <f t="shared" si="52"/>
        <v>143.41451499999999</v>
      </c>
      <c r="K1828" s="573">
        <f t="shared" si="52"/>
        <v>99.628667499999992</v>
      </c>
      <c r="L1828" s="573">
        <f t="shared" si="52"/>
        <v>158.32708624999998</v>
      </c>
      <c r="M1828" s="573">
        <f t="shared" si="52"/>
        <v>136.43416249999999</v>
      </c>
      <c r="N1828" s="573" t="b">
        <v>1</v>
      </c>
    </row>
    <row r="1829" spans="1:14" ht="16" thickBot="1" x14ac:dyDescent="0.4">
      <c r="A1829" s="8" t="s">
        <v>9613</v>
      </c>
      <c r="B1829" s="221" t="s">
        <v>2040</v>
      </c>
      <c r="C1829" s="247" t="s">
        <v>2041</v>
      </c>
      <c r="D1829" s="222"/>
      <c r="E1829" s="242"/>
      <c r="F1829" s="274">
        <v>299.3</v>
      </c>
      <c r="G1829" s="47"/>
      <c r="H1829" s="573">
        <f t="shared" si="52"/>
        <v>105.53317999999997</v>
      </c>
      <c r="I1829" s="573">
        <f t="shared" si="52"/>
        <v>105.53317999999997</v>
      </c>
      <c r="J1829" s="573">
        <f t="shared" si="52"/>
        <v>138.66569000000001</v>
      </c>
      <c r="K1829" s="573">
        <f t="shared" si="52"/>
        <v>96.32970499999999</v>
      </c>
      <c r="L1829" s="573">
        <f t="shared" si="52"/>
        <v>153.08446749999999</v>
      </c>
      <c r="M1829" s="573">
        <f t="shared" si="52"/>
        <v>131.91647499999999</v>
      </c>
      <c r="N1829" s="573" t="b">
        <v>1</v>
      </c>
    </row>
    <row r="1830" spans="1:14" ht="15.5" x14ac:dyDescent="0.35">
      <c r="A1830" s="10"/>
      <c r="B1830" s="16" t="s">
        <v>2042</v>
      </c>
      <c r="C1830" s="108" t="s">
        <v>2043</v>
      </c>
      <c r="D1830" s="18"/>
      <c r="E1830" s="45"/>
      <c r="F1830" s="276">
        <v>299.3</v>
      </c>
      <c r="G1830" s="47"/>
      <c r="H1830" s="573">
        <f t="shared" si="52"/>
        <v>105.53317999999997</v>
      </c>
      <c r="I1830" s="573">
        <f t="shared" si="52"/>
        <v>105.53317999999997</v>
      </c>
      <c r="J1830" s="573">
        <f t="shared" si="52"/>
        <v>138.66569000000001</v>
      </c>
      <c r="K1830" s="573">
        <f t="shared" si="52"/>
        <v>96.32970499999999</v>
      </c>
      <c r="L1830" s="573">
        <f t="shared" si="52"/>
        <v>153.08446749999999</v>
      </c>
      <c r="M1830" s="573">
        <f t="shared" si="52"/>
        <v>131.91647499999999</v>
      </c>
      <c r="N1830" s="573" t="b">
        <v>1</v>
      </c>
    </row>
    <row r="1831" spans="1:14" ht="15.5" x14ac:dyDescent="0.35">
      <c r="A1831" s="8"/>
      <c r="B1831" s="308" t="s">
        <v>2042</v>
      </c>
      <c r="C1831" s="193" t="s">
        <v>2044</v>
      </c>
      <c r="D1831" s="309"/>
      <c r="E1831" s="317"/>
      <c r="F1831" s="578">
        <v>299.3</v>
      </c>
      <c r="G1831" s="47"/>
      <c r="H1831" s="573">
        <f t="shared" si="52"/>
        <v>105.53317999999997</v>
      </c>
      <c r="I1831" s="573">
        <f t="shared" si="52"/>
        <v>105.53317999999997</v>
      </c>
      <c r="J1831" s="573">
        <f t="shared" si="52"/>
        <v>138.66569000000001</v>
      </c>
      <c r="K1831" s="573">
        <f t="shared" si="52"/>
        <v>96.32970499999999</v>
      </c>
      <c r="L1831" s="573">
        <f t="shared" si="52"/>
        <v>153.08446749999999</v>
      </c>
      <c r="M1831" s="573">
        <f t="shared" si="52"/>
        <v>131.91647499999999</v>
      </c>
      <c r="N1831" s="573" t="b">
        <v>1</v>
      </c>
    </row>
    <row r="1832" spans="1:14" ht="16" thickBot="1" x14ac:dyDescent="0.4">
      <c r="A1832" s="11" t="s">
        <v>9614</v>
      </c>
      <c r="B1832" s="565" t="s">
        <v>2045</v>
      </c>
      <c r="C1832" s="391" t="s">
        <v>2046</v>
      </c>
      <c r="D1832" s="563"/>
      <c r="E1832" s="563" t="s">
        <v>141</v>
      </c>
      <c r="F1832" s="564">
        <v>302.26</v>
      </c>
      <c r="G1832" s="47"/>
      <c r="H1832" s="573">
        <f t="shared" si="52"/>
        <v>106.57687599999997</v>
      </c>
      <c r="I1832" s="573">
        <f t="shared" si="52"/>
        <v>106.57687599999997</v>
      </c>
      <c r="J1832" s="573">
        <f t="shared" si="52"/>
        <v>140.037058</v>
      </c>
      <c r="K1832" s="573">
        <f t="shared" si="52"/>
        <v>97.282380999999987</v>
      </c>
      <c r="L1832" s="573">
        <f t="shared" si="52"/>
        <v>154.59843349999997</v>
      </c>
      <c r="M1832" s="573">
        <f t="shared" si="52"/>
        <v>133.22109499999999</v>
      </c>
      <c r="N1832" s="573" t="b">
        <v>1</v>
      </c>
    </row>
    <row r="1833" spans="1:14" ht="15.5" x14ac:dyDescent="0.35">
      <c r="A1833" s="10"/>
      <c r="B1833" s="16" t="s">
        <v>2047</v>
      </c>
      <c r="C1833" s="108" t="s">
        <v>2048</v>
      </c>
      <c r="D1833" s="18"/>
      <c r="E1833" s="52" t="s">
        <v>141</v>
      </c>
      <c r="F1833" s="276">
        <v>302.26</v>
      </c>
      <c r="G1833" s="47"/>
      <c r="H1833" s="573">
        <f t="shared" si="52"/>
        <v>106.57687599999997</v>
      </c>
      <c r="I1833" s="573">
        <f t="shared" si="52"/>
        <v>106.57687599999997</v>
      </c>
      <c r="J1833" s="573">
        <f t="shared" si="52"/>
        <v>140.037058</v>
      </c>
      <c r="K1833" s="573">
        <f t="shared" si="52"/>
        <v>97.282380999999987</v>
      </c>
      <c r="L1833" s="573">
        <f t="shared" si="52"/>
        <v>154.59843349999997</v>
      </c>
      <c r="M1833" s="573">
        <f t="shared" si="52"/>
        <v>133.22109499999999</v>
      </c>
      <c r="N1833" s="573" t="b">
        <v>1</v>
      </c>
    </row>
    <row r="1834" spans="1:14" ht="15.5" x14ac:dyDescent="0.35">
      <c r="A1834" s="8"/>
      <c r="B1834" s="308" t="s">
        <v>2047</v>
      </c>
      <c r="C1834" s="193" t="s">
        <v>2049</v>
      </c>
      <c r="D1834" s="309"/>
      <c r="E1834" s="327"/>
      <c r="F1834" s="578">
        <v>302.26</v>
      </c>
      <c r="G1834" s="47"/>
      <c r="H1834" s="573">
        <f t="shared" si="52"/>
        <v>106.57687599999997</v>
      </c>
      <c r="I1834" s="573">
        <f t="shared" si="52"/>
        <v>106.57687599999997</v>
      </c>
      <c r="J1834" s="573">
        <f t="shared" si="52"/>
        <v>140.037058</v>
      </c>
      <c r="K1834" s="573">
        <f t="shared" si="52"/>
        <v>97.282380999999987</v>
      </c>
      <c r="L1834" s="573">
        <f t="shared" si="52"/>
        <v>154.59843349999997</v>
      </c>
      <c r="M1834" s="573">
        <f t="shared" si="52"/>
        <v>133.22109499999999</v>
      </c>
      <c r="N1834" s="573" t="b">
        <v>1</v>
      </c>
    </row>
    <row r="1835" spans="1:14" ht="16" thickBot="1" x14ac:dyDescent="0.4">
      <c r="A1835" s="11" t="s">
        <v>9615</v>
      </c>
      <c r="B1835" s="565" t="s">
        <v>2050</v>
      </c>
      <c r="C1835" s="391" t="s">
        <v>2051</v>
      </c>
      <c r="D1835" s="563"/>
      <c r="E1835" s="384" t="s">
        <v>141</v>
      </c>
      <c r="F1835" s="564">
        <v>314.70999999999998</v>
      </c>
      <c r="G1835" s="47"/>
      <c r="H1835" s="573">
        <f t="shared" si="52"/>
        <v>110.96674599999997</v>
      </c>
      <c r="I1835" s="573">
        <f t="shared" si="52"/>
        <v>110.96674599999997</v>
      </c>
      <c r="J1835" s="573">
        <f t="shared" si="52"/>
        <v>145.80514299999999</v>
      </c>
      <c r="K1835" s="573">
        <f t="shared" si="52"/>
        <v>101.28941349999998</v>
      </c>
      <c r="L1835" s="573">
        <f t="shared" si="52"/>
        <v>160.96629724999997</v>
      </c>
      <c r="M1835" s="573">
        <f t="shared" si="52"/>
        <v>138.70843249999999</v>
      </c>
      <c r="N1835" s="573" t="b">
        <v>1</v>
      </c>
    </row>
    <row r="1836" spans="1:14" ht="15.5" x14ac:dyDescent="0.35">
      <c r="A1836" s="8"/>
      <c r="B1836" s="3" t="s">
        <v>2050</v>
      </c>
      <c r="C1836" s="110" t="s">
        <v>2052</v>
      </c>
      <c r="D1836" s="20"/>
      <c r="E1836" s="54"/>
      <c r="F1836" s="273">
        <v>314.70999999999998</v>
      </c>
      <c r="G1836" s="47"/>
      <c r="H1836" s="573">
        <f t="shared" si="52"/>
        <v>110.96674599999997</v>
      </c>
      <c r="I1836" s="573">
        <f t="shared" si="52"/>
        <v>110.96674599999997</v>
      </c>
      <c r="J1836" s="573">
        <f t="shared" si="52"/>
        <v>145.80514299999999</v>
      </c>
      <c r="K1836" s="573">
        <f t="shared" si="52"/>
        <v>101.28941349999998</v>
      </c>
      <c r="L1836" s="573">
        <f t="shared" si="52"/>
        <v>160.96629724999997</v>
      </c>
      <c r="M1836" s="573">
        <f t="shared" si="52"/>
        <v>138.70843249999999</v>
      </c>
      <c r="N1836" s="573" t="b">
        <v>1</v>
      </c>
    </row>
    <row r="1837" spans="1:14" ht="15.5" x14ac:dyDescent="0.35">
      <c r="A1837" s="8"/>
      <c r="B1837" s="308" t="s">
        <v>2053</v>
      </c>
      <c r="C1837" s="193" t="s">
        <v>2054</v>
      </c>
      <c r="D1837" s="309"/>
      <c r="E1837" s="309" t="s">
        <v>141</v>
      </c>
      <c r="F1837" s="578">
        <v>314.70999999999998</v>
      </c>
      <c r="G1837" s="47"/>
      <c r="H1837" s="573">
        <f t="shared" si="52"/>
        <v>110.96674599999997</v>
      </c>
      <c r="I1837" s="573">
        <f t="shared" si="52"/>
        <v>110.96674599999997</v>
      </c>
      <c r="J1837" s="573">
        <f t="shared" si="52"/>
        <v>145.80514299999999</v>
      </c>
      <c r="K1837" s="573">
        <f t="shared" si="52"/>
        <v>101.28941349999998</v>
      </c>
      <c r="L1837" s="573">
        <f t="shared" si="52"/>
        <v>160.96629724999997</v>
      </c>
      <c r="M1837" s="573">
        <f t="shared" si="52"/>
        <v>138.70843249999999</v>
      </c>
      <c r="N1837" s="573" t="b">
        <v>1</v>
      </c>
    </row>
    <row r="1838" spans="1:14" ht="16" thickBot="1" x14ac:dyDescent="0.4">
      <c r="A1838" s="8"/>
      <c r="B1838" s="221" t="s">
        <v>2050</v>
      </c>
      <c r="C1838" s="247" t="s">
        <v>2055</v>
      </c>
      <c r="D1838" s="222"/>
      <c r="E1838" s="222" t="s">
        <v>141</v>
      </c>
      <c r="F1838" s="274">
        <v>314.70999999999998</v>
      </c>
      <c r="G1838" s="47"/>
      <c r="H1838" s="573">
        <f t="shared" si="52"/>
        <v>110.96674599999997</v>
      </c>
      <c r="I1838" s="573">
        <f t="shared" si="52"/>
        <v>110.96674599999997</v>
      </c>
      <c r="J1838" s="573">
        <f t="shared" si="52"/>
        <v>145.80514299999999</v>
      </c>
      <c r="K1838" s="573">
        <f t="shared" si="52"/>
        <v>101.28941349999998</v>
      </c>
      <c r="L1838" s="573">
        <f t="shared" si="52"/>
        <v>160.96629724999997</v>
      </c>
      <c r="M1838" s="573">
        <f t="shared" si="52"/>
        <v>138.70843249999999</v>
      </c>
      <c r="N1838" s="573" t="b">
        <v>1</v>
      </c>
    </row>
    <row r="1839" spans="1:14" ht="15.5" x14ac:dyDescent="0.35">
      <c r="A1839" s="10" t="s">
        <v>9616</v>
      </c>
      <c r="B1839" s="16" t="s">
        <v>8044</v>
      </c>
      <c r="C1839" s="108" t="s">
        <v>2056</v>
      </c>
      <c r="D1839" s="18"/>
      <c r="E1839" s="52"/>
      <c r="F1839" s="276">
        <v>335.74</v>
      </c>
      <c r="G1839" s="47"/>
      <c r="H1839" s="573">
        <f t="shared" si="52"/>
        <v>118.38192399999997</v>
      </c>
      <c r="I1839" s="573">
        <f t="shared" si="52"/>
        <v>118.38192399999997</v>
      </c>
      <c r="J1839" s="573">
        <f t="shared" si="52"/>
        <v>155.54834199999999</v>
      </c>
      <c r="K1839" s="573">
        <f t="shared" si="52"/>
        <v>108.057919</v>
      </c>
      <c r="L1839" s="573">
        <f t="shared" si="52"/>
        <v>171.72261649999996</v>
      </c>
      <c r="M1839" s="573">
        <f t="shared" si="52"/>
        <v>147.977405</v>
      </c>
      <c r="N1839" s="573" t="b">
        <v>1</v>
      </c>
    </row>
    <row r="1840" spans="1:14" ht="15.5" x14ac:dyDescent="0.35">
      <c r="A1840" s="8"/>
      <c r="B1840" s="308" t="s">
        <v>2057</v>
      </c>
      <c r="C1840" s="247" t="s">
        <v>2058</v>
      </c>
      <c r="D1840" s="222"/>
      <c r="E1840" s="267"/>
      <c r="F1840" s="578">
        <v>335.74</v>
      </c>
      <c r="G1840" s="47"/>
      <c r="H1840" s="573">
        <f t="shared" si="52"/>
        <v>118.38192399999997</v>
      </c>
      <c r="I1840" s="573">
        <f t="shared" si="52"/>
        <v>118.38192399999997</v>
      </c>
      <c r="J1840" s="573">
        <f t="shared" si="52"/>
        <v>155.54834199999999</v>
      </c>
      <c r="K1840" s="573">
        <f t="shared" si="52"/>
        <v>108.057919</v>
      </c>
      <c r="L1840" s="573">
        <f t="shared" si="52"/>
        <v>171.72261649999996</v>
      </c>
      <c r="M1840" s="573">
        <f t="shared" si="52"/>
        <v>147.977405</v>
      </c>
      <c r="N1840" s="573" t="b">
        <v>1</v>
      </c>
    </row>
    <row r="1841" spans="1:14" ht="16" thickBot="1" x14ac:dyDescent="0.4">
      <c r="A1841" s="11"/>
      <c r="B1841" s="565" t="s">
        <v>2057</v>
      </c>
      <c r="C1841" s="391" t="s">
        <v>2059</v>
      </c>
      <c r="D1841" s="563"/>
      <c r="E1841" s="399"/>
      <c r="F1841" s="564">
        <v>335.74</v>
      </c>
      <c r="G1841" s="47"/>
      <c r="H1841" s="573">
        <f t="shared" si="52"/>
        <v>118.38192399999997</v>
      </c>
      <c r="I1841" s="573">
        <f t="shared" si="52"/>
        <v>118.38192399999997</v>
      </c>
      <c r="J1841" s="573">
        <f t="shared" si="52"/>
        <v>155.54834199999999</v>
      </c>
      <c r="K1841" s="573">
        <f t="shared" si="52"/>
        <v>108.057919</v>
      </c>
      <c r="L1841" s="573">
        <f t="shared" si="52"/>
        <v>171.72261649999996</v>
      </c>
      <c r="M1841" s="573">
        <f t="shared" si="52"/>
        <v>147.977405</v>
      </c>
      <c r="N1841" s="573" t="b">
        <v>1</v>
      </c>
    </row>
    <row r="1842" spans="1:14" ht="15.5" x14ac:dyDescent="0.35">
      <c r="A1842" s="8" t="s">
        <v>9617</v>
      </c>
      <c r="B1842" s="3" t="s">
        <v>2060</v>
      </c>
      <c r="C1842" s="110" t="s">
        <v>2061</v>
      </c>
      <c r="D1842" s="20"/>
      <c r="E1842" s="20" t="s">
        <v>141</v>
      </c>
      <c r="F1842" s="273">
        <v>339.76</v>
      </c>
      <c r="G1842" s="47"/>
      <c r="H1842" s="573">
        <f t="shared" si="52"/>
        <v>119.79937599999997</v>
      </c>
      <c r="I1842" s="573">
        <f t="shared" si="52"/>
        <v>119.79937599999997</v>
      </c>
      <c r="J1842" s="573">
        <f t="shared" si="52"/>
        <v>157.410808</v>
      </c>
      <c r="K1842" s="573">
        <f t="shared" si="52"/>
        <v>109.35175599999998</v>
      </c>
      <c r="L1842" s="573">
        <f t="shared" si="52"/>
        <v>173.77874599999996</v>
      </c>
      <c r="M1842" s="573">
        <f t="shared" si="52"/>
        <v>149.74921999999998</v>
      </c>
      <c r="N1842" s="573" t="b">
        <v>1</v>
      </c>
    </row>
    <row r="1843" spans="1:14" ht="15.5" x14ac:dyDescent="0.35">
      <c r="A1843" s="8"/>
      <c r="B1843" s="308" t="s">
        <v>2060</v>
      </c>
      <c r="C1843" s="193" t="s">
        <v>2062</v>
      </c>
      <c r="D1843" s="309"/>
      <c r="E1843" s="317"/>
      <c r="F1843" s="578">
        <v>339.76</v>
      </c>
      <c r="G1843" s="47"/>
      <c r="H1843" s="573">
        <f t="shared" si="52"/>
        <v>119.79937599999997</v>
      </c>
      <c r="I1843" s="573">
        <f t="shared" si="52"/>
        <v>119.79937599999997</v>
      </c>
      <c r="J1843" s="573">
        <f t="shared" si="52"/>
        <v>157.410808</v>
      </c>
      <c r="K1843" s="573">
        <f t="shared" si="52"/>
        <v>109.35175599999998</v>
      </c>
      <c r="L1843" s="573">
        <f t="shared" si="52"/>
        <v>173.77874599999996</v>
      </c>
      <c r="M1843" s="573">
        <f t="shared" si="52"/>
        <v>149.74921999999998</v>
      </c>
      <c r="N1843" s="573" t="b">
        <v>1</v>
      </c>
    </row>
    <row r="1844" spans="1:14" ht="16" thickBot="1" x14ac:dyDescent="0.4">
      <c r="A1844" s="8"/>
      <c r="B1844" s="221" t="s">
        <v>2063</v>
      </c>
      <c r="C1844" s="247" t="s">
        <v>2064</v>
      </c>
      <c r="D1844" s="222"/>
      <c r="E1844" s="222" t="s">
        <v>141</v>
      </c>
      <c r="F1844" s="274">
        <v>339.76</v>
      </c>
      <c r="G1844" s="47"/>
      <c r="H1844" s="573">
        <f t="shared" si="52"/>
        <v>119.79937599999997</v>
      </c>
      <c r="I1844" s="573">
        <f t="shared" si="52"/>
        <v>119.79937599999997</v>
      </c>
      <c r="J1844" s="573">
        <f t="shared" si="52"/>
        <v>157.410808</v>
      </c>
      <c r="K1844" s="573">
        <f t="shared" si="52"/>
        <v>109.35175599999998</v>
      </c>
      <c r="L1844" s="573">
        <f t="shared" si="52"/>
        <v>173.77874599999996</v>
      </c>
      <c r="M1844" s="573">
        <f t="shared" si="52"/>
        <v>149.74921999999998</v>
      </c>
      <c r="N1844" s="573" t="b">
        <v>1</v>
      </c>
    </row>
    <row r="1845" spans="1:14" ht="15.5" x14ac:dyDescent="0.35">
      <c r="A1845" s="10"/>
      <c r="B1845" s="16" t="s">
        <v>2063</v>
      </c>
      <c r="C1845" s="108" t="s">
        <v>2065</v>
      </c>
      <c r="D1845" s="18"/>
      <c r="E1845" s="52" t="s">
        <v>141</v>
      </c>
      <c r="F1845" s="276">
        <v>339.76</v>
      </c>
      <c r="G1845" s="47"/>
      <c r="H1845" s="573">
        <f t="shared" si="52"/>
        <v>119.79937599999997</v>
      </c>
      <c r="I1845" s="573">
        <f t="shared" si="52"/>
        <v>119.79937599999997</v>
      </c>
      <c r="J1845" s="573">
        <f t="shared" si="52"/>
        <v>157.410808</v>
      </c>
      <c r="K1845" s="573">
        <f t="shared" si="52"/>
        <v>109.35175599999998</v>
      </c>
      <c r="L1845" s="573">
        <f t="shared" si="52"/>
        <v>173.77874599999996</v>
      </c>
      <c r="M1845" s="573">
        <f t="shared" si="52"/>
        <v>149.74921999999998</v>
      </c>
      <c r="N1845" s="573" t="b">
        <v>1</v>
      </c>
    </row>
    <row r="1846" spans="1:14" ht="16" thickBot="1" x14ac:dyDescent="0.4">
      <c r="A1846" s="11" t="s">
        <v>9618</v>
      </c>
      <c r="B1846" s="565" t="s">
        <v>8045</v>
      </c>
      <c r="C1846" s="391" t="s">
        <v>2066</v>
      </c>
      <c r="D1846" s="563"/>
      <c r="E1846" s="384"/>
      <c r="F1846" s="564">
        <v>408.68</v>
      </c>
      <c r="G1846" s="47"/>
      <c r="H1846" s="573">
        <f t="shared" si="52"/>
        <v>144.10056799999995</v>
      </c>
      <c r="I1846" s="573">
        <f t="shared" si="52"/>
        <v>144.10056799999995</v>
      </c>
      <c r="J1846" s="573">
        <f t="shared" si="52"/>
        <v>189.341444</v>
      </c>
      <c r="K1846" s="573">
        <f t="shared" si="52"/>
        <v>131.533658</v>
      </c>
      <c r="L1846" s="573">
        <f t="shared" si="52"/>
        <v>209.02960299999995</v>
      </c>
      <c r="M1846" s="573">
        <f t="shared" si="52"/>
        <v>180.12571</v>
      </c>
      <c r="N1846" s="573" t="b">
        <v>1</v>
      </c>
    </row>
    <row r="1847" spans="1:14" ht="15.5" x14ac:dyDescent="0.35">
      <c r="A1847" s="10"/>
      <c r="B1847" s="16" t="s">
        <v>2067</v>
      </c>
      <c r="C1847" s="108" t="s">
        <v>2068</v>
      </c>
      <c r="D1847" s="18"/>
      <c r="E1847" s="45"/>
      <c r="F1847" s="276">
        <v>408.68</v>
      </c>
      <c r="G1847" s="47"/>
      <c r="H1847" s="573">
        <f t="shared" si="52"/>
        <v>144.10056799999995</v>
      </c>
      <c r="I1847" s="573">
        <f t="shared" si="52"/>
        <v>144.10056799999995</v>
      </c>
      <c r="J1847" s="573">
        <f t="shared" si="52"/>
        <v>189.341444</v>
      </c>
      <c r="K1847" s="573">
        <f t="shared" si="52"/>
        <v>131.533658</v>
      </c>
      <c r="L1847" s="573">
        <f t="shared" si="52"/>
        <v>209.02960299999995</v>
      </c>
      <c r="M1847" s="573">
        <f t="shared" si="52"/>
        <v>180.12571</v>
      </c>
      <c r="N1847" s="573" t="b">
        <v>1</v>
      </c>
    </row>
    <row r="1848" spans="1:14" ht="16" thickBot="1" x14ac:dyDescent="0.4">
      <c r="A1848" s="11"/>
      <c r="B1848" s="565" t="s">
        <v>2067</v>
      </c>
      <c r="C1848" s="391" t="s">
        <v>2069</v>
      </c>
      <c r="D1848" s="563"/>
      <c r="E1848" s="785"/>
      <c r="F1848" s="564">
        <v>408.68</v>
      </c>
      <c r="G1848" s="47"/>
      <c r="H1848" s="573">
        <f t="shared" si="52"/>
        <v>144.10056799999995</v>
      </c>
      <c r="I1848" s="573">
        <f t="shared" si="52"/>
        <v>144.10056799999995</v>
      </c>
      <c r="J1848" s="573">
        <f t="shared" si="52"/>
        <v>189.341444</v>
      </c>
      <c r="K1848" s="573">
        <f t="shared" si="52"/>
        <v>131.533658</v>
      </c>
      <c r="L1848" s="573">
        <f t="shared" si="52"/>
        <v>209.02960299999995</v>
      </c>
      <c r="M1848" s="573">
        <f t="shared" si="52"/>
        <v>180.12571</v>
      </c>
      <c r="N1848" s="573" t="b">
        <v>1</v>
      </c>
    </row>
    <row r="1849" spans="1:14" ht="16" thickBot="1" x14ac:dyDescent="0.4">
      <c r="A1849" s="11" t="s">
        <v>9619</v>
      </c>
      <c r="B1849" s="65" t="s">
        <v>2070</v>
      </c>
      <c r="C1849" s="107" t="s">
        <v>2071</v>
      </c>
      <c r="D1849" s="27"/>
      <c r="E1849" s="27" t="s">
        <v>141</v>
      </c>
      <c r="F1849" s="281">
        <v>430.22</v>
      </c>
      <c r="G1849" s="47"/>
      <c r="H1849" s="573">
        <f t="shared" si="52"/>
        <v>151.69557199999997</v>
      </c>
      <c r="I1849" s="573">
        <f t="shared" si="52"/>
        <v>151.69557199999997</v>
      </c>
      <c r="J1849" s="573">
        <f t="shared" si="52"/>
        <v>199.32092600000001</v>
      </c>
      <c r="K1849" s="573">
        <f t="shared" si="52"/>
        <v>138.466307</v>
      </c>
      <c r="L1849" s="573">
        <f t="shared" si="52"/>
        <v>220.04677449999997</v>
      </c>
      <c r="M1849" s="573">
        <f t="shared" si="52"/>
        <v>189.61946499999999</v>
      </c>
      <c r="N1849" s="573" t="b">
        <v>1</v>
      </c>
    </row>
    <row r="1850" spans="1:14" ht="35.65" customHeight="1" thickBot="1" x14ac:dyDescent="0.4">
      <c r="A1850" s="74"/>
      <c r="B1850" s="5" t="s">
        <v>2070</v>
      </c>
      <c r="C1850" s="109" t="s">
        <v>2072</v>
      </c>
      <c r="D1850" s="94"/>
      <c r="E1850" s="475"/>
      <c r="F1850" s="189">
        <v>430.22</v>
      </c>
      <c r="G1850" s="47"/>
      <c r="H1850" s="573">
        <f t="shared" si="52"/>
        <v>151.69557199999997</v>
      </c>
      <c r="I1850" s="573">
        <f t="shared" si="52"/>
        <v>151.69557199999997</v>
      </c>
      <c r="J1850" s="573">
        <f t="shared" si="52"/>
        <v>199.32092600000001</v>
      </c>
      <c r="K1850" s="573">
        <f t="shared" si="52"/>
        <v>138.466307</v>
      </c>
      <c r="L1850" s="573">
        <f t="shared" si="52"/>
        <v>220.04677449999997</v>
      </c>
      <c r="M1850" s="573">
        <f t="shared" si="52"/>
        <v>189.61946499999999</v>
      </c>
      <c r="N1850" s="573" t="b">
        <v>1</v>
      </c>
    </row>
    <row r="1851" spans="1:14" ht="15.5" x14ac:dyDescent="0.35">
      <c r="A1851" s="10" t="s">
        <v>9620</v>
      </c>
      <c r="B1851" s="16" t="s">
        <v>8046</v>
      </c>
      <c r="C1851" s="108" t="s">
        <v>2073</v>
      </c>
      <c r="D1851" s="18"/>
      <c r="E1851" s="52"/>
      <c r="F1851" s="276">
        <v>408.49</v>
      </c>
      <c r="G1851" s="47"/>
      <c r="H1851" s="573">
        <f t="shared" si="52"/>
        <v>144.03357399999996</v>
      </c>
      <c r="I1851" s="573">
        <f t="shared" si="52"/>
        <v>144.03357399999996</v>
      </c>
      <c r="J1851" s="573">
        <f t="shared" si="52"/>
        <v>189.25341700000001</v>
      </c>
      <c r="K1851" s="573">
        <f t="shared" si="52"/>
        <v>131.47250649999998</v>
      </c>
      <c r="L1851" s="573">
        <f t="shared" si="52"/>
        <v>208.93242274999997</v>
      </c>
      <c r="M1851" s="573">
        <f t="shared" si="52"/>
        <v>180.0419675</v>
      </c>
      <c r="N1851" s="573" t="b">
        <v>1</v>
      </c>
    </row>
    <row r="1852" spans="1:14" ht="15.5" x14ac:dyDescent="0.35">
      <c r="A1852" s="8"/>
      <c r="B1852" s="308" t="s">
        <v>2074</v>
      </c>
      <c r="C1852" s="193" t="s">
        <v>2075</v>
      </c>
      <c r="D1852" s="309"/>
      <c r="E1852" s="327"/>
      <c r="F1852" s="578">
        <v>408.49</v>
      </c>
      <c r="G1852" s="47"/>
      <c r="H1852" s="573">
        <f t="shared" si="52"/>
        <v>144.03357399999996</v>
      </c>
      <c r="I1852" s="573">
        <f t="shared" si="52"/>
        <v>144.03357399999996</v>
      </c>
      <c r="J1852" s="573">
        <f t="shared" si="52"/>
        <v>189.25341700000001</v>
      </c>
      <c r="K1852" s="573">
        <f t="shared" si="52"/>
        <v>131.47250649999998</v>
      </c>
      <c r="L1852" s="573">
        <f t="shared" si="52"/>
        <v>208.93242274999997</v>
      </c>
      <c r="M1852" s="573">
        <f t="shared" si="52"/>
        <v>180.0419675</v>
      </c>
      <c r="N1852" s="573" t="b">
        <v>1</v>
      </c>
    </row>
    <row r="1853" spans="1:14" ht="16" thickBot="1" x14ac:dyDescent="0.4">
      <c r="A1853" s="8"/>
      <c r="B1853" s="308" t="s">
        <v>2074</v>
      </c>
      <c r="C1853" s="193" t="s">
        <v>7292</v>
      </c>
      <c r="D1853" s="309"/>
      <c r="E1853" s="327"/>
      <c r="F1853" s="578">
        <v>408.49</v>
      </c>
      <c r="G1853" s="47"/>
      <c r="H1853" s="573">
        <f t="shared" si="52"/>
        <v>144.03357399999996</v>
      </c>
      <c r="I1853" s="573">
        <f t="shared" si="52"/>
        <v>144.03357399999996</v>
      </c>
      <c r="J1853" s="573">
        <f t="shared" si="52"/>
        <v>189.25341700000001</v>
      </c>
      <c r="K1853" s="573">
        <f t="shared" si="52"/>
        <v>131.47250649999998</v>
      </c>
      <c r="L1853" s="573">
        <f t="shared" si="52"/>
        <v>208.93242274999997</v>
      </c>
      <c r="M1853" s="573">
        <f t="shared" si="52"/>
        <v>180.0419675</v>
      </c>
      <c r="N1853" s="573" t="b">
        <v>1</v>
      </c>
    </row>
    <row r="1854" spans="1:14" ht="15.5" x14ac:dyDescent="0.35">
      <c r="A1854" s="10" t="s">
        <v>9621</v>
      </c>
      <c r="B1854" s="16" t="s">
        <v>2076</v>
      </c>
      <c r="C1854" s="108" t="s">
        <v>2077</v>
      </c>
      <c r="D1854" s="18"/>
      <c r="E1854" s="52"/>
      <c r="F1854" s="276">
        <v>562.72</v>
      </c>
      <c r="G1854" s="47"/>
      <c r="H1854" s="573">
        <f t="shared" si="52"/>
        <v>198.41507199999995</v>
      </c>
      <c r="I1854" s="573">
        <f t="shared" si="52"/>
        <v>198.41507199999995</v>
      </c>
      <c r="J1854" s="573">
        <f t="shared" si="52"/>
        <v>260.70817599999998</v>
      </c>
      <c r="K1854" s="573">
        <f t="shared" si="52"/>
        <v>181.11143199999998</v>
      </c>
      <c r="L1854" s="573">
        <f t="shared" si="52"/>
        <v>287.81721199999998</v>
      </c>
      <c r="M1854" s="573">
        <f t="shared" si="52"/>
        <v>248.01884000000001</v>
      </c>
      <c r="N1854" s="573" t="b">
        <v>1</v>
      </c>
    </row>
    <row r="1855" spans="1:14" ht="15.5" x14ac:dyDescent="0.35">
      <c r="A1855" s="8"/>
      <c r="B1855" s="308" t="s">
        <v>2076</v>
      </c>
      <c r="C1855" s="193" t="s">
        <v>2078</v>
      </c>
      <c r="D1855" s="309"/>
      <c r="E1855" s="327"/>
      <c r="F1855" s="578">
        <v>562.72</v>
      </c>
      <c r="G1855" s="47"/>
      <c r="H1855" s="573">
        <f t="shared" si="52"/>
        <v>198.41507199999995</v>
      </c>
      <c r="I1855" s="573">
        <f t="shared" si="52"/>
        <v>198.41507199999995</v>
      </c>
      <c r="J1855" s="573">
        <f t="shared" si="52"/>
        <v>260.70817599999998</v>
      </c>
      <c r="K1855" s="573">
        <f t="shared" si="52"/>
        <v>181.11143199999998</v>
      </c>
      <c r="L1855" s="573">
        <f t="shared" si="52"/>
        <v>287.81721199999998</v>
      </c>
      <c r="M1855" s="573">
        <f t="shared" si="52"/>
        <v>248.01884000000001</v>
      </c>
      <c r="N1855" s="573" t="b">
        <v>1</v>
      </c>
    </row>
    <row r="1856" spans="1:14" ht="15.5" x14ac:dyDescent="0.35">
      <c r="A1856" s="8"/>
      <c r="B1856" s="308" t="s">
        <v>2076</v>
      </c>
      <c r="C1856" s="193" t="s">
        <v>2079</v>
      </c>
      <c r="D1856" s="309"/>
      <c r="E1856" s="327"/>
      <c r="F1856" s="578">
        <v>562.72</v>
      </c>
      <c r="G1856" s="47"/>
      <c r="H1856" s="573">
        <f t="shared" si="52"/>
        <v>198.41507199999995</v>
      </c>
      <c r="I1856" s="573">
        <f t="shared" si="52"/>
        <v>198.41507199999995</v>
      </c>
      <c r="J1856" s="573">
        <f t="shared" si="52"/>
        <v>260.70817599999998</v>
      </c>
      <c r="K1856" s="573">
        <f t="shared" si="52"/>
        <v>181.11143199999998</v>
      </c>
      <c r="L1856" s="573">
        <f t="shared" si="52"/>
        <v>287.81721199999998</v>
      </c>
      <c r="M1856" s="573">
        <f t="shared" si="52"/>
        <v>248.01884000000001</v>
      </c>
      <c r="N1856" s="573" t="b">
        <v>1</v>
      </c>
    </row>
    <row r="1857" spans="1:14" ht="15.5" x14ac:dyDescent="0.35">
      <c r="A1857" s="8"/>
      <c r="B1857" s="308" t="s">
        <v>2076</v>
      </c>
      <c r="C1857" s="193" t="s">
        <v>2080</v>
      </c>
      <c r="D1857" s="309"/>
      <c r="E1857" s="327"/>
      <c r="F1857" s="578">
        <v>562.72</v>
      </c>
      <c r="G1857" s="47"/>
      <c r="H1857" s="573">
        <f t="shared" si="52"/>
        <v>198.41507199999995</v>
      </c>
      <c r="I1857" s="573">
        <f t="shared" si="52"/>
        <v>198.41507199999995</v>
      </c>
      <c r="J1857" s="573">
        <f t="shared" si="52"/>
        <v>260.70817599999998</v>
      </c>
      <c r="K1857" s="573">
        <f t="shared" si="52"/>
        <v>181.11143199999998</v>
      </c>
      <c r="L1857" s="573">
        <f t="shared" si="52"/>
        <v>287.81721199999998</v>
      </c>
      <c r="M1857" s="573">
        <f t="shared" si="52"/>
        <v>248.01884000000001</v>
      </c>
      <c r="N1857" s="573" t="b">
        <v>1</v>
      </c>
    </row>
    <row r="1858" spans="1:14" ht="15.5" x14ac:dyDescent="0.35">
      <c r="A1858" s="404" t="s">
        <v>2081</v>
      </c>
      <c r="B1858" s="427" t="s">
        <v>141</v>
      </c>
      <c r="C1858" s="659" t="s">
        <v>141</v>
      </c>
      <c r="D1858" s="447"/>
      <c r="E1858" s="469" t="s">
        <v>141</v>
      </c>
      <c r="F1858" s="783" t="s">
        <v>141</v>
      </c>
      <c r="G1858" s="47"/>
      <c r="H1858" s="573" t="str">
        <f t="shared" si="52"/>
        <v/>
      </c>
      <c r="I1858" s="573" t="str">
        <f t="shared" si="52"/>
        <v/>
      </c>
      <c r="J1858" s="573" t="str">
        <f t="shared" si="52"/>
        <v/>
      </c>
      <c r="K1858" s="573" t="str">
        <f t="shared" si="52"/>
        <v/>
      </c>
      <c r="L1858" s="573" t="str">
        <f t="shared" si="52"/>
        <v/>
      </c>
      <c r="M1858" s="573" t="str">
        <f t="shared" si="52"/>
        <v/>
      </c>
      <c r="N1858" s="573" t="s">
        <v>141</v>
      </c>
    </row>
    <row r="1859" spans="1:14" ht="16" thickBot="1" x14ac:dyDescent="0.4">
      <c r="A1859" s="11" t="s">
        <v>9622</v>
      </c>
      <c r="B1859" s="565" t="s">
        <v>2082</v>
      </c>
      <c r="C1859" s="391" t="s">
        <v>2083</v>
      </c>
      <c r="D1859" s="563"/>
      <c r="E1859" s="384" t="s">
        <v>141</v>
      </c>
      <c r="F1859" s="564">
        <v>100.63</v>
      </c>
      <c r="G1859" s="47"/>
      <c r="H1859" s="573">
        <f t="shared" si="52"/>
        <v>35.482137999999992</v>
      </c>
      <c r="I1859" s="573">
        <f t="shared" si="52"/>
        <v>35.482137999999992</v>
      </c>
      <c r="J1859" s="573">
        <f t="shared" si="52"/>
        <v>46.621879</v>
      </c>
      <c r="K1859" s="573">
        <f t="shared" si="52"/>
        <v>32.387765499999993</v>
      </c>
      <c r="L1859" s="573">
        <f t="shared" si="52"/>
        <v>51.469729249999986</v>
      </c>
      <c r="M1859" s="573">
        <f t="shared" si="52"/>
        <v>44.352672499999997</v>
      </c>
      <c r="N1859" s="573" t="b">
        <v>1</v>
      </c>
    </row>
    <row r="1860" spans="1:14" ht="15.5" x14ac:dyDescent="0.35">
      <c r="A1860" s="10"/>
      <c r="B1860" s="16" t="s">
        <v>2084</v>
      </c>
      <c r="C1860" s="108" t="s">
        <v>2085</v>
      </c>
      <c r="D1860" s="18"/>
      <c r="E1860" s="52"/>
      <c r="F1860" s="276">
        <v>100.63</v>
      </c>
      <c r="G1860" s="47"/>
      <c r="H1860" s="573">
        <f t="shared" si="52"/>
        <v>35.482137999999992</v>
      </c>
      <c r="I1860" s="573">
        <f t="shared" si="52"/>
        <v>35.482137999999992</v>
      </c>
      <c r="J1860" s="573">
        <f t="shared" si="52"/>
        <v>46.621879</v>
      </c>
      <c r="K1860" s="573">
        <f t="shared" si="52"/>
        <v>32.387765499999993</v>
      </c>
      <c r="L1860" s="573">
        <f t="shared" si="52"/>
        <v>51.469729249999986</v>
      </c>
      <c r="M1860" s="573">
        <f t="shared" si="52"/>
        <v>44.352672499999997</v>
      </c>
      <c r="N1860" s="573" t="b">
        <v>1</v>
      </c>
    </row>
    <row r="1861" spans="1:14" ht="15.5" x14ac:dyDescent="0.35">
      <c r="A1861" s="8"/>
      <c r="B1861" s="308" t="s">
        <v>2084</v>
      </c>
      <c r="C1861" s="193" t="s">
        <v>2086</v>
      </c>
      <c r="D1861" s="309"/>
      <c r="E1861" s="310"/>
      <c r="F1861" s="578">
        <v>100.63</v>
      </c>
      <c r="G1861" s="47"/>
      <c r="H1861" s="573">
        <f t="shared" si="52"/>
        <v>35.482137999999992</v>
      </c>
      <c r="I1861" s="573">
        <f t="shared" si="52"/>
        <v>35.482137999999992</v>
      </c>
      <c r="J1861" s="573">
        <f t="shared" si="52"/>
        <v>46.621879</v>
      </c>
      <c r="K1861" s="573">
        <f t="shared" si="52"/>
        <v>32.387765499999993</v>
      </c>
      <c r="L1861" s="573">
        <f t="shared" si="52"/>
        <v>51.469729249999986</v>
      </c>
      <c r="M1861" s="573">
        <f t="shared" si="52"/>
        <v>44.352672499999997</v>
      </c>
      <c r="N1861" s="573" t="b">
        <v>1</v>
      </c>
    </row>
    <row r="1862" spans="1:14" ht="15.5" x14ac:dyDescent="0.35">
      <c r="A1862" s="8"/>
      <c r="B1862" s="308" t="s">
        <v>2087</v>
      </c>
      <c r="C1862" s="653" t="s">
        <v>2088</v>
      </c>
      <c r="D1862" s="309"/>
      <c r="E1862" s="310" t="s">
        <v>141</v>
      </c>
      <c r="F1862" s="578">
        <v>100.63</v>
      </c>
      <c r="G1862" s="47"/>
      <c r="H1862" s="573">
        <f t="shared" si="52"/>
        <v>35.482137999999992</v>
      </c>
      <c r="I1862" s="573">
        <f t="shared" si="52"/>
        <v>35.482137999999992</v>
      </c>
      <c r="J1862" s="573">
        <f t="shared" si="52"/>
        <v>46.621879</v>
      </c>
      <c r="K1862" s="573">
        <f t="shared" si="52"/>
        <v>32.387765499999993</v>
      </c>
      <c r="L1862" s="573">
        <f t="shared" si="52"/>
        <v>51.469729249999986</v>
      </c>
      <c r="M1862" s="573">
        <f t="shared" si="52"/>
        <v>44.352672499999997</v>
      </c>
      <c r="N1862" s="573" t="b">
        <v>1</v>
      </c>
    </row>
    <row r="1863" spans="1:14" ht="15.5" x14ac:dyDescent="0.35">
      <c r="A1863" s="8"/>
      <c r="B1863" s="308" t="s">
        <v>2087</v>
      </c>
      <c r="C1863" s="653" t="s">
        <v>2089</v>
      </c>
      <c r="D1863" s="309"/>
      <c r="E1863" s="310" t="s">
        <v>141</v>
      </c>
      <c r="F1863" s="578">
        <v>100.63</v>
      </c>
      <c r="G1863" s="47"/>
      <c r="H1863" s="573">
        <f t="shared" si="52"/>
        <v>35.482137999999992</v>
      </c>
      <c r="I1863" s="573">
        <f t="shared" si="52"/>
        <v>35.482137999999992</v>
      </c>
      <c r="J1863" s="573">
        <f t="shared" si="52"/>
        <v>46.621879</v>
      </c>
      <c r="K1863" s="573">
        <f t="shared" si="52"/>
        <v>32.387765499999993</v>
      </c>
      <c r="L1863" s="573">
        <f t="shared" si="52"/>
        <v>51.469729249999986</v>
      </c>
      <c r="M1863" s="573">
        <f t="shared" si="52"/>
        <v>44.352672499999997</v>
      </c>
      <c r="N1863" s="573" t="b">
        <v>1</v>
      </c>
    </row>
    <row r="1864" spans="1:14" ht="15.5" x14ac:dyDescent="0.35">
      <c r="A1864" s="8"/>
      <c r="B1864" s="308" t="s">
        <v>2087</v>
      </c>
      <c r="C1864" s="653" t="s">
        <v>2090</v>
      </c>
      <c r="D1864" s="309"/>
      <c r="E1864" s="310" t="s">
        <v>141</v>
      </c>
      <c r="F1864" s="578">
        <v>100.63</v>
      </c>
      <c r="G1864" s="47"/>
      <c r="H1864" s="573">
        <f t="shared" si="52"/>
        <v>35.482137999999992</v>
      </c>
      <c r="I1864" s="573">
        <f t="shared" si="52"/>
        <v>35.482137999999992</v>
      </c>
      <c r="J1864" s="573">
        <f t="shared" si="52"/>
        <v>46.621879</v>
      </c>
      <c r="K1864" s="573">
        <f t="shared" si="52"/>
        <v>32.387765499999993</v>
      </c>
      <c r="L1864" s="573">
        <f t="shared" si="52"/>
        <v>51.469729249999986</v>
      </c>
      <c r="M1864" s="573">
        <f t="shared" si="52"/>
        <v>44.352672499999997</v>
      </c>
      <c r="N1864" s="573" t="b">
        <v>1</v>
      </c>
    </row>
    <row r="1865" spans="1:14" ht="16" thickBot="1" x14ac:dyDescent="0.4">
      <c r="A1865" s="11" t="s">
        <v>9623</v>
      </c>
      <c r="B1865" s="565" t="s">
        <v>2091</v>
      </c>
      <c r="C1865" s="391" t="s">
        <v>2092</v>
      </c>
      <c r="D1865" s="563"/>
      <c r="E1865" s="384"/>
      <c r="F1865" s="564">
        <v>152.19</v>
      </c>
      <c r="G1865" s="47"/>
      <c r="H1865" s="573">
        <f t="shared" si="52"/>
        <v>53.662193999999985</v>
      </c>
      <c r="I1865" s="573">
        <f t="shared" si="52"/>
        <v>53.662193999999985</v>
      </c>
      <c r="J1865" s="573">
        <f t="shared" si="52"/>
        <v>70.509626999999995</v>
      </c>
      <c r="K1865" s="573">
        <f t="shared" si="52"/>
        <v>48.982351499999993</v>
      </c>
      <c r="L1865" s="573">
        <f t="shared" si="52"/>
        <v>77.841380249999986</v>
      </c>
      <c r="M1865" s="573">
        <f t="shared" si="52"/>
        <v>67.077742499999999</v>
      </c>
      <c r="N1865" s="573" t="b">
        <v>1</v>
      </c>
    </row>
    <row r="1866" spans="1:14" ht="15.5" x14ac:dyDescent="0.35">
      <c r="A1866" s="10"/>
      <c r="B1866" s="16" t="s">
        <v>2093</v>
      </c>
      <c r="C1866" s="108" t="s">
        <v>2094</v>
      </c>
      <c r="D1866" s="18"/>
      <c r="E1866" s="52"/>
      <c r="F1866" s="276">
        <v>152.19</v>
      </c>
      <c r="G1866" s="47"/>
      <c r="H1866" s="573">
        <f t="shared" si="52"/>
        <v>53.662193999999985</v>
      </c>
      <c r="I1866" s="573">
        <f t="shared" si="52"/>
        <v>53.662193999999985</v>
      </c>
      <c r="J1866" s="573">
        <f t="shared" si="52"/>
        <v>70.509626999999995</v>
      </c>
      <c r="K1866" s="573">
        <f t="shared" si="52"/>
        <v>48.982351499999993</v>
      </c>
      <c r="L1866" s="573">
        <f t="shared" si="52"/>
        <v>77.841380249999986</v>
      </c>
      <c r="M1866" s="573">
        <f t="shared" si="52"/>
        <v>67.077742499999999</v>
      </c>
      <c r="N1866" s="573" t="b">
        <v>1</v>
      </c>
    </row>
    <row r="1867" spans="1:14" ht="15.5" x14ac:dyDescent="0.35">
      <c r="A1867" s="8"/>
      <c r="B1867" s="308" t="s">
        <v>2095</v>
      </c>
      <c r="C1867" s="653" t="s">
        <v>2096</v>
      </c>
      <c r="D1867" s="309"/>
      <c r="E1867" s="310"/>
      <c r="F1867" s="578">
        <v>152.19</v>
      </c>
      <c r="G1867" s="47"/>
      <c r="H1867" s="573">
        <f t="shared" si="52"/>
        <v>53.662193999999985</v>
      </c>
      <c r="I1867" s="573">
        <f t="shared" si="52"/>
        <v>53.662193999999985</v>
      </c>
      <c r="J1867" s="573">
        <f t="shared" si="52"/>
        <v>70.509626999999995</v>
      </c>
      <c r="K1867" s="573">
        <f t="shared" ref="K1867:M1930" si="53">IF($N1867=TRUE,K$3*$F1867,"")</f>
        <v>48.982351499999993</v>
      </c>
      <c r="L1867" s="573">
        <f t="shared" si="53"/>
        <v>77.841380249999986</v>
      </c>
      <c r="M1867" s="573">
        <f t="shared" si="53"/>
        <v>67.077742499999999</v>
      </c>
      <c r="N1867" s="573" t="b">
        <v>1</v>
      </c>
    </row>
    <row r="1868" spans="1:14" ht="16" thickBot="1" x14ac:dyDescent="0.4">
      <c r="A1868" s="11"/>
      <c r="B1868" s="565" t="s">
        <v>2095</v>
      </c>
      <c r="C1868" s="661" t="s">
        <v>2097</v>
      </c>
      <c r="D1868" s="563"/>
      <c r="E1868" s="384"/>
      <c r="F1868" s="564">
        <v>152.19</v>
      </c>
      <c r="G1868" s="47"/>
      <c r="H1868" s="573">
        <f t="shared" ref="H1868:M1931" si="54">IF($N1868=TRUE,H$3*$F1868,"")</f>
        <v>53.662193999999985</v>
      </c>
      <c r="I1868" s="573">
        <f t="shared" si="54"/>
        <v>53.662193999999985</v>
      </c>
      <c r="J1868" s="573">
        <f t="shared" si="54"/>
        <v>70.509626999999995</v>
      </c>
      <c r="K1868" s="573">
        <f t="shared" si="53"/>
        <v>48.982351499999993</v>
      </c>
      <c r="L1868" s="573">
        <f t="shared" si="53"/>
        <v>77.841380249999986</v>
      </c>
      <c r="M1868" s="573">
        <f t="shared" si="53"/>
        <v>67.077742499999999</v>
      </c>
      <c r="N1868" s="573" t="b">
        <v>1</v>
      </c>
    </row>
    <row r="1869" spans="1:14" ht="15.5" x14ac:dyDescent="0.35">
      <c r="A1869" s="10" t="s">
        <v>9624</v>
      </c>
      <c r="B1869" s="16" t="s">
        <v>2098</v>
      </c>
      <c r="C1869" s="108" t="s">
        <v>2099</v>
      </c>
      <c r="D1869" s="18"/>
      <c r="E1869" s="52" t="s">
        <v>141</v>
      </c>
      <c r="F1869" s="276">
        <v>177.6</v>
      </c>
      <c r="G1869" s="47"/>
      <c r="H1869" s="573">
        <f t="shared" si="54"/>
        <v>62.621759999999981</v>
      </c>
      <c r="I1869" s="573">
        <f t="shared" si="54"/>
        <v>62.621759999999981</v>
      </c>
      <c r="J1869" s="573">
        <f t="shared" si="54"/>
        <v>82.282079999999993</v>
      </c>
      <c r="K1869" s="573">
        <f t="shared" si="53"/>
        <v>57.16055999999999</v>
      </c>
      <c r="L1869" s="573">
        <f t="shared" si="53"/>
        <v>90.837959999999981</v>
      </c>
      <c r="M1869" s="573">
        <f t="shared" si="53"/>
        <v>78.277199999999993</v>
      </c>
      <c r="N1869" s="573" t="b">
        <v>1</v>
      </c>
    </row>
    <row r="1870" spans="1:14" ht="15.5" x14ac:dyDescent="0.35">
      <c r="A1870" s="8"/>
      <c r="B1870" s="221" t="s">
        <v>2098</v>
      </c>
      <c r="C1870" s="193" t="s">
        <v>2100</v>
      </c>
      <c r="D1870" s="309"/>
      <c r="E1870" s="327"/>
      <c r="F1870" s="578">
        <v>177.6</v>
      </c>
      <c r="G1870" s="47"/>
      <c r="H1870" s="573">
        <f t="shared" si="54"/>
        <v>62.621759999999981</v>
      </c>
      <c r="I1870" s="573">
        <f t="shared" si="54"/>
        <v>62.621759999999981</v>
      </c>
      <c r="J1870" s="573">
        <f t="shared" si="54"/>
        <v>82.282079999999993</v>
      </c>
      <c r="K1870" s="573">
        <f t="shared" si="53"/>
        <v>57.16055999999999</v>
      </c>
      <c r="L1870" s="573">
        <f t="shared" si="53"/>
        <v>90.837959999999981</v>
      </c>
      <c r="M1870" s="573">
        <f t="shared" si="53"/>
        <v>78.277199999999993</v>
      </c>
      <c r="N1870" s="573" t="b">
        <v>1</v>
      </c>
    </row>
    <row r="1871" spans="1:14" ht="15.5" x14ac:dyDescent="0.35">
      <c r="A1871" s="8"/>
      <c r="B1871" s="308" t="s">
        <v>2098</v>
      </c>
      <c r="C1871" s="193" t="s">
        <v>2101</v>
      </c>
      <c r="D1871" s="309"/>
      <c r="E1871" s="310" t="s">
        <v>141</v>
      </c>
      <c r="F1871" s="578">
        <v>177.6</v>
      </c>
      <c r="G1871" s="47"/>
      <c r="H1871" s="573">
        <f t="shared" si="54"/>
        <v>62.621759999999981</v>
      </c>
      <c r="I1871" s="573">
        <f t="shared" si="54"/>
        <v>62.621759999999981</v>
      </c>
      <c r="J1871" s="573">
        <f t="shared" si="54"/>
        <v>82.282079999999993</v>
      </c>
      <c r="K1871" s="573">
        <f t="shared" si="53"/>
        <v>57.16055999999999</v>
      </c>
      <c r="L1871" s="573">
        <f t="shared" si="53"/>
        <v>90.837959999999981</v>
      </c>
      <c r="M1871" s="573">
        <f t="shared" si="53"/>
        <v>78.277199999999993</v>
      </c>
      <c r="N1871" s="573" t="b">
        <v>1</v>
      </c>
    </row>
    <row r="1872" spans="1:14" ht="15.5" x14ac:dyDescent="0.35">
      <c r="A1872" s="8"/>
      <c r="B1872" s="308" t="s">
        <v>2098</v>
      </c>
      <c r="C1872" s="247" t="s">
        <v>2102</v>
      </c>
      <c r="D1872" s="222"/>
      <c r="E1872" s="242" t="s">
        <v>141</v>
      </c>
      <c r="F1872" s="578">
        <v>177.6</v>
      </c>
      <c r="G1872" s="47"/>
      <c r="H1872" s="573">
        <f t="shared" si="54"/>
        <v>62.621759999999981</v>
      </c>
      <c r="I1872" s="573">
        <f t="shared" si="54"/>
        <v>62.621759999999981</v>
      </c>
      <c r="J1872" s="573">
        <f t="shared" si="54"/>
        <v>82.282079999999993</v>
      </c>
      <c r="K1872" s="573">
        <f t="shared" si="53"/>
        <v>57.16055999999999</v>
      </c>
      <c r="L1872" s="573">
        <f t="shared" si="53"/>
        <v>90.837959999999981</v>
      </c>
      <c r="M1872" s="573">
        <f t="shared" si="53"/>
        <v>78.277199999999993</v>
      </c>
      <c r="N1872" s="573" t="b">
        <v>1</v>
      </c>
    </row>
    <row r="1873" spans="1:14" ht="15.5" x14ac:dyDescent="0.35">
      <c r="A1873" s="8"/>
      <c r="B1873" s="308" t="s">
        <v>2103</v>
      </c>
      <c r="C1873" s="247" t="s">
        <v>2104</v>
      </c>
      <c r="D1873" s="222"/>
      <c r="E1873" s="242" t="s">
        <v>141</v>
      </c>
      <c r="F1873" s="578">
        <v>177.6</v>
      </c>
      <c r="G1873" s="47"/>
      <c r="H1873" s="573">
        <f t="shared" si="54"/>
        <v>62.621759999999981</v>
      </c>
      <c r="I1873" s="573">
        <f t="shared" si="54"/>
        <v>62.621759999999981</v>
      </c>
      <c r="J1873" s="573">
        <f t="shared" si="54"/>
        <v>82.282079999999993</v>
      </c>
      <c r="K1873" s="573">
        <f t="shared" si="53"/>
        <v>57.16055999999999</v>
      </c>
      <c r="L1873" s="573">
        <f t="shared" si="53"/>
        <v>90.837959999999981</v>
      </c>
      <c r="M1873" s="573">
        <f t="shared" si="53"/>
        <v>78.277199999999993</v>
      </c>
      <c r="N1873" s="573" t="b">
        <v>1</v>
      </c>
    </row>
    <row r="1874" spans="1:14" ht="15.5" x14ac:dyDescent="0.35">
      <c r="A1874" s="8"/>
      <c r="B1874" s="3" t="s">
        <v>2103</v>
      </c>
      <c r="C1874" s="193" t="s">
        <v>2105</v>
      </c>
      <c r="D1874" s="309"/>
      <c r="E1874" s="310"/>
      <c r="F1874" s="578">
        <v>177.6</v>
      </c>
      <c r="G1874" s="47"/>
      <c r="H1874" s="573">
        <f t="shared" si="54"/>
        <v>62.621759999999981</v>
      </c>
      <c r="I1874" s="573">
        <f t="shared" si="54"/>
        <v>62.621759999999981</v>
      </c>
      <c r="J1874" s="573">
        <f t="shared" si="54"/>
        <v>82.282079999999993</v>
      </c>
      <c r="K1874" s="573">
        <f t="shared" si="53"/>
        <v>57.16055999999999</v>
      </c>
      <c r="L1874" s="573">
        <f t="shared" si="53"/>
        <v>90.837959999999981</v>
      </c>
      <c r="M1874" s="573">
        <f t="shared" si="53"/>
        <v>78.277199999999993</v>
      </c>
      <c r="N1874" s="573" t="b">
        <v>1</v>
      </c>
    </row>
    <row r="1875" spans="1:14" ht="16" thickBot="1" x14ac:dyDescent="0.4">
      <c r="A1875" s="8"/>
      <c r="B1875" s="308" t="s">
        <v>2106</v>
      </c>
      <c r="C1875" s="111" t="s">
        <v>2107</v>
      </c>
      <c r="D1875" s="17"/>
      <c r="E1875" s="41"/>
      <c r="F1875" s="578">
        <v>177.6</v>
      </c>
      <c r="G1875" s="47"/>
      <c r="H1875" s="573">
        <f t="shared" si="54"/>
        <v>62.621759999999981</v>
      </c>
      <c r="I1875" s="573">
        <f t="shared" si="54"/>
        <v>62.621759999999981</v>
      </c>
      <c r="J1875" s="573">
        <f t="shared" si="54"/>
        <v>82.282079999999993</v>
      </c>
      <c r="K1875" s="573">
        <f t="shared" si="53"/>
        <v>57.16055999999999</v>
      </c>
      <c r="L1875" s="573">
        <f t="shared" si="53"/>
        <v>90.837959999999981</v>
      </c>
      <c r="M1875" s="573">
        <f t="shared" si="53"/>
        <v>78.277199999999993</v>
      </c>
      <c r="N1875" s="573" t="b">
        <v>1</v>
      </c>
    </row>
    <row r="1876" spans="1:14" ht="15.5" x14ac:dyDescent="0.35">
      <c r="A1876" s="10"/>
      <c r="B1876" s="16" t="s">
        <v>2106</v>
      </c>
      <c r="C1876" s="108" t="s">
        <v>2108</v>
      </c>
      <c r="D1876" s="18"/>
      <c r="E1876" s="52" t="s">
        <v>141</v>
      </c>
      <c r="F1876" s="276">
        <v>177.6</v>
      </c>
      <c r="G1876" s="47"/>
      <c r="H1876" s="573">
        <f t="shared" si="54"/>
        <v>62.621759999999981</v>
      </c>
      <c r="I1876" s="573">
        <f t="shared" si="54"/>
        <v>62.621759999999981</v>
      </c>
      <c r="J1876" s="573">
        <f t="shared" si="54"/>
        <v>82.282079999999993</v>
      </c>
      <c r="K1876" s="573">
        <f t="shared" si="53"/>
        <v>57.16055999999999</v>
      </c>
      <c r="L1876" s="573">
        <f t="shared" si="53"/>
        <v>90.837959999999981</v>
      </c>
      <c r="M1876" s="573">
        <f t="shared" si="53"/>
        <v>78.277199999999993</v>
      </c>
      <c r="N1876" s="573" t="b">
        <v>1</v>
      </c>
    </row>
    <row r="1877" spans="1:14" ht="15.5" x14ac:dyDescent="0.35">
      <c r="A1877" s="201" t="s">
        <v>9625</v>
      </c>
      <c r="B1877" s="308" t="s">
        <v>2109</v>
      </c>
      <c r="C1877" s="247" t="s">
        <v>2110</v>
      </c>
      <c r="D1877" s="222"/>
      <c r="E1877" s="242"/>
      <c r="F1877" s="578">
        <v>258.93</v>
      </c>
      <c r="G1877" s="47"/>
      <c r="H1877" s="573">
        <f t="shared" si="54"/>
        <v>91.29871799999998</v>
      </c>
      <c r="I1877" s="573">
        <f t="shared" si="54"/>
        <v>91.29871799999998</v>
      </c>
      <c r="J1877" s="573">
        <f t="shared" si="54"/>
        <v>119.96226900000001</v>
      </c>
      <c r="K1877" s="573">
        <f t="shared" si="53"/>
        <v>83.336620499999995</v>
      </c>
      <c r="L1877" s="573">
        <f t="shared" si="53"/>
        <v>132.43622174999999</v>
      </c>
      <c r="M1877" s="573">
        <f t="shared" si="53"/>
        <v>114.1233975</v>
      </c>
      <c r="N1877" s="573" t="b">
        <v>1</v>
      </c>
    </row>
    <row r="1878" spans="1:14" ht="16" thickBot="1" x14ac:dyDescent="0.4">
      <c r="A1878" s="11"/>
      <c r="B1878" s="65" t="s">
        <v>2111</v>
      </c>
      <c r="C1878" s="391" t="s">
        <v>2112</v>
      </c>
      <c r="D1878" s="563"/>
      <c r="E1878" s="384"/>
      <c r="F1878" s="564">
        <v>258.93</v>
      </c>
      <c r="G1878" s="47"/>
      <c r="H1878" s="573">
        <f t="shared" si="54"/>
        <v>91.29871799999998</v>
      </c>
      <c r="I1878" s="573">
        <f t="shared" si="54"/>
        <v>91.29871799999998</v>
      </c>
      <c r="J1878" s="573">
        <f t="shared" si="54"/>
        <v>119.96226900000001</v>
      </c>
      <c r="K1878" s="573">
        <f t="shared" si="53"/>
        <v>83.336620499999995</v>
      </c>
      <c r="L1878" s="573">
        <f t="shared" si="53"/>
        <v>132.43622174999999</v>
      </c>
      <c r="M1878" s="573">
        <f t="shared" si="53"/>
        <v>114.1233975</v>
      </c>
      <c r="N1878" s="573" t="b">
        <v>1</v>
      </c>
    </row>
    <row r="1879" spans="1:14" ht="15.5" x14ac:dyDescent="0.35">
      <c r="A1879" s="8"/>
      <c r="B1879" s="3" t="s">
        <v>2113</v>
      </c>
      <c r="C1879" s="110" t="s">
        <v>2114</v>
      </c>
      <c r="D1879" s="20"/>
      <c r="E1879" s="53"/>
      <c r="F1879" s="273">
        <v>258.93</v>
      </c>
      <c r="G1879" s="47"/>
      <c r="H1879" s="573">
        <f t="shared" si="54"/>
        <v>91.29871799999998</v>
      </c>
      <c r="I1879" s="573">
        <f t="shared" si="54"/>
        <v>91.29871799999998</v>
      </c>
      <c r="J1879" s="573">
        <f t="shared" si="54"/>
        <v>119.96226900000001</v>
      </c>
      <c r="K1879" s="573">
        <f t="shared" si="53"/>
        <v>83.336620499999995</v>
      </c>
      <c r="L1879" s="573">
        <f t="shared" si="53"/>
        <v>132.43622174999999</v>
      </c>
      <c r="M1879" s="573">
        <f t="shared" si="53"/>
        <v>114.1233975</v>
      </c>
      <c r="N1879" s="573" t="b">
        <v>1</v>
      </c>
    </row>
    <row r="1880" spans="1:14" ht="15.5" x14ac:dyDescent="0.35">
      <c r="A1880" s="8"/>
      <c r="B1880" s="3" t="s">
        <v>2113</v>
      </c>
      <c r="C1880" s="110" t="s">
        <v>2115</v>
      </c>
      <c r="D1880" s="20"/>
      <c r="E1880" s="53"/>
      <c r="F1880" s="578">
        <v>258.93</v>
      </c>
      <c r="G1880" s="47"/>
      <c r="H1880" s="573">
        <f t="shared" si="54"/>
        <v>91.29871799999998</v>
      </c>
      <c r="I1880" s="573">
        <f t="shared" si="54"/>
        <v>91.29871799999998</v>
      </c>
      <c r="J1880" s="573">
        <f t="shared" si="54"/>
        <v>119.96226900000001</v>
      </c>
      <c r="K1880" s="573">
        <f t="shared" si="53"/>
        <v>83.336620499999995</v>
      </c>
      <c r="L1880" s="573">
        <f t="shared" si="53"/>
        <v>132.43622174999999</v>
      </c>
      <c r="M1880" s="573">
        <f t="shared" si="53"/>
        <v>114.1233975</v>
      </c>
      <c r="N1880" s="573" t="b">
        <v>1</v>
      </c>
    </row>
    <row r="1881" spans="1:14" ht="15.5" x14ac:dyDescent="0.35">
      <c r="A1881" s="201" t="s">
        <v>9625</v>
      </c>
      <c r="B1881" s="308" t="s">
        <v>2109</v>
      </c>
      <c r="C1881" s="193" t="s">
        <v>2116</v>
      </c>
      <c r="D1881" s="309"/>
      <c r="E1881" s="310"/>
      <c r="F1881" s="578">
        <v>279.91000000000003</v>
      </c>
      <c r="G1881" s="47"/>
      <c r="H1881" s="573">
        <f t="shared" si="54"/>
        <v>98.69626599999998</v>
      </c>
      <c r="I1881" s="573">
        <f t="shared" si="54"/>
        <v>98.69626599999998</v>
      </c>
      <c r="J1881" s="573">
        <f t="shared" si="54"/>
        <v>129.68230300000002</v>
      </c>
      <c r="K1881" s="573">
        <f t="shared" si="53"/>
        <v>90.089033499999999</v>
      </c>
      <c r="L1881" s="573">
        <f t="shared" si="53"/>
        <v>143.16696725</v>
      </c>
      <c r="M1881" s="573">
        <f t="shared" si="53"/>
        <v>123.3703325</v>
      </c>
      <c r="N1881" s="573" t="b">
        <v>1</v>
      </c>
    </row>
    <row r="1882" spans="1:14" ht="16" thickBot="1" x14ac:dyDescent="0.4">
      <c r="A1882" s="8"/>
      <c r="B1882" s="221" t="s">
        <v>2117</v>
      </c>
      <c r="C1882" s="247" t="s">
        <v>2118</v>
      </c>
      <c r="D1882" s="222"/>
      <c r="E1882" s="242"/>
      <c r="F1882" s="274">
        <v>279.91000000000003</v>
      </c>
      <c r="G1882" s="47"/>
      <c r="H1882" s="573">
        <f t="shared" si="54"/>
        <v>98.69626599999998</v>
      </c>
      <c r="I1882" s="573">
        <f t="shared" si="54"/>
        <v>98.69626599999998</v>
      </c>
      <c r="J1882" s="573">
        <f t="shared" si="54"/>
        <v>129.68230300000002</v>
      </c>
      <c r="K1882" s="573">
        <f t="shared" si="53"/>
        <v>90.089033499999999</v>
      </c>
      <c r="L1882" s="573">
        <f t="shared" si="53"/>
        <v>143.16696725</v>
      </c>
      <c r="M1882" s="573">
        <f t="shared" si="53"/>
        <v>123.3703325</v>
      </c>
      <c r="N1882" s="573" t="b">
        <v>1</v>
      </c>
    </row>
    <row r="1883" spans="1:14" ht="15.5" x14ac:dyDescent="0.35">
      <c r="A1883" s="10" t="s">
        <v>9626</v>
      </c>
      <c r="B1883" s="16" t="s">
        <v>2119</v>
      </c>
      <c r="C1883" s="108" t="s">
        <v>2120</v>
      </c>
      <c r="D1883" s="18"/>
      <c r="E1883" s="52" t="s">
        <v>141</v>
      </c>
      <c r="F1883" s="276">
        <v>326.52999999999997</v>
      </c>
      <c r="G1883" s="47"/>
      <c r="H1883" s="573">
        <f t="shared" si="54"/>
        <v>115.13447799999996</v>
      </c>
      <c r="I1883" s="573">
        <f t="shared" si="54"/>
        <v>115.13447799999996</v>
      </c>
      <c r="J1883" s="573">
        <f t="shared" si="54"/>
        <v>151.28134899999998</v>
      </c>
      <c r="K1883" s="573">
        <f t="shared" si="53"/>
        <v>105.09368049999998</v>
      </c>
      <c r="L1883" s="573">
        <f t="shared" si="53"/>
        <v>167.01193174999995</v>
      </c>
      <c r="M1883" s="573">
        <f t="shared" si="53"/>
        <v>143.91809749999999</v>
      </c>
      <c r="N1883" s="573" t="b">
        <v>1</v>
      </c>
    </row>
    <row r="1884" spans="1:14" ht="15.5" x14ac:dyDescent="0.35">
      <c r="A1884" s="8"/>
      <c r="B1884" s="308" t="s">
        <v>2119</v>
      </c>
      <c r="C1884" s="193" t="s">
        <v>2121</v>
      </c>
      <c r="D1884" s="309"/>
      <c r="E1884" s="327"/>
      <c r="F1884" s="578">
        <v>326.52999999999997</v>
      </c>
      <c r="G1884" s="47"/>
      <c r="H1884" s="573">
        <f t="shared" si="54"/>
        <v>115.13447799999996</v>
      </c>
      <c r="I1884" s="573">
        <f t="shared" si="54"/>
        <v>115.13447799999996</v>
      </c>
      <c r="J1884" s="573">
        <f t="shared" si="54"/>
        <v>151.28134899999998</v>
      </c>
      <c r="K1884" s="573">
        <f t="shared" si="53"/>
        <v>105.09368049999998</v>
      </c>
      <c r="L1884" s="573">
        <f t="shared" si="53"/>
        <v>167.01193174999995</v>
      </c>
      <c r="M1884" s="573">
        <f t="shared" si="53"/>
        <v>143.91809749999999</v>
      </c>
      <c r="N1884" s="573" t="b">
        <v>1</v>
      </c>
    </row>
    <row r="1885" spans="1:14" ht="15.5" x14ac:dyDescent="0.35">
      <c r="A1885" s="8"/>
      <c r="B1885" s="308" t="s">
        <v>2119</v>
      </c>
      <c r="C1885" s="193" t="s">
        <v>2122</v>
      </c>
      <c r="D1885" s="309"/>
      <c r="E1885" s="310" t="s">
        <v>141</v>
      </c>
      <c r="F1885" s="578">
        <v>326.52999999999997</v>
      </c>
      <c r="G1885" s="47"/>
      <c r="H1885" s="573">
        <f t="shared" si="54"/>
        <v>115.13447799999996</v>
      </c>
      <c r="I1885" s="573">
        <f t="shared" si="54"/>
        <v>115.13447799999996</v>
      </c>
      <c r="J1885" s="573">
        <f t="shared" si="54"/>
        <v>151.28134899999998</v>
      </c>
      <c r="K1885" s="573">
        <f t="shared" si="53"/>
        <v>105.09368049999998</v>
      </c>
      <c r="L1885" s="573">
        <f t="shared" si="53"/>
        <v>167.01193174999995</v>
      </c>
      <c r="M1885" s="573">
        <f t="shared" si="53"/>
        <v>143.91809749999999</v>
      </c>
      <c r="N1885" s="573" t="b">
        <v>1</v>
      </c>
    </row>
    <row r="1886" spans="1:14" ht="15.5" x14ac:dyDescent="0.35">
      <c r="A1886" s="8"/>
      <c r="B1886" s="308" t="s">
        <v>2119</v>
      </c>
      <c r="C1886" s="193" t="s">
        <v>2123</v>
      </c>
      <c r="D1886" s="309"/>
      <c r="E1886" s="310" t="s">
        <v>141</v>
      </c>
      <c r="F1886" s="578">
        <v>326.52999999999997</v>
      </c>
      <c r="G1886" s="47"/>
      <c r="H1886" s="573">
        <f t="shared" si="54"/>
        <v>115.13447799999996</v>
      </c>
      <c r="I1886" s="573">
        <f t="shared" si="54"/>
        <v>115.13447799999996</v>
      </c>
      <c r="J1886" s="573">
        <f t="shared" si="54"/>
        <v>151.28134899999998</v>
      </c>
      <c r="K1886" s="573">
        <f t="shared" si="53"/>
        <v>105.09368049999998</v>
      </c>
      <c r="L1886" s="573">
        <f t="shared" si="53"/>
        <v>167.01193174999995</v>
      </c>
      <c r="M1886" s="573">
        <f t="shared" si="53"/>
        <v>143.91809749999999</v>
      </c>
      <c r="N1886" s="573" t="b">
        <v>1</v>
      </c>
    </row>
    <row r="1887" spans="1:14" ht="15.5" x14ac:dyDescent="0.35">
      <c r="A1887" s="8"/>
      <c r="B1887" s="308" t="s">
        <v>2124</v>
      </c>
      <c r="C1887" s="193" t="s">
        <v>2125</v>
      </c>
      <c r="D1887" s="309"/>
      <c r="E1887" s="310"/>
      <c r="F1887" s="578">
        <v>326.52999999999997</v>
      </c>
      <c r="G1887" s="47"/>
      <c r="H1887" s="573">
        <f t="shared" si="54"/>
        <v>115.13447799999996</v>
      </c>
      <c r="I1887" s="573">
        <f t="shared" si="54"/>
        <v>115.13447799999996</v>
      </c>
      <c r="J1887" s="573">
        <f t="shared" si="54"/>
        <v>151.28134899999998</v>
      </c>
      <c r="K1887" s="573">
        <f t="shared" si="53"/>
        <v>105.09368049999998</v>
      </c>
      <c r="L1887" s="573">
        <f t="shared" si="53"/>
        <v>167.01193174999995</v>
      </c>
      <c r="M1887" s="573">
        <f t="shared" si="53"/>
        <v>143.91809749999999</v>
      </c>
      <c r="N1887" s="573" t="b">
        <v>1</v>
      </c>
    </row>
    <row r="1888" spans="1:14" ht="15.5" x14ac:dyDescent="0.35">
      <c r="A1888" s="8"/>
      <c r="B1888" s="308" t="s">
        <v>2124</v>
      </c>
      <c r="C1888" s="193" t="s">
        <v>2126</v>
      </c>
      <c r="D1888" s="309"/>
      <c r="E1888" s="310" t="s">
        <v>141</v>
      </c>
      <c r="F1888" s="578">
        <v>326.52999999999997</v>
      </c>
      <c r="G1888" s="47"/>
      <c r="H1888" s="573">
        <f t="shared" si="54"/>
        <v>115.13447799999996</v>
      </c>
      <c r="I1888" s="573">
        <f t="shared" si="54"/>
        <v>115.13447799999996</v>
      </c>
      <c r="J1888" s="573">
        <f t="shared" si="54"/>
        <v>151.28134899999998</v>
      </c>
      <c r="K1888" s="573">
        <f t="shared" si="53"/>
        <v>105.09368049999998</v>
      </c>
      <c r="L1888" s="573">
        <f t="shared" si="53"/>
        <v>167.01193174999995</v>
      </c>
      <c r="M1888" s="573">
        <f t="shared" si="53"/>
        <v>143.91809749999999</v>
      </c>
      <c r="N1888" s="573" t="b">
        <v>1</v>
      </c>
    </row>
    <row r="1889" spans="1:14" ht="15.5" x14ac:dyDescent="0.35">
      <c r="A1889" s="8" t="s">
        <v>9627</v>
      </c>
      <c r="B1889" s="308" t="s">
        <v>2127</v>
      </c>
      <c r="C1889" s="193" t="s">
        <v>2128</v>
      </c>
      <c r="D1889" s="309"/>
      <c r="E1889" s="310" t="s">
        <v>141</v>
      </c>
      <c r="F1889" s="578">
        <v>556.9</v>
      </c>
      <c r="G1889" s="47"/>
      <c r="H1889" s="573">
        <f t="shared" si="54"/>
        <v>196.36293999999995</v>
      </c>
      <c r="I1889" s="573">
        <f t="shared" si="54"/>
        <v>196.36293999999995</v>
      </c>
      <c r="J1889" s="573">
        <f t="shared" si="54"/>
        <v>258.01176999999996</v>
      </c>
      <c r="K1889" s="573">
        <f t="shared" si="53"/>
        <v>179.23826499999998</v>
      </c>
      <c r="L1889" s="573">
        <f t="shared" si="53"/>
        <v>284.84042749999992</v>
      </c>
      <c r="M1889" s="573">
        <f t="shared" si="53"/>
        <v>245.45367499999998</v>
      </c>
      <c r="N1889" s="573" t="b">
        <v>1</v>
      </c>
    </row>
    <row r="1890" spans="1:14" ht="15.5" x14ac:dyDescent="0.35">
      <c r="A1890" s="8"/>
      <c r="B1890" s="308" t="s">
        <v>2127</v>
      </c>
      <c r="C1890" s="193" t="s">
        <v>2129</v>
      </c>
      <c r="D1890" s="309"/>
      <c r="E1890" s="327"/>
      <c r="F1890" s="578">
        <v>556.9</v>
      </c>
      <c r="G1890" s="47"/>
      <c r="H1890" s="573">
        <f t="shared" si="54"/>
        <v>196.36293999999995</v>
      </c>
      <c r="I1890" s="573">
        <f t="shared" si="54"/>
        <v>196.36293999999995</v>
      </c>
      <c r="J1890" s="573">
        <f t="shared" si="54"/>
        <v>258.01176999999996</v>
      </c>
      <c r="K1890" s="573">
        <f t="shared" si="53"/>
        <v>179.23826499999998</v>
      </c>
      <c r="L1890" s="573">
        <f t="shared" si="53"/>
        <v>284.84042749999992</v>
      </c>
      <c r="M1890" s="573">
        <f t="shared" si="53"/>
        <v>245.45367499999998</v>
      </c>
      <c r="N1890" s="573" t="b">
        <v>1</v>
      </c>
    </row>
    <row r="1891" spans="1:14" ht="15.5" x14ac:dyDescent="0.35">
      <c r="A1891" s="8"/>
      <c r="B1891" s="308" t="s">
        <v>2130</v>
      </c>
      <c r="C1891" s="193" t="s">
        <v>2131</v>
      </c>
      <c r="D1891" s="309"/>
      <c r="E1891" s="310" t="s">
        <v>141</v>
      </c>
      <c r="F1891" s="578">
        <v>556.9</v>
      </c>
      <c r="G1891" s="47"/>
      <c r="H1891" s="573">
        <f t="shared" si="54"/>
        <v>196.36293999999995</v>
      </c>
      <c r="I1891" s="573">
        <f t="shared" si="54"/>
        <v>196.36293999999995</v>
      </c>
      <c r="J1891" s="573">
        <f t="shared" si="54"/>
        <v>258.01176999999996</v>
      </c>
      <c r="K1891" s="573">
        <f t="shared" si="53"/>
        <v>179.23826499999998</v>
      </c>
      <c r="L1891" s="573">
        <f t="shared" si="53"/>
        <v>284.84042749999992</v>
      </c>
      <c r="M1891" s="573">
        <f t="shared" si="53"/>
        <v>245.45367499999998</v>
      </c>
      <c r="N1891" s="573" t="b">
        <v>1</v>
      </c>
    </row>
    <row r="1892" spans="1:14" ht="15.5" x14ac:dyDescent="0.35">
      <c r="A1892" s="8"/>
      <c r="B1892" s="308" t="s">
        <v>2127</v>
      </c>
      <c r="C1892" s="193" t="s">
        <v>2132</v>
      </c>
      <c r="D1892" s="309"/>
      <c r="E1892" s="310"/>
      <c r="F1892" s="578">
        <v>556.9</v>
      </c>
      <c r="G1892" s="47"/>
      <c r="H1892" s="573">
        <f t="shared" si="54"/>
        <v>196.36293999999995</v>
      </c>
      <c r="I1892" s="573">
        <f t="shared" si="54"/>
        <v>196.36293999999995</v>
      </c>
      <c r="J1892" s="573">
        <f t="shared" si="54"/>
        <v>258.01176999999996</v>
      </c>
      <c r="K1892" s="573">
        <f t="shared" si="53"/>
        <v>179.23826499999998</v>
      </c>
      <c r="L1892" s="573">
        <f t="shared" si="53"/>
        <v>284.84042749999992</v>
      </c>
      <c r="M1892" s="573">
        <f t="shared" si="53"/>
        <v>245.45367499999998</v>
      </c>
      <c r="N1892" s="573" t="b">
        <v>1</v>
      </c>
    </row>
    <row r="1893" spans="1:14" ht="15.5" x14ac:dyDescent="0.35">
      <c r="A1893" s="8"/>
      <c r="B1893" s="308" t="s">
        <v>2130</v>
      </c>
      <c r="C1893" s="193" t="s">
        <v>2133</v>
      </c>
      <c r="D1893" s="309"/>
      <c r="E1893" s="310" t="s">
        <v>141</v>
      </c>
      <c r="F1893" s="578">
        <v>556.9</v>
      </c>
      <c r="G1893" s="47"/>
      <c r="H1893" s="573">
        <f t="shared" si="54"/>
        <v>196.36293999999995</v>
      </c>
      <c r="I1893" s="573">
        <f t="shared" si="54"/>
        <v>196.36293999999995</v>
      </c>
      <c r="J1893" s="573">
        <f t="shared" si="54"/>
        <v>258.01176999999996</v>
      </c>
      <c r="K1893" s="573">
        <f t="shared" si="53"/>
        <v>179.23826499999998</v>
      </c>
      <c r="L1893" s="573">
        <f t="shared" si="53"/>
        <v>284.84042749999992</v>
      </c>
      <c r="M1893" s="573">
        <f t="shared" si="53"/>
        <v>245.45367499999998</v>
      </c>
      <c r="N1893" s="573" t="b">
        <v>1</v>
      </c>
    </row>
    <row r="1894" spans="1:14" ht="15.5" x14ac:dyDescent="0.35">
      <c r="A1894" s="8"/>
      <c r="B1894" s="308" t="s">
        <v>2130</v>
      </c>
      <c r="C1894" s="193" t="s">
        <v>2134</v>
      </c>
      <c r="D1894" s="309"/>
      <c r="E1894" s="310" t="s">
        <v>141</v>
      </c>
      <c r="F1894" s="578">
        <v>556.9</v>
      </c>
      <c r="G1894" s="47"/>
      <c r="H1894" s="573">
        <f t="shared" si="54"/>
        <v>196.36293999999995</v>
      </c>
      <c r="I1894" s="573">
        <f t="shared" si="54"/>
        <v>196.36293999999995</v>
      </c>
      <c r="J1894" s="573">
        <f t="shared" si="54"/>
        <v>258.01176999999996</v>
      </c>
      <c r="K1894" s="573">
        <f t="shared" si="53"/>
        <v>179.23826499999998</v>
      </c>
      <c r="L1894" s="573">
        <f t="shared" si="53"/>
        <v>284.84042749999992</v>
      </c>
      <c r="M1894" s="573">
        <f t="shared" si="53"/>
        <v>245.45367499999998</v>
      </c>
      <c r="N1894" s="573" t="b">
        <v>1</v>
      </c>
    </row>
    <row r="1895" spans="1:14" ht="16" thickBot="1" x14ac:dyDescent="0.4">
      <c r="A1895" s="11"/>
      <c r="B1895" s="565" t="s">
        <v>2127</v>
      </c>
      <c r="C1895" s="662" t="s">
        <v>2132</v>
      </c>
      <c r="D1895" s="563"/>
      <c r="E1895" s="384" t="s">
        <v>141</v>
      </c>
      <c r="F1895" s="564">
        <v>556.9</v>
      </c>
      <c r="G1895" s="47"/>
      <c r="H1895" s="573">
        <f t="shared" si="54"/>
        <v>196.36293999999995</v>
      </c>
      <c r="I1895" s="573">
        <f t="shared" si="54"/>
        <v>196.36293999999995</v>
      </c>
      <c r="J1895" s="573">
        <f t="shared" si="54"/>
        <v>258.01176999999996</v>
      </c>
      <c r="K1895" s="573">
        <f t="shared" si="53"/>
        <v>179.23826499999998</v>
      </c>
      <c r="L1895" s="573">
        <f t="shared" si="53"/>
        <v>284.84042749999992</v>
      </c>
      <c r="M1895" s="573">
        <f t="shared" si="53"/>
        <v>245.45367499999998</v>
      </c>
      <c r="N1895" s="573" t="b">
        <v>1</v>
      </c>
    </row>
    <row r="1896" spans="1:14" ht="15.5" x14ac:dyDescent="0.35">
      <c r="A1896" s="8" t="s">
        <v>9628</v>
      </c>
      <c r="B1896" s="3" t="s">
        <v>2135</v>
      </c>
      <c r="C1896" s="663" t="s">
        <v>2136</v>
      </c>
      <c r="D1896" s="196"/>
      <c r="E1896" s="197" t="s">
        <v>141</v>
      </c>
      <c r="F1896" s="273">
        <v>1347.89</v>
      </c>
      <c r="G1896" s="47"/>
      <c r="H1896" s="573">
        <f t="shared" si="54"/>
        <v>475.26601399999993</v>
      </c>
      <c r="I1896" s="573">
        <f t="shared" si="54"/>
        <v>475.26601399999993</v>
      </c>
      <c r="J1896" s="573">
        <f t="shared" si="54"/>
        <v>624.47743700000001</v>
      </c>
      <c r="K1896" s="573">
        <f t="shared" si="53"/>
        <v>433.81839650000001</v>
      </c>
      <c r="L1896" s="573">
        <f t="shared" si="53"/>
        <v>689.41203774999997</v>
      </c>
      <c r="M1896" s="573">
        <f t="shared" si="53"/>
        <v>594.08251749999999</v>
      </c>
      <c r="N1896" s="573" t="b">
        <v>1</v>
      </c>
    </row>
    <row r="1897" spans="1:14" ht="15.5" x14ac:dyDescent="0.35">
      <c r="A1897" s="8"/>
      <c r="B1897" s="308" t="s">
        <v>2135</v>
      </c>
      <c r="C1897" s="664" t="s">
        <v>2137</v>
      </c>
      <c r="D1897" s="30"/>
      <c r="E1897" s="532"/>
      <c r="F1897" s="578">
        <v>1347.89</v>
      </c>
      <c r="G1897" s="47"/>
      <c r="H1897" s="573">
        <f t="shared" si="54"/>
        <v>475.26601399999993</v>
      </c>
      <c r="I1897" s="573">
        <f t="shared" si="54"/>
        <v>475.26601399999993</v>
      </c>
      <c r="J1897" s="573">
        <f t="shared" si="54"/>
        <v>624.47743700000001</v>
      </c>
      <c r="K1897" s="573">
        <f t="shared" si="53"/>
        <v>433.81839650000001</v>
      </c>
      <c r="L1897" s="573">
        <f t="shared" si="53"/>
        <v>689.41203774999997</v>
      </c>
      <c r="M1897" s="573">
        <f t="shared" si="53"/>
        <v>594.08251749999999</v>
      </c>
      <c r="N1897" s="573" t="b">
        <v>1</v>
      </c>
    </row>
    <row r="1898" spans="1:14" ht="15.5" x14ac:dyDescent="0.35">
      <c r="A1898" s="8"/>
      <c r="B1898" s="308" t="s">
        <v>2135</v>
      </c>
      <c r="C1898" s="664" t="s">
        <v>2138</v>
      </c>
      <c r="D1898" s="30"/>
      <c r="E1898" s="194" t="s">
        <v>141</v>
      </c>
      <c r="F1898" s="578">
        <v>1347.89</v>
      </c>
      <c r="G1898" s="47"/>
      <c r="H1898" s="573">
        <f t="shared" si="54"/>
        <v>475.26601399999993</v>
      </c>
      <c r="I1898" s="573">
        <f t="shared" si="54"/>
        <v>475.26601399999993</v>
      </c>
      <c r="J1898" s="573">
        <f t="shared" si="54"/>
        <v>624.47743700000001</v>
      </c>
      <c r="K1898" s="573">
        <f t="shared" si="53"/>
        <v>433.81839650000001</v>
      </c>
      <c r="L1898" s="573">
        <f t="shared" si="53"/>
        <v>689.41203774999997</v>
      </c>
      <c r="M1898" s="573">
        <f t="shared" si="53"/>
        <v>594.08251749999999</v>
      </c>
      <c r="N1898" s="573" t="b">
        <v>1</v>
      </c>
    </row>
    <row r="1899" spans="1:14" ht="15.5" x14ac:dyDescent="0.35">
      <c r="A1899" s="8"/>
      <c r="B1899" s="308" t="s">
        <v>2139</v>
      </c>
      <c r="C1899" s="664" t="s">
        <v>2140</v>
      </c>
      <c r="D1899" s="30"/>
      <c r="E1899" s="194" t="s">
        <v>141</v>
      </c>
      <c r="F1899" s="578">
        <v>1347.89</v>
      </c>
      <c r="G1899" s="47"/>
      <c r="H1899" s="573">
        <f t="shared" si="54"/>
        <v>475.26601399999993</v>
      </c>
      <c r="I1899" s="573">
        <f t="shared" si="54"/>
        <v>475.26601399999993</v>
      </c>
      <c r="J1899" s="573">
        <f t="shared" si="54"/>
        <v>624.47743700000001</v>
      </c>
      <c r="K1899" s="573">
        <f t="shared" si="53"/>
        <v>433.81839650000001</v>
      </c>
      <c r="L1899" s="573">
        <f t="shared" si="53"/>
        <v>689.41203774999997</v>
      </c>
      <c r="M1899" s="573">
        <f t="shared" si="53"/>
        <v>594.08251749999999</v>
      </c>
      <c r="N1899" s="573" t="b">
        <v>1</v>
      </c>
    </row>
    <row r="1900" spans="1:14" ht="15.5" x14ac:dyDescent="0.35">
      <c r="A1900" s="8"/>
      <c r="B1900" s="308" t="s">
        <v>2139</v>
      </c>
      <c r="C1900" s="664" t="s">
        <v>2141</v>
      </c>
      <c r="D1900" s="30"/>
      <c r="E1900" s="194" t="s">
        <v>141</v>
      </c>
      <c r="F1900" s="578">
        <v>1347.89</v>
      </c>
      <c r="G1900" s="47"/>
      <c r="H1900" s="573">
        <f t="shared" si="54"/>
        <v>475.26601399999993</v>
      </c>
      <c r="I1900" s="573">
        <f t="shared" si="54"/>
        <v>475.26601399999993</v>
      </c>
      <c r="J1900" s="573">
        <f t="shared" si="54"/>
        <v>624.47743700000001</v>
      </c>
      <c r="K1900" s="573">
        <f t="shared" si="53"/>
        <v>433.81839650000001</v>
      </c>
      <c r="L1900" s="573">
        <f t="shared" si="53"/>
        <v>689.41203774999997</v>
      </c>
      <c r="M1900" s="573">
        <f t="shared" si="53"/>
        <v>594.08251749999999</v>
      </c>
      <c r="N1900" s="573" t="b">
        <v>1</v>
      </c>
    </row>
    <row r="1901" spans="1:14" ht="15.5" x14ac:dyDescent="0.35">
      <c r="A1901" s="8"/>
      <c r="B1901" s="308" t="s">
        <v>2139</v>
      </c>
      <c r="C1901" s="664" t="s">
        <v>2142</v>
      </c>
      <c r="D1901" s="30"/>
      <c r="E1901" s="194" t="s">
        <v>141</v>
      </c>
      <c r="F1901" s="578">
        <v>1347.89</v>
      </c>
      <c r="G1901" s="47"/>
      <c r="H1901" s="573">
        <f t="shared" si="54"/>
        <v>475.26601399999993</v>
      </c>
      <c r="I1901" s="573">
        <f t="shared" si="54"/>
        <v>475.26601399999993</v>
      </c>
      <c r="J1901" s="573">
        <f t="shared" si="54"/>
        <v>624.47743700000001</v>
      </c>
      <c r="K1901" s="573">
        <f t="shared" si="53"/>
        <v>433.81839650000001</v>
      </c>
      <c r="L1901" s="573">
        <f t="shared" si="53"/>
        <v>689.41203774999997</v>
      </c>
      <c r="M1901" s="573">
        <f t="shared" si="53"/>
        <v>594.08251749999999</v>
      </c>
      <c r="N1901" s="573" t="b">
        <v>1</v>
      </c>
    </row>
    <row r="1902" spans="1:14" ht="15.5" x14ac:dyDescent="0.35">
      <c r="A1902" s="8" t="s">
        <v>9629</v>
      </c>
      <c r="B1902" s="308" t="s">
        <v>2143</v>
      </c>
      <c r="C1902" s="193" t="s">
        <v>2144</v>
      </c>
      <c r="D1902" s="309"/>
      <c r="E1902" s="310" t="s">
        <v>141</v>
      </c>
      <c r="F1902" s="578">
        <v>451.01</v>
      </c>
      <c r="G1902" s="47"/>
      <c r="H1902" s="573">
        <f t="shared" si="54"/>
        <v>159.02612599999995</v>
      </c>
      <c r="I1902" s="573">
        <f t="shared" si="54"/>
        <v>159.02612599999995</v>
      </c>
      <c r="J1902" s="573">
        <f t="shared" si="54"/>
        <v>208.952933</v>
      </c>
      <c r="K1902" s="573">
        <f t="shared" si="53"/>
        <v>145.1575685</v>
      </c>
      <c r="L1902" s="573">
        <f t="shared" si="53"/>
        <v>230.68033974999994</v>
      </c>
      <c r="M1902" s="573">
        <f t="shared" si="53"/>
        <v>198.78265749999997</v>
      </c>
      <c r="N1902" s="573" t="b">
        <v>1</v>
      </c>
    </row>
    <row r="1903" spans="1:14" ht="15.5" x14ac:dyDescent="0.35">
      <c r="A1903" s="8"/>
      <c r="B1903" s="308" t="s">
        <v>2143</v>
      </c>
      <c r="C1903" s="664" t="s">
        <v>2145</v>
      </c>
      <c r="D1903" s="30"/>
      <c r="E1903" s="532"/>
      <c r="F1903" s="578">
        <v>451.01</v>
      </c>
      <c r="G1903" s="47"/>
      <c r="H1903" s="573">
        <f t="shared" si="54"/>
        <v>159.02612599999995</v>
      </c>
      <c r="I1903" s="573">
        <f t="shared" si="54"/>
        <v>159.02612599999995</v>
      </c>
      <c r="J1903" s="573">
        <f t="shared" si="54"/>
        <v>208.952933</v>
      </c>
      <c r="K1903" s="573">
        <f t="shared" si="53"/>
        <v>145.1575685</v>
      </c>
      <c r="L1903" s="573">
        <f t="shared" si="53"/>
        <v>230.68033974999994</v>
      </c>
      <c r="M1903" s="573">
        <f t="shared" si="53"/>
        <v>198.78265749999997</v>
      </c>
      <c r="N1903" s="573" t="b">
        <v>1</v>
      </c>
    </row>
    <row r="1904" spans="1:14" ht="15.5" x14ac:dyDescent="0.35">
      <c r="A1904" s="8"/>
      <c r="B1904" s="308" t="s">
        <v>2143</v>
      </c>
      <c r="C1904" s="664" t="s">
        <v>2146</v>
      </c>
      <c r="D1904" s="30"/>
      <c r="E1904" s="194" t="s">
        <v>141</v>
      </c>
      <c r="F1904" s="578">
        <v>451.01</v>
      </c>
      <c r="G1904" s="47"/>
      <c r="H1904" s="573">
        <f t="shared" si="54"/>
        <v>159.02612599999995</v>
      </c>
      <c r="I1904" s="573">
        <f t="shared" si="54"/>
        <v>159.02612599999995</v>
      </c>
      <c r="J1904" s="573">
        <f t="shared" si="54"/>
        <v>208.952933</v>
      </c>
      <c r="K1904" s="573">
        <f t="shared" si="53"/>
        <v>145.1575685</v>
      </c>
      <c r="L1904" s="573">
        <f t="shared" si="53"/>
        <v>230.68033974999994</v>
      </c>
      <c r="M1904" s="573">
        <f t="shared" si="53"/>
        <v>198.78265749999997</v>
      </c>
      <c r="N1904" s="573" t="b">
        <v>1</v>
      </c>
    </row>
    <row r="1905" spans="1:14" ht="16" thickBot="1" x14ac:dyDescent="0.4">
      <c r="A1905" s="11"/>
      <c r="B1905" s="565" t="s">
        <v>2143</v>
      </c>
      <c r="C1905" s="662" t="s">
        <v>2147</v>
      </c>
      <c r="D1905" s="31"/>
      <c r="E1905" s="195" t="s">
        <v>141</v>
      </c>
      <c r="F1905" s="564">
        <v>451.01</v>
      </c>
      <c r="G1905" s="47"/>
      <c r="H1905" s="573">
        <f t="shared" si="54"/>
        <v>159.02612599999995</v>
      </c>
      <c r="I1905" s="573">
        <f t="shared" si="54"/>
        <v>159.02612599999995</v>
      </c>
      <c r="J1905" s="573">
        <f t="shared" si="54"/>
        <v>208.952933</v>
      </c>
      <c r="K1905" s="573">
        <f t="shared" si="53"/>
        <v>145.1575685</v>
      </c>
      <c r="L1905" s="573">
        <f t="shared" si="53"/>
        <v>230.68033974999994</v>
      </c>
      <c r="M1905" s="573">
        <f t="shared" si="53"/>
        <v>198.78265749999997</v>
      </c>
      <c r="N1905" s="573" t="b">
        <v>1</v>
      </c>
    </row>
    <row r="1906" spans="1:14" ht="15.5" x14ac:dyDescent="0.35">
      <c r="A1906" s="8"/>
      <c r="B1906" s="3" t="s">
        <v>2148</v>
      </c>
      <c r="C1906" s="110" t="s">
        <v>2149</v>
      </c>
      <c r="D1906" s="20"/>
      <c r="E1906" s="53"/>
      <c r="F1906" s="273">
        <v>451.01</v>
      </c>
      <c r="G1906" s="47"/>
      <c r="H1906" s="573">
        <f t="shared" si="54"/>
        <v>159.02612599999995</v>
      </c>
      <c r="I1906" s="573">
        <f t="shared" si="54"/>
        <v>159.02612599999995</v>
      </c>
      <c r="J1906" s="573">
        <f t="shared" si="54"/>
        <v>208.952933</v>
      </c>
      <c r="K1906" s="573">
        <f t="shared" si="53"/>
        <v>145.1575685</v>
      </c>
      <c r="L1906" s="573">
        <f t="shared" si="53"/>
        <v>230.68033974999994</v>
      </c>
      <c r="M1906" s="573">
        <f t="shared" si="53"/>
        <v>198.78265749999997</v>
      </c>
      <c r="N1906" s="573" t="b">
        <v>1</v>
      </c>
    </row>
    <row r="1907" spans="1:14" ht="15.5" x14ac:dyDescent="0.35">
      <c r="A1907" s="8"/>
      <c r="B1907" s="308" t="s">
        <v>2148</v>
      </c>
      <c r="C1907" s="664" t="s">
        <v>2150</v>
      </c>
      <c r="D1907" s="30"/>
      <c r="E1907" s="194" t="s">
        <v>141</v>
      </c>
      <c r="F1907" s="578">
        <v>451.01</v>
      </c>
      <c r="G1907" s="47"/>
      <c r="H1907" s="573">
        <f t="shared" si="54"/>
        <v>159.02612599999995</v>
      </c>
      <c r="I1907" s="573">
        <f t="shared" si="54"/>
        <v>159.02612599999995</v>
      </c>
      <c r="J1907" s="573">
        <f t="shared" si="54"/>
        <v>208.952933</v>
      </c>
      <c r="K1907" s="573">
        <f t="shared" si="53"/>
        <v>145.1575685</v>
      </c>
      <c r="L1907" s="573">
        <f t="shared" si="53"/>
        <v>230.68033974999994</v>
      </c>
      <c r="M1907" s="573">
        <f t="shared" si="53"/>
        <v>198.78265749999997</v>
      </c>
      <c r="N1907" s="573" t="b">
        <v>1</v>
      </c>
    </row>
    <row r="1908" spans="1:14" ht="15.5" x14ac:dyDescent="0.35">
      <c r="A1908" s="8"/>
      <c r="B1908" s="308" t="s">
        <v>2148</v>
      </c>
      <c r="C1908" s="193" t="s">
        <v>2149</v>
      </c>
      <c r="D1908" s="309"/>
      <c r="E1908" s="310" t="s">
        <v>141</v>
      </c>
      <c r="F1908" s="578">
        <v>451.01</v>
      </c>
      <c r="G1908" s="47"/>
      <c r="H1908" s="573">
        <f t="shared" si="54"/>
        <v>159.02612599999995</v>
      </c>
      <c r="I1908" s="573">
        <f t="shared" si="54"/>
        <v>159.02612599999995</v>
      </c>
      <c r="J1908" s="573">
        <f t="shared" si="54"/>
        <v>208.952933</v>
      </c>
      <c r="K1908" s="573">
        <f t="shared" si="53"/>
        <v>145.1575685</v>
      </c>
      <c r="L1908" s="573">
        <f t="shared" si="53"/>
        <v>230.68033974999994</v>
      </c>
      <c r="M1908" s="573">
        <f t="shared" si="53"/>
        <v>198.78265749999997</v>
      </c>
      <c r="N1908" s="573" t="b">
        <v>1</v>
      </c>
    </row>
    <row r="1909" spans="1:14" ht="15.5" x14ac:dyDescent="0.35">
      <c r="A1909" s="8" t="s">
        <v>9630</v>
      </c>
      <c r="B1909" s="308" t="s">
        <v>2151</v>
      </c>
      <c r="C1909" s="193" t="s">
        <v>2152</v>
      </c>
      <c r="D1909" s="309"/>
      <c r="E1909" s="310" t="s">
        <v>141</v>
      </c>
      <c r="F1909" s="578">
        <v>1010.99</v>
      </c>
      <c r="G1909" s="47"/>
      <c r="H1909" s="573">
        <f t="shared" si="54"/>
        <v>356.47507399999989</v>
      </c>
      <c r="I1909" s="573">
        <f t="shared" si="54"/>
        <v>356.47507399999989</v>
      </c>
      <c r="J1909" s="573">
        <f t="shared" si="54"/>
        <v>468.39166699999998</v>
      </c>
      <c r="K1909" s="573">
        <f t="shared" si="53"/>
        <v>325.38713149999995</v>
      </c>
      <c r="L1909" s="573">
        <f t="shared" si="53"/>
        <v>517.09611024999992</v>
      </c>
      <c r="M1909" s="573">
        <f t="shared" si="53"/>
        <v>445.59384249999999</v>
      </c>
      <c r="N1909" s="573" t="b">
        <v>1</v>
      </c>
    </row>
    <row r="1910" spans="1:14" ht="15.5" x14ac:dyDescent="0.35">
      <c r="A1910" s="8"/>
      <c r="B1910" s="308" t="s">
        <v>2151</v>
      </c>
      <c r="C1910" s="193" t="s">
        <v>2153</v>
      </c>
      <c r="D1910" s="309"/>
      <c r="E1910" s="327"/>
      <c r="F1910" s="578">
        <v>1010.99</v>
      </c>
      <c r="G1910" s="47"/>
      <c r="H1910" s="573">
        <f t="shared" si="54"/>
        <v>356.47507399999989</v>
      </c>
      <c r="I1910" s="573">
        <f t="shared" si="54"/>
        <v>356.47507399999989</v>
      </c>
      <c r="J1910" s="573">
        <f t="shared" si="54"/>
        <v>468.39166699999998</v>
      </c>
      <c r="K1910" s="573">
        <f t="shared" si="53"/>
        <v>325.38713149999995</v>
      </c>
      <c r="L1910" s="573">
        <f t="shared" si="53"/>
        <v>517.09611024999992</v>
      </c>
      <c r="M1910" s="573">
        <f t="shared" si="53"/>
        <v>445.59384249999999</v>
      </c>
      <c r="N1910" s="573" t="b">
        <v>1</v>
      </c>
    </row>
    <row r="1911" spans="1:14" ht="15.5" x14ac:dyDescent="0.35">
      <c r="A1911" s="8"/>
      <c r="B1911" s="308" t="s">
        <v>2151</v>
      </c>
      <c r="C1911" s="193" t="s">
        <v>2154</v>
      </c>
      <c r="D1911" s="309"/>
      <c r="E1911" s="310" t="s">
        <v>141</v>
      </c>
      <c r="F1911" s="578">
        <v>1010.99</v>
      </c>
      <c r="G1911" s="47"/>
      <c r="H1911" s="573">
        <f t="shared" si="54"/>
        <v>356.47507399999989</v>
      </c>
      <c r="I1911" s="573">
        <f t="shared" si="54"/>
        <v>356.47507399999989</v>
      </c>
      <c r="J1911" s="573">
        <f t="shared" si="54"/>
        <v>468.39166699999998</v>
      </c>
      <c r="K1911" s="573">
        <f t="shared" si="53"/>
        <v>325.38713149999995</v>
      </c>
      <c r="L1911" s="573">
        <f t="shared" si="53"/>
        <v>517.09611024999992</v>
      </c>
      <c r="M1911" s="573">
        <f t="shared" si="53"/>
        <v>445.59384249999999</v>
      </c>
      <c r="N1911" s="573" t="b">
        <v>1</v>
      </c>
    </row>
    <row r="1912" spans="1:14" ht="16" thickBot="1" x14ac:dyDescent="0.4">
      <c r="A1912" s="8"/>
      <c r="B1912" s="221" t="s">
        <v>2155</v>
      </c>
      <c r="C1912" s="247" t="s">
        <v>2156</v>
      </c>
      <c r="D1912" s="222"/>
      <c r="E1912" s="242"/>
      <c r="F1912" s="274">
        <v>1010.99</v>
      </c>
      <c r="G1912" s="47"/>
      <c r="H1912" s="573">
        <f t="shared" si="54"/>
        <v>356.47507399999989</v>
      </c>
      <c r="I1912" s="573">
        <f t="shared" si="54"/>
        <v>356.47507399999989</v>
      </c>
      <c r="J1912" s="573">
        <f t="shared" si="54"/>
        <v>468.39166699999998</v>
      </c>
      <c r="K1912" s="573">
        <f t="shared" si="53"/>
        <v>325.38713149999995</v>
      </c>
      <c r="L1912" s="573">
        <f t="shared" si="53"/>
        <v>517.09611024999992</v>
      </c>
      <c r="M1912" s="573">
        <f t="shared" si="53"/>
        <v>445.59384249999999</v>
      </c>
      <c r="N1912" s="573" t="b">
        <v>1</v>
      </c>
    </row>
    <row r="1913" spans="1:14" ht="15.5" x14ac:dyDescent="0.35">
      <c r="A1913" s="10"/>
      <c r="B1913" s="16" t="s">
        <v>2151</v>
      </c>
      <c r="C1913" s="108" t="s">
        <v>2157</v>
      </c>
      <c r="D1913" s="18"/>
      <c r="E1913" s="52" t="s">
        <v>141</v>
      </c>
      <c r="F1913" s="276">
        <v>1010.99</v>
      </c>
      <c r="G1913" s="47"/>
      <c r="H1913" s="573">
        <f t="shared" si="54"/>
        <v>356.47507399999989</v>
      </c>
      <c r="I1913" s="573">
        <f t="shared" si="54"/>
        <v>356.47507399999989</v>
      </c>
      <c r="J1913" s="573">
        <f t="shared" si="54"/>
        <v>468.39166699999998</v>
      </c>
      <c r="K1913" s="573">
        <f t="shared" si="53"/>
        <v>325.38713149999995</v>
      </c>
      <c r="L1913" s="573">
        <f t="shared" si="53"/>
        <v>517.09611024999992</v>
      </c>
      <c r="M1913" s="573">
        <f t="shared" si="53"/>
        <v>445.59384249999999</v>
      </c>
      <c r="N1913" s="573" t="b">
        <v>1</v>
      </c>
    </row>
    <row r="1914" spans="1:14" ht="16" thickBot="1" x14ac:dyDescent="0.4">
      <c r="A1914" s="11"/>
      <c r="B1914" s="565" t="s">
        <v>2155</v>
      </c>
      <c r="C1914" s="391" t="s">
        <v>2158</v>
      </c>
      <c r="D1914" s="563"/>
      <c r="E1914" s="384" t="s">
        <v>141</v>
      </c>
      <c r="F1914" s="564">
        <v>1010.99</v>
      </c>
      <c r="G1914" s="47"/>
      <c r="H1914" s="573">
        <f t="shared" si="54"/>
        <v>356.47507399999989</v>
      </c>
      <c r="I1914" s="573">
        <f t="shared" si="54"/>
        <v>356.47507399999989</v>
      </c>
      <c r="J1914" s="573">
        <f t="shared" si="54"/>
        <v>468.39166699999998</v>
      </c>
      <c r="K1914" s="573">
        <f t="shared" si="53"/>
        <v>325.38713149999995</v>
      </c>
      <c r="L1914" s="573">
        <f t="shared" si="53"/>
        <v>517.09611024999992</v>
      </c>
      <c r="M1914" s="573">
        <f t="shared" si="53"/>
        <v>445.59384249999999</v>
      </c>
      <c r="N1914" s="573" t="b">
        <v>1</v>
      </c>
    </row>
    <row r="1915" spans="1:14" ht="34.15" customHeight="1" thickBot="1" x14ac:dyDescent="0.4">
      <c r="A1915" s="74"/>
      <c r="B1915" s="5" t="s">
        <v>2155</v>
      </c>
      <c r="C1915" s="109" t="s">
        <v>2159</v>
      </c>
      <c r="D1915" s="94"/>
      <c r="E1915" s="94" t="s">
        <v>141</v>
      </c>
      <c r="F1915" s="189">
        <v>1010.99</v>
      </c>
      <c r="G1915" s="47"/>
      <c r="H1915" s="573">
        <f t="shared" si="54"/>
        <v>356.47507399999989</v>
      </c>
      <c r="I1915" s="573">
        <f t="shared" si="54"/>
        <v>356.47507399999989</v>
      </c>
      <c r="J1915" s="573">
        <f t="shared" si="54"/>
        <v>468.39166699999998</v>
      </c>
      <c r="K1915" s="573">
        <f t="shared" si="53"/>
        <v>325.38713149999995</v>
      </c>
      <c r="L1915" s="573">
        <f t="shared" si="53"/>
        <v>517.09611024999992</v>
      </c>
      <c r="M1915" s="573">
        <f t="shared" si="53"/>
        <v>445.59384249999999</v>
      </c>
      <c r="N1915" s="573" t="b">
        <v>1</v>
      </c>
    </row>
    <row r="1916" spans="1:14" ht="15.5" x14ac:dyDescent="0.35">
      <c r="A1916" s="10" t="s">
        <v>9631</v>
      </c>
      <c r="B1916" s="16" t="s">
        <v>2160</v>
      </c>
      <c r="C1916" s="108" t="s">
        <v>2161</v>
      </c>
      <c r="D1916" s="18"/>
      <c r="E1916" s="45"/>
      <c r="F1916" s="298">
        <v>262.54000000000002</v>
      </c>
      <c r="G1916" s="47"/>
      <c r="H1916" s="573">
        <f t="shared" si="54"/>
        <v>92.571603999999979</v>
      </c>
      <c r="I1916" s="573">
        <f t="shared" si="54"/>
        <v>92.571603999999979</v>
      </c>
      <c r="J1916" s="573">
        <f t="shared" si="54"/>
        <v>121.634782</v>
      </c>
      <c r="K1916" s="573">
        <f t="shared" si="53"/>
        <v>84.498498999999995</v>
      </c>
      <c r="L1916" s="573">
        <f t="shared" si="53"/>
        <v>134.2826465</v>
      </c>
      <c r="M1916" s="573">
        <f t="shared" si="53"/>
        <v>115.714505</v>
      </c>
      <c r="N1916" s="573" t="b">
        <v>1</v>
      </c>
    </row>
    <row r="1917" spans="1:14" ht="15.5" x14ac:dyDescent="0.35">
      <c r="A1917" s="8"/>
      <c r="B1917" s="3" t="s">
        <v>2162</v>
      </c>
      <c r="C1917" s="110" t="s">
        <v>2163</v>
      </c>
      <c r="D1917" s="20"/>
      <c r="E1917" s="53"/>
      <c r="F1917" s="578">
        <v>262.54000000000002</v>
      </c>
      <c r="G1917" s="47"/>
      <c r="H1917" s="573">
        <f t="shared" si="54"/>
        <v>92.571603999999979</v>
      </c>
      <c r="I1917" s="573">
        <f t="shared" si="54"/>
        <v>92.571603999999979</v>
      </c>
      <c r="J1917" s="573">
        <f t="shared" si="54"/>
        <v>121.634782</v>
      </c>
      <c r="K1917" s="573">
        <f t="shared" si="53"/>
        <v>84.498498999999995</v>
      </c>
      <c r="L1917" s="573">
        <f t="shared" si="53"/>
        <v>134.2826465</v>
      </c>
      <c r="M1917" s="573">
        <f t="shared" si="53"/>
        <v>115.714505</v>
      </c>
      <c r="N1917" s="573" t="b">
        <v>1</v>
      </c>
    </row>
    <row r="1918" spans="1:14" ht="15.5" x14ac:dyDescent="0.35">
      <c r="A1918" s="8"/>
      <c r="B1918" s="308" t="s">
        <v>2162</v>
      </c>
      <c r="C1918" s="193" t="s">
        <v>7379</v>
      </c>
      <c r="D1918" s="309"/>
      <c r="E1918" s="310"/>
      <c r="F1918" s="578">
        <v>262.54000000000002</v>
      </c>
      <c r="G1918" s="47"/>
      <c r="H1918" s="573">
        <f t="shared" si="54"/>
        <v>92.571603999999979</v>
      </c>
      <c r="I1918" s="573">
        <f t="shared" si="54"/>
        <v>92.571603999999979</v>
      </c>
      <c r="J1918" s="573">
        <f t="shared" si="54"/>
        <v>121.634782</v>
      </c>
      <c r="K1918" s="573">
        <f t="shared" si="53"/>
        <v>84.498498999999995</v>
      </c>
      <c r="L1918" s="573">
        <f t="shared" si="53"/>
        <v>134.2826465</v>
      </c>
      <c r="M1918" s="573">
        <f t="shared" si="53"/>
        <v>115.714505</v>
      </c>
      <c r="N1918" s="573" t="b">
        <v>1</v>
      </c>
    </row>
    <row r="1919" spans="1:14" ht="15.5" x14ac:dyDescent="0.35">
      <c r="A1919" s="8"/>
      <c r="B1919" s="308" t="s">
        <v>2164</v>
      </c>
      <c r="C1919" s="247" t="s">
        <v>2165</v>
      </c>
      <c r="D1919" s="222"/>
      <c r="E1919" s="242"/>
      <c r="F1919" s="578">
        <v>262.54000000000002</v>
      </c>
      <c r="G1919" s="47"/>
      <c r="H1919" s="573">
        <f t="shared" si="54"/>
        <v>92.571603999999979</v>
      </c>
      <c r="I1919" s="573">
        <f t="shared" si="54"/>
        <v>92.571603999999979</v>
      </c>
      <c r="J1919" s="573">
        <f t="shared" si="54"/>
        <v>121.634782</v>
      </c>
      <c r="K1919" s="573">
        <f t="shared" si="53"/>
        <v>84.498498999999995</v>
      </c>
      <c r="L1919" s="573">
        <f t="shared" si="53"/>
        <v>134.2826465</v>
      </c>
      <c r="M1919" s="573">
        <f t="shared" si="53"/>
        <v>115.714505</v>
      </c>
      <c r="N1919" s="573" t="b">
        <v>1</v>
      </c>
    </row>
    <row r="1920" spans="1:14" ht="15.5" x14ac:dyDescent="0.35">
      <c r="A1920" s="8"/>
      <c r="B1920" s="308" t="s">
        <v>2166</v>
      </c>
      <c r="C1920" s="247" t="s">
        <v>2167</v>
      </c>
      <c r="D1920" s="222"/>
      <c r="E1920" s="242"/>
      <c r="F1920" s="578">
        <v>262.54000000000002</v>
      </c>
      <c r="G1920" s="47"/>
      <c r="H1920" s="573">
        <f t="shared" si="54"/>
        <v>92.571603999999979</v>
      </c>
      <c r="I1920" s="573">
        <f t="shared" si="54"/>
        <v>92.571603999999979</v>
      </c>
      <c r="J1920" s="573">
        <f t="shared" si="54"/>
        <v>121.634782</v>
      </c>
      <c r="K1920" s="573">
        <f t="shared" si="53"/>
        <v>84.498498999999995</v>
      </c>
      <c r="L1920" s="573">
        <f t="shared" si="53"/>
        <v>134.2826465</v>
      </c>
      <c r="M1920" s="573">
        <f t="shared" si="53"/>
        <v>115.714505</v>
      </c>
      <c r="N1920" s="573" t="b">
        <v>1</v>
      </c>
    </row>
    <row r="1921" spans="1:14" ht="16" thickBot="1" x14ac:dyDescent="0.4">
      <c r="A1921" s="11"/>
      <c r="B1921" s="565" t="s">
        <v>2164</v>
      </c>
      <c r="C1921" s="391" t="s">
        <v>2168</v>
      </c>
      <c r="D1921" s="563"/>
      <c r="E1921" s="384"/>
      <c r="F1921" s="564">
        <v>262.54000000000002</v>
      </c>
      <c r="G1921" s="47"/>
      <c r="H1921" s="573">
        <f t="shared" si="54"/>
        <v>92.571603999999979</v>
      </c>
      <c r="I1921" s="573">
        <f t="shared" si="54"/>
        <v>92.571603999999979</v>
      </c>
      <c r="J1921" s="573">
        <f t="shared" si="54"/>
        <v>121.634782</v>
      </c>
      <c r="K1921" s="573">
        <f t="shared" si="53"/>
        <v>84.498498999999995</v>
      </c>
      <c r="L1921" s="573">
        <f t="shared" si="53"/>
        <v>134.2826465</v>
      </c>
      <c r="M1921" s="573">
        <f t="shared" si="53"/>
        <v>115.714505</v>
      </c>
      <c r="N1921" s="573" t="b">
        <v>1</v>
      </c>
    </row>
    <row r="1922" spans="1:14" ht="15.5" x14ac:dyDescent="0.35">
      <c r="A1922" s="8"/>
      <c r="B1922" s="3" t="s">
        <v>2169</v>
      </c>
      <c r="C1922" s="110" t="s">
        <v>2170</v>
      </c>
      <c r="D1922" s="20"/>
      <c r="E1922" s="53" t="s">
        <v>141</v>
      </c>
      <c r="F1922" s="273">
        <v>262.54000000000002</v>
      </c>
      <c r="G1922" s="47"/>
      <c r="H1922" s="573">
        <f t="shared" si="54"/>
        <v>92.571603999999979</v>
      </c>
      <c r="I1922" s="573">
        <f t="shared" si="54"/>
        <v>92.571603999999979</v>
      </c>
      <c r="J1922" s="573">
        <f t="shared" si="54"/>
        <v>121.634782</v>
      </c>
      <c r="K1922" s="573">
        <f t="shared" si="53"/>
        <v>84.498498999999995</v>
      </c>
      <c r="L1922" s="573">
        <f t="shared" si="53"/>
        <v>134.2826465</v>
      </c>
      <c r="M1922" s="573">
        <f t="shared" si="53"/>
        <v>115.714505</v>
      </c>
      <c r="N1922" s="573" t="b">
        <v>1</v>
      </c>
    </row>
    <row r="1923" spans="1:14" ht="15.5" x14ac:dyDescent="0.35">
      <c r="A1923" s="8"/>
      <c r="B1923" s="308" t="s">
        <v>2169</v>
      </c>
      <c r="C1923" s="193" t="s">
        <v>2171</v>
      </c>
      <c r="D1923" s="309"/>
      <c r="E1923" s="310" t="s">
        <v>141</v>
      </c>
      <c r="F1923" s="578">
        <v>262.54000000000002</v>
      </c>
      <c r="G1923" s="47"/>
      <c r="H1923" s="573">
        <f t="shared" si="54"/>
        <v>92.571603999999979</v>
      </c>
      <c r="I1923" s="573">
        <f t="shared" si="54"/>
        <v>92.571603999999979</v>
      </c>
      <c r="J1923" s="573">
        <f t="shared" si="54"/>
        <v>121.634782</v>
      </c>
      <c r="K1923" s="573">
        <f t="shared" si="53"/>
        <v>84.498498999999995</v>
      </c>
      <c r="L1923" s="573">
        <f t="shared" si="53"/>
        <v>134.2826465</v>
      </c>
      <c r="M1923" s="573">
        <f t="shared" si="53"/>
        <v>115.714505</v>
      </c>
      <c r="N1923" s="573" t="b">
        <v>1</v>
      </c>
    </row>
    <row r="1924" spans="1:14" ht="15.5" x14ac:dyDescent="0.35">
      <c r="A1924" s="8"/>
      <c r="B1924" s="308" t="s">
        <v>2169</v>
      </c>
      <c r="C1924" s="247" t="s">
        <v>2172</v>
      </c>
      <c r="D1924" s="222"/>
      <c r="E1924" s="242" t="s">
        <v>141</v>
      </c>
      <c r="F1924" s="578">
        <v>262.54000000000002</v>
      </c>
      <c r="G1924" s="47"/>
      <c r="H1924" s="573">
        <f t="shared" si="54"/>
        <v>92.571603999999979</v>
      </c>
      <c r="I1924" s="573">
        <f t="shared" si="54"/>
        <v>92.571603999999979</v>
      </c>
      <c r="J1924" s="573">
        <f t="shared" si="54"/>
        <v>121.634782</v>
      </c>
      <c r="K1924" s="573">
        <f t="shared" si="53"/>
        <v>84.498498999999995</v>
      </c>
      <c r="L1924" s="573">
        <f t="shared" si="53"/>
        <v>134.2826465</v>
      </c>
      <c r="M1924" s="573">
        <f t="shared" si="53"/>
        <v>115.714505</v>
      </c>
      <c r="N1924" s="573" t="b">
        <v>1</v>
      </c>
    </row>
    <row r="1925" spans="1:14" ht="15.5" x14ac:dyDescent="0.35">
      <c r="A1925" s="201"/>
      <c r="B1925" s="308" t="s">
        <v>2166</v>
      </c>
      <c r="C1925" s="193" t="s">
        <v>2173</v>
      </c>
      <c r="D1925" s="309"/>
      <c r="E1925" s="310"/>
      <c r="F1925" s="578">
        <v>262.54000000000002</v>
      </c>
      <c r="G1925" s="47"/>
      <c r="H1925" s="573">
        <f t="shared" si="54"/>
        <v>92.571603999999979</v>
      </c>
      <c r="I1925" s="573">
        <f t="shared" si="54"/>
        <v>92.571603999999979</v>
      </c>
      <c r="J1925" s="573">
        <f t="shared" si="54"/>
        <v>121.634782</v>
      </c>
      <c r="K1925" s="573">
        <f t="shared" si="53"/>
        <v>84.498498999999995</v>
      </c>
      <c r="L1925" s="573">
        <f t="shared" si="53"/>
        <v>134.2826465</v>
      </c>
      <c r="M1925" s="573">
        <f t="shared" si="53"/>
        <v>115.714505</v>
      </c>
      <c r="N1925" s="573" t="b">
        <v>1</v>
      </c>
    </row>
    <row r="1926" spans="1:14" ht="15.5" x14ac:dyDescent="0.35">
      <c r="A1926" s="8" t="s">
        <v>9632</v>
      </c>
      <c r="B1926" s="308" t="s">
        <v>2174</v>
      </c>
      <c r="C1926" s="247" t="s">
        <v>2175</v>
      </c>
      <c r="D1926" s="222"/>
      <c r="E1926" s="267" t="s">
        <v>141</v>
      </c>
      <c r="F1926" s="578">
        <v>368.07</v>
      </c>
      <c r="G1926" s="47"/>
      <c r="H1926" s="573">
        <f t="shared" si="54"/>
        <v>129.78148199999995</v>
      </c>
      <c r="I1926" s="573">
        <f t="shared" si="54"/>
        <v>129.78148199999995</v>
      </c>
      <c r="J1926" s="573">
        <f t="shared" si="54"/>
        <v>170.52683099999999</v>
      </c>
      <c r="K1926" s="573">
        <f t="shared" si="53"/>
        <v>118.46332949999999</v>
      </c>
      <c r="L1926" s="573">
        <f t="shared" si="53"/>
        <v>188.25860324999996</v>
      </c>
      <c r="M1926" s="573">
        <f t="shared" si="53"/>
        <v>162.22685249999998</v>
      </c>
      <c r="N1926" s="573" t="b">
        <v>1</v>
      </c>
    </row>
    <row r="1927" spans="1:14" ht="15.5" x14ac:dyDescent="0.35">
      <c r="A1927" s="8"/>
      <c r="B1927" s="308" t="s">
        <v>2174</v>
      </c>
      <c r="C1927" s="247" t="s">
        <v>2176</v>
      </c>
      <c r="D1927" s="222"/>
      <c r="E1927" s="242"/>
      <c r="F1927" s="578">
        <v>368.07</v>
      </c>
      <c r="G1927" s="47"/>
      <c r="H1927" s="573">
        <f t="shared" si="54"/>
        <v>129.78148199999995</v>
      </c>
      <c r="I1927" s="573">
        <f t="shared" si="54"/>
        <v>129.78148199999995</v>
      </c>
      <c r="J1927" s="573">
        <f t="shared" si="54"/>
        <v>170.52683099999999</v>
      </c>
      <c r="K1927" s="573">
        <f t="shared" si="53"/>
        <v>118.46332949999999</v>
      </c>
      <c r="L1927" s="573">
        <f t="shared" si="53"/>
        <v>188.25860324999996</v>
      </c>
      <c r="M1927" s="573">
        <f t="shared" si="53"/>
        <v>162.22685249999998</v>
      </c>
      <c r="N1927" s="573" t="b">
        <v>1</v>
      </c>
    </row>
    <row r="1928" spans="1:14" ht="16" thickBot="1" x14ac:dyDescent="0.4">
      <c r="A1928" s="11"/>
      <c r="B1928" s="565" t="s">
        <v>2177</v>
      </c>
      <c r="C1928" s="391" t="s">
        <v>2178</v>
      </c>
      <c r="D1928" s="563"/>
      <c r="E1928" s="384"/>
      <c r="F1928" s="564">
        <v>368.07</v>
      </c>
      <c r="G1928" s="47"/>
      <c r="H1928" s="573">
        <f t="shared" si="54"/>
        <v>129.78148199999995</v>
      </c>
      <c r="I1928" s="573">
        <f t="shared" si="54"/>
        <v>129.78148199999995</v>
      </c>
      <c r="J1928" s="573">
        <f t="shared" si="54"/>
        <v>170.52683099999999</v>
      </c>
      <c r="K1928" s="573">
        <f t="shared" si="53"/>
        <v>118.46332949999999</v>
      </c>
      <c r="L1928" s="573">
        <f t="shared" si="53"/>
        <v>188.25860324999996</v>
      </c>
      <c r="M1928" s="573">
        <f t="shared" si="53"/>
        <v>162.22685249999998</v>
      </c>
      <c r="N1928" s="573" t="b">
        <v>1</v>
      </c>
    </row>
    <row r="1929" spans="1:14" ht="15.5" x14ac:dyDescent="0.35">
      <c r="A1929" s="10"/>
      <c r="B1929" s="16" t="s">
        <v>2177</v>
      </c>
      <c r="C1929" s="108" t="s">
        <v>2179</v>
      </c>
      <c r="D1929" s="18"/>
      <c r="E1929" s="52"/>
      <c r="F1929" s="276">
        <v>368.07</v>
      </c>
      <c r="G1929" s="47"/>
      <c r="H1929" s="573">
        <f t="shared" si="54"/>
        <v>129.78148199999995</v>
      </c>
      <c r="I1929" s="573">
        <f t="shared" si="54"/>
        <v>129.78148199999995</v>
      </c>
      <c r="J1929" s="573">
        <f t="shared" si="54"/>
        <v>170.52683099999999</v>
      </c>
      <c r="K1929" s="573">
        <f t="shared" si="53"/>
        <v>118.46332949999999</v>
      </c>
      <c r="L1929" s="573">
        <f t="shared" si="53"/>
        <v>188.25860324999996</v>
      </c>
      <c r="M1929" s="573">
        <f t="shared" si="53"/>
        <v>162.22685249999998</v>
      </c>
      <c r="N1929" s="573" t="b">
        <v>1</v>
      </c>
    </row>
    <row r="1930" spans="1:14" ht="15.5" x14ac:dyDescent="0.35">
      <c r="A1930" s="8"/>
      <c r="B1930" s="308" t="s">
        <v>2174</v>
      </c>
      <c r="C1930" s="247" t="s">
        <v>2180</v>
      </c>
      <c r="D1930" s="222"/>
      <c r="E1930" s="242" t="s">
        <v>141</v>
      </c>
      <c r="F1930" s="578">
        <v>368.07</v>
      </c>
      <c r="G1930" s="47"/>
      <c r="H1930" s="573">
        <f t="shared" si="54"/>
        <v>129.78148199999995</v>
      </c>
      <c r="I1930" s="573">
        <f t="shared" si="54"/>
        <v>129.78148199999995</v>
      </c>
      <c r="J1930" s="573">
        <f t="shared" si="54"/>
        <v>170.52683099999999</v>
      </c>
      <c r="K1930" s="573">
        <f t="shared" si="53"/>
        <v>118.46332949999999</v>
      </c>
      <c r="L1930" s="573">
        <f t="shared" si="53"/>
        <v>188.25860324999996</v>
      </c>
      <c r="M1930" s="573">
        <f t="shared" si="53"/>
        <v>162.22685249999998</v>
      </c>
      <c r="N1930" s="573" t="b">
        <v>1</v>
      </c>
    </row>
    <row r="1931" spans="1:14" ht="15.5" x14ac:dyDescent="0.35">
      <c r="A1931" s="8"/>
      <c r="B1931" s="308" t="s">
        <v>2174</v>
      </c>
      <c r="C1931" s="247" t="s">
        <v>2180</v>
      </c>
      <c r="D1931" s="222"/>
      <c r="E1931" s="242"/>
      <c r="F1931" s="578">
        <v>368.07</v>
      </c>
      <c r="G1931" s="47"/>
      <c r="H1931" s="573">
        <f t="shared" si="54"/>
        <v>129.78148199999995</v>
      </c>
      <c r="I1931" s="573">
        <f t="shared" si="54"/>
        <v>129.78148199999995</v>
      </c>
      <c r="J1931" s="573">
        <f t="shared" si="54"/>
        <v>170.52683099999999</v>
      </c>
      <c r="K1931" s="573">
        <f t="shared" si="54"/>
        <v>118.46332949999999</v>
      </c>
      <c r="L1931" s="573">
        <f t="shared" si="54"/>
        <v>188.25860324999996</v>
      </c>
      <c r="M1931" s="573">
        <f t="shared" si="54"/>
        <v>162.22685249999998</v>
      </c>
      <c r="N1931" s="573" t="b">
        <v>1</v>
      </c>
    </row>
    <row r="1932" spans="1:14" ht="15.5" x14ac:dyDescent="0.35">
      <c r="A1932" s="8"/>
      <c r="B1932" s="308" t="s">
        <v>2177</v>
      </c>
      <c r="C1932" s="247" t="s">
        <v>2181</v>
      </c>
      <c r="D1932" s="222"/>
      <c r="E1932" s="242"/>
      <c r="F1932" s="578">
        <v>368.07</v>
      </c>
      <c r="G1932" s="47"/>
      <c r="H1932" s="573">
        <f t="shared" ref="H1932:M1974" si="55">IF($N1932=TRUE,H$3*$F1932,"")</f>
        <v>129.78148199999995</v>
      </c>
      <c r="I1932" s="573">
        <f t="shared" si="55"/>
        <v>129.78148199999995</v>
      </c>
      <c r="J1932" s="573">
        <f t="shared" si="55"/>
        <v>170.52683099999999</v>
      </c>
      <c r="K1932" s="573">
        <f t="shared" si="55"/>
        <v>118.46332949999999</v>
      </c>
      <c r="L1932" s="573">
        <f t="shared" si="55"/>
        <v>188.25860324999996</v>
      </c>
      <c r="M1932" s="573">
        <f t="shared" si="55"/>
        <v>162.22685249999998</v>
      </c>
      <c r="N1932" s="573" t="b">
        <v>1</v>
      </c>
    </row>
    <row r="1933" spans="1:14" ht="15.5" x14ac:dyDescent="0.35">
      <c r="A1933" s="8"/>
      <c r="B1933" s="308" t="s">
        <v>2182</v>
      </c>
      <c r="C1933" s="247" t="s">
        <v>2183</v>
      </c>
      <c r="D1933" s="222"/>
      <c r="E1933" s="242" t="s">
        <v>141</v>
      </c>
      <c r="F1933" s="578">
        <v>368.07</v>
      </c>
      <c r="G1933" s="47"/>
      <c r="H1933" s="573">
        <f t="shared" si="55"/>
        <v>129.78148199999995</v>
      </c>
      <c r="I1933" s="573">
        <f t="shared" si="55"/>
        <v>129.78148199999995</v>
      </c>
      <c r="J1933" s="573">
        <f t="shared" si="55"/>
        <v>170.52683099999999</v>
      </c>
      <c r="K1933" s="573">
        <f t="shared" si="55"/>
        <v>118.46332949999999</v>
      </c>
      <c r="L1933" s="573">
        <f t="shared" si="55"/>
        <v>188.25860324999996</v>
      </c>
      <c r="M1933" s="573">
        <f t="shared" si="55"/>
        <v>162.22685249999998</v>
      </c>
      <c r="N1933" s="573" t="b">
        <v>1</v>
      </c>
    </row>
    <row r="1934" spans="1:14" ht="15.5" x14ac:dyDescent="0.35">
      <c r="A1934" s="8"/>
      <c r="B1934" s="308" t="s">
        <v>2182</v>
      </c>
      <c r="C1934" s="247" t="s">
        <v>2184</v>
      </c>
      <c r="D1934" s="222"/>
      <c r="E1934" s="242" t="s">
        <v>141</v>
      </c>
      <c r="F1934" s="578">
        <v>368.07</v>
      </c>
      <c r="G1934" s="47"/>
      <c r="H1934" s="573">
        <f t="shared" si="55"/>
        <v>129.78148199999995</v>
      </c>
      <c r="I1934" s="573">
        <f t="shared" si="55"/>
        <v>129.78148199999995</v>
      </c>
      <c r="J1934" s="573">
        <f t="shared" si="55"/>
        <v>170.52683099999999</v>
      </c>
      <c r="K1934" s="573">
        <f t="shared" si="55"/>
        <v>118.46332949999999</v>
      </c>
      <c r="L1934" s="573">
        <f t="shared" si="55"/>
        <v>188.25860324999996</v>
      </c>
      <c r="M1934" s="573">
        <f t="shared" si="55"/>
        <v>162.22685249999998</v>
      </c>
      <c r="N1934" s="573" t="b">
        <v>1</v>
      </c>
    </row>
    <row r="1935" spans="1:14" ht="16" thickBot="1" x14ac:dyDescent="0.4">
      <c r="A1935" s="80"/>
      <c r="B1935" s="565" t="s">
        <v>2182</v>
      </c>
      <c r="C1935" s="391" t="s">
        <v>2185</v>
      </c>
      <c r="D1935" s="563"/>
      <c r="E1935" s="563" t="s">
        <v>141</v>
      </c>
      <c r="F1935" s="297">
        <v>368.07</v>
      </c>
      <c r="G1935" s="47"/>
      <c r="H1935" s="573">
        <f t="shared" si="55"/>
        <v>129.78148199999995</v>
      </c>
      <c r="I1935" s="573">
        <f t="shared" si="55"/>
        <v>129.78148199999995</v>
      </c>
      <c r="J1935" s="573">
        <f t="shared" si="55"/>
        <v>170.52683099999999</v>
      </c>
      <c r="K1935" s="573">
        <f t="shared" si="55"/>
        <v>118.46332949999999</v>
      </c>
      <c r="L1935" s="573">
        <f t="shared" si="55"/>
        <v>188.25860324999996</v>
      </c>
      <c r="M1935" s="573">
        <f t="shared" si="55"/>
        <v>162.22685249999998</v>
      </c>
      <c r="N1935" s="573" t="b">
        <v>1</v>
      </c>
    </row>
    <row r="1936" spans="1:14" ht="15.5" x14ac:dyDescent="0.35">
      <c r="A1936" s="10" t="s">
        <v>9633</v>
      </c>
      <c r="B1936" s="155" t="s">
        <v>2186</v>
      </c>
      <c r="C1936" s="665" t="s">
        <v>2187</v>
      </c>
      <c r="D1936" s="156"/>
      <c r="E1936" s="156" t="s">
        <v>141</v>
      </c>
      <c r="F1936" s="276">
        <v>410.15</v>
      </c>
      <c r="G1936" s="47"/>
      <c r="H1936" s="573">
        <f t="shared" si="55"/>
        <v>144.61888999999996</v>
      </c>
      <c r="I1936" s="573">
        <f t="shared" si="55"/>
        <v>144.61888999999996</v>
      </c>
      <c r="J1936" s="573">
        <f t="shared" si="55"/>
        <v>190.02249499999999</v>
      </c>
      <c r="K1936" s="573">
        <f t="shared" si="55"/>
        <v>132.00677749999997</v>
      </c>
      <c r="L1936" s="573">
        <f t="shared" si="55"/>
        <v>209.78147124999995</v>
      </c>
      <c r="M1936" s="573">
        <f t="shared" si="55"/>
        <v>180.77361249999998</v>
      </c>
      <c r="N1936" s="573" t="b">
        <v>1</v>
      </c>
    </row>
    <row r="1937" spans="1:14" ht="15.5" x14ac:dyDescent="0.35">
      <c r="A1937" s="8"/>
      <c r="B1937" s="322" t="s">
        <v>2188</v>
      </c>
      <c r="C1937" s="660" t="s">
        <v>2189</v>
      </c>
      <c r="D1937" s="526"/>
      <c r="E1937" s="473"/>
      <c r="F1937" s="578">
        <v>410.15</v>
      </c>
      <c r="G1937" s="47"/>
      <c r="H1937" s="573">
        <f t="shared" si="55"/>
        <v>144.61888999999996</v>
      </c>
      <c r="I1937" s="573">
        <f t="shared" si="55"/>
        <v>144.61888999999996</v>
      </c>
      <c r="J1937" s="573">
        <f t="shared" si="55"/>
        <v>190.02249499999999</v>
      </c>
      <c r="K1937" s="573">
        <f t="shared" si="55"/>
        <v>132.00677749999997</v>
      </c>
      <c r="L1937" s="573">
        <f t="shared" si="55"/>
        <v>209.78147124999995</v>
      </c>
      <c r="M1937" s="573">
        <f t="shared" si="55"/>
        <v>180.77361249999998</v>
      </c>
      <c r="N1937" s="573" t="b">
        <v>1</v>
      </c>
    </row>
    <row r="1938" spans="1:14" ht="16" thickBot="1" x14ac:dyDescent="0.4">
      <c r="A1938" s="11"/>
      <c r="B1938" s="752" t="s">
        <v>2188</v>
      </c>
      <c r="C1938" s="666" t="s">
        <v>2190</v>
      </c>
      <c r="D1938" s="786"/>
      <c r="E1938" s="786" t="s">
        <v>141</v>
      </c>
      <c r="F1938" s="787">
        <v>410.15</v>
      </c>
      <c r="G1938" s="47"/>
      <c r="H1938" s="573">
        <f t="shared" si="55"/>
        <v>144.61888999999996</v>
      </c>
      <c r="I1938" s="573">
        <f t="shared" si="55"/>
        <v>144.61888999999996</v>
      </c>
      <c r="J1938" s="573">
        <f t="shared" si="55"/>
        <v>190.02249499999999</v>
      </c>
      <c r="K1938" s="573">
        <f t="shared" si="55"/>
        <v>132.00677749999997</v>
      </c>
      <c r="L1938" s="573">
        <f t="shared" si="55"/>
        <v>209.78147124999995</v>
      </c>
      <c r="M1938" s="573">
        <f t="shared" si="55"/>
        <v>180.77361249999998</v>
      </c>
      <c r="N1938" s="573" t="b">
        <v>1</v>
      </c>
    </row>
    <row r="1939" spans="1:14" ht="15.5" x14ac:dyDescent="0.35">
      <c r="A1939" s="8" t="s">
        <v>9634</v>
      </c>
      <c r="B1939" s="3" t="s">
        <v>2191</v>
      </c>
      <c r="C1939" s="110" t="s">
        <v>2192</v>
      </c>
      <c r="D1939" s="20"/>
      <c r="E1939" s="20" t="s">
        <v>141</v>
      </c>
      <c r="F1939" s="273">
        <v>774.8</v>
      </c>
      <c r="G1939" s="47"/>
      <c r="H1939" s="573">
        <f t="shared" si="55"/>
        <v>273.19447999999994</v>
      </c>
      <c r="I1939" s="573">
        <f t="shared" si="55"/>
        <v>273.19447999999994</v>
      </c>
      <c r="J1939" s="573">
        <f t="shared" si="55"/>
        <v>358.96483999999998</v>
      </c>
      <c r="K1939" s="573">
        <f t="shared" si="55"/>
        <v>249.36937999999995</v>
      </c>
      <c r="L1939" s="573">
        <f t="shared" si="55"/>
        <v>396.29082999999991</v>
      </c>
      <c r="M1939" s="573">
        <f t="shared" si="55"/>
        <v>341.49309999999997</v>
      </c>
      <c r="N1939" s="573" t="b">
        <v>1</v>
      </c>
    </row>
    <row r="1940" spans="1:14" ht="15.5" x14ac:dyDescent="0.35">
      <c r="A1940" s="8"/>
      <c r="B1940" s="308" t="s">
        <v>2191</v>
      </c>
      <c r="C1940" s="193" t="s">
        <v>2193</v>
      </c>
      <c r="D1940" s="309"/>
      <c r="E1940" s="317"/>
      <c r="F1940" s="578">
        <v>774.8</v>
      </c>
      <c r="G1940" s="47"/>
      <c r="H1940" s="573">
        <f t="shared" si="55"/>
        <v>273.19447999999994</v>
      </c>
      <c r="I1940" s="573">
        <f t="shared" si="55"/>
        <v>273.19447999999994</v>
      </c>
      <c r="J1940" s="573">
        <f t="shared" si="55"/>
        <v>358.96483999999998</v>
      </c>
      <c r="K1940" s="573">
        <f t="shared" si="55"/>
        <v>249.36937999999995</v>
      </c>
      <c r="L1940" s="573">
        <f t="shared" si="55"/>
        <v>396.29082999999991</v>
      </c>
      <c r="M1940" s="573">
        <f t="shared" si="55"/>
        <v>341.49309999999997</v>
      </c>
      <c r="N1940" s="573" t="b">
        <v>1</v>
      </c>
    </row>
    <row r="1941" spans="1:14" ht="15.5" x14ac:dyDescent="0.35">
      <c r="A1941" s="8"/>
      <c r="B1941" s="308" t="s">
        <v>2191</v>
      </c>
      <c r="C1941" s="247" t="s">
        <v>2194</v>
      </c>
      <c r="D1941" s="222"/>
      <c r="E1941" s="222" t="s">
        <v>141</v>
      </c>
      <c r="F1941" s="578">
        <v>774.8</v>
      </c>
      <c r="G1941" s="47"/>
      <c r="H1941" s="573">
        <f t="shared" si="55"/>
        <v>273.19447999999994</v>
      </c>
      <c r="I1941" s="573">
        <f t="shared" si="55"/>
        <v>273.19447999999994</v>
      </c>
      <c r="J1941" s="573">
        <f t="shared" si="55"/>
        <v>358.96483999999998</v>
      </c>
      <c r="K1941" s="573">
        <f t="shared" si="55"/>
        <v>249.36937999999995</v>
      </c>
      <c r="L1941" s="573">
        <f t="shared" si="55"/>
        <v>396.29082999999991</v>
      </c>
      <c r="M1941" s="573">
        <f t="shared" si="55"/>
        <v>341.49309999999997</v>
      </c>
      <c r="N1941" s="573" t="b">
        <v>1</v>
      </c>
    </row>
    <row r="1942" spans="1:14" ht="15.5" x14ac:dyDescent="0.35">
      <c r="A1942" s="8"/>
      <c r="B1942" s="308" t="s">
        <v>2191</v>
      </c>
      <c r="C1942" s="247" t="s">
        <v>2194</v>
      </c>
      <c r="D1942" s="222"/>
      <c r="E1942" s="222"/>
      <c r="F1942" s="578">
        <v>774.8</v>
      </c>
      <c r="G1942" s="47"/>
      <c r="H1942" s="573">
        <f t="shared" si="55"/>
        <v>273.19447999999994</v>
      </c>
      <c r="I1942" s="573">
        <f t="shared" si="55"/>
        <v>273.19447999999994</v>
      </c>
      <c r="J1942" s="573">
        <f t="shared" si="55"/>
        <v>358.96483999999998</v>
      </c>
      <c r="K1942" s="573">
        <f t="shared" si="55"/>
        <v>249.36937999999995</v>
      </c>
      <c r="L1942" s="573">
        <f t="shared" si="55"/>
        <v>396.29082999999991</v>
      </c>
      <c r="M1942" s="573">
        <f t="shared" si="55"/>
        <v>341.49309999999997</v>
      </c>
      <c r="N1942" s="573" t="b">
        <v>1</v>
      </c>
    </row>
    <row r="1943" spans="1:14" ht="15.5" x14ac:dyDescent="0.35">
      <c r="A1943" s="8"/>
      <c r="B1943" s="308" t="s">
        <v>2195</v>
      </c>
      <c r="C1943" s="247" t="s">
        <v>2196</v>
      </c>
      <c r="D1943" s="222"/>
      <c r="E1943" s="222"/>
      <c r="F1943" s="578">
        <v>774.8</v>
      </c>
      <c r="G1943" s="47"/>
      <c r="H1943" s="573">
        <f t="shared" si="55"/>
        <v>273.19447999999994</v>
      </c>
      <c r="I1943" s="573">
        <f t="shared" si="55"/>
        <v>273.19447999999994</v>
      </c>
      <c r="J1943" s="573">
        <f t="shared" si="55"/>
        <v>358.96483999999998</v>
      </c>
      <c r="K1943" s="573">
        <f t="shared" si="55"/>
        <v>249.36937999999995</v>
      </c>
      <c r="L1943" s="573">
        <f t="shared" si="55"/>
        <v>396.29082999999991</v>
      </c>
      <c r="M1943" s="573">
        <f t="shared" si="55"/>
        <v>341.49309999999997</v>
      </c>
      <c r="N1943" s="573" t="b">
        <v>1</v>
      </c>
    </row>
    <row r="1944" spans="1:14" ht="15.5" x14ac:dyDescent="0.35">
      <c r="A1944" s="8"/>
      <c r="B1944" s="308" t="s">
        <v>2197</v>
      </c>
      <c r="C1944" s="247" t="s">
        <v>2198</v>
      </c>
      <c r="D1944" s="222"/>
      <c r="E1944" s="222" t="s">
        <v>141</v>
      </c>
      <c r="F1944" s="578">
        <v>774.8</v>
      </c>
      <c r="G1944" s="47"/>
      <c r="H1944" s="573">
        <f t="shared" si="55"/>
        <v>273.19447999999994</v>
      </c>
      <c r="I1944" s="573">
        <f t="shared" si="55"/>
        <v>273.19447999999994</v>
      </c>
      <c r="J1944" s="573">
        <f t="shared" si="55"/>
        <v>358.96483999999998</v>
      </c>
      <c r="K1944" s="573">
        <f t="shared" si="55"/>
        <v>249.36937999999995</v>
      </c>
      <c r="L1944" s="573">
        <f t="shared" si="55"/>
        <v>396.29082999999991</v>
      </c>
      <c r="M1944" s="573">
        <f t="shared" si="55"/>
        <v>341.49309999999997</v>
      </c>
      <c r="N1944" s="573" t="b">
        <v>1</v>
      </c>
    </row>
    <row r="1945" spans="1:14" ht="15.5" x14ac:dyDescent="0.35">
      <c r="A1945" s="8"/>
      <c r="B1945" s="308" t="s">
        <v>2197</v>
      </c>
      <c r="C1945" s="247" t="s">
        <v>2199</v>
      </c>
      <c r="D1945" s="222"/>
      <c r="E1945" s="222" t="s">
        <v>141</v>
      </c>
      <c r="F1945" s="578">
        <v>774.8</v>
      </c>
      <c r="G1945" s="47"/>
      <c r="H1945" s="573">
        <f t="shared" si="55"/>
        <v>273.19447999999994</v>
      </c>
      <c r="I1945" s="573">
        <f t="shared" si="55"/>
        <v>273.19447999999994</v>
      </c>
      <c r="J1945" s="573">
        <f t="shared" si="55"/>
        <v>358.96483999999998</v>
      </c>
      <c r="K1945" s="573">
        <f t="shared" si="55"/>
        <v>249.36937999999995</v>
      </c>
      <c r="L1945" s="573">
        <f t="shared" si="55"/>
        <v>396.29082999999991</v>
      </c>
      <c r="M1945" s="573">
        <f t="shared" si="55"/>
        <v>341.49309999999997</v>
      </c>
      <c r="N1945" s="573" t="b">
        <v>1</v>
      </c>
    </row>
    <row r="1946" spans="1:14" ht="16" thickBot="1" x14ac:dyDescent="0.4">
      <c r="A1946" s="8"/>
      <c r="B1946" s="221" t="s">
        <v>2197</v>
      </c>
      <c r="C1946" s="247" t="s">
        <v>2200</v>
      </c>
      <c r="D1946" s="222"/>
      <c r="E1946" s="222"/>
      <c r="F1946" s="274">
        <v>774.8</v>
      </c>
      <c r="G1946" s="47"/>
      <c r="H1946" s="573">
        <f t="shared" si="55"/>
        <v>273.19447999999994</v>
      </c>
      <c r="I1946" s="573">
        <f t="shared" si="55"/>
        <v>273.19447999999994</v>
      </c>
      <c r="J1946" s="573">
        <f t="shared" si="55"/>
        <v>358.96483999999998</v>
      </c>
      <c r="K1946" s="573">
        <f t="shared" si="55"/>
        <v>249.36937999999995</v>
      </c>
      <c r="L1946" s="573">
        <f t="shared" si="55"/>
        <v>396.29082999999991</v>
      </c>
      <c r="M1946" s="573">
        <f t="shared" si="55"/>
        <v>341.49309999999997</v>
      </c>
      <c r="N1946" s="573" t="b">
        <v>1</v>
      </c>
    </row>
    <row r="1947" spans="1:14" ht="15.5" x14ac:dyDescent="0.35">
      <c r="A1947" s="10"/>
      <c r="B1947" s="16" t="s">
        <v>2201</v>
      </c>
      <c r="C1947" s="108" t="s">
        <v>2202</v>
      </c>
      <c r="D1947" s="18"/>
      <c r="E1947" s="18" t="s">
        <v>141</v>
      </c>
      <c r="F1947" s="298">
        <v>774.8</v>
      </c>
      <c r="G1947" s="47"/>
      <c r="H1947" s="573">
        <f t="shared" si="55"/>
        <v>273.19447999999994</v>
      </c>
      <c r="I1947" s="573">
        <f t="shared" si="55"/>
        <v>273.19447999999994</v>
      </c>
      <c r="J1947" s="573">
        <f t="shared" si="55"/>
        <v>358.96483999999998</v>
      </c>
      <c r="K1947" s="573">
        <f t="shared" si="55"/>
        <v>249.36937999999995</v>
      </c>
      <c r="L1947" s="573">
        <f t="shared" si="55"/>
        <v>396.29082999999991</v>
      </c>
      <c r="M1947" s="573">
        <f t="shared" si="55"/>
        <v>341.49309999999997</v>
      </c>
      <c r="N1947" s="573" t="b">
        <v>1</v>
      </c>
    </row>
    <row r="1948" spans="1:14" ht="15.5" x14ac:dyDescent="0.35">
      <c r="A1948" s="8"/>
      <c r="B1948" s="3" t="s">
        <v>2201</v>
      </c>
      <c r="C1948" s="110" t="s">
        <v>2203</v>
      </c>
      <c r="D1948" s="20"/>
      <c r="E1948" s="53" t="s">
        <v>141</v>
      </c>
      <c r="F1948" s="578">
        <v>774.8</v>
      </c>
      <c r="G1948" s="47"/>
      <c r="H1948" s="573">
        <f t="shared" si="55"/>
        <v>273.19447999999994</v>
      </c>
      <c r="I1948" s="573">
        <f t="shared" si="55"/>
        <v>273.19447999999994</v>
      </c>
      <c r="J1948" s="573">
        <f t="shared" si="55"/>
        <v>358.96483999999998</v>
      </c>
      <c r="K1948" s="573">
        <f t="shared" si="55"/>
        <v>249.36937999999995</v>
      </c>
      <c r="L1948" s="573">
        <f t="shared" si="55"/>
        <v>396.29082999999991</v>
      </c>
      <c r="M1948" s="573">
        <f t="shared" si="55"/>
        <v>341.49309999999997</v>
      </c>
      <c r="N1948" s="573" t="b">
        <v>1</v>
      </c>
    </row>
    <row r="1949" spans="1:14" ht="15.5" x14ac:dyDescent="0.35">
      <c r="A1949" s="8"/>
      <c r="B1949" s="308" t="s">
        <v>2195</v>
      </c>
      <c r="C1949" s="193" t="s">
        <v>2204</v>
      </c>
      <c r="D1949" s="309"/>
      <c r="E1949" s="310" t="s">
        <v>141</v>
      </c>
      <c r="F1949" s="578">
        <v>774.8</v>
      </c>
      <c r="G1949" s="47"/>
      <c r="H1949" s="573">
        <f t="shared" si="55"/>
        <v>273.19447999999994</v>
      </c>
      <c r="I1949" s="573">
        <f t="shared" si="55"/>
        <v>273.19447999999994</v>
      </c>
      <c r="J1949" s="573">
        <f t="shared" si="55"/>
        <v>358.96483999999998</v>
      </c>
      <c r="K1949" s="573">
        <f t="shared" si="55"/>
        <v>249.36937999999995</v>
      </c>
      <c r="L1949" s="573">
        <f t="shared" si="55"/>
        <v>396.29082999999991</v>
      </c>
      <c r="M1949" s="573">
        <f t="shared" si="55"/>
        <v>341.49309999999997</v>
      </c>
      <c r="N1949" s="573" t="b">
        <v>1</v>
      </c>
    </row>
    <row r="1950" spans="1:14" ht="16" thickBot="1" x14ac:dyDescent="0.4">
      <c r="A1950" s="8"/>
      <c r="B1950" s="221" t="s">
        <v>2195</v>
      </c>
      <c r="C1950" s="247" t="s">
        <v>2205</v>
      </c>
      <c r="D1950" s="222"/>
      <c r="E1950" s="242" t="s">
        <v>141</v>
      </c>
      <c r="F1950" s="274">
        <v>774.8</v>
      </c>
      <c r="G1950" s="47"/>
      <c r="H1950" s="573">
        <f t="shared" si="55"/>
        <v>273.19447999999994</v>
      </c>
      <c r="I1950" s="573">
        <f t="shared" si="55"/>
        <v>273.19447999999994</v>
      </c>
      <c r="J1950" s="573">
        <f t="shared" si="55"/>
        <v>358.96483999999998</v>
      </c>
      <c r="K1950" s="573">
        <f t="shared" si="55"/>
        <v>249.36937999999995</v>
      </c>
      <c r="L1950" s="573">
        <f t="shared" si="55"/>
        <v>396.29082999999991</v>
      </c>
      <c r="M1950" s="573">
        <f t="shared" si="55"/>
        <v>341.49309999999997</v>
      </c>
      <c r="N1950" s="573" t="b">
        <v>1</v>
      </c>
    </row>
    <row r="1951" spans="1:14" ht="15.5" x14ac:dyDescent="0.35">
      <c r="A1951" s="10"/>
      <c r="B1951" s="16" t="s">
        <v>2195</v>
      </c>
      <c r="C1951" s="108" t="s">
        <v>2196</v>
      </c>
      <c r="D1951" s="18"/>
      <c r="E1951" s="52" t="s">
        <v>141</v>
      </c>
      <c r="F1951" s="276">
        <v>774.8</v>
      </c>
      <c r="G1951" s="47"/>
      <c r="H1951" s="573">
        <f t="shared" si="55"/>
        <v>273.19447999999994</v>
      </c>
      <c r="I1951" s="573">
        <f t="shared" si="55"/>
        <v>273.19447999999994</v>
      </c>
      <c r="J1951" s="573">
        <f t="shared" si="55"/>
        <v>358.96483999999998</v>
      </c>
      <c r="K1951" s="573">
        <f t="shared" si="55"/>
        <v>249.36937999999995</v>
      </c>
      <c r="L1951" s="573">
        <f t="shared" si="55"/>
        <v>396.29082999999991</v>
      </c>
      <c r="M1951" s="573">
        <f t="shared" si="55"/>
        <v>341.49309999999997</v>
      </c>
      <c r="N1951" s="573" t="b">
        <v>1</v>
      </c>
    </row>
    <row r="1952" spans="1:14" ht="16" thickBot="1" x14ac:dyDescent="0.4">
      <c r="A1952" s="11" t="s">
        <v>9635</v>
      </c>
      <c r="B1952" s="565" t="s">
        <v>2206</v>
      </c>
      <c r="C1952" s="391" t="s">
        <v>2207</v>
      </c>
      <c r="D1952" s="563"/>
      <c r="E1952" s="384" t="s">
        <v>141</v>
      </c>
      <c r="F1952" s="564">
        <v>1166.4100000000001</v>
      </c>
      <c r="G1952" s="47"/>
      <c r="H1952" s="573">
        <f t="shared" si="55"/>
        <v>411.27616599999993</v>
      </c>
      <c r="I1952" s="573">
        <f t="shared" si="55"/>
        <v>411.27616599999993</v>
      </c>
      <c r="J1952" s="573">
        <f t="shared" si="55"/>
        <v>540.39775300000008</v>
      </c>
      <c r="K1952" s="573">
        <f t="shared" si="55"/>
        <v>375.40905850000001</v>
      </c>
      <c r="L1952" s="573">
        <f t="shared" si="55"/>
        <v>596.58955474999993</v>
      </c>
      <c r="M1952" s="573">
        <f t="shared" si="55"/>
        <v>514.09520750000001</v>
      </c>
      <c r="N1952" s="573" t="b">
        <v>1</v>
      </c>
    </row>
    <row r="1953" spans="1:14" ht="15.5" x14ac:dyDescent="0.35">
      <c r="A1953" s="8"/>
      <c r="B1953" s="3" t="s">
        <v>2206</v>
      </c>
      <c r="C1953" s="110" t="s">
        <v>2208</v>
      </c>
      <c r="D1953" s="20"/>
      <c r="E1953" s="162"/>
      <c r="F1953" s="273">
        <v>1166.4100000000001</v>
      </c>
      <c r="G1953" s="47"/>
      <c r="H1953" s="573">
        <f t="shared" si="55"/>
        <v>411.27616599999993</v>
      </c>
      <c r="I1953" s="573">
        <f t="shared" si="55"/>
        <v>411.27616599999993</v>
      </c>
      <c r="J1953" s="573">
        <f t="shared" si="55"/>
        <v>540.39775300000008</v>
      </c>
      <c r="K1953" s="573">
        <f t="shared" si="55"/>
        <v>375.40905850000001</v>
      </c>
      <c r="L1953" s="573">
        <f t="shared" si="55"/>
        <v>596.58955474999993</v>
      </c>
      <c r="M1953" s="573">
        <f t="shared" si="55"/>
        <v>514.09520750000001</v>
      </c>
      <c r="N1953" s="573" t="b">
        <v>1</v>
      </c>
    </row>
    <row r="1954" spans="1:14" ht="15.5" x14ac:dyDescent="0.35">
      <c r="A1954" s="8"/>
      <c r="B1954" s="308" t="s">
        <v>2206</v>
      </c>
      <c r="C1954" s="193" t="s">
        <v>2209</v>
      </c>
      <c r="D1954" s="309"/>
      <c r="E1954" s="310" t="s">
        <v>141</v>
      </c>
      <c r="F1954" s="578">
        <v>1166.4100000000001</v>
      </c>
      <c r="G1954" s="47"/>
      <c r="H1954" s="573">
        <f t="shared" si="55"/>
        <v>411.27616599999993</v>
      </c>
      <c r="I1954" s="573">
        <f t="shared" si="55"/>
        <v>411.27616599999993</v>
      </c>
      <c r="J1954" s="573">
        <f t="shared" si="55"/>
        <v>540.39775300000008</v>
      </c>
      <c r="K1954" s="573">
        <f t="shared" si="55"/>
        <v>375.40905850000001</v>
      </c>
      <c r="L1954" s="573">
        <f t="shared" si="55"/>
        <v>596.58955474999993</v>
      </c>
      <c r="M1954" s="573">
        <f t="shared" si="55"/>
        <v>514.09520750000001</v>
      </c>
      <c r="N1954" s="573" t="b">
        <v>1</v>
      </c>
    </row>
    <row r="1955" spans="1:14" ht="15.5" x14ac:dyDescent="0.35">
      <c r="A1955" s="8"/>
      <c r="B1955" s="308" t="s">
        <v>2206</v>
      </c>
      <c r="C1955" s="193" t="s">
        <v>2210</v>
      </c>
      <c r="D1955" s="309"/>
      <c r="E1955" s="310"/>
      <c r="F1955" s="578">
        <v>1166.4100000000001</v>
      </c>
      <c r="G1955" s="47"/>
      <c r="H1955" s="573">
        <f t="shared" si="55"/>
        <v>411.27616599999993</v>
      </c>
      <c r="I1955" s="573">
        <f t="shared" si="55"/>
        <v>411.27616599999993</v>
      </c>
      <c r="J1955" s="573">
        <f t="shared" si="55"/>
        <v>540.39775300000008</v>
      </c>
      <c r="K1955" s="573">
        <f t="shared" si="55"/>
        <v>375.40905850000001</v>
      </c>
      <c r="L1955" s="573">
        <f t="shared" si="55"/>
        <v>596.58955474999993</v>
      </c>
      <c r="M1955" s="573">
        <f t="shared" si="55"/>
        <v>514.09520750000001</v>
      </c>
      <c r="N1955" s="573" t="b">
        <v>1</v>
      </c>
    </row>
    <row r="1956" spans="1:14" ht="15.5" x14ac:dyDescent="0.35">
      <c r="A1956" s="8"/>
      <c r="B1956" s="308" t="s">
        <v>2211</v>
      </c>
      <c r="C1956" s="193" t="s">
        <v>2212</v>
      </c>
      <c r="D1956" s="309"/>
      <c r="E1956" s="310"/>
      <c r="F1956" s="578">
        <v>1166.4100000000001</v>
      </c>
      <c r="G1956" s="47"/>
      <c r="H1956" s="573">
        <f t="shared" si="55"/>
        <v>411.27616599999993</v>
      </c>
      <c r="I1956" s="573">
        <f t="shared" si="55"/>
        <v>411.27616599999993</v>
      </c>
      <c r="J1956" s="573">
        <f t="shared" si="55"/>
        <v>540.39775300000008</v>
      </c>
      <c r="K1956" s="573">
        <f t="shared" si="55"/>
        <v>375.40905850000001</v>
      </c>
      <c r="L1956" s="573">
        <f t="shared" si="55"/>
        <v>596.58955474999993</v>
      </c>
      <c r="M1956" s="573">
        <f t="shared" si="55"/>
        <v>514.09520750000001</v>
      </c>
      <c r="N1956" s="573" t="b">
        <v>1</v>
      </c>
    </row>
    <row r="1957" spans="1:14" ht="15.5" x14ac:dyDescent="0.35">
      <c r="A1957" s="8"/>
      <c r="B1957" s="308" t="s">
        <v>2213</v>
      </c>
      <c r="C1957" s="193" t="s">
        <v>2214</v>
      </c>
      <c r="D1957" s="309"/>
      <c r="E1957" s="310"/>
      <c r="F1957" s="578">
        <v>1166.4100000000001</v>
      </c>
      <c r="G1957" s="47"/>
      <c r="H1957" s="573">
        <f t="shared" si="55"/>
        <v>411.27616599999993</v>
      </c>
      <c r="I1957" s="573">
        <f t="shared" si="55"/>
        <v>411.27616599999993</v>
      </c>
      <c r="J1957" s="573">
        <f t="shared" si="55"/>
        <v>540.39775300000008</v>
      </c>
      <c r="K1957" s="573">
        <f t="shared" si="55"/>
        <v>375.40905850000001</v>
      </c>
      <c r="L1957" s="573">
        <f t="shared" si="55"/>
        <v>596.58955474999993</v>
      </c>
      <c r="M1957" s="573">
        <f t="shared" si="55"/>
        <v>514.09520750000001</v>
      </c>
      <c r="N1957" s="573" t="b">
        <v>1</v>
      </c>
    </row>
    <row r="1958" spans="1:14" ht="15.5" x14ac:dyDescent="0.35">
      <c r="A1958" s="8"/>
      <c r="B1958" s="308" t="s">
        <v>2213</v>
      </c>
      <c r="C1958" s="645" t="s">
        <v>2215</v>
      </c>
      <c r="D1958" s="309"/>
      <c r="E1958" s="310"/>
      <c r="F1958" s="578">
        <v>1166.4100000000001</v>
      </c>
      <c r="G1958" s="47"/>
      <c r="H1958" s="573">
        <f t="shared" si="55"/>
        <v>411.27616599999993</v>
      </c>
      <c r="I1958" s="573">
        <f t="shared" si="55"/>
        <v>411.27616599999993</v>
      </c>
      <c r="J1958" s="573">
        <f t="shared" si="55"/>
        <v>540.39775300000008</v>
      </c>
      <c r="K1958" s="573">
        <f t="shared" si="55"/>
        <v>375.40905850000001</v>
      </c>
      <c r="L1958" s="573">
        <f t="shared" si="55"/>
        <v>596.58955474999993</v>
      </c>
      <c r="M1958" s="573">
        <f t="shared" si="55"/>
        <v>514.09520750000001</v>
      </c>
      <c r="N1958" s="573" t="b">
        <v>1</v>
      </c>
    </row>
    <row r="1959" spans="1:14" ht="15.5" x14ac:dyDescent="0.35">
      <c r="A1959" s="8"/>
      <c r="B1959" s="308" t="s">
        <v>2211</v>
      </c>
      <c r="C1959" s="193" t="s">
        <v>2216</v>
      </c>
      <c r="D1959" s="309"/>
      <c r="E1959" s="310"/>
      <c r="F1959" s="578">
        <v>1166.4100000000001</v>
      </c>
      <c r="G1959" s="47"/>
      <c r="H1959" s="573">
        <f t="shared" si="55"/>
        <v>411.27616599999993</v>
      </c>
      <c r="I1959" s="573">
        <f t="shared" si="55"/>
        <v>411.27616599999993</v>
      </c>
      <c r="J1959" s="573">
        <f t="shared" si="55"/>
        <v>540.39775300000008</v>
      </c>
      <c r="K1959" s="573">
        <f t="shared" si="55"/>
        <v>375.40905850000001</v>
      </c>
      <c r="L1959" s="573">
        <f t="shared" si="55"/>
        <v>596.58955474999993</v>
      </c>
      <c r="M1959" s="573">
        <f t="shared" si="55"/>
        <v>514.09520750000001</v>
      </c>
      <c r="N1959" s="573" t="b">
        <v>1</v>
      </c>
    </row>
    <row r="1960" spans="1:14" ht="15.5" x14ac:dyDescent="0.35">
      <c r="A1960" s="8" t="s">
        <v>9636</v>
      </c>
      <c r="B1960" s="308" t="s">
        <v>2217</v>
      </c>
      <c r="C1960" s="193" t="s">
        <v>2218</v>
      </c>
      <c r="D1960" s="309"/>
      <c r="E1960" s="310"/>
      <c r="F1960" s="578">
        <v>1336.75</v>
      </c>
      <c r="G1960" s="47"/>
      <c r="H1960" s="573">
        <f t="shared" si="55"/>
        <v>471.3380499999999</v>
      </c>
      <c r="I1960" s="573">
        <f t="shared" si="55"/>
        <v>471.3380499999999</v>
      </c>
      <c r="J1960" s="573">
        <f t="shared" si="55"/>
        <v>619.31627500000002</v>
      </c>
      <c r="K1960" s="573">
        <f t="shared" si="55"/>
        <v>430.23298749999998</v>
      </c>
      <c r="L1960" s="573">
        <f t="shared" si="55"/>
        <v>683.71420624999985</v>
      </c>
      <c r="M1960" s="573">
        <f t="shared" si="55"/>
        <v>589.17256249999991</v>
      </c>
      <c r="N1960" s="573" t="b">
        <v>1</v>
      </c>
    </row>
    <row r="1961" spans="1:14" ht="15.5" x14ac:dyDescent="0.35">
      <c r="A1961" s="8"/>
      <c r="B1961" s="308" t="s">
        <v>2219</v>
      </c>
      <c r="C1961" s="193" t="s">
        <v>2220</v>
      </c>
      <c r="D1961" s="309"/>
      <c r="E1961" s="327"/>
      <c r="F1961" s="578">
        <v>1336.75</v>
      </c>
      <c r="G1961" s="47"/>
      <c r="H1961" s="573">
        <f t="shared" si="55"/>
        <v>471.3380499999999</v>
      </c>
      <c r="I1961" s="573">
        <f t="shared" si="55"/>
        <v>471.3380499999999</v>
      </c>
      <c r="J1961" s="573">
        <f t="shared" si="55"/>
        <v>619.31627500000002</v>
      </c>
      <c r="K1961" s="573">
        <f t="shared" si="55"/>
        <v>430.23298749999998</v>
      </c>
      <c r="L1961" s="573">
        <f t="shared" si="55"/>
        <v>683.71420624999985</v>
      </c>
      <c r="M1961" s="573">
        <f t="shared" si="55"/>
        <v>589.17256249999991</v>
      </c>
      <c r="N1961" s="573" t="b">
        <v>1</v>
      </c>
    </row>
    <row r="1962" spans="1:14" ht="15.5" x14ac:dyDescent="0.35">
      <c r="A1962" s="8"/>
      <c r="B1962" s="308" t="s">
        <v>2221</v>
      </c>
      <c r="C1962" s="193" t="s">
        <v>2222</v>
      </c>
      <c r="D1962" s="309"/>
      <c r="E1962" s="310"/>
      <c r="F1962" s="578">
        <v>1336.75</v>
      </c>
      <c r="G1962" s="47"/>
      <c r="H1962" s="573">
        <f t="shared" si="55"/>
        <v>471.3380499999999</v>
      </c>
      <c r="I1962" s="573">
        <f t="shared" si="55"/>
        <v>471.3380499999999</v>
      </c>
      <c r="J1962" s="573">
        <f t="shared" si="55"/>
        <v>619.31627500000002</v>
      </c>
      <c r="K1962" s="573">
        <f t="shared" si="55"/>
        <v>430.23298749999998</v>
      </c>
      <c r="L1962" s="573">
        <f t="shared" si="55"/>
        <v>683.71420624999985</v>
      </c>
      <c r="M1962" s="573">
        <f t="shared" si="55"/>
        <v>589.17256249999991</v>
      </c>
      <c r="N1962" s="573" t="b">
        <v>1</v>
      </c>
    </row>
    <row r="1963" spans="1:14" ht="15.5" x14ac:dyDescent="0.35">
      <c r="A1963" s="8"/>
      <c r="B1963" s="308" t="s">
        <v>2221</v>
      </c>
      <c r="C1963" s="193" t="s">
        <v>2223</v>
      </c>
      <c r="D1963" s="309"/>
      <c r="E1963" s="310"/>
      <c r="F1963" s="578">
        <v>1336.75</v>
      </c>
      <c r="G1963" s="47"/>
      <c r="H1963" s="573">
        <f t="shared" si="55"/>
        <v>471.3380499999999</v>
      </c>
      <c r="I1963" s="573">
        <f t="shared" si="55"/>
        <v>471.3380499999999</v>
      </c>
      <c r="J1963" s="573">
        <f t="shared" si="55"/>
        <v>619.31627500000002</v>
      </c>
      <c r="K1963" s="573">
        <f t="shared" si="55"/>
        <v>430.23298749999998</v>
      </c>
      <c r="L1963" s="573">
        <f t="shared" si="55"/>
        <v>683.71420624999985</v>
      </c>
      <c r="M1963" s="573">
        <f t="shared" si="55"/>
        <v>589.17256249999991</v>
      </c>
      <c r="N1963" s="573" t="b">
        <v>1</v>
      </c>
    </row>
    <row r="1964" spans="1:14" ht="16" thickBot="1" x14ac:dyDescent="0.4">
      <c r="A1964" s="8"/>
      <c r="B1964" s="221" t="s">
        <v>2224</v>
      </c>
      <c r="C1964" s="247" t="s">
        <v>2225</v>
      </c>
      <c r="D1964" s="222"/>
      <c r="E1964" s="242"/>
      <c r="F1964" s="274">
        <v>1336.75</v>
      </c>
      <c r="G1964" s="47"/>
      <c r="H1964" s="573">
        <f t="shared" si="55"/>
        <v>471.3380499999999</v>
      </c>
      <c r="I1964" s="573">
        <f t="shared" si="55"/>
        <v>471.3380499999999</v>
      </c>
      <c r="J1964" s="573">
        <f t="shared" si="55"/>
        <v>619.31627500000002</v>
      </c>
      <c r="K1964" s="573">
        <f t="shared" si="55"/>
        <v>430.23298749999998</v>
      </c>
      <c r="L1964" s="573">
        <f t="shared" si="55"/>
        <v>683.71420624999985</v>
      </c>
      <c r="M1964" s="573">
        <f t="shared" si="55"/>
        <v>589.17256249999991</v>
      </c>
      <c r="N1964" s="573" t="b">
        <v>1</v>
      </c>
    </row>
    <row r="1965" spans="1:14" ht="15.5" x14ac:dyDescent="0.35">
      <c r="A1965" s="10"/>
      <c r="B1965" s="16" t="s">
        <v>2224</v>
      </c>
      <c r="C1965" s="108" t="s">
        <v>2226</v>
      </c>
      <c r="D1965" s="18"/>
      <c r="E1965" s="52"/>
      <c r="F1965" s="276">
        <v>1336.75</v>
      </c>
      <c r="G1965" s="47"/>
      <c r="H1965" s="573">
        <f t="shared" si="55"/>
        <v>471.3380499999999</v>
      </c>
      <c r="I1965" s="573">
        <f t="shared" si="55"/>
        <v>471.3380499999999</v>
      </c>
      <c r="J1965" s="573">
        <f t="shared" si="55"/>
        <v>619.31627500000002</v>
      </c>
      <c r="K1965" s="573">
        <f t="shared" si="55"/>
        <v>430.23298749999998</v>
      </c>
      <c r="L1965" s="573">
        <f t="shared" si="55"/>
        <v>683.71420624999985</v>
      </c>
      <c r="M1965" s="573">
        <f t="shared" si="55"/>
        <v>589.17256249999991</v>
      </c>
      <c r="N1965" s="573" t="b">
        <v>1</v>
      </c>
    </row>
    <row r="1966" spans="1:14" ht="15.5" x14ac:dyDescent="0.35">
      <c r="A1966" s="8"/>
      <c r="B1966" s="308" t="s">
        <v>2224</v>
      </c>
      <c r="C1966" s="193" t="s">
        <v>2227</v>
      </c>
      <c r="D1966" s="309"/>
      <c r="E1966" s="310"/>
      <c r="F1966" s="578">
        <v>1336.75</v>
      </c>
      <c r="G1966" s="47"/>
      <c r="H1966" s="573">
        <f t="shared" si="55"/>
        <v>471.3380499999999</v>
      </c>
      <c r="I1966" s="573">
        <f t="shared" si="55"/>
        <v>471.3380499999999</v>
      </c>
      <c r="J1966" s="573">
        <f t="shared" si="55"/>
        <v>619.31627500000002</v>
      </c>
      <c r="K1966" s="573">
        <f t="shared" si="55"/>
        <v>430.23298749999998</v>
      </c>
      <c r="L1966" s="573">
        <f t="shared" si="55"/>
        <v>683.71420624999985</v>
      </c>
      <c r="M1966" s="573">
        <f t="shared" si="55"/>
        <v>589.17256249999991</v>
      </c>
      <c r="N1966" s="573" t="b">
        <v>1</v>
      </c>
    </row>
    <row r="1967" spans="1:14" ht="15.5" x14ac:dyDescent="0.35">
      <c r="A1967" s="8" t="s">
        <v>9637</v>
      </c>
      <c r="B1967" s="308" t="s">
        <v>2228</v>
      </c>
      <c r="C1967" s="653" t="s">
        <v>2229</v>
      </c>
      <c r="D1967" s="309"/>
      <c r="E1967" s="310" t="s">
        <v>141</v>
      </c>
      <c r="F1967" s="578">
        <v>3565.97</v>
      </c>
      <c r="G1967" s="47"/>
      <c r="H1967" s="573">
        <f t="shared" si="55"/>
        <v>1257.3610219999996</v>
      </c>
      <c r="I1967" s="573">
        <f t="shared" si="55"/>
        <v>1257.3610219999996</v>
      </c>
      <c r="J1967" s="573">
        <f t="shared" si="55"/>
        <v>1652.1139009999999</v>
      </c>
      <c r="K1967" s="573">
        <f t="shared" si="55"/>
        <v>1147.7074444999998</v>
      </c>
      <c r="L1967" s="573">
        <f t="shared" si="55"/>
        <v>1823.9045057499995</v>
      </c>
      <c r="M1967" s="573">
        <f t="shared" si="55"/>
        <v>1571.7012774999998</v>
      </c>
      <c r="N1967" s="573" t="b">
        <v>1</v>
      </c>
    </row>
    <row r="1968" spans="1:14" ht="15.5" x14ac:dyDescent="0.35">
      <c r="A1968" s="8"/>
      <c r="B1968" s="308" t="s">
        <v>2230</v>
      </c>
      <c r="C1968" s="193" t="s">
        <v>2231</v>
      </c>
      <c r="D1968" s="309"/>
      <c r="E1968" s="310"/>
      <c r="F1968" s="578">
        <v>3565.97</v>
      </c>
      <c r="G1968" s="47"/>
      <c r="H1968" s="573">
        <f t="shared" si="55"/>
        <v>1257.3610219999996</v>
      </c>
      <c r="I1968" s="573">
        <f t="shared" si="55"/>
        <v>1257.3610219999996</v>
      </c>
      <c r="J1968" s="573">
        <f t="shared" si="55"/>
        <v>1652.1139009999999</v>
      </c>
      <c r="K1968" s="573">
        <f t="shared" si="55"/>
        <v>1147.7074444999998</v>
      </c>
      <c r="L1968" s="573">
        <f t="shared" si="55"/>
        <v>1823.9045057499995</v>
      </c>
      <c r="M1968" s="573">
        <f t="shared" si="55"/>
        <v>1571.7012774999998</v>
      </c>
      <c r="N1968" s="573" t="b">
        <v>1</v>
      </c>
    </row>
    <row r="1969" spans="1:14" ht="15.5" x14ac:dyDescent="0.35">
      <c r="A1969" s="8"/>
      <c r="B1969" s="308" t="s">
        <v>2230</v>
      </c>
      <c r="C1969" s="193" t="s">
        <v>2232</v>
      </c>
      <c r="D1969" s="309"/>
      <c r="E1969" s="310"/>
      <c r="F1969" s="578">
        <v>3565.97</v>
      </c>
      <c r="G1969" s="47"/>
      <c r="H1969" s="573">
        <f t="shared" si="55"/>
        <v>1257.3610219999996</v>
      </c>
      <c r="I1969" s="573">
        <f t="shared" si="55"/>
        <v>1257.3610219999996</v>
      </c>
      <c r="J1969" s="573">
        <f t="shared" si="55"/>
        <v>1652.1139009999999</v>
      </c>
      <c r="K1969" s="573">
        <f t="shared" si="55"/>
        <v>1147.7074444999998</v>
      </c>
      <c r="L1969" s="573">
        <f t="shared" si="55"/>
        <v>1823.9045057499995</v>
      </c>
      <c r="M1969" s="573">
        <f t="shared" si="55"/>
        <v>1571.7012774999998</v>
      </c>
      <c r="N1969" s="573" t="b">
        <v>1</v>
      </c>
    </row>
    <row r="1970" spans="1:14" ht="15.5" x14ac:dyDescent="0.35">
      <c r="A1970" s="8" t="s">
        <v>9638</v>
      </c>
      <c r="B1970" s="308" t="s">
        <v>2228</v>
      </c>
      <c r="C1970" s="653" t="s">
        <v>2233</v>
      </c>
      <c r="D1970" s="309"/>
      <c r="E1970" s="310"/>
      <c r="F1970" s="578">
        <v>4272.97</v>
      </c>
      <c r="G1970" s="47"/>
      <c r="H1970" s="573">
        <f t="shared" si="55"/>
        <v>1506.6492219999998</v>
      </c>
      <c r="I1970" s="573">
        <f t="shared" si="55"/>
        <v>1506.6492219999998</v>
      </c>
      <c r="J1970" s="573">
        <f t="shared" si="55"/>
        <v>1979.667001</v>
      </c>
      <c r="K1970" s="573">
        <f t="shared" si="55"/>
        <v>1375.2553945</v>
      </c>
      <c r="L1970" s="573">
        <f t="shared" si="55"/>
        <v>2185.5173307499999</v>
      </c>
      <c r="M1970" s="573">
        <f t="shared" si="55"/>
        <v>1883.3115275</v>
      </c>
      <c r="N1970" s="573" t="b">
        <v>1</v>
      </c>
    </row>
    <row r="1971" spans="1:14" ht="15.5" x14ac:dyDescent="0.35">
      <c r="A1971" s="8"/>
      <c r="B1971" s="308" t="s">
        <v>2234</v>
      </c>
      <c r="C1971" s="193" t="s">
        <v>2235</v>
      </c>
      <c r="D1971" s="309"/>
      <c r="E1971" s="310"/>
      <c r="F1971" s="578">
        <v>4272.97</v>
      </c>
      <c r="G1971" s="47"/>
      <c r="H1971" s="573">
        <f t="shared" si="55"/>
        <v>1506.6492219999998</v>
      </c>
      <c r="I1971" s="573">
        <f t="shared" si="55"/>
        <v>1506.6492219999998</v>
      </c>
      <c r="J1971" s="573">
        <f t="shared" si="55"/>
        <v>1979.667001</v>
      </c>
      <c r="K1971" s="573">
        <f t="shared" si="55"/>
        <v>1375.2553945</v>
      </c>
      <c r="L1971" s="573">
        <f t="shared" si="55"/>
        <v>2185.5173307499999</v>
      </c>
      <c r="M1971" s="573">
        <f t="shared" si="55"/>
        <v>1883.3115275</v>
      </c>
      <c r="N1971" s="573" t="b">
        <v>1</v>
      </c>
    </row>
    <row r="1972" spans="1:14" ht="15.5" x14ac:dyDescent="0.35">
      <c r="A1972" s="8"/>
      <c r="B1972" s="308" t="s">
        <v>2234</v>
      </c>
      <c r="C1972" s="193" t="s">
        <v>2236</v>
      </c>
      <c r="D1972" s="309"/>
      <c r="E1972" s="310"/>
      <c r="F1972" s="578">
        <v>4272.97</v>
      </c>
      <c r="G1972" s="47"/>
      <c r="H1972" s="573">
        <f t="shared" si="55"/>
        <v>1506.6492219999998</v>
      </c>
      <c r="I1972" s="573">
        <f t="shared" si="55"/>
        <v>1506.6492219999998</v>
      </c>
      <c r="J1972" s="573">
        <f t="shared" si="55"/>
        <v>1979.667001</v>
      </c>
      <c r="K1972" s="573">
        <f t="shared" si="55"/>
        <v>1375.2553945</v>
      </c>
      <c r="L1972" s="573">
        <f t="shared" si="55"/>
        <v>2185.5173307499999</v>
      </c>
      <c r="M1972" s="573">
        <f t="shared" si="55"/>
        <v>1883.3115275</v>
      </c>
      <c r="N1972" s="573" t="b">
        <v>1</v>
      </c>
    </row>
    <row r="1973" spans="1:14" ht="15.5" x14ac:dyDescent="0.35">
      <c r="A1973" s="8"/>
      <c r="B1973" s="308" t="s">
        <v>2234</v>
      </c>
      <c r="C1973" s="193" t="s">
        <v>2237</v>
      </c>
      <c r="D1973" s="309"/>
      <c r="E1973" s="310"/>
      <c r="F1973" s="578">
        <v>4272.97</v>
      </c>
      <c r="G1973" s="47"/>
      <c r="H1973" s="573">
        <f t="shared" si="55"/>
        <v>1506.6492219999998</v>
      </c>
      <c r="I1973" s="573">
        <f t="shared" si="55"/>
        <v>1506.6492219999998</v>
      </c>
      <c r="J1973" s="573">
        <f t="shared" si="55"/>
        <v>1979.667001</v>
      </c>
      <c r="K1973" s="573">
        <f t="shared" si="55"/>
        <v>1375.2553945</v>
      </c>
      <c r="L1973" s="573">
        <f t="shared" si="55"/>
        <v>2185.5173307499999</v>
      </c>
      <c r="M1973" s="573">
        <f t="shared" si="55"/>
        <v>1883.3115275</v>
      </c>
      <c r="N1973" s="573" t="b">
        <v>1</v>
      </c>
    </row>
    <row r="1974" spans="1:14" ht="15.5" x14ac:dyDescent="0.35">
      <c r="A1974" s="8" t="s">
        <v>9639</v>
      </c>
      <c r="B1974" s="308" t="s">
        <v>2238</v>
      </c>
      <c r="C1974" s="193" t="s">
        <v>2239</v>
      </c>
      <c r="D1974" s="309"/>
      <c r="E1974" s="310"/>
      <c r="F1974" s="578">
        <v>283.77</v>
      </c>
      <c r="G1974" s="47"/>
      <c r="H1974" s="573">
        <f t="shared" si="55"/>
        <v>100.05730199999996</v>
      </c>
      <c r="I1974" s="573">
        <f t="shared" si="55"/>
        <v>100.05730199999996</v>
      </c>
      <c r="J1974" s="573">
        <f t="shared" si="55"/>
        <v>131.470641</v>
      </c>
      <c r="K1974" s="573">
        <f t="shared" ref="K1974:M2037" si="56">IF($N1974=TRUE,K$3*$F1974,"")</f>
        <v>91.331374499999981</v>
      </c>
      <c r="L1974" s="573">
        <f t="shared" si="56"/>
        <v>145.14126074999996</v>
      </c>
      <c r="M1974" s="573">
        <f t="shared" si="56"/>
        <v>125.07162749999999</v>
      </c>
      <c r="N1974" s="573" t="b">
        <v>1</v>
      </c>
    </row>
    <row r="1975" spans="1:14" ht="15.5" x14ac:dyDescent="0.35">
      <c r="A1975" s="8"/>
      <c r="B1975" s="308" t="s">
        <v>2240</v>
      </c>
      <c r="C1975" s="653" t="s">
        <v>2241</v>
      </c>
      <c r="D1975" s="309"/>
      <c r="E1975" s="327"/>
      <c r="F1975" s="578">
        <v>283.77</v>
      </c>
      <c r="G1975" s="47"/>
      <c r="H1975" s="573">
        <f t="shared" ref="H1975:M2038" si="57">IF($N1975=TRUE,H$3*$F1975,"")</f>
        <v>100.05730199999996</v>
      </c>
      <c r="I1975" s="573">
        <f t="shared" si="57"/>
        <v>100.05730199999996</v>
      </c>
      <c r="J1975" s="573">
        <f t="shared" si="57"/>
        <v>131.470641</v>
      </c>
      <c r="K1975" s="573">
        <f t="shared" si="56"/>
        <v>91.331374499999981</v>
      </c>
      <c r="L1975" s="573">
        <f t="shared" si="56"/>
        <v>145.14126074999996</v>
      </c>
      <c r="M1975" s="573">
        <f t="shared" si="56"/>
        <v>125.07162749999999</v>
      </c>
      <c r="N1975" s="573" t="b">
        <v>1</v>
      </c>
    </row>
    <row r="1976" spans="1:14" ht="15.5" x14ac:dyDescent="0.35">
      <c r="A1976" s="8"/>
      <c r="B1976" s="308" t="s">
        <v>2240</v>
      </c>
      <c r="C1976" s="653" t="s">
        <v>2242</v>
      </c>
      <c r="D1976" s="309"/>
      <c r="E1976" s="327"/>
      <c r="F1976" s="578">
        <v>283.77</v>
      </c>
      <c r="G1976" s="47"/>
      <c r="H1976" s="573">
        <f t="shared" si="57"/>
        <v>100.05730199999996</v>
      </c>
      <c r="I1976" s="573">
        <f t="shared" si="57"/>
        <v>100.05730199999996</v>
      </c>
      <c r="J1976" s="573">
        <f t="shared" si="57"/>
        <v>131.470641</v>
      </c>
      <c r="K1976" s="573">
        <f t="shared" si="56"/>
        <v>91.331374499999981</v>
      </c>
      <c r="L1976" s="573">
        <f t="shared" si="56"/>
        <v>145.14126074999996</v>
      </c>
      <c r="M1976" s="573">
        <f t="shared" si="56"/>
        <v>125.07162749999999</v>
      </c>
      <c r="N1976" s="573" t="b">
        <v>1</v>
      </c>
    </row>
    <row r="1977" spans="1:14" ht="16" thickBot="1" x14ac:dyDescent="0.4">
      <c r="A1977" s="11" t="s">
        <v>9640</v>
      </c>
      <c r="B1977" s="565" t="s">
        <v>2243</v>
      </c>
      <c r="C1977" s="391" t="s">
        <v>2244</v>
      </c>
      <c r="D1977" s="563"/>
      <c r="E1977" s="384" t="s">
        <v>141</v>
      </c>
      <c r="F1977" s="564">
        <v>286.08999999999997</v>
      </c>
      <c r="G1977" s="47"/>
      <c r="H1977" s="573">
        <f t="shared" si="57"/>
        <v>100.87533399999997</v>
      </c>
      <c r="I1977" s="573">
        <f t="shared" si="57"/>
        <v>100.87533399999997</v>
      </c>
      <c r="J1977" s="573">
        <f t="shared" si="57"/>
        <v>132.54549699999998</v>
      </c>
      <c r="K1977" s="573">
        <f t="shared" si="56"/>
        <v>92.078066499999977</v>
      </c>
      <c r="L1977" s="573">
        <f t="shared" si="56"/>
        <v>146.32788274999996</v>
      </c>
      <c r="M1977" s="573">
        <f t="shared" si="56"/>
        <v>126.09416749999998</v>
      </c>
      <c r="N1977" s="573" t="b">
        <v>1</v>
      </c>
    </row>
    <row r="1978" spans="1:14" ht="15.5" x14ac:dyDescent="0.35">
      <c r="A1978" s="8"/>
      <c r="B1978" s="3" t="s">
        <v>2245</v>
      </c>
      <c r="C1978" s="110" t="s">
        <v>2246</v>
      </c>
      <c r="D1978" s="20"/>
      <c r="E1978" s="162"/>
      <c r="F1978" s="273">
        <v>286.08999999999997</v>
      </c>
      <c r="G1978" s="47"/>
      <c r="H1978" s="573">
        <f t="shared" si="57"/>
        <v>100.87533399999997</v>
      </c>
      <c r="I1978" s="573">
        <f t="shared" si="57"/>
        <v>100.87533399999997</v>
      </c>
      <c r="J1978" s="573">
        <f t="shared" si="57"/>
        <v>132.54549699999998</v>
      </c>
      <c r="K1978" s="573">
        <f t="shared" si="56"/>
        <v>92.078066499999977</v>
      </c>
      <c r="L1978" s="573">
        <f t="shared" si="56"/>
        <v>146.32788274999996</v>
      </c>
      <c r="M1978" s="573">
        <f t="shared" si="56"/>
        <v>126.09416749999998</v>
      </c>
      <c r="N1978" s="573" t="b">
        <v>1</v>
      </c>
    </row>
    <row r="1979" spans="1:14" ht="16" thickBot="1" x14ac:dyDescent="0.4">
      <c r="A1979" s="8" t="s">
        <v>9641</v>
      </c>
      <c r="B1979" s="221" t="s">
        <v>2247</v>
      </c>
      <c r="C1979" s="247" t="s">
        <v>2248</v>
      </c>
      <c r="D1979" s="222"/>
      <c r="E1979" s="242" t="s">
        <v>141</v>
      </c>
      <c r="F1979" s="274">
        <v>292.33</v>
      </c>
      <c r="G1979" s="47"/>
      <c r="H1979" s="573">
        <f t="shared" si="57"/>
        <v>103.07555799999997</v>
      </c>
      <c r="I1979" s="573">
        <f t="shared" si="57"/>
        <v>103.07555799999997</v>
      </c>
      <c r="J1979" s="573">
        <f t="shared" si="57"/>
        <v>135.43648899999999</v>
      </c>
      <c r="K1979" s="573">
        <f t="shared" si="56"/>
        <v>94.086410499999985</v>
      </c>
      <c r="L1979" s="573">
        <f t="shared" si="56"/>
        <v>149.51948674999997</v>
      </c>
      <c r="M1979" s="573">
        <f t="shared" si="56"/>
        <v>128.84444749999997</v>
      </c>
      <c r="N1979" s="573" t="b">
        <v>1</v>
      </c>
    </row>
    <row r="1980" spans="1:14" ht="15.5" x14ac:dyDescent="0.35">
      <c r="A1980" s="10"/>
      <c r="B1980" s="16" t="s">
        <v>2247</v>
      </c>
      <c r="C1980" s="108" t="s">
        <v>2249</v>
      </c>
      <c r="D1980" s="18"/>
      <c r="E1980" s="165"/>
      <c r="F1980" s="276">
        <v>292.33</v>
      </c>
      <c r="G1980" s="47"/>
      <c r="H1980" s="573">
        <f t="shared" si="57"/>
        <v>103.07555799999997</v>
      </c>
      <c r="I1980" s="573">
        <f t="shared" si="57"/>
        <v>103.07555799999997</v>
      </c>
      <c r="J1980" s="573">
        <f t="shared" si="57"/>
        <v>135.43648899999999</v>
      </c>
      <c r="K1980" s="573">
        <f t="shared" si="56"/>
        <v>94.086410499999985</v>
      </c>
      <c r="L1980" s="573">
        <f t="shared" si="56"/>
        <v>149.51948674999997</v>
      </c>
      <c r="M1980" s="573">
        <f t="shared" si="56"/>
        <v>128.84444749999997</v>
      </c>
      <c r="N1980" s="573" t="b">
        <v>1</v>
      </c>
    </row>
    <row r="1981" spans="1:14" ht="15.5" x14ac:dyDescent="0.35">
      <c r="A1981" s="8"/>
      <c r="B1981" s="308" t="s">
        <v>2250</v>
      </c>
      <c r="C1981" s="193" t="s">
        <v>2251</v>
      </c>
      <c r="D1981" s="309"/>
      <c r="E1981" s="310" t="s">
        <v>141</v>
      </c>
      <c r="F1981" s="578">
        <v>292.33</v>
      </c>
      <c r="G1981" s="47"/>
      <c r="H1981" s="573">
        <f t="shared" si="57"/>
        <v>103.07555799999997</v>
      </c>
      <c r="I1981" s="573">
        <f t="shared" si="57"/>
        <v>103.07555799999997</v>
      </c>
      <c r="J1981" s="573">
        <f t="shared" si="57"/>
        <v>135.43648899999999</v>
      </c>
      <c r="K1981" s="573">
        <f t="shared" si="56"/>
        <v>94.086410499999985</v>
      </c>
      <c r="L1981" s="573">
        <f t="shared" si="56"/>
        <v>149.51948674999997</v>
      </c>
      <c r="M1981" s="573">
        <f t="shared" si="56"/>
        <v>128.84444749999997</v>
      </c>
      <c r="N1981" s="573" t="b">
        <v>1</v>
      </c>
    </row>
    <row r="1982" spans="1:14" ht="15.5" x14ac:dyDescent="0.35">
      <c r="A1982" s="8"/>
      <c r="B1982" s="308" t="s">
        <v>2252</v>
      </c>
      <c r="C1982" s="193" t="s">
        <v>2253</v>
      </c>
      <c r="D1982" s="309"/>
      <c r="E1982" s="310"/>
      <c r="F1982" s="578">
        <v>292.33</v>
      </c>
      <c r="G1982" s="47"/>
      <c r="H1982" s="573">
        <f t="shared" si="57"/>
        <v>103.07555799999997</v>
      </c>
      <c r="I1982" s="573">
        <f t="shared" si="57"/>
        <v>103.07555799999997</v>
      </c>
      <c r="J1982" s="573">
        <f t="shared" si="57"/>
        <v>135.43648899999999</v>
      </c>
      <c r="K1982" s="573">
        <f t="shared" si="56"/>
        <v>94.086410499999985</v>
      </c>
      <c r="L1982" s="573">
        <f t="shared" si="56"/>
        <v>149.51948674999997</v>
      </c>
      <c r="M1982" s="573">
        <f t="shared" si="56"/>
        <v>128.84444749999997</v>
      </c>
      <c r="N1982" s="573" t="b">
        <v>1</v>
      </c>
    </row>
    <row r="1983" spans="1:14" ht="15.5" x14ac:dyDescent="0.35">
      <c r="A1983" s="8"/>
      <c r="B1983" s="308" t="s">
        <v>2247</v>
      </c>
      <c r="C1983" s="193" t="s">
        <v>2254</v>
      </c>
      <c r="D1983" s="309"/>
      <c r="E1983" s="310"/>
      <c r="F1983" s="578">
        <v>292.33</v>
      </c>
      <c r="G1983" s="47"/>
      <c r="H1983" s="573">
        <f t="shared" si="57"/>
        <v>103.07555799999997</v>
      </c>
      <c r="I1983" s="573">
        <f t="shared" si="57"/>
        <v>103.07555799999997</v>
      </c>
      <c r="J1983" s="573">
        <f t="shared" si="57"/>
        <v>135.43648899999999</v>
      </c>
      <c r="K1983" s="573">
        <f t="shared" si="56"/>
        <v>94.086410499999985</v>
      </c>
      <c r="L1983" s="573">
        <f t="shared" si="56"/>
        <v>149.51948674999997</v>
      </c>
      <c r="M1983" s="573">
        <f t="shared" si="56"/>
        <v>128.84444749999997</v>
      </c>
      <c r="N1983" s="573" t="b">
        <v>1</v>
      </c>
    </row>
    <row r="1984" spans="1:14" ht="15.5" x14ac:dyDescent="0.35">
      <c r="A1984" s="8"/>
      <c r="B1984" s="308" t="s">
        <v>2252</v>
      </c>
      <c r="C1984" s="193" t="s">
        <v>2255</v>
      </c>
      <c r="D1984" s="309"/>
      <c r="E1984" s="310" t="s">
        <v>141</v>
      </c>
      <c r="F1984" s="578">
        <v>292.33</v>
      </c>
      <c r="G1984" s="47"/>
      <c r="H1984" s="573">
        <f t="shared" si="57"/>
        <v>103.07555799999997</v>
      </c>
      <c r="I1984" s="573">
        <f t="shared" si="57"/>
        <v>103.07555799999997</v>
      </c>
      <c r="J1984" s="573">
        <f t="shared" si="57"/>
        <v>135.43648899999999</v>
      </c>
      <c r="K1984" s="573">
        <f t="shared" si="56"/>
        <v>94.086410499999985</v>
      </c>
      <c r="L1984" s="573">
        <f t="shared" si="56"/>
        <v>149.51948674999997</v>
      </c>
      <c r="M1984" s="573">
        <f t="shared" si="56"/>
        <v>128.84444749999997</v>
      </c>
      <c r="N1984" s="573" t="b">
        <v>1</v>
      </c>
    </row>
    <row r="1985" spans="1:14" ht="15.5" x14ac:dyDescent="0.35">
      <c r="A1985" s="8"/>
      <c r="B1985" s="308" t="s">
        <v>2250</v>
      </c>
      <c r="C1985" s="193" t="s">
        <v>2256</v>
      </c>
      <c r="D1985" s="309"/>
      <c r="E1985" s="310" t="s">
        <v>141</v>
      </c>
      <c r="F1985" s="578">
        <v>292.33</v>
      </c>
      <c r="G1985" s="47"/>
      <c r="H1985" s="573">
        <f t="shared" si="57"/>
        <v>103.07555799999997</v>
      </c>
      <c r="I1985" s="573">
        <f t="shared" si="57"/>
        <v>103.07555799999997</v>
      </c>
      <c r="J1985" s="573">
        <f t="shared" si="57"/>
        <v>135.43648899999999</v>
      </c>
      <c r="K1985" s="573">
        <f t="shared" si="56"/>
        <v>94.086410499999985</v>
      </c>
      <c r="L1985" s="573">
        <f t="shared" si="56"/>
        <v>149.51948674999997</v>
      </c>
      <c r="M1985" s="573">
        <f t="shared" si="56"/>
        <v>128.84444749999997</v>
      </c>
      <c r="N1985" s="573" t="b">
        <v>1</v>
      </c>
    </row>
    <row r="1986" spans="1:14" ht="15.5" x14ac:dyDescent="0.35">
      <c r="A1986" s="8" t="s">
        <v>9642</v>
      </c>
      <c r="B1986" s="322" t="s">
        <v>2257</v>
      </c>
      <c r="C1986" s="660" t="s">
        <v>2258</v>
      </c>
      <c r="D1986" s="324"/>
      <c r="E1986" s="328" t="s">
        <v>141</v>
      </c>
      <c r="F1986" s="578">
        <v>416.5</v>
      </c>
      <c r="G1986" s="47"/>
      <c r="H1986" s="573">
        <f t="shared" si="57"/>
        <v>146.85789999999997</v>
      </c>
      <c r="I1986" s="573">
        <f t="shared" si="57"/>
        <v>146.85789999999997</v>
      </c>
      <c r="J1986" s="573">
        <f t="shared" si="57"/>
        <v>192.96445</v>
      </c>
      <c r="K1986" s="573">
        <f t="shared" si="56"/>
        <v>134.05052499999999</v>
      </c>
      <c r="L1986" s="573">
        <f t="shared" si="56"/>
        <v>213.02933749999997</v>
      </c>
      <c r="M1986" s="573">
        <f t="shared" si="56"/>
        <v>183.57237499999999</v>
      </c>
      <c r="N1986" s="573" t="b">
        <v>1</v>
      </c>
    </row>
    <row r="1987" spans="1:14" ht="15.5" x14ac:dyDescent="0.35">
      <c r="A1987" s="8"/>
      <c r="B1987" s="322" t="s">
        <v>2259</v>
      </c>
      <c r="C1987" s="660" t="s">
        <v>2260</v>
      </c>
      <c r="D1987" s="324"/>
      <c r="E1987" s="329"/>
      <c r="F1987" s="784">
        <v>416.5</v>
      </c>
      <c r="G1987" s="47"/>
      <c r="H1987" s="573">
        <f t="shared" si="57"/>
        <v>146.85789999999997</v>
      </c>
      <c r="I1987" s="573">
        <f t="shared" si="57"/>
        <v>146.85789999999997</v>
      </c>
      <c r="J1987" s="573">
        <f t="shared" si="57"/>
        <v>192.96445</v>
      </c>
      <c r="K1987" s="573">
        <f t="shared" si="56"/>
        <v>134.05052499999999</v>
      </c>
      <c r="L1987" s="573">
        <f t="shared" si="56"/>
        <v>213.02933749999997</v>
      </c>
      <c r="M1987" s="573">
        <f t="shared" si="56"/>
        <v>183.57237499999999</v>
      </c>
      <c r="N1987" s="573" t="b">
        <v>1</v>
      </c>
    </row>
    <row r="1988" spans="1:14" ht="15.5" x14ac:dyDescent="0.35">
      <c r="A1988" s="8"/>
      <c r="B1988" s="322" t="s">
        <v>2259</v>
      </c>
      <c r="C1988" s="660" t="s">
        <v>2261</v>
      </c>
      <c r="D1988" s="324"/>
      <c r="E1988" s="328" t="s">
        <v>141</v>
      </c>
      <c r="F1988" s="784">
        <v>416.5</v>
      </c>
      <c r="G1988" s="47"/>
      <c r="H1988" s="573">
        <f t="shared" si="57"/>
        <v>146.85789999999997</v>
      </c>
      <c r="I1988" s="573">
        <f t="shared" si="57"/>
        <v>146.85789999999997</v>
      </c>
      <c r="J1988" s="573">
        <f t="shared" si="57"/>
        <v>192.96445</v>
      </c>
      <c r="K1988" s="573">
        <f t="shared" si="56"/>
        <v>134.05052499999999</v>
      </c>
      <c r="L1988" s="573">
        <f t="shared" si="56"/>
        <v>213.02933749999997</v>
      </c>
      <c r="M1988" s="573">
        <f t="shared" si="56"/>
        <v>183.57237499999999</v>
      </c>
      <c r="N1988" s="573" t="b">
        <v>1</v>
      </c>
    </row>
    <row r="1989" spans="1:14" ht="16" thickBot="1" x14ac:dyDescent="0.4">
      <c r="A1989" s="11"/>
      <c r="B1989" s="752" t="s">
        <v>2259</v>
      </c>
      <c r="C1989" s="666" t="s">
        <v>2262</v>
      </c>
      <c r="D1989" s="786"/>
      <c r="E1989" s="400" t="s">
        <v>141</v>
      </c>
      <c r="F1989" s="787">
        <v>416.5</v>
      </c>
      <c r="G1989" s="47"/>
      <c r="H1989" s="573">
        <f t="shared" si="57"/>
        <v>146.85789999999997</v>
      </c>
      <c r="I1989" s="573">
        <f t="shared" si="57"/>
        <v>146.85789999999997</v>
      </c>
      <c r="J1989" s="573">
        <f t="shared" si="57"/>
        <v>192.96445</v>
      </c>
      <c r="K1989" s="573">
        <f t="shared" si="56"/>
        <v>134.05052499999999</v>
      </c>
      <c r="L1989" s="573">
        <f t="shared" si="56"/>
        <v>213.02933749999997</v>
      </c>
      <c r="M1989" s="573">
        <f t="shared" si="56"/>
        <v>183.57237499999999</v>
      </c>
      <c r="N1989" s="573" t="b">
        <v>1</v>
      </c>
    </row>
    <row r="1990" spans="1:14" ht="15.5" x14ac:dyDescent="0.35">
      <c r="A1990" s="8" t="s">
        <v>9643</v>
      </c>
      <c r="B1990" s="3" t="s">
        <v>2263</v>
      </c>
      <c r="C1990" s="110" t="s">
        <v>2264</v>
      </c>
      <c r="D1990" s="20"/>
      <c r="E1990" s="53" t="s">
        <v>141</v>
      </c>
      <c r="F1990" s="273">
        <v>410.15</v>
      </c>
      <c r="G1990" s="47"/>
      <c r="H1990" s="573">
        <f t="shared" si="57"/>
        <v>144.61888999999996</v>
      </c>
      <c r="I1990" s="573">
        <f t="shared" si="57"/>
        <v>144.61888999999996</v>
      </c>
      <c r="J1990" s="573">
        <f t="shared" si="57"/>
        <v>190.02249499999999</v>
      </c>
      <c r="K1990" s="573">
        <f t="shared" si="56"/>
        <v>132.00677749999997</v>
      </c>
      <c r="L1990" s="573">
        <f t="shared" si="56"/>
        <v>209.78147124999995</v>
      </c>
      <c r="M1990" s="573">
        <f t="shared" si="56"/>
        <v>180.77361249999998</v>
      </c>
      <c r="N1990" s="573" t="b">
        <v>1</v>
      </c>
    </row>
    <row r="1991" spans="1:14" ht="16" thickBot="1" x14ac:dyDescent="0.4">
      <c r="A1991" s="8"/>
      <c r="B1991" s="221" t="s">
        <v>2265</v>
      </c>
      <c r="C1991" s="247" t="s">
        <v>2266</v>
      </c>
      <c r="D1991" s="222"/>
      <c r="E1991" s="242"/>
      <c r="F1991" s="274">
        <v>410.15</v>
      </c>
      <c r="G1991" s="47"/>
      <c r="H1991" s="573">
        <f t="shared" si="57"/>
        <v>144.61888999999996</v>
      </c>
      <c r="I1991" s="573">
        <f t="shared" si="57"/>
        <v>144.61888999999996</v>
      </c>
      <c r="J1991" s="573">
        <f t="shared" si="57"/>
        <v>190.02249499999999</v>
      </c>
      <c r="K1991" s="573">
        <f t="shared" si="56"/>
        <v>132.00677749999997</v>
      </c>
      <c r="L1991" s="573">
        <f t="shared" si="56"/>
        <v>209.78147124999995</v>
      </c>
      <c r="M1991" s="573">
        <f t="shared" si="56"/>
        <v>180.77361249999998</v>
      </c>
      <c r="N1991" s="573" t="b">
        <v>1</v>
      </c>
    </row>
    <row r="1992" spans="1:14" ht="15.5" x14ac:dyDescent="0.35">
      <c r="A1992" s="10"/>
      <c r="B1992" s="16" t="s">
        <v>2265</v>
      </c>
      <c r="C1992" s="108" t="s">
        <v>2267</v>
      </c>
      <c r="D1992" s="18"/>
      <c r="E1992" s="52"/>
      <c r="F1992" s="276">
        <v>410.15</v>
      </c>
      <c r="G1992" s="47"/>
      <c r="H1992" s="573">
        <f t="shared" si="57"/>
        <v>144.61888999999996</v>
      </c>
      <c r="I1992" s="573">
        <f t="shared" si="57"/>
        <v>144.61888999999996</v>
      </c>
      <c r="J1992" s="573">
        <f t="shared" si="57"/>
        <v>190.02249499999999</v>
      </c>
      <c r="K1992" s="573">
        <f t="shared" si="56"/>
        <v>132.00677749999997</v>
      </c>
      <c r="L1992" s="573">
        <f t="shared" si="56"/>
        <v>209.78147124999995</v>
      </c>
      <c r="M1992" s="573">
        <f t="shared" si="56"/>
        <v>180.77361249999998</v>
      </c>
      <c r="N1992" s="573" t="b">
        <v>1</v>
      </c>
    </row>
    <row r="1993" spans="1:14" ht="16" thickBot="1" x14ac:dyDescent="0.4">
      <c r="A1993" s="8"/>
      <c r="B1993" s="221" t="s">
        <v>2265</v>
      </c>
      <c r="C1993" s="247" t="s">
        <v>2268</v>
      </c>
      <c r="D1993" s="222"/>
      <c r="E1993" s="242"/>
      <c r="F1993" s="274">
        <v>410.15</v>
      </c>
      <c r="G1993" s="47"/>
      <c r="H1993" s="573">
        <f t="shared" si="57"/>
        <v>144.61888999999996</v>
      </c>
      <c r="I1993" s="573">
        <f t="shared" si="57"/>
        <v>144.61888999999996</v>
      </c>
      <c r="J1993" s="573">
        <f t="shared" si="57"/>
        <v>190.02249499999999</v>
      </c>
      <c r="K1993" s="573">
        <f t="shared" si="56"/>
        <v>132.00677749999997</v>
      </c>
      <c r="L1993" s="573">
        <f t="shared" si="56"/>
        <v>209.78147124999995</v>
      </c>
      <c r="M1993" s="573">
        <f t="shared" si="56"/>
        <v>180.77361249999998</v>
      </c>
      <c r="N1993" s="573" t="b">
        <v>1</v>
      </c>
    </row>
    <row r="1994" spans="1:14" ht="15.5" x14ac:dyDescent="0.35">
      <c r="A1994" s="10"/>
      <c r="B1994" s="16" t="s">
        <v>2265</v>
      </c>
      <c r="C1994" s="108" t="s">
        <v>2266</v>
      </c>
      <c r="D1994" s="18"/>
      <c r="E1994" s="165"/>
      <c r="F1994" s="276">
        <v>410.15</v>
      </c>
      <c r="G1994" s="47"/>
      <c r="H1994" s="573">
        <f t="shared" si="57"/>
        <v>144.61888999999996</v>
      </c>
      <c r="I1994" s="573">
        <f t="shared" si="57"/>
        <v>144.61888999999996</v>
      </c>
      <c r="J1994" s="573">
        <f t="shared" si="57"/>
        <v>190.02249499999999</v>
      </c>
      <c r="K1994" s="573">
        <f t="shared" si="56"/>
        <v>132.00677749999997</v>
      </c>
      <c r="L1994" s="573">
        <f t="shared" si="56"/>
        <v>209.78147124999995</v>
      </c>
      <c r="M1994" s="573">
        <f t="shared" si="56"/>
        <v>180.77361249999998</v>
      </c>
      <c r="N1994" s="573" t="b">
        <v>1</v>
      </c>
    </row>
    <row r="1995" spans="1:14" ht="15.5" x14ac:dyDescent="0.35">
      <c r="A1995" s="8" t="s">
        <v>9644</v>
      </c>
      <c r="B1995" s="308" t="s">
        <v>2269</v>
      </c>
      <c r="C1995" s="193" t="s">
        <v>2270</v>
      </c>
      <c r="D1995" s="309"/>
      <c r="E1995" s="310" t="s">
        <v>141</v>
      </c>
      <c r="F1995" s="578">
        <v>448.79</v>
      </c>
      <c r="G1995" s="47"/>
      <c r="H1995" s="573">
        <f t="shared" si="57"/>
        <v>158.24335399999998</v>
      </c>
      <c r="I1995" s="573">
        <f t="shared" si="57"/>
        <v>158.24335399999998</v>
      </c>
      <c r="J1995" s="573">
        <f t="shared" si="57"/>
        <v>207.924407</v>
      </c>
      <c r="K1995" s="573">
        <f t="shared" si="56"/>
        <v>144.4430615</v>
      </c>
      <c r="L1995" s="573">
        <f t="shared" si="56"/>
        <v>229.54486524999996</v>
      </c>
      <c r="M1995" s="573">
        <f t="shared" si="56"/>
        <v>197.8041925</v>
      </c>
      <c r="N1995" s="573" t="b">
        <v>1</v>
      </c>
    </row>
    <row r="1996" spans="1:14" ht="15.5" x14ac:dyDescent="0.35">
      <c r="A1996" s="8"/>
      <c r="B1996" s="308" t="s">
        <v>2269</v>
      </c>
      <c r="C1996" s="193" t="s">
        <v>2271</v>
      </c>
      <c r="D1996" s="309"/>
      <c r="E1996" s="327"/>
      <c r="F1996" s="578">
        <v>448.79</v>
      </c>
      <c r="G1996" s="47"/>
      <c r="H1996" s="573">
        <f t="shared" si="57"/>
        <v>158.24335399999998</v>
      </c>
      <c r="I1996" s="573">
        <f t="shared" si="57"/>
        <v>158.24335399999998</v>
      </c>
      <c r="J1996" s="573">
        <f t="shared" si="57"/>
        <v>207.924407</v>
      </c>
      <c r="K1996" s="573">
        <f t="shared" si="56"/>
        <v>144.4430615</v>
      </c>
      <c r="L1996" s="573">
        <f t="shared" si="56"/>
        <v>229.54486524999996</v>
      </c>
      <c r="M1996" s="573">
        <f t="shared" si="56"/>
        <v>197.8041925</v>
      </c>
      <c r="N1996" s="573" t="b">
        <v>1</v>
      </c>
    </row>
    <row r="1997" spans="1:14" ht="15.5" x14ac:dyDescent="0.35">
      <c r="A1997" s="8"/>
      <c r="B1997" s="308" t="s">
        <v>2269</v>
      </c>
      <c r="C1997" s="193" t="s">
        <v>2272</v>
      </c>
      <c r="D1997" s="309"/>
      <c r="E1997" s="310" t="s">
        <v>141</v>
      </c>
      <c r="F1997" s="578">
        <v>448.79</v>
      </c>
      <c r="G1997" s="47"/>
      <c r="H1997" s="573">
        <f t="shared" si="57"/>
        <v>158.24335399999998</v>
      </c>
      <c r="I1997" s="573">
        <f t="shared" si="57"/>
        <v>158.24335399999998</v>
      </c>
      <c r="J1997" s="573">
        <f t="shared" si="57"/>
        <v>207.924407</v>
      </c>
      <c r="K1997" s="573">
        <f t="shared" si="56"/>
        <v>144.4430615</v>
      </c>
      <c r="L1997" s="573">
        <f t="shared" si="56"/>
        <v>229.54486524999996</v>
      </c>
      <c r="M1997" s="573">
        <f t="shared" si="56"/>
        <v>197.8041925</v>
      </c>
      <c r="N1997" s="573" t="b">
        <v>1</v>
      </c>
    </row>
    <row r="1998" spans="1:14" ht="15.5" x14ac:dyDescent="0.35">
      <c r="A1998" s="8"/>
      <c r="B1998" s="308" t="s">
        <v>2273</v>
      </c>
      <c r="C1998" s="193" t="s">
        <v>2274</v>
      </c>
      <c r="D1998" s="309"/>
      <c r="E1998" s="310"/>
      <c r="F1998" s="578">
        <v>448.79</v>
      </c>
      <c r="G1998" s="47"/>
      <c r="H1998" s="573">
        <f t="shared" si="57"/>
        <v>158.24335399999998</v>
      </c>
      <c r="I1998" s="573">
        <f t="shared" si="57"/>
        <v>158.24335399999998</v>
      </c>
      <c r="J1998" s="573">
        <f t="shared" si="57"/>
        <v>207.924407</v>
      </c>
      <c r="K1998" s="573">
        <f t="shared" si="56"/>
        <v>144.4430615</v>
      </c>
      <c r="L1998" s="573">
        <f t="shared" si="56"/>
        <v>229.54486524999996</v>
      </c>
      <c r="M1998" s="573">
        <f t="shared" si="56"/>
        <v>197.8041925</v>
      </c>
      <c r="N1998" s="573" t="b">
        <v>1</v>
      </c>
    </row>
    <row r="1999" spans="1:14" ht="15.5" x14ac:dyDescent="0.35">
      <c r="A1999" s="8"/>
      <c r="B1999" s="308" t="s">
        <v>2269</v>
      </c>
      <c r="C1999" s="193" t="s">
        <v>2275</v>
      </c>
      <c r="D1999" s="309"/>
      <c r="E1999" s="310" t="s">
        <v>141</v>
      </c>
      <c r="F1999" s="578">
        <v>448.79</v>
      </c>
      <c r="G1999" s="47"/>
      <c r="H1999" s="573">
        <f t="shared" si="57"/>
        <v>158.24335399999998</v>
      </c>
      <c r="I1999" s="573">
        <f t="shared" si="57"/>
        <v>158.24335399999998</v>
      </c>
      <c r="J1999" s="573">
        <f t="shared" si="57"/>
        <v>207.924407</v>
      </c>
      <c r="K1999" s="573">
        <f t="shared" si="56"/>
        <v>144.4430615</v>
      </c>
      <c r="L1999" s="573">
        <f t="shared" si="56"/>
        <v>229.54486524999996</v>
      </c>
      <c r="M1999" s="573">
        <f t="shared" si="56"/>
        <v>197.8041925</v>
      </c>
      <c r="N1999" s="573" t="b">
        <v>1</v>
      </c>
    </row>
    <row r="2000" spans="1:14" ht="15.5" x14ac:dyDescent="0.35">
      <c r="A2000" s="8"/>
      <c r="B2000" s="308" t="s">
        <v>2273</v>
      </c>
      <c r="C2000" s="193" t="s">
        <v>2276</v>
      </c>
      <c r="D2000" s="309"/>
      <c r="E2000" s="310" t="s">
        <v>141</v>
      </c>
      <c r="F2000" s="578">
        <v>448.79</v>
      </c>
      <c r="G2000" s="47"/>
      <c r="H2000" s="573">
        <f t="shared" si="57"/>
        <v>158.24335399999998</v>
      </c>
      <c r="I2000" s="573">
        <f t="shared" si="57"/>
        <v>158.24335399999998</v>
      </c>
      <c r="J2000" s="573">
        <f t="shared" si="57"/>
        <v>207.924407</v>
      </c>
      <c r="K2000" s="573">
        <f t="shared" si="56"/>
        <v>144.4430615</v>
      </c>
      <c r="L2000" s="573">
        <f t="shared" si="56"/>
        <v>229.54486524999996</v>
      </c>
      <c r="M2000" s="573">
        <f t="shared" si="56"/>
        <v>197.8041925</v>
      </c>
      <c r="N2000" s="573" t="b">
        <v>1</v>
      </c>
    </row>
    <row r="2001" spans="1:14" ht="16" thickBot="1" x14ac:dyDescent="0.4">
      <c r="A2001" s="11"/>
      <c r="B2001" s="565" t="s">
        <v>2277</v>
      </c>
      <c r="C2001" s="391" t="s">
        <v>2278</v>
      </c>
      <c r="D2001" s="563"/>
      <c r="E2001" s="384"/>
      <c r="F2001" s="564">
        <v>448.79</v>
      </c>
      <c r="G2001" s="47"/>
      <c r="H2001" s="573">
        <f t="shared" si="57"/>
        <v>158.24335399999998</v>
      </c>
      <c r="I2001" s="573">
        <f t="shared" si="57"/>
        <v>158.24335399999998</v>
      </c>
      <c r="J2001" s="573">
        <f t="shared" si="57"/>
        <v>207.924407</v>
      </c>
      <c r="K2001" s="573">
        <f t="shared" si="56"/>
        <v>144.4430615</v>
      </c>
      <c r="L2001" s="573">
        <f t="shared" si="56"/>
        <v>229.54486524999996</v>
      </c>
      <c r="M2001" s="573">
        <f t="shared" si="56"/>
        <v>197.8041925</v>
      </c>
      <c r="N2001" s="573" t="b">
        <v>1</v>
      </c>
    </row>
    <row r="2002" spans="1:14" ht="15.5" x14ac:dyDescent="0.35">
      <c r="A2002" s="8" t="s">
        <v>9645</v>
      </c>
      <c r="B2002" s="3" t="s">
        <v>2279</v>
      </c>
      <c r="C2002" s="110" t="s">
        <v>2280</v>
      </c>
      <c r="D2002" s="20"/>
      <c r="E2002" s="53" t="s">
        <v>141</v>
      </c>
      <c r="F2002" s="273">
        <v>746.93</v>
      </c>
      <c r="G2002" s="47"/>
      <c r="H2002" s="573">
        <f t="shared" si="57"/>
        <v>263.3675179999999</v>
      </c>
      <c r="I2002" s="573">
        <f t="shared" si="57"/>
        <v>263.3675179999999</v>
      </c>
      <c r="J2002" s="573">
        <f t="shared" si="57"/>
        <v>346.05266899999998</v>
      </c>
      <c r="K2002" s="573">
        <f t="shared" si="56"/>
        <v>240.39942049999996</v>
      </c>
      <c r="L2002" s="573">
        <f t="shared" si="56"/>
        <v>382.03602174999992</v>
      </c>
      <c r="M2002" s="573">
        <f t="shared" si="56"/>
        <v>329.20939749999997</v>
      </c>
      <c r="N2002" s="573" t="b">
        <v>1</v>
      </c>
    </row>
    <row r="2003" spans="1:14" ht="16" thickBot="1" x14ac:dyDescent="0.4">
      <c r="A2003" s="8"/>
      <c r="B2003" s="221" t="s">
        <v>2281</v>
      </c>
      <c r="C2003" s="247" t="s">
        <v>2282</v>
      </c>
      <c r="D2003" s="222"/>
      <c r="E2003" s="267"/>
      <c r="F2003" s="274">
        <v>746.93</v>
      </c>
      <c r="G2003" s="47"/>
      <c r="H2003" s="573">
        <f t="shared" si="57"/>
        <v>263.3675179999999</v>
      </c>
      <c r="I2003" s="573">
        <f t="shared" si="57"/>
        <v>263.3675179999999</v>
      </c>
      <c r="J2003" s="573">
        <f t="shared" si="57"/>
        <v>346.05266899999998</v>
      </c>
      <c r="K2003" s="573">
        <f t="shared" si="56"/>
        <v>240.39942049999996</v>
      </c>
      <c r="L2003" s="573">
        <f t="shared" si="56"/>
        <v>382.03602174999992</v>
      </c>
      <c r="M2003" s="573">
        <f t="shared" si="56"/>
        <v>329.20939749999997</v>
      </c>
      <c r="N2003" s="573" t="b">
        <v>1</v>
      </c>
    </row>
    <row r="2004" spans="1:14" ht="15.5" x14ac:dyDescent="0.35">
      <c r="A2004" s="10"/>
      <c r="B2004" s="68" t="s">
        <v>2281</v>
      </c>
      <c r="C2004" s="108" t="s">
        <v>2283</v>
      </c>
      <c r="D2004" s="18"/>
      <c r="E2004" s="52" t="s">
        <v>141</v>
      </c>
      <c r="F2004" s="276">
        <v>746.93</v>
      </c>
      <c r="G2004" s="47"/>
      <c r="H2004" s="573">
        <f t="shared" si="57"/>
        <v>263.3675179999999</v>
      </c>
      <c r="I2004" s="573">
        <f t="shared" si="57"/>
        <v>263.3675179999999</v>
      </c>
      <c r="J2004" s="573">
        <f t="shared" si="57"/>
        <v>346.05266899999998</v>
      </c>
      <c r="K2004" s="573">
        <f t="shared" si="56"/>
        <v>240.39942049999996</v>
      </c>
      <c r="L2004" s="573">
        <f t="shared" si="56"/>
        <v>382.03602174999992</v>
      </c>
      <c r="M2004" s="573">
        <f t="shared" si="56"/>
        <v>329.20939749999997</v>
      </c>
      <c r="N2004" s="573" t="b">
        <v>1</v>
      </c>
    </row>
    <row r="2005" spans="1:14" ht="15.5" x14ac:dyDescent="0.35">
      <c r="A2005" s="8"/>
      <c r="B2005" s="308" t="s">
        <v>2281</v>
      </c>
      <c r="C2005" s="193" t="s">
        <v>2284</v>
      </c>
      <c r="D2005" s="309"/>
      <c r="E2005" s="310" t="s">
        <v>141</v>
      </c>
      <c r="F2005" s="578">
        <v>746.93</v>
      </c>
      <c r="G2005" s="47"/>
      <c r="H2005" s="573">
        <f t="shared" si="57"/>
        <v>263.3675179999999</v>
      </c>
      <c r="I2005" s="573">
        <f t="shared" si="57"/>
        <v>263.3675179999999</v>
      </c>
      <c r="J2005" s="573">
        <f t="shared" si="57"/>
        <v>346.05266899999998</v>
      </c>
      <c r="K2005" s="573">
        <f t="shared" si="56"/>
        <v>240.39942049999996</v>
      </c>
      <c r="L2005" s="573">
        <f t="shared" si="56"/>
        <v>382.03602174999992</v>
      </c>
      <c r="M2005" s="573">
        <f t="shared" si="56"/>
        <v>329.20939749999997</v>
      </c>
      <c r="N2005" s="573" t="b">
        <v>1</v>
      </c>
    </row>
    <row r="2006" spans="1:14" ht="16" thickBot="1" x14ac:dyDescent="0.4">
      <c r="A2006" s="11" t="s">
        <v>9646</v>
      </c>
      <c r="B2006" s="65" t="s">
        <v>2285</v>
      </c>
      <c r="C2006" s="391" t="s">
        <v>2286</v>
      </c>
      <c r="D2006" s="563"/>
      <c r="E2006" s="384" t="s">
        <v>141</v>
      </c>
      <c r="F2006" s="564">
        <v>894.82</v>
      </c>
      <c r="G2006" s="47"/>
      <c r="H2006" s="573">
        <f t="shared" si="57"/>
        <v>315.51353199999994</v>
      </c>
      <c r="I2006" s="573">
        <f t="shared" si="57"/>
        <v>315.51353199999994</v>
      </c>
      <c r="J2006" s="573">
        <f t="shared" si="57"/>
        <v>414.57010600000001</v>
      </c>
      <c r="K2006" s="573">
        <f t="shared" si="56"/>
        <v>287.997817</v>
      </c>
      <c r="L2006" s="573">
        <f t="shared" si="56"/>
        <v>457.67805949999996</v>
      </c>
      <c r="M2006" s="573">
        <f t="shared" si="56"/>
        <v>394.39191499999998</v>
      </c>
      <c r="N2006" s="573" t="b">
        <v>1</v>
      </c>
    </row>
    <row r="2007" spans="1:14" ht="15.5" x14ac:dyDescent="0.35">
      <c r="A2007" s="8"/>
      <c r="B2007" s="174" t="s">
        <v>2287</v>
      </c>
      <c r="C2007" s="667" t="s">
        <v>2288</v>
      </c>
      <c r="D2007" s="160"/>
      <c r="E2007" s="200"/>
      <c r="F2007" s="273">
        <v>894.82</v>
      </c>
      <c r="G2007" s="47"/>
      <c r="H2007" s="573">
        <f t="shared" si="57"/>
        <v>315.51353199999994</v>
      </c>
      <c r="I2007" s="573">
        <f t="shared" si="57"/>
        <v>315.51353199999994</v>
      </c>
      <c r="J2007" s="573">
        <f t="shared" si="57"/>
        <v>414.57010600000001</v>
      </c>
      <c r="K2007" s="573">
        <f t="shared" si="56"/>
        <v>287.997817</v>
      </c>
      <c r="L2007" s="573">
        <f t="shared" si="56"/>
        <v>457.67805949999996</v>
      </c>
      <c r="M2007" s="573">
        <f t="shared" si="56"/>
        <v>394.39191499999998</v>
      </c>
      <c r="N2007" s="573" t="b">
        <v>1</v>
      </c>
    </row>
    <row r="2008" spans="1:14" ht="16" thickBot="1" x14ac:dyDescent="0.4">
      <c r="A2008" s="8"/>
      <c r="B2008" s="268" t="s">
        <v>2287</v>
      </c>
      <c r="C2008" s="668" t="s">
        <v>2288</v>
      </c>
      <c r="D2008" s="265"/>
      <c r="E2008" s="266"/>
      <c r="F2008" s="274">
        <v>894.82</v>
      </c>
      <c r="G2008" s="47"/>
      <c r="H2008" s="573">
        <f t="shared" si="57"/>
        <v>315.51353199999994</v>
      </c>
      <c r="I2008" s="573">
        <f t="shared" si="57"/>
        <v>315.51353199999994</v>
      </c>
      <c r="J2008" s="573">
        <f t="shared" si="57"/>
        <v>414.57010600000001</v>
      </c>
      <c r="K2008" s="573">
        <f t="shared" si="56"/>
        <v>287.997817</v>
      </c>
      <c r="L2008" s="573">
        <f t="shared" si="56"/>
        <v>457.67805949999996</v>
      </c>
      <c r="M2008" s="573">
        <f t="shared" si="56"/>
        <v>394.39191499999998</v>
      </c>
      <c r="N2008" s="573" t="b">
        <v>1</v>
      </c>
    </row>
    <row r="2009" spans="1:14" ht="15.5" x14ac:dyDescent="0.35">
      <c r="A2009" s="10"/>
      <c r="B2009" s="16" t="s">
        <v>2287</v>
      </c>
      <c r="C2009" s="108" t="s">
        <v>2289</v>
      </c>
      <c r="D2009" s="18"/>
      <c r="E2009" s="52"/>
      <c r="F2009" s="276">
        <v>894.82</v>
      </c>
      <c r="G2009" s="47"/>
      <c r="H2009" s="573">
        <f t="shared" si="57"/>
        <v>315.51353199999994</v>
      </c>
      <c r="I2009" s="573">
        <f t="shared" si="57"/>
        <v>315.51353199999994</v>
      </c>
      <c r="J2009" s="573">
        <f t="shared" si="57"/>
        <v>414.57010600000001</v>
      </c>
      <c r="K2009" s="573">
        <f t="shared" si="56"/>
        <v>287.997817</v>
      </c>
      <c r="L2009" s="573">
        <f t="shared" si="56"/>
        <v>457.67805949999996</v>
      </c>
      <c r="M2009" s="573">
        <f t="shared" si="56"/>
        <v>394.39191499999998</v>
      </c>
      <c r="N2009" s="573" t="b">
        <v>1</v>
      </c>
    </row>
    <row r="2010" spans="1:14" ht="16" thickBot="1" x14ac:dyDescent="0.4">
      <c r="A2010" s="11"/>
      <c r="B2010" s="565" t="s">
        <v>2287</v>
      </c>
      <c r="C2010" s="391" t="s">
        <v>2290</v>
      </c>
      <c r="D2010" s="563"/>
      <c r="E2010" s="563"/>
      <c r="F2010" s="297">
        <v>894.82</v>
      </c>
      <c r="G2010" s="47"/>
      <c r="H2010" s="573">
        <f t="shared" si="57"/>
        <v>315.51353199999994</v>
      </c>
      <c r="I2010" s="573">
        <f t="shared" si="57"/>
        <v>315.51353199999994</v>
      </c>
      <c r="J2010" s="573">
        <f t="shared" si="57"/>
        <v>414.57010600000001</v>
      </c>
      <c r="K2010" s="573">
        <f t="shared" si="56"/>
        <v>287.997817</v>
      </c>
      <c r="L2010" s="573">
        <f t="shared" si="56"/>
        <v>457.67805949999996</v>
      </c>
      <c r="M2010" s="573">
        <f t="shared" si="56"/>
        <v>394.39191499999998</v>
      </c>
      <c r="N2010" s="573" t="b">
        <v>1</v>
      </c>
    </row>
    <row r="2011" spans="1:14" ht="33.65" customHeight="1" thickBot="1" x14ac:dyDescent="0.4">
      <c r="A2011" s="74" t="s">
        <v>9647</v>
      </c>
      <c r="B2011" s="5" t="s">
        <v>2291</v>
      </c>
      <c r="C2011" s="109" t="s">
        <v>2292</v>
      </c>
      <c r="D2011" s="94"/>
      <c r="E2011" s="94" t="s">
        <v>141</v>
      </c>
      <c r="F2011" s="189">
        <v>861</v>
      </c>
      <c r="G2011" s="47"/>
      <c r="H2011" s="573">
        <f t="shared" si="57"/>
        <v>303.58859999999993</v>
      </c>
      <c r="I2011" s="573">
        <f t="shared" si="57"/>
        <v>303.58859999999993</v>
      </c>
      <c r="J2011" s="573">
        <f t="shared" si="57"/>
        <v>398.90129999999999</v>
      </c>
      <c r="K2011" s="573">
        <f t="shared" si="56"/>
        <v>277.11284999999998</v>
      </c>
      <c r="L2011" s="573">
        <f t="shared" si="56"/>
        <v>440.37997499999989</v>
      </c>
      <c r="M2011" s="573">
        <f t="shared" si="56"/>
        <v>379.48575</v>
      </c>
      <c r="N2011" s="573" t="b">
        <v>1</v>
      </c>
    </row>
    <row r="2012" spans="1:14" ht="15.5" x14ac:dyDescent="0.35">
      <c r="A2012" s="10"/>
      <c r="B2012" s="16" t="s">
        <v>2291</v>
      </c>
      <c r="C2012" s="108" t="s">
        <v>2293</v>
      </c>
      <c r="D2012" s="18"/>
      <c r="E2012" s="45"/>
      <c r="F2012" s="298">
        <v>861</v>
      </c>
      <c r="G2012" s="47"/>
      <c r="H2012" s="573">
        <f t="shared" si="57"/>
        <v>303.58859999999993</v>
      </c>
      <c r="I2012" s="573">
        <f t="shared" si="57"/>
        <v>303.58859999999993</v>
      </c>
      <c r="J2012" s="573">
        <f t="shared" si="57"/>
        <v>398.90129999999999</v>
      </c>
      <c r="K2012" s="573">
        <f t="shared" si="56"/>
        <v>277.11284999999998</v>
      </c>
      <c r="L2012" s="573">
        <f t="shared" si="56"/>
        <v>440.37997499999989</v>
      </c>
      <c r="M2012" s="573">
        <f t="shared" si="56"/>
        <v>379.48575</v>
      </c>
      <c r="N2012" s="573" t="b">
        <v>1</v>
      </c>
    </row>
    <row r="2013" spans="1:14" ht="15.5" x14ac:dyDescent="0.35">
      <c r="A2013" s="8"/>
      <c r="B2013" s="308" t="s">
        <v>2291</v>
      </c>
      <c r="C2013" s="110" t="s">
        <v>2294</v>
      </c>
      <c r="D2013" s="20"/>
      <c r="E2013" s="53" t="s">
        <v>141</v>
      </c>
      <c r="F2013" s="578">
        <v>861</v>
      </c>
      <c r="G2013" s="47"/>
      <c r="H2013" s="573">
        <f t="shared" si="57"/>
        <v>303.58859999999993</v>
      </c>
      <c r="I2013" s="573">
        <f t="shared" si="57"/>
        <v>303.58859999999993</v>
      </c>
      <c r="J2013" s="573">
        <f t="shared" si="57"/>
        <v>398.90129999999999</v>
      </c>
      <c r="K2013" s="573">
        <f t="shared" si="56"/>
        <v>277.11284999999998</v>
      </c>
      <c r="L2013" s="573">
        <f t="shared" si="56"/>
        <v>440.37997499999989</v>
      </c>
      <c r="M2013" s="573">
        <f t="shared" si="56"/>
        <v>379.48575</v>
      </c>
      <c r="N2013" s="573" t="b">
        <v>1</v>
      </c>
    </row>
    <row r="2014" spans="1:14" ht="15.5" x14ac:dyDescent="0.35">
      <c r="A2014" s="8"/>
      <c r="B2014" s="308" t="s">
        <v>2295</v>
      </c>
      <c r="C2014" s="193" t="s">
        <v>2296</v>
      </c>
      <c r="D2014" s="309"/>
      <c r="E2014" s="310"/>
      <c r="F2014" s="578">
        <v>861</v>
      </c>
      <c r="G2014" s="47"/>
      <c r="H2014" s="573">
        <f t="shared" si="57"/>
        <v>303.58859999999993</v>
      </c>
      <c r="I2014" s="573">
        <f t="shared" si="57"/>
        <v>303.58859999999993</v>
      </c>
      <c r="J2014" s="573">
        <f t="shared" si="57"/>
        <v>398.90129999999999</v>
      </c>
      <c r="K2014" s="573">
        <f t="shared" si="56"/>
        <v>277.11284999999998</v>
      </c>
      <c r="L2014" s="573">
        <f t="shared" si="56"/>
        <v>440.37997499999989</v>
      </c>
      <c r="M2014" s="573">
        <f t="shared" si="56"/>
        <v>379.48575</v>
      </c>
      <c r="N2014" s="573" t="b">
        <v>1</v>
      </c>
    </row>
    <row r="2015" spans="1:14" ht="15.5" x14ac:dyDescent="0.35">
      <c r="A2015" s="8"/>
      <c r="B2015" s="308" t="s">
        <v>2291</v>
      </c>
      <c r="C2015" s="193" t="s">
        <v>2297</v>
      </c>
      <c r="D2015" s="309"/>
      <c r="E2015" s="310" t="s">
        <v>141</v>
      </c>
      <c r="F2015" s="578">
        <v>861</v>
      </c>
      <c r="G2015" s="47"/>
      <c r="H2015" s="573">
        <f t="shared" si="57"/>
        <v>303.58859999999993</v>
      </c>
      <c r="I2015" s="573">
        <f t="shared" si="57"/>
        <v>303.58859999999993</v>
      </c>
      <c r="J2015" s="573">
        <f t="shared" si="57"/>
        <v>398.90129999999999</v>
      </c>
      <c r="K2015" s="573">
        <f t="shared" si="56"/>
        <v>277.11284999999998</v>
      </c>
      <c r="L2015" s="573">
        <f t="shared" si="56"/>
        <v>440.37997499999989</v>
      </c>
      <c r="M2015" s="573">
        <f t="shared" si="56"/>
        <v>379.48575</v>
      </c>
      <c r="N2015" s="573" t="b">
        <v>1</v>
      </c>
    </row>
    <row r="2016" spans="1:14" ht="16" thickBot="1" x14ac:dyDescent="0.4">
      <c r="A2016" s="11"/>
      <c r="B2016" s="565" t="s">
        <v>2295</v>
      </c>
      <c r="C2016" s="391" t="s">
        <v>2298</v>
      </c>
      <c r="D2016" s="563"/>
      <c r="E2016" s="384" t="s">
        <v>141</v>
      </c>
      <c r="F2016" s="564">
        <v>861</v>
      </c>
      <c r="G2016" s="47"/>
      <c r="H2016" s="573">
        <f t="shared" si="57"/>
        <v>303.58859999999993</v>
      </c>
      <c r="I2016" s="573">
        <f t="shared" si="57"/>
        <v>303.58859999999993</v>
      </c>
      <c r="J2016" s="573">
        <f t="shared" si="57"/>
        <v>398.90129999999999</v>
      </c>
      <c r="K2016" s="573">
        <f t="shared" si="56"/>
        <v>277.11284999999998</v>
      </c>
      <c r="L2016" s="573">
        <f t="shared" si="56"/>
        <v>440.37997499999989</v>
      </c>
      <c r="M2016" s="573">
        <f t="shared" si="56"/>
        <v>379.48575</v>
      </c>
      <c r="N2016" s="573" t="b">
        <v>1</v>
      </c>
    </row>
    <row r="2017" spans="1:14" ht="15.5" x14ac:dyDescent="0.35">
      <c r="A2017" s="10" t="s">
        <v>9648</v>
      </c>
      <c r="B2017" s="155" t="s">
        <v>2300</v>
      </c>
      <c r="C2017" s="665" t="s">
        <v>2299</v>
      </c>
      <c r="D2017" s="156"/>
      <c r="E2017" s="175"/>
      <c r="F2017" s="276">
        <v>1329.83</v>
      </c>
      <c r="G2017" s="47"/>
      <c r="H2017" s="573">
        <f t="shared" si="57"/>
        <v>468.89805799999988</v>
      </c>
      <c r="I2017" s="573">
        <f t="shared" si="57"/>
        <v>468.89805799999988</v>
      </c>
      <c r="J2017" s="573">
        <f t="shared" si="57"/>
        <v>616.11023899999998</v>
      </c>
      <c r="K2017" s="573">
        <f t="shared" si="56"/>
        <v>428.00578549999994</v>
      </c>
      <c r="L2017" s="573">
        <f t="shared" si="56"/>
        <v>680.17479924999986</v>
      </c>
      <c r="M2017" s="573">
        <f t="shared" si="56"/>
        <v>586.12257249999993</v>
      </c>
      <c r="N2017" s="573" t="b">
        <v>1</v>
      </c>
    </row>
    <row r="2018" spans="1:14" ht="15.5" x14ac:dyDescent="0.35">
      <c r="A2018" s="8"/>
      <c r="B2018" s="322" t="s">
        <v>2300</v>
      </c>
      <c r="C2018" s="667" t="s">
        <v>2301</v>
      </c>
      <c r="D2018" s="160"/>
      <c r="E2018" s="200"/>
      <c r="F2018" s="784">
        <v>1329.83</v>
      </c>
      <c r="G2018" s="47"/>
      <c r="H2018" s="573">
        <f t="shared" si="57"/>
        <v>468.89805799999988</v>
      </c>
      <c r="I2018" s="573">
        <f t="shared" si="57"/>
        <v>468.89805799999988</v>
      </c>
      <c r="J2018" s="573">
        <f t="shared" si="57"/>
        <v>616.11023899999998</v>
      </c>
      <c r="K2018" s="573">
        <f t="shared" si="56"/>
        <v>428.00578549999994</v>
      </c>
      <c r="L2018" s="573">
        <f t="shared" si="56"/>
        <v>680.17479924999986</v>
      </c>
      <c r="M2018" s="573">
        <f t="shared" si="56"/>
        <v>586.12257249999993</v>
      </c>
      <c r="N2018" s="573" t="b">
        <v>1</v>
      </c>
    </row>
    <row r="2019" spans="1:14" ht="15.5" x14ac:dyDescent="0.35">
      <c r="A2019" s="8"/>
      <c r="B2019" s="322" t="s">
        <v>2300</v>
      </c>
      <c r="C2019" s="667" t="s">
        <v>2302</v>
      </c>
      <c r="D2019" s="160"/>
      <c r="E2019" s="176"/>
      <c r="F2019" s="784">
        <v>1329.83</v>
      </c>
      <c r="G2019" s="47"/>
      <c r="H2019" s="573">
        <f t="shared" si="57"/>
        <v>468.89805799999988</v>
      </c>
      <c r="I2019" s="573">
        <f t="shared" si="57"/>
        <v>468.89805799999988</v>
      </c>
      <c r="J2019" s="573">
        <f t="shared" si="57"/>
        <v>616.11023899999998</v>
      </c>
      <c r="K2019" s="573">
        <f t="shared" si="56"/>
        <v>428.00578549999994</v>
      </c>
      <c r="L2019" s="573">
        <f t="shared" si="56"/>
        <v>680.17479924999986</v>
      </c>
      <c r="M2019" s="573">
        <f t="shared" si="56"/>
        <v>586.12257249999993</v>
      </c>
      <c r="N2019" s="573" t="b">
        <v>1</v>
      </c>
    </row>
    <row r="2020" spans="1:14" ht="15.5" x14ac:dyDescent="0.35">
      <c r="A2020" s="8"/>
      <c r="B2020" s="322" t="s">
        <v>2300</v>
      </c>
      <c r="C2020" s="660" t="s">
        <v>2303</v>
      </c>
      <c r="D2020" s="324"/>
      <c r="E2020" s="328"/>
      <c r="F2020" s="784">
        <v>1329.83</v>
      </c>
      <c r="G2020" s="47"/>
      <c r="H2020" s="573">
        <f t="shared" si="57"/>
        <v>468.89805799999988</v>
      </c>
      <c r="I2020" s="573">
        <f t="shared" si="57"/>
        <v>468.89805799999988</v>
      </c>
      <c r="J2020" s="573">
        <f t="shared" si="57"/>
        <v>616.11023899999998</v>
      </c>
      <c r="K2020" s="573">
        <f t="shared" si="56"/>
        <v>428.00578549999994</v>
      </c>
      <c r="L2020" s="573">
        <f t="shared" si="56"/>
        <v>680.17479924999986</v>
      </c>
      <c r="M2020" s="573">
        <f t="shared" si="56"/>
        <v>586.12257249999993</v>
      </c>
      <c r="N2020" s="573" t="b">
        <v>1</v>
      </c>
    </row>
    <row r="2021" spans="1:14" ht="16" thickBot="1" x14ac:dyDescent="0.4">
      <c r="A2021" s="11"/>
      <c r="B2021" s="752" t="s">
        <v>2300</v>
      </c>
      <c r="C2021" s="666" t="s">
        <v>2302</v>
      </c>
      <c r="D2021" s="786"/>
      <c r="E2021" s="400"/>
      <c r="F2021" s="787">
        <v>1329.83</v>
      </c>
      <c r="G2021" s="47"/>
      <c r="H2021" s="573">
        <f t="shared" si="57"/>
        <v>468.89805799999988</v>
      </c>
      <c r="I2021" s="573">
        <f t="shared" si="57"/>
        <v>468.89805799999988</v>
      </c>
      <c r="J2021" s="573">
        <f t="shared" si="57"/>
        <v>616.11023899999998</v>
      </c>
      <c r="K2021" s="573">
        <f t="shared" si="56"/>
        <v>428.00578549999994</v>
      </c>
      <c r="L2021" s="573">
        <f t="shared" si="56"/>
        <v>680.17479924999986</v>
      </c>
      <c r="M2021" s="573">
        <f t="shared" si="56"/>
        <v>586.12257249999993</v>
      </c>
      <c r="N2021" s="573" t="b">
        <v>1</v>
      </c>
    </row>
    <row r="2022" spans="1:14" ht="15.5" x14ac:dyDescent="0.35">
      <c r="A2022" s="10" t="s">
        <v>9649</v>
      </c>
      <c r="B2022" s="155" t="s">
        <v>2304</v>
      </c>
      <c r="C2022" s="665" t="s">
        <v>2305</v>
      </c>
      <c r="D2022" s="156"/>
      <c r="E2022" s="175"/>
      <c r="F2022" s="293">
        <v>1476</v>
      </c>
      <c r="G2022" s="47"/>
      <c r="H2022" s="573">
        <f t="shared" si="57"/>
        <v>520.43759999999986</v>
      </c>
      <c r="I2022" s="573">
        <f t="shared" si="57"/>
        <v>520.43759999999986</v>
      </c>
      <c r="J2022" s="573">
        <f t="shared" si="57"/>
        <v>683.83079999999995</v>
      </c>
      <c r="K2022" s="573">
        <f t="shared" si="56"/>
        <v>475.05059999999997</v>
      </c>
      <c r="L2022" s="573">
        <f t="shared" si="56"/>
        <v>754.93709999999987</v>
      </c>
      <c r="M2022" s="573">
        <f t="shared" si="56"/>
        <v>650.54699999999991</v>
      </c>
      <c r="N2022" s="573" t="b">
        <v>1</v>
      </c>
    </row>
    <row r="2023" spans="1:14" ht="15.5" x14ac:dyDescent="0.35">
      <c r="A2023" s="8"/>
      <c r="B2023" s="322" t="s">
        <v>2306</v>
      </c>
      <c r="C2023" s="667" t="s">
        <v>2307</v>
      </c>
      <c r="D2023" s="160"/>
      <c r="E2023" s="200"/>
      <c r="F2023" s="578">
        <v>1476</v>
      </c>
      <c r="G2023" s="47"/>
      <c r="H2023" s="573">
        <f t="shared" si="57"/>
        <v>520.43759999999986</v>
      </c>
      <c r="I2023" s="573">
        <f t="shared" si="57"/>
        <v>520.43759999999986</v>
      </c>
      <c r="J2023" s="573">
        <f t="shared" si="57"/>
        <v>683.83079999999995</v>
      </c>
      <c r="K2023" s="573">
        <f t="shared" si="56"/>
        <v>475.05059999999997</v>
      </c>
      <c r="L2023" s="573">
        <f t="shared" si="56"/>
        <v>754.93709999999987</v>
      </c>
      <c r="M2023" s="573">
        <f t="shared" si="56"/>
        <v>650.54699999999991</v>
      </c>
      <c r="N2023" s="573" t="b">
        <v>1</v>
      </c>
    </row>
    <row r="2024" spans="1:14" ht="15.5" x14ac:dyDescent="0.35">
      <c r="A2024" s="8"/>
      <c r="B2024" s="322" t="s">
        <v>2306</v>
      </c>
      <c r="C2024" s="667" t="s">
        <v>2308</v>
      </c>
      <c r="D2024" s="160"/>
      <c r="E2024" s="176"/>
      <c r="F2024" s="578">
        <v>1476</v>
      </c>
      <c r="G2024" s="47"/>
      <c r="H2024" s="573">
        <f t="shared" si="57"/>
        <v>520.43759999999986</v>
      </c>
      <c r="I2024" s="573">
        <f t="shared" si="57"/>
        <v>520.43759999999986</v>
      </c>
      <c r="J2024" s="573">
        <f t="shared" si="57"/>
        <v>683.83079999999995</v>
      </c>
      <c r="K2024" s="573">
        <f t="shared" si="56"/>
        <v>475.05059999999997</v>
      </c>
      <c r="L2024" s="573">
        <f t="shared" si="56"/>
        <v>754.93709999999987</v>
      </c>
      <c r="M2024" s="573">
        <f t="shared" si="56"/>
        <v>650.54699999999991</v>
      </c>
      <c r="N2024" s="573" t="b">
        <v>1</v>
      </c>
    </row>
    <row r="2025" spans="1:14" ht="15.5" x14ac:dyDescent="0.35">
      <c r="A2025" s="8"/>
      <c r="B2025" s="322" t="s">
        <v>2306</v>
      </c>
      <c r="C2025" s="660" t="s">
        <v>2309</v>
      </c>
      <c r="D2025" s="324"/>
      <c r="E2025" s="328"/>
      <c r="F2025" s="578">
        <v>1476</v>
      </c>
      <c r="G2025" s="47"/>
      <c r="H2025" s="573">
        <f t="shared" si="57"/>
        <v>520.43759999999986</v>
      </c>
      <c r="I2025" s="573">
        <f t="shared" si="57"/>
        <v>520.43759999999986</v>
      </c>
      <c r="J2025" s="573">
        <f t="shared" si="57"/>
        <v>683.83079999999995</v>
      </c>
      <c r="K2025" s="573">
        <f t="shared" si="56"/>
        <v>475.05059999999997</v>
      </c>
      <c r="L2025" s="573">
        <f t="shared" si="56"/>
        <v>754.93709999999987</v>
      </c>
      <c r="M2025" s="573">
        <f t="shared" si="56"/>
        <v>650.54699999999991</v>
      </c>
      <c r="N2025" s="573" t="b">
        <v>1</v>
      </c>
    </row>
    <row r="2026" spans="1:14" ht="15.5" x14ac:dyDescent="0.35">
      <c r="A2026" s="404" t="s">
        <v>2310</v>
      </c>
      <c r="B2026" s="427" t="s">
        <v>141</v>
      </c>
      <c r="C2026" s="659" t="s">
        <v>141</v>
      </c>
      <c r="D2026" s="447"/>
      <c r="E2026" s="469" t="s">
        <v>141</v>
      </c>
      <c r="F2026" s="783" t="s">
        <v>141</v>
      </c>
      <c r="G2026" s="47"/>
      <c r="H2026" s="573" t="str">
        <f t="shared" si="57"/>
        <v/>
      </c>
      <c r="I2026" s="573" t="str">
        <f t="shared" si="57"/>
        <v/>
      </c>
      <c r="J2026" s="573" t="str">
        <f t="shared" si="57"/>
        <v/>
      </c>
      <c r="K2026" s="573" t="str">
        <f t="shared" si="56"/>
        <v/>
      </c>
      <c r="L2026" s="573" t="str">
        <f t="shared" si="56"/>
        <v/>
      </c>
      <c r="M2026" s="573" t="str">
        <f t="shared" si="56"/>
        <v/>
      </c>
      <c r="N2026" s="573" t="s">
        <v>141</v>
      </c>
    </row>
    <row r="2027" spans="1:14" ht="15.5" x14ac:dyDescent="0.35">
      <c r="A2027" s="8" t="s">
        <v>9650</v>
      </c>
      <c r="B2027" s="308" t="s">
        <v>2311</v>
      </c>
      <c r="C2027" s="193" t="s">
        <v>2312</v>
      </c>
      <c r="D2027" s="309"/>
      <c r="E2027" s="310" t="s">
        <v>141</v>
      </c>
      <c r="F2027" s="578">
        <v>180.81</v>
      </c>
      <c r="G2027" s="47"/>
      <c r="H2027" s="573">
        <f t="shared" si="57"/>
        <v>63.753605999999984</v>
      </c>
      <c r="I2027" s="573">
        <f t="shared" si="57"/>
        <v>63.753605999999984</v>
      </c>
      <c r="J2027" s="573">
        <f t="shared" si="57"/>
        <v>83.769272999999998</v>
      </c>
      <c r="K2027" s="573">
        <f t="shared" si="56"/>
        <v>58.193698499999996</v>
      </c>
      <c r="L2027" s="573">
        <f t="shared" si="56"/>
        <v>92.479794749999982</v>
      </c>
      <c r="M2027" s="573">
        <f t="shared" si="56"/>
        <v>79.692007500000003</v>
      </c>
      <c r="N2027" s="573" t="b">
        <v>1</v>
      </c>
    </row>
    <row r="2028" spans="1:14" ht="16" thickBot="1" x14ac:dyDescent="0.4">
      <c r="A2028" s="11"/>
      <c r="B2028" s="565" t="s">
        <v>2313</v>
      </c>
      <c r="C2028" s="391" t="s">
        <v>2314</v>
      </c>
      <c r="D2028" s="563"/>
      <c r="E2028" s="399"/>
      <c r="F2028" s="564">
        <v>180.81</v>
      </c>
      <c r="G2028" s="47"/>
      <c r="H2028" s="573">
        <f t="shared" si="57"/>
        <v>63.753605999999984</v>
      </c>
      <c r="I2028" s="573">
        <f t="shared" si="57"/>
        <v>63.753605999999984</v>
      </c>
      <c r="J2028" s="573">
        <f t="shared" si="57"/>
        <v>83.769272999999998</v>
      </c>
      <c r="K2028" s="573">
        <f t="shared" si="56"/>
        <v>58.193698499999996</v>
      </c>
      <c r="L2028" s="573">
        <f t="shared" si="56"/>
        <v>92.479794749999982</v>
      </c>
      <c r="M2028" s="573">
        <f t="shared" si="56"/>
        <v>79.692007500000003</v>
      </c>
      <c r="N2028" s="573" t="b">
        <v>1</v>
      </c>
    </row>
    <row r="2029" spans="1:14" ht="15.5" x14ac:dyDescent="0.35">
      <c r="A2029" s="10"/>
      <c r="B2029" s="16" t="s">
        <v>8047</v>
      </c>
      <c r="C2029" s="108" t="s">
        <v>7216</v>
      </c>
      <c r="D2029" s="18"/>
      <c r="E2029" s="165"/>
      <c r="F2029" s="276">
        <v>180.81</v>
      </c>
      <c r="G2029" s="47"/>
      <c r="H2029" s="573">
        <f t="shared" si="57"/>
        <v>63.753605999999984</v>
      </c>
      <c r="I2029" s="573">
        <f t="shared" si="57"/>
        <v>63.753605999999984</v>
      </c>
      <c r="J2029" s="573">
        <f t="shared" si="57"/>
        <v>83.769272999999998</v>
      </c>
      <c r="K2029" s="573">
        <f t="shared" si="56"/>
        <v>58.193698499999996</v>
      </c>
      <c r="L2029" s="573">
        <f t="shared" si="56"/>
        <v>92.479794749999982</v>
      </c>
      <c r="M2029" s="573">
        <f t="shared" si="56"/>
        <v>79.692007500000003</v>
      </c>
      <c r="N2029" s="573" t="b">
        <v>1</v>
      </c>
    </row>
    <row r="2030" spans="1:14" ht="15.5" x14ac:dyDescent="0.35">
      <c r="A2030" s="8"/>
      <c r="B2030" s="308" t="s">
        <v>8047</v>
      </c>
      <c r="C2030" s="110" t="s">
        <v>7215</v>
      </c>
      <c r="D2030" s="20"/>
      <c r="E2030" s="162"/>
      <c r="F2030" s="578">
        <v>180.81</v>
      </c>
      <c r="G2030" s="47"/>
      <c r="H2030" s="573">
        <f t="shared" si="57"/>
        <v>63.753605999999984</v>
      </c>
      <c r="I2030" s="573">
        <f t="shared" si="57"/>
        <v>63.753605999999984</v>
      </c>
      <c r="J2030" s="573">
        <f t="shared" si="57"/>
        <v>83.769272999999998</v>
      </c>
      <c r="K2030" s="573">
        <f t="shared" si="56"/>
        <v>58.193698499999996</v>
      </c>
      <c r="L2030" s="573">
        <f t="shared" si="56"/>
        <v>92.479794749999982</v>
      </c>
      <c r="M2030" s="573">
        <f t="shared" si="56"/>
        <v>79.692007500000003</v>
      </c>
      <c r="N2030" s="573" t="b">
        <v>1</v>
      </c>
    </row>
    <row r="2031" spans="1:14" ht="15.5" x14ac:dyDescent="0.35">
      <c r="A2031" s="8"/>
      <c r="B2031" s="308" t="s">
        <v>2313</v>
      </c>
      <c r="C2031" s="110" t="s">
        <v>2315</v>
      </c>
      <c r="D2031" s="20"/>
      <c r="E2031" s="53" t="s">
        <v>141</v>
      </c>
      <c r="F2031" s="578">
        <v>180.81</v>
      </c>
      <c r="G2031" s="47"/>
      <c r="H2031" s="573">
        <f t="shared" si="57"/>
        <v>63.753605999999984</v>
      </c>
      <c r="I2031" s="573">
        <f t="shared" si="57"/>
        <v>63.753605999999984</v>
      </c>
      <c r="J2031" s="573">
        <f t="shared" si="57"/>
        <v>83.769272999999998</v>
      </c>
      <c r="K2031" s="573">
        <f t="shared" si="56"/>
        <v>58.193698499999996</v>
      </c>
      <c r="L2031" s="573">
        <f t="shared" si="56"/>
        <v>92.479794749999982</v>
      </c>
      <c r="M2031" s="573">
        <f t="shared" si="56"/>
        <v>79.692007500000003</v>
      </c>
      <c r="N2031" s="573" t="b">
        <v>1</v>
      </c>
    </row>
    <row r="2032" spans="1:14" ht="31" x14ac:dyDescent="0.35">
      <c r="A2032" s="8" t="s">
        <v>9651</v>
      </c>
      <c r="B2032" s="308" t="s">
        <v>8048</v>
      </c>
      <c r="C2032" s="440" t="s">
        <v>8049</v>
      </c>
      <c r="D2032" s="20"/>
      <c r="E2032" s="53"/>
      <c r="F2032" s="578">
        <v>202.5</v>
      </c>
      <c r="G2032" s="47"/>
      <c r="H2032" s="573">
        <f t="shared" si="57"/>
        <v>71.401499999999984</v>
      </c>
      <c r="I2032" s="573">
        <f t="shared" si="57"/>
        <v>71.401499999999984</v>
      </c>
      <c r="J2032" s="573">
        <f t="shared" si="57"/>
        <v>93.818249999999992</v>
      </c>
      <c r="K2032" s="573">
        <f t="shared" si="56"/>
        <v>65.174624999999992</v>
      </c>
      <c r="L2032" s="573">
        <f t="shared" si="56"/>
        <v>103.57368749999998</v>
      </c>
      <c r="M2032" s="573">
        <f t="shared" si="56"/>
        <v>89.251874999999998</v>
      </c>
      <c r="N2032" s="573" t="b">
        <v>1</v>
      </c>
    </row>
    <row r="2033" spans="1:14" ht="31" x14ac:dyDescent="0.35">
      <c r="A2033" s="8"/>
      <c r="B2033" s="308" t="s">
        <v>8048</v>
      </c>
      <c r="C2033" s="653" t="s">
        <v>7198</v>
      </c>
      <c r="D2033" s="309"/>
      <c r="E2033" s="310"/>
      <c r="F2033" s="578">
        <v>202.5</v>
      </c>
      <c r="G2033" s="47"/>
      <c r="H2033" s="573">
        <f t="shared" si="57"/>
        <v>71.401499999999984</v>
      </c>
      <c r="I2033" s="573">
        <f t="shared" si="57"/>
        <v>71.401499999999984</v>
      </c>
      <c r="J2033" s="573">
        <f t="shared" si="57"/>
        <v>93.818249999999992</v>
      </c>
      <c r="K2033" s="573">
        <f t="shared" si="56"/>
        <v>65.174624999999992</v>
      </c>
      <c r="L2033" s="573">
        <f t="shared" si="56"/>
        <v>103.57368749999998</v>
      </c>
      <c r="M2033" s="573">
        <f t="shared" si="56"/>
        <v>89.251874999999998</v>
      </c>
      <c r="N2033" s="573" t="b">
        <v>1</v>
      </c>
    </row>
    <row r="2034" spans="1:14" ht="16" thickBot="1" x14ac:dyDescent="0.4">
      <c r="A2034" s="11"/>
      <c r="B2034" s="565" t="s">
        <v>8050</v>
      </c>
      <c r="C2034" s="661" t="s">
        <v>7230</v>
      </c>
      <c r="D2034" s="563"/>
      <c r="E2034" s="384"/>
      <c r="F2034" s="564">
        <v>202.5</v>
      </c>
      <c r="G2034" s="47"/>
      <c r="H2034" s="573">
        <f t="shared" si="57"/>
        <v>71.401499999999984</v>
      </c>
      <c r="I2034" s="573">
        <f t="shared" si="57"/>
        <v>71.401499999999984</v>
      </c>
      <c r="J2034" s="573">
        <f t="shared" si="57"/>
        <v>93.818249999999992</v>
      </c>
      <c r="K2034" s="573">
        <f t="shared" si="56"/>
        <v>65.174624999999992</v>
      </c>
      <c r="L2034" s="573">
        <f t="shared" si="56"/>
        <v>103.57368749999998</v>
      </c>
      <c r="M2034" s="573">
        <f t="shared" si="56"/>
        <v>89.251874999999998</v>
      </c>
      <c r="N2034" s="573" t="b">
        <v>1</v>
      </c>
    </row>
    <row r="2035" spans="1:14" ht="31" x14ac:dyDescent="0.35">
      <c r="A2035" s="10"/>
      <c r="B2035" s="16" t="s">
        <v>8051</v>
      </c>
      <c r="C2035" s="517" t="s">
        <v>7225</v>
      </c>
      <c r="D2035" s="18"/>
      <c r="E2035" s="52"/>
      <c r="F2035" s="276">
        <v>202.5</v>
      </c>
      <c r="G2035" s="47"/>
      <c r="H2035" s="573">
        <f t="shared" si="57"/>
        <v>71.401499999999984</v>
      </c>
      <c r="I2035" s="573">
        <f t="shared" si="57"/>
        <v>71.401499999999984</v>
      </c>
      <c r="J2035" s="573">
        <f t="shared" si="57"/>
        <v>93.818249999999992</v>
      </c>
      <c r="K2035" s="573">
        <f t="shared" si="56"/>
        <v>65.174624999999992</v>
      </c>
      <c r="L2035" s="573">
        <f t="shared" si="56"/>
        <v>103.57368749999998</v>
      </c>
      <c r="M2035" s="573">
        <f t="shared" si="56"/>
        <v>89.251874999999998</v>
      </c>
      <c r="N2035" s="573" t="b">
        <v>1</v>
      </c>
    </row>
    <row r="2036" spans="1:14" ht="31" x14ac:dyDescent="0.35">
      <c r="A2036" s="8" t="s">
        <v>9652</v>
      </c>
      <c r="B2036" s="308" t="s">
        <v>8052</v>
      </c>
      <c r="C2036" s="440" t="s">
        <v>8053</v>
      </c>
      <c r="D2036" s="20"/>
      <c r="E2036" s="53"/>
      <c r="F2036" s="578">
        <v>357.48</v>
      </c>
      <c r="G2036" s="47"/>
      <c r="H2036" s="573">
        <f t="shared" si="57"/>
        <v>126.04744799999997</v>
      </c>
      <c r="I2036" s="573">
        <f t="shared" si="57"/>
        <v>126.04744799999997</v>
      </c>
      <c r="J2036" s="573">
        <f t="shared" si="57"/>
        <v>165.620484</v>
      </c>
      <c r="K2036" s="573">
        <f t="shared" si="56"/>
        <v>115.05493799999999</v>
      </c>
      <c r="L2036" s="573">
        <f t="shared" si="56"/>
        <v>182.84208299999997</v>
      </c>
      <c r="M2036" s="573">
        <f t="shared" si="56"/>
        <v>157.55931000000001</v>
      </c>
      <c r="N2036" s="573" t="b">
        <v>1</v>
      </c>
    </row>
    <row r="2037" spans="1:14" ht="31" x14ac:dyDescent="0.35">
      <c r="A2037" s="8"/>
      <c r="B2037" s="308" t="s">
        <v>8052</v>
      </c>
      <c r="C2037" s="653" t="s">
        <v>7197</v>
      </c>
      <c r="D2037" s="309"/>
      <c r="E2037" s="310"/>
      <c r="F2037" s="578">
        <v>357.48</v>
      </c>
      <c r="G2037" s="47"/>
      <c r="H2037" s="573">
        <f t="shared" si="57"/>
        <v>126.04744799999997</v>
      </c>
      <c r="I2037" s="573">
        <f t="shared" si="57"/>
        <v>126.04744799999997</v>
      </c>
      <c r="J2037" s="573">
        <f t="shared" si="57"/>
        <v>165.620484</v>
      </c>
      <c r="K2037" s="573">
        <f t="shared" si="56"/>
        <v>115.05493799999999</v>
      </c>
      <c r="L2037" s="573">
        <f t="shared" si="56"/>
        <v>182.84208299999997</v>
      </c>
      <c r="M2037" s="573">
        <f t="shared" si="56"/>
        <v>157.55931000000001</v>
      </c>
      <c r="N2037" s="573" t="b">
        <v>1</v>
      </c>
    </row>
    <row r="2038" spans="1:14" ht="15.5" x14ac:dyDescent="0.35">
      <c r="A2038" s="8"/>
      <c r="B2038" s="308" t="s">
        <v>8054</v>
      </c>
      <c r="C2038" s="653" t="s">
        <v>7231</v>
      </c>
      <c r="D2038" s="309"/>
      <c r="E2038" s="310"/>
      <c r="F2038" s="578">
        <v>357.48</v>
      </c>
      <c r="G2038" s="47"/>
      <c r="H2038" s="573">
        <f t="shared" si="57"/>
        <v>126.04744799999997</v>
      </c>
      <c r="I2038" s="573">
        <f t="shared" si="57"/>
        <v>126.04744799999997</v>
      </c>
      <c r="J2038" s="573">
        <f t="shared" si="57"/>
        <v>165.620484</v>
      </c>
      <c r="K2038" s="573">
        <f t="shared" si="57"/>
        <v>115.05493799999999</v>
      </c>
      <c r="L2038" s="573">
        <f t="shared" si="57"/>
        <v>182.84208299999997</v>
      </c>
      <c r="M2038" s="573">
        <f t="shared" si="57"/>
        <v>157.55931000000001</v>
      </c>
      <c r="N2038" s="573" t="b">
        <v>1</v>
      </c>
    </row>
    <row r="2039" spans="1:14" ht="31" x14ac:dyDescent="0.35">
      <c r="A2039" s="8"/>
      <c r="B2039" s="308" t="s">
        <v>8055</v>
      </c>
      <c r="C2039" s="653" t="s">
        <v>7226</v>
      </c>
      <c r="D2039" s="309"/>
      <c r="E2039" s="310"/>
      <c r="F2039" s="578">
        <v>357.48</v>
      </c>
      <c r="G2039" s="47"/>
      <c r="H2039" s="573">
        <f t="shared" ref="H2039:M2081" si="58">IF($N2039=TRUE,H$3*$F2039,"")</f>
        <v>126.04744799999997</v>
      </c>
      <c r="I2039" s="573">
        <f t="shared" si="58"/>
        <v>126.04744799999997</v>
      </c>
      <c r="J2039" s="573">
        <f t="shared" si="58"/>
        <v>165.620484</v>
      </c>
      <c r="K2039" s="573">
        <f t="shared" si="58"/>
        <v>115.05493799999999</v>
      </c>
      <c r="L2039" s="573">
        <f t="shared" si="58"/>
        <v>182.84208299999997</v>
      </c>
      <c r="M2039" s="573">
        <f t="shared" si="58"/>
        <v>157.55931000000001</v>
      </c>
      <c r="N2039" s="573" t="b">
        <v>1</v>
      </c>
    </row>
    <row r="2040" spans="1:14" ht="15.5" x14ac:dyDescent="0.35">
      <c r="A2040" s="8" t="s">
        <v>9653</v>
      </c>
      <c r="B2040" s="308" t="s">
        <v>2316</v>
      </c>
      <c r="C2040" s="653" t="s">
        <v>2317</v>
      </c>
      <c r="D2040" s="309"/>
      <c r="E2040" s="310" t="s">
        <v>141</v>
      </c>
      <c r="F2040" s="578">
        <v>313.77999999999997</v>
      </c>
      <c r="G2040" s="47"/>
      <c r="H2040" s="573">
        <f t="shared" si="58"/>
        <v>110.63882799999996</v>
      </c>
      <c r="I2040" s="573">
        <f t="shared" si="58"/>
        <v>110.63882799999996</v>
      </c>
      <c r="J2040" s="573">
        <f t="shared" si="58"/>
        <v>145.37427399999999</v>
      </c>
      <c r="K2040" s="573">
        <f t="shared" si="58"/>
        <v>100.99009299999999</v>
      </c>
      <c r="L2040" s="573">
        <f t="shared" si="58"/>
        <v>160.49062549999996</v>
      </c>
      <c r="M2040" s="573">
        <f t="shared" si="58"/>
        <v>138.29853499999999</v>
      </c>
      <c r="N2040" s="573" t="b">
        <v>1</v>
      </c>
    </row>
    <row r="2041" spans="1:14" ht="15.5" x14ac:dyDescent="0.35">
      <c r="A2041" s="8"/>
      <c r="B2041" s="308" t="s">
        <v>8056</v>
      </c>
      <c r="C2041" s="193" t="s">
        <v>7214</v>
      </c>
      <c r="D2041" s="309"/>
      <c r="E2041" s="327"/>
      <c r="F2041" s="578">
        <v>313.77999999999997</v>
      </c>
      <c r="G2041" s="47"/>
      <c r="H2041" s="573">
        <f t="shared" si="58"/>
        <v>110.63882799999996</v>
      </c>
      <c r="I2041" s="573">
        <f t="shared" si="58"/>
        <v>110.63882799999996</v>
      </c>
      <c r="J2041" s="573">
        <f t="shared" si="58"/>
        <v>145.37427399999999</v>
      </c>
      <c r="K2041" s="573">
        <f t="shared" si="58"/>
        <v>100.99009299999999</v>
      </c>
      <c r="L2041" s="573">
        <f t="shared" si="58"/>
        <v>160.49062549999996</v>
      </c>
      <c r="M2041" s="573">
        <f t="shared" si="58"/>
        <v>138.29853499999999</v>
      </c>
      <c r="N2041" s="573" t="b">
        <v>1</v>
      </c>
    </row>
    <row r="2042" spans="1:14" ht="16" thickBot="1" x14ac:dyDescent="0.4">
      <c r="A2042" s="8"/>
      <c r="B2042" s="221" t="s">
        <v>8056</v>
      </c>
      <c r="C2042" s="247" t="s">
        <v>7213</v>
      </c>
      <c r="D2042" s="222"/>
      <c r="E2042" s="267"/>
      <c r="F2042" s="274">
        <v>313.77999999999997</v>
      </c>
      <c r="G2042" s="47"/>
      <c r="H2042" s="573">
        <f t="shared" si="58"/>
        <v>110.63882799999996</v>
      </c>
      <c r="I2042" s="573">
        <f t="shared" si="58"/>
        <v>110.63882799999996</v>
      </c>
      <c r="J2042" s="573">
        <f t="shared" si="58"/>
        <v>145.37427399999999</v>
      </c>
      <c r="K2042" s="573">
        <f t="shared" si="58"/>
        <v>100.99009299999999</v>
      </c>
      <c r="L2042" s="573">
        <f t="shared" si="58"/>
        <v>160.49062549999996</v>
      </c>
      <c r="M2042" s="573">
        <f t="shared" si="58"/>
        <v>138.29853499999999</v>
      </c>
      <c r="N2042" s="573" t="b">
        <v>1</v>
      </c>
    </row>
    <row r="2043" spans="1:14" ht="15.5" x14ac:dyDescent="0.35">
      <c r="A2043" s="10"/>
      <c r="B2043" s="16" t="s">
        <v>2316</v>
      </c>
      <c r="C2043" s="108" t="s">
        <v>2318</v>
      </c>
      <c r="D2043" s="18"/>
      <c r="E2043" s="165"/>
      <c r="F2043" s="276">
        <v>313.77999999999997</v>
      </c>
      <c r="G2043" s="47"/>
      <c r="H2043" s="573">
        <f t="shared" si="58"/>
        <v>110.63882799999996</v>
      </c>
      <c r="I2043" s="573">
        <f t="shared" si="58"/>
        <v>110.63882799999996</v>
      </c>
      <c r="J2043" s="573">
        <f t="shared" si="58"/>
        <v>145.37427399999999</v>
      </c>
      <c r="K2043" s="573">
        <f t="shared" si="58"/>
        <v>100.99009299999999</v>
      </c>
      <c r="L2043" s="573">
        <f t="shared" si="58"/>
        <v>160.49062549999996</v>
      </c>
      <c r="M2043" s="573">
        <f t="shared" si="58"/>
        <v>138.29853499999999</v>
      </c>
      <c r="N2043" s="573" t="b">
        <v>1</v>
      </c>
    </row>
    <row r="2044" spans="1:14" ht="15.5" x14ac:dyDescent="0.35">
      <c r="A2044" s="8"/>
      <c r="B2044" s="308" t="s">
        <v>2319</v>
      </c>
      <c r="C2044" s="653" t="s">
        <v>2320</v>
      </c>
      <c r="D2044" s="309"/>
      <c r="E2044" s="310"/>
      <c r="F2044" s="578">
        <v>313.77999999999997</v>
      </c>
      <c r="G2044" s="47"/>
      <c r="H2044" s="573">
        <f t="shared" si="58"/>
        <v>110.63882799999996</v>
      </c>
      <c r="I2044" s="573">
        <f t="shared" si="58"/>
        <v>110.63882799999996</v>
      </c>
      <c r="J2044" s="573">
        <f t="shared" si="58"/>
        <v>145.37427399999999</v>
      </c>
      <c r="K2044" s="573">
        <f t="shared" si="58"/>
        <v>100.99009299999999</v>
      </c>
      <c r="L2044" s="573">
        <f t="shared" si="58"/>
        <v>160.49062549999996</v>
      </c>
      <c r="M2044" s="573">
        <f t="shared" si="58"/>
        <v>138.29853499999999</v>
      </c>
      <c r="N2044" s="573" t="b">
        <v>1</v>
      </c>
    </row>
    <row r="2045" spans="1:14" ht="15.5" x14ac:dyDescent="0.35">
      <c r="A2045" s="8"/>
      <c r="B2045" s="308" t="s">
        <v>2321</v>
      </c>
      <c r="C2045" s="653" t="s">
        <v>2322</v>
      </c>
      <c r="D2045" s="309"/>
      <c r="E2045" s="310"/>
      <c r="F2045" s="578">
        <v>313.77999999999997</v>
      </c>
      <c r="G2045" s="47"/>
      <c r="H2045" s="573">
        <f t="shared" si="58"/>
        <v>110.63882799999996</v>
      </c>
      <c r="I2045" s="573">
        <f t="shared" si="58"/>
        <v>110.63882799999996</v>
      </c>
      <c r="J2045" s="573">
        <f t="shared" si="58"/>
        <v>145.37427399999999</v>
      </c>
      <c r="K2045" s="573">
        <f t="shared" si="58"/>
        <v>100.99009299999999</v>
      </c>
      <c r="L2045" s="573">
        <f t="shared" si="58"/>
        <v>160.49062549999996</v>
      </c>
      <c r="M2045" s="573">
        <f t="shared" si="58"/>
        <v>138.29853499999999</v>
      </c>
      <c r="N2045" s="573" t="b">
        <v>1</v>
      </c>
    </row>
    <row r="2046" spans="1:14" ht="31" x14ac:dyDescent="0.35">
      <c r="A2046" s="8"/>
      <c r="B2046" s="308" t="s">
        <v>8057</v>
      </c>
      <c r="C2046" s="653" t="s">
        <v>7208</v>
      </c>
      <c r="D2046" s="309"/>
      <c r="E2046" s="310"/>
      <c r="F2046" s="578">
        <v>313.77999999999997</v>
      </c>
      <c r="G2046" s="47"/>
      <c r="H2046" s="573">
        <f t="shared" si="58"/>
        <v>110.63882799999996</v>
      </c>
      <c r="I2046" s="573">
        <f t="shared" si="58"/>
        <v>110.63882799999996</v>
      </c>
      <c r="J2046" s="573">
        <f t="shared" si="58"/>
        <v>145.37427399999999</v>
      </c>
      <c r="K2046" s="573">
        <f t="shared" si="58"/>
        <v>100.99009299999999</v>
      </c>
      <c r="L2046" s="573">
        <f t="shared" si="58"/>
        <v>160.49062549999996</v>
      </c>
      <c r="M2046" s="573">
        <f t="shared" si="58"/>
        <v>138.29853499999999</v>
      </c>
      <c r="N2046" s="573" t="b">
        <v>1</v>
      </c>
    </row>
    <row r="2047" spans="1:14" ht="16" thickBot="1" x14ac:dyDescent="0.4">
      <c r="A2047" s="11"/>
      <c r="B2047" s="565" t="s">
        <v>2319</v>
      </c>
      <c r="C2047" s="391" t="s">
        <v>2323</v>
      </c>
      <c r="D2047" s="563"/>
      <c r="E2047" s="384"/>
      <c r="F2047" s="564">
        <v>313.77999999999997</v>
      </c>
      <c r="G2047" s="47"/>
      <c r="H2047" s="573">
        <f t="shared" si="58"/>
        <v>110.63882799999996</v>
      </c>
      <c r="I2047" s="573">
        <f t="shared" si="58"/>
        <v>110.63882799999996</v>
      </c>
      <c r="J2047" s="573">
        <f t="shared" si="58"/>
        <v>145.37427399999999</v>
      </c>
      <c r="K2047" s="573">
        <f t="shared" si="58"/>
        <v>100.99009299999999</v>
      </c>
      <c r="L2047" s="573">
        <f t="shared" si="58"/>
        <v>160.49062549999996</v>
      </c>
      <c r="M2047" s="573">
        <f t="shared" si="58"/>
        <v>138.29853499999999</v>
      </c>
      <c r="N2047" s="573" t="b">
        <v>1</v>
      </c>
    </row>
    <row r="2048" spans="1:14" ht="15.5" x14ac:dyDescent="0.35">
      <c r="A2048" s="8"/>
      <c r="B2048" s="3" t="s">
        <v>2316</v>
      </c>
      <c r="C2048" s="440" t="s">
        <v>2324</v>
      </c>
      <c r="D2048" s="20"/>
      <c r="E2048" s="53" t="s">
        <v>141</v>
      </c>
      <c r="F2048" s="273">
        <v>313.77999999999997</v>
      </c>
      <c r="G2048" s="47"/>
      <c r="H2048" s="573">
        <f t="shared" si="58"/>
        <v>110.63882799999996</v>
      </c>
      <c r="I2048" s="573">
        <f t="shared" si="58"/>
        <v>110.63882799999996</v>
      </c>
      <c r="J2048" s="573">
        <f t="shared" si="58"/>
        <v>145.37427399999999</v>
      </c>
      <c r="K2048" s="573">
        <f t="shared" si="58"/>
        <v>100.99009299999999</v>
      </c>
      <c r="L2048" s="573">
        <f t="shared" si="58"/>
        <v>160.49062549999996</v>
      </c>
      <c r="M2048" s="573">
        <f t="shared" si="58"/>
        <v>138.29853499999999</v>
      </c>
      <c r="N2048" s="573" t="b">
        <v>1</v>
      </c>
    </row>
    <row r="2049" spans="1:14" ht="15.5" x14ac:dyDescent="0.35">
      <c r="A2049" s="8" t="s">
        <v>9654</v>
      </c>
      <c r="B2049" s="308" t="s">
        <v>2325</v>
      </c>
      <c r="C2049" s="440" t="s">
        <v>2326</v>
      </c>
      <c r="D2049" s="20"/>
      <c r="E2049" s="53" t="s">
        <v>141</v>
      </c>
      <c r="F2049" s="578">
        <v>541.55999999999995</v>
      </c>
      <c r="G2049" s="47"/>
      <c r="H2049" s="573">
        <f t="shared" si="58"/>
        <v>190.95405599999992</v>
      </c>
      <c r="I2049" s="573">
        <f t="shared" si="58"/>
        <v>190.95405599999992</v>
      </c>
      <c r="J2049" s="573">
        <f t="shared" si="58"/>
        <v>250.90474799999996</v>
      </c>
      <c r="K2049" s="573">
        <f t="shared" si="58"/>
        <v>174.30108599999997</v>
      </c>
      <c r="L2049" s="573">
        <f t="shared" si="58"/>
        <v>276.99440099999993</v>
      </c>
      <c r="M2049" s="573">
        <f t="shared" si="58"/>
        <v>238.69256999999996</v>
      </c>
      <c r="N2049" s="573" t="b">
        <v>1</v>
      </c>
    </row>
    <row r="2050" spans="1:14" ht="15.5" x14ac:dyDescent="0.35">
      <c r="A2050" s="8"/>
      <c r="B2050" s="308" t="s">
        <v>2325</v>
      </c>
      <c r="C2050" s="193" t="s">
        <v>2327</v>
      </c>
      <c r="D2050" s="309"/>
      <c r="E2050" s="327"/>
      <c r="F2050" s="578">
        <v>541.55999999999995</v>
      </c>
      <c r="G2050" s="47"/>
      <c r="H2050" s="573">
        <f t="shared" si="58"/>
        <v>190.95405599999992</v>
      </c>
      <c r="I2050" s="573">
        <f t="shared" si="58"/>
        <v>190.95405599999992</v>
      </c>
      <c r="J2050" s="573">
        <f t="shared" si="58"/>
        <v>250.90474799999996</v>
      </c>
      <c r="K2050" s="573">
        <f t="shared" si="58"/>
        <v>174.30108599999997</v>
      </c>
      <c r="L2050" s="573">
        <f t="shared" si="58"/>
        <v>276.99440099999993</v>
      </c>
      <c r="M2050" s="573">
        <f t="shared" si="58"/>
        <v>238.69256999999996</v>
      </c>
      <c r="N2050" s="573" t="b">
        <v>1</v>
      </c>
    </row>
    <row r="2051" spans="1:14" ht="15.5" x14ac:dyDescent="0.35">
      <c r="A2051" s="8"/>
      <c r="B2051" s="308" t="s">
        <v>2325</v>
      </c>
      <c r="C2051" s="653" t="s">
        <v>2328</v>
      </c>
      <c r="D2051" s="309"/>
      <c r="E2051" s="310" t="s">
        <v>141</v>
      </c>
      <c r="F2051" s="578">
        <v>541.55999999999995</v>
      </c>
      <c r="G2051" s="47"/>
      <c r="H2051" s="573">
        <f t="shared" si="58"/>
        <v>190.95405599999992</v>
      </c>
      <c r="I2051" s="573">
        <f t="shared" si="58"/>
        <v>190.95405599999992</v>
      </c>
      <c r="J2051" s="573">
        <f t="shared" si="58"/>
        <v>250.90474799999996</v>
      </c>
      <c r="K2051" s="573">
        <f t="shared" si="58"/>
        <v>174.30108599999997</v>
      </c>
      <c r="L2051" s="573">
        <f t="shared" si="58"/>
        <v>276.99440099999993</v>
      </c>
      <c r="M2051" s="573">
        <f t="shared" si="58"/>
        <v>238.69256999999996</v>
      </c>
      <c r="N2051" s="573" t="b">
        <v>1</v>
      </c>
    </row>
    <row r="2052" spans="1:14" ht="16" thickBot="1" x14ac:dyDescent="0.4">
      <c r="A2052" s="8"/>
      <c r="B2052" s="221" t="s">
        <v>8058</v>
      </c>
      <c r="C2052" s="247" t="s">
        <v>7212</v>
      </c>
      <c r="D2052" s="222"/>
      <c r="E2052" s="242"/>
      <c r="F2052" s="274">
        <v>541.55999999999995</v>
      </c>
      <c r="G2052" s="47"/>
      <c r="H2052" s="573">
        <f t="shared" si="58"/>
        <v>190.95405599999992</v>
      </c>
      <c r="I2052" s="573">
        <f t="shared" si="58"/>
        <v>190.95405599999992</v>
      </c>
      <c r="J2052" s="573">
        <f t="shared" si="58"/>
        <v>250.90474799999996</v>
      </c>
      <c r="K2052" s="573">
        <f t="shared" si="58"/>
        <v>174.30108599999997</v>
      </c>
      <c r="L2052" s="573">
        <f t="shared" si="58"/>
        <v>276.99440099999993</v>
      </c>
      <c r="M2052" s="573">
        <f t="shared" si="58"/>
        <v>238.69256999999996</v>
      </c>
      <c r="N2052" s="573" t="b">
        <v>1</v>
      </c>
    </row>
    <row r="2053" spans="1:14" ht="15.5" x14ac:dyDescent="0.35">
      <c r="A2053" s="10"/>
      <c r="B2053" s="16" t="s">
        <v>8058</v>
      </c>
      <c r="C2053" s="108" t="s">
        <v>7211</v>
      </c>
      <c r="D2053" s="18"/>
      <c r="E2053" s="52"/>
      <c r="F2053" s="276">
        <v>541.55999999999995</v>
      </c>
      <c r="G2053" s="47"/>
      <c r="H2053" s="573">
        <f t="shared" si="58"/>
        <v>190.95405599999992</v>
      </c>
      <c r="I2053" s="573">
        <f t="shared" si="58"/>
        <v>190.95405599999992</v>
      </c>
      <c r="J2053" s="573">
        <f t="shared" si="58"/>
        <v>250.90474799999996</v>
      </c>
      <c r="K2053" s="573">
        <f t="shared" si="58"/>
        <v>174.30108599999997</v>
      </c>
      <c r="L2053" s="573">
        <f t="shared" si="58"/>
        <v>276.99440099999993</v>
      </c>
      <c r="M2053" s="573">
        <f t="shared" si="58"/>
        <v>238.69256999999996</v>
      </c>
      <c r="N2053" s="573" t="b">
        <v>1</v>
      </c>
    </row>
    <row r="2054" spans="1:14" ht="15.5" x14ac:dyDescent="0.35">
      <c r="A2054" s="8"/>
      <c r="B2054" s="308" t="s">
        <v>2331</v>
      </c>
      <c r="C2054" s="193" t="s">
        <v>2332</v>
      </c>
      <c r="D2054" s="309"/>
      <c r="E2054" s="310"/>
      <c r="F2054" s="578">
        <v>541.55999999999995</v>
      </c>
      <c r="G2054" s="47"/>
      <c r="H2054" s="573">
        <f t="shared" si="58"/>
        <v>190.95405599999992</v>
      </c>
      <c r="I2054" s="573">
        <f t="shared" si="58"/>
        <v>190.95405599999992</v>
      </c>
      <c r="J2054" s="573">
        <f t="shared" si="58"/>
        <v>250.90474799999996</v>
      </c>
      <c r="K2054" s="573">
        <f t="shared" si="58"/>
        <v>174.30108599999997</v>
      </c>
      <c r="L2054" s="573">
        <f t="shared" si="58"/>
        <v>276.99440099999993</v>
      </c>
      <c r="M2054" s="573">
        <f t="shared" si="58"/>
        <v>238.69256999999996</v>
      </c>
      <c r="N2054" s="573" t="b">
        <v>1</v>
      </c>
    </row>
    <row r="2055" spans="1:14" ht="15.5" x14ac:dyDescent="0.35">
      <c r="A2055" s="8"/>
      <c r="B2055" s="308" t="s">
        <v>8059</v>
      </c>
      <c r="C2055" s="193" t="s">
        <v>7207</v>
      </c>
      <c r="D2055" s="309"/>
      <c r="E2055" s="310"/>
      <c r="F2055" s="578">
        <v>541.55999999999995</v>
      </c>
      <c r="G2055" s="47"/>
      <c r="H2055" s="573">
        <f t="shared" si="58"/>
        <v>190.95405599999992</v>
      </c>
      <c r="I2055" s="573">
        <f t="shared" si="58"/>
        <v>190.95405599999992</v>
      </c>
      <c r="J2055" s="573">
        <f t="shared" si="58"/>
        <v>250.90474799999996</v>
      </c>
      <c r="K2055" s="573">
        <f t="shared" si="58"/>
        <v>174.30108599999997</v>
      </c>
      <c r="L2055" s="573">
        <f t="shared" si="58"/>
        <v>276.99440099999993</v>
      </c>
      <c r="M2055" s="573">
        <f t="shared" si="58"/>
        <v>238.69256999999996</v>
      </c>
      <c r="N2055" s="573" t="b">
        <v>1</v>
      </c>
    </row>
    <row r="2056" spans="1:14" ht="16" thickBot="1" x14ac:dyDescent="0.4">
      <c r="A2056" s="11"/>
      <c r="B2056" s="565" t="s">
        <v>2329</v>
      </c>
      <c r="C2056" s="661" t="s">
        <v>2333</v>
      </c>
      <c r="D2056" s="563"/>
      <c r="E2056" s="384" t="s">
        <v>141</v>
      </c>
      <c r="F2056" s="564">
        <v>541.55999999999995</v>
      </c>
      <c r="G2056" s="47"/>
      <c r="H2056" s="573">
        <f t="shared" si="58"/>
        <v>190.95405599999992</v>
      </c>
      <c r="I2056" s="573">
        <f t="shared" si="58"/>
        <v>190.95405599999992</v>
      </c>
      <c r="J2056" s="573">
        <f t="shared" si="58"/>
        <v>250.90474799999996</v>
      </c>
      <c r="K2056" s="573">
        <f t="shared" si="58"/>
        <v>174.30108599999997</v>
      </c>
      <c r="L2056" s="573">
        <f t="shared" si="58"/>
        <v>276.99440099999993</v>
      </c>
      <c r="M2056" s="573">
        <f t="shared" si="58"/>
        <v>238.69256999999996</v>
      </c>
      <c r="N2056" s="573" t="b">
        <v>1</v>
      </c>
    </row>
    <row r="2057" spans="1:14" ht="15.5" x14ac:dyDescent="0.35">
      <c r="A2057" s="8"/>
      <c r="B2057" s="3" t="s">
        <v>2329</v>
      </c>
      <c r="C2057" s="440" t="s">
        <v>2330</v>
      </c>
      <c r="D2057" s="20"/>
      <c r="E2057" s="53" t="s">
        <v>141</v>
      </c>
      <c r="F2057" s="273">
        <v>541.55999999999995</v>
      </c>
      <c r="G2057" s="47"/>
      <c r="H2057" s="573">
        <f t="shared" si="58"/>
        <v>190.95405599999992</v>
      </c>
      <c r="I2057" s="573">
        <f t="shared" si="58"/>
        <v>190.95405599999992</v>
      </c>
      <c r="J2057" s="573">
        <f t="shared" si="58"/>
        <v>250.90474799999996</v>
      </c>
      <c r="K2057" s="573">
        <f t="shared" si="58"/>
        <v>174.30108599999997</v>
      </c>
      <c r="L2057" s="573">
        <f t="shared" si="58"/>
        <v>276.99440099999993</v>
      </c>
      <c r="M2057" s="573">
        <f t="shared" si="58"/>
        <v>238.69256999999996</v>
      </c>
      <c r="N2057" s="573" t="b">
        <v>1</v>
      </c>
    </row>
    <row r="2058" spans="1:14" ht="31" x14ac:dyDescent="0.35">
      <c r="A2058" s="8" t="s">
        <v>9655</v>
      </c>
      <c r="B2058" s="308" t="s">
        <v>8060</v>
      </c>
      <c r="C2058" s="440" t="s">
        <v>8061</v>
      </c>
      <c r="D2058" s="38"/>
      <c r="E2058" s="198"/>
      <c r="F2058" s="578">
        <v>648.47</v>
      </c>
      <c r="G2058" s="47"/>
      <c r="H2058" s="573">
        <f t="shared" si="58"/>
        <v>228.65052199999997</v>
      </c>
      <c r="I2058" s="573">
        <f t="shared" si="58"/>
        <v>228.65052199999997</v>
      </c>
      <c r="J2058" s="573">
        <f t="shared" si="58"/>
        <v>300.436151</v>
      </c>
      <c r="K2058" s="573">
        <f t="shared" si="58"/>
        <v>208.7100695</v>
      </c>
      <c r="L2058" s="573">
        <f t="shared" si="58"/>
        <v>331.67619324999993</v>
      </c>
      <c r="M2058" s="573">
        <f t="shared" si="58"/>
        <v>285.8131525</v>
      </c>
      <c r="N2058" s="573" t="b">
        <v>1</v>
      </c>
    </row>
    <row r="2059" spans="1:14" ht="31" x14ac:dyDescent="0.35">
      <c r="A2059" s="8"/>
      <c r="B2059" s="308" t="s">
        <v>8060</v>
      </c>
      <c r="C2059" s="440" t="s">
        <v>7196</v>
      </c>
      <c r="D2059" s="38"/>
      <c r="E2059" s="476"/>
      <c r="F2059" s="578">
        <v>648.47</v>
      </c>
      <c r="G2059" s="47"/>
      <c r="H2059" s="573">
        <f t="shared" si="58"/>
        <v>228.65052199999997</v>
      </c>
      <c r="I2059" s="573">
        <f t="shared" si="58"/>
        <v>228.65052199999997</v>
      </c>
      <c r="J2059" s="573">
        <f t="shared" si="58"/>
        <v>300.436151</v>
      </c>
      <c r="K2059" s="573">
        <f t="shared" si="58"/>
        <v>208.7100695</v>
      </c>
      <c r="L2059" s="573">
        <f t="shared" si="58"/>
        <v>331.67619324999993</v>
      </c>
      <c r="M2059" s="573">
        <f t="shared" si="58"/>
        <v>285.8131525</v>
      </c>
      <c r="N2059" s="573" t="b">
        <v>1</v>
      </c>
    </row>
    <row r="2060" spans="1:14" ht="31" x14ac:dyDescent="0.35">
      <c r="A2060" s="8"/>
      <c r="B2060" s="308" t="s">
        <v>8062</v>
      </c>
      <c r="C2060" s="440" t="s">
        <v>7227</v>
      </c>
      <c r="D2060" s="38"/>
      <c r="E2060" s="476"/>
      <c r="F2060" s="578">
        <v>648.47</v>
      </c>
      <c r="G2060" s="47"/>
      <c r="H2060" s="573">
        <f t="shared" si="58"/>
        <v>228.65052199999997</v>
      </c>
      <c r="I2060" s="573">
        <f t="shared" si="58"/>
        <v>228.65052199999997</v>
      </c>
      <c r="J2060" s="573">
        <f t="shared" si="58"/>
        <v>300.436151</v>
      </c>
      <c r="K2060" s="573">
        <f t="shared" si="58"/>
        <v>208.7100695</v>
      </c>
      <c r="L2060" s="573">
        <f t="shared" si="58"/>
        <v>331.67619324999993</v>
      </c>
      <c r="M2060" s="573">
        <f t="shared" si="58"/>
        <v>285.8131525</v>
      </c>
      <c r="N2060" s="573" t="b">
        <v>1</v>
      </c>
    </row>
    <row r="2061" spans="1:14" ht="15.5" x14ac:dyDescent="0.35">
      <c r="A2061" s="8" t="s">
        <v>9656</v>
      </c>
      <c r="B2061" s="308" t="s">
        <v>8063</v>
      </c>
      <c r="C2061" s="653" t="s">
        <v>8064</v>
      </c>
      <c r="D2061" s="309"/>
      <c r="E2061" s="327"/>
      <c r="F2061" s="578">
        <v>810.54</v>
      </c>
      <c r="G2061" s="47"/>
      <c r="H2061" s="573">
        <f t="shared" si="58"/>
        <v>285.79640399999994</v>
      </c>
      <c r="I2061" s="573">
        <f t="shared" si="58"/>
        <v>285.79640399999994</v>
      </c>
      <c r="J2061" s="573">
        <f t="shared" si="58"/>
        <v>375.52318199999996</v>
      </c>
      <c r="K2061" s="573">
        <f t="shared" si="58"/>
        <v>260.87229899999994</v>
      </c>
      <c r="L2061" s="573">
        <f t="shared" si="58"/>
        <v>414.57094649999988</v>
      </c>
      <c r="M2061" s="573">
        <f t="shared" si="58"/>
        <v>357.24550499999998</v>
      </c>
      <c r="N2061" s="573" t="b">
        <v>1</v>
      </c>
    </row>
    <row r="2062" spans="1:14" ht="16" thickBot="1" x14ac:dyDescent="0.4">
      <c r="A2062" s="8"/>
      <c r="B2062" s="221" t="s">
        <v>8063</v>
      </c>
      <c r="C2062" s="669" t="s">
        <v>7232</v>
      </c>
      <c r="D2062" s="222"/>
      <c r="E2062" s="267"/>
      <c r="F2062" s="274">
        <v>810.54</v>
      </c>
      <c r="G2062" s="47"/>
      <c r="H2062" s="573">
        <f t="shared" si="58"/>
        <v>285.79640399999994</v>
      </c>
      <c r="I2062" s="573">
        <f t="shared" si="58"/>
        <v>285.79640399999994</v>
      </c>
      <c r="J2062" s="573">
        <f t="shared" si="58"/>
        <v>375.52318199999996</v>
      </c>
      <c r="K2062" s="573">
        <f t="shared" si="58"/>
        <v>260.87229899999994</v>
      </c>
      <c r="L2062" s="573">
        <f t="shared" si="58"/>
        <v>414.57094649999988</v>
      </c>
      <c r="M2062" s="573">
        <f t="shared" si="58"/>
        <v>357.24550499999998</v>
      </c>
      <c r="N2062" s="573" t="b">
        <v>1</v>
      </c>
    </row>
    <row r="2063" spans="1:14" ht="31" x14ac:dyDescent="0.35">
      <c r="A2063" s="10" t="s">
        <v>9657</v>
      </c>
      <c r="B2063" s="16" t="s">
        <v>8065</v>
      </c>
      <c r="C2063" s="517" t="s">
        <v>8066</v>
      </c>
      <c r="D2063" s="18"/>
      <c r="E2063" s="52"/>
      <c r="F2063" s="276">
        <v>1254</v>
      </c>
      <c r="G2063" s="47"/>
      <c r="H2063" s="573">
        <f t="shared" si="58"/>
        <v>442.16039999999987</v>
      </c>
      <c r="I2063" s="573">
        <f t="shared" si="58"/>
        <v>442.16039999999987</v>
      </c>
      <c r="J2063" s="573">
        <f t="shared" si="58"/>
        <v>580.97820000000002</v>
      </c>
      <c r="K2063" s="573">
        <f t="shared" si="58"/>
        <v>403.59989999999993</v>
      </c>
      <c r="L2063" s="573">
        <f t="shared" si="58"/>
        <v>641.38964999999985</v>
      </c>
      <c r="M2063" s="573">
        <f t="shared" si="58"/>
        <v>552.70049999999992</v>
      </c>
      <c r="N2063" s="573" t="b">
        <v>1</v>
      </c>
    </row>
    <row r="2064" spans="1:14" ht="31" x14ac:dyDescent="0.35">
      <c r="A2064" s="8"/>
      <c r="B2064" s="308" t="s">
        <v>8065</v>
      </c>
      <c r="C2064" s="653" t="s">
        <v>7195</v>
      </c>
      <c r="D2064" s="309"/>
      <c r="E2064" s="327"/>
      <c r="F2064" s="578">
        <v>1254</v>
      </c>
      <c r="G2064" s="47"/>
      <c r="H2064" s="573">
        <f t="shared" si="58"/>
        <v>442.16039999999987</v>
      </c>
      <c r="I2064" s="573">
        <f t="shared" si="58"/>
        <v>442.16039999999987</v>
      </c>
      <c r="J2064" s="573">
        <f t="shared" si="58"/>
        <v>580.97820000000002</v>
      </c>
      <c r="K2064" s="573">
        <f t="shared" si="58"/>
        <v>403.59989999999993</v>
      </c>
      <c r="L2064" s="573">
        <f t="shared" si="58"/>
        <v>641.38964999999985</v>
      </c>
      <c r="M2064" s="573">
        <f t="shared" si="58"/>
        <v>552.70049999999992</v>
      </c>
      <c r="N2064" s="573" t="b">
        <v>1</v>
      </c>
    </row>
    <row r="2065" spans="1:14" ht="15.5" x14ac:dyDescent="0.35">
      <c r="A2065" s="8"/>
      <c r="B2065" s="308" t="s">
        <v>7229</v>
      </c>
      <c r="C2065" s="653" t="s">
        <v>7228</v>
      </c>
      <c r="D2065" s="309"/>
      <c r="E2065" s="327"/>
      <c r="F2065" s="578">
        <v>1254</v>
      </c>
      <c r="G2065" s="47"/>
      <c r="H2065" s="573">
        <f t="shared" si="58"/>
        <v>442.16039999999987</v>
      </c>
      <c r="I2065" s="573">
        <f t="shared" si="58"/>
        <v>442.16039999999987</v>
      </c>
      <c r="J2065" s="573">
        <f t="shared" si="58"/>
        <v>580.97820000000002</v>
      </c>
      <c r="K2065" s="573">
        <f t="shared" si="58"/>
        <v>403.59989999999993</v>
      </c>
      <c r="L2065" s="573">
        <f t="shared" si="58"/>
        <v>641.38964999999985</v>
      </c>
      <c r="M2065" s="573">
        <f t="shared" si="58"/>
        <v>552.70049999999992</v>
      </c>
      <c r="N2065" s="573" t="b">
        <v>1</v>
      </c>
    </row>
    <row r="2066" spans="1:14" ht="16" thickBot="1" x14ac:dyDescent="0.4">
      <c r="A2066" s="11"/>
      <c r="B2066" s="565" t="s">
        <v>8067</v>
      </c>
      <c r="C2066" s="661" t="s">
        <v>7233</v>
      </c>
      <c r="D2066" s="563"/>
      <c r="E2066" s="399"/>
      <c r="F2066" s="564">
        <v>1254</v>
      </c>
      <c r="G2066" s="47"/>
      <c r="H2066" s="573">
        <f t="shared" si="58"/>
        <v>442.16039999999987</v>
      </c>
      <c r="I2066" s="573">
        <f t="shared" si="58"/>
        <v>442.16039999999987</v>
      </c>
      <c r="J2066" s="573">
        <f t="shared" si="58"/>
        <v>580.97820000000002</v>
      </c>
      <c r="K2066" s="573">
        <f t="shared" si="58"/>
        <v>403.59989999999993</v>
      </c>
      <c r="L2066" s="573">
        <f t="shared" si="58"/>
        <v>641.38964999999985</v>
      </c>
      <c r="M2066" s="573">
        <f t="shared" si="58"/>
        <v>552.70049999999992</v>
      </c>
      <c r="N2066" s="573" t="b">
        <v>1</v>
      </c>
    </row>
    <row r="2067" spans="1:14" ht="15.5" x14ac:dyDescent="0.35">
      <c r="A2067" s="8" t="s">
        <v>9658</v>
      </c>
      <c r="B2067" s="3" t="s">
        <v>2334</v>
      </c>
      <c r="C2067" s="440" t="s">
        <v>2335</v>
      </c>
      <c r="D2067" s="20"/>
      <c r="E2067" s="53" t="s">
        <v>141</v>
      </c>
      <c r="F2067" s="273">
        <v>1011.57</v>
      </c>
      <c r="G2067" s="47"/>
      <c r="H2067" s="573">
        <f t="shared" si="58"/>
        <v>356.67958199999993</v>
      </c>
      <c r="I2067" s="573">
        <f t="shared" si="58"/>
        <v>356.67958199999993</v>
      </c>
      <c r="J2067" s="573">
        <f t="shared" si="58"/>
        <v>468.66038100000003</v>
      </c>
      <c r="K2067" s="573">
        <f t="shared" si="58"/>
        <v>325.57380449999999</v>
      </c>
      <c r="L2067" s="573">
        <f t="shared" si="58"/>
        <v>517.39276574999997</v>
      </c>
      <c r="M2067" s="573">
        <f t="shared" si="58"/>
        <v>445.84947749999998</v>
      </c>
      <c r="N2067" s="573" t="b">
        <v>1</v>
      </c>
    </row>
    <row r="2068" spans="1:14" ht="15.5" x14ac:dyDescent="0.35">
      <c r="A2068" s="8"/>
      <c r="B2068" s="308" t="s">
        <v>2336</v>
      </c>
      <c r="C2068" s="193" t="s">
        <v>2337</v>
      </c>
      <c r="D2068" s="309"/>
      <c r="E2068" s="327"/>
      <c r="F2068" s="578">
        <v>1011.57</v>
      </c>
      <c r="G2068" s="47"/>
      <c r="H2068" s="573">
        <f t="shared" si="58"/>
        <v>356.67958199999993</v>
      </c>
      <c r="I2068" s="573">
        <f t="shared" si="58"/>
        <v>356.67958199999993</v>
      </c>
      <c r="J2068" s="573">
        <f t="shared" si="58"/>
        <v>468.66038100000003</v>
      </c>
      <c r="K2068" s="573">
        <f t="shared" si="58"/>
        <v>325.57380449999999</v>
      </c>
      <c r="L2068" s="573">
        <f t="shared" si="58"/>
        <v>517.39276574999997</v>
      </c>
      <c r="M2068" s="573">
        <f t="shared" si="58"/>
        <v>445.84947749999998</v>
      </c>
      <c r="N2068" s="573" t="b">
        <v>1</v>
      </c>
    </row>
    <row r="2069" spans="1:14" ht="15.5" x14ac:dyDescent="0.35">
      <c r="A2069" s="8"/>
      <c r="B2069" s="308" t="s">
        <v>8068</v>
      </c>
      <c r="C2069" s="193" t="s">
        <v>7206</v>
      </c>
      <c r="D2069" s="309"/>
      <c r="E2069" s="327"/>
      <c r="F2069" s="578">
        <v>1011.57</v>
      </c>
      <c r="G2069" s="47"/>
      <c r="H2069" s="573">
        <f t="shared" si="58"/>
        <v>356.67958199999993</v>
      </c>
      <c r="I2069" s="573">
        <f t="shared" si="58"/>
        <v>356.67958199999993</v>
      </c>
      <c r="J2069" s="573">
        <f t="shared" si="58"/>
        <v>468.66038100000003</v>
      </c>
      <c r="K2069" s="573">
        <f t="shared" si="58"/>
        <v>325.57380449999999</v>
      </c>
      <c r="L2069" s="573">
        <f t="shared" si="58"/>
        <v>517.39276574999997</v>
      </c>
      <c r="M2069" s="573">
        <f t="shared" si="58"/>
        <v>445.84947749999998</v>
      </c>
      <c r="N2069" s="573" t="b">
        <v>1</v>
      </c>
    </row>
    <row r="2070" spans="1:14" ht="16" thickBot="1" x14ac:dyDescent="0.4">
      <c r="A2070" s="8"/>
      <c r="B2070" s="221" t="s">
        <v>2334</v>
      </c>
      <c r="C2070" s="247" t="s">
        <v>2338</v>
      </c>
      <c r="D2070" s="222"/>
      <c r="E2070" s="267"/>
      <c r="F2070" s="274">
        <v>1011.57</v>
      </c>
      <c r="G2070" s="47"/>
      <c r="H2070" s="573">
        <f t="shared" si="58"/>
        <v>356.67958199999993</v>
      </c>
      <c r="I2070" s="573">
        <f t="shared" si="58"/>
        <v>356.67958199999993</v>
      </c>
      <c r="J2070" s="573">
        <f t="shared" si="58"/>
        <v>468.66038100000003</v>
      </c>
      <c r="K2070" s="573">
        <f t="shared" si="58"/>
        <v>325.57380449999999</v>
      </c>
      <c r="L2070" s="573">
        <f t="shared" si="58"/>
        <v>517.39276574999997</v>
      </c>
      <c r="M2070" s="573">
        <f t="shared" si="58"/>
        <v>445.84947749999998</v>
      </c>
      <c r="N2070" s="573" t="b">
        <v>1</v>
      </c>
    </row>
    <row r="2071" spans="1:14" ht="15.5" x14ac:dyDescent="0.35">
      <c r="A2071" s="10"/>
      <c r="B2071" s="16" t="s">
        <v>2339</v>
      </c>
      <c r="C2071" s="517" t="s">
        <v>2340</v>
      </c>
      <c r="D2071" s="18"/>
      <c r="E2071" s="52"/>
      <c r="F2071" s="276">
        <v>1011.57</v>
      </c>
      <c r="G2071" s="47"/>
      <c r="H2071" s="573">
        <f t="shared" si="58"/>
        <v>356.67958199999993</v>
      </c>
      <c r="I2071" s="573">
        <f t="shared" si="58"/>
        <v>356.67958199999993</v>
      </c>
      <c r="J2071" s="573">
        <f t="shared" si="58"/>
        <v>468.66038100000003</v>
      </c>
      <c r="K2071" s="573">
        <f t="shared" si="58"/>
        <v>325.57380449999999</v>
      </c>
      <c r="L2071" s="573">
        <f t="shared" si="58"/>
        <v>517.39276574999997</v>
      </c>
      <c r="M2071" s="573">
        <f t="shared" si="58"/>
        <v>445.84947749999998</v>
      </c>
      <c r="N2071" s="573" t="b">
        <v>1</v>
      </c>
    </row>
    <row r="2072" spans="1:14" ht="15.5" x14ac:dyDescent="0.35">
      <c r="A2072" s="8"/>
      <c r="B2072" s="308" t="s">
        <v>8069</v>
      </c>
      <c r="C2072" s="440" t="s">
        <v>7210</v>
      </c>
      <c r="D2072" s="20"/>
      <c r="E2072" s="53"/>
      <c r="F2072" s="578">
        <v>1011.57</v>
      </c>
      <c r="G2072" s="47"/>
      <c r="H2072" s="573">
        <f t="shared" si="58"/>
        <v>356.67958199999993</v>
      </c>
      <c r="I2072" s="573">
        <f t="shared" si="58"/>
        <v>356.67958199999993</v>
      </c>
      <c r="J2072" s="573">
        <f t="shared" si="58"/>
        <v>468.66038100000003</v>
      </c>
      <c r="K2072" s="573">
        <f t="shared" si="58"/>
        <v>325.57380449999999</v>
      </c>
      <c r="L2072" s="573">
        <f t="shared" si="58"/>
        <v>517.39276574999997</v>
      </c>
      <c r="M2072" s="573">
        <f t="shared" si="58"/>
        <v>445.84947749999998</v>
      </c>
      <c r="N2072" s="573" t="b">
        <v>1</v>
      </c>
    </row>
    <row r="2073" spans="1:14" ht="15.5" x14ac:dyDescent="0.35">
      <c r="A2073" s="8"/>
      <c r="B2073" s="308" t="s">
        <v>8069</v>
      </c>
      <c r="C2073" s="653" t="s">
        <v>7209</v>
      </c>
      <c r="D2073" s="309"/>
      <c r="E2073" s="310"/>
      <c r="F2073" s="578">
        <v>1011.57</v>
      </c>
      <c r="G2073" s="47"/>
      <c r="H2073" s="573">
        <f t="shared" si="58"/>
        <v>356.67958199999993</v>
      </c>
      <c r="I2073" s="573">
        <f t="shared" si="58"/>
        <v>356.67958199999993</v>
      </c>
      <c r="J2073" s="573">
        <f t="shared" si="58"/>
        <v>468.66038100000003</v>
      </c>
      <c r="K2073" s="573">
        <f t="shared" si="58"/>
        <v>325.57380449999999</v>
      </c>
      <c r="L2073" s="573">
        <f t="shared" si="58"/>
        <v>517.39276574999997</v>
      </c>
      <c r="M2073" s="573">
        <f t="shared" si="58"/>
        <v>445.84947749999998</v>
      </c>
      <c r="N2073" s="573" t="b">
        <v>1</v>
      </c>
    </row>
    <row r="2074" spans="1:14" ht="15.5" x14ac:dyDescent="0.35">
      <c r="A2074" s="8"/>
      <c r="B2074" s="322" t="s">
        <v>2339</v>
      </c>
      <c r="C2074" s="670" t="s">
        <v>2341</v>
      </c>
      <c r="D2074" s="328"/>
      <c r="E2074" s="328"/>
      <c r="F2074" s="784">
        <v>1011.57</v>
      </c>
      <c r="G2074" s="47"/>
      <c r="H2074" s="573">
        <f t="shared" si="58"/>
        <v>356.67958199999993</v>
      </c>
      <c r="I2074" s="573">
        <f t="shared" si="58"/>
        <v>356.67958199999993</v>
      </c>
      <c r="J2074" s="573">
        <f t="shared" si="58"/>
        <v>468.66038100000003</v>
      </c>
      <c r="K2074" s="573">
        <f t="shared" si="58"/>
        <v>325.57380449999999</v>
      </c>
      <c r="L2074" s="573">
        <f t="shared" si="58"/>
        <v>517.39276574999997</v>
      </c>
      <c r="M2074" s="573">
        <f t="shared" si="58"/>
        <v>445.84947749999998</v>
      </c>
      <c r="N2074" s="573" t="b">
        <v>1</v>
      </c>
    </row>
    <row r="2075" spans="1:14" ht="16" thickBot="1" x14ac:dyDescent="0.4">
      <c r="A2075" s="11"/>
      <c r="B2075" s="752" t="s">
        <v>2339</v>
      </c>
      <c r="C2075" s="671" t="s">
        <v>2341</v>
      </c>
      <c r="D2075" s="400"/>
      <c r="E2075" s="400"/>
      <c r="F2075" s="787">
        <v>1011.57</v>
      </c>
      <c r="G2075" s="47"/>
      <c r="H2075" s="573">
        <f t="shared" si="58"/>
        <v>356.67958199999993</v>
      </c>
      <c r="I2075" s="573">
        <f t="shared" si="58"/>
        <v>356.67958199999993</v>
      </c>
      <c r="J2075" s="573">
        <f t="shared" si="58"/>
        <v>468.66038100000003</v>
      </c>
      <c r="K2075" s="573">
        <f t="shared" si="58"/>
        <v>325.57380449999999</v>
      </c>
      <c r="L2075" s="573">
        <f t="shared" si="58"/>
        <v>517.39276574999997</v>
      </c>
      <c r="M2075" s="573">
        <f t="shared" si="58"/>
        <v>445.84947749999998</v>
      </c>
      <c r="N2075" s="573" t="b">
        <v>1</v>
      </c>
    </row>
    <row r="2076" spans="1:14" ht="15.5" x14ac:dyDescent="0.35">
      <c r="A2076" s="8"/>
      <c r="B2076" s="3" t="s">
        <v>2334</v>
      </c>
      <c r="C2076" s="440" t="s">
        <v>2342</v>
      </c>
      <c r="D2076" s="20"/>
      <c r="E2076" s="53" t="s">
        <v>141</v>
      </c>
      <c r="F2076" s="273">
        <v>1011.57</v>
      </c>
      <c r="G2076" s="47"/>
      <c r="H2076" s="573">
        <f t="shared" si="58"/>
        <v>356.67958199999993</v>
      </c>
      <c r="I2076" s="573">
        <f t="shared" si="58"/>
        <v>356.67958199999993</v>
      </c>
      <c r="J2076" s="573">
        <f t="shared" si="58"/>
        <v>468.66038100000003</v>
      </c>
      <c r="K2076" s="573">
        <f t="shared" si="58"/>
        <v>325.57380449999999</v>
      </c>
      <c r="L2076" s="573">
        <f t="shared" si="58"/>
        <v>517.39276574999997</v>
      </c>
      <c r="M2076" s="573">
        <f t="shared" si="58"/>
        <v>445.84947749999998</v>
      </c>
      <c r="N2076" s="573" t="b">
        <v>1</v>
      </c>
    </row>
    <row r="2077" spans="1:14" ht="15.5" x14ac:dyDescent="0.35">
      <c r="A2077" s="8" t="s">
        <v>9659</v>
      </c>
      <c r="B2077" s="308" t="s">
        <v>2343</v>
      </c>
      <c r="C2077" s="440" t="s">
        <v>2344</v>
      </c>
      <c r="D2077" s="20"/>
      <c r="E2077" s="53" t="s">
        <v>141</v>
      </c>
      <c r="F2077" s="578">
        <v>4319.95</v>
      </c>
      <c r="G2077" s="47"/>
      <c r="H2077" s="573">
        <f t="shared" si="58"/>
        <v>1523.2143699999995</v>
      </c>
      <c r="I2077" s="573">
        <f t="shared" si="58"/>
        <v>1523.2143699999995</v>
      </c>
      <c r="J2077" s="573">
        <f t="shared" si="58"/>
        <v>2001.4328349999998</v>
      </c>
      <c r="K2077" s="573">
        <f t="shared" si="58"/>
        <v>1390.3759074999998</v>
      </c>
      <c r="L2077" s="573">
        <f t="shared" si="58"/>
        <v>2209.5464262499995</v>
      </c>
      <c r="M2077" s="573">
        <f t="shared" si="58"/>
        <v>1904.0179624999998</v>
      </c>
      <c r="N2077" s="573" t="b">
        <v>1</v>
      </c>
    </row>
    <row r="2078" spans="1:14" ht="15.5" x14ac:dyDescent="0.35">
      <c r="A2078" s="8"/>
      <c r="B2078" s="308" t="s">
        <v>2345</v>
      </c>
      <c r="C2078" s="653" t="s">
        <v>2346</v>
      </c>
      <c r="D2078" s="309"/>
      <c r="E2078" s="310" t="s">
        <v>141</v>
      </c>
      <c r="F2078" s="578">
        <v>4319.95</v>
      </c>
      <c r="G2078" s="47"/>
      <c r="H2078" s="573">
        <f t="shared" si="58"/>
        <v>1523.2143699999995</v>
      </c>
      <c r="I2078" s="573">
        <f t="shared" si="58"/>
        <v>1523.2143699999995</v>
      </c>
      <c r="J2078" s="573">
        <f t="shared" si="58"/>
        <v>2001.4328349999998</v>
      </c>
      <c r="K2078" s="573">
        <f t="shared" si="58"/>
        <v>1390.3759074999998</v>
      </c>
      <c r="L2078" s="573">
        <f t="shared" si="58"/>
        <v>2209.5464262499995</v>
      </c>
      <c r="M2078" s="573">
        <f t="shared" si="58"/>
        <v>1904.0179624999998</v>
      </c>
      <c r="N2078" s="573" t="b">
        <v>1</v>
      </c>
    </row>
    <row r="2079" spans="1:14" ht="15.5" x14ac:dyDescent="0.35">
      <c r="A2079" s="8" t="s">
        <v>9660</v>
      </c>
      <c r="B2079" s="308" t="s">
        <v>2347</v>
      </c>
      <c r="C2079" s="653" t="s">
        <v>2348</v>
      </c>
      <c r="D2079" s="309"/>
      <c r="E2079" s="310" t="s">
        <v>141</v>
      </c>
      <c r="F2079" s="578">
        <v>229.24</v>
      </c>
      <c r="G2079" s="47"/>
      <c r="H2079" s="573">
        <f t="shared" si="58"/>
        <v>80.83002399999998</v>
      </c>
      <c r="I2079" s="573">
        <f t="shared" si="58"/>
        <v>80.83002399999998</v>
      </c>
      <c r="J2079" s="573">
        <f t="shared" si="58"/>
        <v>106.206892</v>
      </c>
      <c r="K2079" s="573">
        <f t="shared" si="58"/>
        <v>73.780893999999989</v>
      </c>
      <c r="L2079" s="573">
        <f t="shared" si="58"/>
        <v>117.25052899999999</v>
      </c>
      <c r="M2079" s="573">
        <f t="shared" si="58"/>
        <v>101.03753</v>
      </c>
      <c r="N2079" s="573" t="b">
        <v>1</v>
      </c>
    </row>
    <row r="2080" spans="1:14" ht="15.5" x14ac:dyDescent="0.35">
      <c r="A2080" s="8"/>
      <c r="B2080" s="308" t="s">
        <v>2347</v>
      </c>
      <c r="C2080" s="247" t="s">
        <v>2349</v>
      </c>
      <c r="D2080" s="222"/>
      <c r="E2080" s="267"/>
      <c r="F2080" s="578">
        <v>229.24</v>
      </c>
      <c r="G2080" s="47"/>
      <c r="H2080" s="573">
        <f t="shared" si="58"/>
        <v>80.83002399999998</v>
      </c>
      <c r="I2080" s="573">
        <f t="shared" si="58"/>
        <v>80.83002399999998</v>
      </c>
      <c r="J2080" s="573">
        <f t="shared" si="58"/>
        <v>106.206892</v>
      </c>
      <c r="K2080" s="573">
        <f t="shared" si="58"/>
        <v>73.780893999999989</v>
      </c>
      <c r="L2080" s="573">
        <f t="shared" si="58"/>
        <v>117.25052899999999</v>
      </c>
      <c r="M2080" s="573">
        <f t="shared" si="58"/>
        <v>101.03753</v>
      </c>
      <c r="N2080" s="573" t="b">
        <v>1</v>
      </c>
    </row>
    <row r="2081" spans="1:14" ht="16" thickBot="1" x14ac:dyDescent="0.4">
      <c r="A2081" s="8"/>
      <c r="B2081" s="221" t="s">
        <v>8070</v>
      </c>
      <c r="C2081" s="247" t="s">
        <v>7205</v>
      </c>
      <c r="D2081" s="222"/>
      <c r="E2081" s="267"/>
      <c r="F2081" s="274">
        <v>229.24</v>
      </c>
      <c r="G2081" s="47"/>
      <c r="H2081" s="573">
        <f t="shared" si="58"/>
        <v>80.83002399999998</v>
      </c>
      <c r="I2081" s="573">
        <f t="shared" si="58"/>
        <v>80.83002399999998</v>
      </c>
      <c r="J2081" s="573">
        <f t="shared" si="58"/>
        <v>106.206892</v>
      </c>
      <c r="K2081" s="573">
        <f t="shared" ref="K2081:M2144" si="59">IF($N2081=TRUE,K$3*$F2081,"")</f>
        <v>73.780893999999989</v>
      </c>
      <c r="L2081" s="573">
        <f t="shared" si="59"/>
        <v>117.25052899999999</v>
      </c>
      <c r="M2081" s="573">
        <f t="shared" si="59"/>
        <v>101.03753</v>
      </c>
      <c r="N2081" s="573" t="b">
        <v>1</v>
      </c>
    </row>
    <row r="2082" spans="1:14" ht="15.5" x14ac:dyDescent="0.35">
      <c r="A2082" s="10"/>
      <c r="B2082" s="16" t="s">
        <v>2347</v>
      </c>
      <c r="C2082" s="517" t="s">
        <v>2350</v>
      </c>
      <c r="D2082" s="18"/>
      <c r="E2082" s="52" t="s">
        <v>141</v>
      </c>
      <c r="F2082" s="276">
        <v>229.24</v>
      </c>
      <c r="G2082" s="47"/>
      <c r="H2082" s="573">
        <f t="shared" ref="H2082:M2145" si="60">IF($N2082=TRUE,H$3*$F2082,"")</f>
        <v>80.83002399999998</v>
      </c>
      <c r="I2082" s="573">
        <f t="shared" si="60"/>
        <v>80.83002399999998</v>
      </c>
      <c r="J2082" s="573">
        <f t="shared" si="60"/>
        <v>106.206892</v>
      </c>
      <c r="K2082" s="573">
        <f t="shared" si="59"/>
        <v>73.780893999999989</v>
      </c>
      <c r="L2082" s="573">
        <f t="shared" si="59"/>
        <v>117.25052899999999</v>
      </c>
      <c r="M2082" s="573">
        <f t="shared" si="59"/>
        <v>101.03753</v>
      </c>
      <c r="N2082" s="573" t="b">
        <v>1</v>
      </c>
    </row>
    <row r="2083" spans="1:14" ht="15.5" x14ac:dyDescent="0.35">
      <c r="A2083" s="8"/>
      <c r="B2083" s="308" t="s">
        <v>2347</v>
      </c>
      <c r="C2083" s="653" t="s">
        <v>2351</v>
      </c>
      <c r="D2083" s="309"/>
      <c r="E2083" s="310" t="s">
        <v>141</v>
      </c>
      <c r="F2083" s="578">
        <v>229.24</v>
      </c>
      <c r="G2083" s="47"/>
      <c r="H2083" s="573">
        <f t="shared" si="60"/>
        <v>80.83002399999998</v>
      </c>
      <c r="I2083" s="573">
        <f t="shared" si="60"/>
        <v>80.83002399999998</v>
      </c>
      <c r="J2083" s="573">
        <f t="shared" si="60"/>
        <v>106.206892</v>
      </c>
      <c r="K2083" s="573">
        <f t="shared" si="59"/>
        <v>73.780893999999989</v>
      </c>
      <c r="L2083" s="573">
        <f t="shared" si="59"/>
        <v>117.25052899999999</v>
      </c>
      <c r="M2083" s="573">
        <f t="shared" si="59"/>
        <v>101.03753</v>
      </c>
      <c r="N2083" s="573" t="b">
        <v>1</v>
      </c>
    </row>
    <row r="2084" spans="1:14" ht="16" thickBot="1" x14ac:dyDescent="0.4">
      <c r="A2084" s="11" t="s">
        <v>9661</v>
      </c>
      <c r="B2084" s="565" t="s">
        <v>2352</v>
      </c>
      <c r="C2084" s="391" t="s">
        <v>2353</v>
      </c>
      <c r="D2084" s="563"/>
      <c r="E2084" s="384" t="s">
        <v>141</v>
      </c>
      <c r="F2084" s="564">
        <v>391.4</v>
      </c>
      <c r="G2084" s="47"/>
      <c r="H2084" s="573">
        <f t="shared" si="60"/>
        <v>138.00763999999995</v>
      </c>
      <c r="I2084" s="573">
        <f t="shared" si="60"/>
        <v>138.00763999999995</v>
      </c>
      <c r="J2084" s="573">
        <f t="shared" si="60"/>
        <v>181.33561999999998</v>
      </c>
      <c r="K2084" s="573">
        <f t="shared" si="59"/>
        <v>125.97208999999998</v>
      </c>
      <c r="L2084" s="573">
        <f t="shared" si="59"/>
        <v>200.19131499999995</v>
      </c>
      <c r="M2084" s="573">
        <f t="shared" si="59"/>
        <v>172.50954999999999</v>
      </c>
      <c r="N2084" s="573" t="b">
        <v>1</v>
      </c>
    </row>
    <row r="2085" spans="1:14" ht="15.5" x14ac:dyDescent="0.35">
      <c r="A2085" s="8"/>
      <c r="B2085" s="3" t="s">
        <v>2352</v>
      </c>
      <c r="C2085" s="110" t="s">
        <v>2354</v>
      </c>
      <c r="D2085" s="20"/>
      <c r="E2085" s="162"/>
      <c r="F2085" s="273">
        <v>391.4</v>
      </c>
      <c r="G2085" s="47"/>
      <c r="H2085" s="573">
        <f t="shared" si="60"/>
        <v>138.00763999999995</v>
      </c>
      <c r="I2085" s="573">
        <f t="shared" si="60"/>
        <v>138.00763999999995</v>
      </c>
      <c r="J2085" s="573">
        <f t="shared" si="60"/>
        <v>181.33561999999998</v>
      </c>
      <c r="K2085" s="573">
        <f t="shared" si="59"/>
        <v>125.97208999999998</v>
      </c>
      <c r="L2085" s="573">
        <f t="shared" si="59"/>
        <v>200.19131499999995</v>
      </c>
      <c r="M2085" s="573">
        <f t="shared" si="59"/>
        <v>172.50954999999999</v>
      </c>
      <c r="N2085" s="573" t="b">
        <v>1</v>
      </c>
    </row>
    <row r="2086" spans="1:14" ht="15.5" x14ac:dyDescent="0.35">
      <c r="A2086" s="8"/>
      <c r="B2086" s="308" t="s">
        <v>2352</v>
      </c>
      <c r="C2086" s="193" t="s">
        <v>2355</v>
      </c>
      <c r="D2086" s="309"/>
      <c r="E2086" s="310" t="s">
        <v>141</v>
      </c>
      <c r="F2086" s="578">
        <v>391.4</v>
      </c>
      <c r="G2086" s="47"/>
      <c r="H2086" s="573">
        <f t="shared" si="60"/>
        <v>138.00763999999995</v>
      </c>
      <c r="I2086" s="573">
        <f t="shared" si="60"/>
        <v>138.00763999999995</v>
      </c>
      <c r="J2086" s="573">
        <f t="shared" si="60"/>
        <v>181.33561999999998</v>
      </c>
      <c r="K2086" s="573">
        <f t="shared" si="59"/>
        <v>125.97208999999998</v>
      </c>
      <c r="L2086" s="573">
        <f t="shared" si="59"/>
        <v>200.19131499999995</v>
      </c>
      <c r="M2086" s="573">
        <f t="shared" si="59"/>
        <v>172.50954999999999</v>
      </c>
      <c r="N2086" s="573" t="b">
        <v>1</v>
      </c>
    </row>
    <row r="2087" spans="1:14" ht="16" thickBot="1" x14ac:dyDescent="0.4">
      <c r="A2087" s="8"/>
      <c r="B2087" s="221" t="s">
        <v>2352</v>
      </c>
      <c r="C2087" s="247" t="s">
        <v>2356</v>
      </c>
      <c r="D2087" s="222"/>
      <c r="E2087" s="242" t="s">
        <v>141</v>
      </c>
      <c r="F2087" s="274">
        <v>391.4</v>
      </c>
      <c r="G2087" s="47"/>
      <c r="H2087" s="573">
        <f t="shared" si="60"/>
        <v>138.00763999999995</v>
      </c>
      <c r="I2087" s="573">
        <f t="shared" si="60"/>
        <v>138.00763999999995</v>
      </c>
      <c r="J2087" s="573">
        <f t="shared" si="60"/>
        <v>181.33561999999998</v>
      </c>
      <c r="K2087" s="573">
        <f t="shared" si="59"/>
        <v>125.97208999999998</v>
      </c>
      <c r="L2087" s="573">
        <f t="shared" si="59"/>
        <v>200.19131499999995</v>
      </c>
      <c r="M2087" s="573">
        <f t="shared" si="59"/>
        <v>172.50954999999999</v>
      </c>
      <c r="N2087" s="573" t="b">
        <v>1</v>
      </c>
    </row>
    <row r="2088" spans="1:14" ht="15.5" x14ac:dyDescent="0.35">
      <c r="A2088" s="10"/>
      <c r="B2088" s="16" t="s">
        <v>8071</v>
      </c>
      <c r="C2088" s="517" t="s">
        <v>7204</v>
      </c>
      <c r="D2088" s="18"/>
      <c r="E2088" s="52"/>
      <c r="F2088" s="276">
        <v>391.4</v>
      </c>
      <c r="G2088" s="47"/>
      <c r="H2088" s="573">
        <f t="shared" si="60"/>
        <v>138.00763999999995</v>
      </c>
      <c r="I2088" s="573">
        <f t="shared" si="60"/>
        <v>138.00763999999995</v>
      </c>
      <c r="J2088" s="573">
        <f t="shared" si="60"/>
        <v>181.33561999999998</v>
      </c>
      <c r="K2088" s="573">
        <f t="shared" si="59"/>
        <v>125.97208999999998</v>
      </c>
      <c r="L2088" s="573">
        <f t="shared" si="59"/>
        <v>200.19131499999995</v>
      </c>
      <c r="M2088" s="573">
        <f t="shared" si="59"/>
        <v>172.50954999999999</v>
      </c>
      <c r="N2088" s="573" t="b">
        <v>1</v>
      </c>
    </row>
    <row r="2089" spans="1:14" ht="15.5" x14ac:dyDescent="0.35">
      <c r="A2089" s="8"/>
      <c r="B2089" s="308" t="s">
        <v>8071</v>
      </c>
      <c r="C2089" s="672" t="s">
        <v>7203</v>
      </c>
      <c r="D2089" s="32"/>
      <c r="E2089" s="59"/>
      <c r="F2089" s="578">
        <v>391.4</v>
      </c>
      <c r="G2089" s="47"/>
      <c r="H2089" s="573">
        <f t="shared" si="60"/>
        <v>138.00763999999995</v>
      </c>
      <c r="I2089" s="573">
        <f t="shared" si="60"/>
        <v>138.00763999999995</v>
      </c>
      <c r="J2089" s="573">
        <f t="shared" si="60"/>
        <v>181.33561999999998</v>
      </c>
      <c r="K2089" s="573">
        <f t="shared" si="59"/>
        <v>125.97208999999998</v>
      </c>
      <c r="L2089" s="573">
        <f t="shared" si="59"/>
        <v>200.19131499999995</v>
      </c>
      <c r="M2089" s="573">
        <f t="shared" si="59"/>
        <v>172.50954999999999</v>
      </c>
      <c r="N2089" s="573" t="b">
        <v>1</v>
      </c>
    </row>
    <row r="2090" spans="1:14" ht="16" thickBot="1" x14ac:dyDescent="0.4">
      <c r="A2090" s="11"/>
      <c r="B2090" s="565" t="s">
        <v>2357</v>
      </c>
      <c r="C2090" s="673" t="s">
        <v>2358</v>
      </c>
      <c r="D2090" s="39"/>
      <c r="E2090" s="62" t="s">
        <v>141</v>
      </c>
      <c r="F2090" s="564">
        <v>391.4</v>
      </c>
      <c r="G2090" s="47"/>
      <c r="H2090" s="573">
        <f t="shared" si="60"/>
        <v>138.00763999999995</v>
      </c>
      <c r="I2090" s="573">
        <f t="shared" si="60"/>
        <v>138.00763999999995</v>
      </c>
      <c r="J2090" s="573">
        <f t="shared" si="60"/>
        <v>181.33561999999998</v>
      </c>
      <c r="K2090" s="573">
        <f t="shared" si="59"/>
        <v>125.97208999999998</v>
      </c>
      <c r="L2090" s="573">
        <f t="shared" si="59"/>
        <v>200.19131499999995</v>
      </c>
      <c r="M2090" s="573">
        <f t="shared" si="59"/>
        <v>172.50954999999999</v>
      </c>
      <c r="N2090" s="573" t="b">
        <v>1</v>
      </c>
    </row>
    <row r="2091" spans="1:14" ht="15.5" x14ac:dyDescent="0.35">
      <c r="A2091" s="8"/>
      <c r="B2091" s="3" t="s">
        <v>2357</v>
      </c>
      <c r="C2091" s="440" t="s">
        <v>2359</v>
      </c>
      <c r="D2091" s="20"/>
      <c r="E2091" s="53" t="s">
        <v>141</v>
      </c>
      <c r="F2091" s="273">
        <v>391.4</v>
      </c>
      <c r="G2091" s="47"/>
      <c r="H2091" s="573">
        <f t="shared" si="60"/>
        <v>138.00763999999995</v>
      </c>
      <c r="I2091" s="573">
        <f t="shared" si="60"/>
        <v>138.00763999999995</v>
      </c>
      <c r="J2091" s="573">
        <f t="shared" si="60"/>
        <v>181.33561999999998</v>
      </c>
      <c r="K2091" s="573">
        <f t="shared" si="59"/>
        <v>125.97208999999998</v>
      </c>
      <c r="L2091" s="573">
        <f t="shared" si="59"/>
        <v>200.19131499999995</v>
      </c>
      <c r="M2091" s="573">
        <f t="shared" si="59"/>
        <v>172.50954999999999</v>
      </c>
      <c r="N2091" s="573" t="b">
        <v>1</v>
      </c>
    </row>
    <row r="2092" spans="1:14" ht="15.5" x14ac:dyDescent="0.35">
      <c r="A2092" s="8"/>
      <c r="B2092" s="308" t="s">
        <v>2357</v>
      </c>
      <c r="C2092" s="440" t="s">
        <v>2360</v>
      </c>
      <c r="D2092" s="20"/>
      <c r="E2092" s="53" t="s">
        <v>141</v>
      </c>
      <c r="F2092" s="578">
        <v>391.4</v>
      </c>
      <c r="G2092" s="47"/>
      <c r="H2092" s="573">
        <f t="shared" si="60"/>
        <v>138.00763999999995</v>
      </c>
      <c r="I2092" s="573">
        <f t="shared" si="60"/>
        <v>138.00763999999995</v>
      </c>
      <c r="J2092" s="573">
        <f t="shared" si="60"/>
        <v>181.33561999999998</v>
      </c>
      <c r="K2092" s="573">
        <f t="shared" si="59"/>
        <v>125.97208999999998</v>
      </c>
      <c r="L2092" s="573">
        <f t="shared" si="59"/>
        <v>200.19131499999995</v>
      </c>
      <c r="M2092" s="573">
        <f t="shared" si="59"/>
        <v>172.50954999999999</v>
      </c>
      <c r="N2092" s="573" t="b">
        <v>1</v>
      </c>
    </row>
    <row r="2093" spans="1:14" ht="15.5" x14ac:dyDescent="0.35">
      <c r="A2093" s="8" t="s">
        <v>9662</v>
      </c>
      <c r="B2093" s="308" t="s">
        <v>2361</v>
      </c>
      <c r="C2093" s="653" t="s">
        <v>2362</v>
      </c>
      <c r="D2093" s="309"/>
      <c r="E2093" s="310" t="s">
        <v>141</v>
      </c>
      <c r="F2093" s="578">
        <v>643.11</v>
      </c>
      <c r="G2093" s="47"/>
      <c r="H2093" s="573">
        <f t="shared" si="60"/>
        <v>226.76058599999996</v>
      </c>
      <c r="I2093" s="573">
        <f t="shared" si="60"/>
        <v>226.76058599999996</v>
      </c>
      <c r="J2093" s="573">
        <f t="shared" si="60"/>
        <v>297.95286299999998</v>
      </c>
      <c r="K2093" s="573">
        <f t="shared" si="59"/>
        <v>206.98495349999999</v>
      </c>
      <c r="L2093" s="573">
        <f t="shared" si="59"/>
        <v>328.93468724999997</v>
      </c>
      <c r="M2093" s="573">
        <f t="shared" si="59"/>
        <v>283.45073250000002</v>
      </c>
      <c r="N2093" s="573" t="b">
        <v>1</v>
      </c>
    </row>
    <row r="2094" spans="1:14" ht="16" thickBot="1" x14ac:dyDescent="0.4">
      <c r="A2094" s="8"/>
      <c r="B2094" s="221" t="s">
        <v>2361</v>
      </c>
      <c r="C2094" s="247" t="s">
        <v>2363</v>
      </c>
      <c r="D2094" s="222"/>
      <c r="E2094" s="267"/>
      <c r="F2094" s="274">
        <v>643.11</v>
      </c>
      <c r="G2094" s="47"/>
      <c r="H2094" s="573">
        <f t="shared" si="60"/>
        <v>226.76058599999996</v>
      </c>
      <c r="I2094" s="573">
        <f t="shared" si="60"/>
        <v>226.76058599999996</v>
      </c>
      <c r="J2094" s="573">
        <f t="shared" si="60"/>
        <v>297.95286299999998</v>
      </c>
      <c r="K2094" s="573">
        <f t="shared" si="59"/>
        <v>206.98495349999999</v>
      </c>
      <c r="L2094" s="573">
        <f t="shared" si="59"/>
        <v>328.93468724999997</v>
      </c>
      <c r="M2094" s="573">
        <f t="shared" si="59"/>
        <v>283.45073250000002</v>
      </c>
      <c r="N2094" s="573" t="b">
        <v>1</v>
      </c>
    </row>
    <row r="2095" spans="1:14" ht="15.5" x14ac:dyDescent="0.35">
      <c r="A2095" s="10"/>
      <c r="B2095" s="16" t="s">
        <v>2361</v>
      </c>
      <c r="C2095" s="517" t="s">
        <v>2364</v>
      </c>
      <c r="D2095" s="18"/>
      <c r="E2095" s="52" t="s">
        <v>141</v>
      </c>
      <c r="F2095" s="276">
        <v>643.11</v>
      </c>
      <c r="G2095" s="47"/>
      <c r="H2095" s="573">
        <f t="shared" si="60"/>
        <v>226.76058599999996</v>
      </c>
      <c r="I2095" s="573">
        <f t="shared" si="60"/>
        <v>226.76058599999996</v>
      </c>
      <c r="J2095" s="573">
        <f t="shared" si="60"/>
        <v>297.95286299999998</v>
      </c>
      <c r="K2095" s="573">
        <f t="shared" si="59"/>
        <v>206.98495349999999</v>
      </c>
      <c r="L2095" s="573">
        <f t="shared" si="59"/>
        <v>328.93468724999997</v>
      </c>
      <c r="M2095" s="573">
        <f t="shared" si="59"/>
        <v>283.45073250000002</v>
      </c>
      <c r="N2095" s="573" t="b">
        <v>1</v>
      </c>
    </row>
    <row r="2096" spans="1:14" ht="15.5" x14ac:dyDescent="0.35">
      <c r="A2096" s="8"/>
      <c r="B2096" s="308" t="s">
        <v>2361</v>
      </c>
      <c r="C2096" s="653" t="s">
        <v>2365</v>
      </c>
      <c r="D2096" s="309"/>
      <c r="E2096" s="310" t="s">
        <v>141</v>
      </c>
      <c r="F2096" s="578">
        <v>643.11</v>
      </c>
      <c r="G2096" s="47"/>
      <c r="H2096" s="573">
        <f t="shared" si="60"/>
        <v>226.76058599999996</v>
      </c>
      <c r="I2096" s="573">
        <f t="shared" si="60"/>
        <v>226.76058599999996</v>
      </c>
      <c r="J2096" s="573">
        <f t="shared" si="60"/>
        <v>297.95286299999998</v>
      </c>
      <c r="K2096" s="573">
        <f t="shared" si="59"/>
        <v>206.98495349999999</v>
      </c>
      <c r="L2096" s="573">
        <f t="shared" si="59"/>
        <v>328.93468724999997</v>
      </c>
      <c r="M2096" s="573">
        <f t="shared" si="59"/>
        <v>283.45073250000002</v>
      </c>
      <c r="N2096" s="573" t="b">
        <v>1</v>
      </c>
    </row>
    <row r="2097" spans="1:14" ht="16" thickBot="1" x14ac:dyDescent="0.4">
      <c r="A2097" s="11"/>
      <c r="B2097" s="565" t="s">
        <v>8072</v>
      </c>
      <c r="C2097" s="661" t="s">
        <v>7202</v>
      </c>
      <c r="D2097" s="563"/>
      <c r="E2097" s="384"/>
      <c r="F2097" s="564">
        <v>643.11</v>
      </c>
      <c r="G2097" s="47"/>
      <c r="H2097" s="573">
        <f t="shared" si="60"/>
        <v>226.76058599999996</v>
      </c>
      <c r="I2097" s="573">
        <f t="shared" si="60"/>
        <v>226.76058599999996</v>
      </c>
      <c r="J2097" s="573">
        <f t="shared" si="60"/>
        <v>297.95286299999998</v>
      </c>
      <c r="K2097" s="573">
        <f t="shared" si="59"/>
        <v>206.98495349999999</v>
      </c>
      <c r="L2097" s="573">
        <f t="shared" si="59"/>
        <v>328.93468724999997</v>
      </c>
      <c r="M2097" s="573">
        <f t="shared" si="59"/>
        <v>283.45073250000002</v>
      </c>
      <c r="N2097" s="573" t="b">
        <v>1</v>
      </c>
    </row>
    <row r="2098" spans="1:14" ht="15.5" x14ac:dyDescent="0.35">
      <c r="A2098" s="8"/>
      <c r="B2098" s="3" t="s">
        <v>8072</v>
      </c>
      <c r="C2098" s="440" t="s">
        <v>7201</v>
      </c>
      <c r="D2098" s="20"/>
      <c r="E2098" s="53"/>
      <c r="F2098" s="273">
        <v>643.11</v>
      </c>
      <c r="G2098" s="47"/>
      <c r="H2098" s="573">
        <f t="shared" si="60"/>
        <v>226.76058599999996</v>
      </c>
      <c r="I2098" s="573">
        <f t="shared" si="60"/>
        <v>226.76058599999996</v>
      </c>
      <c r="J2098" s="573">
        <f t="shared" si="60"/>
        <v>297.95286299999998</v>
      </c>
      <c r="K2098" s="573">
        <f t="shared" si="59"/>
        <v>206.98495349999999</v>
      </c>
      <c r="L2098" s="573">
        <f t="shared" si="59"/>
        <v>328.93468724999997</v>
      </c>
      <c r="M2098" s="573">
        <f t="shared" si="59"/>
        <v>283.45073250000002</v>
      </c>
      <c r="N2098" s="573" t="b">
        <v>1</v>
      </c>
    </row>
    <row r="2099" spans="1:14" ht="15.5" x14ac:dyDescent="0.35">
      <c r="A2099" s="8"/>
      <c r="B2099" s="308" t="s">
        <v>2366</v>
      </c>
      <c r="C2099" s="440" t="s">
        <v>2367</v>
      </c>
      <c r="D2099" s="20"/>
      <c r="E2099" s="53" t="s">
        <v>141</v>
      </c>
      <c r="F2099" s="578">
        <v>643.11</v>
      </c>
      <c r="G2099" s="47"/>
      <c r="H2099" s="573">
        <f t="shared" si="60"/>
        <v>226.76058599999996</v>
      </c>
      <c r="I2099" s="573">
        <f t="shared" si="60"/>
        <v>226.76058599999996</v>
      </c>
      <c r="J2099" s="573">
        <f t="shared" si="60"/>
        <v>297.95286299999998</v>
      </c>
      <c r="K2099" s="573">
        <f t="shared" si="59"/>
        <v>206.98495349999999</v>
      </c>
      <c r="L2099" s="573">
        <f t="shared" si="59"/>
        <v>328.93468724999997</v>
      </c>
      <c r="M2099" s="573">
        <f t="shared" si="59"/>
        <v>283.45073250000002</v>
      </c>
      <c r="N2099" s="573" t="b">
        <v>1</v>
      </c>
    </row>
    <row r="2100" spans="1:14" ht="15.5" x14ac:dyDescent="0.35">
      <c r="A2100" s="8"/>
      <c r="B2100" s="308" t="s">
        <v>2366</v>
      </c>
      <c r="C2100" s="653" t="s">
        <v>2368</v>
      </c>
      <c r="D2100" s="309"/>
      <c r="E2100" s="310" t="s">
        <v>141</v>
      </c>
      <c r="F2100" s="578">
        <v>643.11</v>
      </c>
      <c r="G2100" s="47"/>
      <c r="H2100" s="573">
        <f t="shared" si="60"/>
        <v>226.76058599999996</v>
      </c>
      <c r="I2100" s="573">
        <f t="shared" si="60"/>
        <v>226.76058599999996</v>
      </c>
      <c r="J2100" s="573">
        <f t="shared" si="60"/>
        <v>297.95286299999998</v>
      </c>
      <c r="K2100" s="573">
        <f t="shared" si="59"/>
        <v>206.98495349999999</v>
      </c>
      <c r="L2100" s="573">
        <f t="shared" si="59"/>
        <v>328.93468724999997</v>
      </c>
      <c r="M2100" s="573">
        <f t="shared" si="59"/>
        <v>283.45073250000002</v>
      </c>
      <c r="N2100" s="573" t="b">
        <v>1</v>
      </c>
    </row>
    <row r="2101" spans="1:14" ht="16" thickBot="1" x14ac:dyDescent="0.4">
      <c r="A2101" s="8"/>
      <c r="B2101" s="221" t="s">
        <v>2366</v>
      </c>
      <c r="C2101" s="669" t="s">
        <v>2369</v>
      </c>
      <c r="D2101" s="222"/>
      <c r="E2101" s="242" t="s">
        <v>141</v>
      </c>
      <c r="F2101" s="274">
        <v>643.11</v>
      </c>
      <c r="G2101" s="47"/>
      <c r="H2101" s="573">
        <f t="shared" si="60"/>
        <v>226.76058599999996</v>
      </c>
      <c r="I2101" s="573">
        <f t="shared" si="60"/>
        <v>226.76058599999996</v>
      </c>
      <c r="J2101" s="573">
        <f t="shared" si="60"/>
        <v>297.95286299999998</v>
      </c>
      <c r="K2101" s="573">
        <f t="shared" si="59"/>
        <v>206.98495349999999</v>
      </c>
      <c r="L2101" s="573">
        <f t="shared" si="59"/>
        <v>328.93468724999997</v>
      </c>
      <c r="M2101" s="573">
        <f t="shared" si="59"/>
        <v>283.45073250000002</v>
      </c>
      <c r="N2101" s="573" t="b">
        <v>1</v>
      </c>
    </row>
    <row r="2102" spans="1:14" ht="15.5" x14ac:dyDescent="0.35">
      <c r="A2102" s="10" t="s">
        <v>9663</v>
      </c>
      <c r="B2102" s="16" t="s">
        <v>2370</v>
      </c>
      <c r="C2102" s="108" t="s">
        <v>2371</v>
      </c>
      <c r="D2102" s="18"/>
      <c r="E2102" s="52" t="s">
        <v>141</v>
      </c>
      <c r="F2102" s="276">
        <v>1127.8499999999999</v>
      </c>
      <c r="G2102" s="47"/>
      <c r="H2102" s="573">
        <f t="shared" si="60"/>
        <v>397.67990999999989</v>
      </c>
      <c r="I2102" s="573">
        <f t="shared" si="60"/>
        <v>397.67990999999989</v>
      </c>
      <c r="J2102" s="573">
        <f t="shared" si="60"/>
        <v>522.53290499999991</v>
      </c>
      <c r="K2102" s="573">
        <f t="shared" si="59"/>
        <v>362.99852249999992</v>
      </c>
      <c r="L2102" s="573">
        <f t="shared" si="59"/>
        <v>576.86707874999979</v>
      </c>
      <c r="M2102" s="573">
        <f t="shared" si="59"/>
        <v>497.09988749999991</v>
      </c>
      <c r="N2102" s="573" t="b">
        <v>1</v>
      </c>
    </row>
    <row r="2103" spans="1:14" ht="15.5" x14ac:dyDescent="0.35">
      <c r="A2103" s="8"/>
      <c r="B2103" s="308" t="s">
        <v>2372</v>
      </c>
      <c r="C2103" s="193" t="s">
        <v>2373</v>
      </c>
      <c r="D2103" s="309"/>
      <c r="E2103" s="310"/>
      <c r="F2103" s="578">
        <v>1127.8499999999999</v>
      </c>
      <c r="G2103" s="47"/>
      <c r="H2103" s="573">
        <f t="shared" si="60"/>
        <v>397.67990999999989</v>
      </c>
      <c r="I2103" s="573">
        <f t="shared" si="60"/>
        <v>397.67990999999989</v>
      </c>
      <c r="J2103" s="573">
        <f t="shared" si="60"/>
        <v>522.53290499999991</v>
      </c>
      <c r="K2103" s="573">
        <f t="shared" si="59"/>
        <v>362.99852249999992</v>
      </c>
      <c r="L2103" s="573">
        <f t="shared" si="59"/>
        <v>576.86707874999979</v>
      </c>
      <c r="M2103" s="573">
        <f t="shared" si="59"/>
        <v>497.09988749999991</v>
      </c>
      <c r="N2103" s="573" t="b">
        <v>1</v>
      </c>
    </row>
    <row r="2104" spans="1:14" ht="16" thickBot="1" x14ac:dyDescent="0.4">
      <c r="A2104" s="11"/>
      <c r="B2104" s="565" t="s">
        <v>2370</v>
      </c>
      <c r="C2104" s="661" t="s">
        <v>2374</v>
      </c>
      <c r="D2104" s="769"/>
      <c r="E2104" s="397" t="s">
        <v>141</v>
      </c>
      <c r="F2104" s="564">
        <v>1127.8499999999999</v>
      </c>
      <c r="G2104" s="47"/>
      <c r="H2104" s="573">
        <f t="shared" si="60"/>
        <v>397.67990999999989</v>
      </c>
      <c r="I2104" s="573">
        <f t="shared" si="60"/>
        <v>397.67990999999989</v>
      </c>
      <c r="J2104" s="573">
        <f t="shared" si="60"/>
        <v>522.53290499999991</v>
      </c>
      <c r="K2104" s="573">
        <f t="shared" si="59"/>
        <v>362.99852249999992</v>
      </c>
      <c r="L2104" s="573">
        <f t="shared" si="59"/>
        <v>576.86707874999979</v>
      </c>
      <c r="M2104" s="573">
        <f t="shared" si="59"/>
        <v>497.09988749999991</v>
      </c>
      <c r="N2104" s="573" t="b">
        <v>1</v>
      </c>
    </row>
    <row r="2105" spans="1:14" ht="15.5" x14ac:dyDescent="0.35">
      <c r="A2105" s="8"/>
      <c r="B2105" s="3" t="s">
        <v>2370</v>
      </c>
      <c r="C2105" s="674" t="s">
        <v>2375</v>
      </c>
      <c r="D2105" s="116"/>
      <c r="E2105" s="191" t="s">
        <v>141</v>
      </c>
      <c r="F2105" s="273">
        <v>1127.8499999999999</v>
      </c>
      <c r="G2105" s="47"/>
      <c r="H2105" s="573">
        <f t="shared" si="60"/>
        <v>397.67990999999989</v>
      </c>
      <c r="I2105" s="573">
        <f t="shared" si="60"/>
        <v>397.67990999999989</v>
      </c>
      <c r="J2105" s="573">
        <f t="shared" si="60"/>
        <v>522.53290499999991</v>
      </c>
      <c r="K2105" s="573">
        <f t="shared" si="59"/>
        <v>362.99852249999992</v>
      </c>
      <c r="L2105" s="573">
        <f t="shared" si="59"/>
        <v>576.86707874999979</v>
      </c>
      <c r="M2105" s="573">
        <f t="shared" si="59"/>
        <v>497.09988749999991</v>
      </c>
      <c r="N2105" s="573" t="b">
        <v>1</v>
      </c>
    </row>
    <row r="2106" spans="1:14" ht="16" thickBot="1" x14ac:dyDescent="0.4">
      <c r="A2106" s="11"/>
      <c r="B2106" s="565" t="s">
        <v>2370</v>
      </c>
      <c r="C2106" s="661" t="s">
        <v>2376</v>
      </c>
      <c r="D2106" s="769"/>
      <c r="E2106" s="769" t="s">
        <v>141</v>
      </c>
      <c r="F2106" s="297">
        <v>1127.8499999999999</v>
      </c>
      <c r="G2106" s="47"/>
      <c r="H2106" s="573">
        <f t="shared" si="60"/>
        <v>397.67990999999989</v>
      </c>
      <c r="I2106" s="573">
        <f t="shared" si="60"/>
        <v>397.67990999999989</v>
      </c>
      <c r="J2106" s="573">
        <f t="shared" si="60"/>
        <v>522.53290499999991</v>
      </c>
      <c r="K2106" s="573">
        <f t="shared" si="59"/>
        <v>362.99852249999992</v>
      </c>
      <c r="L2106" s="573">
        <f t="shared" si="59"/>
        <v>576.86707874999979</v>
      </c>
      <c r="M2106" s="573">
        <f t="shared" si="59"/>
        <v>497.09988749999991</v>
      </c>
      <c r="N2106" s="573" t="b">
        <v>1</v>
      </c>
    </row>
    <row r="2107" spans="1:14" ht="15.5" x14ac:dyDescent="0.35">
      <c r="A2107" s="8"/>
      <c r="B2107" s="3" t="s">
        <v>8073</v>
      </c>
      <c r="C2107" s="110" t="s">
        <v>7200</v>
      </c>
      <c r="D2107" s="25"/>
      <c r="E2107" s="25"/>
      <c r="F2107" s="273">
        <v>1127.8499999999999</v>
      </c>
      <c r="G2107" s="47"/>
      <c r="H2107" s="573">
        <f t="shared" si="60"/>
        <v>397.67990999999989</v>
      </c>
      <c r="I2107" s="573">
        <f t="shared" si="60"/>
        <v>397.67990999999989</v>
      </c>
      <c r="J2107" s="573">
        <f t="shared" si="60"/>
        <v>522.53290499999991</v>
      </c>
      <c r="K2107" s="573">
        <f t="shared" si="59"/>
        <v>362.99852249999992</v>
      </c>
      <c r="L2107" s="573">
        <f t="shared" si="59"/>
        <v>576.86707874999979</v>
      </c>
      <c r="M2107" s="573">
        <f t="shared" si="59"/>
        <v>497.09988749999991</v>
      </c>
      <c r="N2107" s="573" t="b">
        <v>1</v>
      </c>
    </row>
    <row r="2108" spans="1:14" ht="15.5" x14ac:dyDescent="0.35">
      <c r="A2108" s="8"/>
      <c r="B2108" s="308" t="s">
        <v>8073</v>
      </c>
      <c r="C2108" s="193" t="s">
        <v>7199</v>
      </c>
      <c r="D2108" s="316"/>
      <c r="E2108" s="316"/>
      <c r="F2108" s="578">
        <v>1127.8499999999999</v>
      </c>
      <c r="G2108" s="47"/>
      <c r="H2108" s="573">
        <f t="shared" si="60"/>
        <v>397.67990999999989</v>
      </c>
      <c r="I2108" s="573">
        <f t="shared" si="60"/>
        <v>397.67990999999989</v>
      </c>
      <c r="J2108" s="573">
        <f t="shared" si="60"/>
        <v>522.53290499999991</v>
      </c>
      <c r="K2108" s="573">
        <f t="shared" si="59"/>
        <v>362.99852249999992</v>
      </c>
      <c r="L2108" s="573">
        <f t="shared" si="59"/>
        <v>576.86707874999979</v>
      </c>
      <c r="M2108" s="573">
        <f t="shared" si="59"/>
        <v>497.09988749999991</v>
      </c>
      <c r="N2108" s="573" t="b">
        <v>1</v>
      </c>
    </row>
    <row r="2109" spans="1:14" ht="16" thickBot="1" x14ac:dyDescent="0.4">
      <c r="A2109" s="11"/>
      <c r="B2109" s="565" t="s">
        <v>2372</v>
      </c>
      <c r="C2109" s="391" t="s">
        <v>2377</v>
      </c>
      <c r="D2109" s="769"/>
      <c r="E2109" s="769" t="s">
        <v>141</v>
      </c>
      <c r="F2109" s="564">
        <v>1127.8499999999999</v>
      </c>
      <c r="G2109" s="47"/>
      <c r="H2109" s="573">
        <f t="shared" si="60"/>
        <v>397.67990999999989</v>
      </c>
      <c r="I2109" s="573">
        <f t="shared" si="60"/>
        <v>397.67990999999989</v>
      </c>
      <c r="J2109" s="573">
        <f t="shared" si="60"/>
        <v>522.53290499999991</v>
      </c>
      <c r="K2109" s="573">
        <f t="shared" si="59"/>
        <v>362.99852249999992</v>
      </c>
      <c r="L2109" s="573">
        <f t="shared" si="59"/>
        <v>576.86707874999979</v>
      </c>
      <c r="M2109" s="573">
        <f t="shared" si="59"/>
        <v>497.09988749999991</v>
      </c>
      <c r="N2109" s="573" t="b">
        <v>1</v>
      </c>
    </row>
    <row r="2110" spans="1:14" ht="15.5" x14ac:dyDescent="0.35">
      <c r="A2110" s="10"/>
      <c r="B2110" s="16" t="s">
        <v>2372</v>
      </c>
      <c r="C2110" s="108" t="s">
        <v>2378</v>
      </c>
      <c r="D2110" s="24"/>
      <c r="E2110" s="24" t="s">
        <v>141</v>
      </c>
      <c r="F2110" s="276">
        <v>1127.8499999999999</v>
      </c>
      <c r="G2110" s="47"/>
      <c r="H2110" s="573">
        <f t="shared" si="60"/>
        <v>397.67990999999989</v>
      </c>
      <c r="I2110" s="573">
        <f t="shared" si="60"/>
        <v>397.67990999999989</v>
      </c>
      <c r="J2110" s="573">
        <f t="shared" si="60"/>
        <v>522.53290499999991</v>
      </c>
      <c r="K2110" s="573">
        <f t="shared" si="59"/>
        <v>362.99852249999992</v>
      </c>
      <c r="L2110" s="573">
        <f t="shared" si="59"/>
        <v>576.86707874999979</v>
      </c>
      <c r="M2110" s="573">
        <f t="shared" si="59"/>
        <v>497.09988749999991</v>
      </c>
      <c r="N2110" s="573" t="b">
        <v>1</v>
      </c>
    </row>
    <row r="2111" spans="1:14" ht="31" x14ac:dyDescent="0.35">
      <c r="A2111" s="8" t="s">
        <v>9664</v>
      </c>
      <c r="B2111" s="221" t="s">
        <v>8074</v>
      </c>
      <c r="C2111" s="193" t="s">
        <v>8075</v>
      </c>
      <c r="D2111" s="309"/>
      <c r="E2111" s="309"/>
      <c r="F2111" s="578">
        <v>541.1</v>
      </c>
      <c r="G2111" s="47"/>
      <c r="H2111" s="573">
        <f t="shared" si="60"/>
        <v>190.79185999999996</v>
      </c>
      <c r="I2111" s="573">
        <f t="shared" si="60"/>
        <v>190.79185999999996</v>
      </c>
      <c r="J2111" s="573">
        <f t="shared" si="60"/>
        <v>250.69163</v>
      </c>
      <c r="K2111" s="573">
        <f t="shared" si="59"/>
        <v>174.15303499999999</v>
      </c>
      <c r="L2111" s="573">
        <f t="shared" si="59"/>
        <v>276.75912249999993</v>
      </c>
      <c r="M2111" s="573">
        <f t="shared" si="59"/>
        <v>238.489825</v>
      </c>
      <c r="N2111" s="573" t="b">
        <v>1</v>
      </c>
    </row>
    <row r="2112" spans="1:14" ht="31" x14ac:dyDescent="0.35">
      <c r="A2112" s="133"/>
      <c r="B2112" s="308" t="s">
        <v>8076</v>
      </c>
      <c r="C2112" s="193" t="s">
        <v>7269</v>
      </c>
      <c r="D2112" s="309"/>
      <c r="E2112" s="309"/>
      <c r="F2112" s="578">
        <v>541.1</v>
      </c>
      <c r="G2112" s="47"/>
      <c r="H2112" s="573">
        <f t="shared" si="60"/>
        <v>190.79185999999996</v>
      </c>
      <c r="I2112" s="573">
        <f t="shared" si="60"/>
        <v>190.79185999999996</v>
      </c>
      <c r="J2112" s="573">
        <f t="shared" si="60"/>
        <v>250.69163</v>
      </c>
      <c r="K2112" s="573">
        <f t="shared" si="59"/>
        <v>174.15303499999999</v>
      </c>
      <c r="L2112" s="573">
        <f t="shared" si="59"/>
        <v>276.75912249999993</v>
      </c>
      <c r="M2112" s="573">
        <f t="shared" si="59"/>
        <v>238.489825</v>
      </c>
      <c r="N2112" s="573" t="b">
        <v>1</v>
      </c>
    </row>
    <row r="2113" spans="1:14" ht="31.5" thickBot="1" x14ac:dyDescent="0.4">
      <c r="A2113" s="8"/>
      <c r="B2113" s="2" t="s">
        <v>8076</v>
      </c>
      <c r="C2113" s="247" t="s">
        <v>7268</v>
      </c>
      <c r="D2113" s="222"/>
      <c r="E2113" s="222"/>
      <c r="F2113" s="274">
        <v>541.1</v>
      </c>
      <c r="G2113" s="47"/>
      <c r="H2113" s="573">
        <f t="shared" si="60"/>
        <v>190.79185999999996</v>
      </c>
      <c r="I2113" s="573">
        <f t="shared" si="60"/>
        <v>190.79185999999996</v>
      </c>
      <c r="J2113" s="573">
        <f t="shared" si="60"/>
        <v>250.69163</v>
      </c>
      <c r="K2113" s="573">
        <f t="shared" si="59"/>
        <v>174.15303499999999</v>
      </c>
      <c r="L2113" s="573">
        <f t="shared" si="59"/>
        <v>276.75912249999993</v>
      </c>
      <c r="M2113" s="573">
        <f t="shared" si="59"/>
        <v>238.489825</v>
      </c>
      <c r="N2113" s="573" t="b">
        <v>1</v>
      </c>
    </row>
    <row r="2114" spans="1:14" ht="34.5" customHeight="1" thickBot="1" x14ac:dyDescent="0.4">
      <c r="A2114" s="74" t="s">
        <v>9665</v>
      </c>
      <c r="B2114" s="5" t="s">
        <v>8077</v>
      </c>
      <c r="C2114" s="109" t="s">
        <v>8078</v>
      </c>
      <c r="D2114" s="94"/>
      <c r="E2114" s="94"/>
      <c r="F2114" s="189">
        <v>1011.92</v>
      </c>
      <c r="G2114" s="47"/>
      <c r="H2114" s="573">
        <f t="shared" si="60"/>
        <v>356.8029919999999</v>
      </c>
      <c r="I2114" s="573">
        <f t="shared" si="60"/>
        <v>356.8029919999999</v>
      </c>
      <c r="J2114" s="573">
        <f t="shared" si="60"/>
        <v>468.82253599999996</v>
      </c>
      <c r="K2114" s="573">
        <f t="shared" si="59"/>
        <v>325.68645199999997</v>
      </c>
      <c r="L2114" s="573">
        <f t="shared" si="59"/>
        <v>517.57178199999987</v>
      </c>
      <c r="M2114" s="573">
        <f t="shared" si="59"/>
        <v>446.00373999999994</v>
      </c>
      <c r="N2114" s="573" t="b">
        <v>1</v>
      </c>
    </row>
    <row r="2115" spans="1:14" ht="31" x14ac:dyDescent="0.35">
      <c r="A2115" s="10"/>
      <c r="B2115" s="16" t="s">
        <v>8079</v>
      </c>
      <c r="C2115" s="108" t="s">
        <v>7267</v>
      </c>
      <c r="D2115" s="18"/>
      <c r="E2115" s="18"/>
      <c r="F2115" s="298">
        <v>1011.92</v>
      </c>
      <c r="G2115" s="47"/>
      <c r="H2115" s="573">
        <f t="shared" si="60"/>
        <v>356.8029919999999</v>
      </c>
      <c r="I2115" s="573">
        <f t="shared" si="60"/>
        <v>356.8029919999999</v>
      </c>
      <c r="J2115" s="573">
        <f t="shared" si="60"/>
        <v>468.82253599999996</v>
      </c>
      <c r="K2115" s="573">
        <f t="shared" si="59"/>
        <v>325.68645199999997</v>
      </c>
      <c r="L2115" s="573">
        <f t="shared" si="59"/>
        <v>517.57178199999987</v>
      </c>
      <c r="M2115" s="573">
        <f t="shared" si="59"/>
        <v>446.00373999999994</v>
      </c>
      <c r="N2115" s="573" t="b">
        <v>1</v>
      </c>
    </row>
    <row r="2116" spans="1:14" ht="31" x14ac:dyDescent="0.35">
      <c r="A2116" s="8"/>
      <c r="B2116" s="308" t="s">
        <v>8079</v>
      </c>
      <c r="C2116" s="193" t="s">
        <v>7266</v>
      </c>
      <c r="D2116" s="309"/>
      <c r="E2116" s="310"/>
      <c r="F2116" s="578">
        <v>1011.92</v>
      </c>
      <c r="G2116" s="47"/>
      <c r="H2116" s="573">
        <f t="shared" si="60"/>
        <v>356.8029919999999</v>
      </c>
      <c r="I2116" s="573">
        <f t="shared" si="60"/>
        <v>356.8029919999999</v>
      </c>
      <c r="J2116" s="573">
        <f t="shared" si="60"/>
        <v>468.82253599999996</v>
      </c>
      <c r="K2116" s="573">
        <f t="shared" si="59"/>
        <v>325.68645199999997</v>
      </c>
      <c r="L2116" s="573">
        <f t="shared" si="59"/>
        <v>517.57178199999987</v>
      </c>
      <c r="M2116" s="573">
        <f t="shared" si="59"/>
        <v>446.00373999999994</v>
      </c>
      <c r="N2116" s="573" t="b">
        <v>1</v>
      </c>
    </row>
    <row r="2117" spans="1:14" ht="31" x14ac:dyDescent="0.35">
      <c r="A2117" s="8" t="s">
        <v>9666</v>
      </c>
      <c r="B2117" s="308" t="s">
        <v>8080</v>
      </c>
      <c r="C2117" s="193" t="s">
        <v>8081</v>
      </c>
      <c r="D2117" s="309"/>
      <c r="E2117" s="310"/>
      <c r="F2117" s="578">
        <v>1386.56</v>
      </c>
      <c r="G2117" s="47"/>
      <c r="H2117" s="573">
        <f t="shared" si="60"/>
        <v>488.90105599999987</v>
      </c>
      <c r="I2117" s="573">
        <f t="shared" si="60"/>
        <v>488.90105599999987</v>
      </c>
      <c r="J2117" s="573">
        <f t="shared" si="60"/>
        <v>642.39324799999997</v>
      </c>
      <c r="K2117" s="573">
        <f t="shared" si="59"/>
        <v>446.26433599999996</v>
      </c>
      <c r="L2117" s="573">
        <f t="shared" si="59"/>
        <v>709.1907759999998</v>
      </c>
      <c r="M2117" s="573">
        <f t="shared" si="59"/>
        <v>611.12631999999996</v>
      </c>
      <c r="N2117" s="573" t="b">
        <v>1</v>
      </c>
    </row>
    <row r="2118" spans="1:14" ht="31" x14ac:dyDescent="0.35">
      <c r="A2118" s="8"/>
      <c r="B2118" s="308" t="s">
        <v>8082</v>
      </c>
      <c r="C2118" s="193" t="s">
        <v>7265</v>
      </c>
      <c r="D2118" s="309"/>
      <c r="E2118" s="310"/>
      <c r="F2118" s="578">
        <v>1386.56</v>
      </c>
      <c r="G2118" s="47"/>
      <c r="H2118" s="573">
        <f t="shared" si="60"/>
        <v>488.90105599999987</v>
      </c>
      <c r="I2118" s="573">
        <f t="shared" si="60"/>
        <v>488.90105599999987</v>
      </c>
      <c r="J2118" s="573">
        <f t="shared" si="60"/>
        <v>642.39324799999997</v>
      </c>
      <c r="K2118" s="573">
        <f t="shared" si="59"/>
        <v>446.26433599999996</v>
      </c>
      <c r="L2118" s="573">
        <f t="shared" si="59"/>
        <v>709.1907759999998</v>
      </c>
      <c r="M2118" s="573">
        <f t="shared" si="59"/>
        <v>611.12631999999996</v>
      </c>
      <c r="N2118" s="573" t="b">
        <v>1</v>
      </c>
    </row>
    <row r="2119" spans="1:14" ht="31" x14ac:dyDescent="0.35">
      <c r="A2119" s="8"/>
      <c r="B2119" s="308" t="s">
        <v>8082</v>
      </c>
      <c r="C2119" s="193" t="s">
        <v>7264</v>
      </c>
      <c r="D2119" s="309"/>
      <c r="E2119" s="310"/>
      <c r="F2119" s="578">
        <v>1386.56</v>
      </c>
      <c r="G2119" s="47"/>
      <c r="H2119" s="573">
        <f t="shared" si="60"/>
        <v>488.90105599999987</v>
      </c>
      <c r="I2119" s="573">
        <f t="shared" si="60"/>
        <v>488.90105599999987</v>
      </c>
      <c r="J2119" s="573">
        <f t="shared" si="60"/>
        <v>642.39324799999997</v>
      </c>
      <c r="K2119" s="573">
        <f t="shared" si="59"/>
        <v>446.26433599999996</v>
      </c>
      <c r="L2119" s="573">
        <f t="shared" si="59"/>
        <v>709.1907759999998</v>
      </c>
      <c r="M2119" s="573">
        <f t="shared" si="59"/>
        <v>611.12631999999996</v>
      </c>
      <c r="N2119" s="573" t="b">
        <v>1</v>
      </c>
    </row>
    <row r="2120" spans="1:14" ht="16" thickBot="1" x14ac:dyDescent="0.4">
      <c r="A2120" s="11" t="s">
        <v>9667</v>
      </c>
      <c r="B2120" s="565" t="s">
        <v>8083</v>
      </c>
      <c r="C2120" s="391" t="s">
        <v>8084</v>
      </c>
      <c r="D2120" s="563"/>
      <c r="E2120" s="384"/>
      <c r="F2120" s="564">
        <v>1036</v>
      </c>
      <c r="G2120" s="47"/>
      <c r="H2120" s="573">
        <f t="shared" si="60"/>
        <v>365.29359999999991</v>
      </c>
      <c r="I2120" s="573">
        <f t="shared" si="60"/>
        <v>365.29359999999991</v>
      </c>
      <c r="J2120" s="573">
        <f t="shared" si="60"/>
        <v>479.97879999999998</v>
      </c>
      <c r="K2120" s="573">
        <f t="shared" si="59"/>
        <v>333.43659999999994</v>
      </c>
      <c r="L2120" s="573">
        <f t="shared" si="59"/>
        <v>529.88809999999989</v>
      </c>
      <c r="M2120" s="573">
        <f t="shared" si="59"/>
        <v>456.61699999999996</v>
      </c>
      <c r="N2120" s="573" t="b">
        <v>1</v>
      </c>
    </row>
    <row r="2121" spans="1:14" ht="31" x14ac:dyDescent="0.35">
      <c r="A2121" s="8"/>
      <c r="B2121" s="3" t="s">
        <v>8085</v>
      </c>
      <c r="C2121" s="110" t="s">
        <v>7259</v>
      </c>
      <c r="D2121" s="20"/>
      <c r="E2121" s="53"/>
      <c r="F2121" s="273">
        <v>1036</v>
      </c>
      <c r="G2121" s="47"/>
      <c r="H2121" s="573">
        <f t="shared" si="60"/>
        <v>365.29359999999991</v>
      </c>
      <c r="I2121" s="573">
        <f t="shared" si="60"/>
        <v>365.29359999999991</v>
      </c>
      <c r="J2121" s="573">
        <f t="shared" si="60"/>
        <v>479.97879999999998</v>
      </c>
      <c r="K2121" s="573">
        <f t="shared" si="59"/>
        <v>333.43659999999994</v>
      </c>
      <c r="L2121" s="573">
        <f t="shared" si="59"/>
        <v>529.88809999999989</v>
      </c>
      <c r="M2121" s="573">
        <f t="shared" si="59"/>
        <v>456.61699999999996</v>
      </c>
      <c r="N2121" s="573" t="b">
        <v>1</v>
      </c>
    </row>
    <row r="2122" spans="1:14" ht="31" x14ac:dyDescent="0.35">
      <c r="A2122" s="8"/>
      <c r="B2122" s="308" t="s">
        <v>8085</v>
      </c>
      <c r="C2122" s="193" t="s">
        <v>7260</v>
      </c>
      <c r="D2122" s="309"/>
      <c r="E2122" s="310"/>
      <c r="F2122" s="578">
        <v>1036</v>
      </c>
      <c r="G2122" s="47"/>
      <c r="H2122" s="573">
        <f t="shared" si="60"/>
        <v>365.29359999999991</v>
      </c>
      <c r="I2122" s="573">
        <f t="shared" si="60"/>
        <v>365.29359999999991</v>
      </c>
      <c r="J2122" s="573">
        <f t="shared" si="60"/>
        <v>479.97879999999998</v>
      </c>
      <c r="K2122" s="573">
        <f t="shared" si="59"/>
        <v>333.43659999999994</v>
      </c>
      <c r="L2122" s="573">
        <f t="shared" si="59"/>
        <v>529.88809999999989</v>
      </c>
      <c r="M2122" s="573">
        <f t="shared" si="59"/>
        <v>456.61699999999996</v>
      </c>
      <c r="N2122" s="573" t="b">
        <v>1</v>
      </c>
    </row>
    <row r="2123" spans="1:14" ht="15.5" x14ac:dyDescent="0.35">
      <c r="A2123" s="8" t="s">
        <v>9668</v>
      </c>
      <c r="B2123" s="308" t="s">
        <v>8086</v>
      </c>
      <c r="C2123" s="193" t="s">
        <v>8087</v>
      </c>
      <c r="D2123" s="309"/>
      <c r="E2123" s="310"/>
      <c r="F2123" s="578">
        <v>1759.1</v>
      </c>
      <c r="G2123" s="47"/>
      <c r="H2123" s="573">
        <f t="shared" si="60"/>
        <v>620.25865999999985</v>
      </c>
      <c r="I2123" s="573">
        <f t="shared" si="60"/>
        <v>620.25865999999985</v>
      </c>
      <c r="J2123" s="573">
        <f t="shared" si="60"/>
        <v>814.99102999999991</v>
      </c>
      <c r="K2123" s="573">
        <f t="shared" si="59"/>
        <v>566.16633499999989</v>
      </c>
      <c r="L2123" s="573">
        <f t="shared" si="59"/>
        <v>899.73567249999974</v>
      </c>
      <c r="M2123" s="573">
        <f t="shared" si="59"/>
        <v>775.32332499999995</v>
      </c>
      <c r="N2123" s="573" t="b">
        <v>1</v>
      </c>
    </row>
    <row r="2124" spans="1:14" ht="31.5" thickBot="1" x14ac:dyDescent="0.4">
      <c r="A2124" s="8"/>
      <c r="B2124" s="221" t="s">
        <v>8088</v>
      </c>
      <c r="C2124" s="247" t="s">
        <v>7258</v>
      </c>
      <c r="D2124" s="222"/>
      <c r="E2124" s="242"/>
      <c r="F2124" s="274">
        <v>1759.1</v>
      </c>
      <c r="G2124" s="47"/>
      <c r="H2124" s="573">
        <f t="shared" si="60"/>
        <v>620.25865999999985</v>
      </c>
      <c r="I2124" s="573">
        <f t="shared" si="60"/>
        <v>620.25865999999985</v>
      </c>
      <c r="J2124" s="573">
        <f t="shared" si="60"/>
        <v>814.99102999999991</v>
      </c>
      <c r="K2124" s="573">
        <f t="shared" si="59"/>
        <v>566.16633499999989</v>
      </c>
      <c r="L2124" s="573">
        <f t="shared" si="59"/>
        <v>899.73567249999974</v>
      </c>
      <c r="M2124" s="573">
        <f t="shared" si="59"/>
        <v>775.32332499999995</v>
      </c>
      <c r="N2124" s="573" t="b">
        <v>1</v>
      </c>
    </row>
    <row r="2125" spans="1:14" ht="31" x14ac:dyDescent="0.35">
      <c r="A2125" s="10"/>
      <c r="B2125" s="16" t="s">
        <v>8088</v>
      </c>
      <c r="C2125" s="108" t="s">
        <v>7257</v>
      </c>
      <c r="D2125" s="18"/>
      <c r="E2125" s="52"/>
      <c r="F2125" s="276">
        <v>1759.1</v>
      </c>
      <c r="G2125" s="47"/>
      <c r="H2125" s="573">
        <f t="shared" si="60"/>
        <v>620.25865999999985</v>
      </c>
      <c r="I2125" s="573">
        <f t="shared" si="60"/>
        <v>620.25865999999985</v>
      </c>
      <c r="J2125" s="573">
        <f t="shared" si="60"/>
        <v>814.99102999999991</v>
      </c>
      <c r="K2125" s="573">
        <f t="shared" si="59"/>
        <v>566.16633499999989</v>
      </c>
      <c r="L2125" s="573">
        <f t="shared" si="59"/>
        <v>899.73567249999974</v>
      </c>
      <c r="M2125" s="573">
        <f t="shared" si="59"/>
        <v>775.32332499999995</v>
      </c>
      <c r="N2125" s="573" t="b">
        <v>1</v>
      </c>
    </row>
    <row r="2126" spans="1:14" ht="31" x14ac:dyDescent="0.35">
      <c r="A2126" s="8" t="s">
        <v>9669</v>
      </c>
      <c r="B2126" s="308" t="s">
        <v>8089</v>
      </c>
      <c r="C2126" s="110" t="s">
        <v>8090</v>
      </c>
      <c r="D2126" s="20"/>
      <c r="E2126" s="53"/>
      <c r="F2126" s="578">
        <v>3448.16</v>
      </c>
      <c r="G2126" s="47"/>
      <c r="H2126" s="573">
        <f t="shared" si="60"/>
        <v>1215.8212159999996</v>
      </c>
      <c r="I2126" s="573">
        <f t="shared" si="60"/>
        <v>1215.8212159999996</v>
      </c>
      <c r="J2126" s="573">
        <f t="shared" si="60"/>
        <v>1597.532528</v>
      </c>
      <c r="K2126" s="573">
        <f t="shared" si="59"/>
        <v>1109.7902959999999</v>
      </c>
      <c r="L2126" s="573">
        <f t="shared" si="59"/>
        <v>1763.6476359999997</v>
      </c>
      <c r="M2126" s="573">
        <f t="shared" si="59"/>
        <v>1519.7765199999999</v>
      </c>
      <c r="N2126" s="573" t="b">
        <v>1</v>
      </c>
    </row>
    <row r="2127" spans="1:14" ht="31" x14ac:dyDescent="0.35">
      <c r="A2127" s="8"/>
      <c r="B2127" s="308" t="s">
        <v>8091</v>
      </c>
      <c r="C2127" s="193" t="s">
        <v>7255</v>
      </c>
      <c r="D2127" s="309"/>
      <c r="E2127" s="310"/>
      <c r="F2127" s="578">
        <v>3448.76</v>
      </c>
      <c r="G2127" s="47"/>
      <c r="H2127" s="573">
        <f t="shared" si="60"/>
        <v>1216.0327759999998</v>
      </c>
      <c r="I2127" s="573">
        <f t="shared" si="60"/>
        <v>1216.0327759999998</v>
      </c>
      <c r="J2127" s="573">
        <f t="shared" si="60"/>
        <v>1597.810508</v>
      </c>
      <c r="K2127" s="573">
        <f t="shared" si="59"/>
        <v>1109.9834060000001</v>
      </c>
      <c r="L2127" s="573">
        <f t="shared" si="59"/>
        <v>1763.9545209999999</v>
      </c>
      <c r="M2127" s="573">
        <f t="shared" si="59"/>
        <v>1520.04097</v>
      </c>
      <c r="N2127" s="573" t="b">
        <v>1</v>
      </c>
    </row>
    <row r="2128" spans="1:14" ht="31" x14ac:dyDescent="0.35">
      <c r="A2128" s="8"/>
      <c r="B2128" s="308" t="s">
        <v>8091</v>
      </c>
      <c r="C2128" s="193" t="s">
        <v>7256</v>
      </c>
      <c r="D2128" s="309"/>
      <c r="E2128" s="310"/>
      <c r="F2128" s="578">
        <v>3448.76</v>
      </c>
      <c r="G2128" s="47"/>
      <c r="H2128" s="573">
        <f t="shared" si="60"/>
        <v>1216.0327759999998</v>
      </c>
      <c r="I2128" s="573">
        <f t="shared" si="60"/>
        <v>1216.0327759999998</v>
      </c>
      <c r="J2128" s="573">
        <f t="shared" si="60"/>
        <v>1597.810508</v>
      </c>
      <c r="K2128" s="573">
        <f t="shared" si="59"/>
        <v>1109.9834060000001</v>
      </c>
      <c r="L2128" s="573">
        <f t="shared" si="59"/>
        <v>1763.9545209999999</v>
      </c>
      <c r="M2128" s="573">
        <f t="shared" si="59"/>
        <v>1520.04097</v>
      </c>
      <c r="N2128" s="573" t="b">
        <v>1</v>
      </c>
    </row>
    <row r="2129" spans="1:14" ht="15.5" x14ac:dyDescent="0.35">
      <c r="A2129" s="8" t="s">
        <v>9670</v>
      </c>
      <c r="B2129" s="308" t="s">
        <v>2379</v>
      </c>
      <c r="C2129" s="110" t="s">
        <v>2380</v>
      </c>
      <c r="D2129" s="20"/>
      <c r="E2129" s="53"/>
      <c r="F2129" s="578">
        <v>211.44</v>
      </c>
      <c r="G2129" s="47"/>
      <c r="H2129" s="573">
        <f t="shared" si="60"/>
        <v>74.55374399999998</v>
      </c>
      <c r="I2129" s="573">
        <f t="shared" si="60"/>
        <v>74.55374399999998</v>
      </c>
      <c r="J2129" s="573">
        <f t="shared" si="60"/>
        <v>97.960151999999994</v>
      </c>
      <c r="K2129" s="573">
        <f t="shared" si="59"/>
        <v>68.051963999999998</v>
      </c>
      <c r="L2129" s="573">
        <f t="shared" si="59"/>
        <v>108.14627399999998</v>
      </c>
      <c r="M2129" s="573">
        <f t="shared" si="59"/>
        <v>93.192179999999993</v>
      </c>
      <c r="N2129" s="573" t="b">
        <v>1</v>
      </c>
    </row>
    <row r="2130" spans="1:14" ht="15.5" x14ac:dyDescent="0.35">
      <c r="A2130" s="8"/>
      <c r="B2130" s="308" t="s">
        <v>2381</v>
      </c>
      <c r="C2130" s="193" t="s">
        <v>2382</v>
      </c>
      <c r="D2130" s="309"/>
      <c r="E2130" s="310"/>
      <c r="F2130" s="578">
        <v>211.44</v>
      </c>
      <c r="G2130" s="47"/>
      <c r="H2130" s="573">
        <f t="shared" si="60"/>
        <v>74.55374399999998</v>
      </c>
      <c r="I2130" s="573">
        <f t="shared" si="60"/>
        <v>74.55374399999998</v>
      </c>
      <c r="J2130" s="573">
        <f t="shared" si="60"/>
        <v>97.960151999999994</v>
      </c>
      <c r="K2130" s="573">
        <f t="shared" si="59"/>
        <v>68.051963999999998</v>
      </c>
      <c r="L2130" s="573">
        <f t="shared" si="59"/>
        <v>108.14627399999998</v>
      </c>
      <c r="M2130" s="573">
        <f t="shared" si="59"/>
        <v>93.192179999999993</v>
      </c>
      <c r="N2130" s="573" t="b">
        <v>1</v>
      </c>
    </row>
    <row r="2131" spans="1:14" ht="15.5" x14ac:dyDescent="0.35">
      <c r="A2131" s="8"/>
      <c r="B2131" s="308" t="s">
        <v>2383</v>
      </c>
      <c r="C2131" s="193" t="s">
        <v>2384</v>
      </c>
      <c r="D2131" s="309"/>
      <c r="E2131" s="310"/>
      <c r="F2131" s="578">
        <v>211.44</v>
      </c>
      <c r="G2131" s="47"/>
      <c r="H2131" s="573">
        <f t="shared" si="60"/>
        <v>74.55374399999998</v>
      </c>
      <c r="I2131" s="573">
        <f t="shared" si="60"/>
        <v>74.55374399999998</v>
      </c>
      <c r="J2131" s="573">
        <f t="shared" si="60"/>
        <v>97.960151999999994</v>
      </c>
      <c r="K2131" s="573">
        <f t="shared" si="59"/>
        <v>68.051963999999998</v>
      </c>
      <c r="L2131" s="573">
        <f t="shared" si="59"/>
        <v>108.14627399999998</v>
      </c>
      <c r="M2131" s="573">
        <f t="shared" si="59"/>
        <v>93.192179999999993</v>
      </c>
      <c r="N2131" s="573" t="b">
        <v>1</v>
      </c>
    </row>
    <row r="2132" spans="1:14" ht="16" thickBot="1" x14ac:dyDescent="0.4">
      <c r="A2132" s="11" t="s">
        <v>9671</v>
      </c>
      <c r="B2132" s="565" t="s">
        <v>2385</v>
      </c>
      <c r="C2132" s="391" t="s">
        <v>2386</v>
      </c>
      <c r="D2132" s="563"/>
      <c r="E2132" s="384"/>
      <c r="F2132" s="564">
        <v>379.74</v>
      </c>
      <c r="G2132" s="47"/>
      <c r="H2132" s="573">
        <f t="shared" si="60"/>
        <v>133.89632399999996</v>
      </c>
      <c r="I2132" s="573">
        <f t="shared" si="60"/>
        <v>133.89632399999996</v>
      </c>
      <c r="J2132" s="573">
        <f t="shared" si="60"/>
        <v>175.93354199999999</v>
      </c>
      <c r="K2132" s="573">
        <f t="shared" si="59"/>
        <v>122.21931899999998</v>
      </c>
      <c r="L2132" s="573">
        <f t="shared" si="59"/>
        <v>194.22751649999998</v>
      </c>
      <c r="M2132" s="573">
        <f t="shared" si="59"/>
        <v>167.37040500000001</v>
      </c>
      <c r="N2132" s="573" t="b">
        <v>1</v>
      </c>
    </row>
    <row r="2133" spans="1:14" ht="15.5" x14ac:dyDescent="0.35">
      <c r="A2133" s="8"/>
      <c r="B2133" s="3" t="s">
        <v>2387</v>
      </c>
      <c r="C2133" s="675" t="s">
        <v>2388</v>
      </c>
      <c r="D2133" s="34"/>
      <c r="E2133" s="60"/>
      <c r="F2133" s="273">
        <v>379.74</v>
      </c>
      <c r="G2133" s="47"/>
      <c r="H2133" s="573">
        <f t="shared" si="60"/>
        <v>133.89632399999996</v>
      </c>
      <c r="I2133" s="573">
        <f t="shared" si="60"/>
        <v>133.89632399999996</v>
      </c>
      <c r="J2133" s="573">
        <f t="shared" si="60"/>
        <v>175.93354199999999</v>
      </c>
      <c r="K2133" s="573">
        <f t="shared" si="59"/>
        <v>122.21931899999998</v>
      </c>
      <c r="L2133" s="573">
        <f t="shared" si="59"/>
        <v>194.22751649999998</v>
      </c>
      <c r="M2133" s="573">
        <f t="shared" si="59"/>
        <v>167.37040500000001</v>
      </c>
      <c r="N2133" s="573" t="b">
        <v>1</v>
      </c>
    </row>
    <row r="2134" spans="1:14" ht="31" x14ac:dyDescent="0.35">
      <c r="A2134" s="8"/>
      <c r="B2134" s="308" t="s">
        <v>8092</v>
      </c>
      <c r="C2134" s="247" t="s">
        <v>7413</v>
      </c>
      <c r="D2134" s="309"/>
      <c r="E2134" s="310"/>
      <c r="F2134" s="578">
        <v>379.74</v>
      </c>
      <c r="G2134" s="47"/>
      <c r="H2134" s="573">
        <f t="shared" si="60"/>
        <v>133.89632399999996</v>
      </c>
      <c r="I2134" s="573">
        <f t="shared" si="60"/>
        <v>133.89632399999996</v>
      </c>
      <c r="J2134" s="573">
        <f t="shared" si="60"/>
        <v>175.93354199999999</v>
      </c>
      <c r="K2134" s="573">
        <f t="shared" si="59"/>
        <v>122.21931899999998</v>
      </c>
      <c r="L2134" s="573">
        <f t="shared" si="59"/>
        <v>194.22751649999998</v>
      </c>
      <c r="M2134" s="573">
        <f t="shared" si="59"/>
        <v>167.37040500000001</v>
      </c>
      <c r="N2134" s="573" t="b">
        <v>1</v>
      </c>
    </row>
    <row r="2135" spans="1:14" ht="15.5" x14ac:dyDescent="0.35">
      <c r="A2135" s="8"/>
      <c r="B2135" s="308" t="s">
        <v>2389</v>
      </c>
      <c r="C2135" s="193" t="s">
        <v>2390</v>
      </c>
      <c r="D2135" s="246"/>
      <c r="E2135" s="242"/>
      <c r="F2135" s="578">
        <v>379.74</v>
      </c>
      <c r="G2135" s="47"/>
      <c r="H2135" s="573">
        <f t="shared" si="60"/>
        <v>133.89632399999996</v>
      </c>
      <c r="I2135" s="573">
        <f t="shared" si="60"/>
        <v>133.89632399999996</v>
      </c>
      <c r="J2135" s="573">
        <f t="shared" si="60"/>
        <v>175.93354199999999</v>
      </c>
      <c r="K2135" s="573">
        <f t="shared" si="59"/>
        <v>122.21931899999998</v>
      </c>
      <c r="L2135" s="573">
        <f t="shared" si="59"/>
        <v>194.22751649999998</v>
      </c>
      <c r="M2135" s="573">
        <f t="shared" si="59"/>
        <v>167.37040500000001</v>
      </c>
      <c r="N2135" s="573" t="b">
        <v>1</v>
      </c>
    </row>
    <row r="2136" spans="1:14" ht="31.5" thickBot="1" x14ac:dyDescent="0.4">
      <c r="A2136" s="8"/>
      <c r="B2136" s="221" t="s">
        <v>8093</v>
      </c>
      <c r="C2136" s="111" t="s">
        <v>7450</v>
      </c>
      <c r="D2136" s="222"/>
      <c r="E2136" s="242"/>
      <c r="F2136" s="274">
        <v>379.74</v>
      </c>
      <c r="G2136" s="47"/>
      <c r="H2136" s="573">
        <f t="shared" si="60"/>
        <v>133.89632399999996</v>
      </c>
      <c r="I2136" s="573">
        <f t="shared" si="60"/>
        <v>133.89632399999996</v>
      </c>
      <c r="J2136" s="573">
        <f t="shared" si="60"/>
        <v>175.93354199999999</v>
      </c>
      <c r="K2136" s="573">
        <f t="shared" si="59"/>
        <v>122.21931899999998</v>
      </c>
      <c r="L2136" s="573">
        <f t="shared" si="59"/>
        <v>194.22751649999998</v>
      </c>
      <c r="M2136" s="573">
        <f t="shared" si="59"/>
        <v>167.37040500000001</v>
      </c>
      <c r="N2136" s="573" t="b">
        <v>1</v>
      </c>
    </row>
    <row r="2137" spans="1:14" ht="31" x14ac:dyDescent="0.35">
      <c r="A2137" s="10"/>
      <c r="B2137" s="16" t="s">
        <v>8094</v>
      </c>
      <c r="C2137" s="676" t="s">
        <v>7353</v>
      </c>
      <c r="D2137" s="35"/>
      <c r="E2137" s="58"/>
      <c r="F2137" s="276">
        <v>379.74</v>
      </c>
      <c r="G2137" s="47"/>
      <c r="H2137" s="573">
        <f t="shared" si="60"/>
        <v>133.89632399999996</v>
      </c>
      <c r="I2137" s="573">
        <f t="shared" si="60"/>
        <v>133.89632399999996</v>
      </c>
      <c r="J2137" s="573">
        <f t="shared" si="60"/>
        <v>175.93354199999999</v>
      </c>
      <c r="K2137" s="573">
        <f t="shared" si="59"/>
        <v>122.21931899999998</v>
      </c>
      <c r="L2137" s="573">
        <f t="shared" si="59"/>
        <v>194.22751649999998</v>
      </c>
      <c r="M2137" s="573">
        <f t="shared" si="59"/>
        <v>167.37040500000001</v>
      </c>
      <c r="N2137" s="573" t="b">
        <v>1</v>
      </c>
    </row>
    <row r="2138" spans="1:14" ht="31.5" thickBot="1" x14ac:dyDescent="0.4">
      <c r="A2138" s="11"/>
      <c r="B2138" s="565" t="s">
        <v>8095</v>
      </c>
      <c r="C2138" s="391" t="s">
        <v>7352</v>
      </c>
      <c r="D2138" s="563"/>
      <c r="E2138" s="384"/>
      <c r="F2138" s="564">
        <v>379.74</v>
      </c>
      <c r="G2138" s="47"/>
      <c r="H2138" s="573">
        <f t="shared" si="60"/>
        <v>133.89632399999996</v>
      </c>
      <c r="I2138" s="573">
        <f t="shared" si="60"/>
        <v>133.89632399999996</v>
      </c>
      <c r="J2138" s="573">
        <f t="shared" si="60"/>
        <v>175.93354199999999</v>
      </c>
      <c r="K2138" s="573">
        <f t="shared" si="59"/>
        <v>122.21931899999998</v>
      </c>
      <c r="L2138" s="573">
        <f t="shared" si="59"/>
        <v>194.22751649999998</v>
      </c>
      <c r="M2138" s="573">
        <f t="shared" si="59"/>
        <v>167.37040500000001</v>
      </c>
      <c r="N2138" s="573" t="b">
        <v>1</v>
      </c>
    </row>
    <row r="2139" spans="1:14" ht="15.5" x14ac:dyDescent="0.35">
      <c r="A2139" s="8"/>
      <c r="B2139" s="3" t="s">
        <v>8096</v>
      </c>
      <c r="C2139" s="110" t="s">
        <v>7421</v>
      </c>
      <c r="D2139" s="20"/>
      <c r="E2139" s="53"/>
      <c r="F2139" s="273">
        <v>379.74</v>
      </c>
      <c r="G2139" s="47"/>
      <c r="H2139" s="573">
        <f t="shared" si="60"/>
        <v>133.89632399999996</v>
      </c>
      <c r="I2139" s="573">
        <f t="shared" si="60"/>
        <v>133.89632399999996</v>
      </c>
      <c r="J2139" s="573">
        <f t="shared" si="60"/>
        <v>175.93354199999999</v>
      </c>
      <c r="K2139" s="573">
        <f t="shared" si="59"/>
        <v>122.21931899999998</v>
      </c>
      <c r="L2139" s="573">
        <f t="shared" si="59"/>
        <v>194.22751649999998</v>
      </c>
      <c r="M2139" s="573">
        <f t="shared" si="59"/>
        <v>167.37040500000001</v>
      </c>
      <c r="N2139" s="573" t="b">
        <v>1</v>
      </c>
    </row>
    <row r="2140" spans="1:14" ht="15.5" x14ac:dyDescent="0.35">
      <c r="A2140" s="8"/>
      <c r="B2140" s="308" t="s">
        <v>2389</v>
      </c>
      <c r="C2140" s="193" t="s">
        <v>2391</v>
      </c>
      <c r="D2140" s="309"/>
      <c r="E2140" s="310"/>
      <c r="F2140" s="578">
        <v>379.74</v>
      </c>
      <c r="G2140" s="47"/>
      <c r="H2140" s="573">
        <f t="shared" si="60"/>
        <v>133.89632399999996</v>
      </c>
      <c r="I2140" s="573">
        <f t="shared" si="60"/>
        <v>133.89632399999996</v>
      </c>
      <c r="J2140" s="573">
        <f t="shared" si="60"/>
        <v>175.93354199999999</v>
      </c>
      <c r="K2140" s="573">
        <f t="shared" si="59"/>
        <v>122.21931899999998</v>
      </c>
      <c r="L2140" s="573">
        <f t="shared" si="59"/>
        <v>194.22751649999998</v>
      </c>
      <c r="M2140" s="573">
        <f t="shared" si="59"/>
        <v>167.37040500000001</v>
      </c>
      <c r="N2140" s="573" t="b">
        <v>1</v>
      </c>
    </row>
    <row r="2141" spans="1:14" ht="15.5" x14ac:dyDescent="0.35">
      <c r="A2141" s="8"/>
      <c r="B2141" s="308" t="s">
        <v>2392</v>
      </c>
      <c r="C2141" s="193" t="s">
        <v>2393</v>
      </c>
      <c r="D2141" s="309"/>
      <c r="E2141" s="310"/>
      <c r="F2141" s="578">
        <v>379.74</v>
      </c>
      <c r="G2141" s="47"/>
      <c r="H2141" s="573">
        <f t="shared" si="60"/>
        <v>133.89632399999996</v>
      </c>
      <c r="I2141" s="573">
        <f t="shared" si="60"/>
        <v>133.89632399999996</v>
      </c>
      <c r="J2141" s="573">
        <f t="shared" si="60"/>
        <v>175.93354199999999</v>
      </c>
      <c r="K2141" s="573">
        <f t="shared" si="59"/>
        <v>122.21931899999998</v>
      </c>
      <c r="L2141" s="573">
        <f t="shared" si="59"/>
        <v>194.22751649999998</v>
      </c>
      <c r="M2141" s="573">
        <f t="shared" si="59"/>
        <v>167.37040500000001</v>
      </c>
      <c r="N2141" s="573" t="b">
        <v>1</v>
      </c>
    </row>
    <row r="2142" spans="1:14" ht="15.5" x14ac:dyDescent="0.35">
      <c r="A2142" s="8"/>
      <c r="B2142" s="308" t="s">
        <v>2394</v>
      </c>
      <c r="C2142" s="193" t="s">
        <v>2395</v>
      </c>
      <c r="D2142" s="309"/>
      <c r="E2142" s="310"/>
      <c r="F2142" s="578">
        <v>379.74</v>
      </c>
      <c r="G2142" s="47"/>
      <c r="H2142" s="573">
        <f t="shared" si="60"/>
        <v>133.89632399999996</v>
      </c>
      <c r="I2142" s="573">
        <f t="shared" si="60"/>
        <v>133.89632399999996</v>
      </c>
      <c r="J2142" s="573">
        <f t="shared" si="60"/>
        <v>175.93354199999999</v>
      </c>
      <c r="K2142" s="573">
        <f t="shared" si="59"/>
        <v>122.21931899999998</v>
      </c>
      <c r="L2142" s="573">
        <f t="shared" si="59"/>
        <v>194.22751649999998</v>
      </c>
      <c r="M2142" s="573">
        <f t="shared" si="59"/>
        <v>167.37040500000001</v>
      </c>
      <c r="N2142" s="573" t="b">
        <v>1</v>
      </c>
    </row>
    <row r="2143" spans="1:14" ht="15.5" x14ac:dyDescent="0.35">
      <c r="A2143" s="8" t="s">
        <v>9672</v>
      </c>
      <c r="B2143" s="308" t="s">
        <v>2396</v>
      </c>
      <c r="C2143" s="193" t="s">
        <v>2397</v>
      </c>
      <c r="D2143" s="309"/>
      <c r="E2143" s="310"/>
      <c r="F2143" s="578">
        <v>728.48</v>
      </c>
      <c r="G2143" s="47"/>
      <c r="H2143" s="573">
        <f t="shared" si="60"/>
        <v>256.86204799999996</v>
      </c>
      <c r="I2143" s="573">
        <f t="shared" si="60"/>
        <v>256.86204799999996</v>
      </c>
      <c r="J2143" s="573">
        <f t="shared" si="60"/>
        <v>337.50478400000003</v>
      </c>
      <c r="K2143" s="573">
        <f t="shared" si="59"/>
        <v>234.461288</v>
      </c>
      <c r="L2143" s="573">
        <f t="shared" si="59"/>
        <v>372.59930799999995</v>
      </c>
      <c r="M2143" s="573">
        <f t="shared" si="59"/>
        <v>321.07756000000001</v>
      </c>
      <c r="N2143" s="573" t="b">
        <v>1</v>
      </c>
    </row>
    <row r="2144" spans="1:14" ht="16" thickBot="1" x14ac:dyDescent="0.4">
      <c r="A2144" s="8"/>
      <c r="B2144" s="221" t="s">
        <v>2398</v>
      </c>
      <c r="C2144" s="247" t="s">
        <v>2399</v>
      </c>
      <c r="D2144" s="222"/>
      <c r="E2144" s="242"/>
      <c r="F2144" s="274">
        <v>728.48</v>
      </c>
      <c r="G2144" s="47"/>
      <c r="H2144" s="573">
        <f t="shared" si="60"/>
        <v>256.86204799999996</v>
      </c>
      <c r="I2144" s="573">
        <f t="shared" si="60"/>
        <v>256.86204799999996</v>
      </c>
      <c r="J2144" s="573">
        <f t="shared" si="60"/>
        <v>337.50478400000003</v>
      </c>
      <c r="K2144" s="573">
        <f t="shared" si="59"/>
        <v>234.461288</v>
      </c>
      <c r="L2144" s="573">
        <f t="shared" si="59"/>
        <v>372.59930799999995</v>
      </c>
      <c r="M2144" s="573">
        <f t="shared" si="59"/>
        <v>321.07756000000001</v>
      </c>
      <c r="N2144" s="573" t="b">
        <v>1</v>
      </c>
    </row>
    <row r="2145" spans="1:14" ht="31" x14ac:dyDescent="0.35">
      <c r="A2145" s="10"/>
      <c r="B2145" s="16" t="s">
        <v>8097</v>
      </c>
      <c r="C2145" s="108" t="s">
        <v>7412</v>
      </c>
      <c r="D2145" s="18"/>
      <c r="E2145" s="52"/>
      <c r="F2145" s="276">
        <v>728.48</v>
      </c>
      <c r="G2145" s="47"/>
      <c r="H2145" s="573">
        <f t="shared" si="60"/>
        <v>256.86204799999996</v>
      </c>
      <c r="I2145" s="573">
        <f t="shared" si="60"/>
        <v>256.86204799999996</v>
      </c>
      <c r="J2145" s="573">
        <f t="shared" si="60"/>
        <v>337.50478400000003</v>
      </c>
      <c r="K2145" s="573">
        <f t="shared" si="60"/>
        <v>234.461288</v>
      </c>
      <c r="L2145" s="573">
        <f t="shared" si="60"/>
        <v>372.59930799999995</v>
      </c>
      <c r="M2145" s="573">
        <f t="shared" si="60"/>
        <v>321.07756000000001</v>
      </c>
      <c r="N2145" s="573" t="b">
        <v>1</v>
      </c>
    </row>
    <row r="2146" spans="1:14" ht="31" x14ac:dyDescent="0.35">
      <c r="A2146" s="8"/>
      <c r="B2146" s="308" t="s">
        <v>8098</v>
      </c>
      <c r="C2146" s="110" t="s">
        <v>7307</v>
      </c>
      <c r="D2146" s="20"/>
      <c r="E2146" s="53"/>
      <c r="F2146" s="578">
        <v>728.48</v>
      </c>
      <c r="G2146" s="47"/>
      <c r="H2146" s="573">
        <f t="shared" ref="H2146:M2188" si="61">IF($N2146=TRUE,H$3*$F2146,"")</f>
        <v>256.86204799999996</v>
      </c>
      <c r="I2146" s="573">
        <f t="shared" si="61"/>
        <v>256.86204799999996</v>
      </c>
      <c r="J2146" s="573">
        <f t="shared" si="61"/>
        <v>337.50478400000003</v>
      </c>
      <c r="K2146" s="573">
        <f t="shared" si="61"/>
        <v>234.461288</v>
      </c>
      <c r="L2146" s="573">
        <f t="shared" si="61"/>
        <v>372.59930799999995</v>
      </c>
      <c r="M2146" s="573">
        <f t="shared" si="61"/>
        <v>321.07756000000001</v>
      </c>
      <c r="N2146" s="573" t="b">
        <v>1</v>
      </c>
    </row>
    <row r="2147" spans="1:14" ht="31" x14ac:dyDescent="0.35">
      <c r="A2147" s="8"/>
      <c r="B2147" s="308" t="s">
        <v>8099</v>
      </c>
      <c r="C2147" s="193" t="s">
        <v>7449</v>
      </c>
      <c r="D2147" s="309"/>
      <c r="E2147" s="310"/>
      <c r="F2147" s="578">
        <v>728.48</v>
      </c>
      <c r="G2147" s="47"/>
      <c r="H2147" s="573">
        <f t="shared" si="61"/>
        <v>256.86204799999996</v>
      </c>
      <c r="I2147" s="573">
        <f t="shared" si="61"/>
        <v>256.86204799999996</v>
      </c>
      <c r="J2147" s="573">
        <f t="shared" si="61"/>
        <v>337.50478400000003</v>
      </c>
      <c r="K2147" s="573">
        <f t="shared" si="61"/>
        <v>234.461288</v>
      </c>
      <c r="L2147" s="573">
        <f t="shared" si="61"/>
        <v>372.59930799999995</v>
      </c>
      <c r="M2147" s="573">
        <f t="shared" si="61"/>
        <v>321.07756000000001</v>
      </c>
      <c r="N2147" s="573" t="b">
        <v>1</v>
      </c>
    </row>
    <row r="2148" spans="1:14" ht="31" x14ac:dyDescent="0.35">
      <c r="A2148" s="8"/>
      <c r="B2148" s="308" t="s">
        <v>8100</v>
      </c>
      <c r="C2148" s="193" t="s">
        <v>7351</v>
      </c>
      <c r="D2148" s="309"/>
      <c r="E2148" s="310"/>
      <c r="F2148" s="578">
        <v>728.48</v>
      </c>
      <c r="G2148" s="47"/>
      <c r="H2148" s="573">
        <f t="shared" si="61"/>
        <v>256.86204799999996</v>
      </c>
      <c r="I2148" s="573">
        <f t="shared" si="61"/>
        <v>256.86204799999996</v>
      </c>
      <c r="J2148" s="573">
        <f t="shared" si="61"/>
        <v>337.50478400000003</v>
      </c>
      <c r="K2148" s="573">
        <f t="shared" si="61"/>
        <v>234.461288</v>
      </c>
      <c r="L2148" s="573">
        <f t="shared" si="61"/>
        <v>372.59930799999995</v>
      </c>
      <c r="M2148" s="573">
        <f t="shared" si="61"/>
        <v>321.07756000000001</v>
      </c>
      <c r="N2148" s="573" t="b">
        <v>1</v>
      </c>
    </row>
    <row r="2149" spans="1:14" ht="15.5" x14ac:dyDescent="0.35">
      <c r="A2149" s="8"/>
      <c r="B2149" s="308" t="s">
        <v>8101</v>
      </c>
      <c r="C2149" s="193" t="s">
        <v>7420</v>
      </c>
      <c r="D2149" s="309"/>
      <c r="E2149" s="310"/>
      <c r="F2149" s="578">
        <v>728.48</v>
      </c>
      <c r="G2149" s="47"/>
      <c r="H2149" s="573">
        <f t="shared" si="61"/>
        <v>256.86204799999996</v>
      </c>
      <c r="I2149" s="573">
        <f t="shared" si="61"/>
        <v>256.86204799999996</v>
      </c>
      <c r="J2149" s="573">
        <f t="shared" si="61"/>
        <v>337.50478400000003</v>
      </c>
      <c r="K2149" s="573">
        <f t="shared" si="61"/>
        <v>234.461288</v>
      </c>
      <c r="L2149" s="573">
        <f t="shared" si="61"/>
        <v>372.59930799999995</v>
      </c>
      <c r="M2149" s="573">
        <f t="shared" si="61"/>
        <v>321.07756000000001</v>
      </c>
      <c r="N2149" s="573" t="b">
        <v>1</v>
      </c>
    </row>
    <row r="2150" spans="1:14" ht="31" x14ac:dyDescent="0.35">
      <c r="A2150" s="8"/>
      <c r="B2150" s="308" t="s">
        <v>8102</v>
      </c>
      <c r="C2150" s="193" t="s">
        <v>7350</v>
      </c>
      <c r="D2150" s="309"/>
      <c r="E2150" s="310"/>
      <c r="F2150" s="578">
        <v>728.48</v>
      </c>
      <c r="G2150" s="47"/>
      <c r="H2150" s="573">
        <f t="shared" si="61"/>
        <v>256.86204799999996</v>
      </c>
      <c r="I2150" s="573">
        <f t="shared" si="61"/>
        <v>256.86204799999996</v>
      </c>
      <c r="J2150" s="573">
        <f t="shared" si="61"/>
        <v>337.50478400000003</v>
      </c>
      <c r="K2150" s="573">
        <f t="shared" si="61"/>
        <v>234.461288</v>
      </c>
      <c r="L2150" s="573">
        <f t="shared" si="61"/>
        <v>372.59930799999995</v>
      </c>
      <c r="M2150" s="573">
        <f t="shared" si="61"/>
        <v>321.07756000000001</v>
      </c>
      <c r="N2150" s="573" t="b">
        <v>1</v>
      </c>
    </row>
    <row r="2151" spans="1:14" ht="16" thickBot="1" x14ac:dyDescent="0.4">
      <c r="A2151" s="11"/>
      <c r="B2151" s="565" t="s">
        <v>8103</v>
      </c>
      <c r="C2151" s="391" t="s">
        <v>7306</v>
      </c>
      <c r="D2151" s="563"/>
      <c r="E2151" s="384"/>
      <c r="F2151" s="564">
        <v>728.48</v>
      </c>
      <c r="G2151" s="47"/>
      <c r="H2151" s="573">
        <f t="shared" si="61"/>
        <v>256.86204799999996</v>
      </c>
      <c r="I2151" s="573">
        <f t="shared" si="61"/>
        <v>256.86204799999996</v>
      </c>
      <c r="J2151" s="573">
        <f t="shared" si="61"/>
        <v>337.50478400000003</v>
      </c>
      <c r="K2151" s="573">
        <f t="shared" si="61"/>
        <v>234.461288</v>
      </c>
      <c r="L2151" s="573">
        <f t="shared" si="61"/>
        <v>372.59930799999995</v>
      </c>
      <c r="M2151" s="573">
        <f t="shared" si="61"/>
        <v>321.07756000000001</v>
      </c>
      <c r="N2151" s="573" t="b">
        <v>1</v>
      </c>
    </row>
    <row r="2152" spans="1:14" ht="15.5" x14ac:dyDescent="0.35">
      <c r="A2152" s="8"/>
      <c r="B2152" s="3" t="s">
        <v>2400</v>
      </c>
      <c r="C2152" s="675" t="s">
        <v>2401</v>
      </c>
      <c r="D2152" s="34"/>
      <c r="E2152" s="60"/>
      <c r="F2152" s="273">
        <v>728.48</v>
      </c>
      <c r="G2152" s="47"/>
      <c r="H2152" s="573">
        <f t="shared" si="61"/>
        <v>256.86204799999996</v>
      </c>
      <c r="I2152" s="573">
        <f t="shared" si="61"/>
        <v>256.86204799999996</v>
      </c>
      <c r="J2152" s="573">
        <f t="shared" si="61"/>
        <v>337.50478400000003</v>
      </c>
      <c r="K2152" s="573">
        <f t="shared" si="61"/>
        <v>234.461288</v>
      </c>
      <c r="L2152" s="573">
        <f t="shared" si="61"/>
        <v>372.59930799999995</v>
      </c>
      <c r="M2152" s="573">
        <f t="shared" si="61"/>
        <v>321.07756000000001</v>
      </c>
      <c r="N2152" s="573" t="b">
        <v>1</v>
      </c>
    </row>
    <row r="2153" spans="1:14" ht="15.5" x14ac:dyDescent="0.35">
      <c r="A2153" s="8"/>
      <c r="B2153" s="308" t="s">
        <v>2400</v>
      </c>
      <c r="C2153" s="110" t="s">
        <v>2402</v>
      </c>
      <c r="D2153" s="20"/>
      <c r="E2153" s="53"/>
      <c r="F2153" s="578">
        <v>728.48</v>
      </c>
      <c r="G2153" s="47"/>
      <c r="H2153" s="573">
        <f t="shared" si="61"/>
        <v>256.86204799999996</v>
      </c>
      <c r="I2153" s="573">
        <f t="shared" si="61"/>
        <v>256.86204799999996</v>
      </c>
      <c r="J2153" s="573">
        <f t="shared" si="61"/>
        <v>337.50478400000003</v>
      </c>
      <c r="K2153" s="573">
        <f t="shared" si="61"/>
        <v>234.461288</v>
      </c>
      <c r="L2153" s="573">
        <f t="shared" si="61"/>
        <v>372.59930799999995</v>
      </c>
      <c r="M2153" s="573">
        <f t="shared" si="61"/>
        <v>321.07756000000001</v>
      </c>
      <c r="N2153" s="573" t="b">
        <v>1</v>
      </c>
    </row>
    <row r="2154" spans="1:14" ht="15.5" x14ac:dyDescent="0.35">
      <c r="A2154" s="8"/>
      <c r="B2154" s="308" t="s">
        <v>2403</v>
      </c>
      <c r="C2154" s="677" t="s">
        <v>2404</v>
      </c>
      <c r="D2154" s="32"/>
      <c r="E2154" s="59"/>
      <c r="F2154" s="578">
        <v>728.48</v>
      </c>
      <c r="G2154" s="47"/>
      <c r="H2154" s="573">
        <f t="shared" si="61"/>
        <v>256.86204799999996</v>
      </c>
      <c r="I2154" s="573">
        <f t="shared" si="61"/>
        <v>256.86204799999996</v>
      </c>
      <c r="J2154" s="573">
        <f t="shared" si="61"/>
        <v>337.50478400000003</v>
      </c>
      <c r="K2154" s="573">
        <f t="shared" si="61"/>
        <v>234.461288</v>
      </c>
      <c r="L2154" s="573">
        <f t="shared" si="61"/>
        <v>372.59930799999995</v>
      </c>
      <c r="M2154" s="573">
        <f t="shared" si="61"/>
        <v>321.07756000000001</v>
      </c>
      <c r="N2154" s="573" t="b">
        <v>1</v>
      </c>
    </row>
    <row r="2155" spans="1:14" ht="15.5" x14ac:dyDescent="0.35">
      <c r="A2155" s="8"/>
      <c r="B2155" s="308" t="s">
        <v>2405</v>
      </c>
      <c r="C2155" s="677" t="s">
        <v>2406</v>
      </c>
      <c r="D2155" s="32"/>
      <c r="E2155" s="59"/>
      <c r="F2155" s="578">
        <v>728.48</v>
      </c>
      <c r="G2155" s="47"/>
      <c r="H2155" s="573">
        <f t="shared" si="61"/>
        <v>256.86204799999996</v>
      </c>
      <c r="I2155" s="573">
        <f t="shared" si="61"/>
        <v>256.86204799999996</v>
      </c>
      <c r="J2155" s="573">
        <f t="shared" si="61"/>
        <v>337.50478400000003</v>
      </c>
      <c r="K2155" s="573">
        <f t="shared" si="61"/>
        <v>234.461288</v>
      </c>
      <c r="L2155" s="573">
        <f t="shared" si="61"/>
        <v>372.59930799999995</v>
      </c>
      <c r="M2155" s="573">
        <f t="shared" si="61"/>
        <v>321.07756000000001</v>
      </c>
      <c r="N2155" s="573" t="b">
        <v>1</v>
      </c>
    </row>
    <row r="2156" spans="1:14" ht="15.5" x14ac:dyDescent="0.35">
      <c r="A2156" s="8" t="s">
        <v>9673</v>
      </c>
      <c r="B2156" s="308" t="s">
        <v>2407</v>
      </c>
      <c r="C2156" s="677" t="s">
        <v>2408</v>
      </c>
      <c r="D2156" s="32"/>
      <c r="E2156" s="59"/>
      <c r="F2156" s="578">
        <v>1239.3900000000001</v>
      </c>
      <c r="G2156" s="47"/>
      <c r="H2156" s="573">
        <f t="shared" si="61"/>
        <v>437.00891399999995</v>
      </c>
      <c r="I2156" s="573">
        <f t="shared" si="61"/>
        <v>437.00891399999995</v>
      </c>
      <c r="J2156" s="573">
        <f t="shared" si="61"/>
        <v>574.20938699999999</v>
      </c>
      <c r="K2156" s="573">
        <f t="shared" si="61"/>
        <v>398.8976715</v>
      </c>
      <c r="L2156" s="573">
        <f t="shared" si="61"/>
        <v>633.91700024999989</v>
      </c>
      <c r="M2156" s="573">
        <f t="shared" si="61"/>
        <v>546.26114250000001</v>
      </c>
      <c r="N2156" s="573" t="b">
        <v>1</v>
      </c>
    </row>
    <row r="2157" spans="1:14" ht="16" thickBot="1" x14ac:dyDescent="0.4">
      <c r="A2157" s="8"/>
      <c r="B2157" s="221" t="s">
        <v>8104</v>
      </c>
      <c r="C2157" s="678" t="s">
        <v>7305</v>
      </c>
      <c r="D2157" s="37"/>
      <c r="E2157" s="180"/>
      <c r="F2157" s="274">
        <v>1239.3900000000001</v>
      </c>
      <c r="G2157" s="47"/>
      <c r="H2157" s="573">
        <f t="shared" si="61"/>
        <v>437.00891399999995</v>
      </c>
      <c r="I2157" s="573">
        <f t="shared" si="61"/>
        <v>437.00891399999995</v>
      </c>
      <c r="J2157" s="573">
        <f t="shared" si="61"/>
        <v>574.20938699999999</v>
      </c>
      <c r="K2157" s="573">
        <f t="shared" si="61"/>
        <v>398.8976715</v>
      </c>
      <c r="L2157" s="573">
        <f t="shared" si="61"/>
        <v>633.91700024999989</v>
      </c>
      <c r="M2157" s="573">
        <f t="shared" si="61"/>
        <v>546.26114250000001</v>
      </c>
      <c r="N2157" s="573" t="b">
        <v>1</v>
      </c>
    </row>
    <row r="2158" spans="1:14" ht="31" x14ac:dyDescent="0.35">
      <c r="A2158" s="10"/>
      <c r="B2158" s="16" t="s">
        <v>8105</v>
      </c>
      <c r="C2158" s="676" t="s">
        <v>7448</v>
      </c>
      <c r="D2158" s="35"/>
      <c r="E2158" s="58"/>
      <c r="F2158" s="276">
        <v>1239.3900000000001</v>
      </c>
      <c r="G2158" s="47"/>
      <c r="H2158" s="573">
        <f t="shared" si="61"/>
        <v>437.00891399999995</v>
      </c>
      <c r="I2158" s="573">
        <f t="shared" si="61"/>
        <v>437.00891399999995</v>
      </c>
      <c r="J2158" s="573">
        <f t="shared" si="61"/>
        <v>574.20938699999999</v>
      </c>
      <c r="K2158" s="573">
        <f t="shared" si="61"/>
        <v>398.8976715</v>
      </c>
      <c r="L2158" s="573">
        <f t="shared" si="61"/>
        <v>633.91700024999989</v>
      </c>
      <c r="M2158" s="573">
        <f t="shared" si="61"/>
        <v>546.26114250000001</v>
      </c>
      <c r="N2158" s="573" t="b">
        <v>1</v>
      </c>
    </row>
    <row r="2159" spans="1:14" ht="31" x14ac:dyDescent="0.35">
      <c r="A2159" s="8"/>
      <c r="B2159" s="308" t="s">
        <v>8106</v>
      </c>
      <c r="C2159" s="110" t="s">
        <v>7349</v>
      </c>
      <c r="D2159" s="20"/>
      <c r="E2159" s="53"/>
      <c r="F2159" s="578">
        <v>1239.3900000000001</v>
      </c>
      <c r="G2159" s="47"/>
      <c r="H2159" s="573">
        <f t="shared" si="61"/>
        <v>437.00891399999995</v>
      </c>
      <c r="I2159" s="573">
        <f t="shared" si="61"/>
        <v>437.00891399999995</v>
      </c>
      <c r="J2159" s="573">
        <f t="shared" si="61"/>
        <v>574.20938699999999</v>
      </c>
      <c r="K2159" s="573">
        <f t="shared" si="61"/>
        <v>398.8976715</v>
      </c>
      <c r="L2159" s="573">
        <f t="shared" si="61"/>
        <v>633.91700024999989</v>
      </c>
      <c r="M2159" s="573">
        <f t="shared" si="61"/>
        <v>546.26114250000001</v>
      </c>
      <c r="N2159" s="573" t="b">
        <v>1</v>
      </c>
    </row>
    <row r="2160" spans="1:14" ht="15.5" x14ac:dyDescent="0.35">
      <c r="A2160" s="8"/>
      <c r="B2160" s="308" t="s">
        <v>2409</v>
      </c>
      <c r="C2160" s="677" t="s">
        <v>7348</v>
      </c>
      <c r="D2160" s="32"/>
      <c r="E2160" s="59"/>
      <c r="F2160" s="578">
        <v>1239.3900000000001</v>
      </c>
      <c r="G2160" s="47"/>
      <c r="H2160" s="573">
        <f t="shared" si="61"/>
        <v>437.00891399999995</v>
      </c>
      <c r="I2160" s="573">
        <f t="shared" si="61"/>
        <v>437.00891399999995</v>
      </c>
      <c r="J2160" s="573">
        <f t="shared" si="61"/>
        <v>574.20938699999999</v>
      </c>
      <c r="K2160" s="573">
        <f t="shared" si="61"/>
        <v>398.8976715</v>
      </c>
      <c r="L2160" s="573">
        <f t="shared" si="61"/>
        <v>633.91700024999989</v>
      </c>
      <c r="M2160" s="573">
        <f t="shared" si="61"/>
        <v>546.26114250000001</v>
      </c>
      <c r="N2160" s="573" t="b">
        <v>1</v>
      </c>
    </row>
    <row r="2161" spans="1:14" ht="15.5" x14ac:dyDescent="0.35">
      <c r="A2161" s="8"/>
      <c r="B2161" s="308" t="s">
        <v>8107</v>
      </c>
      <c r="C2161" s="679" t="s">
        <v>7419</v>
      </c>
      <c r="D2161" s="36"/>
      <c r="E2161" s="98"/>
      <c r="F2161" s="578">
        <v>1239.3900000000001</v>
      </c>
      <c r="G2161" s="47"/>
      <c r="H2161" s="573">
        <f t="shared" si="61"/>
        <v>437.00891399999995</v>
      </c>
      <c r="I2161" s="573">
        <f t="shared" si="61"/>
        <v>437.00891399999995</v>
      </c>
      <c r="J2161" s="573">
        <f t="shared" si="61"/>
        <v>574.20938699999999</v>
      </c>
      <c r="K2161" s="573">
        <f t="shared" si="61"/>
        <v>398.8976715</v>
      </c>
      <c r="L2161" s="573">
        <f t="shared" si="61"/>
        <v>633.91700024999989</v>
      </c>
      <c r="M2161" s="573">
        <f t="shared" si="61"/>
        <v>546.26114250000001</v>
      </c>
      <c r="N2161" s="573" t="b">
        <v>1</v>
      </c>
    </row>
    <row r="2162" spans="1:14" ht="15.5" x14ac:dyDescent="0.35">
      <c r="A2162" s="8"/>
      <c r="B2162" s="308" t="s">
        <v>8108</v>
      </c>
      <c r="C2162" s="193" t="s">
        <v>7304</v>
      </c>
      <c r="D2162" s="309"/>
      <c r="E2162" s="310"/>
      <c r="F2162" s="578">
        <v>1239.3900000000001</v>
      </c>
      <c r="G2162" s="47"/>
      <c r="H2162" s="573">
        <f t="shared" si="61"/>
        <v>437.00891399999995</v>
      </c>
      <c r="I2162" s="573">
        <f t="shared" si="61"/>
        <v>437.00891399999995</v>
      </c>
      <c r="J2162" s="573">
        <f t="shared" si="61"/>
        <v>574.20938699999999</v>
      </c>
      <c r="K2162" s="573">
        <f t="shared" si="61"/>
        <v>398.8976715</v>
      </c>
      <c r="L2162" s="573">
        <f t="shared" si="61"/>
        <v>633.91700024999989</v>
      </c>
      <c r="M2162" s="573">
        <f t="shared" si="61"/>
        <v>546.26114250000001</v>
      </c>
      <c r="N2162" s="573" t="b">
        <v>1</v>
      </c>
    </row>
    <row r="2163" spans="1:14" ht="15.5" x14ac:dyDescent="0.35">
      <c r="A2163" s="8"/>
      <c r="B2163" s="308" t="s">
        <v>2409</v>
      </c>
      <c r="C2163" s="677" t="s">
        <v>2410</v>
      </c>
      <c r="D2163" s="32"/>
      <c r="E2163" s="59"/>
      <c r="F2163" s="578">
        <v>1239.3900000000001</v>
      </c>
      <c r="G2163" s="47"/>
      <c r="H2163" s="573">
        <f t="shared" si="61"/>
        <v>437.00891399999995</v>
      </c>
      <c r="I2163" s="573">
        <f t="shared" si="61"/>
        <v>437.00891399999995</v>
      </c>
      <c r="J2163" s="573">
        <f t="shared" si="61"/>
        <v>574.20938699999999</v>
      </c>
      <c r="K2163" s="573">
        <f t="shared" si="61"/>
        <v>398.8976715</v>
      </c>
      <c r="L2163" s="573">
        <f t="shared" si="61"/>
        <v>633.91700024999989</v>
      </c>
      <c r="M2163" s="573">
        <f t="shared" si="61"/>
        <v>546.26114250000001</v>
      </c>
      <c r="N2163" s="573" t="b">
        <v>1</v>
      </c>
    </row>
    <row r="2164" spans="1:14" ht="16" thickBot="1" x14ac:dyDescent="0.4">
      <c r="A2164" s="11"/>
      <c r="B2164" s="565" t="s">
        <v>2411</v>
      </c>
      <c r="C2164" s="680" t="s">
        <v>2412</v>
      </c>
      <c r="D2164" s="39"/>
      <c r="E2164" s="62"/>
      <c r="F2164" s="564">
        <v>1239.3900000000001</v>
      </c>
      <c r="G2164" s="47"/>
      <c r="H2164" s="573">
        <f t="shared" si="61"/>
        <v>437.00891399999995</v>
      </c>
      <c r="I2164" s="573">
        <f t="shared" si="61"/>
        <v>437.00891399999995</v>
      </c>
      <c r="J2164" s="573">
        <f t="shared" si="61"/>
        <v>574.20938699999999</v>
      </c>
      <c r="K2164" s="573">
        <f t="shared" si="61"/>
        <v>398.8976715</v>
      </c>
      <c r="L2164" s="573">
        <f t="shared" si="61"/>
        <v>633.91700024999989</v>
      </c>
      <c r="M2164" s="573">
        <f t="shared" si="61"/>
        <v>546.26114250000001</v>
      </c>
      <c r="N2164" s="573" t="b">
        <v>1</v>
      </c>
    </row>
    <row r="2165" spans="1:14" ht="15.5" x14ac:dyDescent="0.35">
      <c r="A2165" s="8"/>
      <c r="B2165" s="3" t="s">
        <v>2413</v>
      </c>
      <c r="C2165" s="675" t="s">
        <v>2414</v>
      </c>
      <c r="D2165" s="34"/>
      <c r="E2165" s="60"/>
      <c r="F2165" s="273">
        <v>1239.3900000000001</v>
      </c>
      <c r="G2165" s="47"/>
      <c r="H2165" s="573">
        <f t="shared" si="61"/>
        <v>437.00891399999995</v>
      </c>
      <c r="I2165" s="573">
        <f t="shared" si="61"/>
        <v>437.00891399999995</v>
      </c>
      <c r="J2165" s="573">
        <f t="shared" si="61"/>
        <v>574.20938699999999</v>
      </c>
      <c r="K2165" s="573">
        <f t="shared" si="61"/>
        <v>398.8976715</v>
      </c>
      <c r="L2165" s="573">
        <f t="shared" si="61"/>
        <v>633.91700024999989</v>
      </c>
      <c r="M2165" s="573">
        <f t="shared" si="61"/>
        <v>546.26114250000001</v>
      </c>
      <c r="N2165" s="573" t="b">
        <v>1</v>
      </c>
    </row>
    <row r="2166" spans="1:14" ht="15.5" x14ac:dyDescent="0.35">
      <c r="A2166" s="8" t="s">
        <v>9674</v>
      </c>
      <c r="B2166" s="308" t="s">
        <v>2415</v>
      </c>
      <c r="C2166" s="110" t="s">
        <v>2416</v>
      </c>
      <c r="D2166" s="20"/>
      <c r="E2166" s="53"/>
      <c r="F2166" s="578">
        <v>2445.3000000000002</v>
      </c>
      <c r="G2166" s="47"/>
      <c r="H2166" s="573">
        <f t="shared" si="61"/>
        <v>862.21277999999984</v>
      </c>
      <c r="I2166" s="573">
        <f t="shared" si="61"/>
        <v>862.21277999999984</v>
      </c>
      <c r="J2166" s="573">
        <f t="shared" si="61"/>
        <v>1132.9074900000001</v>
      </c>
      <c r="K2166" s="573">
        <f t="shared" si="61"/>
        <v>787.01980500000002</v>
      </c>
      <c r="L2166" s="573">
        <f t="shared" si="61"/>
        <v>1250.7098174999999</v>
      </c>
      <c r="M2166" s="573">
        <f t="shared" si="61"/>
        <v>1077.765975</v>
      </c>
      <c r="N2166" s="573" t="b">
        <v>1</v>
      </c>
    </row>
    <row r="2167" spans="1:14" ht="15.5" x14ac:dyDescent="0.35">
      <c r="A2167" s="8"/>
      <c r="B2167" s="308" t="s">
        <v>2417</v>
      </c>
      <c r="C2167" s="677" t="s">
        <v>7347</v>
      </c>
      <c r="D2167" s="32"/>
      <c r="E2167" s="59"/>
      <c r="F2167" s="578">
        <v>2445.3000000000002</v>
      </c>
      <c r="G2167" s="47"/>
      <c r="H2167" s="573">
        <f t="shared" si="61"/>
        <v>862.21277999999984</v>
      </c>
      <c r="I2167" s="573">
        <f t="shared" si="61"/>
        <v>862.21277999999984</v>
      </c>
      <c r="J2167" s="573">
        <f t="shared" si="61"/>
        <v>1132.9074900000001</v>
      </c>
      <c r="K2167" s="573">
        <f t="shared" si="61"/>
        <v>787.01980500000002</v>
      </c>
      <c r="L2167" s="573">
        <f t="shared" si="61"/>
        <v>1250.7098174999999</v>
      </c>
      <c r="M2167" s="573">
        <f t="shared" si="61"/>
        <v>1077.765975</v>
      </c>
      <c r="N2167" s="573" t="b">
        <v>1</v>
      </c>
    </row>
    <row r="2168" spans="1:14" ht="31" x14ac:dyDescent="0.35">
      <c r="A2168" s="8"/>
      <c r="B2168" s="308" t="s">
        <v>8109</v>
      </c>
      <c r="C2168" s="679" t="s">
        <v>7418</v>
      </c>
      <c r="D2168" s="36"/>
      <c r="E2168" s="98"/>
      <c r="F2168" s="578">
        <v>2445.3000000000002</v>
      </c>
      <c r="G2168" s="47"/>
      <c r="H2168" s="573">
        <f t="shared" si="61"/>
        <v>862.21277999999984</v>
      </c>
      <c r="I2168" s="573">
        <f t="shared" si="61"/>
        <v>862.21277999999984</v>
      </c>
      <c r="J2168" s="573">
        <f t="shared" si="61"/>
        <v>1132.9074900000001</v>
      </c>
      <c r="K2168" s="573">
        <f t="shared" si="61"/>
        <v>787.01980500000002</v>
      </c>
      <c r="L2168" s="573">
        <f t="shared" si="61"/>
        <v>1250.7098174999999</v>
      </c>
      <c r="M2168" s="573">
        <f t="shared" si="61"/>
        <v>1077.765975</v>
      </c>
      <c r="N2168" s="573" t="b">
        <v>1</v>
      </c>
    </row>
    <row r="2169" spans="1:14" ht="15.5" x14ac:dyDescent="0.35">
      <c r="A2169" s="8"/>
      <c r="B2169" s="308" t="s">
        <v>2417</v>
      </c>
      <c r="C2169" s="193" t="s">
        <v>2418</v>
      </c>
      <c r="D2169" s="309"/>
      <c r="E2169" s="310"/>
      <c r="F2169" s="578">
        <v>2445.3000000000002</v>
      </c>
      <c r="G2169" s="47"/>
      <c r="H2169" s="573">
        <f t="shared" si="61"/>
        <v>862.21277999999984</v>
      </c>
      <c r="I2169" s="573">
        <f t="shared" si="61"/>
        <v>862.21277999999984</v>
      </c>
      <c r="J2169" s="573">
        <f t="shared" si="61"/>
        <v>1132.9074900000001</v>
      </c>
      <c r="K2169" s="573">
        <f t="shared" si="61"/>
        <v>787.01980500000002</v>
      </c>
      <c r="L2169" s="573">
        <f t="shared" si="61"/>
        <v>1250.7098174999999</v>
      </c>
      <c r="M2169" s="573">
        <f t="shared" si="61"/>
        <v>1077.765975</v>
      </c>
      <c r="N2169" s="573" t="b">
        <v>1</v>
      </c>
    </row>
    <row r="2170" spans="1:14" ht="15.5" x14ac:dyDescent="0.35">
      <c r="A2170" s="8" t="s">
        <v>9675</v>
      </c>
      <c r="B2170" s="308" t="s">
        <v>2419</v>
      </c>
      <c r="C2170" s="677" t="s">
        <v>2420</v>
      </c>
      <c r="D2170" s="32"/>
      <c r="E2170" s="59"/>
      <c r="F2170" s="578">
        <v>379.74</v>
      </c>
      <c r="G2170" s="47"/>
      <c r="H2170" s="573">
        <f t="shared" si="61"/>
        <v>133.89632399999996</v>
      </c>
      <c r="I2170" s="573">
        <f t="shared" si="61"/>
        <v>133.89632399999996</v>
      </c>
      <c r="J2170" s="573">
        <f t="shared" si="61"/>
        <v>175.93354199999999</v>
      </c>
      <c r="K2170" s="573">
        <f t="shared" si="61"/>
        <v>122.21931899999998</v>
      </c>
      <c r="L2170" s="573">
        <f t="shared" si="61"/>
        <v>194.22751649999998</v>
      </c>
      <c r="M2170" s="573">
        <f t="shared" si="61"/>
        <v>167.37040500000001</v>
      </c>
      <c r="N2170" s="573" t="b">
        <v>1</v>
      </c>
    </row>
    <row r="2171" spans="1:14" ht="16" thickBot="1" x14ac:dyDescent="0.4">
      <c r="A2171" s="8"/>
      <c r="B2171" s="221" t="s">
        <v>7417</v>
      </c>
      <c r="C2171" s="678" t="s">
        <v>7416</v>
      </c>
      <c r="D2171" s="37"/>
      <c r="E2171" s="180"/>
      <c r="F2171" s="274">
        <v>379.74</v>
      </c>
      <c r="G2171" s="47"/>
      <c r="H2171" s="573">
        <f t="shared" si="61"/>
        <v>133.89632399999996</v>
      </c>
      <c r="I2171" s="573">
        <f t="shared" si="61"/>
        <v>133.89632399999996</v>
      </c>
      <c r="J2171" s="573">
        <f t="shared" si="61"/>
        <v>175.93354199999999</v>
      </c>
      <c r="K2171" s="573">
        <f t="shared" si="61"/>
        <v>122.21931899999998</v>
      </c>
      <c r="L2171" s="573">
        <f t="shared" si="61"/>
        <v>194.22751649999998</v>
      </c>
      <c r="M2171" s="573">
        <f t="shared" si="61"/>
        <v>167.37040500000001</v>
      </c>
      <c r="N2171" s="573" t="b">
        <v>1</v>
      </c>
    </row>
    <row r="2172" spans="1:14" ht="15.5" x14ac:dyDescent="0.35">
      <c r="A2172" s="10"/>
      <c r="B2172" s="16" t="s">
        <v>2421</v>
      </c>
      <c r="C2172" s="108" t="s">
        <v>7411</v>
      </c>
      <c r="D2172" s="18"/>
      <c r="E2172" s="52"/>
      <c r="F2172" s="276">
        <v>379.74</v>
      </c>
      <c r="G2172" s="47"/>
      <c r="H2172" s="573">
        <f t="shared" si="61"/>
        <v>133.89632399999996</v>
      </c>
      <c r="I2172" s="573">
        <f t="shared" si="61"/>
        <v>133.89632399999996</v>
      </c>
      <c r="J2172" s="573">
        <f t="shared" si="61"/>
        <v>175.93354199999999</v>
      </c>
      <c r="K2172" s="573">
        <f t="shared" si="61"/>
        <v>122.21931899999998</v>
      </c>
      <c r="L2172" s="573">
        <f t="shared" si="61"/>
        <v>194.22751649999998</v>
      </c>
      <c r="M2172" s="573">
        <f t="shared" si="61"/>
        <v>167.37040500000001</v>
      </c>
      <c r="N2172" s="573" t="b">
        <v>1</v>
      </c>
    </row>
    <row r="2173" spans="1:14" ht="31" x14ac:dyDescent="0.35">
      <c r="A2173" s="8"/>
      <c r="B2173" s="308" t="s">
        <v>8110</v>
      </c>
      <c r="C2173" s="193" t="s">
        <v>7346</v>
      </c>
      <c r="D2173" s="309"/>
      <c r="E2173" s="310"/>
      <c r="F2173" s="578">
        <v>379.74</v>
      </c>
      <c r="G2173" s="47"/>
      <c r="H2173" s="573">
        <f t="shared" si="61"/>
        <v>133.89632399999996</v>
      </c>
      <c r="I2173" s="573">
        <f t="shared" si="61"/>
        <v>133.89632399999996</v>
      </c>
      <c r="J2173" s="573">
        <f t="shared" si="61"/>
        <v>175.93354199999999</v>
      </c>
      <c r="K2173" s="573">
        <f t="shared" si="61"/>
        <v>122.21931899999998</v>
      </c>
      <c r="L2173" s="573">
        <f t="shared" si="61"/>
        <v>194.22751649999998</v>
      </c>
      <c r="M2173" s="573">
        <f t="shared" si="61"/>
        <v>167.37040500000001</v>
      </c>
      <c r="N2173" s="573" t="b">
        <v>1</v>
      </c>
    </row>
    <row r="2174" spans="1:14" ht="15.5" x14ac:dyDescent="0.35">
      <c r="A2174" s="8"/>
      <c r="B2174" s="308" t="s">
        <v>2421</v>
      </c>
      <c r="C2174" s="193" t="s">
        <v>2422</v>
      </c>
      <c r="D2174" s="309"/>
      <c r="E2174" s="310"/>
      <c r="F2174" s="578">
        <v>379.74</v>
      </c>
      <c r="G2174" s="47"/>
      <c r="H2174" s="573">
        <f t="shared" si="61"/>
        <v>133.89632399999996</v>
      </c>
      <c r="I2174" s="573">
        <f t="shared" si="61"/>
        <v>133.89632399999996</v>
      </c>
      <c r="J2174" s="573">
        <f t="shared" si="61"/>
        <v>175.93354199999999</v>
      </c>
      <c r="K2174" s="573">
        <f t="shared" si="61"/>
        <v>122.21931899999998</v>
      </c>
      <c r="L2174" s="573">
        <f t="shared" si="61"/>
        <v>194.22751649999998</v>
      </c>
      <c r="M2174" s="573">
        <f t="shared" si="61"/>
        <v>167.37040500000001</v>
      </c>
      <c r="N2174" s="573" t="b">
        <v>1</v>
      </c>
    </row>
    <row r="2175" spans="1:14" ht="15.5" x14ac:dyDescent="0.35">
      <c r="A2175" s="8"/>
      <c r="B2175" s="308" t="s">
        <v>2421</v>
      </c>
      <c r="C2175" s="193" t="s">
        <v>7345</v>
      </c>
      <c r="D2175" s="309"/>
      <c r="E2175" s="310"/>
      <c r="F2175" s="578">
        <v>379.74</v>
      </c>
      <c r="G2175" s="47"/>
      <c r="H2175" s="573">
        <f t="shared" si="61"/>
        <v>133.89632399999996</v>
      </c>
      <c r="I2175" s="573">
        <f t="shared" si="61"/>
        <v>133.89632399999996</v>
      </c>
      <c r="J2175" s="573">
        <f t="shared" si="61"/>
        <v>175.93354199999999</v>
      </c>
      <c r="K2175" s="573">
        <f t="shared" si="61"/>
        <v>122.21931899999998</v>
      </c>
      <c r="L2175" s="573">
        <f t="shared" si="61"/>
        <v>194.22751649999998</v>
      </c>
      <c r="M2175" s="573">
        <f t="shared" si="61"/>
        <v>167.37040500000001</v>
      </c>
      <c r="N2175" s="573" t="b">
        <v>1</v>
      </c>
    </row>
    <row r="2176" spans="1:14" ht="15.5" x14ac:dyDescent="0.35">
      <c r="A2176" s="8" t="s">
        <v>9676</v>
      </c>
      <c r="B2176" s="308" t="s">
        <v>2423</v>
      </c>
      <c r="C2176" s="193" t="s">
        <v>2424</v>
      </c>
      <c r="D2176" s="309"/>
      <c r="E2176" s="310"/>
      <c r="F2176" s="578">
        <v>606.4</v>
      </c>
      <c r="G2176" s="47"/>
      <c r="H2176" s="573">
        <f t="shared" si="61"/>
        <v>213.81663999999995</v>
      </c>
      <c r="I2176" s="573">
        <f t="shared" si="61"/>
        <v>213.81663999999995</v>
      </c>
      <c r="J2176" s="573">
        <f t="shared" si="61"/>
        <v>280.94511999999997</v>
      </c>
      <c r="K2176" s="573">
        <f t="shared" si="61"/>
        <v>195.16983999999997</v>
      </c>
      <c r="L2176" s="573">
        <f t="shared" si="61"/>
        <v>310.15843999999993</v>
      </c>
      <c r="M2176" s="573">
        <f t="shared" si="61"/>
        <v>267.27079999999995</v>
      </c>
      <c r="N2176" s="573" t="b">
        <v>1</v>
      </c>
    </row>
    <row r="2177" spans="1:14" ht="31" x14ac:dyDescent="0.35">
      <c r="A2177" s="8"/>
      <c r="B2177" s="308" t="s">
        <v>8111</v>
      </c>
      <c r="C2177" s="193" t="s">
        <v>7344</v>
      </c>
      <c r="D2177" s="309"/>
      <c r="E2177" s="310"/>
      <c r="F2177" s="578">
        <v>606.4</v>
      </c>
      <c r="G2177" s="47"/>
      <c r="H2177" s="573">
        <f t="shared" si="61"/>
        <v>213.81663999999995</v>
      </c>
      <c r="I2177" s="573">
        <f t="shared" si="61"/>
        <v>213.81663999999995</v>
      </c>
      <c r="J2177" s="573">
        <f t="shared" si="61"/>
        <v>280.94511999999997</v>
      </c>
      <c r="K2177" s="573">
        <f t="shared" si="61"/>
        <v>195.16983999999997</v>
      </c>
      <c r="L2177" s="573">
        <f t="shared" si="61"/>
        <v>310.15843999999993</v>
      </c>
      <c r="M2177" s="573">
        <f t="shared" si="61"/>
        <v>267.27079999999995</v>
      </c>
      <c r="N2177" s="573" t="b">
        <v>1</v>
      </c>
    </row>
    <row r="2178" spans="1:14" ht="15.5" x14ac:dyDescent="0.35">
      <c r="A2178" s="8"/>
      <c r="B2178" s="308" t="s">
        <v>7415</v>
      </c>
      <c r="C2178" s="193" t="s">
        <v>7414</v>
      </c>
      <c r="D2178" s="309"/>
      <c r="E2178" s="310"/>
      <c r="F2178" s="578">
        <v>606.4</v>
      </c>
      <c r="G2178" s="47"/>
      <c r="H2178" s="573">
        <f t="shared" si="61"/>
        <v>213.81663999999995</v>
      </c>
      <c r="I2178" s="573">
        <f t="shared" si="61"/>
        <v>213.81663999999995</v>
      </c>
      <c r="J2178" s="573">
        <f t="shared" si="61"/>
        <v>280.94511999999997</v>
      </c>
      <c r="K2178" s="573">
        <f t="shared" si="61"/>
        <v>195.16983999999997</v>
      </c>
      <c r="L2178" s="573">
        <f t="shared" si="61"/>
        <v>310.15843999999993</v>
      </c>
      <c r="M2178" s="573">
        <f t="shared" si="61"/>
        <v>267.27079999999995</v>
      </c>
      <c r="N2178" s="573" t="b">
        <v>1</v>
      </c>
    </row>
    <row r="2179" spans="1:14" ht="15.5" x14ac:dyDescent="0.35">
      <c r="A2179" s="8"/>
      <c r="B2179" s="308" t="s">
        <v>2425</v>
      </c>
      <c r="C2179" s="193" t="s">
        <v>7410</v>
      </c>
      <c r="D2179" s="309"/>
      <c r="E2179" s="310"/>
      <c r="F2179" s="578">
        <v>606.4</v>
      </c>
      <c r="G2179" s="47"/>
      <c r="H2179" s="573">
        <f t="shared" si="61"/>
        <v>213.81663999999995</v>
      </c>
      <c r="I2179" s="573">
        <f t="shared" si="61"/>
        <v>213.81663999999995</v>
      </c>
      <c r="J2179" s="573">
        <f t="shared" si="61"/>
        <v>280.94511999999997</v>
      </c>
      <c r="K2179" s="573">
        <f t="shared" si="61"/>
        <v>195.16983999999997</v>
      </c>
      <c r="L2179" s="573">
        <f t="shared" si="61"/>
        <v>310.15843999999993</v>
      </c>
      <c r="M2179" s="573">
        <f t="shared" si="61"/>
        <v>267.27079999999995</v>
      </c>
      <c r="N2179" s="573" t="b">
        <v>1</v>
      </c>
    </row>
    <row r="2180" spans="1:14" ht="15.5" x14ac:dyDescent="0.35">
      <c r="A2180" s="8"/>
      <c r="B2180" s="308" t="s">
        <v>2425</v>
      </c>
      <c r="C2180" s="193" t="s">
        <v>2426</v>
      </c>
      <c r="D2180" s="309"/>
      <c r="E2180" s="310"/>
      <c r="F2180" s="578">
        <v>606.4</v>
      </c>
      <c r="G2180" s="47"/>
      <c r="H2180" s="573">
        <f t="shared" si="61"/>
        <v>213.81663999999995</v>
      </c>
      <c r="I2180" s="573">
        <f t="shared" si="61"/>
        <v>213.81663999999995</v>
      </c>
      <c r="J2180" s="573">
        <f t="shared" si="61"/>
        <v>280.94511999999997</v>
      </c>
      <c r="K2180" s="573">
        <f t="shared" si="61"/>
        <v>195.16983999999997</v>
      </c>
      <c r="L2180" s="573">
        <f t="shared" si="61"/>
        <v>310.15843999999993</v>
      </c>
      <c r="M2180" s="573">
        <f t="shared" si="61"/>
        <v>267.27079999999995</v>
      </c>
      <c r="N2180" s="573" t="b">
        <v>1</v>
      </c>
    </row>
    <row r="2181" spans="1:14" ht="16" thickBot="1" x14ac:dyDescent="0.4">
      <c r="A2181" s="11"/>
      <c r="B2181" s="565" t="s">
        <v>2425</v>
      </c>
      <c r="C2181" s="391" t="s">
        <v>7343</v>
      </c>
      <c r="D2181" s="563"/>
      <c r="E2181" s="384"/>
      <c r="F2181" s="564">
        <v>606.4</v>
      </c>
      <c r="G2181" s="47"/>
      <c r="H2181" s="573">
        <f t="shared" si="61"/>
        <v>213.81663999999995</v>
      </c>
      <c r="I2181" s="573">
        <f t="shared" si="61"/>
        <v>213.81663999999995</v>
      </c>
      <c r="J2181" s="573">
        <f t="shared" si="61"/>
        <v>280.94511999999997</v>
      </c>
      <c r="K2181" s="573">
        <f t="shared" si="61"/>
        <v>195.16983999999997</v>
      </c>
      <c r="L2181" s="573">
        <f t="shared" si="61"/>
        <v>310.15843999999993</v>
      </c>
      <c r="M2181" s="573">
        <f t="shared" si="61"/>
        <v>267.27079999999995</v>
      </c>
      <c r="N2181" s="573" t="b">
        <v>1</v>
      </c>
    </row>
    <row r="2182" spans="1:14" ht="15.5" x14ac:dyDescent="0.35">
      <c r="A2182" s="8" t="s">
        <v>9677</v>
      </c>
      <c r="B2182" s="3" t="s">
        <v>2427</v>
      </c>
      <c r="C2182" s="110" t="s">
        <v>2428</v>
      </c>
      <c r="D2182" s="20"/>
      <c r="E2182" s="53"/>
      <c r="F2182" s="273">
        <v>1237.82</v>
      </c>
      <c r="G2182" s="47"/>
      <c r="H2182" s="573">
        <f t="shared" si="61"/>
        <v>436.45533199999988</v>
      </c>
      <c r="I2182" s="573">
        <f t="shared" si="61"/>
        <v>436.45533199999988</v>
      </c>
      <c r="J2182" s="573">
        <f t="shared" si="61"/>
        <v>573.48200599999996</v>
      </c>
      <c r="K2182" s="573">
        <f t="shared" si="61"/>
        <v>398.39236699999992</v>
      </c>
      <c r="L2182" s="573">
        <f t="shared" si="61"/>
        <v>633.1139844999999</v>
      </c>
      <c r="M2182" s="573">
        <f t="shared" si="61"/>
        <v>545.56916499999988</v>
      </c>
      <c r="N2182" s="573" t="b">
        <v>1</v>
      </c>
    </row>
    <row r="2183" spans="1:14" ht="31" x14ac:dyDescent="0.35">
      <c r="A2183" s="8"/>
      <c r="B2183" s="308" t="s">
        <v>8112</v>
      </c>
      <c r="C2183" s="193" t="s">
        <v>7342</v>
      </c>
      <c r="D2183" s="309"/>
      <c r="E2183" s="310"/>
      <c r="F2183" s="578">
        <v>1237.82</v>
      </c>
      <c r="G2183" s="47"/>
      <c r="H2183" s="573">
        <f t="shared" si="61"/>
        <v>436.45533199999988</v>
      </c>
      <c r="I2183" s="573">
        <f t="shared" si="61"/>
        <v>436.45533199999988</v>
      </c>
      <c r="J2183" s="573">
        <f t="shared" si="61"/>
        <v>573.48200599999996</v>
      </c>
      <c r="K2183" s="573">
        <f t="shared" si="61"/>
        <v>398.39236699999992</v>
      </c>
      <c r="L2183" s="573">
        <f t="shared" si="61"/>
        <v>633.1139844999999</v>
      </c>
      <c r="M2183" s="573">
        <f t="shared" si="61"/>
        <v>545.56916499999988</v>
      </c>
      <c r="N2183" s="573" t="b">
        <v>1</v>
      </c>
    </row>
    <row r="2184" spans="1:14" ht="15.5" x14ac:dyDescent="0.35">
      <c r="A2184" s="8"/>
      <c r="B2184" s="308" t="s">
        <v>7303</v>
      </c>
      <c r="C2184" s="193" t="s">
        <v>7302</v>
      </c>
      <c r="D2184" s="309"/>
      <c r="E2184" s="310"/>
      <c r="F2184" s="578">
        <v>1237.82</v>
      </c>
      <c r="G2184" s="47"/>
      <c r="H2184" s="573">
        <f t="shared" si="61"/>
        <v>436.45533199999988</v>
      </c>
      <c r="I2184" s="573">
        <f t="shared" si="61"/>
        <v>436.45533199999988</v>
      </c>
      <c r="J2184" s="573">
        <f t="shared" si="61"/>
        <v>573.48200599999996</v>
      </c>
      <c r="K2184" s="573">
        <f t="shared" si="61"/>
        <v>398.39236699999992</v>
      </c>
      <c r="L2184" s="573">
        <f t="shared" si="61"/>
        <v>633.1139844999999</v>
      </c>
      <c r="M2184" s="573">
        <f t="shared" si="61"/>
        <v>545.56916499999988</v>
      </c>
      <c r="N2184" s="573" t="b">
        <v>1</v>
      </c>
    </row>
    <row r="2185" spans="1:14" ht="15.5" x14ac:dyDescent="0.35">
      <c r="A2185" s="8"/>
      <c r="B2185" s="308" t="s">
        <v>2429</v>
      </c>
      <c r="C2185" s="193" t="s">
        <v>2430</v>
      </c>
      <c r="D2185" s="309"/>
      <c r="E2185" s="310"/>
      <c r="F2185" s="578">
        <v>1237.82</v>
      </c>
      <c r="G2185" s="47"/>
      <c r="H2185" s="573">
        <f t="shared" si="61"/>
        <v>436.45533199999988</v>
      </c>
      <c r="I2185" s="573">
        <f t="shared" si="61"/>
        <v>436.45533199999988</v>
      </c>
      <c r="J2185" s="573">
        <f t="shared" si="61"/>
        <v>573.48200599999996</v>
      </c>
      <c r="K2185" s="573">
        <f t="shared" si="61"/>
        <v>398.39236699999992</v>
      </c>
      <c r="L2185" s="573">
        <f t="shared" si="61"/>
        <v>633.1139844999999</v>
      </c>
      <c r="M2185" s="573">
        <f t="shared" si="61"/>
        <v>545.56916499999988</v>
      </c>
      <c r="N2185" s="573" t="b">
        <v>1</v>
      </c>
    </row>
    <row r="2186" spans="1:14" ht="15.5" x14ac:dyDescent="0.35">
      <c r="A2186" s="8"/>
      <c r="B2186" s="308" t="s">
        <v>2429</v>
      </c>
      <c r="C2186" s="193" t="s">
        <v>7341</v>
      </c>
      <c r="D2186" s="309"/>
      <c r="E2186" s="310"/>
      <c r="F2186" s="578">
        <v>1237.82</v>
      </c>
      <c r="G2186" s="47"/>
      <c r="H2186" s="573">
        <f t="shared" si="61"/>
        <v>436.45533199999988</v>
      </c>
      <c r="I2186" s="573">
        <f t="shared" si="61"/>
        <v>436.45533199999988</v>
      </c>
      <c r="J2186" s="573">
        <f t="shared" si="61"/>
        <v>573.48200599999996</v>
      </c>
      <c r="K2186" s="573">
        <f t="shared" si="61"/>
        <v>398.39236699999992</v>
      </c>
      <c r="L2186" s="573">
        <f t="shared" si="61"/>
        <v>633.1139844999999</v>
      </c>
      <c r="M2186" s="573">
        <f t="shared" si="61"/>
        <v>545.56916499999988</v>
      </c>
      <c r="N2186" s="573" t="b">
        <v>1</v>
      </c>
    </row>
    <row r="2187" spans="1:14" ht="15.5" x14ac:dyDescent="0.35">
      <c r="A2187" s="404" t="s">
        <v>2431</v>
      </c>
      <c r="B2187" s="427" t="s">
        <v>141</v>
      </c>
      <c r="C2187" s="659" t="s">
        <v>141</v>
      </c>
      <c r="D2187" s="447"/>
      <c r="E2187" s="469"/>
      <c r="F2187" s="783" t="s">
        <v>141</v>
      </c>
      <c r="G2187" s="47"/>
      <c r="H2187" s="573" t="str">
        <f t="shared" si="61"/>
        <v/>
      </c>
      <c r="I2187" s="573" t="str">
        <f t="shared" si="61"/>
        <v/>
      </c>
      <c r="J2187" s="573" t="str">
        <f t="shared" si="61"/>
        <v/>
      </c>
      <c r="K2187" s="573" t="str">
        <f t="shared" si="61"/>
        <v/>
      </c>
      <c r="L2187" s="573" t="str">
        <f t="shared" si="61"/>
        <v/>
      </c>
      <c r="M2187" s="573" t="str">
        <f t="shared" si="61"/>
        <v/>
      </c>
      <c r="N2187" s="573" t="s">
        <v>141</v>
      </c>
    </row>
    <row r="2188" spans="1:14" ht="15.5" x14ac:dyDescent="0.35">
      <c r="A2188" s="8" t="s">
        <v>9368</v>
      </c>
      <c r="B2188" s="308" t="s">
        <v>2432</v>
      </c>
      <c r="C2188" s="193" t="s">
        <v>2433</v>
      </c>
      <c r="D2188" s="309"/>
      <c r="E2188" s="310"/>
      <c r="F2188" s="578">
        <v>65.16</v>
      </c>
      <c r="G2188" s="47"/>
      <c r="H2188" s="573">
        <f t="shared" si="61"/>
        <v>22.975415999999992</v>
      </c>
      <c r="I2188" s="573">
        <f t="shared" si="61"/>
        <v>22.975415999999992</v>
      </c>
      <c r="J2188" s="573">
        <f t="shared" si="61"/>
        <v>30.188627999999998</v>
      </c>
      <c r="K2188" s="573">
        <f t="shared" ref="K2188:M2251" si="62">IF($N2188=TRUE,K$3*$F2188,"")</f>
        <v>20.971745999999996</v>
      </c>
      <c r="L2188" s="573">
        <f t="shared" si="62"/>
        <v>33.327710999999994</v>
      </c>
      <c r="M2188" s="573">
        <f t="shared" si="62"/>
        <v>28.719269999999998</v>
      </c>
      <c r="N2188" s="573" t="b">
        <v>1</v>
      </c>
    </row>
    <row r="2189" spans="1:14" ht="15.5" x14ac:dyDescent="0.35">
      <c r="A2189" s="8"/>
      <c r="B2189" s="308" t="s">
        <v>2434</v>
      </c>
      <c r="C2189" s="193" t="s">
        <v>2435</v>
      </c>
      <c r="D2189" s="309"/>
      <c r="E2189" s="310"/>
      <c r="F2189" s="578">
        <v>65.16</v>
      </c>
      <c r="G2189" s="47"/>
      <c r="H2189" s="573">
        <f t="shared" ref="H2189:M2252" si="63">IF($N2189=TRUE,H$3*$F2189,"")</f>
        <v>22.975415999999992</v>
      </c>
      <c r="I2189" s="573">
        <f t="shared" si="63"/>
        <v>22.975415999999992</v>
      </c>
      <c r="J2189" s="573">
        <f t="shared" si="63"/>
        <v>30.188627999999998</v>
      </c>
      <c r="K2189" s="573">
        <f t="shared" si="62"/>
        <v>20.971745999999996</v>
      </c>
      <c r="L2189" s="573">
        <f t="shared" si="62"/>
        <v>33.327710999999994</v>
      </c>
      <c r="M2189" s="573">
        <f t="shared" si="62"/>
        <v>28.719269999999998</v>
      </c>
      <c r="N2189" s="573" t="b">
        <v>1</v>
      </c>
    </row>
    <row r="2190" spans="1:14" ht="15.5" x14ac:dyDescent="0.35">
      <c r="A2190" s="8" t="s">
        <v>9678</v>
      </c>
      <c r="B2190" s="308" t="s">
        <v>2436</v>
      </c>
      <c r="C2190" s="193" t="s">
        <v>2437</v>
      </c>
      <c r="D2190" s="309"/>
      <c r="E2190" s="310" t="s">
        <v>141</v>
      </c>
      <c r="F2190" s="578">
        <v>61.77</v>
      </c>
      <c r="G2190" s="47"/>
      <c r="H2190" s="573">
        <f t="shared" si="63"/>
        <v>21.780101999999996</v>
      </c>
      <c r="I2190" s="573">
        <f t="shared" si="63"/>
        <v>21.780101999999996</v>
      </c>
      <c r="J2190" s="573">
        <f t="shared" si="63"/>
        <v>28.618041000000002</v>
      </c>
      <c r="K2190" s="573">
        <f t="shared" si="62"/>
        <v>19.880674499999998</v>
      </c>
      <c r="L2190" s="573">
        <f t="shared" si="62"/>
        <v>31.593810749999996</v>
      </c>
      <c r="M2190" s="573">
        <f t="shared" si="62"/>
        <v>27.225127499999999</v>
      </c>
      <c r="N2190" s="573" t="b">
        <v>1</v>
      </c>
    </row>
    <row r="2191" spans="1:14" ht="16" thickBot="1" x14ac:dyDescent="0.4">
      <c r="A2191" s="8"/>
      <c r="B2191" s="221" t="s">
        <v>2436</v>
      </c>
      <c r="C2191" s="247" t="s">
        <v>2438</v>
      </c>
      <c r="D2191" s="222"/>
      <c r="E2191" s="242" t="s">
        <v>141</v>
      </c>
      <c r="F2191" s="274">
        <v>61.77</v>
      </c>
      <c r="G2191" s="47"/>
      <c r="H2191" s="573">
        <f t="shared" si="63"/>
        <v>21.780101999999996</v>
      </c>
      <c r="I2191" s="573">
        <f t="shared" si="63"/>
        <v>21.780101999999996</v>
      </c>
      <c r="J2191" s="573">
        <f t="shared" si="63"/>
        <v>28.618041000000002</v>
      </c>
      <c r="K2191" s="573">
        <f t="shared" si="62"/>
        <v>19.880674499999998</v>
      </c>
      <c r="L2191" s="573">
        <f t="shared" si="62"/>
        <v>31.593810749999996</v>
      </c>
      <c r="M2191" s="573">
        <f t="shared" si="62"/>
        <v>27.225127499999999</v>
      </c>
      <c r="N2191" s="573" t="b">
        <v>1</v>
      </c>
    </row>
    <row r="2192" spans="1:14" ht="15.5" x14ac:dyDescent="0.35">
      <c r="A2192" s="10"/>
      <c r="B2192" s="16" t="s">
        <v>2436</v>
      </c>
      <c r="C2192" s="676" t="s">
        <v>2439</v>
      </c>
      <c r="D2192" s="35"/>
      <c r="E2192" s="58" t="s">
        <v>141</v>
      </c>
      <c r="F2192" s="276">
        <v>61.77</v>
      </c>
      <c r="G2192" s="47"/>
      <c r="H2192" s="573">
        <f t="shared" si="63"/>
        <v>21.780101999999996</v>
      </c>
      <c r="I2192" s="573">
        <f t="shared" si="63"/>
        <v>21.780101999999996</v>
      </c>
      <c r="J2192" s="573">
        <f t="shared" si="63"/>
        <v>28.618041000000002</v>
      </c>
      <c r="K2192" s="573">
        <f t="shared" si="62"/>
        <v>19.880674499999998</v>
      </c>
      <c r="L2192" s="573">
        <f t="shared" si="62"/>
        <v>31.593810749999996</v>
      </c>
      <c r="M2192" s="573">
        <f t="shared" si="62"/>
        <v>27.225127499999999</v>
      </c>
      <c r="N2192" s="573" t="b">
        <v>1</v>
      </c>
    </row>
    <row r="2193" spans="1:14" ht="15.5" x14ac:dyDescent="0.35">
      <c r="A2193" s="8"/>
      <c r="B2193" s="308" t="s">
        <v>2436</v>
      </c>
      <c r="C2193" s="110" t="s">
        <v>2440</v>
      </c>
      <c r="D2193" s="20"/>
      <c r="E2193" s="53" t="s">
        <v>141</v>
      </c>
      <c r="F2193" s="578">
        <v>61.77</v>
      </c>
      <c r="G2193" s="47"/>
      <c r="H2193" s="573">
        <f t="shared" si="63"/>
        <v>21.780101999999996</v>
      </c>
      <c r="I2193" s="573">
        <f t="shared" si="63"/>
        <v>21.780101999999996</v>
      </c>
      <c r="J2193" s="573">
        <f t="shared" si="63"/>
        <v>28.618041000000002</v>
      </c>
      <c r="K2193" s="573">
        <f t="shared" si="62"/>
        <v>19.880674499999998</v>
      </c>
      <c r="L2193" s="573">
        <f t="shared" si="62"/>
        <v>31.593810749999996</v>
      </c>
      <c r="M2193" s="573">
        <f t="shared" si="62"/>
        <v>27.225127499999999</v>
      </c>
      <c r="N2193" s="573" t="b">
        <v>1</v>
      </c>
    </row>
    <row r="2194" spans="1:14" ht="16" thickBot="1" x14ac:dyDescent="0.4">
      <c r="A2194" s="11" t="s">
        <v>2441</v>
      </c>
      <c r="B2194" s="565" t="s">
        <v>2442</v>
      </c>
      <c r="C2194" s="680" t="s">
        <v>2443</v>
      </c>
      <c r="D2194" s="39"/>
      <c r="E2194" s="62"/>
      <c r="F2194" s="564">
        <v>79.84</v>
      </c>
      <c r="G2194" s="47"/>
      <c r="H2194" s="573">
        <f t="shared" si="63"/>
        <v>28.151583999999993</v>
      </c>
      <c r="I2194" s="573">
        <f t="shared" si="63"/>
        <v>28.151583999999993</v>
      </c>
      <c r="J2194" s="573">
        <f t="shared" si="63"/>
        <v>36.989871999999998</v>
      </c>
      <c r="K2194" s="573">
        <f t="shared" si="62"/>
        <v>25.696503999999997</v>
      </c>
      <c r="L2194" s="573">
        <f t="shared" si="62"/>
        <v>40.836163999999997</v>
      </c>
      <c r="M2194" s="573">
        <f t="shared" si="62"/>
        <v>35.189479999999996</v>
      </c>
      <c r="N2194" s="573" t="b">
        <v>1</v>
      </c>
    </row>
    <row r="2195" spans="1:14" ht="15.5" x14ac:dyDescent="0.35">
      <c r="A2195" s="8"/>
      <c r="B2195" s="3" t="s">
        <v>8113</v>
      </c>
      <c r="C2195" s="110" t="s">
        <v>7308</v>
      </c>
      <c r="D2195" s="20"/>
      <c r="E2195" s="53"/>
      <c r="F2195" s="273">
        <v>79.84</v>
      </c>
      <c r="G2195" s="47"/>
      <c r="H2195" s="573">
        <f t="shared" si="63"/>
        <v>28.151583999999993</v>
      </c>
      <c r="I2195" s="573">
        <f t="shared" si="63"/>
        <v>28.151583999999993</v>
      </c>
      <c r="J2195" s="573">
        <f t="shared" si="63"/>
        <v>36.989871999999998</v>
      </c>
      <c r="K2195" s="573">
        <f t="shared" si="62"/>
        <v>25.696503999999997</v>
      </c>
      <c r="L2195" s="573">
        <f t="shared" si="62"/>
        <v>40.836163999999997</v>
      </c>
      <c r="M2195" s="573">
        <f t="shared" si="62"/>
        <v>35.189479999999996</v>
      </c>
      <c r="N2195" s="573" t="b">
        <v>1</v>
      </c>
    </row>
    <row r="2196" spans="1:14" ht="15.5" x14ac:dyDescent="0.35">
      <c r="A2196" s="8"/>
      <c r="B2196" s="308" t="s">
        <v>8114</v>
      </c>
      <c r="C2196" s="110" t="s">
        <v>7046</v>
      </c>
      <c r="D2196" s="20"/>
      <c r="E2196" s="53"/>
      <c r="F2196" s="578">
        <v>79.84</v>
      </c>
      <c r="G2196" s="47"/>
      <c r="H2196" s="573">
        <f t="shared" si="63"/>
        <v>28.151583999999993</v>
      </c>
      <c r="I2196" s="573">
        <f t="shared" si="63"/>
        <v>28.151583999999993</v>
      </c>
      <c r="J2196" s="573">
        <f t="shared" si="63"/>
        <v>36.989871999999998</v>
      </c>
      <c r="K2196" s="573">
        <f t="shared" si="62"/>
        <v>25.696503999999997</v>
      </c>
      <c r="L2196" s="573">
        <f t="shared" si="62"/>
        <v>40.836163999999997</v>
      </c>
      <c r="M2196" s="573">
        <f t="shared" si="62"/>
        <v>35.189479999999996</v>
      </c>
      <c r="N2196" s="573" t="b">
        <v>1</v>
      </c>
    </row>
    <row r="2197" spans="1:14" ht="15.5" x14ac:dyDescent="0.35">
      <c r="A2197" s="8"/>
      <c r="B2197" s="308" t="s">
        <v>2444</v>
      </c>
      <c r="C2197" s="193" t="s">
        <v>2445</v>
      </c>
      <c r="D2197" s="309"/>
      <c r="E2197" s="310" t="s">
        <v>141</v>
      </c>
      <c r="F2197" s="578">
        <v>79.84</v>
      </c>
      <c r="G2197" s="47"/>
      <c r="H2197" s="573">
        <f t="shared" si="63"/>
        <v>28.151583999999993</v>
      </c>
      <c r="I2197" s="573">
        <f t="shared" si="63"/>
        <v>28.151583999999993</v>
      </c>
      <c r="J2197" s="573">
        <f t="shared" si="63"/>
        <v>36.989871999999998</v>
      </c>
      <c r="K2197" s="573">
        <f t="shared" si="62"/>
        <v>25.696503999999997</v>
      </c>
      <c r="L2197" s="573">
        <f t="shared" si="62"/>
        <v>40.836163999999997</v>
      </c>
      <c r="M2197" s="573">
        <f t="shared" si="62"/>
        <v>35.189479999999996</v>
      </c>
      <c r="N2197" s="573" t="b">
        <v>1</v>
      </c>
    </row>
    <row r="2198" spans="1:14" ht="15.5" x14ac:dyDescent="0.35">
      <c r="A2198" s="8" t="s">
        <v>9679</v>
      </c>
      <c r="B2198" s="308" t="s">
        <v>8115</v>
      </c>
      <c r="C2198" s="193" t="s">
        <v>7147</v>
      </c>
      <c r="D2198" s="309"/>
      <c r="E2198" s="310"/>
      <c r="F2198" s="578">
        <v>240</v>
      </c>
      <c r="G2198" s="47"/>
      <c r="H2198" s="573">
        <f t="shared" si="63"/>
        <v>84.623999999999981</v>
      </c>
      <c r="I2198" s="573">
        <f t="shared" si="63"/>
        <v>84.623999999999981</v>
      </c>
      <c r="J2198" s="573">
        <f t="shared" si="63"/>
        <v>111.19199999999999</v>
      </c>
      <c r="K2198" s="573">
        <f t="shared" si="62"/>
        <v>77.244</v>
      </c>
      <c r="L2198" s="573">
        <f t="shared" si="62"/>
        <v>122.75399999999998</v>
      </c>
      <c r="M2198" s="573">
        <f t="shared" si="62"/>
        <v>105.78</v>
      </c>
      <c r="N2198" s="573" t="b">
        <v>1</v>
      </c>
    </row>
    <row r="2199" spans="1:14" ht="15.5" x14ac:dyDescent="0.35">
      <c r="A2199" s="8" t="s">
        <v>9680</v>
      </c>
      <c r="B2199" s="308" t="s">
        <v>8116</v>
      </c>
      <c r="C2199" s="193" t="s">
        <v>7224</v>
      </c>
      <c r="D2199" s="309"/>
      <c r="E2199" s="310"/>
      <c r="F2199" s="578">
        <v>860.86</v>
      </c>
      <c r="G2199" s="47"/>
      <c r="H2199" s="573">
        <f t="shared" si="63"/>
        <v>303.5392359999999</v>
      </c>
      <c r="I2199" s="573">
        <f t="shared" si="63"/>
        <v>303.5392359999999</v>
      </c>
      <c r="J2199" s="573">
        <f t="shared" si="63"/>
        <v>398.83643799999999</v>
      </c>
      <c r="K2199" s="573">
        <f t="shared" si="62"/>
        <v>277.067791</v>
      </c>
      <c r="L2199" s="573">
        <f t="shared" si="62"/>
        <v>440.30836849999992</v>
      </c>
      <c r="M2199" s="573">
        <f t="shared" si="62"/>
        <v>379.42404499999998</v>
      </c>
      <c r="N2199" s="573" t="b">
        <v>1</v>
      </c>
    </row>
    <row r="2200" spans="1:14" ht="15.5" x14ac:dyDescent="0.35">
      <c r="A2200" s="8" t="s">
        <v>9681</v>
      </c>
      <c r="B2200" s="308" t="s">
        <v>2446</v>
      </c>
      <c r="C2200" s="193" t="s">
        <v>2447</v>
      </c>
      <c r="D2200" s="309"/>
      <c r="E2200" s="310" t="s">
        <v>141</v>
      </c>
      <c r="F2200" s="578">
        <v>226.14</v>
      </c>
      <c r="G2200" s="47"/>
      <c r="H2200" s="573">
        <f t="shared" si="63"/>
        <v>79.736963999999972</v>
      </c>
      <c r="I2200" s="573">
        <f t="shared" si="63"/>
        <v>79.736963999999972</v>
      </c>
      <c r="J2200" s="573">
        <f t="shared" si="63"/>
        <v>104.77066199999999</v>
      </c>
      <c r="K2200" s="573">
        <f t="shared" si="62"/>
        <v>72.783158999999984</v>
      </c>
      <c r="L2200" s="573">
        <f t="shared" si="62"/>
        <v>115.66495649999997</v>
      </c>
      <c r="M2200" s="573">
        <f t="shared" si="62"/>
        <v>99.671204999999986</v>
      </c>
      <c r="N2200" s="573" t="b">
        <v>1</v>
      </c>
    </row>
    <row r="2201" spans="1:14" ht="15.5" x14ac:dyDescent="0.35">
      <c r="A2201" s="8"/>
      <c r="B2201" s="308" t="s">
        <v>2448</v>
      </c>
      <c r="C2201" s="247" t="s">
        <v>2449</v>
      </c>
      <c r="D2201" s="222"/>
      <c r="E2201" s="267"/>
      <c r="F2201" s="578">
        <v>226.14</v>
      </c>
      <c r="G2201" s="47"/>
      <c r="H2201" s="573">
        <f t="shared" si="63"/>
        <v>79.736963999999972</v>
      </c>
      <c r="I2201" s="573">
        <f t="shared" si="63"/>
        <v>79.736963999999972</v>
      </c>
      <c r="J2201" s="573">
        <f t="shared" si="63"/>
        <v>104.77066199999999</v>
      </c>
      <c r="K2201" s="573">
        <f t="shared" si="62"/>
        <v>72.783158999999984</v>
      </c>
      <c r="L2201" s="573">
        <f t="shared" si="62"/>
        <v>115.66495649999997</v>
      </c>
      <c r="M2201" s="573">
        <f t="shared" si="62"/>
        <v>99.671204999999986</v>
      </c>
      <c r="N2201" s="573" t="b">
        <v>1</v>
      </c>
    </row>
    <row r="2202" spans="1:14" ht="15.5" x14ac:dyDescent="0.35">
      <c r="A2202" s="8"/>
      <c r="B2202" s="308" t="s">
        <v>2450</v>
      </c>
      <c r="C2202" s="247" t="s">
        <v>2451</v>
      </c>
      <c r="D2202" s="222"/>
      <c r="E2202" s="242"/>
      <c r="F2202" s="578">
        <v>226.14</v>
      </c>
      <c r="G2202" s="47"/>
      <c r="H2202" s="573">
        <f t="shared" si="63"/>
        <v>79.736963999999972</v>
      </c>
      <c r="I2202" s="573">
        <f t="shared" si="63"/>
        <v>79.736963999999972</v>
      </c>
      <c r="J2202" s="573">
        <f t="shared" si="63"/>
        <v>104.77066199999999</v>
      </c>
      <c r="K2202" s="573">
        <f t="shared" si="62"/>
        <v>72.783158999999984</v>
      </c>
      <c r="L2202" s="573">
        <f t="shared" si="62"/>
        <v>115.66495649999997</v>
      </c>
      <c r="M2202" s="573">
        <f t="shared" si="62"/>
        <v>99.671204999999986</v>
      </c>
      <c r="N2202" s="573" t="b">
        <v>1</v>
      </c>
    </row>
    <row r="2203" spans="1:14" ht="15.5" x14ac:dyDescent="0.35">
      <c r="A2203" s="8"/>
      <c r="B2203" s="308" t="s">
        <v>2450</v>
      </c>
      <c r="C2203" s="247" t="s">
        <v>2452</v>
      </c>
      <c r="D2203" s="222"/>
      <c r="E2203" s="242"/>
      <c r="F2203" s="578">
        <v>226.14</v>
      </c>
      <c r="G2203" s="47"/>
      <c r="H2203" s="573">
        <f t="shared" si="63"/>
        <v>79.736963999999972</v>
      </c>
      <c r="I2203" s="573">
        <f t="shared" si="63"/>
        <v>79.736963999999972</v>
      </c>
      <c r="J2203" s="573">
        <f t="shared" si="63"/>
        <v>104.77066199999999</v>
      </c>
      <c r="K2203" s="573">
        <f t="shared" si="62"/>
        <v>72.783158999999984</v>
      </c>
      <c r="L2203" s="573">
        <f t="shared" si="62"/>
        <v>115.66495649999997</v>
      </c>
      <c r="M2203" s="573">
        <f t="shared" si="62"/>
        <v>99.671204999999986</v>
      </c>
      <c r="N2203" s="573" t="b">
        <v>1</v>
      </c>
    </row>
    <row r="2204" spans="1:14" ht="15.5" x14ac:dyDescent="0.35">
      <c r="A2204" s="8"/>
      <c r="B2204" s="308" t="s">
        <v>2448</v>
      </c>
      <c r="C2204" s="664" t="s">
        <v>2453</v>
      </c>
      <c r="D2204" s="30"/>
      <c r="E2204" s="194"/>
      <c r="F2204" s="578">
        <v>226.14</v>
      </c>
      <c r="G2204" s="47"/>
      <c r="H2204" s="573">
        <f t="shared" si="63"/>
        <v>79.736963999999972</v>
      </c>
      <c r="I2204" s="573">
        <f t="shared" si="63"/>
        <v>79.736963999999972</v>
      </c>
      <c r="J2204" s="573">
        <f t="shared" si="63"/>
        <v>104.77066199999999</v>
      </c>
      <c r="K2204" s="573">
        <f t="shared" si="62"/>
        <v>72.783158999999984</v>
      </c>
      <c r="L2204" s="573">
        <f t="shared" si="62"/>
        <v>115.66495649999997</v>
      </c>
      <c r="M2204" s="573">
        <f t="shared" si="62"/>
        <v>99.671204999999986</v>
      </c>
      <c r="N2204" s="573" t="b">
        <v>1</v>
      </c>
    </row>
    <row r="2205" spans="1:14" ht="15.5" x14ac:dyDescent="0.35">
      <c r="A2205" s="8"/>
      <c r="B2205" s="308" t="s">
        <v>2450</v>
      </c>
      <c r="C2205" s="111" t="s">
        <v>2454</v>
      </c>
      <c r="D2205" s="17"/>
      <c r="E2205" s="41"/>
      <c r="F2205" s="578">
        <v>226.14</v>
      </c>
      <c r="G2205" s="47"/>
      <c r="H2205" s="573">
        <f t="shared" si="63"/>
        <v>79.736963999999972</v>
      </c>
      <c r="I2205" s="573">
        <f t="shared" si="63"/>
        <v>79.736963999999972</v>
      </c>
      <c r="J2205" s="573">
        <f t="shared" si="63"/>
        <v>104.77066199999999</v>
      </c>
      <c r="K2205" s="573">
        <f t="shared" si="62"/>
        <v>72.783158999999984</v>
      </c>
      <c r="L2205" s="573">
        <f t="shared" si="62"/>
        <v>115.66495649999997</v>
      </c>
      <c r="M2205" s="573">
        <f t="shared" si="62"/>
        <v>99.671204999999986</v>
      </c>
      <c r="N2205" s="573" t="b">
        <v>1</v>
      </c>
    </row>
    <row r="2206" spans="1:14" ht="31" x14ac:dyDescent="0.35">
      <c r="A2206" s="8"/>
      <c r="B2206" s="308" t="s">
        <v>8117</v>
      </c>
      <c r="C2206" s="247" t="s">
        <v>2455</v>
      </c>
      <c r="D2206" s="222"/>
      <c r="E2206" s="242"/>
      <c r="F2206" s="578">
        <v>226.14</v>
      </c>
      <c r="G2206" s="47"/>
      <c r="H2206" s="573">
        <f t="shared" si="63"/>
        <v>79.736963999999972</v>
      </c>
      <c r="I2206" s="573">
        <f t="shared" si="63"/>
        <v>79.736963999999972</v>
      </c>
      <c r="J2206" s="573">
        <f t="shared" si="63"/>
        <v>104.77066199999999</v>
      </c>
      <c r="K2206" s="573">
        <f t="shared" si="62"/>
        <v>72.783158999999984</v>
      </c>
      <c r="L2206" s="573">
        <f t="shared" si="62"/>
        <v>115.66495649999997</v>
      </c>
      <c r="M2206" s="573">
        <f t="shared" si="62"/>
        <v>99.671204999999986</v>
      </c>
      <c r="N2206" s="573" t="b">
        <v>1</v>
      </c>
    </row>
    <row r="2207" spans="1:14" ht="16" thickBot="1" x14ac:dyDescent="0.4">
      <c r="A2207" s="8" t="s">
        <v>9682</v>
      </c>
      <c r="B2207" s="221" t="s">
        <v>2456</v>
      </c>
      <c r="C2207" s="681" t="s">
        <v>2457</v>
      </c>
      <c r="D2207" s="42"/>
      <c r="E2207" s="199"/>
      <c r="F2207" s="274">
        <v>187.21</v>
      </c>
      <c r="G2207" s="47"/>
      <c r="H2207" s="573">
        <f t="shared" si="63"/>
        <v>66.010245999999981</v>
      </c>
      <c r="I2207" s="573">
        <f t="shared" si="63"/>
        <v>66.010245999999981</v>
      </c>
      <c r="J2207" s="573">
        <f t="shared" si="63"/>
        <v>86.734392999999997</v>
      </c>
      <c r="K2207" s="573">
        <f t="shared" si="62"/>
        <v>60.253538499999998</v>
      </c>
      <c r="L2207" s="573">
        <f t="shared" si="62"/>
        <v>95.75323474999999</v>
      </c>
      <c r="M2207" s="573">
        <f t="shared" si="62"/>
        <v>82.512807499999994</v>
      </c>
      <c r="N2207" s="573" t="b">
        <v>1</v>
      </c>
    </row>
    <row r="2208" spans="1:14" ht="15.5" x14ac:dyDescent="0.35">
      <c r="A2208" s="10"/>
      <c r="B2208" s="16" t="s">
        <v>2458</v>
      </c>
      <c r="C2208" s="108" t="s">
        <v>2459</v>
      </c>
      <c r="D2208" s="18"/>
      <c r="E2208" s="52"/>
      <c r="F2208" s="276">
        <v>187.21</v>
      </c>
      <c r="G2208" s="47"/>
      <c r="H2208" s="573">
        <f t="shared" si="63"/>
        <v>66.010245999999981</v>
      </c>
      <c r="I2208" s="573">
        <f t="shared" si="63"/>
        <v>66.010245999999981</v>
      </c>
      <c r="J2208" s="573">
        <f t="shared" si="63"/>
        <v>86.734392999999997</v>
      </c>
      <c r="K2208" s="573">
        <f t="shared" si="62"/>
        <v>60.253538499999998</v>
      </c>
      <c r="L2208" s="573">
        <f t="shared" si="62"/>
        <v>95.75323474999999</v>
      </c>
      <c r="M2208" s="573">
        <f t="shared" si="62"/>
        <v>82.512807499999994</v>
      </c>
      <c r="N2208" s="573" t="b">
        <v>1</v>
      </c>
    </row>
    <row r="2209" spans="1:14" ht="15.5" x14ac:dyDescent="0.35">
      <c r="A2209" s="8" t="s">
        <v>9683</v>
      </c>
      <c r="B2209" s="308" t="s">
        <v>2460</v>
      </c>
      <c r="C2209" s="110" t="s">
        <v>2461</v>
      </c>
      <c r="D2209" s="20"/>
      <c r="E2209" s="53"/>
      <c r="F2209" s="578">
        <v>358.52</v>
      </c>
      <c r="G2209" s="47"/>
      <c r="H2209" s="573">
        <f t="shared" si="63"/>
        <v>126.41415199999996</v>
      </c>
      <c r="I2209" s="573">
        <f t="shared" si="63"/>
        <v>126.41415199999996</v>
      </c>
      <c r="J2209" s="573">
        <f t="shared" si="63"/>
        <v>166.102316</v>
      </c>
      <c r="K2209" s="573">
        <f t="shared" si="62"/>
        <v>115.38966199999999</v>
      </c>
      <c r="L2209" s="573">
        <f t="shared" si="62"/>
        <v>183.37401699999995</v>
      </c>
      <c r="M2209" s="573">
        <f t="shared" si="62"/>
        <v>158.01768999999999</v>
      </c>
      <c r="N2209" s="573" t="b">
        <v>1</v>
      </c>
    </row>
    <row r="2210" spans="1:14" ht="15.5" x14ac:dyDescent="0.35">
      <c r="A2210" s="8"/>
      <c r="B2210" s="308" t="s">
        <v>2462</v>
      </c>
      <c r="C2210" s="193" t="s">
        <v>2463</v>
      </c>
      <c r="D2210" s="309"/>
      <c r="E2210" s="327"/>
      <c r="F2210" s="578">
        <v>358.52</v>
      </c>
      <c r="G2210" s="47"/>
      <c r="H2210" s="573">
        <f t="shared" si="63"/>
        <v>126.41415199999996</v>
      </c>
      <c r="I2210" s="573">
        <f t="shared" si="63"/>
        <v>126.41415199999996</v>
      </c>
      <c r="J2210" s="573">
        <f t="shared" si="63"/>
        <v>166.102316</v>
      </c>
      <c r="K2210" s="573">
        <f t="shared" si="62"/>
        <v>115.38966199999999</v>
      </c>
      <c r="L2210" s="573">
        <f t="shared" si="62"/>
        <v>183.37401699999995</v>
      </c>
      <c r="M2210" s="573">
        <f t="shared" si="62"/>
        <v>158.01768999999999</v>
      </c>
      <c r="N2210" s="573" t="b">
        <v>1</v>
      </c>
    </row>
    <row r="2211" spans="1:14" ht="15.5" x14ac:dyDescent="0.35">
      <c r="A2211" s="8"/>
      <c r="B2211" s="308" t="s">
        <v>2462</v>
      </c>
      <c r="C2211" s="193" t="s">
        <v>2464</v>
      </c>
      <c r="D2211" s="309"/>
      <c r="E2211" s="310"/>
      <c r="F2211" s="578">
        <v>358.52</v>
      </c>
      <c r="G2211" s="47"/>
      <c r="H2211" s="573">
        <f t="shared" si="63"/>
        <v>126.41415199999996</v>
      </c>
      <c r="I2211" s="573">
        <f t="shared" si="63"/>
        <v>126.41415199999996</v>
      </c>
      <c r="J2211" s="573">
        <f t="shared" si="63"/>
        <v>166.102316</v>
      </c>
      <c r="K2211" s="573">
        <f t="shared" si="62"/>
        <v>115.38966199999999</v>
      </c>
      <c r="L2211" s="573">
        <f t="shared" si="62"/>
        <v>183.37401699999995</v>
      </c>
      <c r="M2211" s="573">
        <f t="shared" si="62"/>
        <v>158.01768999999999</v>
      </c>
      <c r="N2211" s="573" t="b">
        <v>1</v>
      </c>
    </row>
    <row r="2212" spans="1:14" ht="15.5" x14ac:dyDescent="0.35">
      <c r="A2212" s="8" t="s">
        <v>9684</v>
      </c>
      <c r="B2212" s="308" t="s">
        <v>2465</v>
      </c>
      <c r="C2212" s="193" t="s">
        <v>2466</v>
      </c>
      <c r="D2212" s="309"/>
      <c r="E2212" s="310"/>
      <c r="F2212" s="578">
        <v>473.83</v>
      </c>
      <c r="G2212" s="47"/>
      <c r="H2212" s="573">
        <f t="shared" si="63"/>
        <v>167.07245799999995</v>
      </c>
      <c r="I2212" s="573">
        <f t="shared" si="63"/>
        <v>167.07245799999995</v>
      </c>
      <c r="J2212" s="573">
        <f t="shared" si="63"/>
        <v>219.52543899999998</v>
      </c>
      <c r="K2212" s="573">
        <f t="shared" si="62"/>
        <v>152.50218549999997</v>
      </c>
      <c r="L2212" s="573">
        <f t="shared" si="62"/>
        <v>242.35219924999996</v>
      </c>
      <c r="M2212" s="573">
        <f t="shared" si="62"/>
        <v>208.84057249999998</v>
      </c>
      <c r="N2212" s="573" t="b">
        <v>1</v>
      </c>
    </row>
    <row r="2213" spans="1:14" ht="15.5" x14ac:dyDescent="0.35">
      <c r="A2213" s="8"/>
      <c r="B2213" s="308" t="s">
        <v>2467</v>
      </c>
      <c r="C2213" s="193" t="s">
        <v>2468</v>
      </c>
      <c r="D2213" s="309"/>
      <c r="E2213" s="327"/>
      <c r="F2213" s="578">
        <v>473.83</v>
      </c>
      <c r="G2213" s="47"/>
      <c r="H2213" s="573">
        <f t="shared" si="63"/>
        <v>167.07245799999995</v>
      </c>
      <c r="I2213" s="573">
        <f t="shared" si="63"/>
        <v>167.07245799999995</v>
      </c>
      <c r="J2213" s="573">
        <f t="shared" si="63"/>
        <v>219.52543899999998</v>
      </c>
      <c r="K2213" s="573">
        <f t="shared" si="62"/>
        <v>152.50218549999997</v>
      </c>
      <c r="L2213" s="573">
        <f t="shared" si="62"/>
        <v>242.35219924999996</v>
      </c>
      <c r="M2213" s="573">
        <f t="shared" si="62"/>
        <v>208.84057249999998</v>
      </c>
      <c r="N2213" s="573" t="b">
        <v>1</v>
      </c>
    </row>
    <row r="2214" spans="1:14" ht="15.5" x14ac:dyDescent="0.35">
      <c r="A2214" s="8"/>
      <c r="B2214" s="308" t="s">
        <v>2467</v>
      </c>
      <c r="C2214" s="193" t="s">
        <v>2469</v>
      </c>
      <c r="D2214" s="309"/>
      <c r="E2214" s="327"/>
      <c r="F2214" s="578">
        <v>473.83</v>
      </c>
      <c r="G2214" s="47"/>
      <c r="H2214" s="573">
        <f t="shared" si="63"/>
        <v>167.07245799999995</v>
      </c>
      <c r="I2214" s="573">
        <f t="shared" si="63"/>
        <v>167.07245799999995</v>
      </c>
      <c r="J2214" s="573">
        <f t="shared" si="63"/>
        <v>219.52543899999998</v>
      </c>
      <c r="K2214" s="573">
        <f t="shared" si="62"/>
        <v>152.50218549999997</v>
      </c>
      <c r="L2214" s="573">
        <f t="shared" si="62"/>
        <v>242.35219924999996</v>
      </c>
      <c r="M2214" s="573">
        <f t="shared" si="62"/>
        <v>208.84057249999998</v>
      </c>
      <c r="N2214" s="573" t="b">
        <v>1</v>
      </c>
    </row>
    <row r="2215" spans="1:14" ht="16" thickBot="1" x14ac:dyDescent="0.4">
      <c r="A2215" s="11" t="s">
        <v>9685</v>
      </c>
      <c r="B2215" s="565" t="s">
        <v>2470</v>
      </c>
      <c r="C2215" s="169" t="s">
        <v>2471</v>
      </c>
      <c r="D2215" s="563"/>
      <c r="E2215" s="384"/>
      <c r="F2215" s="564">
        <v>232.58</v>
      </c>
      <c r="G2215" s="47"/>
      <c r="H2215" s="573">
        <f t="shared" si="63"/>
        <v>82.00770799999998</v>
      </c>
      <c r="I2215" s="573">
        <f t="shared" si="63"/>
        <v>82.00770799999998</v>
      </c>
      <c r="J2215" s="573">
        <f t="shared" si="63"/>
        <v>107.75431400000001</v>
      </c>
      <c r="K2215" s="573">
        <f t="shared" si="62"/>
        <v>74.855873000000003</v>
      </c>
      <c r="L2215" s="573">
        <f t="shared" si="62"/>
        <v>118.95885549999998</v>
      </c>
      <c r="M2215" s="573">
        <f t="shared" si="62"/>
        <v>102.509635</v>
      </c>
      <c r="N2215" s="573" t="b">
        <v>1</v>
      </c>
    </row>
    <row r="2216" spans="1:14" ht="15.5" x14ac:dyDescent="0.35">
      <c r="A2216" s="8"/>
      <c r="B2216" s="3" t="s">
        <v>2472</v>
      </c>
      <c r="C2216" s="110" t="s">
        <v>2473</v>
      </c>
      <c r="D2216" s="20"/>
      <c r="E2216" s="53"/>
      <c r="F2216" s="273">
        <v>232.58</v>
      </c>
      <c r="G2216" s="47"/>
      <c r="H2216" s="573">
        <f t="shared" si="63"/>
        <v>82.00770799999998</v>
      </c>
      <c r="I2216" s="573">
        <f t="shared" si="63"/>
        <v>82.00770799999998</v>
      </c>
      <c r="J2216" s="573">
        <f t="shared" si="63"/>
        <v>107.75431400000001</v>
      </c>
      <c r="K2216" s="573">
        <f t="shared" si="62"/>
        <v>74.855873000000003</v>
      </c>
      <c r="L2216" s="573">
        <f t="shared" si="62"/>
        <v>118.95885549999998</v>
      </c>
      <c r="M2216" s="573">
        <f t="shared" si="62"/>
        <v>102.509635</v>
      </c>
      <c r="N2216" s="573" t="b">
        <v>1</v>
      </c>
    </row>
    <row r="2217" spans="1:14" ht="15.5" x14ac:dyDescent="0.35">
      <c r="A2217" s="8" t="s">
        <v>9686</v>
      </c>
      <c r="B2217" s="308" t="s">
        <v>2474</v>
      </c>
      <c r="C2217" s="110" t="s">
        <v>2475</v>
      </c>
      <c r="D2217" s="20"/>
      <c r="E2217" s="53"/>
      <c r="F2217" s="578">
        <v>304.66000000000003</v>
      </c>
      <c r="G2217" s="47"/>
      <c r="H2217" s="573">
        <f t="shared" si="63"/>
        <v>107.42311599999998</v>
      </c>
      <c r="I2217" s="573">
        <f t="shared" si="63"/>
        <v>107.42311599999998</v>
      </c>
      <c r="J2217" s="573">
        <f t="shared" si="63"/>
        <v>141.148978</v>
      </c>
      <c r="K2217" s="573">
        <f t="shared" si="62"/>
        <v>98.054821000000004</v>
      </c>
      <c r="L2217" s="573">
        <f t="shared" si="62"/>
        <v>155.82597349999998</v>
      </c>
      <c r="M2217" s="573">
        <f t="shared" si="62"/>
        <v>134.27889500000001</v>
      </c>
      <c r="N2217" s="573" t="b">
        <v>1</v>
      </c>
    </row>
    <row r="2218" spans="1:14" ht="15.5" x14ac:dyDescent="0.35">
      <c r="A2218" s="8"/>
      <c r="B2218" s="308" t="s">
        <v>2476</v>
      </c>
      <c r="C2218" s="111" t="s">
        <v>2477</v>
      </c>
      <c r="D2218" s="17"/>
      <c r="E2218" s="41"/>
      <c r="F2218" s="578">
        <v>304.66000000000003</v>
      </c>
      <c r="G2218" s="47"/>
      <c r="H2218" s="573">
        <f t="shared" si="63"/>
        <v>107.42311599999998</v>
      </c>
      <c r="I2218" s="573">
        <f t="shared" si="63"/>
        <v>107.42311599999998</v>
      </c>
      <c r="J2218" s="573">
        <f t="shared" si="63"/>
        <v>141.148978</v>
      </c>
      <c r="K2218" s="573">
        <f t="shared" si="62"/>
        <v>98.054821000000004</v>
      </c>
      <c r="L2218" s="573">
        <f t="shared" si="62"/>
        <v>155.82597349999998</v>
      </c>
      <c r="M2218" s="573">
        <f t="shared" si="62"/>
        <v>134.27889500000001</v>
      </c>
      <c r="N2218" s="573" t="b">
        <v>1</v>
      </c>
    </row>
    <row r="2219" spans="1:14" ht="15.5" x14ac:dyDescent="0.35">
      <c r="A2219" s="8"/>
      <c r="B2219" s="308" t="s">
        <v>2478</v>
      </c>
      <c r="C2219" s="677" t="s">
        <v>2479</v>
      </c>
      <c r="D2219" s="32"/>
      <c r="E2219" s="59"/>
      <c r="F2219" s="578">
        <v>304.66000000000003</v>
      </c>
      <c r="G2219" s="47"/>
      <c r="H2219" s="573">
        <f t="shared" si="63"/>
        <v>107.42311599999998</v>
      </c>
      <c r="I2219" s="573">
        <f t="shared" si="63"/>
        <v>107.42311599999998</v>
      </c>
      <c r="J2219" s="573">
        <f t="shared" si="63"/>
        <v>141.148978</v>
      </c>
      <c r="K2219" s="573">
        <f t="shared" si="62"/>
        <v>98.054821000000004</v>
      </c>
      <c r="L2219" s="573">
        <f t="shared" si="62"/>
        <v>155.82597349999998</v>
      </c>
      <c r="M2219" s="573">
        <f t="shared" si="62"/>
        <v>134.27889500000001</v>
      </c>
      <c r="N2219" s="573" t="b">
        <v>1</v>
      </c>
    </row>
    <row r="2220" spans="1:14" ht="15.5" x14ac:dyDescent="0.35">
      <c r="A2220" s="8" t="s">
        <v>9687</v>
      </c>
      <c r="B2220" s="308" t="s">
        <v>2480</v>
      </c>
      <c r="C2220" s="677" t="s">
        <v>2481</v>
      </c>
      <c r="D2220" s="32"/>
      <c r="E2220" s="59"/>
      <c r="F2220" s="578">
        <v>710.7</v>
      </c>
      <c r="G2220" s="47"/>
      <c r="H2220" s="573">
        <f t="shared" si="63"/>
        <v>250.59281999999996</v>
      </c>
      <c r="I2220" s="573">
        <f t="shared" si="63"/>
        <v>250.59281999999996</v>
      </c>
      <c r="J2220" s="573">
        <f t="shared" si="63"/>
        <v>329.26731000000001</v>
      </c>
      <c r="K2220" s="573">
        <f t="shared" si="62"/>
        <v>228.73879499999998</v>
      </c>
      <c r="L2220" s="573">
        <f t="shared" si="62"/>
        <v>363.50528249999996</v>
      </c>
      <c r="M2220" s="573">
        <f t="shared" si="62"/>
        <v>313.24102499999998</v>
      </c>
      <c r="N2220" s="573" t="b">
        <v>1</v>
      </c>
    </row>
    <row r="2221" spans="1:14" ht="15.5" x14ac:dyDescent="0.35">
      <c r="A2221" s="8"/>
      <c r="B2221" s="308" t="s">
        <v>2482</v>
      </c>
      <c r="C2221" s="110" t="s">
        <v>2483</v>
      </c>
      <c r="D2221" s="20"/>
      <c r="E2221" s="53"/>
      <c r="F2221" s="578">
        <v>710.7</v>
      </c>
      <c r="G2221" s="47"/>
      <c r="H2221" s="573">
        <f t="shared" si="63"/>
        <v>250.59281999999996</v>
      </c>
      <c r="I2221" s="573">
        <f t="shared" si="63"/>
        <v>250.59281999999996</v>
      </c>
      <c r="J2221" s="573">
        <f t="shared" si="63"/>
        <v>329.26731000000001</v>
      </c>
      <c r="K2221" s="573">
        <f t="shared" si="62"/>
        <v>228.73879499999998</v>
      </c>
      <c r="L2221" s="573">
        <f t="shared" si="62"/>
        <v>363.50528249999996</v>
      </c>
      <c r="M2221" s="573">
        <f t="shared" si="62"/>
        <v>313.24102499999998</v>
      </c>
      <c r="N2221" s="573" t="b">
        <v>1</v>
      </c>
    </row>
    <row r="2222" spans="1:14" ht="16" thickBot="1" x14ac:dyDescent="0.4">
      <c r="A2222" s="8"/>
      <c r="B2222" s="221" t="s">
        <v>2484</v>
      </c>
      <c r="C2222" s="111" t="s">
        <v>2485</v>
      </c>
      <c r="D2222" s="17"/>
      <c r="E2222" s="41"/>
      <c r="F2222" s="274">
        <v>710.7</v>
      </c>
      <c r="G2222" s="47"/>
      <c r="H2222" s="573">
        <f t="shared" si="63"/>
        <v>250.59281999999996</v>
      </c>
      <c r="I2222" s="573">
        <f t="shared" si="63"/>
        <v>250.59281999999996</v>
      </c>
      <c r="J2222" s="573">
        <f t="shared" si="63"/>
        <v>329.26731000000001</v>
      </c>
      <c r="K2222" s="573">
        <f t="shared" si="62"/>
        <v>228.73879499999998</v>
      </c>
      <c r="L2222" s="573">
        <f t="shared" si="62"/>
        <v>363.50528249999996</v>
      </c>
      <c r="M2222" s="573">
        <f t="shared" si="62"/>
        <v>313.24102499999998</v>
      </c>
      <c r="N2222" s="573" t="b">
        <v>1</v>
      </c>
    </row>
    <row r="2223" spans="1:14" ht="15.5" x14ac:dyDescent="0.35">
      <c r="A2223" s="10" t="s">
        <v>9341</v>
      </c>
      <c r="B2223" s="16" t="s">
        <v>2486</v>
      </c>
      <c r="C2223" s="108" t="s">
        <v>2487</v>
      </c>
      <c r="D2223" s="18"/>
      <c r="E2223" s="52" t="s">
        <v>141</v>
      </c>
      <c r="F2223" s="276">
        <v>551.57000000000005</v>
      </c>
      <c r="G2223" s="47"/>
      <c r="H2223" s="573">
        <f t="shared" si="63"/>
        <v>194.48358199999996</v>
      </c>
      <c r="I2223" s="573">
        <f t="shared" si="63"/>
        <v>194.48358199999996</v>
      </c>
      <c r="J2223" s="573">
        <f t="shared" si="63"/>
        <v>255.54238100000001</v>
      </c>
      <c r="K2223" s="573">
        <f t="shared" si="62"/>
        <v>177.52280450000001</v>
      </c>
      <c r="L2223" s="573">
        <f t="shared" si="62"/>
        <v>282.11426574999996</v>
      </c>
      <c r="M2223" s="573">
        <f t="shared" si="62"/>
        <v>243.1044775</v>
      </c>
      <c r="N2223" s="573" t="b">
        <v>1</v>
      </c>
    </row>
    <row r="2224" spans="1:14" ht="15.5" x14ac:dyDescent="0.35">
      <c r="A2224" s="8" t="s">
        <v>9688</v>
      </c>
      <c r="B2224" s="308" t="s">
        <v>2488</v>
      </c>
      <c r="C2224" s="193" t="s">
        <v>2489</v>
      </c>
      <c r="D2224" s="309"/>
      <c r="E2224" s="310" t="s">
        <v>141</v>
      </c>
      <c r="F2224" s="578">
        <v>107.94</v>
      </c>
      <c r="G2224" s="47"/>
      <c r="H2224" s="573">
        <f t="shared" si="63"/>
        <v>38.059643999999992</v>
      </c>
      <c r="I2224" s="573">
        <f t="shared" si="63"/>
        <v>38.059643999999992</v>
      </c>
      <c r="J2224" s="573">
        <f t="shared" si="63"/>
        <v>50.008601999999996</v>
      </c>
      <c r="K2224" s="573">
        <f t="shared" si="62"/>
        <v>34.740488999999997</v>
      </c>
      <c r="L2224" s="573">
        <f t="shared" si="62"/>
        <v>55.208611499999989</v>
      </c>
      <c r="M2224" s="573">
        <f t="shared" si="62"/>
        <v>47.574554999999997</v>
      </c>
      <c r="N2224" s="573" t="b">
        <v>1</v>
      </c>
    </row>
    <row r="2225" spans="1:14" ht="31.5" thickBot="1" x14ac:dyDescent="0.4">
      <c r="A2225" s="11"/>
      <c r="B2225" s="565" t="s">
        <v>8118</v>
      </c>
      <c r="C2225" s="391" t="s">
        <v>7243</v>
      </c>
      <c r="D2225" s="563"/>
      <c r="E2225" s="384"/>
      <c r="F2225" s="564">
        <v>107.94</v>
      </c>
      <c r="G2225" s="47"/>
      <c r="H2225" s="573">
        <f t="shared" si="63"/>
        <v>38.059643999999992</v>
      </c>
      <c r="I2225" s="573">
        <f t="shared" si="63"/>
        <v>38.059643999999992</v>
      </c>
      <c r="J2225" s="573">
        <f t="shared" si="63"/>
        <v>50.008601999999996</v>
      </c>
      <c r="K2225" s="573">
        <f t="shared" si="62"/>
        <v>34.740488999999997</v>
      </c>
      <c r="L2225" s="573">
        <f t="shared" si="62"/>
        <v>55.208611499999989</v>
      </c>
      <c r="M2225" s="573">
        <f t="shared" si="62"/>
        <v>47.574554999999997</v>
      </c>
      <c r="N2225" s="573" t="b">
        <v>1</v>
      </c>
    </row>
    <row r="2226" spans="1:14" ht="15.5" x14ac:dyDescent="0.35">
      <c r="A2226" s="8"/>
      <c r="B2226" s="3" t="s">
        <v>8119</v>
      </c>
      <c r="C2226" s="110" t="s">
        <v>7433</v>
      </c>
      <c r="D2226" s="20"/>
      <c r="E2226" s="53"/>
      <c r="F2226" s="273">
        <v>107.94</v>
      </c>
      <c r="G2226" s="47"/>
      <c r="H2226" s="573">
        <f t="shared" si="63"/>
        <v>38.059643999999992</v>
      </c>
      <c r="I2226" s="573">
        <f t="shared" si="63"/>
        <v>38.059643999999992</v>
      </c>
      <c r="J2226" s="573">
        <f t="shared" si="63"/>
        <v>50.008601999999996</v>
      </c>
      <c r="K2226" s="573">
        <f t="shared" si="62"/>
        <v>34.740488999999997</v>
      </c>
      <c r="L2226" s="573">
        <f t="shared" si="62"/>
        <v>55.208611499999989</v>
      </c>
      <c r="M2226" s="573">
        <f t="shared" si="62"/>
        <v>47.574554999999997</v>
      </c>
      <c r="N2226" s="573" t="b">
        <v>1</v>
      </c>
    </row>
    <row r="2227" spans="1:14" ht="15.5" x14ac:dyDescent="0.35">
      <c r="A2227" s="8"/>
      <c r="B2227" s="308" t="s">
        <v>2490</v>
      </c>
      <c r="C2227" s="193" t="s">
        <v>2491</v>
      </c>
      <c r="D2227" s="309"/>
      <c r="E2227" s="327"/>
      <c r="F2227" s="578">
        <v>107.94</v>
      </c>
      <c r="G2227" s="47"/>
      <c r="H2227" s="573">
        <f t="shared" si="63"/>
        <v>38.059643999999992</v>
      </c>
      <c r="I2227" s="573">
        <f t="shared" si="63"/>
        <v>38.059643999999992</v>
      </c>
      <c r="J2227" s="573">
        <f t="shared" si="63"/>
        <v>50.008601999999996</v>
      </c>
      <c r="K2227" s="573">
        <f t="shared" si="62"/>
        <v>34.740488999999997</v>
      </c>
      <c r="L2227" s="573">
        <f t="shared" si="62"/>
        <v>55.208611499999989</v>
      </c>
      <c r="M2227" s="573">
        <f t="shared" si="62"/>
        <v>47.574554999999997</v>
      </c>
      <c r="N2227" s="573" t="b">
        <v>1</v>
      </c>
    </row>
    <row r="2228" spans="1:14" ht="15.5" x14ac:dyDescent="0.35">
      <c r="A2228" s="8" t="s">
        <v>9689</v>
      </c>
      <c r="B2228" s="308" t="s">
        <v>2492</v>
      </c>
      <c r="C2228" s="193" t="s">
        <v>2493</v>
      </c>
      <c r="D2228" s="309"/>
      <c r="E2228" s="310"/>
      <c r="F2228" s="578">
        <v>77.459999999999994</v>
      </c>
      <c r="G2228" s="47"/>
      <c r="H2228" s="573">
        <f t="shared" si="63"/>
        <v>27.312395999999993</v>
      </c>
      <c r="I2228" s="573">
        <f t="shared" si="63"/>
        <v>27.312395999999993</v>
      </c>
      <c r="J2228" s="573">
        <f t="shared" si="63"/>
        <v>35.887217999999997</v>
      </c>
      <c r="K2228" s="573">
        <f t="shared" si="62"/>
        <v>24.930500999999996</v>
      </c>
      <c r="L2228" s="573">
        <f t="shared" si="62"/>
        <v>39.618853499999986</v>
      </c>
      <c r="M2228" s="573">
        <f t="shared" si="62"/>
        <v>34.140494999999994</v>
      </c>
      <c r="N2228" s="573" t="b">
        <v>1</v>
      </c>
    </row>
    <row r="2229" spans="1:14" ht="16" thickBot="1" x14ac:dyDescent="0.4">
      <c r="A2229" s="8"/>
      <c r="B2229" s="221" t="s">
        <v>2494</v>
      </c>
      <c r="C2229" s="247" t="s">
        <v>2495</v>
      </c>
      <c r="D2229" s="222"/>
      <c r="E2229" s="242"/>
      <c r="F2229" s="274">
        <v>77.459999999999994</v>
      </c>
      <c r="G2229" s="47"/>
      <c r="H2229" s="573">
        <f t="shared" si="63"/>
        <v>27.312395999999993</v>
      </c>
      <c r="I2229" s="573">
        <f t="shared" si="63"/>
        <v>27.312395999999993</v>
      </c>
      <c r="J2229" s="573">
        <f t="shared" si="63"/>
        <v>35.887217999999997</v>
      </c>
      <c r="K2229" s="573">
        <f t="shared" si="62"/>
        <v>24.930500999999996</v>
      </c>
      <c r="L2229" s="573">
        <f t="shared" si="62"/>
        <v>39.618853499999986</v>
      </c>
      <c r="M2229" s="573">
        <f t="shared" si="62"/>
        <v>34.140494999999994</v>
      </c>
      <c r="N2229" s="573" t="b">
        <v>1</v>
      </c>
    </row>
    <row r="2230" spans="1:14" ht="15.5" x14ac:dyDescent="0.35">
      <c r="A2230" s="10"/>
      <c r="B2230" s="16" t="s">
        <v>2496</v>
      </c>
      <c r="C2230" s="108" t="s">
        <v>2497</v>
      </c>
      <c r="D2230" s="18"/>
      <c r="E2230" s="165"/>
      <c r="F2230" s="276">
        <v>77.459999999999994</v>
      </c>
      <c r="G2230" s="47"/>
      <c r="H2230" s="573">
        <f t="shared" si="63"/>
        <v>27.312395999999993</v>
      </c>
      <c r="I2230" s="573">
        <f t="shared" si="63"/>
        <v>27.312395999999993</v>
      </c>
      <c r="J2230" s="573">
        <f t="shared" si="63"/>
        <v>35.887217999999997</v>
      </c>
      <c r="K2230" s="573">
        <f t="shared" si="62"/>
        <v>24.930500999999996</v>
      </c>
      <c r="L2230" s="573">
        <f t="shared" si="62"/>
        <v>39.618853499999986</v>
      </c>
      <c r="M2230" s="573">
        <f t="shared" si="62"/>
        <v>34.140494999999994</v>
      </c>
      <c r="N2230" s="573" t="b">
        <v>1</v>
      </c>
    </row>
    <row r="2231" spans="1:14" ht="15.5" x14ac:dyDescent="0.35">
      <c r="A2231" s="8"/>
      <c r="B2231" s="308" t="s">
        <v>2498</v>
      </c>
      <c r="C2231" s="193" t="s">
        <v>2499</v>
      </c>
      <c r="D2231" s="309"/>
      <c r="E2231" s="310"/>
      <c r="F2231" s="578">
        <v>77.459999999999994</v>
      </c>
      <c r="G2231" s="47"/>
      <c r="H2231" s="573">
        <f t="shared" si="63"/>
        <v>27.312395999999993</v>
      </c>
      <c r="I2231" s="573">
        <f t="shared" si="63"/>
        <v>27.312395999999993</v>
      </c>
      <c r="J2231" s="573">
        <f t="shared" si="63"/>
        <v>35.887217999999997</v>
      </c>
      <c r="K2231" s="573">
        <f t="shared" si="62"/>
        <v>24.930500999999996</v>
      </c>
      <c r="L2231" s="573">
        <f t="shared" si="62"/>
        <v>39.618853499999986</v>
      </c>
      <c r="M2231" s="573">
        <f t="shared" si="62"/>
        <v>34.140494999999994</v>
      </c>
      <c r="N2231" s="573" t="b">
        <v>1</v>
      </c>
    </row>
    <row r="2232" spans="1:14" ht="16" thickBot="1" x14ac:dyDescent="0.4">
      <c r="A2232" s="11"/>
      <c r="B2232" s="565" t="s">
        <v>2500</v>
      </c>
      <c r="C2232" s="391" t="s">
        <v>2501</v>
      </c>
      <c r="D2232" s="563"/>
      <c r="E2232" s="399"/>
      <c r="F2232" s="564">
        <v>77.459999999999994</v>
      </c>
      <c r="G2232" s="47"/>
      <c r="H2232" s="573">
        <f t="shared" si="63"/>
        <v>27.312395999999993</v>
      </c>
      <c r="I2232" s="573">
        <f t="shared" si="63"/>
        <v>27.312395999999993</v>
      </c>
      <c r="J2232" s="573">
        <f t="shared" si="63"/>
        <v>35.887217999999997</v>
      </c>
      <c r="K2232" s="573">
        <f t="shared" si="62"/>
        <v>24.930500999999996</v>
      </c>
      <c r="L2232" s="573">
        <f t="shared" si="62"/>
        <v>39.618853499999986</v>
      </c>
      <c r="M2232" s="573">
        <f t="shared" si="62"/>
        <v>34.140494999999994</v>
      </c>
      <c r="N2232" s="573" t="b">
        <v>1</v>
      </c>
    </row>
    <row r="2233" spans="1:14" ht="15.5" x14ac:dyDescent="0.35">
      <c r="A2233" s="8" t="s">
        <v>9690</v>
      </c>
      <c r="B2233" s="3" t="s">
        <v>2502</v>
      </c>
      <c r="C2233" s="675" t="s">
        <v>2503</v>
      </c>
      <c r="D2233" s="34"/>
      <c r="E2233" s="60"/>
      <c r="F2233" s="273">
        <v>37.5</v>
      </c>
      <c r="G2233" s="47"/>
      <c r="H2233" s="573">
        <f t="shared" si="63"/>
        <v>13.222499999999997</v>
      </c>
      <c r="I2233" s="573">
        <f t="shared" si="63"/>
        <v>13.222499999999997</v>
      </c>
      <c r="J2233" s="573">
        <f t="shared" si="63"/>
        <v>17.373750000000001</v>
      </c>
      <c r="K2233" s="573">
        <f t="shared" si="62"/>
        <v>12.069374999999999</v>
      </c>
      <c r="L2233" s="573">
        <f t="shared" si="62"/>
        <v>19.180312499999996</v>
      </c>
      <c r="M2233" s="573">
        <f t="shared" si="62"/>
        <v>16.528124999999999</v>
      </c>
      <c r="N2233" s="573" t="b">
        <v>1</v>
      </c>
    </row>
    <row r="2234" spans="1:14" ht="16" thickBot="1" x14ac:dyDescent="0.4">
      <c r="A2234" s="8"/>
      <c r="B2234" s="221" t="s">
        <v>2504</v>
      </c>
      <c r="C2234" s="678" t="s">
        <v>2505</v>
      </c>
      <c r="D2234" s="37"/>
      <c r="E2234" s="202"/>
      <c r="F2234" s="274">
        <v>37.5</v>
      </c>
      <c r="G2234" s="47"/>
      <c r="H2234" s="573">
        <f t="shared" si="63"/>
        <v>13.222499999999997</v>
      </c>
      <c r="I2234" s="573">
        <f t="shared" si="63"/>
        <v>13.222499999999997</v>
      </c>
      <c r="J2234" s="573">
        <f t="shared" si="63"/>
        <v>17.373750000000001</v>
      </c>
      <c r="K2234" s="573">
        <f t="shared" si="62"/>
        <v>12.069374999999999</v>
      </c>
      <c r="L2234" s="573">
        <f t="shared" si="62"/>
        <v>19.180312499999996</v>
      </c>
      <c r="M2234" s="573">
        <f t="shared" si="62"/>
        <v>16.528124999999999</v>
      </c>
      <c r="N2234" s="573" t="b">
        <v>1</v>
      </c>
    </row>
    <row r="2235" spans="1:14" ht="15.5" x14ac:dyDescent="0.35">
      <c r="A2235" s="10"/>
      <c r="B2235" s="16" t="s">
        <v>2506</v>
      </c>
      <c r="C2235" s="108" t="s">
        <v>2507</v>
      </c>
      <c r="D2235" s="18"/>
      <c r="E2235" s="165"/>
      <c r="F2235" s="276">
        <v>37.5</v>
      </c>
      <c r="G2235" s="47"/>
      <c r="H2235" s="573">
        <f t="shared" si="63"/>
        <v>13.222499999999997</v>
      </c>
      <c r="I2235" s="573">
        <f t="shared" si="63"/>
        <v>13.222499999999997</v>
      </c>
      <c r="J2235" s="573">
        <f t="shared" si="63"/>
        <v>17.373750000000001</v>
      </c>
      <c r="K2235" s="573">
        <f t="shared" si="62"/>
        <v>12.069374999999999</v>
      </c>
      <c r="L2235" s="573">
        <f t="shared" si="62"/>
        <v>19.180312499999996</v>
      </c>
      <c r="M2235" s="573">
        <f t="shared" si="62"/>
        <v>16.528124999999999</v>
      </c>
      <c r="N2235" s="573" t="b">
        <v>1</v>
      </c>
    </row>
    <row r="2236" spans="1:14" ht="15.5" x14ac:dyDescent="0.35">
      <c r="A2236" s="8"/>
      <c r="B2236" s="308" t="s">
        <v>2508</v>
      </c>
      <c r="C2236" s="110" t="s">
        <v>2509</v>
      </c>
      <c r="D2236" s="20"/>
      <c r="E2236" s="162"/>
      <c r="F2236" s="578">
        <v>37.5</v>
      </c>
      <c r="G2236" s="47"/>
      <c r="H2236" s="573">
        <f t="shared" si="63"/>
        <v>13.222499999999997</v>
      </c>
      <c r="I2236" s="573">
        <f t="shared" si="63"/>
        <v>13.222499999999997</v>
      </c>
      <c r="J2236" s="573">
        <f t="shared" si="63"/>
        <v>17.373750000000001</v>
      </c>
      <c r="K2236" s="573">
        <f t="shared" si="62"/>
        <v>12.069374999999999</v>
      </c>
      <c r="L2236" s="573">
        <f t="shared" si="62"/>
        <v>19.180312499999996</v>
      </c>
      <c r="M2236" s="573">
        <f t="shared" si="62"/>
        <v>16.528124999999999</v>
      </c>
      <c r="N2236" s="573" t="b">
        <v>1</v>
      </c>
    </row>
    <row r="2237" spans="1:14" ht="15.5" x14ac:dyDescent="0.35">
      <c r="A2237" s="8"/>
      <c r="B2237" s="308" t="s">
        <v>2510</v>
      </c>
      <c r="C2237" s="193" t="s">
        <v>2511</v>
      </c>
      <c r="D2237" s="309"/>
      <c r="E2237" s="327"/>
      <c r="F2237" s="578">
        <v>37.5</v>
      </c>
      <c r="G2237" s="47"/>
      <c r="H2237" s="573">
        <f t="shared" si="63"/>
        <v>13.222499999999997</v>
      </c>
      <c r="I2237" s="573">
        <f t="shared" si="63"/>
        <v>13.222499999999997</v>
      </c>
      <c r="J2237" s="573">
        <f t="shared" si="63"/>
        <v>17.373750000000001</v>
      </c>
      <c r="K2237" s="573">
        <f t="shared" si="62"/>
        <v>12.069374999999999</v>
      </c>
      <c r="L2237" s="573">
        <f t="shared" si="62"/>
        <v>19.180312499999996</v>
      </c>
      <c r="M2237" s="573">
        <f t="shared" si="62"/>
        <v>16.528124999999999</v>
      </c>
      <c r="N2237" s="573" t="b">
        <v>1</v>
      </c>
    </row>
    <row r="2238" spans="1:14" ht="15.5" x14ac:dyDescent="0.35">
      <c r="A2238" s="8"/>
      <c r="B2238" s="308" t="s">
        <v>2512</v>
      </c>
      <c r="C2238" s="193" t="s">
        <v>2513</v>
      </c>
      <c r="D2238" s="309"/>
      <c r="E2238" s="327"/>
      <c r="F2238" s="578">
        <v>37.5</v>
      </c>
      <c r="G2238" s="47"/>
      <c r="H2238" s="573">
        <f t="shared" si="63"/>
        <v>13.222499999999997</v>
      </c>
      <c r="I2238" s="573">
        <f t="shared" si="63"/>
        <v>13.222499999999997</v>
      </c>
      <c r="J2238" s="573">
        <f t="shared" si="63"/>
        <v>17.373750000000001</v>
      </c>
      <c r="K2238" s="573">
        <f t="shared" si="62"/>
        <v>12.069374999999999</v>
      </c>
      <c r="L2238" s="573">
        <f t="shared" si="62"/>
        <v>19.180312499999996</v>
      </c>
      <c r="M2238" s="573">
        <f t="shared" si="62"/>
        <v>16.528124999999999</v>
      </c>
      <c r="N2238" s="573" t="b">
        <v>1</v>
      </c>
    </row>
    <row r="2239" spans="1:14" ht="15.5" x14ac:dyDescent="0.35">
      <c r="A2239" s="404" t="s">
        <v>2514</v>
      </c>
      <c r="B2239" s="427" t="s">
        <v>141</v>
      </c>
      <c r="C2239" s="659" t="s">
        <v>141</v>
      </c>
      <c r="D2239" s="447"/>
      <c r="E2239" s="469" t="s">
        <v>141</v>
      </c>
      <c r="F2239" s="783" t="s">
        <v>141</v>
      </c>
      <c r="G2239" s="47"/>
      <c r="H2239" s="573" t="str">
        <f t="shared" si="63"/>
        <v/>
      </c>
      <c r="I2239" s="573" t="str">
        <f t="shared" si="63"/>
        <v/>
      </c>
      <c r="J2239" s="573" t="str">
        <f t="shared" si="63"/>
        <v/>
      </c>
      <c r="K2239" s="573" t="str">
        <f t="shared" si="62"/>
        <v/>
      </c>
      <c r="L2239" s="573" t="str">
        <f t="shared" si="62"/>
        <v/>
      </c>
      <c r="M2239" s="573" t="str">
        <f t="shared" si="62"/>
        <v/>
      </c>
      <c r="N2239" s="573" t="s">
        <v>141</v>
      </c>
    </row>
    <row r="2240" spans="1:14" ht="15.5" x14ac:dyDescent="0.35">
      <c r="A2240" s="8" t="s">
        <v>9369</v>
      </c>
      <c r="B2240" s="308" t="s">
        <v>2515</v>
      </c>
      <c r="C2240" s="247" t="s">
        <v>2516</v>
      </c>
      <c r="D2240" s="222"/>
      <c r="E2240" s="267" t="s">
        <v>141</v>
      </c>
      <c r="F2240" s="578">
        <v>24.27</v>
      </c>
      <c r="G2240" s="47"/>
      <c r="H2240" s="573">
        <f t="shared" si="63"/>
        <v>8.5576019999999975</v>
      </c>
      <c r="I2240" s="573">
        <f t="shared" si="63"/>
        <v>8.5576019999999975</v>
      </c>
      <c r="J2240" s="573">
        <f t="shared" si="63"/>
        <v>11.244290999999999</v>
      </c>
      <c r="K2240" s="573">
        <f t="shared" si="62"/>
        <v>7.8112994999999987</v>
      </c>
      <c r="L2240" s="573">
        <f t="shared" si="62"/>
        <v>12.413498249999998</v>
      </c>
      <c r="M2240" s="573">
        <f t="shared" si="62"/>
        <v>10.6970025</v>
      </c>
      <c r="N2240" s="573" t="b">
        <v>1</v>
      </c>
    </row>
    <row r="2241" spans="1:14" ht="16" thickBot="1" x14ac:dyDescent="0.4">
      <c r="A2241" s="11"/>
      <c r="B2241" s="565" t="s">
        <v>2517</v>
      </c>
      <c r="C2241" s="680" t="s">
        <v>2518</v>
      </c>
      <c r="D2241" s="39"/>
      <c r="E2241" s="62"/>
      <c r="F2241" s="564">
        <v>24.27</v>
      </c>
      <c r="G2241" s="47"/>
      <c r="H2241" s="573">
        <f t="shared" si="63"/>
        <v>8.5576019999999975</v>
      </c>
      <c r="I2241" s="573">
        <f t="shared" si="63"/>
        <v>8.5576019999999975</v>
      </c>
      <c r="J2241" s="573">
        <f t="shared" si="63"/>
        <v>11.244290999999999</v>
      </c>
      <c r="K2241" s="573">
        <f t="shared" si="62"/>
        <v>7.8112994999999987</v>
      </c>
      <c r="L2241" s="573">
        <f t="shared" si="62"/>
        <v>12.413498249999998</v>
      </c>
      <c r="M2241" s="573">
        <f t="shared" si="62"/>
        <v>10.6970025</v>
      </c>
      <c r="N2241" s="573" t="b">
        <v>1</v>
      </c>
    </row>
    <row r="2242" spans="1:14" ht="15.5" x14ac:dyDescent="0.35">
      <c r="A2242" s="8" t="s">
        <v>9370</v>
      </c>
      <c r="B2242" s="3" t="s">
        <v>2519</v>
      </c>
      <c r="C2242" s="675" t="s">
        <v>2520</v>
      </c>
      <c r="D2242" s="34"/>
      <c r="E2242" s="536" t="s">
        <v>141</v>
      </c>
      <c r="F2242" s="273">
        <v>38.6</v>
      </c>
      <c r="G2242" s="47"/>
      <c r="H2242" s="573">
        <f t="shared" si="63"/>
        <v>13.610359999999996</v>
      </c>
      <c r="I2242" s="573">
        <f t="shared" si="63"/>
        <v>13.610359999999996</v>
      </c>
      <c r="J2242" s="573">
        <f t="shared" si="63"/>
        <v>17.883379999999999</v>
      </c>
      <c r="K2242" s="573">
        <f t="shared" si="62"/>
        <v>12.423409999999999</v>
      </c>
      <c r="L2242" s="573">
        <f t="shared" si="62"/>
        <v>19.742934999999996</v>
      </c>
      <c r="M2242" s="573">
        <f t="shared" si="62"/>
        <v>17.01295</v>
      </c>
      <c r="N2242" s="573" t="b">
        <v>1</v>
      </c>
    </row>
    <row r="2243" spans="1:14" ht="15.5" x14ac:dyDescent="0.35">
      <c r="A2243" s="8"/>
      <c r="B2243" s="308" t="s">
        <v>2521</v>
      </c>
      <c r="C2243" s="110" t="s">
        <v>2522</v>
      </c>
      <c r="D2243" s="20"/>
      <c r="E2243" s="162"/>
      <c r="F2243" s="578">
        <v>38.6</v>
      </c>
      <c r="G2243" s="47"/>
      <c r="H2243" s="573">
        <f t="shared" si="63"/>
        <v>13.610359999999996</v>
      </c>
      <c r="I2243" s="573">
        <f t="shared" si="63"/>
        <v>13.610359999999996</v>
      </c>
      <c r="J2243" s="573">
        <f t="shared" si="63"/>
        <v>17.883379999999999</v>
      </c>
      <c r="K2243" s="573">
        <f t="shared" si="62"/>
        <v>12.423409999999999</v>
      </c>
      <c r="L2243" s="573">
        <f t="shared" si="62"/>
        <v>19.742934999999996</v>
      </c>
      <c r="M2243" s="573">
        <f t="shared" si="62"/>
        <v>17.01295</v>
      </c>
      <c r="N2243" s="573" t="b">
        <v>1</v>
      </c>
    </row>
    <row r="2244" spans="1:14" ht="15.5" x14ac:dyDescent="0.35">
      <c r="A2244" s="8" t="s">
        <v>9371</v>
      </c>
      <c r="B2244" s="308" t="s">
        <v>2523</v>
      </c>
      <c r="C2244" s="193" t="s">
        <v>2524</v>
      </c>
      <c r="D2244" s="309"/>
      <c r="E2244" s="327" t="s">
        <v>141</v>
      </c>
      <c r="F2244" s="578">
        <v>59.57</v>
      </c>
      <c r="G2244" s="47"/>
      <c r="H2244" s="573">
        <f t="shared" si="63"/>
        <v>21.004381999999996</v>
      </c>
      <c r="I2244" s="573">
        <f t="shared" si="63"/>
        <v>21.004381999999996</v>
      </c>
      <c r="J2244" s="573">
        <f t="shared" si="63"/>
        <v>27.598780999999999</v>
      </c>
      <c r="K2244" s="573">
        <f t="shared" si="62"/>
        <v>19.172604499999998</v>
      </c>
      <c r="L2244" s="573">
        <f t="shared" si="62"/>
        <v>30.468565749999993</v>
      </c>
      <c r="M2244" s="573">
        <f t="shared" si="62"/>
        <v>26.255477499999998</v>
      </c>
      <c r="N2244" s="573" t="b">
        <v>1</v>
      </c>
    </row>
    <row r="2245" spans="1:14" ht="16" thickBot="1" x14ac:dyDescent="0.4">
      <c r="A2245" s="8"/>
      <c r="B2245" s="221" t="s">
        <v>2525</v>
      </c>
      <c r="C2245" s="678" t="s">
        <v>2526</v>
      </c>
      <c r="D2245" s="37"/>
      <c r="E2245" s="180"/>
      <c r="F2245" s="274">
        <v>59.57</v>
      </c>
      <c r="G2245" s="47"/>
      <c r="H2245" s="573">
        <f t="shared" si="63"/>
        <v>21.004381999999996</v>
      </c>
      <c r="I2245" s="573">
        <f t="shared" si="63"/>
        <v>21.004381999999996</v>
      </c>
      <c r="J2245" s="573">
        <f t="shared" si="63"/>
        <v>27.598780999999999</v>
      </c>
      <c r="K2245" s="573">
        <f t="shared" si="62"/>
        <v>19.172604499999998</v>
      </c>
      <c r="L2245" s="573">
        <f t="shared" si="62"/>
        <v>30.468565749999993</v>
      </c>
      <c r="M2245" s="573">
        <f t="shared" si="62"/>
        <v>26.255477499999998</v>
      </c>
      <c r="N2245" s="573" t="b">
        <v>1</v>
      </c>
    </row>
    <row r="2246" spans="1:14" ht="15.5" x14ac:dyDescent="0.35">
      <c r="A2246" s="10"/>
      <c r="B2246" s="16" t="s">
        <v>2527</v>
      </c>
      <c r="C2246" s="108" t="s">
        <v>2528</v>
      </c>
      <c r="D2246" s="18"/>
      <c r="E2246" s="52"/>
      <c r="F2246" s="276">
        <v>59.57</v>
      </c>
      <c r="G2246" s="47"/>
      <c r="H2246" s="573">
        <f t="shared" si="63"/>
        <v>21.004381999999996</v>
      </c>
      <c r="I2246" s="573">
        <f t="shared" si="63"/>
        <v>21.004381999999996</v>
      </c>
      <c r="J2246" s="573">
        <f t="shared" si="63"/>
        <v>27.598780999999999</v>
      </c>
      <c r="K2246" s="573">
        <f t="shared" si="62"/>
        <v>19.172604499999998</v>
      </c>
      <c r="L2246" s="573">
        <f t="shared" si="62"/>
        <v>30.468565749999993</v>
      </c>
      <c r="M2246" s="573">
        <f t="shared" si="62"/>
        <v>26.255477499999998</v>
      </c>
      <c r="N2246" s="573" t="b">
        <v>1</v>
      </c>
    </row>
    <row r="2247" spans="1:14" ht="15.5" x14ac:dyDescent="0.35">
      <c r="A2247" s="8"/>
      <c r="B2247" s="308" t="s">
        <v>2529</v>
      </c>
      <c r="C2247" s="193" t="s">
        <v>2530</v>
      </c>
      <c r="D2247" s="309"/>
      <c r="E2247" s="310"/>
      <c r="F2247" s="578">
        <v>59.57</v>
      </c>
      <c r="G2247" s="47"/>
      <c r="H2247" s="573">
        <f t="shared" si="63"/>
        <v>21.004381999999996</v>
      </c>
      <c r="I2247" s="573">
        <f t="shared" si="63"/>
        <v>21.004381999999996</v>
      </c>
      <c r="J2247" s="573">
        <f t="shared" si="63"/>
        <v>27.598780999999999</v>
      </c>
      <c r="K2247" s="573">
        <f t="shared" si="62"/>
        <v>19.172604499999998</v>
      </c>
      <c r="L2247" s="573">
        <f t="shared" si="62"/>
        <v>30.468565749999993</v>
      </c>
      <c r="M2247" s="573">
        <f t="shared" si="62"/>
        <v>26.255477499999998</v>
      </c>
      <c r="N2247" s="573" t="b">
        <v>1</v>
      </c>
    </row>
    <row r="2248" spans="1:14" ht="15.5" x14ac:dyDescent="0.35">
      <c r="A2248" s="8"/>
      <c r="B2248" s="308" t="s">
        <v>2531</v>
      </c>
      <c r="C2248" s="193" t="s">
        <v>2532</v>
      </c>
      <c r="D2248" s="309"/>
      <c r="E2248" s="310"/>
      <c r="F2248" s="578">
        <v>59.57</v>
      </c>
      <c r="G2248" s="47"/>
      <c r="H2248" s="573">
        <f t="shared" si="63"/>
        <v>21.004381999999996</v>
      </c>
      <c r="I2248" s="573">
        <f t="shared" si="63"/>
        <v>21.004381999999996</v>
      </c>
      <c r="J2248" s="573">
        <f t="shared" si="63"/>
        <v>27.598780999999999</v>
      </c>
      <c r="K2248" s="573">
        <f t="shared" si="62"/>
        <v>19.172604499999998</v>
      </c>
      <c r="L2248" s="573">
        <f t="shared" si="62"/>
        <v>30.468565749999993</v>
      </c>
      <c r="M2248" s="573">
        <f t="shared" si="62"/>
        <v>26.255477499999998</v>
      </c>
      <c r="N2248" s="573" t="b">
        <v>1</v>
      </c>
    </row>
    <row r="2249" spans="1:14" ht="15.5" x14ac:dyDescent="0.35">
      <c r="A2249" s="8" t="s">
        <v>9372</v>
      </c>
      <c r="B2249" s="308" t="s">
        <v>2533</v>
      </c>
      <c r="C2249" s="193" t="s">
        <v>2534</v>
      </c>
      <c r="D2249" s="309"/>
      <c r="E2249" s="327" t="s">
        <v>141</v>
      </c>
      <c r="F2249" s="578">
        <v>138.62</v>
      </c>
      <c r="G2249" s="47"/>
      <c r="H2249" s="573">
        <f t="shared" si="63"/>
        <v>48.877411999999993</v>
      </c>
      <c r="I2249" s="573">
        <f t="shared" si="63"/>
        <v>48.877411999999993</v>
      </c>
      <c r="J2249" s="573">
        <f t="shared" si="63"/>
        <v>64.222645999999997</v>
      </c>
      <c r="K2249" s="573">
        <f t="shared" si="62"/>
        <v>44.614846999999997</v>
      </c>
      <c r="L2249" s="573">
        <f t="shared" si="62"/>
        <v>70.900664499999991</v>
      </c>
      <c r="M2249" s="573">
        <f t="shared" si="62"/>
        <v>61.096764999999998</v>
      </c>
      <c r="N2249" s="573" t="b">
        <v>1</v>
      </c>
    </row>
    <row r="2250" spans="1:14" ht="16" thickBot="1" x14ac:dyDescent="0.4">
      <c r="A2250" s="11"/>
      <c r="B2250" s="565" t="s">
        <v>2535</v>
      </c>
      <c r="C2250" s="391" t="s">
        <v>2536</v>
      </c>
      <c r="D2250" s="563"/>
      <c r="E2250" s="399" t="s">
        <v>141</v>
      </c>
      <c r="F2250" s="564">
        <v>138.62</v>
      </c>
      <c r="G2250" s="47"/>
      <c r="H2250" s="573">
        <f t="shared" si="63"/>
        <v>48.877411999999993</v>
      </c>
      <c r="I2250" s="573">
        <f t="shared" si="63"/>
        <v>48.877411999999993</v>
      </c>
      <c r="J2250" s="573">
        <f t="shared" si="63"/>
        <v>64.222645999999997</v>
      </c>
      <c r="K2250" s="573">
        <f t="shared" si="62"/>
        <v>44.614846999999997</v>
      </c>
      <c r="L2250" s="573">
        <f t="shared" si="62"/>
        <v>70.900664499999991</v>
      </c>
      <c r="M2250" s="573">
        <f t="shared" si="62"/>
        <v>61.096764999999998</v>
      </c>
      <c r="N2250" s="573" t="b">
        <v>1</v>
      </c>
    </row>
    <row r="2251" spans="1:14" ht="15.5" x14ac:dyDescent="0.35">
      <c r="A2251" s="8"/>
      <c r="B2251" s="2" t="s">
        <v>2537</v>
      </c>
      <c r="C2251" s="110" t="s">
        <v>2538</v>
      </c>
      <c r="D2251" s="20"/>
      <c r="E2251" s="53"/>
      <c r="F2251" s="273">
        <v>138.62</v>
      </c>
      <c r="G2251" s="47"/>
      <c r="H2251" s="573">
        <f t="shared" si="63"/>
        <v>48.877411999999993</v>
      </c>
      <c r="I2251" s="573">
        <f t="shared" si="63"/>
        <v>48.877411999999993</v>
      </c>
      <c r="J2251" s="573">
        <f t="shared" si="63"/>
        <v>64.222645999999997</v>
      </c>
      <c r="K2251" s="573">
        <f t="shared" si="62"/>
        <v>44.614846999999997</v>
      </c>
      <c r="L2251" s="573">
        <f t="shared" si="62"/>
        <v>70.900664499999991</v>
      </c>
      <c r="M2251" s="573">
        <f t="shared" si="62"/>
        <v>61.096764999999998</v>
      </c>
      <c r="N2251" s="573" t="b">
        <v>1</v>
      </c>
    </row>
    <row r="2252" spans="1:14" ht="15.5" x14ac:dyDescent="0.35">
      <c r="A2252" s="8"/>
      <c r="B2252" s="308" t="s">
        <v>2539</v>
      </c>
      <c r="C2252" s="193" t="s">
        <v>2540</v>
      </c>
      <c r="D2252" s="309"/>
      <c r="E2252" s="310"/>
      <c r="F2252" s="578">
        <v>138.62</v>
      </c>
      <c r="G2252" s="47"/>
      <c r="H2252" s="573">
        <f t="shared" si="63"/>
        <v>48.877411999999993</v>
      </c>
      <c r="I2252" s="573">
        <f t="shared" si="63"/>
        <v>48.877411999999993</v>
      </c>
      <c r="J2252" s="573">
        <f t="shared" si="63"/>
        <v>64.222645999999997</v>
      </c>
      <c r="K2252" s="573">
        <f t="shared" si="63"/>
        <v>44.614846999999997</v>
      </c>
      <c r="L2252" s="573">
        <f t="shared" si="63"/>
        <v>70.900664499999991</v>
      </c>
      <c r="M2252" s="573">
        <f t="shared" si="63"/>
        <v>61.096764999999998</v>
      </c>
      <c r="N2252" s="573" t="b">
        <v>1</v>
      </c>
    </row>
    <row r="2253" spans="1:14" ht="15.5" x14ac:dyDescent="0.35">
      <c r="A2253" s="8" t="s">
        <v>9373</v>
      </c>
      <c r="B2253" s="3" t="s">
        <v>2541</v>
      </c>
      <c r="C2253" s="193" t="s">
        <v>2542</v>
      </c>
      <c r="D2253" s="309"/>
      <c r="E2253" s="327"/>
      <c r="F2253" s="578">
        <v>125.27</v>
      </c>
      <c r="G2253" s="47"/>
      <c r="H2253" s="573">
        <f t="shared" ref="H2253:M2295" si="64">IF($N2253=TRUE,H$3*$F2253,"")</f>
        <v>44.170201999999989</v>
      </c>
      <c r="I2253" s="573">
        <f t="shared" si="64"/>
        <v>44.170201999999989</v>
      </c>
      <c r="J2253" s="573">
        <f t="shared" si="64"/>
        <v>58.037590999999999</v>
      </c>
      <c r="K2253" s="573">
        <f t="shared" si="64"/>
        <v>40.318149499999997</v>
      </c>
      <c r="L2253" s="573">
        <f t="shared" si="64"/>
        <v>64.072473249999987</v>
      </c>
      <c r="M2253" s="573">
        <f t="shared" si="64"/>
        <v>55.212752499999993</v>
      </c>
      <c r="N2253" s="573" t="b">
        <v>1</v>
      </c>
    </row>
    <row r="2254" spans="1:14" ht="15.5" x14ac:dyDescent="0.35">
      <c r="A2254" s="8"/>
      <c r="B2254" s="308" t="s">
        <v>2543</v>
      </c>
      <c r="C2254" s="193" t="s">
        <v>2544</v>
      </c>
      <c r="D2254" s="309"/>
      <c r="E2254" s="310"/>
      <c r="F2254" s="578">
        <v>125.27</v>
      </c>
      <c r="G2254" s="47"/>
      <c r="H2254" s="573">
        <f t="shared" si="64"/>
        <v>44.170201999999989</v>
      </c>
      <c r="I2254" s="573">
        <f t="shared" si="64"/>
        <v>44.170201999999989</v>
      </c>
      <c r="J2254" s="573">
        <f t="shared" si="64"/>
        <v>58.037590999999999</v>
      </c>
      <c r="K2254" s="573">
        <f t="shared" si="64"/>
        <v>40.318149499999997</v>
      </c>
      <c r="L2254" s="573">
        <f t="shared" si="64"/>
        <v>64.072473249999987</v>
      </c>
      <c r="M2254" s="573">
        <f t="shared" si="64"/>
        <v>55.212752499999993</v>
      </c>
      <c r="N2254" s="573" t="b">
        <v>1</v>
      </c>
    </row>
    <row r="2255" spans="1:14" ht="15.5" x14ac:dyDescent="0.35">
      <c r="A2255" s="8" t="s">
        <v>9374</v>
      </c>
      <c r="B2255" s="308" t="s">
        <v>2545</v>
      </c>
      <c r="C2255" s="193" t="s">
        <v>2546</v>
      </c>
      <c r="D2255" s="309"/>
      <c r="E2255" s="327" t="s">
        <v>141</v>
      </c>
      <c r="F2255" s="578">
        <v>241.58</v>
      </c>
      <c r="G2255" s="47"/>
      <c r="H2255" s="573">
        <f t="shared" si="64"/>
        <v>85.181107999999981</v>
      </c>
      <c r="I2255" s="573">
        <f t="shared" si="64"/>
        <v>85.181107999999981</v>
      </c>
      <c r="J2255" s="573">
        <f t="shared" si="64"/>
        <v>111.924014</v>
      </c>
      <c r="K2255" s="573">
        <f t="shared" si="64"/>
        <v>77.752522999999997</v>
      </c>
      <c r="L2255" s="573">
        <f t="shared" si="64"/>
        <v>123.56213049999998</v>
      </c>
      <c r="M2255" s="573">
        <f t="shared" si="64"/>
        <v>106.47638499999999</v>
      </c>
      <c r="N2255" s="573" t="b">
        <v>1</v>
      </c>
    </row>
    <row r="2256" spans="1:14" ht="15.5" x14ac:dyDescent="0.35">
      <c r="A2256" s="8"/>
      <c r="B2256" s="308" t="s">
        <v>2547</v>
      </c>
      <c r="C2256" s="193" t="s">
        <v>2548</v>
      </c>
      <c r="D2256" s="309"/>
      <c r="E2256" s="310"/>
      <c r="F2256" s="578">
        <v>241.58</v>
      </c>
      <c r="G2256" s="47"/>
      <c r="H2256" s="573">
        <f t="shared" si="64"/>
        <v>85.181107999999981</v>
      </c>
      <c r="I2256" s="573">
        <f t="shared" si="64"/>
        <v>85.181107999999981</v>
      </c>
      <c r="J2256" s="573">
        <f t="shared" si="64"/>
        <v>111.924014</v>
      </c>
      <c r="K2256" s="573">
        <f t="shared" si="64"/>
        <v>77.752522999999997</v>
      </c>
      <c r="L2256" s="573">
        <f t="shared" si="64"/>
        <v>123.56213049999998</v>
      </c>
      <c r="M2256" s="573">
        <f t="shared" si="64"/>
        <v>106.47638499999999</v>
      </c>
      <c r="N2256" s="573" t="b">
        <v>1</v>
      </c>
    </row>
    <row r="2257" spans="1:14" ht="16" thickBot="1" x14ac:dyDescent="0.4">
      <c r="A2257" s="8"/>
      <c r="B2257" s="221" t="s">
        <v>2549</v>
      </c>
      <c r="C2257" s="247" t="s">
        <v>2550</v>
      </c>
      <c r="D2257" s="222"/>
      <c r="E2257" s="267"/>
      <c r="F2257" s="274">
        <v>241.58</v>
      </c>
      <c r="G2257" s="47"/>
      <c r="H2257" s="573">
        <f t="shared" si="64"/>
        <v>85.181107999999981</v>
      </c>
      <c r="I2257" s="573">
        <f t="shared" si="64"/>
        <v>85.181107999999981</v>
      </c>
      <c r="J2257" s="573">
        <f t="shared" si="64"/>
        <v>111.924014</v>
      </c>
      <c r="K2257" s="573">
        <f t="shared" si="64"/>
        <v>77.752522999999997</v>
      </c>
      <c r="L2257" s="573">
        <f t="shared" si="64"/>
        <v>123.56213049999998</v>
      </c>
      <c r="M2257" s="573">
        <f t="shared" si="64"/>
        <v>106.47638499999999</v>
      </c>
      <c r="N2257" s="573" t="b">
        <v>1</v>
      </c>
    </row>
    <row r="2258" spans="1:14" ht="15.5" x14ac:dyDescent="0.35">
      <c r="A2258" s="10" t="s">
        <v>9375</v>
      </c>
      <c r="B2258" s="16" t="s">
        <v>2551</v>
      </c>
      <c r="C2258" s="682" t="s">
        <v>2552</v>
      </c>
      <c r="D2258" s="29"/>
      <c r="E2258" s="531" t="s">
        <v>141</v>
      </c>
      <c r="F2258" s="276">
        <v>405.96</v>
      </c>
      <c r="G2258" s="47"/>
      <c r="H2258" s="573">
        <f t="shared" si="64"/>
        <v>143.14149599999996</v>
      </c>
      <c r="I2258" s="573">
        <f t="shared" si="64"/>
        <v>143.14149599999996</v>
      </c>
      <c r="J2258" s="573">
        <f t="shared" si="64"/>
        <v>188.08126799999999</v>
      </c>
      <c r="K2258" s="573">
        <f t="shared" si="64"/>
        <v>130.65822599999998</v>
      </c>
      <c r="L2258" s="573">
        <f t="shared" si="64"/>
        <v>207.63839099999996</v>
      </c>
      <c r="M2258" s="573">
        <f t="shared" si="64"/>
        <v>178.92686999999998</v>
      </c>
      <c r="N2258" s="573" t="b">
        <v>1</v>
      </c>
    </row>
    <row r="2259" spans="1:14" ht="15.5" x14ac:dyDescent="0.35">
      <c r="A2259" s="8"/>
      <c r="B2259" s="308" t="s">
        <v>2553</v>
      </c>
      <c r="C2259" s="110" t="s">
        <v>2554</v>
      </c>
      <c r="D2259" s="20"/>
      <c r="E2259" s="162"/>
      <c r="F2259" s="578">
        <v>405.96</v>
      </c>
      <c r="G2259" s="47"/>
      <c r="H2259" s="573">
        <f t="shared" si="64"/>
        <v>143.14149599999996</v>
      </c>
      <c r="I2259" s="573">
        <f t="shared" si="64"/>
        <v>143.14149599999996</v>
      </c>
      <c r="J2259" s="573">
        <f t="shared" si="64"/>
        <v>188.08126799999999</v>
      </c>
      <c r="K2259" s="573">
        <f t="shared" si="64"/>
        <v>130.65822599999998</v>
      </c>
      <c r="L2259" s="573">
        <f t="shared" si="64"/>
        <v>207.63839099999996</v>
      </c>
      <c r="M2259" s="573">
        <f t="shared" si="64"/>
        <v>178.92686999999998</v>
      </c>
      <c r="N2259" s="573" t="b">
        <v>1</v>
      </c>
    </row>
    <row r="2260" spans="1:14" ht="15.5" x14ac:dyDescent="0.35">
      <c r="A2260" s="8" t="s">
        <v>9376</v>
      </c>
      <c r="B2260" s="308" t="s">
        <v>2555</v>
      </c>
      <c r="C2260" s="664" t="s">
        <v>2556</v>
      </c>
      <c r="D2260" s="30"/>
      <c r="E2260" s="194"/>
      <c r="F2260" s="578">
        <v>167.12</v>
      </c>
      <c r="G2260" s="47"/>
      <c r="H2260" s="573">
        <f t="shared" si="64"/>
        <v>58.926511999999988</v>
      </c>
      <c r="I2260" s="573">
        <f t="shared" si="64"/>
        <v>58.926511999999988</v>
      </c>
      <c r="J2260" s="573">
        <f t="shared" si="64"/>
        <v>77.426696000000007</v>
      </c>
      <c r="K2260" s="573">
        <f t="shared" si="64"/>
        <v>53.787571999999997</v>
      </c>
      <c r="L2260" s="573">
        <f t="shared" si="64"/>
        <v>85.477701999999979</v>
      </c>
      <c r="M2260" s="573">
        <f t="shared" si="64"/>
        <v>73.658140000000003</v>
      </c>
      <c r="N2260" s="573" t="b">
        <v>1</v>
      </c>
    </row>
    <row r="2261" spans="1:14" ht="16" thickBot="1" x14ac:dyDescent="0.4">
      <c r="A2261" s="11"/>
      <c r="B2261" s="565" t="s">
        <v>2557</v>
      </c>
      <c r="C2261" s="662" t="s">
        <v>2558</v>
      </c>
      <c r="D2261" s="31"/>
      <c r="E2261" s="195"/>
      <c r="F2261" s="564">
        <v>167.12</v>
      </c>
      <c r="G2261" s="47"/>
      <c r="H2261" s="573">
        <f t="shared" si="64"/>
        <v>58.926511999999988</v>
      </c>
      <c r="I2261" s="573">
        <f t="shared" si="64"/>
        <v>58.926511999999988</v>
      </c>
      <c r="J2261" s="573">
        <f t="shared" si="64"/>
        <v>77.426696000000007</v>
      </c>
      <c r="K2261" s="573">
        <f t="shared" si="64"/>
        <v>53.787571999999997</v>
      </c>
      <c r="L2261" s="573">
        <f t="shared" si="64"/>
        <v>85.477701999999979</v>
      </c>
      <c r="M2261" s="573">
        <f t="shared" si="64"/>
        <v>73.658140000000003</v>
      </c>
      <c r="N2261" s="573" t="b">
        <v>1</v>
      </c>
    </row>
    <row r="2262" spans="1:14" ht="15.5" x14ac:dyDescent="0.35">
      <c r="A2262" s="8"/>
      <c r="B2262" s="3" t="s">
        <v>8120</v>
      </c>
      <c r="C2262" s="675" t="s">
        <v>7447</v>
      </c>
      <c r="D2262" s="34"/>
      <c r="E2262" s="60"/>
      <c r="F2262" s="273">
        <v>167.12</v>
      </c>
      <c r="G2262" s="47"/>
      <c r="H2262" s="573">
        <f t="shared" si="64"/>
        <v>58.926511999999988</v>
      </c>
      <c r="I2262" s="573">
        <f t="shared" si="64"/>
        <v>58.926511999999988</v>
      </c>
      <c r="J2262" s="573">
        <f t="shared" si="64"/>
        <v>77.426696000000007</v>
      </c>
      <c r="K2262" s="573">
        <f t="shared" si="64"/>
        <v>53.787571999999997</v>
      </c>
      <c r="L2262" s="573">
        <f t="shared" si="64"/>
        <v>85.477701999999979</v>
      </c>
      <c r="M2262" s="573">
        <f t="shared" si="64"/>
        <v>73.658140000000003</v>
      </c>
      <c r="N2262" s="573" t="b">
        <v>1</v>
      </c>
    </row>
    <row r="2263" spans="1:14" ht="15.5" x14ac:dyDescent="0.35">
      <c r="A2263" s="8"/>
      <c r="B2263" s="308" t="s">
        <v>2559</v>
      </c>
      <c r="C2263" s="677" t="s">
        <v>2560</v>
      </c>
      <c r="D2263" s="32"/>
      <c r="E2263" s="59"/>
      <c r="F2263" s="578">
        <v>167.12</v>
      </c>
      <c r="G2263" s="47"/>
      <c r="H2263" s="573">
        <f t="shared" si="64"/>
        <v>58.926511999999988</v>
      </c>
      <c r="I2263" s="573">
        <f t="shared" si="64"/>
        <v>58.926511999999988</v>
      </c>
      <c r="J2263" s="573">
        <f t="shared" si="64"/>
        <v>77.426696000000007</v>
      </c>
      <c r="K2263" s="573">
        <f t="shared" si="64"/>
        <v>53.787571999999997</v>
      </c>
      <c r="L2263" s="573">
        <f t="shared" si="64"/>
        <v>85.477701999999979</v>
      </c>
      <c r="M2263" s="573">
        <f t="shared" si="64"/>
        <v>73.658140000000003</v>
      </c>
      <c r="N2263" s="573" t="b">
        <v>1</v>
      </c>
    </row>
    <row r="2264" spans="1:14" ht="15.5" x14ac:dyDescent="0.35">
      <c r="A2264" s="8"/>
      <c r="B2264" s="308" t="s">
        <v>2561</v>
      </c>
      <c r="C2264" s="110" t="s">
        <v>2562</v>
      </c>
      <c r="D2264" s="20"/>
      <c r="E2264" s="53"/>
      <c r="F2264" s="578">
        <v>167.12</v>
      </c>
      <c r="G2264" s="47"/>
      <c r="H2264" s="573">
        <f t="shared" si="64"/>
        <v>58.926511999999988</v>
      </c>
      <c r="I2264" s="573">
        <f t="shared" si="64"/>
        <v>58.926511999999988</v>
      </c>
      <c r="J2264" s="573">
        <f t="shared" si="64"/>
        <v>77.426696000000007</v>
      </c>
      <c r="K2264" s="573">
        <f t="shared" si="64"/>
        <v>53.787571999999997</v>
      </c>
      <c r="L2264" s="573">
        <f t="shared" si="64"/>
        <v>85.477701999999979</v>
      </c>
      <c r="M2264" s="573">
        <f t="shared" si="64"/>
        <v>73.658140000000003</v>
      </c>
      <c r="N2264" s="573" t="b">
        <v>1</v>
      </c>
    </row>
    <row r="2265" spans="1:14" ht="15.5" x14ac:dyDescent="0.35">
      <c r="A2265" s="8"/>
      <c r="B2265" s="308" t="s">
        <v>2563</v>
      </c>
      <c r="C2265" s="193" t="s">
        <v>2564</v>
      </c>
      <c r="D2265" s="309"/>
      <c r="E2265" s="310"/>
      <c r="F2265" s="578">
        <v>167.12</v>
      </c>
      <c r="G2265" s="47"/>
      <c r="H2265" s="573">
        <f t="shared" si="64"/>
        <v>58.926511999999988</v>
      </c>
      <c r="I2265" s="573">
        <f t="shared" si="64"/>
        <v>58.926511999999988</v>
      </c>
      <c r="J2265" s="573">
        <f t="shared" si="64"/>
        <v>77.426696000000007</v>
      </c>
      <c r="K2265" s="573">
        <f t="shared" si="64"/>
        <v>53.787571999999997</v>
      </c>
      <c r="L2265" s="573">
        <f t="shared" si="64"/>
        <v>85.477701999999979</v>
      </c>
      <c r="M2265" s="573">
        <f t="shared" si="64"/>
        <v>73.658140000000003</v>
      </c>
      <c r="N2265" s="573" t="b">
        <v>1</v>
      </c>
    </row>
    <row r="2266" spans="1:14" ht="16" thickBot="1" x14ac:dyDescent="0.4">
      <c r="A2266" s="8" t="s">
        <v>9377</v>
      </c>
      <c r="B2266" s="221" t="s">
        <v>2565</v>
      </c>
      <c r="C2266" s="247" t="s">
        <v>2566</v>
      </c>
      <c r="D2266" s="222"/>
      <c r="E2266" s="267"/>
      <c r="F2266" s="274">
        <v>166.87</v>
      </c>
      <c r="G2266" s="47"/>
      <c r="H2266" s="573">
        <f t="shared" si="64"/>
        <v>58.838361999999989</v>
      </c>
      <c r="I2266" s="573">
        <f t="shared" si="64"/>
        <v>58.838361999999989</v>
      </c>
      <c r="J2266" s="573">
        <f t="shared" si="64"/>
        <v>77.310871000000006</v>
      </c>
      <c r="K2266" s="573">
        <f t="shared" si="64"/>
        <v>53.707109499999994</v>
      </c>
      <c r="L2266" s="573">
        <f t="shared" si="64"/>
        <v>85.349833249999989</v>
      </c>
      <c r="M2266" s="573">
        <f t="shared" si="64"/>
        <v>73.547952499999994</v>
      </c>
      <c r="N2266" s="573" t="b">
        <v>1</v>
      </c>
    </row>
    <row r="2267" spans="1:14" ht="15.5" x14ac:dyDescent="0.35">
      <c r="A2267" s="10"/>
      <c r="B2267" s="16" t="s">
        <v>2567</v>
      </c>
      <c r="C2267" s="108" t="s">
        <v>2568</v>
      </c>
      <c r="D2267" s="24"/>
      <c r="E2267" s="165" t="s">
        <v>141</v>
      </c>
      <c r="F2267" s="276">
        <v>166.87</v>
      </c>
      <c r="G2267" s="47"/>
      <c r="H2267" s="573">
        <f t="shared" si="64"/>
        <v>58.838361999999989</v>
      </c>
      <c r="I2267" s="573">
        <f t="shared" si="64"/>
        <v>58.838361999999989</v>
      </c>
      <c r="J2267" s="573">
        <f t="shared" si="64"/>
        <v>77.310871000000006</v>
      </c>
      <c r="K2267" s="573">
        <f t="shared" si="64"/>
        <v>53.707109499999994</v>
      </c>
      <c r="L2267" s="573">
        <f t="shared" si="64"/>
        <v>85.349833249999989</v>
      </c>
      <c r="M2267" s="573">
        <f t="shared" si="64"/>
        <v>73.547952499999994</v>
      </c>
      <c r="N2267" s="573" t="b">
        <v>1</v>
      </c>
    </row>
    <row r="2268" spans="1:14" ht="15.5" x14ac:dyDescent="0.35">
      <c r="A2268" s="8"/>
      <c r="B2268" s="308" t="s">
        <v>2569</v>
      </c>
      <c r="C2268" s="193" t="s">
        <v>2570</v>
      </c>
      <c r="D2268" s="316"/>
      <c r="E2268" s="326"/>
      <c r="F2268" s="578">
        <v>166.87</v>
      </c>
      <c r="G2268" s="47"/>
      <c r="H2268" s="573">
        <f t="shared" si="64"/>
        <v>58.838361999999989</v>
      </c>
      <c r="I2268" s="573">
        <f t="shared" si="64"/>
        <v>58.838361999999989</v>
      </c>
      <c r="J2268" s="573">
        <f t="shared" si="64"/>
        <v>77.310871000000006</v>
      </c>
      <c r="K2268" s="573">
        <f t="shared" si="64"/>
        <v>53.707109499999994</v>
      </c>
      <c r="L2268" s="573">
        <f t="shared" si="64"/>
        <v>85.349833249999989</v>
      </c>
      <c r="M2268" s="573">
        <f t="shared" si="64"/>
        <v>73.547952499999994</v>
      </c>
      <c r="N2268" s="573" t="b">
        <v>1</v>
      </c>
    </row>
    <row r="2269" spans="1:14" ht="15.5" x14ac:dyDescent="0.35">
      <c r="A2269" s="8"/>
      <c r="B2269" s="308" t="s">
        <v>2571</v>
      </c>
      <c r="C2269" s="193" t="s">
        <v>2572</v>
      </c>
      <c r="D2269" s="316"/>
      <c r="E2269" s="326"/>
      <c r="F2269" s="578">
        <v>166.87</v>
      </c>
      <c r="G2269" s="47"/>
      <c r="H2269" s="573">
        <f t="shared" si="64"/>
        <v>58.838361999999989</v>
      </c>
      <c r="I2269" s="573">
        <f t="shared" si="64"/>
        <v>58.838361999999989</v>
      </c>
      <c r="J2269" s="573">
        <f t="shared" si="64"/>
        <v>77.310871000000006</v>
      </c>
      <c r="K2269" s="573">
        <f t="shared" si="64"/>
        <v>53.707109499999994</v>
      </c>
      <c r="L2269" s="573">
        <f t="shared" si="64"/>
        <v>85.349833249999989</v>
      </c>
      <c r="M2269" s="573">
        <f t="shared" si="64"/>
        <v>73.547952499999994</v>
      </c>
      <c r="N2269" s="573" t="b">
        <v>1</v>
      </c>
    </row>
    <row r="2270" spans="1:14" ht="15.5" x14ac:dyDescent="0.35">
      <c r="A2270" s="8"/>
      <c r="B2270" s="308" t="s">
        <v>2573</v>
      </c>
      <c r="C2270" s="193" t="s">
        <v>2574</v>
      </c>
      <c r="D2270" s="316"/>
      <c r="E2270" s="326"/>
      <c r="F2270" s="578">
        <v>166.87</v>
      </c>
      <c r="G2270" s="47"/>
      <c r="H2270" s="573">
        <f t="shared" si="64"/>
        <v>58.838361999999989</v>
      </c>
      <c r="I2270" s="573">
        <f t="shared" si="64"/>
        <v>58.838361999999989</v>
      </c>
      <c r="J2270" s="573">
        <f t="shared" si="64"/>
        <v>77.310871000000006</v>
      </c>
      <c r="K2270" s="573">
        <f t="shared" si="64"/>
        <v>53.707109499999994</v>
      </c>
      <c r="L2270" s="573">
        <f t="shared" si="64"/>
        <v>85.349833249999989</v>
      </c>
      <c r="M2270" s="573">
        <f t="shared" si="64"/>
        <v>73.547952499999994</v>
      </c>
      <c r="N2270" s="573" t="b">
        <v>1</v>
      </c>
    </row>
    <row r="2271" spans="1:14" ht="15.5" x14ac:dyDescent="0.35">
      <c r="A2271" s="8"/>
      <c r="B2271" s="308" t="s">
        <v>2569</v>
      </c>
      <c r="C2271" s="193" t="s">
        <v>2570</v>
      </c>
      <c r="D2271" s="309"/>
      <c r="E2271" s="310"/>
      <c r="F2271" s="578">
        <v>166.87</v>
      </c>
      <c r="G2271" s="47"/>
      <c r="H2271" s="573">
        <f t="shared" si="64"/>
        <v>58.838361999999989</v>
      </c>
      <c r="I2271" s="573">
        <f t="shared" si="64"/>
        <v>58.838361999999989</v>
      </c>
      <c r="J2271" s="573">
        <f t="shared" si="64"/>
        <v>77.310871000000006</v>
      </c>
      <c r="K2271" s="573">
        <f t="shared" si="64"/>
        <v>53.707109499999994</v>
      </c>
      <c r="L2271" s="573">
        <f t="shared" si="64"/>
        <v>85.349833249999989</v>
      </c>
      <c r="M2271" s="573">
        <f t="shared" si="64"/>
        <v>73.547952499999994</v>
      </c>
      <c r="N2271" s="573" t="b">
        <v>1</v>
      </c>
    </row>
    <row r="2272" spans="1:14" ht="16" thickBot="1" x14ac:dyDescent="0.4">
      <c r="A2272" s="11"/>
      <c r="B2272" s="565" t="s">
        <v>2569</v>
      </c>
      <c r="C2272" s="391" t="s">
        <v>2570</v>
      </c>
      <c r="D2272" s="563"/>
      <c r="E2272" s="384"/>
      <c r="F2272" s="564">
        <v>166.87</v>
      </c>
      <c r="G2272" s="47"/>
      <c r="H2272" s="573">
        <f t="shared" si="64"/>
        <v>58.838361999999989</v>
      </c>
      <c r="I2272" s="573">
        <f t="shared" si="64"/>
        <v>58.838361999999989</v>
      </c>
      <c r="J2272" s="573">
        <f t="shared" si="64"/>
        <v>77.310871000000006</v>
      </c>
      <c r="K2272" s="573">
        <f t="shared" si="64"/>
        <v>53.707109499999994</v>
      </c>
      <c r="L2272" s="573">
        <f t="shared" si="64"/>
        <v>85.349833249999989</v>
      </c>
      <c r="M2272" s="573">
        <f t="shared" si="64"/>
        <v>73.547952499999994</v>
      </c>
      <c r="N2272" s="573" t="b">
        <v>1</v>
      </c>
    </row>
    <row r="2273" spans="1:14" ht="15.5" x14ac:dyDescent="0.35">
      <c r="A2273" s="8" t="s">
        <v>9378</v>
      </c>
      <c r="B2273" s="3" t="s">
        <v>2575</v>
      </c>
      <c r="C2273" s="110" t="s">
        <v>2576</v>
      </c>
      <c r="D2273" s="20"/>
      <c r="E2273" s="162"/>
      <c r="F2273" s="273">
        <v>185.52</v>
      </c>
      <c r="G2273" s="47"/>
      <c r="H2273" s="573">
        <f t="shared" si="64"/>
        <v>65.414351999999994</v>
      </c>
      <c r="I2273" s="573">
        <f t="shared" si="64"/>
        <v>65.414351999999994</v>
      </c>
      <c r="J2273" s="573">
        <f t="shared" si="64"/>
        <v>85.951416000000009</v>
      </c>
      <c r="K2273" s="573">
        <f t="shared" si="64"/>
        <v>59.709612</v>
      </c>
      <c r="L2273" s="573">
        <f t="shared" si="64"/>
        <v>94.888841999999983</v>
      </c>
      <c r="M2273" s="573">
        <f t="shared" si="64"/>
        <v>81.767939999999996</v>
      </c>
      <c r="N2273" s="573" t="b">
        <v>1</v>
      </c>
    </row>
    <row r="2274" spans="1:14" ht="15.5" x14ac:dyDescent="0.35">
      <c r="A2274" s="8"/>
      <c r="B2274" s="308" t="s">
        <v>2577</v>
      </c>
      <c r="C2274" s="653" t="s">
        <v>2578</v>
      </c>
      <c r="D2274" s="309"/>
      <c r="E2274" s="327"/>
      <c r="F2274" s="578">
        <v>185.52</v>
      </c>
      <c r="G2274" s="47"/>
      <c r="H2274" s="573">
        <f t="shared" si="64"/>
        <v>65.414351999999994</v>
      </c>
      <c r="I2274" s="573">
        <f t="shared" si="64"/>
        <v>65.414351999999994</v>
      </c>
      <c r="J2274" s="573">
        <f t="shared" si="64"/>
        <v>85.951416000000009</v>
      </c>
      <c r="K2274" s="573">
        <f t="shared" si="64"/>
        <v>59.709612</v>
      </c>
      <c r="L2274" s="573">
        <f t="shared" si="64"/>
        <v>94.888841999999983</v>
      </c>
      <c r="M2274" s="573">
        <f t="shared" si="64"/>
        <v>81.767939999999996</v>
      </c>
      <c r="N2274" s="573" t="b">
        <v>1</v>
      </c>
    </row>
    <row r="2275" spans="1:14" ht="15.5" x14ac:dyDescent="0.35">
      <c r="A2275" s="8" t="s">
        <v>9379</v>
      </c>
      <c r="B2275" s="308" t="s">
        <v>2579</v>
      </c>
      <c r="C2275" s="193" t="s">
        <v>2580</v>
      </c>
      <c r="D2275" s="309"/>
      <c r="E2275" s="327" t="s">
        <v>141</v>
      </c>
      <c r="F2275" s="578">
        <v>152.72</v>
      </c>
      <c r="G2275" s="47"/>
      <c r="H2275" s="573">
        <f t="shared" si="64"/>
        <v>53.849071999999985</v>
      </c>
      <c r="I2275" s="573">
        <f t="shared" si="64"/>
        <v>53.849071999999985</v>
      </c>
      <c r="J2275" s="573">
        <f t="shared" si="64"/>
        <v>70.755175999999992</v>
      </c>
      <c r="K2275" s="573">
        <f t="shared" si="64"/>
        <v>49.152931999999993</v>
      </c>
      <c r="L2275" s="573">
        <f t="shared" si="64"/>
        <v>78.112461999999979</v>
      </c>
      <c r="M2275" s="573">
        <f t="shared" si="64"/>
        <v>67.311340000000001</v>
      </c>
      <c r="N2275" s="573" t="b">
        <v>1</v>
      </c>
    </row>
    <row r="2276" spans="1:14" ht="15.5" x14ac:dyDescent="0.35">
      <c r="A2276" s="8"/>
      <c r="B2276" s="308" t="s">
        <v>2581</v>
      </c>
      <c r="C2276" s="193" t="s">
        <v>2582</v>
      </c>
      <c r="D2276" s="309"/>
      <c r="E2276" s="310"/>
      <c r="F2276" s="578">
        <v>152.72</v>
      </c>
      <c r="G2276" s="47"/>
      <c r="H2276" s="573">
        <f t="shared" si="64"/>
        <v>53.849071999999985</v>
      </c>
      <c r="I2276" s="573">
        <f t="shared" si="64"/>
        <v>53.849071999999985</v>
      </c>
      <c r="J2276" s="573">
        <f t="shared" si="64"/>
        <v>70.755175999999992</v>
      </c>
      <c r="K2276" s="573">
        <f t="shared" si="64"/>
        <v>49.152931999999993</v>
      </c>
      <c r="L2276" s="573">
        <f t="shared" si="64"/>
        <v>78.112461999999979</v>
      </c>
      <c r="M2276" s="573">
        <f t="shared" si="64"/>
        <v>67.311340000000001</v>
      </c>
      <c r="N2276" s="573" t="b">
        <v>1</v>
      </c>
    </row>
    <row r="2277" spans="1:14" ht="16" thickBot="1" x14ac:dyDescent="0.4">
      <c r="A2277" s="11"/>
      <c r="B2277" s="565" t="s">
        <v>2583</v>
      </c>
      <c r="C2277" s="391" t="s">
        <v>2584</v>
      </c>
      <c r="D2277" s="563"/>
      <c r="E2277" s="384"/>
      <c r="F2277" s="564">
        <v>152.72</v>
      </c>
      <c r="G2277" s="47"/>
      <c r="H2277" s="573">
        <f t="shared" si="64"/>
        <v>53.849071999999985</v>
      </c>
      <c r="I2277" s="573">
        <f t="shared" si="64"/>
        <v>53.849071999999985</v>
      </c>
      <c r="J2277" s="573">
        <f t="shared" si="64"/>
        <v>70.755175999999992</v>
      </c>
      <c r="K2277" s="573">
        <f t="shared" si="64"/>
        <v>49.152931999999993</v>
      </c>
      <c r="L2277" s="573">
        <f t="shared" si="64"/>
        <v>78.112461999999979</v>
      </c>
      <c r="M2277" s="573">
        <f t="shared" si="64"/>
        <v>67.311340000000001</v>
      </c>
      <c r="N2277" s="573" t="b">
        <v>1</v>
      </c>
    </row>
    <row r="2278" spans="1:14" ht="15.5" x14ac:dyDescent="0.35">
      <c r="A2278" s="8"/>
      <c r="B2278" s="3" t="s">
        <v>2583</v>
      </c>
      <c r="C2278" s="110" t="s">
        <v>2584</v>
      </c>
      <c r="D2278" s="20"/>
      <c r="E2278" s="53"/>
      <c r="F2278" s="273">
        <v>152.72</v>
      </c>
      <c r="G2278" s="47"/>
      <c r="H2278" s="573">
        <f t="shared" si="64"/>
        <v>53.849071999999985</v>
      </c>
      <c r="I2278" s="573">
        <f t="shared" si="64"/>
        <v>53.849071999999985</v>
      </c>
      <c r="J2278" s="573">
        <f t="shared" si="64"/>
        <v>70.755175999999992</v>
      </c>
      <c r="K2278" s="573">
        <f t="shared" si="64"/>
        <v>49.152931999999993</v>
      </c>
      <c r="L2278" s="573">
        <f t="shared" si="64"/>
        <v>78.112461999999979</v>
      </c>
      <c r="M2278" s="573">
        <f t="shared" si="64"/>
        <v>67.311340000000001</v>
      </c>
      <c r="N2278" s="573" t="b">
        <v>1</v>
      </c>
    </row>
    <row r="2279" spans="1:14" ht="15.5" x14ac:dyDescent="0.35">
      <c r="A2279" s="8"/>
      <c r="B2279" s="308" t="s">
        <v>2585</v>
      </c>
      <c r="C2279" s="110" t="s">
        <v>2586</v>
      </c>
      <c r="D2279" s="20"/>
      <c r="E2279" s="53"/>
      <c r="F2279" s="578">
        <v>152.72</v>
      </c>
      <c r="G2279" s="47"/>
      <c r="H2279" s="573">
        <f t="shared" si="64"/>
        <v>53.849071999999985</v>
      </c>
      <c r="I2279" s="573">
        <f t="shared" si="64"/>
        <v>53.849071999999985</v>
      </c>
      <c r="J2279" s="573">
        <f t="shared" si="64"/>
        <v>70.755175999999992</v>
      </c>
      <c r="K2279" s="573">
        <f t="shared" si="64"/>
        <v>49.152931999999993</v>
      </c>
      <c r="L2279" s="573">
        <f t="shared" si="64"/>
        <v>78.112461999999979</v>
      </c>
      <c r="M2279" s="573">
        <f t="shared" si="64"/>
        <v>67.311340000000001</v>
      </c>
      <c r="N2279" s="573" t="b">
        <v>1</v>
      </c>
    </row>
    <row r="2280" spans="1:14" ht="15.5" x14ac:dyDescent="0.35">
      <c r="A2280" s="8"/>
      <c r="B2280" s="308" t="s">
        <v>2587</v>
      </c>
      <c r="C2280" s="193" t="s">
        <v>2588</v>
      </c>
      <c r="D2280" s="309"/>
      <c r="E2280" s="327"/>
      <c r="F2280" s="578">
        <v>152.72</v>
      </c>
      <c r="G2280" s="47"/>
      <c r="H2280" s="573">
        <f t="shared" si="64"/>
        <v>53.849071999999985</v>
      </c>
      <c r="I2280" s="573">
        <f t="shared" si="64"/>
        <v>53.849071999999985</v>
      </c>
      <c r="J2280" s="573">
        <f t="shared" si="64"/>
        <v>70.755175999999992</v>
      </c>
      <c r="K2280" s="573">
        <f t="shared" si="64"/>
        <v>49.152931999999993</v>
      </c>
      <c r="L2280" s="573">
        <f t="shared" si="64"/>
        <v>78.112461999999979</v>
      </c>
      <c r="M2280" s="573">
        <f t="shared" si="64"/>
        <v>67.311340000000001</v>
      </c>
      <c r="N2280" s="573" t="b">
        <v>1</v>
      </c>
    </row>
    <row r="2281" spans="1:14" ht="16" thickBot="1" x14ac:dyDescent="0.4">
      <c r="A2281" s="11" t="s">
        <v>9380</v>
      </c>
      <c r="B2281" s="565" t="s">
        <v>2589</v>
      </c>
      <c r="C2281" s="391" t="s">
        <v>2590</v>
      </c>
      <c r="D2281" s="563"/>
      <c r="E2281" s="785"/>
      <c r="F2281" s="297">
        <v>184.68</v>
      </c>
      <c r="G2281" s="47"/>
      <c r="H2281" s="573">
        <f t="shared" si="64"/>
        <v>65.118167999999983</v>
      </c>
      <c r="I2281" s="573">
        <f t="shared" si="64"/>
        <v>65.118167999999983</v>
      </c>
      <c r="J2281" s="573">
        <f t="shared" si="64"/>
        <v>85.562244000000007</v>
      </c>
      <c r="K2281" s="573">
        <f t="shared" si="64"/>
        <v>59.439257999999995</v>
      </c>
      <c r="L2281" s="573">
        <f t="shared" si="64"/>
        <v>94.459202999999988</v>
      </c>
      <c r="M2281" s="573">
        <f t="shared" si="64"/>
        <v>81.397710000000004</v>
      </c>
      <c r="N2281" s="573" t="b">
        <v>1</v>
      </c>
    </row>
    <row r="2282" spans="1:14" ht="42.65" customHeight="1" thickBot="1" x14ac:dyDescent="0.4">
      <c r="A2282" s="74"/>
      <c r="B2282" s="5" t="s">
        <v>2591</v>
      </c>
      <c r="C2282" s="109" t="s">
        <v>2592</v>
      </c>
      <c r="D2282" s="94"/>
      <c r="E2282" s="94"/>
      <c r="F2282" s="189">
        <v>184.68</v>
      </c>
      <c r="G2282" s="47"/>
      <c r="H2282" s="573">
        <f t="shared" si="64"/>
        <v>65.118167999999983</v>
      </c>
      <c r="I2282" s="573">
        <f t="shared" si="64"/>
        <v>65.118167999999983</v>
      </c>
      <c r="J2282" s="573">
        <f t="shared" si="64"/>
        <v>85.562244000000007</v>
      </c>
      <c r="K2282" s="573">
        <f t="shared" si="64"/>
        <v>59.439257999999995</v>
      </c>
      <c r="L2282" s="573">
        <f t="shared" si="64"/>
        <v>94.459202999999988</v>
      </c>
      <c r="M2282" s="573">
        <f t="shared" si="64"/>
        <v>81.397710000000004</v>
      </c>
      <c r="N2282" s="573" t="b">
        <v>1</v>
      </c>
    </row>
    <row r="2283" spans="1:14" ht="15.5" x14ac:dyDescent="0.35">
      <c r="A2283" s="10"/>
      <c r="B2283" s="16" t="s">
        <v>2593</v>
      </c>
      <c r="C2283" s="108" t="s">
        <v>2594</v>
      </c>
      <c r="D2283" s="18"/>
      <c r="E2283" s="18"/>
      <c r="F2283" s="276">
        <v>184.68</v>
      </c>
      <c r="G2283" s="47"/>
      <c r="H2283" s="573">
        <f t="shared" si="64"/>
        <v>65.118167999999983</v>
      </c>
      <c r="I2283" s="573">
        <f t="shared" si="64"/>
        <v>65.118167999999983</v>
      </c>
      <c r="J2283" s="573">
        <f t="shared" si="64"/>
        <v>85.562244000000007</v>
      </c>
      <c r="K2283" s="573">
        <f t="shared" si="64"/>
        <v>59.439257999999995</v>
      </c>
      <c r="L2283" s="573">
        <f t="shared" si="64"/>
        <v>94.459202999999988</v>
      </c>
      <c r="M2283" s="573">
        <f t="shared" si="64"/>
        <v>81.397710000000004</v>
      </c>
      <c r="N2283" s="573" t="b">
        <v>1</v>
      </c>
    </row>
    <row r="2284" spans="1:14" ht="15.5" x14ac:dyDescent="0.35">
      <c r="A2284" s="8"/>
      <c r="B2284" s="308" t="s">
        <v>2595</v>
      </c>
      <c r="C2284" s="193" t="s">
        <v>2596</v>
      </c>
      <c r="D2284" s="309"/>
      <c r="E2284" s="309"/>
      <c r="F2284" s="578">
        <v>184.68</v>
      </c>
      <c r="G2284" s="47"/>
      <c r="H2284" s="573">
        <f t="shared" si="64"/>
        <v>65.118167999999983</v>
      </c>
      <c r="I2284" s="573">
        <f t="shared" si="64"/>
        <v>65.118167999999983</v>
      </c>
      <c r="J2284" s="573">
        <f t="shared" si="64"/>
        <v>85.562244000000007</v>
      </c>
      <c r="K2284" s="573">
        <f t="shared" si="64"/>
        <v>59.439257999999995</v>
      </c>
      <c r="L2284" s="573">
        <f t="shared" si="64"/>
        <v>94.459202999999988</v>
      </c>
      <c r="M2284" s="573">
        <f t="shared" si="64"/>
        <v>81.397710000000004</v>
      </c>
      <c r="N2284" s="573" t="b">
        <v>1</v>
      </c>
    </row>
    <row r="2285" spans="1:14" ht="15.5" x14ac:dyDescent="0.35">
      <c r="A2285" s="8"/>
      <c r="B2285" s="308" t="s">
        <v>2597</v>
      </c>
      <c r="C2285" s="193" t="s">
        <v>2598</v>
      </c>
      <c r="D2285" s="309"/>
      <c r="E2285" s="309"/>
      <c r="F2285" s="578">
        <v>184.68</v>
      </c>
      <c r="G2285" s="47"/>
      <c r="H2285" s="573">
        <f t="shared" si="64"/>
        <v>65.118167999999983</v>
      </c>
      <c r="I2285" s="573">
        <f t="shared" si="64"/>
        <v>65.118167999999983</v>
      </c>
      <c r="J2285" s="573">
        <f t="shared" si="64"/>
        <v>85.562244000000007</v>
      </c>
      <c r="K2285" s="573">
        <f t="shared" si="64"/>
        <v>59.439257999999995</v>
      </c>
      <c r="L2285" s="573">
        <f t="shared" si="64"/>
        <v>94.459202999999988</v>
      </c>
      <c r="M2285" s="573">
        <f t="shared" si="64"/>
        <v>81.397710000000004</v>
      </c>
      <c r="N2285" s="573" t="b">
        <v>1</v>
      </c>
    </row>
    <row r="2286" spans="1:14" ht="15.5" x14ac:dyDescent="0.35">
      <c r="A2286" s="8"/>
      <c r="B2286" s="308" t="s">
        <v>548</v>
      </c>
      <c r="C2286" s="653" t="s">
        <v>549</v>
      </c>
      <c r="D2286" s="309"/>
      <c r="E2286" s="317"/>
      <c r="F2286" s="578">
        <v>184.68</v>
      </c>
      <c r="G2286" s="47"/>
      <c r="H2286" s="573">
        <f t="shared" si="64"/>
        <v>65.118167999999983</v>
      </c>
      <c r="I2286" s="573">
        <f t="shared" si="64"/>
        <v>65.118167999999983</v>
      </c>
      <c r="J2286" s="573">
        <f t="shared" si="64"/>
        <v>85.562244000000007</v>
      </c>
      <c r="K2286" s="573">
        <f t="shared" si="64"/>
        <v>59.439257999999995</v>
      </c>
      <c r="L2286" s="573">
        <f t="shared" si="64"/>
        <v>94.459202999999988</v>
      </c>
      <c r="M2286" s="573">
        <f t="shared" si="64"/>
        <v>81.397710000000004</v>
      </c>
      <c r="N2286" s="573" t="b">
        <v>1</v>
      </c>
    </row>
    <row r="2287" spans="1:14" ht="16" thickBot="1" x14ac:dyDescent="0.4">
      <c r="A2287" s="11"/>
      <c r="B2287" s="565" t="s">
        <v>2599</v>
      </c>
      <c r="C2287" s="661" t="s">
        <v>2600</v>
      </c>
      <c r="D2287" s="563"/>
      <c r="E2287" s="785"/>
      <c r="F2287" s="564">
        <v>184.68</v>
      </c>
      <c r="G2287" s="47"/>
      <c r="H2287" s="573">
        <f t="shared" si="64"/>
        <v>65.118167999999983</v>
      </c>
      <c r="I2287" s="573">
        <f t="shared" si="64"/>
        <v>65.118167999999983</v>
      </c>
      <c r="J2287" s="573">
        <f t="shared" si="64"/>
        <v>85.562244000000007</v>
      </c>
      <c r="K2287" s="573">
        <f t="shared" si="64"/>
        <v>59.439257999999995</v>
      </c>
      <c r="L2287" s="573">
        <f t="shared" si="64"/>
        <v>94.459202999999988</v>
      </c>
      <c r="M2287" s="573">
        <f t="shared" si="64"/>
        <v>81.397710000000004</v>
      </c>
      <c r="N2287" s="573" t="b">
        <v>1</v>
      </c>
    </row>
    <row r="2288" spans="1:14" ht="15.5" x14ac:dyDescent="0.35">
      <c r="A2288" s="10" t="s">
        <v>9381</v>
      </c>
      <c r="B2288" s="68" t="s">
        <v>2601</v>
      </c>
      <c r="C2288" s="656" t="s">
        <v>2602</v>
      </c>
      <c r="D2288" s="28"/>
      <c r="E2288" s="115" t="s">
        <v>141</v>
      </c>
      <c r="F2288" s="298">
        <v>205.18</v>
      </c>
      <c r="G2288" s="47"/>
      <c r="H2288" s="573">
        <f t="shared" si="64"/>
        <v>72.346467999999987</v>
      </c>
      <c r="I2288" s="573">
        <f t="shared" si="64"/>
        <v>72.346467999999987</v>
      </c>
      <c r="J2288" s="573">
        <f t="shared" si="64"/>
        <v>95.059894</v>
      </c>
      <c r="K2288" s="573">
        <f t="shared" si="64"/>
        <v>66.037182999999999</v>
      </c>
      <c r="L2288" s="573">
        <f t="shared" si="64"/>
        <v>104.94444049999998</v>
      </c>
      <c r="M2288" s="573">
        <f t="shared" si="64"/>
        <v>90.433084999999991</v>
      </c>
      <c r="N2288" s="573" t="b">
        <v>1</v>
      </c>
    </row>
    <row r="2289" spans="1:14" ht="15.5" x14ac:dyDescent="0.35">
      <c r="A2289" s="8"/>
      <c r="B2289" s="308" t="s">
        <v>2603</v>
      </c>
      <c r="C2289" s="193" t="s">
        <v>2604</v>
      </c>
      <c r="D2289" s="309"/>
      <c r="E2289" s="309"/>
      <c r="F2289" s="578">
        <v>205.18</v>
      </c>
      <c r="G2289" s="47"/>
      <c r="H2289" s="573">
        <f t="shared" si="64"/>
        <v>72.346467999999987</v>
      </c>
      <c r="I2289" s="573">
        <f t="shared" si="64"/>
        <v>72.346467999999987</v>
      </c>
      <c r="J2289" s="573">
        <f t="shared" si="64"/>
        <v>95.059894</v>
      </c>
      <c r="K2289" s="573">
        <f t="shared" si="64"/>
        <v>66.037182999999999</v>
      </c>
      <c r="L2289" s="573">
        <f t="shared" si="64"/>
        <v>104.94444049999998</v>
      </c>
      <c r="M2289" s="573">
        <f t="shared" si="64"/>
        <v>90.433084999999991</v>
      </c>
      <c r="N2289" s="573" t="b">
        <v>1</v>
      </c>
    </row>
    <row r="2290" spans="1:14" ht="15.5" x14ac:dyDescent="0.35">
      <c r="A2290" s="8"/>
      <c r="B2290" s="2" t="s">
        <v>2605</v>
      </c>
      <c r="C2290" s="111" t="s">
        <v>2606</v>
      </c>
      <c r="D2290" s="17"/>
      <c r="E2290" s="55"/>
      <c r="F2290" s="578">
        <v>205.18</v>
      </c>
      <c r="G2290" s="47"/>
      <c r="H2290" s="573">
        <f t="shared" si="64"/>
        <v>72.346467999999987</v>
      </c>
      <c r="I2290" s="573">
        <f t="shared" si="64"/>
        <v>72.346467999999987</v>
      </c>
      <c r="J2290" s="573">
        <f t="shared" si="64"/>
        <v>95.059894</v>
      </c>
      <c r="K2290" s="573">
        <f t="shared" si="64"/>
        <v>66.037182999999999</v>
      </c>
      <c r="L2290" s="573">
        <f t="shared" si="64"/>
        <v>104.94444049999998</v>
      </c>
      <c r="M2290" s="573">
        <f t="shared" si="64"/>
        <v>90.433084999999991</v>
      </c>
      <c r="N2290" s="573" t="b">
        <v>1</v>
      </c>
    </row>
    <row r="2291" spans="1:14" ht="16" thickBot="1" x14ac:dyDescent="0.4">
      <c r="A2291" s="8" t="s">
        <v>9382</v>
      </c>
      <c r="B2291" s="308" t="s">
        <v>2607</v>
      </c>
      <c r="C2291" s="193" t="s">
        <v>2608</v>
      </c>
      <c r="D2291" s="309"/>
      <c r="E2291" s="309"/>
      <c r="F2291" s="578">
        <v>391.94</v>
      </c>
      <c r="G2291" s="47"/>
      <c r="H2291" s="573">
        <f t="shared" si="64"/>
        <v>138.19804399999995</v>
      </c>
      <c r="I2291" s="573">
        <f t="shared" si="64"/>
        <v>138.19804399999995</v>
      </c>
      <c r="J2291" s="573">
        <f t="shared" si="64"/>
        <v>181.585802</v>
      </c>
      <c r="K2291" s="573">
        <f t="shared" si="64"/>
        <v>126.14588899999998</v>
      </c>
      <c r="L2291" s="573">
        <f t="shared" si="64"/>
        <v>200.46751149999997</v>
      </c>
      <c r="M2291" s="573">
        <f t="shared" si="64"/>
        <v>172.74755499999998</v>
      </c>
      <c r="N2291" s="573" t="b">
        <v>1</v>
      </c>
    </row>
    <row r="2292" spans="1:14" ht="15.5" x14ac:dyDescent="0.35">
      <c r="A2292" s="10"/>
      <c r="B2292" s="68" t="s">
        <v>2609</v>
      </c>
      <c r="C2292" s="656" t="s">
        <v>2610</v>
      </c>
      <c r="D2292" s="28"/>
      <c r="E2292" s="28"/>
      <c r="F2292" s="298">
        <v>391.94</v>
      </c>
      <c r="G2292" s="47"/>
      <c r="H2292" s="573">
        <f t="shared" si="64"/>
        <v>138.19804399999995</v>
      </c>
      <c r="I2292" s="573">
        <f t="shared" si="64"/>
        <v>138.19804399999995</v>
      </c>
      <c r="J2292" s="573">
        <f t="shared" si="64"/>
        <v>181.585802</v>
      </c>
      <c r="K2292" s="573">
        <f t="shared" si="64"/>
        <v>126.14588899999998</v>
      </c>
      <c r="L2292" s="573">
        <f t="shared" si="64"/>
        <v>200.46751149999997</v>
      </c>
      <c r="M2292" s="573">
        <f t="shared" si="64"/>
        <v>172.74755499999998</v>
      </c>
      <c r="N2292" s="573" t="b">
        <v>1</v>
      </c>
    </row>
    <row r="2293" spans="1:14" ht="15.5" x14ac:dyDescent="0.35">
      <c r="A2293" s="8"/>
      <c r="B2293" s="221" t="s">
        <v>2611</v>
      </c>
      <c r="C2293" s="247" t="s">
        <v>2612</v>
      </c>
      <c r="D2293" s="222"/>
      <c r="E2293" s="222"/>
      <c r="F2293" s="274">
        <v>391.94</v>
      </c>
      <c r="G2293" s="47"/>
      <c r="H2293" s="573">
        <f t="shared" si="64"/>
        <v>138.19804399999995</v>
      </c>
      <c r="I2293" s="573">
        <f t="shared" si="64"/>
        <v>138.19804399999995</v>
      </c>
      <c r="J2293" s="573">
        <f t="shared" si="64"/>
        <v>181.585802</v>
      </c>
      <c r="K2293" s="573">
        <f t="shared" si="64"/>
        <v>126.14588899999998</v>
      </c>
      <c r="L2293" s="573">
        <f t="shared" si="64"/>
        <v>200.46751149999997</v>
      </c>
      <c r="M2293" s="573">
        <f t="shared" si="64"/>
        <v>172.74755499999998</v>
      </c>
      <c r="N2293" s="573" t="b">
        <v>1</v>
      </c>
    </row>
    <row r="2294" spans="1:14" ht="15.5" x14ac:dyDescent="0.35">
      <c r="A2294" s="8" t="s">
        <v>9383</v>
      </c>
      <c r="B2294" s="221" t="s">
        <v>2613</v>
      </c>
      <c r="C2294" s="247" t="s">
        <v>2614</v>
      </c>
      <c r="D2294" s="222"/>
      <c r="E2294" s="243" t="s">
        <v>141</v>
      </c>
      <c r="F2294" s="274">
        <v>435.66</v>
      </c>
      <c r="G2294" s="47"/>
      <c r="H2294" s="573">
        <f t="shared" si="64"/>
        <v>153.61371599999998</v>
      </c>
      <c r="I2294" s="573">
        <f t="shared" si="64"/>
        <v>153.61371599999998</v>
      </c>
      <c r="J2294" s="573">
        <f t="shared" si="64"/>
        <v>201.84127800000002</v>
      </c>
      <c r="K2294" s="573">
        <f t="shared" si="64"/>
        <v>140.21717100000001</v>
      </c>
      <c r="L2294" s="573">
        <f t="shared" si="64"/>
        <v>222.82919849999996</v>
      </c>
      <c r="M2294" s="573">
        <f t="shared" si="64"/>
        <v>192.017145</v>
      </c>
      <c r="N2294" s="573" t="b">
        <v>1</v>
      </c>
    </row>
    <row r="2295" spans="1:14" ht="16" thickBot="1" x14ac:dyDescent="0.4">
      <c r="A2295" s="8"/>
      <c r="B2295" s="221" t="s">
        <v>2615</v>
      </c>
      <c r="C2295" s="247" t="s">
        <v>2616</v>
      </c>
      <c r="D2295" s="222"/>
      <c r="E2295" s="243"/>
      <c r="F2295" s="274">
        <v>435.66</v>
      </c>
      <c r="G2295" s="47"/>
      <c r="H2295" s="573">
        <f t="shared" si="64"/>
        <v>153.61371599999998</v>
      </c>
      <c r="I2295" s="573">
        <f t="shared" si="64"/>
        <v>153.61371599999998</v>
      </c>
      <c r="J2295" s="573">
        <f t="shared" si="64"/>
        <v>201.84127800000002</v>
      </c>
      <c r="K2295" s="573">
        <f t="shared" ref="K2295:M2358" si="65">IF($N2295=TRUE,K$3*$F2295,"")</f>
        <v>140.21717100000001</v>
      </c>
      <c r="L2295" s="573">
        <f t="shared" si="65"/>
        <v>222.82919849999996</v>
      </c>
      <c r="M2295" s="573">
        <f t="shared" si="65"/>
        <v>192.017145</v>
      </c>
      <c r="N2295" s="573" t="b">
        <v>1</v>
      </c>
    </row>
    <row r="2296" spans="1:14" ht="15.5" x14ac:dyDescent="0.35">
      <c r="A2296" s="10" t="s">
        <v>9384</v>
      </c>
      <c r="B2296" s="16" t="s">
        <v>2617</v>
      </c>
      <c r="C2296" s="108" t="s">
        <v>2618</v>
      </c>
      <c r="D2296" s="18"/>
      <c r="E2296" s="18"/>
      <c r="F2296" s="276">
        <v>433.81</v>
      </c>
      <c r="G2296" s="47"/>
      <c r="H2296" s="573">
        <f t="shared" ref="H2296:M2359" si="66">IF($N2296=TRUE,H$3*$F2296,"")</f>
        <v>152.96140599999995</v>
      </c>
      <c r="I2296" s="573">
        <f t="shared" si="66"/>
        <v>152.96140599999995</v>
      </c>
      <c r="J2296" s="573">
        <f t="shared" si="66"/>
        <v>200.984173</v>
      </c>
      <c r="K2296" s="573">
        <f t="shared" si="65"/>
        <v>139.6217485</v>
      </c>
      <c r="L2296" s="573">
        <f t="shared" si="65"/>
        <v>221.88296974999997</v>
      </c>
      <c r="M2296" s="573">
        <f t="shared" si="65"/>
        <v>191.20175749999999</v>
      </c>
      <c r="N2296" s="573" t="b">
        <v>1</v>
      </c>
    </row>
    <row r="2297" spans="1:14" ht="15.5" x14ac:dyDescent="0.35">
      <c r="A2297" s="8"/>
      <c r="B2297" s="308" t="s">
        <v>2619</v>
      </c>
      <c r="C2297" s="193" t="s">
        <v>2620</v>
      </c>
      <c r="D2297" s="309"/>
      <c r="E2297" s="309"/>
      <c r="F2297" s="578">
        <v>433.81</v>
      </c>
      <c r="G2297" s="47"/>
      <c r="H2297" s="573">
        <f t="shared" si="66"/>
        <v>152.96140599999995</v>
      </c>
      <c r="I2297" s="573">
        <f t="shared" si="66"/>
        <v>152.96140599999995</v>
      </c>
      <c r="J2297" s="573">
        <f t="shared" si="66"/>
        <v>200.984173</v>
      </c>
      <c r="K2297" s="573">
        <f t="shared" si="65"/>
        <v>139.6217485</v>
      </c>
      <c r="L2297" s="573">
        <f t="shared" si="65"/>
        <v>221.88296974999997</v>
      </c>
      <c r="M2297" s="573">
        <f t="shared" si="65"/>
        <v>191.20175749999999</v>
      </c>
      <c r="N2297" s="573" t="b">
        <v>1</v>
      </c>
    </row>
    <row r="2298" spans="1:14" ht="15.5" x14ac:dyDescent="0.35">
      <c r="A2298" s="8" t="s">
        <v>9385</v>
      </c>
      <c r="B2298" s="308" t="s">
        <v>2621</v>
      </c>
      <c r="C2298" s="193" t="s">
        <v>2622</v>
      </c>
      <c r="D2298" s="309"/>
      <c r="E2298" s="309"/>
      <c r="F2298" s="578">
        <v>720.75</v>
      </c>
      <c r="G2298" s="47"/>
      <c r="H2298" s="573">
        <f t="shared" si="66"/>
        <v>254.13644999999994</v>
      </c>
      <c r="I2298" s="573">
        <f t="shared" si="66"/>
        <v>254.13644999999994</v>
      </c>
      <c r="J2298" s="573">
        <f t="shared" si="66"/>
        <v>333.923475</v>
      </c>
      <c r="K2298" s="573">
        <f t="shared" si="65"/>
        <v>231.97338749999997</v>
      </c>
      <c r="L2298" s="573">
        <f t="shared" si="65"/>
        <v>368.64560624999996</v>
      </c>
      <c r="M2298" s="573">
        <f t="shared" si="65"/>
        <v>317.67056249999996</v>
      </c>
      <c r="N2298" s="573" t="b">
        <v>1</v>
      </c>
    </row>
    <row r="2299" spans="1:14" ht="31" x14ac:dyDescent="0.35">
      <c r="A2299" s="8"/>
      <c r="B2299" s="308" t="s">
        <v>8121</v>
      </c>
      <c r="C2299" s="193" t="s">
        <v>7442</v>
      </c>
      <c r="D2299" s="309"/>
      <c r="E2299" s="309"/>
      <c r="F2299" s="578">
        <v>720.75</v>
      </c>
      <c r="G2299" s="47"/>
      <c r="H2299" s="573">
        <f t="shared" si="66"/>
        <v>254.13644999999994</v>
      </c>
      <c r="I2299" s="573">
        <f t="shared" si="66"/>
        <v>254.13644999999994</v>
      </c>
      <c r="J2299" s="573">
        <f t="shared" si="66"/>
        <v>333.923475</v>
      </c>
      <c r="K2299" s="573">
        <f t="shared" si="65"/>
        <v>231.97338749999997</v>
      </c>
      <c r="L2299" s="573">
        <f t="shared" si="65"/>
        <v>368.64560624999996</v>
      </c>
      <c r="M2299" s="573">
        <f t="shared" si="65"/>
        <v>317.67056249999996</v>
      </c>
      <c r="N2299" s="573" t="b">
        <v>1</v>
      </c>
    </row>
    <row r="2300" spans="1:14" ht="15.5" x14ac:dyDescent="0.35">
      <c r="A2300" s="8" t="s">
        <v>9386</v>
      </c>
      <c r="B2300" s="308" t="s">
        <v>2623</v>
      </c>
      <c r="C2300" s="193" t="s">
        <v>2624</v>
      </c>
      <c r="D2300" s="309"/>
      <c r="E2300" s="309"/>
      <c r="F2300" s="578">
        <v>694.95</v>
      </c>
      <c r="G2300" s="47"/>
      <c r="H2300" s="573">
        <f t="shared" si="66"/>
        <v>245.03936999999996</v>
      </c>
      <c r="I2300" s="573">
        <f t="shared" si="66"/>
        <v>245.03936999999996</v>
      </c>
      <c r="J2300" s="573">
        <f t="shared" si="66"/>
        <v>321.97033500000003</v>
      </c>
      <c r="K2300" s="573">
        <f t="shared" si="65"/>
        <v>223.6696575</v>
      </c>
      <c r="L2300" s="573">
        <f t="shared" si="65"/>
        <v>355.44955124999996</v>
      </c>
      <c r="M2300" s="573">
        <f t="shared" si="65"/>
        <v>306.29921250000001</v>
      </c>
      <c r="N2300" s="573" t="b">
        <v>1</v>
      </c>
    </row>
    <row r="2301" spans="1:14" ht="15.5" x14ac:dyDescent="0.35">
      <c r="A2301" s="8"/>
      <c r="B2301" s="308" t="s">
        <v>2625</v>
      </c>
      <c r="C2301" s="193" t="s">
        <v>2626</v>
      </c>
      <c r="D2301" s="309"/>
      <c r="E2301" s="309"/>
      <c r="F2301" s="578">
        <v>694.95</v>
      </c>
      <c r="G2301" s="47"/>
      <c r="H2301" s="573">
        <f t="shared" si="66"/>
        <v>245.03936999999996</v>
      </c>
      <c r="I2301" s="573">
        <f t="shared" si="66"/>
        <v>245.03936999999996</v>
      </c>
      <c r="J2301" s="573">
        <f t="shared" si="66"/>
        <v>321.97033500000003</v>
      </c>
      <c r="K2301" s="573">
        <f t="shared" si="65"/>
        <v>223.6696575</v>
      </c>
      <c r="L2301" s="573">
        <f t="shared" si="65"/>
        <v>355.44955124999996</v>
      </c>
      <c r="M2301" s="573">
        <f t="shared" si="65"/>
        <v>306.29921250000001</v>
      </c>
      <c r="N2301" s="573" t="b">
        <v>1</v>
      </c>
    </row>
    <row r="2302" spans="1:14" ht="15.5" x14ac:dyDescent="0.35">
      <c r="A2302" s="8" t="s">
        <v>9387</v>
      </c>
      <c r="B2302" s="308" t="s">
        <v>2627</v>
      </c>
      <c r="C2302" s="193" t="s">
        <v>2628</v>
      </c>
      <c r="D2302" s="309"/>
      <c r="E2302" s="317" t="s">
        <v>141</v>
      </c>
      <c r="F2302" s="578">
        <v>495.31</v>
      </c>
      <c r="G2302" s="47"/>
      <c r="H2302" s="573">
        <f t="shared" si="66"/>
        <v>174.64630599999995</v>
      </c>
      <c r="I2302" s="573">
        <f t="shared" si="66"/>
        <v>174.64630599999995</v>
      </c>
      <c r="J2302" s="573">
        <f t="shared" si="66"/>
        <v>229.47712300000001</v>
      </c>
      <c r="K2302" s="573">
        <f t="shared" si="65"/>
        <v>159.41552349999998</v>
      </c>
      <c r="L2302" s="573">
        <f t="shared" si="65"/>
        <v>253.33868224999995</v>
      </c>
      <c r="M2302" s="573">
        <f t="shared" si="65"/>
        <v>218.30788249999998</v>
      </c>
      <c r="N2302" s="573" t="b">
        <v>1</v>
      </c>
    </row>
    <row r="2303" spans="1:14" ht="15.5" x14ac:dyDescent="0.35">
      <c r="A2303" s="8"/>
      <c r="B2303" s="308" t="s">
        <v>2629</v>
      </c>
      <c r="C2303" s="193" t="s">
        <v>2630</v>
      </c>
      <c r="D2303" s="309"/>
      <c r="E2303" s="317"/>
      <c r="F2303" s="578">
        <v>495.31</v>
      </c>
      <c r="G2303" s="47"/>
      <c r="H2303" s="573">
        <f t="shared" si="66"/>
        <v>174.64630599999995</v>
      </c>
      <c r="I2303" s="573">
        <f t="shared" si="66"/>
        <v>174.64630599999995</v>
      </c>
      <c r="J2303" s="573">
        <f t="shared" si="66"/>
        <v>229.47712300000001</v>
      </c>
      <c r="K2303" s="573">
        <f t="shared" si="65"/>
        <v>159.41552349999998</v>
      </c>
      <c r="L2303" s="573">
        <f t="shared" si="65"/>
        <v>253.33868224999995</v>
      </c>
      <c r="M2303" s="573">
        <f t="shared" si="65"/>
        <v>218.30788249999998</v>
      </c>
      <c r="N2303" s="573" t="b">
        <v>1</v>
      </c>
    </row>
    <row r="2304" spans="1:14" ht="16" thickBot="1" x14ac:dyDescent="0.4">
      <c r="A2304" s="11"/>
      <c r="B2304" s="565" t="s">
        <v>2631</v>
      </c>
      <c r="C2304" s="391" t="s">
        <v>2632</v>
      </c>
      <c r="D2304" s="563"/>
      <c r="E2304" s="785"/>
      <c r="F2304" s="564">
        <v>495.31</v>
      </c>
      <c r="G2304" s="47"/>
      <c r="H2304" s="573">
        <f t="shared" si="66"/>
        <v>174.64630599999995</v>
      </c>
      <c r="I2304" s="573">
        <f t="shared" si="66"/>
        <v>174.64630599999995</v>
      </c>
      <c r="J2304" s="573">
        <f t="shared" si="66"/>
        <v>229.47712300000001</v>
      </c>
      <c r="K2304" s="573">
        <f t="shared" si="65"/>
        <v>159.41552349999998</v>
      </c>
      <c r="L2304" s="573">
        <f t="shared" si="65"/>
        <v>253.33868224999995</v>
      </c>
      <c r="M2304" s="573">
        <f t="shared" si="65"/>
        <v>218.30788249999998</v>
      </c>
      <c r="N2304" s="573" t="b">
        <v>1</v>
      </c>
    </row>
    <row r="2305" spans="1:14" ht="15.5" x14ac:dyDescent="0.35">
      <c r="A2305" s="10" t="s">
        <v>9388</v>
      </c>
      <c r="B2305" s="16" t="s">
        <v>2633</v>
      </c>
      <c r="C2305" s="108" t="s">
        <v>2634</v>
      </c>
      <c r="D2305" s="18"/>
      <c r="E2305" s="18"/>
      <c r="F2305" s="276">
        <v>601.34</v>
      </c>
      <c r="G2305" s="47"/>
      <c r="H2305" s="573">
        <f t="shared" si="66"/>
        <v>212.03248399999995</v>
      </c>
      <c r="I2305" s="573">
        <f t="shared" si="66"/>
        <v>212.03248399999995</v>
      </c>
      <c r="J2305" s="573">
        <f t="shared" si="66"/>
        <v>278.60082199999999</v>
      </c>
      <c r="K2305" s="573">
        <f t="shared" si="65"/>
        <v>193.541279</v>
      </c>
      <c r="L2305" s="573">
        <f t="shared" si="65"/>
        <v>307.57037649999995</v>
      </c>
      <c r="M2305" s="573">
        <f t="shared" si="65"/>
        <v>265.04060499999997</v>
      </c>
      <c r="N2305" s="573" t="b">
        <v>1</v>
      </c>
    </row>
    <row r="2306" spans="1:14" ht="15.5" x14ac:dyDescent="0.35">
      <c r="A2306" s="8"/>
      <c r="B2306" s="308" t="s">
        <v>2635</v>
      </c>
      <c r="C2306" s="193" t="s">
        <v>2636</v>
      </c>
      <c r="D2306" s="309"/>
      <c r="E2306" s="309"/>
      <c r="F2306" s="578">
        <v>601.34</v>
      </c>
      <c r="G2306" s="47"/>
      <c r="H2306" s="573">
        <f t="shared" si="66"/>
        <v>212.03248399999995</v>
      </c>
      <c r="I2306" s="573">
        <f t="shared" si="66"/>
        <v>212.03248399999995</v>
      </c>
      <c r="J2306" s="573">
        <f t="shared" si="66"/>
        <v>278.60082199999999</v>
      </c>
      <c r="K2306" s="573">
        <f t="shared" si="65"/>
        <v>193.541279</v>
      </c>
      <c r="L2306" s="573">
        <f t="shared" si="65"/>
        <v>307.57037649999995</v>
      </c>
      <c r="M2306" s="573">
        <f t="shared" si="65"/>
        <v>265.04060499999997</v>
      </c>
      <c r="N2306" s="573" t="b">
        <v>1</v>
      </c>
    </row>
    <row r="2307" spans="1:14" ht="15.5" x14ac:dyDescent="0.35">
      <c r="A2307" s="8" t="s">
        <v>9389</v>
      </c>
      <c r="B2307" s="308" t="s">
        <v>2637</v>
      </c>
      <c r="C2307" s="193" t="s">
        <v>2638</v>
      </c>
      <c r="D2307" s="309"/>
      <c r="E2307" s="309"/>
      <c r="F2307" s="578">
        <v>880.22</v>
      </c>
      <c r="G2307" s="47"/>
      <c r="H2307" s="573">
        <f t="shared" si="66"/>
        <v>310.36557199999993</v>
      </c>
      <c r="I2307" s="573">
        <f t="shared" si="66"/>
        <v>310.36557199999993</v>
      </c>
      <c r="J2307" s="573">
        <f t="shared" si="66"/>
        <v>407.805926</v>
      </c>
      <c r="K2307" s="573">
        <f t="shared" si="65"/>
        <v>283.29880699999995</v>
      </c>
      <c r="L2307" s="573">
        <f t="shared" si="65"/>
        <v>450.21052449999991</v>
      </c>
      <c r="M2307" s="573">
        <f t="shared" si="65"/>
        <v>387.95696499999997</v>
      </c>
      <c r="N2307" s="573" t="b">
        <v>1</v>
      </c>
    </row>
    <row r="2308" spans="1:14" ht="15.5" x14ac:dyDescent="0.35">
      <c r="A2308" s="8"/>
      <c r="B2308" s="308" t="s">
        <v>2639</v>
      </c>
      <c r="C2308" s="193" t="s">
        <v>2640</v>
      </c>
      <c r="D2308" s="309"/>
      <c r="E2308" s="309"/>
      <c r="F2308" s="578">
        <v>880.22</v>
      </c>
      <c r="G2308" s="47"/>
      <c r="H2308" s="573">
        <f t="shared" si="66"/>
        <v>310.36557199999993</v>
      </c>
      <c r="I2308" s="573">
        <f t="shared" si="66"/>
        <v>310.36557199999993</v>
      </c>
      <c r="J2308" s="573">
        <f t="shared" si="66"/>
        <v>407.805926</v>
      </c>
      <c r="K2308" s="573">
        <f t="shared" si="65"/>
        <v>283.29880699999995</v>
      </c>
      <c r="L2308" s="573">
        <f t="shared" si="65"/>
        <v>450.21052449999991</v>
      </c>
      <c r="M2308" s="573">
        <f t="shared" si="65"/>
        <v>387.95696499999997</v>
      </c>
      <c r="N2308" s="573" t="b">
        <v>1</v>
      </c>
    </row>
    <row r="2309" spans="1:14" ht="15.5" x14ac:dyDescent="0.35">
      <c r="A2309" s="8" t="s">
        <v>9390</v>
      </c>
      <c r="B2309" s="308" t="s">
        <v>2641</v>
      </c>
      <c r="C2309" s="193" t="s">
        <v>2642</v>
      </c>
      <c r="D2309" s="309"/>
      <c r="E2309" s="309"/>
      <c r="F2309" s="578">
        <v>1729</v>
      </c>
      <c r="G2309" s="47"/>
      <c r="H2309" s="573">
        <f t="shared" si="66"/>
        <v>609.64539999999988</v>
      </c>
      <c r="I2309" s="573">
        <f t="shared" si="66"/>
        <v>609.64539999999988</v>
      </c>
      <c r="J2309" s="573">
        <f t="shared" si="66"/>
        <v>801.04570000000001</v>
      </c>
      <c r="K2309" s="573">
        <f t="shared" si="65"/>
        <v>556.4786499999999</v>
      </c>
      <c r="L2309" s="573">
        <f t="shared" si="65"/>
        <v>884.34027499999979</v>
      </c>
      <c r="M2309" s="573">
        <f t="shared" si="65"/>
        <v>762.05674999999997</v>
      </c>
      <c r="N2309" s="573" t="b">
        <v>1</v>
      </c>
    </row>
    <row r="2310" spans="1:14" ht="15.5" x14ac:dyDescent="0.35">
      <c r="A2310" s="8"/>
      <c r="B2310" s="308" t="s">
        <v>2643</v>
      </c>
      <c r="C2310" s="193" t="s">
        <v>2644</v>
      </c>
      <c r="D2310" s="309"/>
      <c r="E2310" s="309"/>
      <c r="F2310" s="578">
        <v>1729</v>
      </c>
      <c r="G2310" s="47"/>
      <c r="H2310" s="573">
        <f t="shared" si="66"/>
        <v>609.64539999999988</v>
      </c>
      <c r="I2310" s="573">
        <f t="shared" si="66"/>
        <v>609.64539999999988</v>
      </c>
      <c r="J2310" s="573">
        <f t="shared" si="66"/>
        <v>801.04570000000001</v>
      </c>
      <c r="K2310" s="573">
        <f t="shared" si="65"/>
        <v>556.4786499999999</v>
      </c>
      <c r="L2310" s="573">
        <f t="shared" si="65"/>
        <v>884.34027499999979</v>
      </c>
      <c r="M2310" s="573">
        <f t="shared" si="65"/>
        <v>762.05674999999997</v>
      </c>
      <c r="N2310" s="573" t="b">
        <v>1</v>
      </c>
    </row>
    <row r="2311" spans="1:14" ht="15.5" x14ac:dyDescent="0.35">
      <c r="A2311" s="404" t="s">
        <v>870</v>
      </c>
      <c r="B2311" s="430" t="s">
        <v>141</v>
      </c>
      <c r="C2311" s="658" t="s">
        <v>141</v>
      </c>
      <c r="D2311" s="450"/>
      <c r="E2311" s="450" t="s">
        <v>141</v>
      </c>
      <c r="F2311" s="481" t="s">
        <v>141</v>
      </c>
      <c r="G2311" s="47"/>
      <c r="H2311" s="573" t="str">
        <f t="shared" si="66"/>
        <v/>
      </c>
      <c r="I2311" s="573" t="str">
        <f t="shared" si="66"/>
        <v/>
      </c>
      <c r="J2311" s="573" t="str">
        <f t="shared" si="66"/>
        <v/>
      </c>
      <c r="K2311" s="573" t="str">
        <f t="shared" si="65"/>
        <v/>
      </c>
      <c r="L2311" s="573" t="str">
        <f t="shared" si="65"/>
        <v/>
      </c>
      <c r="M2311" s="573" t="str">
        <f t="shared" si="65"/>
        <v/>
      </c>
      <c r="N2311" s="573" t="s">
        <v>141</v>
      </c>
    </row>
    <row r="2312" spans="1:14" ht="15.5" x14ac:dyDescent="0.35">
      <c r="A2312" s="8" t="s">
        <v>9391</v>
      </c>
      <c r="B2312" s="308" t="s">
        <v>2648</v>
      </c>
      <c r="C2312" s="193" t="s">
        <v>2649</v>
      </c>
      <c r="D2312" s="309"/>
      <c r="E2312" s="309" t="s">
        <v>141</v>
      </c>
      <c r="F2312" s="578">
        <v>225.25</v>
      </c>
      <c r="G2312" s="47"/>
      <c r="H2312" s="573">
        <f t="shared" si="66"/>
        <v>79.423149999999978</v>
      </c>
      <c r="I2312" s="573">
        <f t="shared" si="66"/>
        <v>79.423149999999978</v>
      </c>
      <c r="J2312" s="573">
        <f t="shared" si="66"/>
        <v>104.35832499999999</v>
      </c>
      <c r="K2312" s="573">
        <f t="shared" si="65"/>
        <v>72.496712499999987</v>
      </c>
      <c r="L2312" s="573">
        <f t="shared" si="65"/>
        <v>115.20974374999997</v>
      </c>
      <c r="M2312" s="573">
        <f t="shared" si="65"/>
        <v>99.278937499999998</v>
      </c>
      <c r="N2312" s="573" t="b">
        <v>1</v>
      </c>
    </row>
    <row r="2313" spans="1:14" ht="15.5" x14ac:dyDescent="0.35">
      <c r="A2313" s="8"/>
      <c r="B2313" s="308" t="s">
        <v>2650</v>
      </c>
      <c r="C2313" s="193" t="s">
        <v>2651</v>
      </c>
      <c r="D2313" s="309"/>
      <c r="E2313" s="309"/>
      <c r="F2313" s="578">
        <v>225.25</v>
      </c>
      <c r="G2313" s="47"/>
      <c r="H2313" s="573">
        <f t="shared" si="66"/>
        <v>79.423149999999978</v>
      </c>
      <c r="I2313" s="573">
        <f t="shared" si="66"/>
        <v>79.423149999999978</v>
      </c>
      <c r="J2313" s="573">
        <f t="shared" si="66"/>
        <v>104.35832499999999</v>
      </c>
      <c r="K2313" s="573">
        <f t="shared" si="65"/>
        <v>72.496712499999987</v>
      </c>
      <c r="L2313" s="573">
        <f t="shared" si="65"/>
        <v>115.20974374999997</v>
      </c>
      <c r="M2313" s="573">
        <f t="shared" si="65"/>
        <v>99.278937499999998</v>
      </c>
      <c r="N2313" s="573" t="b">
        <v>1</v>
      </c>
    </row>
    <row r="2314" spans="1:14" ht="16" thickBot="1" x14ac:dyDescent="0.4">
      <c r="A2314" s="11"/>
      <c r="B2314" s="565" t="s">
        <v>2652</v>
      </c>
      <c r="C2314" s="391" t="s">
        <v>2653</v>
      </c>
      <c r="D2314" s="563"/>
      <c r="E2314" s="563" t="s">
        <v>141</v>
      </c>
      <c r="F2314" s="564">
        <v>225.25</v>
      </c>
      <c r="G2314" s="47"/>
      <c r="H2314" s="573">
        <f t="shared" si="66"/>
        <v>79.423149999999978</v>
      </c>
      <c r="I2314" s="573">
        <f t="shared" si="66"/>
        <v>79.423149999999978</v>
      </c>
      <c r="J2314" s="573">
        <f t="shared" si="66"/>
        <v>104.35832499999999</v>
      </c>
      <c r="K2314" s="573">
        <f t="shared" si="65"/>
        <v>72.496712499999987</v>
      </c>
      <c r="L2314" s="573">
        <f t="shared" si="65"/>
        <v>115.20974374999997</v>
      </c>
      <c r="M2314" s="573">
        <f t="shared" si="65"/>
        <v>99.278937499999998</v>
      </c>
      <c r="N2314" s="573" t="b">
        <v>1</v>
      </c>
    </row>
    <row r="2315" spans="1:14" ht="15.5" x14ac:dyDescent="0.35">
      <c r="A2315" s="10"/>
      <c r="B2315" s="16" t="s">
        <v>2654</v>
      </c>
      <c r="C2315" s="108" t="s">
        <v>2655</v>
      </c>
      <c r="D2315" s="18"/>
      <c r="E2315" s="18" t="s">
        <v>141</v>
      </c>
      <c r="F2315" s="298">
        <v>225.25</v>
      </c>
      <c r="G2315" s="47"/>
      <c r="H2315" s="573">
        <f t="shared" si="66"/>
        <v>79.423149999999978</v>
      </c>
      <c r="I2315" s="573">
        <f t="shared" si="66"/>
        <v>79.423149999999978</v>
      </c>
      <c r="J2315" s="573">
        <f t="shared" si="66"/>
        <v>104.35832499999999</v>
      </c>
      <c r="K2315" s="573">
        <f t="shared" si="65"/>
        <v>72.496712499999987</v>
      </c>
      <c r="L2315" s="573">
        <f t="shared" si="65"/>
        <v>115.20974374999997</v>
      </c>
      <c r="M2315" s="573">
        <f t="shared" si="65"/>
        <v>99.278937499999998</v>
      </c>
      <c r="N2315" s="573" t="b">
        <v>1</v>
      </c>
    </row>
    <row r="2316" spans="1:14" ht="15.5" x14ac:dyDescent="0.35">
      <c r="A2316" s="8"/>
      <c r="B2316" s="308" t="s">
        <v>2656</v>
      </c>
      <c r="C2316" s="110" t="s">
        <v>2657</v>
      </c>
      <c r="D2316" s="20"/>
      <c r="E2316" s="20" t="s">
        <v>141</v>
      </c>
      <c r="F2316" s="578">
        <v>225.25</v>
      </c>
      <c r="G2316" s="47"/>
      <c r="H2316" s="573">
        <f t="shared" si="66"/>
        <v>79.423149999999978</v>
      </c>
      <c r="I2316" s="573">
        <f t="shared" si="66"/>
        <v>79.423149999999978</v>
      </c>
      <c r="J2316" s="573">
        <f t="shared" si="66"/>
        <v>104.35832499999999</v>
      </c>
      <c r="K2316" s="573">
        <f t="shared" si="65"/>
        <v>72.496712499999987</v>
      </c>
      <c r="L2316" s="573">
        <f t="shared" si="65"/>
        <v>115.20974374999997</v>
      </c>
      <c r="M2316" s="573">
        <f t="shared" si="65"/>
        <v>99.278937499999998</v>
      </c>
      <c r="N2316" s="573" t="b">
        <v>1</v>
      </c>
    </row>
    <row r="2317" spans="1:14" ht="15.5" x14ac:dyDescent="0.35">
      <c r="A2317" s="8"/>
      <c r="B2317" s="308" t="s">
        <v>2658</v>
      </c>
      <c r="C2317" s="110" t="s">
        <v>2659</v>
      </c>
      <c r="D2317" s="20"/>
      <c r="E2317" s="20" t="s">
        <v>141</v>
      </c>
      <c r="F2317" s="578">
        <v>225.25</v>
      </c>
      <c r="G2317" s="47"/>
      <c r="H2317" s="573">
        <f t="shared" si="66"/>
        <v>79.423149999999978</v>
      </c>
      <c r="I2317" s="573">
        <f t="shared" si="66"/>
        <v>79.423149999999978</v>
      </c>
      <c r="J2317" s="573">
        <f t="shared" si="66"/>
        <v>104.35832499999999</v>
      </c>
      <c r="K2317" s="573">
        <f t="shared" si="65"/>
        <v>72.496712499999987</v>
      </c>
      <c r="L2317" s="573">
        <f t="shared" si="65"/>
        <v>115.20974374999997</v>
      </c>
      <c r="M2317" s="573">
        <f t="shared" si="65"/>
        <v>99.278937499999998</v>
      </c>
      <c r="N2317" s="573" t="b">
        <v>1</v>
      </c>
    </row>
    <row r="2318" spans="1:14" ht="15.5" x14ac:dyDescent="0.35">
      <c r="A2318" s="8" t="s">
        <v>9392</v>
      </c>
      <c r="B2318" s="308" t="s">
        <v>2660</v>
      </c>
      <c r="C2318" s="110" t="s">
        <v>2661</v>
      </c>
      <c r="D2318" s="20"/>
      <c r="E2318" s="20" t="s">
        <v>141</v>
      </c>
      <c r="F2318" s="578">
        <v>177.6</v>
      </c>
      <c r="G2318" s="47"/>
      <c r="H2318" s="573">
        <f t="shared" si="66"/>
        <v>62.621759999999981</v>
      </c>
      <c r="I2318" s="573">
        <f t="shared" si="66"/>
        <v>62.621759999999981</v>
      </c>
      <c r="J2318" s="573">
        <f t="shared" si="66"/>
        <v>82.282079999999993</v>
      </c>
      <c r="K2318" s="573">
        <f t="shared" si="65"/>
        <v>57.16055999999999</v>
      </c>
      <c r="L2318" s="573">
        <f t="shared" si="65"/>
        <v>90.837959999999981</v>
      </c>
      <c r="M2318" s="573">
        <f t="shared" si="65"/>
        <v>78.277199999999993</v>
      </c>
      <c r="N2318" s="573" t="b">
        <v>1</v>
      </c>
    </row>
    <row r="2319" spans="1:14" ht="15.5" x14ac:dyDescent="0.35">
      <c r="A2319" s="8"/>
      <c r="B2319" s="308" t="s">
        <v>404</v>
      </c>
      <c r="C2319" s="193" t="s">
        <v>405</v>
      </c>
      <c r="D2319" s="309"/>
      <c r="E2319" s="309"/>
      <c r="F2319" s="578">
        <v>177.6</v>
      </c>
      <c r="G2319" s="47"/>
      <c r="H2319" s="573">
        <f t="shared" si="66"/>
        <v>62.621759999999981</v>
      </c>
      <c r="I2319" s="573">
        <f t="shared" si="66"/>
        <v>62.621759999999981</v>
      </c>
      <c r="J2319" s="573">
        <f t="shared" si="66"/>
        <v>82.282079999999993</v>
      </c>
      <c r="K2319" s="573">
        <f t="shared" si="65"/>
        <v>57.16055999999999</v>
      </c>
      <c r="L2319" s="573">
        <f t="shared" si="65"/>
        <v>90.837959999999981</v>
      </c>
      <c r="M2319" s="573">
        <f t="shared" si="65"/>
        <v>78.277199999999993</v>
      </c>
      <c r="N2319" s="573" t="b">
        <v>1</v>
      </c>
    </row>
    <row r="2320" spans="1:14" ht="15.5" x14ac:dyDescent="0.35">
      <c r="A2320" s="8"/>
      <c r="B2320" s="308" t="s">
        <v>443</v>
      </c>
      <c r="C2320" s="193" t="s">
        <v>444</v>
      </c>
      <c r="D2320" s="309"/>
      <c r="E2320" s="309"/>
      <c r="F2320" s="578">
        <v>177.6</v>
      </c>
      <c r="G2320" s="47"/>
      <c r="H2320" s="573">
        <f t="shared" si="66"/>
        <v>62.621759999999981</v>
      </c>
      <c r="I2320" s="573">
        <f t="shared" si="66"/>
        <v>62.621759999999981</v>
      </c>
      <c r="J2320" s="573">
        <f t="shared" si="66"/>
        <v>82.282079999999993</v>
      </c>
      <c r="K2320" s="573">
        <f t="shared" si="65"/>
        <v>57.16055999999999</v>
      </c>
      <c r="L2320" s="573">
        <f t="shared" si="65"/>
        <v>90.837959999999981</v>
      </c>
      <c r="M2320" s="573">
        <f t="shared" si="65"/>
        <v>78.277199999999993</v>
      </c>
      <c r="N2320" s="573" t="b">
        <v>1</v>
      </c>
    </row>
    <row r="2321" spans="1:14" ht="15.5" x14ac:dyDescent="0.35">
      <c r="A2321" s="8"/>
      <c r="B2321" s="308" t="s">
        <v>2662</v>
      </c>
      <c r="C2321" s="193" t="s">
        <v>2663</v>
      </c>
      <c r="D2321" s="309"/>
      <c r="E2321" s="309" t="s">
        <v>141</v>
      </c>
      <c r="F2321" s="578">
        <v>177.6</v>
      </c>
      <c r="G2321" s="47"/>
      <c r="H2321" s="573">
        <f t="shared" si="66"/>
        <v>62.621759999999981</v>
      </c>
      <c r="I2321" s="573">
        <f t="shared" si="66"/>
        <v>62.621759999999981</v>
      </c>
      <c r="J2321" s="573">
        <f t="shared" si="66"/>
        <v>82.282079999999993</v>
      </c>
      <c r="K2321" s="573">
        <f t="shared" si="65"/>
        <v>57.16055999999999</v>
      </c>
      <c r="L2321" s="573">
        <f t="shared" si="65"/>
        <v>90.837959999999981</v>
      </c>
      <c r="M2321" s="573">
        <f t="shared" si="65"/>
        <v>78.277199999999993</v>
      </c>
      <c r="N2321" s="573" t="b">
        <v>1</v>
      </c>
    </row>
    <row r="2322" spans="1:14" ht="15.5" x14ac:dyDescent="0.35">
      <c r="A2322" s="8"/>
      <c r="B2322" s="308" t="s">
        <v>2664</v>
      </c>
      <c r="C2322" s="193" t="s">
        <v>2665</v>
      </c>
      <c r="D2322" s="309"/>
      <c r="E2322" s="309"/>
      <c r="F2322" s="578">
        <v>177.6</v>
      </c>
      <c r="G2322" s="47"/>
      <c r="H2322" s="573">
        <f t="shared" si="66"/>
        <v>62.621759999999981</v>
      </c>
      <c r="I2322" s="573">
        <f t="shared" si="66"/>
        <v>62.621759999999981</v>
      </c>
      <c r="J2322" s="573">
        <f t="shared" si="66"/>
        <v>82.282079999999993</v>
      </c>
      <c r="K2322" s="573">
        <f t="shared" si="65"/>
        <v>57.16055999999999</v>
      </c>
      <c r="L2322" s="573">
        <f t="shared" si="65"/>
        <v>90.837959999999981</v>
      </c>
      <c r="M2322" s="573">
        <f t="shared" si="65"/>
        <v>78.277199999999993</v>
      </c>
      <c r="N2322" s="573" t="b">
        <v>1</v>
      </c>
    </row>
    <row r="2323" spans="1:14" ht="31" x14ac:dyDescent="0.35">
      <c r="A2323" s="8" t="s">
        <v>9393</v>
      </c>
      <c r="B2323" s="308" t="s">
        <v>2666</v>
      </c>
      <c r="C2323" s="193" t="s">
        <v>2667</v>
      </c>
      <c r="D2323" s="309"/>
      <c r="E2323" s="309" t="s">
        <v>141</v>
      </c>
      <c r="F2323" s="578">
        <v>172.08</v>
      </c>
      <c r="G2323" s="47"/>
      <c r="H2323" s="573">
        <f t="shared" si="66"/>
        <v>60.67540799999999</v>
      </c>
      <c r="I2323" s="573">
        <f t="shared" si="66"/>
        <v>60.67540799999999</v>
      </c>
      <c r="J2323" s="573">
        <f t="shared" si="66"/>
        <v>79.724664000000004</v>
      </c>
      <c r="K2323" s="573">
        <f t="shared" si="65"/>
        <v>55.383947999999997</v>
      </c>
      <c r="L2323" s="573">
        <f t="shared" si="65"/>
        <v>88.014617999999984</v>
      </c>
      <c r="M2323" s="573">
        <f t="shared" si="65"/>
        <v>75.844260000000006</v>
      </c>
      <c r="N2323" s="573" t="b">
        <v>1</v>
      </c>
    </row>
    <row r="2324" spans="1:14" ht="16" thickBot="1" x14ac:dyDescent="0.4">
      <c r="A2324" s="11"/>
      <c r="B2324" s="565" t="s">
        <v>2668</v>
      </c>
      <c r="C2324" s="391" t="s">
        <v>2669</v>
      </c>
      <c r="D2324" s="563"/>
      <c r="E2324" s="563" t="s">
        <v>141</v>
      </c>
      <c r="F2324" s="297">
        <v>172.08</v>
      </c>
      <c r="G2324" s="47"/>
      <c r="H2324" s="573">
        <f t="shared" si="66"/>
        <v>60.67540799999999</v>
      </c>
      <c r="I2324" s="573">
        <f t="shared" si="66"/>
        <v>60.67540799999999</v>
      </c>
      <c r="J2324" s="573">
        <f t="shared" si="66"/>
        <v>79.724664000000004</v>
      </c>
      <c r="K2324" s="573">
        <f t="shared" si="65"/>
        <v>55.383947999999997</v>
      </c>
      <c r="L2324" s="573">
        <f t="shared" si="65"/>
        <v>88.014617999999984</v>
      </c>
      <c r="M2324" s="573">
        <f t="shared" si="65"/>
        <v>75.844260000000006</v>
      </c>
      <c r="N2324" s="573" t="b">
        <v>1</v>
      </c>
    </row>
    <row r="2325" spans="1:14" ht="15.5" x14ac:dyDescent="0.35">
      <c r="A2325" s="10" t="s">
        <v>9394</v>
      </c>
      <c r="B2325" s="16" t="s">
        <v>2670</v>
      </c>
      <c r="C2325" s="108" t="s">
        <v>2671</v>
      </c>
      <c r="D2325" s="18"/>
      <c r="E2325" s="18"/>
      <c r="F2325" s="276">
        <v>251.51</v>
      </c>
      <c r="G2325" s="47"/>
      <c r="H2325" s="573">
        <f t="shared" si="66"/>
        <v>88.682425999999978</v>
      </c>
      <c r="I2325" s="573">
        <f t="shared" si="66"/>
        <v>88.682425999999978</v>
      </c>
      <c r="J2325" s="573">
        <f t="shared" si="66"/>
        <v>116.52458299999999</v>
      </c>
      <c r="K2325" s="573">
        <f t="shared" si="65"/>
        <v>80.948493499999984</v>
      </c>
      <c r="L2325" s="573">
        <f t="shared" si="65"/>
        <v>128.64107724999997</v>
      </c>
      <c r="M2325" s="573">
        <f t="shared" si="65"/>
        <v>110.85303249999998</v>
      </c>
      <c r="N2325" s="573" t="b">
        <v>1</v>
      </c>
    </row>
    <row r="2326" spans="1:14" ht="16" thickBot="1" x14ac:dyDescent="0.4">
      <c r="A2326" s="8"/>
      <c r="B2326" s="221" t="s">
        <v>2672</v>
      </c>
      <c r="C2326" s="247" t="s">
        <v>2673</v>
      </c>
      <c r="D2326" s="222"/>
      <c r="E2326" s="222"/>
      <c r="F2326" s="274">
        <v>251.51</v>
      </c>
      <c r="G2326" s="47"/>
      <c r="H2326" s="573">
        <f t="shared" si="66"/>
        <v>88.682425999999978</v>
      </c>
      <c r="I2326" s="573">
        <f t="shared" si="66"/>
        <v>88.682425999999978</v>
      </c>
      <c r="J2326" s="573">
        <f t="shared" si="66"/>
        <v>116.52458299999999</v>
      </c>
      <c r="K2326" s="573">
        <f t="shared" si="65"/>
        <v>80.948493499999984</v>
      </c>
      <c r="L2326" s="573">
        <f t="shared" si="65"/>
        <v>128.64107724999997</v>
      </c>
      <c r="M2326" s="573">
        <f t="shared" si="65"/>
        <v>110.85303249999998</v>
      </c>
      <c r="N2326" s="573" t="b">
        <v>1</v>
      </c>
    </row>
    <row r="2327" spans="1:14" ht="15.5" x14ac:dyDescent="0.35">
      <c r="A2327" s="10"/>
      <c r="B2327" s="16" t="s">
        <v>2645</v>
      </c>
      <c r="C2327" s="108" t="s">
        <v>2674</v>
      </c>
      <c r="D2327" s="18"/>
      <c r="E2327" s="18"/>
      <c r="F2327" s="276">
        <v>251.51</v>
      </c>
      <c r="G2327" s="47"/>
      <c r="H2327" s="573">
        <f t="shared" si="66"/>
        <v>88.682425999999978</v>
      </c>
      <c r="I2327" s="573">
        <f t="shared" si="66"/>
        <v>88.682425999999978</v>
      </c>
      <c r="J2327" s="573">
        <f t="shared" si="66"/>
        <v>116.52458299999999</v>
      </c>
      <c r="K2327" s="573">
        <f t="shared" si="65"/>
        <v>80.948493499999984</v>
      </c>
      <c r="L2327" s="573">
        <f t="shared" si="65"/>
        <v>128.64107724999997</v>
      </c>
      <c r="M2327" s="573">
        <f t="shared" si="65"/>
        <v>110.85303249999998</v>
      </c>
      <c r="N2327" s="573" t="b">
        <v>1</v>
      </c>
    </row>
    <row r="2328" spans="1:14" ht="15.5" x14ac:dyDescent="0.35">
      <c r="A2328" s="8"/>
      <c r="B2328" s="308" t="s">
        <v>2675</v>
      </c>
      <c r="C2328" s="193" t="s">
        <v>2676</v>
      </c>
      <c r="D2328" s="309"/>
      <c r="E2328" s="309"/>
      <c r="F2328" s="578">
        <v>251.51</v>
      </c>
      <c r="G2328" s="47"/>
      <c r="H2328" s="573">
        <f t="shared" si="66"/>
        <v>88.682425999999978</v>
      </c>
      <c r="I2328" s="573">
        <f t="shared" si="66"/>
        <v>88.682425999999978</v>
      </c>
      <c r="J2328" s="573">
        <f t="shared" si="66"/>
        <v>116.52458299999999</v>
      </c>
      <c r="K2328" s="573">
        <f t="shared" si="65"/>
        <v>80.948493499999984</v>
      </c>
      <c r="L2328" s="573">
        <f t="shared" si="65"/>
        <v>128.64107724999997</v>
      </c>
      <c r="M2328" s="573">
        <f t="shared" si="65"/>
        <v>110.85303249999998</v>
      </c>
      <c r="N2328" s="573" t="b">
        <v>1</v>
      </c>
    </row>
    <row r="2329" spans="1:14" ht="15.5" x14ac:dyDescent="0.35">
      <c r="A2329" s="8" t="s">
        <v>9395</v>
      </c>
      <c r="B2329" s="308" t="s">
        <v>2677</v>
      </c>
      <c r="C2329" s="193" t="s">
        <v>2678</v>
      </c>
      <c r="D2329" s="309"/>
      <c r="E2329" s="309"/>
      <c r="F2329" s="578">
        <v>500.35</v>
      </c>
      <c r="G2329" s="47"/>
      <c r="H2329" s="573">
        <f t="shared" si="66"/>
        <v>176.42340999999996</v>
      </c>
      <c r="I2329" s="573">
        <f t="shared" si="66"/>
        <v>176.42340999999996</v>
      </c>
      <c r="J2329" s="573">
        <f t="shared" si="66"/>
        <v>231.81215500000002</v>
      </c>
      <c r="K2329" s="573">
        <f t="shared" si="65"/>
        <v>161.03764749999999</v>
      </c>
      <c r="L2329" s="573">
        <f t="shared" si="65"/>
        <v>255.91651624999997</v>
      </c>
      <c r="M2329" s="573">
        <f t="shared" si="65"/>
        <v>220.52926249999999</v>
      </c>
      <c r="N2329" s="573" t="b">
        <v>1</v>
      </c>
    </row>
    <row r="2330" spans="1:14" ht="15.5" x14ac:dyDescent="0.35">
      <c r="A2330" s="8"/>
      <c r="B2330" s="308" t="s">
        <v>2679</v>
      </c>
      <c r="C2330" s="193" t="s">
        <v>2680</v>
      </c>
      <c r="D2330" s="309"/>
      <c r="E2330" s="309"/>
      <c r="F2330" s="578">
        <v>500.35</v>
      </c>
      <c r="G2330" s="47"/>
      <c r="H2330" s="573">
        <f t="shared" si="66"/>
        <v>176.42340999999996</v>
      </c>
      <c r="I2330" s="573">
        <f t="shared" si="66"/>
        <v>176.42340999999996</v>
      </c>
      <c r="J2330" s="573">
        <f t="shared" si="66"/>
        <v>231.81215500000002</v>
      </c>
      <c r="K2330" s="573">
        <f t="shared" si="65"/>
        <v>161.03764749999999</v>
      </c>
      <c r="L2330" s="573">
        <f t="shared" si="65"/>
        <v>255.91651624999997</v>
      </c>
      <c r="M2330" s="573">
        <f t="shared" si="65"/>
        <v>220.52926249999999</v>
      </c>
      <c r="N2330" s="573" t="b">
        <v>1</v>
      </c>
    </row>
    <row r="2331" spans="1:14" ht="31.5" thickBot="1" x14ac:dyDescent="0.4">
      <c r="A2331" s="11" t="s">
        <v>9396</v>
      </c>
      <c r="B2331" s="565" t="s">
        <v>2681</v>
      </c>
      <c r="C2331" s="391" t="s">
        <v>2682</v>
      </c>
      <c r="D2331" s="563"/>
      <c r="E2331" s="563" t="s">
        <v>141</v>
      </c>
      <c r="F2331" s="564">
        <v>344.18</v>
      </c>
      <c r="G2331" s="47"/>
      <c r="H2331" s="573">
        <f t="shared" si="66"/>
        <v>121.35786799999997</v>
      </c>
      <c r="I2331" s="573">
        <f t="shared" si="66"/>
        <v>121.35786799999997</v>
      </c>
      <c r="J2331" s="573">
        <f t="shared" si="66"/>
        <v>159.45859400000001</v>
      </c>
      <c r="K2331" s="573">
        <f t="shared" si="65"/>
        <v>110.774333</v>
      </c>
      <c r="L2331" s="573">
        <f t="shared" si="65"/>
        <v>176.03946549999998</v>
      </c>
      <c r="M2331" s="573">
        <f t="shared" si="65"/>
        <v>151.69733499999998</v>
      </c>
      <c r="N2331" s="573" t="b">
        <v>1</v>
      </c>
    </row>
    <row r="2332" spans="1:14" ht="15.5" x14ac:dyDescent="0.35">
      <c r="A2332" s="10"/>
      <c r="B2332" s="16" t="s">
        <v>2683</v>
      </c>
      <c r="C2332" s="108" t="s">
        <v>2684</v>
      </c>
      <c r="D2332" s="18"/>
      <c r="E2332" s="18" t="s">
        <v>141</v>
      </c>
      <c r="F2332" s="276">
        <v>344.18</v>
      </c>
      <c r="G2332" s="47"/>
      <c r="H2332" s="573">
        <f t="shared" si="66"/>
        <v>121.35786799999997</v>
      </c>
      <c r="I2332" s="573">
        <f t="shared" si="66"/>
        <v>121.35786799999997</v>
      </c>
      <c r="J2332" s="573">
        <f t="shared" si="66"/>
        <v>159.45859400000001</v>
      </c>
      <c r="K2332" s="573">
        <f t="shared" si="65"/>
        <v>110.774333</v>
      </c>
      <c r="L2332" s="573">
        <f t="shared" si="65"/>
        <v>176.03946549999998</v>
      </c>
      <c r="M2332" s="573">
        <f t="shared" si="65"/>
        <v>151.69733499999998</v>
      </c>
      <c r="N2332" s="573" t="b">
        <v>1</v>
      </c>
    </row>
    <row r="2333" spans="1:14" ht="15.5" x14ac:dyDescent="0.35">
      <c r="A2333" s="8" t="s">
        <v>9397</v>
      </c>
      <c r="B2333" s="308" t="s">
        <v>2685</v>
      </c>
      <c r="C2333" s="193" t="s">
        <v>2686</v>
      </c>
      <c r="D2333" s="309"/>
      <c r="E2333" s="309"/>
      <c r="F2333" s="578">
        <v>369.55</v>
      </c>
      <c r="G2333" s="47"/>
      <c r="H2333" s="573">
        <f t="shared" si="66"/>
        <v>130.30332999999996</v>
      </c>
      <c r="I2333" s="573">
        <f t="shared" si="66"/>
        <v>130.30332999999996</v>
      </c>
      <c r="J2333" s="573">
        <f t="shared" si="66"/>
        <v>171.212515</v>
      </c>
      <c r="K2333" s="573">
        <f t="shared" si="65"/>
        <v>118.9396675</v>
      </c>
      <c r="L2333" s="573">
        <f t="shared" si="65"/>
        <v>189.01558624999996</v>
      </c>
      <c r="M2333" s="573">
        <f t="shared" si="65"/>
        <v>162.87916250000001</v>
      </c>
      <c r="N2333" s="573" t="b">
        <v>1</v>
      </c>
    </row>
    <row r="2334" spans="1:14" ht="15.5" x14ac:dyDescent="0.35">
      <c r="A2334" s="8"/>
      <c r="B2334" s="308" t="s">
        <v>2647</v>
      </c>
      <c r="C2334" s="193" t="s">
        <v>2687</v>
      </c>
      <c r="D2334" s="309"/>
      <c r="E2334" s="309"/>
      <c r="F2334" s="578">
        <v>369.55</v>
      </c>
      <c r="G2334" s="47"/>
      <c r="H2334" s="573">
        <f t="shared" si="66"/>
        <v>130.30332999999996</v>
      </c>
      <c r="I2334" s="573">
        <f t="shared" si="66"/>
        <v>130.30332999999996</v>
      </c>
      <c r="J2334" s="573">
        <f t="shared" si="66"/>
        <v>171.212515</v>
      </c>
      <c r="K2334" s="573">
        <f t="shared" si="65"/>
        <v>118.9396675</v>
      </c>
      <c r="L2334" s="573">
        <f t="shared" si="65"/>
        <v>189.01558624999996</v>
      </c>
      <c r="M2334" s="573">
        <f t="shared" si="65"/>
        <v>162.87916250000001</v>
      </c>
      <c r="N2334" s="573" t="b">
        <v>1</v>
      </c>
    </row>
    <row r="2335" spans="1:14" ht="15.5" x14ac:dyDescent="0.35">
      <c r="A2335" s="8"/>
      <c r="B2335" s="308" t="s">
        <v>2646</v>
      </c>
      <c r="C2335" s="193" t="s">
        <v>2688</v>
      </c>
      <c r="D2335" s="309"/>
      <c r="E2335" s="309"/>
      <c r="F2335" s="578">
        <v>369.55</v>
      </c>
      <c r="G2335" s="47"/>
      <c r="H2335" s="573">
        <f t="shared" si="66"/>
        <v>130.30332999999996</v>
      </c>
      <c r="I2335" s="573">
        <f t="shared" si="66"/>
        <v>130.30332999999996</v>
      </c>
      <c r="J2335" s="573">
        <f t="shared" si="66"/>
        <v>171.212515</v>
      </c>
      <c r="K2335" s="573">
        <f t="shared" si="65"/>
        <v>118.9396675</v>
      </c>
      <c r="L2335" s="573">
        <f t="shared" si="65"/>
        <v>189.01558624999996</v>
      </c>
      <c r="M2335" s="573">
        <f t="shared" si="65"/>
        <v>162.87916250000001</v>
      </c>
      <c r="N2335" s="573" t="b">
        <v>1</v>
      </c>
    </row>
    <row r="2336" spans="1:14" ht="15.5" x14ac:dyDescent="0.35">
      <c r="A2336" s="8" t="s">
        <v>9398</v>
      </c>
      <c r="B2336" s="308" t="s">
        <v>2689</v>
      </c>
      <c r="C2336" s="193" t="s">
        <v>2690</v>
      </c>
      <c r="D2336" s="309"/>
      <c r="E2336" s="309"/>
      <c r="F2336" s="578">
        <v>315.18</v>
      </c>
      <c r="G2336" s="47"/>
      <c r="H2336" s="573">
        <f t="shared" si="66"/>
        <v>111.13246799999997</v>
      </c>
      <c r="I2336" s="573">
        <f t="shared" si="66"/>
        <v>111.13246799999997</v>
      </c>
      <c r="J2336" s="573">
        <f t="shared" si="66"/>
        <v>146.02289400000001</v>
      </c>
      <c r="K2336" s="573">
        <f t="shared" si="65"/>
        <v>101.44068299999999</v>
      </c>
      <c r="L2336" s="573">
        <f t="shared" si="65"/>
        <v>161.20669049999998</v>
      </c>
      <c r="M2336" s="573">
        <f t="shared" si="65"/>
        <v>138.91558499999999</v>
      </c>
      <c r="N2336" s="573" t="b">
        <v>1</v>
      </c>
    </row>
    <row r="2337" spans="1:14" ht="15.5" x14ac:dyDescent="0.35">
      <c r="A2337" s="8"/>
      <c r="B2337" s="308" t="s">
        <v>2691</v>
      </c>
      <c r="C2337" s="193" t="s">
        <v>2692</v>
      </c>
      <c r="D2337" s="309"/>
      <c r="E2337" s="309" t="s">
        <v>141</v>
      </c>
      <c r="F2337" s="578">
        <v>315.18</v>
      </c>
      <c r="G2337" s="47"/>
      <c r="H2337" s="573">
        <f t="shared" si="66"/>
        <v>111.13246799999997</v>
      </c>
      <c r="I2337" s="573">
        <f t="shared" si="66"/>
        <v>111.13246799999997</v>
      </c>
      <c r="J2337" s="573">
        <f t="shared" si="66"/>
        <v>146.02289400000001</v>
      </c>
      <c r="K2337" s="573">
        <f t="shared" si="65"/>
        <v>101.44068299999999</v>
      </c>
      <c r="L2337" s="573">
        <f t="shared" si="65"/>
        <v>161.20669049999998</v>
      </c>
      <c r="M2337" s="573">
        <f t="shared" si="65"/>
        <v>138.91558499999999</v>
      </c>
      <c r="N2337" s="573" t="b">
        <v>1</v>
      </c>
    </row>
    <row r="2338" spans="1:14" ht="15.5" x14ac:dyDescent="0.35">
      <c r="A2338" s="8"/>
      <c r="B2338" s="308" t="s">
        <v>2693</v>
      </c>
      <c r="C2338" s="193" t="s">
        <v>2694</v>
      </c>
      <c r="D2338" s="309"/>
      <c r="E2338" s="309" t="s">
        <v>141</v>
      </c>
      <c r="F2338" s="578">
        <v>315.18</v>
      </c>
      <c r="G2338" s="47"/>
      <c r="H2338" s="573">
        <f t="shared" si="66"/>
        <v>111.13246799999997</v>
      </c>
      <c r="I2338" s="573">
        <f t="shared" si="66"/>
        <v>111.13246799999997</v>
      </c>
      <c r="J2338" s="573">
        <f t="shared" si="66"/>
        <v>146.02289400000001</v>
      </c>
      <c r="K2338" s="573">
        <f t="shared" si="65"/>
        <v>101.44068299999999</v>
      </c>
      <c r="L2338" s="573">
        <f t="shared" si="65"/>
        <v>161.20669049999998</v>
      </c>
      <c r="M2338" s="573">
        <f t="shared" si="65"/>
        <v>138.91558499999999</v>
      </c>
      <c r="N2338" s="573" t="b">
        <v>1</v>
      </c>
    </row>
    <row r="2339" spans="1:14" ht="15.5" x14ac:dyDescent="0.35">
      <c r="A2339" s="8" t="s">
        <v>2695</v>
      </c>
      <c r="B2339" s="308" t="s">
        <v>2696</v>
      </c>
      <c r="C2339" s="193" t="s">
        <v>2697</v>
      </c>
      <c r="D2339" s="309"/>
      <c r="E2339" s="309"/>
      <c r="F2339" s="578">
        <v>387.14</v>
      </c>
      <c r="G2339" s="47"/>
      <c r="H2339" s="573">
        <f t="shared" si="66"/>
        <v>136.50556399999996</v>
      </c>
      <c r="I2339" s="573">
        <f t="shared" si="66"/>
        <v>136.50556399999996</v>
      </c>
      <c r="J2339" s="573">
        <f t="shared" si="66"/>
        <v>179.36196199999998</v>
      </c>
      <c r="K2339" s="573">
        <f t="shared" si="65"/>
        <v>124.60100899999999</v>
      </c>
      <c r="L2339" s="573">
        <f t="shared" si="65"/>
        <v>198.01243149999996</v>
      </c>
      <c r="M2339" s="573">
        <f t="shared" si="65"/>
        <v>170.63195499999998</v>
      </c>
      <c r="N2339" s="573" t="b">
        <v>1</v>
      </c>
    </row>
    <row r="2340" spans="1:14" ht="16" thickBot="1" x14ac:dyDescent="0.4">
      <c r="A2340" s="11"/>
      <c r="B2340" s="565" t="s">
        <v>2698</v>
      </c>
      <c r="C2340" s="391" t="s">
        <v>2699</v>
      </c>
      <c r="D2340" s="563"/>
      <c r="E2340" s="563"/>
      <c r="F2340" s="564">
        <v>387.14</v>
      </c>
      <c r="G2340" s="47"/>
      <c r="H2340" s="573">
        <f t="shared" si="66"/>
        <v>136.50556399999996</v>
      </c>
      <c r="I2340" s="573">
        <f t="shared" si="66"/>
        <v>136.50556399999996</v>
      </c>
      <c r="J2340" s="573">
        <f t="shared" si="66"/>
        <v>179.36196199999998</v>
      </c>
      <c r="K2340" s="573">
        <f t="shared" si="65"/>
        <v>124.60100899999999</v>
      </c>
      <c r="L2340" s="573">
        <f t="shared" si="65"/>
        <v>198.01243149999996</v>
      </c>
      <c r="M2340" s="573">
        <f t="shared" si="65"/>
        <v>170.63195499999998</v>
      </c>
      <c r="N2340" s="573" t="b">
        <v>1</v>
      </c>
    </row>
    <row r="2341" spans="1:14" ht="15.5" x14ac:dyDescent="0.35">
      <c r="A2341" s="8"/>
      <c r="B2341" s="3" t="s">
        <v>2700</v>
      </c>
      <c r="C2341" s="110" t="s">
        <v>2701</v>
      </c>
      <c r="D2341" s="20"/>
      <c r="E2341" s="20"/>
      <c r="F2341" s="273">
        <v>387.14</v>
      </c>
      <c r="G2341" s="47"/>
      <c r="H2341" s="573">
        <f t="shared" si="66"/>
        <v>136.50556399999996</v>
      </c>
      <c r="I2341" s="573">
        <f t="shared" si="66"/>
        <v>136.50556399999996</v>
      </c>
      <c r="J2341" s="573">
        <f t="shared" si="66"/>
        <v>179.36196199999998</v>
      </c>
      <c r="K2341" s="573">
        <f t="shared" si="65"/>
        <v>124.60100899999999</v>
      </c>
      <c r="L2341" s="573">
        <f t="shared" si="65"/>
        <v>198.01243149999996</v>
      </c>
      <c r="M2341" s="573">
        <f t="shared" si="65"/>
        <v>170.63195499999998</v>
      </c>
      <c r="N2341" s="573" t="b">
        <v>1</v>
      </c>
    </row>
    <row r="2342" spans="1:14" ht="15.5" x14ac:dyDescent="0.35">
      <c r="A2342" s="8" t="s">
        <v>2702</v>
      </c>
      <c r="B2342" s="308" t="s">
        <v>2703</v>
      </c>
      <c r="C2342" s="193" t="s">
        <v>2704</v>
      </c>
      <c r="D2342" s="309"/>
      <c r="E2342" s="309"/>
      <c r="F2342" s="578">
        <v>414.99</v>
      </c>
      <c r="G2342" s="47"/>
      <c r="H2342" s="573">
        <f t="shared" si="66"/>
        <v>146.32547399999996</v>
      </c>
      <c r="I2342" s="573">
        <f t="shared" si="66"/>
        <v>146.32547399999996</v>
      </c>
      <c r="J2342" s="573">
        <f t="shared" si="66"/>
        <v>192.26486700000001</v>
      </c>
      <c r="K2342" s="573">
        <f t="shared" si="65"/>
        <v>133.56453149999999</v>
      </c>
      <c r="L2342" s="573">
        <f t="shared" si="65"/>
        <v>212.25701024999995</v>
      </c>
      <c r="M2342" s="573">
        <f t="shared" si="65"/>
        <v>182.90684249999998</v>
      </c>
      <c r="N2342" s="573" t="b">
        <v>1</v>
      </c>
    </row>
    <row r="2343" spans="1:14" ht="15.5" x14ac:dyDescent="0.35">
      <c r="A2343" s="8"/>
      <c r="B2343" s="308" t="s">
        <v>2705</v>
      </c>
      <c r="C2343" s="193" t="s">
        <v>2706</v>
      </c>
      <c r="D2343" s="309"/>
      <c r="E2343" s="309"/>
      <c r="F2343" s="578">
        <v>414.99</v>
      </c>
      <c r="G2343" s="47"/>
      <c r="H2343" s="573">
        <f t="shared" si="66"/>
        <v>146.32547399999996</v>
      </c>
      <c r="I2343" s="573">
        <f t="shared" si="66"/>
        <v>146.32547399999996</v>
      </c>
      <c r="J2343" s="573">
        <f t="shared" si="66"/>
        <v>192.26486700000001</v>
      </c>
      <c r="K2343" s="573">
        <f t="shared" si="65"/>
        <v>133.56453149999999</v>
      </c>
      <c r="L2343" s="573">
        <f t="shared" si="65"/>
        <v>212.25701024999995</v>
      </c>
      <c r="M2343" s="573">
        <f t="shared" si="65"/>
        <v>182.90684249999998</v>
      </c>
      <c r="N2343" s="573" t="b">
        <v>1</v>
      </c>
    </row>
    <row r="2344" spans="1:14" ht="31" x14ac:dyDescent="0.35">
      <c r="A2344" s="8"/>
      <c r="B2344" s="308" t="s">
        <v>8122</v>
      </c>
      <c r="C2344" s="193" t="s">
        <v>7423</v>
      </c>
      <c r="D2344" s="309"/>
      <c r="E2344" s="309"/>
      <c r="F2344" s="578">
        <v>404.87</v>
      </c>
      <c r="G2344" s="47"/>
      <c r="H2344" s="573">
        <f t="shared" si="66"/>
        <v>142.75716199999997</v>
      </c>
      <c r="I2344" s="573">
        <f t="shared" si="66"/>
        <v>142.75716199999997</v>
      </c>
      <c r="J2344" s="573">
        <f t="shared" si="66"/>
        <v>187.57627099999999</v>
      </c>
      <c r="K2344" s="573">
        <f t="shared" si="65"/>
        <v>130.30740949999998</v>
      </c>
      <c r="L2344" s="573">
        <f t="shared" si="65"/>
        <v>207.08088324999997</v>
      </c>
      <c r="M2344" s="573">
        <f t="shared" si="65"/>
        <v>178.44645249999999</v>
      </c>
      <c r="N2344" s="573" t="b">
        <v>1</v>
      </c>
    </row>
    <row r="2345" spans="1:14" ht="15.5" x14ac:dyDescent="0.35">
      <c r="A2345" s="8"/>
      <c r="B2345" s="308" t="s">
        <v>2707</v>
      </c>
      <c r="C2345" s="193" t="s">
        <v>2708</v>
      </c>
      <c r="D2345" s="309"/>
      <c r="E2345" s="309" t="s">
        <v>141</v>
      </c>
      <c r="F2345" s="578">
        <v>414.99</v>
      </c>
      <c r="G2345" s="47"/>
      <c r="H2345" s="573">
        <f t="shared" si="66"/>
        <v>146.32547399999996</v>
      </c>
      <c r="I2345" s="573">
        <f t="shared" si="66"/>
        <v>146.32547399999996</v>
      </c>
      <c r="J2345" s="573">
        <f t="shared" si="66"/>
        <v>192.26486700000001</v>
      </c>
      <c r="K2345" s="573">
        <f t="shared" si="65"/>
        <v>133.56453149999999</v>
      </c>
      <c r="L2345" s="573">
        <f t="shared" si="65"/>
        <v>212.25701024999995</v>
      </c>
      <c r="M2345" s="573">
        <f t="shared" si="65"/>
        <v>182.90684249999998</v>
      </c>
      <c r="N2345" s="573" t="b">
        <v>1</v>
      </c>
    </row>
    <row r="2346" spans="1:14" ht="15.5" x14ac:dyDescent="0.35">
      <c r="A2346" s="8" t="s">
        <v>2709</v>
      </c>
      <c r="B2346" s="308" t="s">
        <v>8123</v>
      </c>
      <c r="C2346" s="193" t="s">
        <v>2710</v>
      </c>
      <c r="D2346" s="309"/>
      <c r="E2346" s="309"/>
      <c r="F2346" s="578">
        <v>743.01</v>
      </c>
      <c r="G2346" s="47"/>
      <c r="H2346" s="573">
        <f t="shared" si="66"/>
        <v>261.98532599999993</v>
      </c>
      <c r="I2346" s="573">
        <f t="shared" si="66"/>
        <v>261.98532599999993</v>
      </c>
      <c r="J2346" s="573">
        <f t="shared" si="66"/>
        <v>344.23653300000001</v>
      </c>
      <c r="K2346" s="573">
        <f t="shared" si="65"/>
        <v>239.13776849999996</v>
      </c>
      <c r="L2346" s="573">
        <f t="shared" si="65"/>
        <v>380.03103974999993</v>
      </c>
      <c r="M2346" s="573">
        <f t="shared" si="65"/>
        <v>327.48165749999998</v>
      </c>
      <c r="N2346" s="573" t="b">
        <v>1</v>
      </c>
    </row>
    <row r="2347" spans="1:14" ht="15.5" x14ac:dyDescent="0.35">
      <c r="A2347" s="8"/>
      <c r="B2347" s="308" t="s">
        <v>2711</v>
      </c>
      <c r="C2347" s="193" t="s">
        <v>2712</v>
      </c>
      <c r="D2347" s="309"/>
      <c r="E2347" s="309"/>
      <c r="F2347" s="578">
        <v>743.01</v>
      </c>
      <c r="G2347" s="47"/>
      <c r="H2347" s="573">
        <f t="shared" si="66"/>
        <v>261.98532599999993</v>
      </c>
      <c r="I2347" s="573">
        <f t="shared" si="66"/>
        <v>261.98532599999993</v>
      </c>
      <c r="J2347" s="573">
        <f t="shared" si="66"/>
        <v>344.23653300000001</v>
      </c>
      <c r="K2347" s="573">
        <f t="shared" si="65"/>
        <v>239.13776849999996</v>
      </c>
      <c r="L2347" s="573">
        <f t="shared" si="65"/>
        <v>380.03103974999993</v>
      </c>
      <c r="M2347" s="573">
        <f t="shared" si="65"/>
        <v>327.48165749999998</v>
      </c>
      <c r="N2347" s="573" t="b">
        <v>1</v>
      </c>
    </row>
    <row r="2348" spans="1:14" ht="15.5" x14ac:dyDescent="0.35">
      <c r="A2348" s="8"/>
      <c r="B2348" s="308" t="s">
        <v>2713</v>
      </c>
      <c r="C2348" s="193" t="s">
        <v>2714</v>
      </c>
      <c r="D2348" s="309"/>
      <c r="E2348" s="309"/>
      <c r="F2348" s="578">
        <v>743.01</v>
      </c>
      <c r="G2348" s="47"/>
      <c r="H2348" s="573">
        <f t="shared" si="66"/>
        <v>261.98532599999993</v>
      </c>
      <c r="I2348" s="573">
        <f t="shared" si="66"/>
        <v>261.98532599999993</v>
      </c>
      <c r="J2348" s="573">
        <f t="shared" si="66"/>
        <v>344.23653300000001</v>
      </c>
      <c r="K2348" s="573">
        <f t="shared" si="65"/>
        <v>239.13776849999996</v>
      </c>
      <c r="L2348" s="573">
        <f t="shared" si="65"/>
        <v>380.03103974999993</v>
      </c>
      <c r="M2348" s="573">
        <f t="shared" si="65"/>
        <v>327.48165749999998</v>
      </c>
      <c r="N2348" s="573" t="b">
        <v>1</v>
      </c>
    </row>
    <row r="2349" spans="1:14" ht="16" thickBot="1" x14ac:dyDescent="0.4">
      <c r="A2349" s="8" t="s">
        <v>9399</v>
      </c>
      <c r="B2349" s="221" t="s">
        <v>2715</v>
      </c>
      <c r="C2349" s="247" t="s">
        <v>8124</v>
      </c>
      <c r="D2349" s="222"/>
      <c r="E2349" s="222" t="s">
        <v>141</v>
      </c>
      <c r="F2349" s="274">
        <v>895.16</v>
      </c>
      <c r="G2349" s="47"/>
      <c r="H2349" s="573">
        <f t="shared" si="66"/>
        <v>315.6334159999999</v>
      </c>
      <c r="I2349" s="573">
        <f t="shared" si="66"/>
        <v>315.6334159999999</v>
      </c>
      <c r="J2349" s="573">
        <f t="shared" si="66"/>
        <v>414.72762799999998</v>
      </c>
      <c r="K2349" s="573">
        <f t="shared" si="65"/>
        <v>288.10724599999998</v>
      </c>
      <c r="L2349" s="573">
        <f t="shared" si="65"/>
        <v>457.8519609999999</v>
      </c>
      <c r="M2349" s="573">
        <f t="shared" si="65"/>
        <v>394.54176999999999</v>
      </c>
      <c r="N2349" s="573" t="b">
        <v>1</v>
      </c>
    </row>
    <row r="2350" spans="1:14" ht="15.5" x14ac:dyDescent="0.35">
      <c r="A2350" s="10"/>
      <c r="B2350" s="16" t="s">
        <v>2716</v>
      </c>
      <c r="C2350" s="108" t="s">
        <v>2717</v>
      </c>
      <c r="D2350" s="18"/>
      <c r="E2350" s="18"/>
      <c r="F2350" s="276">
        <v>895.16</v>
      </c>
      <c r="G2350" s="47"/>
      <c r="H2350" s="573">
        <f t="shared" si="66"/>
        <v>315.6334159999999</v>
      </c>
      <c r="I2350" s="573">
        <f t="shared" si="66"/>
        <v>315.6334159999999</v>
      </c>
      <c r="J2350" s="573">
        <f t="shared" si="66"/>
        <v>414.72762799999998</v>
      </c>
      <c r="K2350" s="573">
        <f t="shared" si="65"/>
        <v>288.10724599999998</v>
      </c>
      <c r="L2350" s="573">
        <f t="shared" si="65"/>
        <v>457.8519609999999</v>
      </c>
      <c r="M2350" s="573">
        <f t="shared" si="65"/>
        <v>394.54176999999999</v>
      </c>
      <c r="N2350" s="573" t="b">
        <v>1</v>
      </c>
    </row>
    <row r="2351" spans="1:14" ht="15.5" x14ac:dyDescent="0.35">
      <c r="A2351" s="8"/>
      <c r="B2351" s="308" t="s">
        <v>8125</v>
      </c>
      <c r="C2351" s="193" t="s">
        <v>7236</v>
      </c>
      <c r="D2351" s="309"/>
      <c r="E2351" s="309"/>
      <c r="F2351" s="578">
        <v>895.16</v>
      </c>
      <c r="G2351" s="47"/>
      <c r="H2351" s="573">
        <f t="shared" si="66"/>
        <v>315.6334159999999</v>
      </c>
      <c r="I2351" s="573">
        <f t="shared" si="66"/>
        <v>315.6334159999999</v>
      </c>
      <c r="J2351" s="573">
        <f t="shared" si="66"/>
        <v>414.72762799999998</v>
      </c>
      <c r="K2351" s="573">
        <f t="shared" si="65"/>
        <v>288.10724599999998</v>
      </c>
      <c r="L2351" s="573">
        <f t="shared" si="65"/>
        <v>457.8519609999999</v>
      </c>
      <c r="M2351" s="573">
        <f t="shared" si="65"/>
        <v>394.54176999999999</v>
      </c>
      <c r="N2351" s="573" t="b">
        <v>1</v>
      </c>
    </row>
    <row r="2352" spans="1:14" ht="15.5" x14ac:dyDescent="0.35">
      <c r="A2352" s="8"/>
      <c r="B2352" s="308" t="s">
        <v>2718</v>
      </c>
      <c r="C2352" s="193" t="s">
        <v>2719</v>
      </c>
      <c r="D2352" s="309"/>
      <c r="E2352" s="309" t="s">
        <v>141</v>
      </c>
      <c r="F2352" s="578">
        <v>895.16</v>
      </c>
      <c r="G2352" s="47"/>
      <c r="H2352" s="573">
        <f t="shared" si="66"/>
        <v>315.6334159999999</v>
      </c>
      <c r="I2352" s="573">
        <f t="shared" si="66"/>
        <v>315.6334159999999</v>
      </c>
      <c r="J2352" s="573">
        <f t="shared" si="66"/>
        <v>414.72762799999998</v>
      </c>
      <c r="K2352" s="573">
        <f t="shared" si="65"/>
        <v>288.10724599999998</v>
      </c>
      <c r="L2352" s="573">
        <f t="shared" si="65"/>
        <v>457.8519609999999</v>
      </c>
      <c r="M2352" s="573">
        <f t="shared" si="65"/>
        <v>394.54176999999999</v>
      </c>
      <c r="N2352" s="573" t="b">
        <v>1</v>
      </c>
    </row>
    <row r="2353" spans="1:14" ht="15.5" x14ac:dyDescent="0.35">
      <c r="A2353" s="8" t="s">
        <v>2720</v>
      </c>
      <c r="B2353" s="308" t="s">
        <v>2721</v>
      </c>
      <c r="C2353" s="193" t="s">
        <v>2722</v>
      </c>
      <c r="D2353" s="309"/>
      <c r="E2353" s="309"/>
      <c r="F2353" s="578">
        <v>573.64</v>
      </c>
      <c r="G2353" s="47"/>
      <c r="H2353" s="573">
        <f t="shared" si="66"/>
        <v>202.26546399999995</v>
      </c>
      <c r="I2353" s="573">
        <f t="shared" si="66"/>
        <v>202.26546399999995</v>
      </c>
      <c r="J2353" s="573">
        <f t="shared" si="66"/>
        <v>265.76741199999998</v>
      </c>
      <c r="K2353" s="573">
        <f t="shared" si="65"/>
        <v>184.62603399999998</v>
      </c>
      <c r="L2353" s="573">
        <f t="shared" si="65"/>
        <v>293.40251899999993</v>
      </c>
      <c r="M2353" s="573">
        <f t="shared" si="65"/>
        <v>252.83182999999997</v>
      </c>
      <c r="N2353" s="573" t="b">
        <v>1</v>
      </c>
    </row>
    <row r="2354" spans="1:14" ht="15.5" x14ac:dyDescent="0.35">
      <c r="A2354" s="8"/>
      <c r="B2354" s="221" t="s">
        <v>2723</v>
      </c>
      <c r="C2354" s="247" t="s">
        <v>2724</v>
      </c>
      <c r="D2354" s="222"/>
      <c r="E2354" s="222"/>
      <c r="F2354" s="274">
        <v>573.64</v>
      </c>
      <c r="G2354" s="47"/>
      <c r="H2354" s="573">
        <f t="shared" si="66"/>
        <v>202.26546399999995</v>
      </c>
      <c r="I2354" s="573">
        <f t="shared" si="66"/>
        <v>202.26546399999995</v>
      </c>
      <c r="J2354" s="573">
        <f t="shared" si="66"/>
        <v>265.76741199999998</v>
      </c>
      <c r="K2354" s="573">
        <f t="shared" si="65"/>
        <v>184.62603399999998</v>
      </c>
      <c r="L2354" s="573">
        <f t="shared" si="65"/>
        <v>293.40251899999993</v>
      </c>
      <c r="M2354" s="573">
        <f t="shared" si="65"/>
        <v>252.83182999999997</v>
      </c>
      <c r="N2354" s="573" t="b">
        <v>1</v>
      </c>
    </row>
    <row r="2355" spans="1:14" ht="15.5" x14ac:dyDescent="0.35">
      <c r="A2355" s="8"/>
      <c r="B2355" s="308" t="s">
        <v>2725</v>
      </c>
      <c r="C2355" s="193" t="s">
        <v>2726</v>
      </c>
      <c r="D2355" s="309"/>
      <c r="E2355" s="309" t="s">
        <v>141</v>
      </c>
      <c r="F2355" s="578">
        <v>573.64</v>
      </c>
      <c r="G2355" s="47"/>
      <c r="H2355" s="573">
        <f t="shared" si="66"/>
        <v>202.26546399999995</v>
      </c>
      <c r="I2355" s="573">
        <f t="shared" si="66"/>
        <v>202.26546399999995</v>
      </c>
      <c r="J2355" s="573">
        <f t="shared" si="66"/>
        <v>265.76741199999998</v>
      </c>
      <c r="K2355" s="573">
        <f t="shared" si="65"/>
        <v>184.62603399999998</v>
      </c>
      <c r="L2355" s="573">
        <f t="shared" si="65"/>
        <v>293.40251899999993</v>
      </c>
      <c r="M2355" s="573">
        <f t="shared" si="65"/>
        <v>252.83182999999997</v>
      </c>
      <c r="N2355" s="573" t="b">
        <v>1</v>
      </c>
    </row>
    <row r="2356" spans="1:14" ht="15.5" x14ac:dyDescent="0.35">
      <c r="A2356" s="8" t="s">
        <v>2727</v>
      </c>
      <c r="B2356" s="308" t="s">
        <v>2728</v>
      </c>
      <c r="C2356" s="193" t="s">
        <v>2729</v>
      </c>
      <c r="D2356" s="309"/>
      <c r="E2356" s="309"/>
      <c r="F2356" s="578">
        <v>28.31</v>
      </c>
      <c r="G2356" s="47"/>
      <c r="H2356" s="573">
        <f t="shared" si="66"/>
        <v>9.9821059999999964</v>
      </c>
      <c r="I2356" s="573">
        <f t="shared" si="66"/>
        <v>9.9821059999999964</v>
      </c>
      <c r="J2356" s="573">
        <f t="shared" si="66"/>
        <v>13.116022999999998</v>
      </c>
      <c r="K2356" s="573">
        <f t="shared" si="65"/>
        <v>9.1115734999999987</v>
      </c>
      <c r="L2356" s="573">
        <f t="shared" si="65"/>
        <v>14.479857249999997</v>
      </c>
      <c r="M2356" s="573">
        <f t="shared" si="65"/>
        <v>12.477632499999999</v>
      </c>
      <c r="N2356" s="573" t="b">
        <v>1</v>
      </c>
    </row>
    <row r="2357" spans="1:14" ht="15.5" x14ac:dyDescent="0.35">
      <c r="A2357" s="8"/>
      <c r="B2357" s="308" t="s">
        <v>2730</v>
      </c>
      <c r="C2357" s="193" t="s">
        <v>2731</v>
      </c>
      <c r="D2357" s="309"/>
      <c r="E2357" s="317"/>
      <c r="F2357" s="578">
        <v>28.31</v>
      </c>
      <c r="G2357" s="47"/>
      <c r="H2357" s="573">
        <f t="shared" si="66"/>
        <v>9.9821059999999964</v>
      </c>
      <c r="I2357" s="573">
        <f t="shared" si="66"/>
        <v>9.9821059999999964</v>
      </c>
      <c r="J2357" s="573">
        <f t="shared" si="66"/>
        <v>13.116022999999998</v>
      </c>
      <c r="K2357" s="573">
        <f t="shared" si="65"/>
        <v>9.1115734999999987</v>
      </c>
      <c r="L2357" s="573">
        <f t="shared" si="65"/>
        <v>14.479857249999997</v>
      </c>
      <c r="M2357" s="573">
        <f t="shared" si="65"/>
        <v>12.477632499999999</v>
      </c>
      <c r="N2357" s="573" t="b">
        <v>1</v>
      </c>
    </row>
    <row r="2358" spans="1:14" ht="16" thickBot="1" x14ac:dyDescent="0.4">
      <c r="A2358" s="11" t="s">
        <v>2732</v>
      </c>
      <c r="B2358" s="565" t="s">
        <v>2728</v>
      </c>
      <c r="C2358" s="391" t="s">
        <v>2733</v>
      </c>
      <c r="D2358" s="563"/>
      <c r="E2358" s="563"/>
      <c r="F2358" s="564">
        <v>370.08</v>
      </c>
      <c r="G2358" s="47"/>
      <c r="H2358" s="573">
        <f t="shared" si="66"/>
        <v>130.49020799999997</v>
      </c>
      <c r="I2358" s="573">
        <f t="shared" si="66"/>
        <v>130.49020799999997</v>
      </c>
      <c r="J2358" s="573">
        <f t="shared" si="66"/>
        <v>171.45806399999998</v>
      </c>
      <c r="K2358" s="573">
        <f t="shared" si="65"/>
        <v>119.11024799999998</v>
      </c>
      <c r="L2358" s="573">
        <f t="shared" si="65"/>
        <v>189.28666799999996</v>
      </c>
      <c r="M2358" s="573">
        <f t="shared" si="65"/>
        <v>163.11275999999998</v>
      </c>
      <c r="N2358" s="573" t="b">
        <v>1</v>
      </c>
    </row>
    <row r="2359" spans="1:14" ht="15.5" x14ac:dyDescent="0.35">
      <c r="A2359" s="10"/>
      <c r="B2359" s="68" t="s">
        <v>2734</v>
      </c>
      <c r="C2359" s="656" t="s">
        <v>2735</v>
      </c>
      <c r="D2359" s="28"/>
      <c r="E2359" s="28"/>
      <c r="F2359" s="298">
        <v>370.08</v>
      </c>
      <c r="G2359" s="47"/>
      <c r="H2359" s="573">
        <f t="shared" si="66"/>
        <v>130.49020799999997</v>
      </c>
      <c r="I2359" s="573">
        <f t="shared" si="66"/>
        <v>130.49020799999997</v>
      </c>
      <c r="J2359" s="573">
        <f t="shared" si="66"/>
        <v>171.45806399999998</v>
      </c>
      <c r="K2359" s="573">
        <f t="shared" si="66"/>
        <v>119.11024799999998</v>
      </c>
      <c r="L2359" s="573">
        <f t="shared" si="66"/>
        <v>189.28666799999996</v>
      </c>
      <c r="M2359" s="573">
        <f t="shared" si="66"/>
        <v>163.11275999999998</v>
      </c>
      <c r="N2359" s="573" t="b">
        <v>1</v>
      </c>
    </row>
    <row r="2360" spans="1:14" ht="15.5" x14ac:dyDescent="0.35">
      <c r="A2360" s="8" t="s">
        <v>2736</v>
      </c>
      <c r="B2360" s="308" t="s">
        <v>2737</v>
      </c>
      <c r="C2360" s="193" t="s">
        <v>2738</v>
      </c>
      <c r="D2360" s="309"/>
      <c r="E2360" s="309"/>
      <c r="F2360" s="578">
        <v>67.06</v>
      </c>
      <c r="G2360" s="47"/>
      <c r="H2360" s="573">
        <f t="shared" ref="H2360:M2402" si="67">IF($N2360=TRUE,H$3*$F2360,"")</f>
        <v>23.645355999999996</v>
      </c>
      <c r="I2360" s="573">
        <f t="shared" si="67"/>
        <v>23.645355999999996</v>
      </c>
      <c r="J2360" s="573">
        <f t="shared" si="67"/>
        <v>31.068898000000001</v>
      </c>
      <c r="K2360" s="573">
        <f t="shared" si="67"/>
        <v>21.583261</v>
      </c>
      <c r="L2360" s="573">
        <f t="shared" si="67"/>
        <v>34.299513499999996</v>
      </c>
      <c r="M2360" s="573">
        <f t="shared" si="67"/>
        <v>29.556694999999998</v>
      </c>
      <c r="N2360" s="573" t="b">
        <v>1</v>
      </c>
    </row>
    <row r="2361" spans="1:14" ht="16" thickBot="1" x14ac:dyDescent="0.4">
      <c r="A2361" s="8"/>
      <c r="B2361" s="221" t="s">
        <v>2739</v>
      </c>
      <c r="C2361" s="247" t="s">
        <v>2740</v>
      </c>
      <c r="D2361" s="222"/>
      <c r="E2361" s="222"/>
      <c r="F2361" s="274">
        <v>67.06</v>
      </c>
      <c r="G2361" s="47"/>
      <c r="H2361" s="573">
        <f t="shared" si="67"/>
        <v>23.645355999999996</v>
      </c>
      <c r="I2361" s="573">
        <f t="shared" si="67"/>
        <v>23.645355999999996</v>
      </c>
      <c r="J2361" s="573">
        <f t="shared" si="67"/>
        <v>31.068898000000001</v>
      </c>
      <c r="K2361" s="573">
        <f t="shared" si="67"/>
        <v>21.583261</v>
      </c>
      <c r="L2361" s="573">
        <f t="shared" si="67"/>
        <v>34.299513499999996</v>
      </c>
      <c r="M2361" s="573">
        <f t="shared" si="67"/>
        <v>29.556694999999998</v>
      </c>
      <c r="N2361" s="573" t="b">
        <v>1</v>
      </c>
    </row>
    <row r="2362" spans="1:14" ht="15.5" x14ac:dyDescent="0.35">
      <c r="A2362" s="10"/>
      <c r="B2362" s="16" t="s">
        <v>2741</v>
      </c>
      <c r="C2362" s="108" t="s">
        <v>2742</v>
      </c>
      <c r="D2362" s="18"/>
      <c r="E2362" s="18"/>
      <c r="F2362" s="276">
        <v>67.06</v>
      </c>
      <c r="G2362" s="47"/>
      <c r="H2362" s="573">
        <f t="shared" si="67"/>
        <v>23.645355999999996</v>
      </c>
      <c r="I2362" s="573">
        <f t="shared" si="67"/>
        <v>23.645355999999996</v>
      </c>
      <c r="J2362" s="573">
        <f t="shared" si="67"/>
        <v>31.068898000000001</v>
      </c>
      <c r="K2362" s="573">
        <f t="shared" si="67"/>
        <v>21.583261</v>
      </c>
      <c r="L2362" s="573">
        <f t="shared" si="67"/>
        <v>34.299513499999996</v>
      </c>
      <c r="M2362" s="573">
        <f t="shared" si="67"/>
        <v>29.556694999999998</v>
      </c>
      <c r="N2362" s="573" t="b">
        <v>1</v>
      </c>
    </row>
    <row r="2363" spans="1:14" ht="15.5" x14ac:dyDescent="0.35">
      <c r="A2363" s="8" t="s">
        <v>2743</v>
      </c>
      <c r="B2363" s="308" t="s">
        <v>2744</v>
      </c>
      <c r="C2363" s="193" t="s">
        <v>2745</v>
      </c>
      <c r="D2363" s="309"/>
      <c r="E2363" s="309"/>
      <c r="F2363" s="578">
        <v>96.65</v>
      </c>
      <c r="G2363" s="47"/>
      <c r="H2363" s="573">
        <f t="shared" si="67"/>
        <v>34.078789999999991</v>
      </c>
      <c r="I2363" s="573">
        <f t="shared" si="67"/>
        <v>34.078789999999991</v>
      </c>
      <c r="J2363" s="573">
        <f t="shared" si="67"/>
        <v>44.777945000000003</v>
      </c>
      <c r="K2363" s="573">
        <f t="shared" si="67"/>
        <v>31.106802500000001</v>
      </c>
      <c r="L2363" s="573">
        <f t="shared" si="67"/>
        <v>49.434058749999991</v>
      </c>
      <c r="M2363" s="573">
        <f t="shared" si="67"/>
        <v>42.598487499999997</v>
      </c>
      <c r="N2363" s="573" t="b">
        <v>1</v>
      </c>
    </row>
    <row r="2364" spans="1:14" ht="16" thickBot="1" x14ac:dyDescent="0.4">
      <c r="A2364" s="11"/>
      <c r="B2364" s="565" t="s">
        <v>2750</v>
      </c>
      <c r="C2364" s="391" t="s">
        <v>2751</v>
      </c>
      <c r="D2364" s="563"/>
      <c r="E2364" s="563" t="s">
        <v>141</v>
      </c>
      <c r="F2364" s="564">
        <v>96.65</v>
      </c>
      <c r="G2364" s="47"/>
      <c r="H2364" s="573">
        <f t="shared" si="67"/>
        <v>34.078789999999991</v>
      </c>
      <c r="I2364" s="573">
        <f t="shared" si="67"/>
        <v>34.078789999999991</v>
      </c>
      <c r="J2364" s="573">
        <f t="shared" si="67"/>
        <v>44.777945000000003</v>
      </c>
      <c r="K2364" s="573">
        <f t="shared" si="67"/>
        <v>31.106802500000001</v>
      </c>
      <c r="L2364" s="573">
        <f t="shared" si="67"/>
        <v>49.434058749999991</v>
      </c>
      <c r="M2364" s="573">
        <f t="shared" si="67"/>
        <v>42.598487499999997</v>
      </c>
      <c r="N2364" s="573" t="b">
        <v>1</v>
      </c>
    </row>
    <row r="2365" spans="1:14" ht="15.5" x14ac:dyDescent="0.35">
      <c r="A2365" s="10"/>
      <c r="B2365" s="16" t="s">
        <v>2746</v>
      </c>
      <c r="C2365" s="108" t="s">
        <v>2747</v>
      </c>
      <c r="D2365" s="18"/>
      <c r="E2365" s="18"/>
      <c r="F2365" s="276">
        <v>96.65</v>
      </c>
      <c r="G2365" s="47"/>
      <c r="H2365" s="573">
        <f t="shared" si="67"/>
        <v>34.078789999999991</v>
      </c>
      <c r="I2365" s="573">
        <f t="shared" si="67"/>
        <v>34.078789999999991</v>
      </c>
      <c r="J2365" s="573">
        <f t="shared" si="67"/>
        <v>44.777945000000003</v>
      </c>
      <c r="K2365" s="573">
        <f t="shared" si="67"/>
        <v>31.106802500000001</v>
      </c>
      <c r="L2365" s="573">
        <f t="shared" si="67"/>
        <v>49.434058749999991</v>
      </c>
      <c r="M2365" s="573">
        <f t="shared" si="67"/>
        <v>42.598487499999997</v>
      </c>
      <c r="N2365" s="573" t="b">
        <v>1</v>
      </c>
    </row>
    <row r="2366" spans="1:14" ht="15.5" x14ac:dyDescent="0.35">
      <c r="A2366" s="8" t="s">
        <v>8126</v>
      </c>
      <c r="B2366" s="308" t="s">
        <v>2748</v>
      </c>
      <c r="C2366" s="193" t="s">
        <v>2749</v>
      </c>
      <c r="D2366" s="309"/>
      <c r="E2366" s="309"/>
      <c r="F2366" s="578">
        <v>155.63</v>
      </c>
      <c r="G2366" s="47"/>
      <c r="H2366" s="573">
        <f t="shared" si="67"/>
        <v>54.875137999999986</v>
      </c>
      <c r="I2366" s="573">
        <f t="shared" si="67"/>
        <v>54.875137999999986</v>
      </c>
      <c r="J2366" s="573">
        <f t="shared" si="67"/>
        <v>72.10337899999999</v>
      </c>
      <c r="K2366" s="573">
        <f t="shared" si="67"/>
        <v>50.08951549999999</v>
      </c>
      <c r="L2366" s="573">
        <f t="shared" si="67"/>
        <v>79.600854249999983</v>
      </c>
      <c r="M2366" s="573">
        <f t="shared" si="67"/>
        <v>68.593922499999991</v>
      </c>
      <c r="N2366" s="573" t="b">
        <v>1</v>
      </c>
    </row>
    <row r="2367" spans="1:14" ht="16" thickBot="1" x14ac:dyDescent="0.4">
      <c r="A2367" s="11" t="s">
        <v>2752</v>
      </c>
      <c r="B2367" s="565" t="s">
        <v>2753</v>
      </c>
      <c r="C2367" s="391" t="s">
        <v>2754</v>
      </c>
      <c r="D2367" s="563"/>
      <c r="E2367" s="563"/>
      <c r="F2367" s="564">
        <v>1.02</v>
      </c>
      <c r="G2367" s="47"/>
      <c r="H2367" s="573">
        <f t="shared" si="67"/>
        <v>0.35965199999999992</v>
      </c>
      <c r="I2367" s="573">
        <f t="shared" si="67"/>
        <v>0.35965199999999992</v>
      </c>
      <c r="J2367" s="573">
        <f t="shared" si="67"/>
        <v>0.47256599999999999</v>
      </c>
      <c r="K2367" s="573">
        <f t="shared" si="67"/>
        <v>0.328287</v>
      </c>
      <c r="L2367" s="573">
        <f t="shared" si="67"/>
        <v>0.5217044999999999</v>
      </c>
      <c r="M2367" s="573">
        <f t="shared" si="67"/>
        <v>0.44956499999999999</v>
      </c>
      <c r="N2367" s="573" t="b">
        <v>1</v>
      </c>
    </row>
    <row r="2368" spans="1:14" ht="15.5" x14ac:dyDescent="0.35">
      <c r="A2368" s="10"/>
      <c r="B2368" s="16" t="s">
        <v>2755</v>
      </c>
      <c r="C2368" s="108" t="s">
        <v>2756</v>
      </c>
      <c r="D2368" s="18"/>
      <c r="E2368" s="18" t="s">
        <v>141</v>
      </c>
      <c r="F2368" s="276">
        <v>1.02</v>
      </c>
      <c r="G2368" s="47"/>
      <c r="H2368" s="573">
        <f t="shared" si="67"/>
        <v>0.35965199999999992</v>
      </c>
      <c r="I2368" s="573">
        <f t="shared" si="67"/>
        <v>0.35965199999999992</v>
      </c>
      <c r="J2368" s="573">
        <f t="shared" si="67"/>
        <v>0.47256599999999999</v>
      </c>
      <c r="K2368" s="573">
        <f t="shared" si="67"/>
        <v>0.328287</v>
      </c>
      <c r="L2368" s="573">
        <f t="shared" si="67"/>
        <v>0.5217044999999999</v>
      </c>
      <c r="M2368" s="573">
        <f t="shared" si="67"/>
        <v>0.44956499999999999</v>
      </c>
      <c r="N2368" s="573" t="b">
        <v>1</v>
      </c>
    </row>
    <row r="2369" spans="1:14" ht="31" x14ac:dyDescent="0.35">
      <c r="A2369" s="8" t="s">
        <v>2757</v>
      </c>
      <c r="B2369" s="308" t="s">
        <v>2758</v>
      </c>
      <c r="C2369" s="193" t="s">
        <v>2759</v>
      </c>
      <c r="D2369" s="309"/>
      <c r="E2369" s="309" t="s">
        <v>141</v>
      </c>
      <c r="F2369" s="578">
        <v>134.58000000000001</v>
      </c>
      <c r="G2369" s="47"/>
      <c r="H2369" s="573">
        <f t="shared" si="67"/>
        <v>47.452907999999994</v>
      </c>
      <c r="I2369" s="573">
        <f t="shared" si="67"/>
        <v>47.452907999999994</v>
      </c>
      <c r="J2369" s="573">
        <f t="shared" si="67"/>
        <v>62.350914000000003</v>
      </c>
      <c r="K2369" s="573">
        <f t="shared" si="67"/>
        <v>43.314573000000003</v>
      </c>
      <c r="L2369" s="573">
        <f t="shared" si="67"/>
        <v>68.834305499999999</v>
      </c>
      <c r="M2369" s="573">
        <f t="shared" si="67"/>
        <v>59.316135000000003</v>
      </c>
      <c r="N2369" s="573" t="b">
        <v>1</v>
      </c>
    </row>
    <row r="2370" spans="1:14" ht="16" thickBot="1" x14ac:dyDescent="0.4">
      <c r="A2370" s="8"/>
      <c r="B2370" s="221" t="s">
        <v>2760</v>
      </c>
      <c r="C2370" s="247" t="s">
        <v>2761</v>
      </c>
      <c r="D2370" s="222"/>
      <c r="E2370" s="222" t="s">
        <v>141</v>
      </c>
      <c r="F2370" s="274">
        <v>134.58000000000001</v>
      </c>
      <c r="G2370" s="47"/>
      <c r="H2370" s="573">
        <f t="shared" si="67"/>
        <v>47.452907999999994</v>
      </c>
      <c r="I2370" s="573">
        <f t="shared" si="67"/>
        <v>47.452907999999994</v>
      </c>
      <c r="J2370" s="573">
        <f t="shared" si="67"/>
        <v>62.350914000000003</v>
      </c>
      <c r="K2370" s="573">
        <f t="shared" si="67"/>
        <v>43.314573000000003</v>
      </c>
      <c r="L2370" s="573">
        <f t="shared" si="67"/>
        <v>68.834305499999999</v>
      </c>
      <c r="M2370" s="573">
        <f t="shared" si="67"/>
        <v>59.316135000000003</v>
      </c>
      <c r="N2370" s="573" t="b">
        <v>1</v>
      </c>
    </row>
    <row r="2371" spans="1:14" ht="31" x14ac:dyDescent="0.35">
      <c r="A2371" s="10" t="s">
        <v>9400</v>
      </c>
      <c r="B2371" s="16" t="s">
        <v>2762</v>
      </c>
      <c r="C2371" s="108" t="s">
        <v>2763</v>
      </c>
      <c r="D2371" s="18"/>
      <c r="E2371" s="18" t="s">
        <v>141</v>
      </c>
      <c r="F2371" s="276">
        <v>417.38</v>
      </c>
      <c r="G2371" s="47"/>
      <c r="H2371" s="573">
        <f t="shared" si="67"/>
        <v>147.16818799999996</v>
      </c>
      <c r="I2371" s="573">
        <f t="shared" si="67"/>
        <v>147.16818799999996</v>
      </c>
      <c r="J2371" s="573">
        <f t="shared" si="67"/>
        <v>193.37215399999999</v>
      </c>
      <c r="K2371" s="573">
        <f t="shared" si="67"/>
        <v>134.33375299999997</v>
      </c>
      <c r="L2371" s="573">
        <f t="shared" si="67"/>
        <v>213.47943549999997</v>
      </c>
      <c r="M2371" s="573">
        <f t="shared" si="67"/>
        <v>183.96023499999998</v>
      </c>
      <c r="N2371" s="573" t="b">
        <v>1</v>
      </c>
    </row>
    <row r="2372" spans="1:14" ht="15.5" x14ac:dyDescent="0.35">
      <c r="A2372" s="8"/>
      <c r="B2372" s="308" t="s">
        <v>2764</v>
      </c>
      <c r="C2372" s="193" t="s">
        <v>2765</v>
      </c>
      <c r="D2372" s="309"/>
      <c r="E2372" s="309" t="s">
        <v>141</v>
      </c>
      <c r="F2372" s="578">
        <v>417.38</v>
      </c>
      <c r="G2372" s="47"/>
      <c r="H2372" s="573">
        <f t="shared" si="67"/>
        <v>147.16818799999996</v>
      </c>
      <c r="I2372" s="573">
        <f t="shared" si="67"/>
        <v>147.16818799999996</v>
      </c>
      <c r="J2372" s="573">
        <f t="shared" si="67"/>
        <v>193.37215399999999</v>
      </c>
      <c r="K2372" s="573">
        <f t="shared" si="67"/>
        <v>134.33375299999997</v>
      </c>
      <c r="L2372" s="573">
        <f t="shared" si="67"/>
        <v>213.47943549999997</v>
      </c>
      <c r="M2372" s="573">
        <f t="shared" si="67"/>
        <v>183.96023499999998</v>
      </c>
      <c r="N2372" s="573" t="b">
        <v>1</v>
      </c>
    </row>
    <row r="2373" spans="1:14" ht="16" thickBot="1" x14ac:dyDescent="0.4">
      <c r="A2373" s="11"/>
      <c r="B2373" s="565" t="s">
        <v>2766</v>
      </c>
      <c r="C2373" s="391" t="s">
        <v>2767</v>
      </c>
      <c r="D2373" s="563"/>
      <c r="E2373" s="563" t="s">
        <v>141</v>
      </c>
      <c r="F2373" s="564">
        <v>417.38</v>
      </c>
      <c r="G2373" s="47"/>
      <c r="H2373" s="573">
        <f t="shared" si="67"/>
        <v>147.16818799999996</v>
      </c>
      <c r="I2373" s="573">
        <f t="shared" si="67"/>
        <v>147.16818799999996</v>
      </c>
      <c r="J2373" s="573">
        <f t="shared" si="67"/>
        <v>193.37215399999999</v>
      </c>
      <c r="K2373" s="573">
        <f t="shared" si="67"/>
        <v>134.33375299999997</v>
      </c>
      <c r="L2373" s="573">
        <f t="shared" si="67"/>
        <v>213.47943549999997</v>
      </c>
      <c r="M2373" s="573">
        <f t="shared" si="67"/>
        <v>183.96023499999998</v>
      </c>
      <c r="N2373" s="573" t="b">
        <v>1</v>
      </c>
    </row>
    <row r="2374" spans="1:14" ht="31" x14ac:dyDescent="0.35">
      <c r="A2374" s="8" t="s">
        <v>9401</v>
      </c>
      <c r="B2374" s="3" t="s">
        <v>2768</v>
      </c>
      <c r="C2374" s="110" t="s">
        <v>2769</v>
      </c>
      <c r="D2374" s="20"/>
      <c r="E2374" s="20" t="s">
        <v>141</v>
      </c>
      <c r="F2374" s="273">
        <v>594.96</v>
      </c>
      <c r="G2374" s="47"/>
      <c r="H2374" s="573">
        <f t="shared" si="67"/>
        <v>209.78289599999997</v>
      </c>
      <c r="I2374" s="573">
        <f t="shared" si="67"/>
        <v>209.78289599999997</v>
      </c>
      <c r="J2374" s="573">
        <f t="shared" si="67"/>
        <v>275.64496800000001</v>
      </c>
      <c r="K2374" s="573">
        <f t="shared" si="67"/>
        <v>191.487876</v>
      </c>
      <c r="L2374" s="573">
        <f t="shared" si="67"/>
        <v>304.30716599999994</v>
      </c>
      <c r="M2374" s="573">
        <f t="shared" si="67"/>
        <v>262.22861999999998</v>
      </c>
      <c r="N2374" s="573" t="b">
        <v>1</v>
      </c>
    </row>
    <row r="2375" spans="1:14" ht="15.5" x14ac:dyDescent="0.35">
      <c r="A2375" s="8"/>
      <c r="B2375" s="308" t="s">
        <v>2770</v>
      </c>
      <c r="C2375" s="193" t="s">
        <v>2771</v>
      </c>
      <c r="D2375" s="309"/>
      <c r="E2375" s="309" t="s">
        <v>141</v>
      </c>
      <c r="F2375" s="578">
        <v>594.96</v>
      </c>
      <c r="G2375" s="47"/>
      <c r="H2375" s="573">
        <f t="shared" si="67"/>
        <v>209.78289599999997</v>
      </c>
      <c r="I2375" s="573">
        <f t="shared" si="67"/>
        <v>209.78289599999997</v>
      </c>
      <c r="J2375" s="573">
        <f t="shared" si="67"/>
        <v>275.64496800000001</v>
      </c>
      <c r="K2375" s="573">
        <f t="shared" si="67"/>
        <v>191.487876</v>
      </c>
      <c r="L2375" s="573">
        <f t="shared" si="67"/>
        <v>304.30716599999994</v>
      </c>
      <c r="M2375" s="573">
        <f t="shared" si="67"/>
        <v>262.22861999999998</v>
      </c>
      <c r="N2375" s="573" t="b">
        <v>1</v>
      </c>
    </row>
    <row r="2376" spans="1:14" ht="16" thickBot="1" x14ac:dyDescent="0.4">
      <c r="A2376" s="11"/>
      <c r="B2376" s="565" t="s">
        <v>2772</v>
      </c>
      <c r="C2376" s="391" t="s">
        <v>2773</v>
      </c>
      <c r="D2376" s="563"/>
      <c r="E2376" s="563" t="s">
        <v>141</v>
      </c>
      <c r="F2376" s="564">
        <v>594.96</v>
      </c>
      <c r="G2376" s="47"/>
      <c r="H2376" s="573">
        <f t="shared" si="67"/>
        <v>209.78289599999997</v>
      </c>
      <c r="I2376" s="573">
        <f t="shared" si="67"/>
        <v>209.78289599999997</v>
      </c>
      <c r="J2376" s="573">
        <f t="shared" si="67"/>
        <v>275.64496800000001</v>
      </c>
      <c r="K2376" s="573">
        <f t="shared" si="67"/>
        <v>191.487876</v>
      </c>
      <c r="L2376" s="573">
        <f t="shared" si="67"/>
        <v>304.30716599999994</v>
      </c>
      <c r="M2376" s="573">
        <f t="shared" si="67"/>
        <v>262.22861999999998</v>
      </c>
      <c r="N2376" s="573" t="b">
        <v>1</v>
      </c>
    </row>
    <row r="2377" spans="1:14" ht="31" x14ac:dyDescent="0.35">
      <c r="A2377" s="8" t="s">
        <v>9402</v>
      </c>
      <c r="B2377" s="3" t="s">
        <v>2774</v>
      </c>
      <c r="C2377" s="110" t="s">
        <v>2775</v>
      </c>
      <c r="D2377" s="20"/>
      <c r="E2377" s="20" t="s">
        <v>141</v>
      </c>
      <c r="F2377" s="273">
        <v>563.70000000000005</v>
      </c>
      <c r="G2377" s="47"/>
      <c r="H2377" s="573">
        <f t="shared" si="67"/>
        <v>198.76061999999996</v>
      </c>
      <c r="I2377" s="573">
        <f t="shared" si="67"/>
        <v>198.76061999999996</v>
      </c>
      <c r="J2377" s="573">
        <f t="shared" si="67"/>
        <v>261.16221000000002</v>
      </c>
      <c r="K2377" s="573">
        <f t="shared" si="67"/>
        <v>181.42684499999999</v>
      </c>
      <c r="L2377" s="573">
        <f t="shared" si="67"/>
        <v>288.31845749999997</v>
      </c>
      <c r="M2377" s="573">
        <f t="shared" si="67"/>
        <v>248.45077499999999</v>
      </c>
      <c r="N2377" s="573" t="b">
        <v>1</v>
      </c>
    </row>
    <row r="2378" spans="1:14" ht="15.5" x14ac:dyDescent="0.35">
      <c r="A2378" s="8"/>
      <c r="B2378" s="308" t="s">
        <v>2776</v>
      </c>
      <c r="C2378" s="193" t="s">
        <v>2777</v>
      </c>
      <c r="D2378" s="309"/>
      <c r="E2378" s="309"/>
      <c r="F2378" s="578">
        <v>563.70000000000005</v>
      </c>
      <c r="G2378" s="47"/>
      <c r="H2378" s="573">
        <f t="shared" si="67"/>
        <v>198.76061999999996</v>
      </c>
      <c r="I2378" s="573">
        <f t="shared" si="67"/>
        <v>198.76061999999996</v>
      </c>
      <c r="J2378" s="573">
        <f t="shared" si="67"/>
        <v>261.16221000000002</v>
      </c>
      <c r="K2378" s="573">
        <f t="shared" si="67"/>
        <v>181.42684499999999</v>
      </c>
      <c r="L2378" s="573">
        <f t="shared" si="67"/>
        <v>288.31845749999997</v>
      </c>
      <c r="M2378" s="573">
        <f t="shared" si="67"/>
        <v>248.45077499999999</v>
      </c>
      <c r="N2378" s="573" t="b">
        <v>1</v>
      </c>
    </row>
    <row r="2379" spans="1:14" ht="16" thickBot="1" x14ac:dyDescent="0.4">
      <c r="A2379" s="8"/>
      <c r="B2379" s="221" t="s">
        <v>2778</v>
      </c>
      <c r="C2379" s="247" t="s">
        <v>2779</v>
      </c>
      <c r="D2379" s="222"/>
      <c r="E2379" s="222" t="s">
        <v>141</v>
      </c>
      <c r="F2379" s="274">
        <v>563.70000000000005</v>
      </c>
      <c r="G2379" s="47"/>
      <c r="H2379" s="573">
        <f t="shared" si="67"/>
        <v>198.76061999999996</v>
      </c>
      <c r="I2379" s="573">
        <f t="shared" si="67"/>
        <v>198.76061999999996</v>
      </c>
      <c r="J2379" s="573">
        <f t="shared" si="67"/>
        <v>261.16221000000002</v>
      </c>
      <c r="K2379" s="573">
        <f t="shared" si="67"/>
        <v>181.42684499999999</v>
      </c>
      <c r="L2379" s="573">
        <f t="shared" si="67"/>
        <v>288.31845749999997</v>
      </c>
      <c r="M2379" s="573">
        <f t="shared" si="67"/>
        <v>248.45077499999999</v>
      </c>
      <c r="N2379" s="573" t="b">
        <v>1</v>
      </c>
    </row>
    <row r="2380" spans="1:14" ht="31" x14ac:dyDescent="0.35">
      <c r="A2380" s="10" t="s">
        <v>9403</v>
      </c>
      <c r="B2380" s="16" t="s">
        <v>2780</v>
      </c>
      <c r="C2380" s="108" t="s">
        <v>2781</v>
      </c>
      <c r="D2380" s="18"/>
      <c r="E2380" s="18" t="s">
        <v>141</v>
      </c>
      <c r="F2380" s="276">
        <v>789.85</v>
      </c>
      <c r="G2380" s="47"/>
      <c r="H2380" s="573">
        <f t="shared" si="67"/>
        <v>278.50110999999993</v>
      </c>
      <c r="I2380" s="573">
        <f t="shared" si="67"/>
        <v>278.50110999999993</v>
      </c>
      <c r="J2380" s="573">
        <f t="shared" si="67"/>
        <v>365.93750499999999</v>
      </c>
      <c r="K2380" s="573">
        <f t="shared" si="67"/>
        <v>254.21322249999997</v>
      </c>
      <c r="L2380" s="573">
        <f t="shared" si="67"/>
        <v>403.98852874999994</v>
      </c>
      <c r="M2380" s="573">
        <f t="shared" si="67"/>
        <v>348.12638749999996</v>
      </c>
      <c r="N2380" s="573" t="b">
        <v>1</v>
      </c>
    </row>
    <row r="2381" spans="1:14" ht="15.5" x14ac:dyDescent="0.35">
      <c r="A2381" s="8"/>
      <c r="B2381" s="3" t="s">
        <v>2782</v>
      </c>
      <c r="C2381" s="110" t="s">
        <v>2783</v>
      </c>
      <c r="D2381" s="20"/>
      <c r="E2381" s="20"/>
      <c r="F2381" s="273">
        <v>789.85</v>
      </c>
      <c r="G2381" s="47"/>
      <c r="H2381" s="573">
        <f t="shared" si="67"/>
        <v>278.50110999999993</v>
      </c>
      <c r="I2381" s="573">
        <f t="shared" si="67"/>
        <v>278.50110999999993</v>
      </c>
      <c r="J2381" s="573">
        <f t="shared" si="67"/>
        <v>365.93750499999999</v>
      </c>
      <c r="K2381" s="573">
        <f t="shared" si="67"/>
        <v>254.21322249999997</v>
      </c>
      <c r="L2381" s="573">
        <f t="shared" si="67"/>
        <v>403.98852874999994</v>
      </c>
      <c r="M2381" s="573">
        <f t="shared" si="67"/>
        <v>348.12638749999996</v>
      </c>
      <c r="N2381" s="573" t="b">
        <v>1</v>
      </c>
    </row>
    <row r="2382" spans="1:14" ht="15.5" x14ac:dyDescent="0.35">
      <c r="A2382" s="8"/>
      <c r="B2382" s="308" t="s">
        <v>2784</v>
      </c>
      <c r="C2382" s="193" t="s">
        <v>2785</v>
      </c>
      <c r="D2382" s="309"/>
      <c r="E2382" s="309" t="s">
        <v>141</v>
      </c>
      <c r="F2382" s="578">
        <v>789.85</v>
      </c>
      <c r="G2382" s="47"/>
      <c r="H2382" s="573">
        <f t="shared" si="67"/>
        <v>278.50110999999993</v>
      </c>
      <c r="I2382" s="573">
        <f t="shared" si="67"/>
        <v>278.50110999999993</v>
      </c>
      <c r="J2382" s="573">
        <f t="shared" si="67"/>
        <v>365.93750499999999</v>
      </c>
      <c r="K2382" s="573">
        <f t="shared" si="67"/>
        <v>254.21322249999997</v>
      </c>
      <c r="L2382" s="573">
        <f t="shared" si="67"/>
        <v>403.98852874999994</v>
      </c>
      <c r="M2382" s="573">
        <f t="shared" si="67"/>
        <v>348.12638749999996</v>
      </c>
      <c r="N2382" s="573" t="b">
        <v>1</v>
      </c>
    </row>
    <row r="2383" spans="1:14" ht="15.5" x14ac:dyDescent="0.35">
      <c r="A2383" s="8" t="s">
        <v>9404</v>
      </c>
      <c r="B2383" s="308" t="s">
        <v>2786</v>
      </c>
      <c r="C2383" s="193" t="s">
        <v>2787</v>
      </c>
      <c r="D2383" s="309"/>
      <c r="E2383" s="309"/>
      <c r="F2383" s="578">
        <v>1223.72</v>
      </c>
      <c r="G2383" s="47"/>
      <c r="H2383" s="573">
        <f t="shared" si="67"/>
        <v>431.4836719999999</v>
      </c>
      <c r="I2383" s="573">
        <f t="shared" si="67"/>
        <v>431.4836719999999</v>
      </c>
      <c r="J2383" s="573">
        <f t="shared" si="67"/>
        <v>566.949476</v>
      </c>
      <c r="K2383" s="573">
        <f t="shared" si="67"/>
        <v>393.85428199999996</v>
      </c>
      <c r="L2383" s="573">
        <f t="shared" si="67"/>
        <v>625.90218699999991</v>
      </c>
      <c r="M2383" s="573">
        <f t="shared" si="67"/>
        <v>539.35459000000003</v>
      </c>
      <c r="N2383" s="573" t="b">
        <v>1</v>
      </c>
    </row>
    <row r="2384" spans="1:14" ht="15.5" x14ac:dyDescent="0.35">
      <c r="A2384" s="8"/>
      <c r="B2384" s="308" t="s">
        <v>2788</v>
      </c>
      <c r="C2384" s="193" t="s">
        <v>2789</v>
      </c>
      <c r="D2384" s="309"/>
      <c r="E2384" s="309"/>
      <c r="F2384" s="578">
        <v>1223.72</v>
      </c>
      <c r="G2384" s="47"/>
      <c r="H2384" s="573">
        <f t="shared" si="67"/>
        <v>431.4836719999999</v>
      </c>
      <c r="I2384" s="573">
        <f t="shared" si="67"/>
        <v>431.4836719999999</v>
      </c>
      <c r="J2384" s="573">
        <f t="shared" si="67"/>
        <v>566.949476</v>
      </c>
      <c r="K2384" s="573">
        <f t="shared" si="67"/>
        <v>393.85428199999996</v>
      </c>
      <c r="L2384" s="573">
        <f t="shared" si="67"/>
        <v>625.90218699999991</v>
      </c>
      <c r="M2384" s="573">
        <f t="shared" si="67"/>
        <v>539.35459000000003</v>
      </c>
      <c r="N2384" s="573" t="b">
        <v>1</v>
      </c>
    </row>
    <row r="2385" spans="1:14" ht="15.5" x14ac:dyDescent="0.35">
      <c r="A2385" s="8" t="s">
        <v>9405</v>
      </c>
      <c r="B2385" s="308" t="s">
        <v>2790</v>
      </c>
      <c r="C2385" s="193" t="s">
        <v>2791</v>
      </c>
      <c r="D2385" s="309"/>
      <c r="E2385" s="309"/>
      <c r="F2385" s="578">
        <v>1453.33</v>
      </c>
      <c r="G2385" s="47"/>
      <c r="H2385" s="573">
        <f t="shared" si="67"/>
        <v>512.4441579999999</v>
      </c>
      <c r="I2385" s="573">
        <f t="shared" si="67"/>
        <v>512.4441579999999</v>
      </c>
      <c r="J2385" s="573">
        <f t="shared" si="67"/>
        <v>673.32778899999994</v>
      </c>
      <c r="K2385" s="573">
        <f t="shared" si="67"/>
        <v>467.75426049999993</v>
      </c>
      <c r="L2385" s="573">
        <f t="shared" si="67"/>
        <v>743.34196174999977</v>
      </c>
      <c r="M2385" s="573">
        <f t="shared" si="67"/>
        <v>640.55519749999996</v>
      </c>
      <c r="N2385" s="573" t="b">
        <v>1</v>
      </c>
    </row>
    <row r="2386" spans="1:14" ht="15.5" x14ac:dyDescent="0.35">
      <c r="A2386" s="8"/>
      <c r="B2386" s="308" t="s">
        <v>2792</v>
      </c>
      <c r="C2386" s="193" t="s">
        <v>2793</v>
      </c>
      <c r="D2386" s="309"/>
      <c r="E2386" s="309"/>
      <c r="F2386" s="578">
        <v>1453.33</v>
      </c>
      <c r="G2386" s="47"/>
      <c r="H2386" s="573">
        <f t="shared" si="67"/>
        <v>512.4441579999999</v>
      </c>
      <c r="I2386" s="573">
        <f t="shared" si="67"/>
        <v>512.4441579999999</v>
      </c>
      <c r="J2386" s="573">
        <f t="shared" si="67"/>
        <v>673.32778899999994</v>
      </c>
      <c r="K2386" s="573">
        <f t="shared" si="67"/>
        <v>467.75426049999993</v>
      </c>
      <c r="L2386" s="573">
        <f t="shared" si="67"/>
        <v>743.34196174999977</v>
      </c>
      <c r="M2386" s="573">
        <f t="shared" si="67"/>
        <v>640.55519749999996</v>
      </c>
      <c r="N2386" s="573" t="b">
        <v>1</v>
      </c>
    </row>
    <row r="2387" spans="1:14" ht="15.5" x14ac:dyDescent="0.35">
      <c r="A2387" s="8" t="s">
        <v>9691</v>
      </c>
      <c r="B2387" s="308" t="s">
        <v>2794</v>
      </c>
      <c r="C2387" s="193" t="s">
        <v>2795</v>
      </c>
      <c r="D2387" s="309"/>
      <c r="E2387" s="309" t="s">
        <v>141</v>
      </c>
      <c r="F2387" s="578">
        <v>77.209999999999994</v>
      </c>
      <c r="G2387" s="47"/>
      <c r="H2387" s="573">
        <f t="shared" si="67"/>
        <v>27.22424599999999</v>
      </c>
      <c r="I2387" s="573">
        <f t="shared" si="67"/>
        <v>27.22424599999999</v>
      </c>
      <c r="J2387" s="573">
        <f t="shared" si="67"/>
        <v>35.771392999999996</v>
      </c>
      <c r="K2387" s="573">
        <f t="shared" si="67"/>
        <v>24.850038499999997</v>
      </c>
      <c r="L2387" s="573">
        <f t="shared" si="67"/>
        <v>39.490984749999988</v>
      </c>
      <c r="M2387" s="573">
        <f t="shared" si="67"/>
        <v>34.030307499999992</v>
      </c>
      <c r="N2387" s="573" t="b">
        <v>1</v>
      </c>
    </row>
    <row r="2388" spans="1:14" ht="15.5" x14ac:dyDescent="0.35">
      <c r="A2388" s="8"/>
      <c r="B2388" s="308" t="s">
        <v>2796</v>
      </c>
      <c r="C2388" s="193" t="s">
        <v>2797</v>
      </c>
      <c r="D2388" s="309"/>
      <c r="E2388" s="309" t="s">
        <v>141</v>
      </c>
      <c r="F2388" s="578">
        <v>77.209999999999994</v>
      </c>
      <c r="G2388" s="47"/>
      <c r="H2388" s="573">
        <f t="shared" si="67"/>
        <v>27.22424599999999</v>
      </c>
      <c r="I2388" s="573">
        <f t="shared" si="67"/>
        <v>27.22424599999999</v>
      </c>
      <c r="J2388" s="573">
        <f t="shared" si="67"/>
        <v>35.771392999999996</v>
      </c>
      <c r="K2388" s="573">
        <f t="shared" si="67"/>
        <v>24.850038499999997</v>
      </c>
      <c r="L2388" s="573">
        <f t="shared" si="67"/>
        <v>39.490984749999988</v>
      </c>
      <c r="M2388" s="573">
        <f t="shared" si="67"/>
        <v>34.030307499999992</v>
      </c>
      <c r="N2388" s="573" t="b">
        <v>1</v>
      </c>
    </row>
    <row r="2389" spans="1:14" ht="15.5" x14ac:dyDescent="0.35">
      <c r="A2389" s="8" t="s">
        <v>9692</v>
      </c>
      <c r="B2389" s="308" t="s">
        <v>2798</v>
      </c>
      <c r="C2389" s="193" t="s">
        <v>2799</v>
      </c>
      <c r="D2389" s="309"/>
      <c r="E2389" s="309" t="s">
        <v>141</v>
      </c>
      <c r="F2389" s="578">
        <v>91.55</v>
      </c>
      <c r="G2389" s="47"/>
      <c r="H2389" s="573">
        <f t="shared" si="67"/>
        <v>32.280529999999992</v>
      </c>
      <c r="I2389" s="573">
        <f t="shared" si="67"/>
        <v>32.280529999999992</v>
      </c>
      <c r="J2389" s="573">
        <f t="shared" si="67"/>
        <v>42.415115</v>
      </c>
      <c r="K2389" s="573">
        <f t="shared" si="67"/>
        <v>29.465367499999996</v>
      </c>
      <c r="L2389" s="573">
        <f t="shared" si="67"/>
        <v>46.825536249999992</v>
      </c>
      <c r="M2389" s="573">
        <f t="shared" si="67"/>
        <v>40.350662499999999</v>
      </c>
      <c r="N2389" s="573" t="b">
        <v>1</v>
      </c>
    </row>
    <row r="2390" spans="1:14" ht="16" thickBot="1" x14ac:dyDescent="0.4">
      <c r="A2390" s="11"/>
      <c r="B2390" s="565" t="s">
        <v>2800</v>
      </c>
      <c r="C2390" s="391" t="s">
        <v>2801</v>
      </c>
      <c r="D2390" s="563"/>
      <c r="E2390" s="563" t="s">
        <v>141</v>
      </c>
      <c r="F2390" s="564">
        <v>91.55</v>
      </c>
      <c r="G2390" s="47"/>
      <c r="H2390" s="573">
        <f t="shared" si="67"/>
        <v>32.280529999999992</v>
      </c>
      <c r="I2390" s="573">
        <f t="shared" si="67"/>
        <v>32.280529999999992</v>
      </c>
      <c r="J2390" s="573">
        <f t="shared" si="67"/>
        <v>42.415115</v>
      </c>
      <c r="K2390" s="573">
        <f t="shared" si="67"/>
        <v>29.465367499999996</v>
      </c>
      <c r="L2390" s="573">
        <f t="shared" si="67"/>
        <v>46.825536249999992</v>
      </c>
      <c r="M2390" s="573">
        <f t="shared" si="67"/>
        <v>40.350662499999999</v>
      </c>
      <c r="N2390" s="573" t="b">
        <v>1</v>
      </c>
    </row>
    <row r="2391" spans="1:14" ht="15.5" x14ac:dyDescent="0.35">
      <c r="A2391" s="10" t="s">
        <v>2802</v>
      </c>
      <c r="B2391" s="68" t="s">
        <v>2803</v>
      </c>
      <c r="C2391" s="683" t="s">
        <v>2804</v>
      </c>
      <c r="D2391" s="28"/>
      <c r="E2391" s="96"/>
      <c r="F2391" s="298">
        <v>938.2</v>
      </c>
      <c r="G2391" s="47"/>
      <c r="H2391" s="573">
        <f t="shared" si="67"/>
        <v>330.80931999999996</v>
      </c>
      <c r="I2391" s="573">
        <f t="shared" si="67"/>
        <v>330.80931999999996</v>
      </c>
      <c r="J2391" s="573">
        <f t="shared" si="67"/>
        <v>434.66806000000003</v>
      </c>
      <c r="K2391" s="573">
        <f t="shared" si="67"/>
        <v>301.95966999999996</v>
      </c>
      <c r="L2391" s="573">
        <f t="shared" si="67"/>
        <v>479.86584499999992</v>
      </c>
      <c r="M2391" s="573">
        <f t="shared" si="67"/>
        <v>413.51164999999997</v>
      </c>
      <c r="N2391" s="573" t="b">
        <v>1</v>
      </c>
    </row>
    <row r="2392" spans="1:14" ht="15.5" x14ac:dyDescent="0.35">
      <c r="A2392" s="8"/>
      <c r="B2392" s="308" t="s">
        <v>2803</v>
      </c>
      <c r="C2392" s="193" t="s">
        <v>2805</v>
      </c>
      <c r="D2392" s="309"/>
      <c r="E2392" s="309" t="s">
        <v>141</v>
      </c>
      <c r="F2392" s="578">
        <v>938.2</v>
      </c>
      <c r="G2392" s="47"/>
      <c r="H2392" s="573">
        <f t="shared" si="67"/>
        <v>330.80931999999996</v>
      </c>
      <c r="I2392" s="573">
        <f t="shared" si="67"/>
        <v>330.80931999999996</v>
      </c>
      <c r="J2392" s="573">
        <f t="shared" si="67"/>
        <v>434.66806000000003</v>
      </c>
      <c r="K2392" s="573">
        <f t="shared" si="67"/>
        <v>301.95966999999996</v>
      </c>
      <c r="L2392" s="573">
        <f t="shared" si="67"/>
        <v>479.86584499999992</v>
      </c>
      <c r="M2392" s="573">
        <f t="shared" si="67"/>
        <v>413.51164999999997</v>
      </c>
      <c r="N2392" s="573" t="b">
        <v>1</v>
      </c>
    </row>
    <row r="2393" spans="1:14" ht="15.5" x14ac:dyDescent="0.35">
      <c r="A2393" s="8" t="s">
        <v>2806</v>
      </c>
      <c r="B2393" s="308" t="s">
        <v>2807</v>
      </c>
      <c r="C2393" s="653" t="s">
        <v>2808</v>
      </c>
      <c r="D2393" s="309"/>
      <c r="E2393" s="309"/>
      <c r="F2393" s="578">
        <v>728.07</v>
      </c>
      <c r="G2393" s="47"/>
      <c r="H2393" s="573">
        <f t="shared" si="67"/>
        <v>256.71748199999996</v>
      </c>
      <c r="I2393" s="573">
        <f t="shared" si="67"/>
        <v>256.71748199999996</v>
      </c>
      <c r="J2393" s="573">
        <f t="shared" si="67"/>
        <v>337.31483100000003</v>
      </c>
      <c r="K2393" s="573">
        <f t="shared" si="67"/>
        <v>234.3293295</v>
      </c>
      <c r="L2393" s="573">
        <f t="shared" si="67"/>
        <v>372.38960324999994</v>
      </c>
      <c r="M2393" s="573">
        <f t="shared" si="67"/>
        <v>320.89685250000002</v>
      </c>
      <c r="N2393" s="573" t="b">
        <v>1</v>
      </c>
    </row>
    <row r="2394" spans="1:14" ht="15.5" x14ac:dyDescent="0.35">
      <c r="A2394" s="8"/>
      <c r="B2394" s="308" t="s">
        <v>2807</v>
      </c>
      <c r="C2394" s="193" t="s">
        <v>2809</v>
      </c>
      <c r="D2394" s="309"/>
      <c r="E2394" s="309" t="s">
        <v>141</v>
      </c>
      <c r="F2394" s="578">
        <v>728.07</v>
      </c>
      <c r="G2394" s="47"/>
      <c r="H2394" s="573">
        <f t="shared" si="67"/>
        <v>256.71748199999996</v>
      </c>
      <c r="I2394" s="573">
        <f t="shared" si="67"/>
        <v>256.71748199999996</v>
      </c>
      <c r="J2394" s="573">
        <f t="shared" si="67"/>
        <v>337.31483100000003</v>
      </c>
      <c r="K2394" s="573">
        <f t="shared" si="67"/>
        <v>234.3293295</v>
      </c>
      <c r="L2394" s="573">
        <f t="shared" si="67"/>
        <v>372.38960324999994</v>
      </c>
      <c r="M2394" s="573">
        <f t="shared" si="67"/>
        <v>320.89685250000002</v>
      </c>
      <c r="N2394" s="573" t="b">
        <v>1</v>
      </c>
    </row>
    <row r="2395" spans="1:14" ht="15.5" x14ac:dyDescent="0.35">
      <c r="A2395" s="8" t="s">
        <v>2810</v>
      </c>
      <c r="B2395" s="308" t="s">
        <v>2811</v>
      </c>
      <c r="C2395" s="653" t="s">
        <v>2812</v>
      </c>
      <c r="D2395" s="309"/>
      <c r="E2395" s="309"/>
      <c r="F2395" s="578">
        <v>824.73</v>
      </c>
      <c r="G2395" s="47"/>
      <c r="H2395" s="573">
        <f t="shared" si="67"/>
        <v>290.79979799999995</v>
      </c>
      <c r="I2395" s="573">
        <f t="shared" si="67"/>
        <v>290.79979799999995</v>
      </c>
      <c r="J2395" s="573">
        <f t="shared" si="67"/>
        <v>382.09740900000003</v>
      </c>
      <c r="K2395" s="573">
        <f t="shared" si="67"/>
        <v>265.43935049999999</v>
      </c>
      <c r="L2395" s="573">
        <f t="shared" si="67"/>
        <v>421.82877674999992</v>
      </c>
      <c r="M2395" s="573">
        <f t="shared" si="67"/>
        <v>363.49974750000001</v>
      </c>
      <c r="N2395" s="573" t="b">
        <v>1</v>
      </c>
    </row>
    <row r="2396" spans="1:14" ht="15.5" x14ac:dyDescent="0.35">
      <c r="A2396" s="8"/>
      <c r="B2396" s="308" t="s">
        <v>2811</v>
      </c>
      <c r="C2396" s="193" t="s">
        <v>2813</v>
      </c>
      <c r="D2396" s="309"/>
      <c r="E2396" s="309" t="s">
        <v>141</v>
      </c>
      <c r="F2396" s="578">
        <v>824.73</v>
      </c>
      <c r="G2396" s="47"/>
      <c r="H2396" s="573">
        <f t="shared" si="67"/>
        <v>290.79979799999995</v>
      </c>
      <c r="I2396" s="573">
        <f t="shared" si="67"/>
        <v>290.79979799999995</v>
      </c>
      <c r="J2396" s="573">
        <f t="shared" si="67"/>
        <v>382.09740900000003</v>
      </c>
      <c r="K2396" s="573">
        <f t="shared" si="67"/>
        <v>265.43935049999999</v>
      </c>
      <c r="L2396" s="573">
        <f t="shared" si="67"/>
        <v>421.82877674999992</v>
      </c>
      <c r="M2396" s="573">
        <f t="shared" si="67"/>
        <v>363.49974750000001</v>
      </c>
      <c r="N2396" s="573" t="b">
        <v>1</v>
      </c>
    </row>
    <row r="2397" spans="1:14" ht="15.5" x14ac:dyDescent="0.35">
      <c r="A2397" s="8" t="s">
        <v>2814</v>
      </c>
      <c r="B2397" s="308" t="s">
        <v>2815</v>
      </c>
      <c r="C2397" s="653" t="s">
        <v>2816</v>
      </c>
      <c r="D2397" s="309"/>
      <c r="E2397" s="309"/>
      <c r="F2397" s="578">
        <v>1260.75</v>
      </c>
      <c r="G2397" s="47"/>
      <c r="H2397" s="573">
        <f t="shared" si="67"/>
        <v>444.54044999999991</v>
      </c>
      <c r="I2397" s="573">
        <f t="shared" si="67"/>
        <v>444.54044999999991</v>
      </c>
      <c r="J2397" s="573">
        <f t="shared" si="67"/>
        <v>584.10547499999996</v>
      </c>
      <c r="K2397" s="573">
        <f t="shared" si="67"/>
        <v>405.77238749999998</v>
      </c>
      <c r="L2397" s="573">
        <f t="shared" si="67"/>
        <v>644.84210624999992</v>
      </c>
      <c r="M2397" s="573">
        <f t="shared" si="67"/>
        <v>555.67556249999996</v>
      </c>
      <c r="N2397" s="573" t="b">
        <v>1</v>
      </c>
    </row>
    <row r="2398" spans="1:14" ht="15.5" x14ac:dyDescent="0.35">
      <c r="A2398" s="8"/>
      <c r="B2398" s="308" t="s">
        <v>2815</v>
      </c>
      <c r="C2398" s="193" t="s">
        <v>2817</v>
      </c>
      <c r="D2398" s="309"/>
      <c r="E2398" s="309" t="s">
        <v>141</v>
      </c>
      <c r="F2398" s="578">
        <v>1260.75</v>
      </c>
      <c r="G2398" s="47"/>
      <c r="H2398" s="573">
        <f t="shared" si="67"/>
        <v>444.54044999999991</v>
      </c>
      <c r="I2398" s="573">
        <f t="shared" si="67"/>
        <v>444.54044999999991</v>
      </c>
      <c r="J2398" s="573">
        <f t="shared" si="67"/>
        <v>584.10547499999996</v>
      </c>
      <c r="K2398" s="573">
        <f t="shared" si="67"/>
        <v>405.77238749999998</v>
      </c>
      <c r="L2398" s="573">
        <f t="shared" si="67"/>
        <v>644.84210624999992</v>
      </c>
      <c r="M2398" s="573">
        <f t="shared" si="67"/>
        <v>555.67556249999996</v>
      </c>
      <c r="N2398" s="573" t="b">
        <v>1</v>
      </c>
    </row>
    <row r="2399" spans="1:14" ht="15.5" x14ac:dyDescent="0.35">
      <c r="A2399" s="8" t="s">
        <v>2818</v>
      </c>
      <c r="B2399" s="308" t="s">
        <v>2819</v>
      </c>
      <c r="C2399" s="653" t="s">
        <v>2820</v>
      </c>
      <c r="D2399" s="309"/>
      <c r="E2399" s="309"/>
      <c r="F2399" s="578">
        <v>1474.02</v>
      </c>
      <c r="G2399" s="47"/>
      <c r="H2399" s="573">
        <f t="shared" si="67"/>
        <v>519.73945199999991</v>
      </c>
      <c r="I2399" s="573">
        <f t="shared" si="67"/>
        <v>519.73945199999991</v>
      </c>
      <c r="J2399" s="573">
        <f t="shared" si="67"/>
        <v>682.91346599999997</v>
      </c>
      <c r="K2399" s="573">
        <f t="shared" si="67"/>
        <v>474.41333699999996</v>
      </c>
      <c r="L2399" s="573">
        <f t="shared" si="67"/>
        <v>753.92437949999987</v>
      </c>
      <c r="M2399" s="573">
        <f t="shared" si="67"/>
        <v>649.67431499999998</v>
      </c>
      <c r="N2399" s="573" t="b">
        <v>1</v>
      </c>
    </row>
    <row r="2400" spans="1:14" ht="15.5" x14ac:dyDescent="0.35">
      <c r="A2400" s="8"/>
      <c r="B2400" s="308" t="s">
        <v>2819</v>
      </c>
      <c r="C2400" s="193" t="s">
        <v>2821</v>
      </c>
      <c r="D2400" s="309"/>
      <c r="E2400" s="309" t="s">
        <v>141</v>
      </c>
      <c r="F2400" s="578">
        <v>1474.02</v>
      </c>
      <c r="G2400" s="47"/>
      <c r="H2400" s="573">
        <f t="shared" si="67"/>
        <v>519.73945199999991</v>
      </c>
      <c r="I2400" s="573">
        <f t="shared" si="67"/>
        <v>519.73945199999991</v>
      </c>
      <c r="J2400" s="573">
        <f t="shared" si="67"/>
        <v>682.91346599999997</v>
      </c>
      <c r="K2400" s="573">
        <f t="shared" si="67"/>
        <v>474.41333699999996</v>
      </c>
      <c r="L2400" s="573">
        <f t="shared" si="67"/>
        <v>753.92437949999987</v>
      </c>
      <c r="M2400" s="573">
        <f t="shared" si="67"/>
        <v>649.67431499999998</v>
      </c>
      <c r="N2400" s="573" t="b">
        <v>1</v>
      </c>
    </row>
    <row r="2401" spans="1:14" ht="15.5" x14ac:dyDescent="0.35">
      <c r="A2401" s="8" t="s">
        <v>8127</v>
      </c>
      <c r="B2401" s="308" t="s">
        <v>7240</v>
      </c>
      <c r="C2401" s="193" t="s">
        <v>7239</v>
      </c>
      <c r="D2401" s="309"/>
      <c r="E2401" s="309"/>
      <c r="F2401" s="578">
        <v>3056.35</v>
      </c>
      <c r="G2401" s="47"/>
      <c r="H2401" s="573">
        <f t="shared" si="67"/>
        <v>1077.6690099999996</v>
      </c>
      <c r="I2401" s="573">
        <f t="shared" si="67"/>
        <v>1077.6690099999996</v>
      </c>
      <c r="J2401" s="573">
        <f t="shared" si="67"/>
        <v>1416.0069549999998</v>
      </c>
      <c r="K2401" s="573">
        <f t="shared" si="67"/>
        <v>983.68624749999992</v>
      </c>
      <c r="L2401" s="573">
        <f t="shared" si="67"/>
        <v>1563.2466162499998</v>
      </c>
      <c r="M2401" s="573">
        <f t="shared" si="67"/>
        <v>1347.0862625</v>
      </c>
      <c r="N2401" s="573" t="b">
        <v>1</v>
      </c>
    </row>
    <row r="2402" spans="1:14" ht="15.5" x14ac:dyDescent="0.35">
      <c r="A2402" s="8" t="s">
        <v>2822</v>
      </c>
      <c r="B2402" s="308" t="s">
        <v>2823</v>
      </c>
      <c r="C2402" s="653" t="s">
        <v>2824</v>
      </c>
      <c r="D2402" s="309"/>
      <c r="E2402" s="309"/>
      <c r="F2402" s="578">
        <v>1260.75</v>
      </c>
      <c r="G2402" s="47"/>
      <c r="H2402" s="573">
        <f t="shared" si="67"/>
        <v>444.54044999999991</v>
      </c>
      <c r="I2402" s="573">
        <f t="shared" si="67"/>
        <v>444.54044999999991</v>
      </c>
      <c r="J2402" s="573">
        <f t="shared" si="67"/>
        <v>584.10547499999996</v>
      </c>
      <c r="K2402" s="573">
        <f t="shared" ref="K2402:M2465" si="68">IF($N2402=TRUE,K$3*$F2402,"")</f>
        <v>405.77238749999998</v>
      </c>
      <c r="L2402" s="573">
        <f t="shared" si="68"/>
        <v>644.84210624999992</v>
      </c>
      <c r="M2402" s="573">
        <f t="shared" si="68"/>
        <v>555.67556249999996</v>
      </c>
      <c r="N2402" s="573" t="b">
        <v>1</v>
      </c>
    </row>
    <row r="2403" spans="1:14" ht="16" thickBot="1" x14ac:dyDescent="0.4">
      <c r="A2403" s="8"/>
      <c r="B2403" s="221" t="s">
        <v>2825</v>
      </c>
      <c r="C2403" s="247" t="s">
        <v>2826</v>
      </c>
      <c r="D2403" s="222"/>
      <c r="E2403" s="222" t="s">
        <v>141</v>
      </c>
      <c r="F2403" s="274">
        <v>1260.75</v>
      </c>
      <c r="G2403" s="47"/>
      <c r="H2403" s="573">
        <f t="shared" ref="H2403:M2466" si="69">IF($N2403=TRUE,H$3*$F2403,"")</f>
        <v>444.54044999999991</v>
      </c>
      <c r="I2403" s="573">
        <f t="shared" si="69"/>
        <v>444.54044999999991</v>
      </c>
      <c r="J2403" s="573">
        <f t="shared" si="69"/>
        <v>584.10547499999996</v>
      </c>
      <c r="K2403" s="573">
        <f t="shared" si="68"/>
        <v>405.77238749999998</v>
      </c>
      <c r="L2403" s="573">
        <f t="shared" si="68"/>
        <v>644.84210624999992</v>
      </c>
      <c r="M2403" s="573">
        <f t="shared" si="68"/>
        <v>555.67556249999996</v>
      </c>
      <c r="N2403" s="573" t="b">
        <v>1</v>
      </c>
    </row>
    <row r="2404" spans="1:14" ht="15.5" x14ac:dyDescent="0.35">
      <c r="A2404" s="10" t="s">
        <v>2827</v>
      </c>
      <c r="B2404" s="16" t="s">
        <v>2828</v>
      </c>
      <c r="C2404" s="517" t="s">
        <v>2829</v>
      </c>
      <c r="D2404" s="18"/>
      <c r="E2404" s="18"/>
      <c r="F2404" s="276">
        <v>724.93</v>
      </c>
      <c r="G2404" s="47"/>
      <c r="H2404" s="573">
        <f t="shared" si="69"/>
        <v>255.61031799999992</v>
      </c>
      <c r="I2404" s="573">
        <f t="shared" si="69"/>
        <v>255.61031799999992</v>
      </c>
      <c r="J2404" s="573">
        <f t="shared" si="69"/>
        <v>335.86006899999995</v>
      </c>
      <c r="K2404" s="573">
        <f t="shared" si="68"/>
        <v>233.31872049999996</v>
      </c>
      <c r="L2404" s="573">
        <f t="shared" si="68"/>
        <v>370.78357174999991</v>
      </c>
      <c r="M2404" s="573">
        <f t="shared" si="68"/>
        <v>319.51289749999995</v>
      </c>
      <c r="N2404" s="573" t="b">
        <v>1</v>
      </c>
    </row>
    <row r="2405" spans="1:14" ht="15.5" x14ac:dyDescent="0.35">
      <c r="A2405" s="8"/>
      <c r="B2405" s="308" t="s">
        <v>2830</v>
      </c>
      <c r="C2405" s="653" t="s">
        <v>2831</v>
      </c>
      <c r="D2405" s="309"/>
      <c r="E2405" s="309"/>
      <c r="F2405" s="578">
        <v>724.93</v>
      </c>
      <c r="G2405" s="47"/>
      <c r="H2405" s="573">
        <f t="shared" si="69"/>
        <v>255.61031799999992</v>
      </c>
      <c r="I2405" s="573">
        <f t="shared" si="69"/>
        <v>255.61031799999992</v>
      </c>
      <c r="J2405" s="573">
        <f t="shared" si="69"/>
        <v>335.86006899999995</v>
      </c>
      <c r="K2405" s="573">
        <f t="shared" si="68"/>
        <v>233.31872049999996</v>
      </c>
      <c r="L2405" s="573">
        <f t="shared" si="68"/>
        <v>370.78357174999991</v>
      </c>
      <c r="M2405" s="573">
        <f t="shared" si="68"/>
        <v>319.51289749999995</v>
      </c>
      <c r="N2405" s="573" t="b">
        <v>1</v>
      </c>
    </row>
    <row r="2406" spans="1:14" ht="15.5" x14ac:dyDescent="0.35">
      <c r="A2406" s="8"/>
      <c r="B2406" s="308" t="s">
        <v>2828</v>
      </c>
      <c r="C2406" s="193" t="s">
        <v>2832</v>
      </c>
      <c r="D2406" s="309"/>
      <c r="E2406" s="309" t="s">
        <v>141</v>
      </c>
      <c r="F2406" s="578">
        <v>724.93</v>
      </c>
      <c r="G2406" s="47"/>
      <c r="H2406" s="573">
        <f t="shared" si="69"/>
        <v>255.61031799999992</v>
      </c>
      <c r="I2406" s="573">
        <f t="shared" si="69"/>
        <v>255.61031799999992</v>
      </c>
      <c r="J2406" s="573">
        <f t="shared" si="69"/>
        <v>335.86006899999995</v>
      </c>
      <c r="K2406" s="573">
        <f t="shared" si="68"/>
        <v>233.31872049999996</v>
      </c>
      <c r="L2406" s="573">
        <f t="shared" si="68"/>
        <v>370.78357174999991</v>
      </c>
      <c r="M2406" s="573">
        <f t="shared" si="68"/>
        <v>319.51289749999995</v>
      </c>
      <c r="N2406" s="573" t="b">
        <v>1</v>
      </c>
    </row>
    <row r="2407" spans="1:14" ht="16" thickBot="1" x14ac:dyDescent="0.4">
      <c r="A2407" s="404" t="s">
        <v>2833</v>
      </c>
      <c r="B2407" s="427" t="s">
        <v>141</v>
      </c>
      <c r="C2407" s="659" t="s">
        <v>141</v>
      </c>
      <c r="D2407" s="447"/>
      <c r="E2407" s="447" t="s">
        <v>141</v>
      </c>
      <c r="F2407" s="783" t="s">
        <v>141</v>
      </c>
      <c r="G2407" s="47"/>
      <c r="H2407" s="573" t="str">
        <f t="shared" si="69"/>
        <v/>
      </c>
      <c r="I2407" s="573" t="str">
        <f t="shared" si="69"/>
        <v/>
      </c>
      <c r="J2407" s="573" t="str">
        <f t="shared" si="69"/>
        <v/>
      </c>
      <c r="K2407" s="573" t="str">
        <f t="shared" si="68"/>
        <v/>
      </c>
      <c r="L2407" s="573" t="str">
        <f t="shared" si="68"/>
        <v/>
      </c>
      <c r="M2407" s="573" t="str">
        <f t="shared" si="68"/>
        <v/>
      </c>
      <c r="N2407" s="573" t="s">
        <v>141</v>
      </c>
    </row>
    <row r="2408" spans="1:14" ht="31" x14ac:dyDescent="0.35">
      <c r="A2408" s="10" t="s">
        <v>9406</v>
      </c>
      <c r="B2408" s="16" t="s">
        <v>2836</v>
      </c>
      <c r="C2408" s="108" t="s">
        <v>2837</v>
      </c>
      <c r="D2408" s="18"/>
      <c r="E2408" s="18"/>
      <c r="F2408" s="276">
        <v>37.200000000000003</v>
      </c>
      <c r="G2408" s="47"/>
      <c r="H2408" s="573">
        <f t="shared" si="69"/>
        <v>13.116719999999997</v>
      </c>
      <c r="I2408" s="573">
        <f t="shared" si="69"/>
        <v>13.116719999999997</v>
      </c>
      <c r="J2408" s="573">
        <f t="shared" si="69"/>
        <v>17.234760000000001</v>
      </c>
      <c r="K2408" s="573">
        <f t="shared" si="68"/>
        <v>11.97282</v>
      </c>
      <c r="L2408" s="573">
        <f t="shared" si="68"/>
        <v>19.026869999999999</v>
      </c>
      <c r="M2408" s="573">
        <f t="shared" si="68"/>
        <v>16.395900000000001</v>
      </c>
      <c r="N2408" s="573" t="b">
        <v>1</v>
      </c>
    </row>
    <row r="2409" spans="1:14" ht="15.5" x14ac:dyDescent="0.35">
      <c r="A2409" s="8"/>
      <c r="B2409" s="308" t="s">
        <v>181</v>
      </c>
      <c r="C2409" s="193" t="s">
        <v>182</v>
      </c>
      <c r="D2409" s="309"/>
      <c r="E2409" s="309"/>
      <c r="F2409" s="578">
        <v>37.200000000000003</v>
      </c>
      <c r="G2409" s="47"/>
      <c r="H2409" s="573">
        <f t="shared" si="69"/>
        <v>13.116719999999997</v>
      </c>
      <c r="I2409" s="573">
        <f t="shared" si="69"/>
        <v>13.116719999999997</v>
      </c>
      <c r="J2409" s="573">
        <f t="shared" si="69"/>
        <v>17.234760000000001</v>
      </c>
      <c r="K2409" s="573">
        <f t="shared" si="68"/>
        <v>11.97282</v>
      </c>
      <c r="L2409" s="573">
        <f t="shared" si="68"/>
        <v>19.026869999999999</v>
      </c>
      <c r="M2409" s="573">
        <f t="shared" si="68"/>
        <v>16.395900000000001</v>
      </c>
      <c r="N2409" s="573" t="b">
        <v>1</v>
      </c>
    </row>
    <row r="2410" spans="1:14" ht="31" x14ac:dyDescent="0.35">
      <c r="A2410" s="8" t="s">
        <v>9407</v>
      </c>
      <c r="B2410" s="308" t="s">
        <v>2834</v>
      </c>
      <c r="C2410" s="193" t="s">
        <v>2838</v>
      </c>
      <c r="D2410" s="309"/>
      <c r="E2410" s="309"/>
      <c r="F2410" s="578">
        <v>67.650000000000006</v>
      </c>
      <c r="G2410" s="47"/>
      <c r="H2410" s="573">
        <f t="shared" si="69"/>
        <v>23.853389999999997</v>
      </c>
      <c r="I2410" s="573">
        <f t="shared" si="69"/>
        <v>23.853389999999997</v>
      </c>
      <c r="J2410" s="573">
        <f t="shared" si="69"/>
        <v>31.342245000000002</v>
      </c>
      <c r="K2410" s="573">
        <f t="shared" si="68"/>
        <v>21.773152499999998</v>
      </c>
      <c r="L2410" s="573">
        <f t="shared" si="68"/>
        <v>34.601283749999993</v>
      </c>
      <c r="M2410" s="573">
        <f t="shared" si="68"/>
        <v>29.816737500000002</v>
      </c>
      <c r="N2410" s="573" t="b">
        <v>1</v>
      </c>
    </row>
    <row r="2411" spans="1:14" ht="16" thickBot="1" x14ac:dyDescent="0.4">
      <c r="A2411" s="8"/>
      <c r="B2411" s="221" t="s">
        <v>228</v>
      </c>
      <c r="C2411" s="247" t="s">
        <v>229</v>
      </c>
      <c r="D2411" s="222"/>
      <c r="E2411" s="222"/>
      <c r="F2411" s="274">
        <v>67.650000000000006</v>
      </c>
      <c r="G2411" s="47"/>
      <c r="H2411" s="573">
        <f t="shared" si="69"/>
        <v>23.853389999999997</v>
      </c>
      <c r="I2411" s="573">
        <f t="shared" si="69"/>
        <v>23.853389999999997</v>
      </c>
      <c r="J2411" s="573">
        <f t="shared" si="69"/>
        <v>31.342245000000002</v>
      </c>
      <c r="K2411" s="573">
        <f t="shared" si="68"/>
        <v>21.773152499999998</v>
      </c>
      <c r="L2411" s="573">
        <f t="shared" si="68"/>
        <v>34.601283749999993</v>
      </c>
      <c r="M2411" s="573">
        <f t="shared" si="68"/>
        <v>29.816737500000002</v>
      </c>
      <c r="N2411" s="573" t="b">
        <v>1</v>
      </c>
    </row>
    <row r="2412" spans="1:14" ht="15.5" x14ac:dyDescent="0.35">
      <c r="A2412" s="10" t="s">
        <v>9408</v>
      </c>
      <c r="B2412" s="16" t="s">
        <v>2835</v>
      </c>
      <c r="C2412" s="108" t="s">
        <v>2839</v>
      </c>
      <c r="D2412" s="18"/>
      <c r="E2412" s="18"/>
      <c r="F2412" s="276">
        <v>263.64999999999998</v>
      </c>
      <c r="G2412" s="47"/>
      <c r="H2412" s="573">
        <f t="shared" si="69"/>
        <v>92.962989999999962</v>
      </c>
      <c r="I2412" s="573">
        <f t="shared" si="69"/>
        <v>92.962989999999962</v>
      </c>
      <c r="J2412" s="573">
        <f t="shared" si="69"/>
        <v>122.14904499999999</v>
      </c>
      <c r="K2412" s="573">
        <f t="shared" si="68"/>
        <v>84.85575249999998</v>
      </c>
      <c r="L2412" s="573">
        <f t="shared" si="68"/>
        <v>134.85038374999996</v>
      </c>
      <c r="M2412" s="573">
        <f t="shared" si="68"/>
        <v>116.20373749999999</v>
      </c>
      <c r="N2412" s="573" t="b">
        <v>1</v>
      </c>
    </row>
    <row r="2413" spans="1:14" ht="15.5" x14ac:dyDescent="0.35">
      <c r="A2413" s="8"/>
      <c r="B2413" s="221" t="s">
        <v>426</v>
      </c>
      <c r="C2413" s="247" t="s">
        <v>427</v>
      </c>
      <c r="D2413" s="309"/>
      <c r="E2413" s="309"/>
      <c r="F2413" s="578">
        <v>263.64999999999998</v>
      </c>
      <c r="G2413" s="47"/>
      <c r="H2413" s="573">
        <f t="shared" si="69"/>
        <v>92.962989999999962</v>
      </c>
      <c r="I2413" s="573">
        <f t="shared" si="69"/>
        <v>92.962989999999962</v>
      </c>
      <c r="J2413" s="573">
        <f t="shared" si="69"/>
        <v>122.14904499999999</v>
      </c>
      <c r="K2413" s="573">
        <f t="shared" si="68"/>
        <v>84.85575249999998</v>
      </c>
      <c r="L2413" s="573">
        <f t="shared" si="68"/>
        <v>134.85038374999996</v>
      </c>
      <c r="M2413" s="573">
        <f t="shared" si="68"/>
        <v>116.20373749999999</v>
      </c>
      <c r="N2413" s="573" t="b">
        <v>1</v>
      </c>
    </row>
    <row r="2414" spans="1:14" ht="15.5" x14ac:dyDescent="0.35">
      <c r="A2414" s="8" t="s">
        <v>9409</v>
      </c>
      <c r="B2414" s="221" t="s">
        <v>2840</v>
      </c>
      <c r="C2414" s="247" t="s">
        <v>2841</v>
      </c>
      <c r="D2414" s="309"/>
      <c r="E2414" s="309"/>
      <c r="F2414" s="784">
        <v>759.19</v>
      </c>
      <c r="G2414" s="47"/>
      <c r="H2414" s="573">
        <f t="shared" si="69"/>
        <v>267.69039399999997</v>
      </c>
      <c r="I2414" s="573">
        <f t="shared" si="69"/>
        <v>267.69039399999997</v>
      </c>
      <c r="J2414" s="573">
        <f t="shared" si="69"/>
        <v>351.73272700000001</v>
      </c>
      <c r="K2414" s="573">
        <f t="shared" si="68"/>
        <v>244.34530150000001</v>
      </c>
      <c r="L2414" s="573">
        <f t="shared" si="68"/>
        <v>388.30670524999994</v>
      </c>
      <c r="M2414" s="573">
        <f t="shared" si="68"/>
        <v>334.61299250000002</v>
      </c>
      <c r="N2414" s="573" t="b">
        <v>1</v>
      </c>
    </row>
    <row r="2415" spans="1:14" ht="15.5" x14ac:dyDescent="0.35">
      <c r="A2415" s="8"/>
      <c r="B2415" s="221" t="s">
        <v>2842</v>
      </c>
      <c r="C2415" s="684" t="s">
        <v>786</v>
      </c>
      <c r="D2415" s="309"/>
      <c r="E2415" s="309"/>
      <c r="F2415" s="784">
        <v>759.19</v>
      </c>
      <c r="G2415" s="47"/>
      <c r="H2415" s="573">
        <f t="shared" si="69"/>
        <v>267.69039399999997</v>
      </c>
      <c r="I2415" s="573">
        <f t="shared" si="69"/>
        <v>267.69039399999997</v>
      </c>
      <c r="J2415" s="573">
        <f t="shared" si="69"/>
        <v>351.73272700000001</v>
      </c>
      <c r="K2415" s="573">
        <f t="shared" si="68"/>
        <v>244.34530150000001</v>
      </c>
      <c r="L2415" s="573">
        <f t="shared" si="68"/>
        <v>388.30670524999994</v>
      </c>
      <c r="M2415" s="573">
        <f t="shared" si="68"/>
        <v>334.61299250000002</v>
      </c>
      <c r="N2415" s="573" t="b">
        <v>1</v>
      </c>
    </row>
    <row r="2416" spans="1:14" ht="15.5" x14ac:dyDescent="0.35">
      <c r="A2416" s="8" t="s">
        <v>9693</v>
      </c>
      <c r="B2416" s="221" t="s">
        <v>2843</v>
      </c>
      <c r="C2416" s="247" t="s">
        <v>2844</v>
      </c>
      <c r="D2416" s="17"/>
      <c r="E2416" s="41"/>
      <c r="F2416" s="578">
        <v>69.7</v>
      </c>
      <c r="G2416" s="47"/>
      <c r="H2416" s="573">
        <f t="shared" si="69"/>
        <v>24.576219999999996</v>
      </c>
      <c r="I2416" s="573">
        <f t="shared" si="69"/>
        <v>24.576219999999996</v>
      </c>
      <c r="J2416" s="573">
        <f t="shared" si="69"/>
        <v>32.292009999999998</v>
      </c>
      <c r="K2416" s="573">
        <f t="shared" si="68"/>
        <v>22.432945</v>
      </c>
      <c r="L2416" s="573">
        <f t="shared" si="68"/>
        <v>35.649807499999994</v>
      </c>
      <c r="M2416" s="573">
        <f t="shared" si="68"/>
        <v>30.720275000000001</v>
      </c>
      <c r="N2416" s="573" t="b">
        <v>1</v>
      </c>
    </row>
    <row r="2417" spans="1:14" ht="16" thickBot="1" x14ac:dyDescent="0.4">
      <c r="A2417" s="408" t="s">
        <v>2845</v>
      </c>
      <c r="B2417" s="753" t="s">
        <v>141</v>
      </c>
      <c r="C2417" s="685" t="s">
        <v>141</v>
      </c>
      <c r="D2417" s="788"/>
      <c r="E2417" s="465" t="s">
        <v>141</v>
      </c>
      <c r="F2417" s="490" t="s">
        <v>141</v>
      </c>
      <c r="G2417" s="47"/>
      <c r="H2417" s="573" t="str">
        <f t="shared" si="69"/>
        <v/>
      </c>
      <c r="I2417" s="573" t="str">
        <f t="shared" si="69"/>
        <v/>
      </c>
      <c r="J2417" s="573" t="str">
        <f t="shared" si="69"/>
        <v/>
      </c>
      <c r="K2417" s="573" t="str">
        <f t="shared" si="68"/>
        <v/>
      </c>
      <c r="L2417" s="573" t="str">
        <f t="shared" si="68"/>
        <v/>
      </c>
      <c r="M2417" s="573" t="str">
        <f t="shared" si="68"/>
        <v/>
      </c>
      <c r="N2417" s="573" t="s">
        <v>141</v>
      </c>
    </row>
    <row r="2418" spans="1:14" ht="15.5" x14ac:dyDescent="0.35">
      <c r="A2418" s="10" t="s">
        <v>9410</v>
      </c>
      <c r="B2418" s="16" t="s">
        <v>2846</v>
      </c>
      <c r="C2418" s="517" t="s">
        <v>2847</v>
      </c>
      <c r="D2418" s="18"/>
      <c r="E2418" s="18"/>
      <c r="F2418" s="276">
        <v>2027.52</v>
      </c>
      <c r="G2418" s="47"/>
      <c r="H2418" s="573">
        <f t="shared" si="69"/>
        <v>714.90355199999976</v>
      </c>
      <c r="I2418" s="573">
        <f t="shared" si="69"/>
        <v>714.90355199999976</v>
      </c>
      <c r="J2418" s="573">
        <f t="shared" si="69"/>
        <v>939.35001599999998</v>
      </c>
      <c r="K2418" s="573">
        <f t="shared" si="68"/>
        <v>652.55731199999991</v>
      </c>
      <c r="L2418" s="573">
        <f t="shared" si="68"/>
        <v>1037.0257919999997</v>
      </c>
      <c r="M2418" s="573">
        <f t="shared" si="68"/>
        <v>893.62943999999993</v>
      </c>
      <c r="N2418" s="573" t="b">
        <v>1</v>
      </c>
    </row>
    <row r="2419" spans="1:14" ht="15.5" x14ac:dyDescent="0.35">
      <c r="A2419" s="8"/>
      <c r="B2419" s="308" t="s">
        <v>2848</v>
      </c>
      <c r="C2419" s="653" t="s">
        <v>2849</v>
      </c>
      <c r="D2419" s="309"/>
      <c r="E2419" s="309"/>
      <c r="F2419" s="578">
        <v>2027.52</v>
      </c>
      <c r="G2419" s="47"/>
      <c r="H2419" s="573">
        <f t="shared" si="69"/>
        <v>714.90355199999976</v>
      </c>
      <c r="I2419" s="573">
        <f t="shared" si="69"/>
        <v>714.90355199999976</v>
      </c>
      <c r="J2419" s="573">
        <f t="shared" si="69"/>
        <v>939.35001599999998</v>
      </c>
      <c r="K2419" s="573">
        <f t="shared" si="68"/>
        <v>652.55731199999991</v>
      </c>
      <c r="L2419" s="573">
        <f t="shared" si="68"/>
        <v>1037.0257919999997</v>
      </c>
      <c r="M2419" s="573">
        <f t="shared" si="68"/>
        <v>893.62943999999993</v>
      </c>
      <c r="N2419" s="573" t="b">
        <v>1</v>
      </c>
    </row>
    <row r="2420" spans="1:14" ht="15.5" x14ac:dyDescent="0.35">
      <c r="A2420" s="8" t="s">
        <v>9411</v>
      </c>
      <c r="B2420" s="308" t="s">
        <v>2850</v>
      </c>
      <c r="C2420" s="653" t="s">
        <v>2851</v>
      </c>
      <c r="D2420" s="309"/>
      <c r="E2420" s="309"/>
      <c r="F2420" s="578">
        <v>1146.6400000000001</v>
      </c>
      <c r="G2420" s="47"/>
      <c r="H2420" s="573">
        <f t="shared" si="69"/>
        <v>404.30526399999991</v>
      </c>
      <c r="I2420" s="573">
        <f t="shared" si="69"/>
        <v>404.30526399999991</v>
      </c>
      <c r="J2420" s="573">
        <f t="shared" si="69"/>
        <v>531.23831200000006</v>
      </c>
      <c r="K2420" s="573">
        <f t="shared" si="68"/>
        <v>369.04608400000001</v>
      </c>
      <c r="L2420" s="573">
        <f t="shared" si="68"/>
        <v>586.47769399999993</v>
      </c>
      <c r="M2420" s="573">
        <f t="shared" si="68"/>
        <v>505.38158000000004</v>
      </c>
      <c r="N2420" s="573" t="b">
        <v>1</v>
      </c>
    </row>
    <row r="2421" spans="1:14" ht="15.5" x14ac:dyDescent="0.35">
      <c r="A2421" s="8"/>
      <c r="B2421" s="308" t="s">
        <v>2852</v>
      </c>
      <c r="C2421" s="653" t="s">
        <v>2853</v>
      </c>
      <c r="D2421" s="309"/>
      <c r="E2421" s="309"/>
      <c r="F2421" s="578">
        <v>1146.6400000000001</v>
      </c>
      <c r="G2421" s="47"/>
      <c r="H2421" s="573">
        <f t="shared" si="69"/>
        <v>404.30526399999991</v>
      </c>
      <c r="I2421" s="573">
        <f t="shared" si="69"/>
        <v>404.30526399999991</v>
      </c>
      <c r="J2421" s="573">
        <f t="shared" si="69"/>
        <v>531.23831200000006</v>
      </c>
      <c r="K2421" s="573">
        <f t="shared" si="68"/>
        <v>369.04608400000001</v>
      </c>
      <c r="L2421" s="573">
        <f t="shared" si="68"/>
        <v>586.47769399999993</v>
      </c>
      <c r="M2421" s="573">
        <f t="shared" si="68"/>
        <v>505.38158000000004</v>
      </c>
      <c r="N2421" s="573" t="b">
        <v>1</v>
      </c>
    </row>
    <row r="2422" spans="1:14" ht="15.5" x14ac:dyDescent="0.35">
      <c r="A2422" s="8" t="s">
        <v>9412</v>
      </c>
      <c r="B2422" s="221" t="s">
        <v>2854</v>
      </c>
      <c r="C2422" s="669" t="s">
        <v>2855</v>
      </c>
      <c r="D2422" s="222"/>
      <c r="E2422" s="222"/>
      <c r="F2422" s="274">
        <v>2047.7</v>
      </c>
      <c r="G2422" s="47"/>
      <c r="H2422" s="573">
        <f t="shared" si="69"/>
        <v>722.01901999999984</v>
      </c>
      <c r="I2422" s="573">
        <f t="shared" si="69"/>
        <v>722.01901999999984</v>
      </c>
      <c r="J2422" s="573">
        <f t="shared" si="69"/>
        <v>948.69940999999994</v>
      </c>
      <c r="K2422" s="573">
        <f t="shared" si="68"/>
        <v>659.05224499999997</v>
      </c>
      <c r="L2422" s="573">
        <f t="shared" si="68"/>
        <v>1047.3473574999998</v>
      </c>
      <c r="M2422" s="573">
        <f t="shared" si="68"/>
        <v>902.523775</v>
      </c>
      <c r="N2422" s="573" t="b">
        <v>1</v>
      </c>
    </row>
    <row r="2423" spans="1:14" ht="16" thickBot="1" x14ac:dyDescent="0.4">
      <c r="A2423" s="8"/>
      <c r="B2423" s="221" t="s">
        <v>2856</v>
      </c>
      <c r="C2423" s="669" t="s">
        <v>2857</v>
      </c>
      <c r="D2423" s="222"/>
      <c r="E2423" s="222"/>
      <c r="F2423" s="274">
        <v>2047.7</v>
      </c>
      <c r="G2423" s="47"/>
      <c r="H2423" s="573">
        <f t="shared" si="69"/>
        <v>722.01901999999984</v>
      </c>
      <c r="I2423" s="573">
        <f t="shared" si="69"/>
        <v>722.01901999999984</v>
      </c>
      <c r="J2423" s="573">
        <f t="shared" si="69"/>
        <v>948.69940999999994</v>
      </c>
      <c r="K2423" s="573">
        <f t="shared" si="68"/>
        <v>659.05224499999997</v>
      </c>
      <c r="L2423" s="573">
        <f t="shared" si="68"/>
        <v>1047.3473574999998</v>
      </c>
      <c r="M2423" s="573">
        <f t="shared" si="68"/>
        <v>902.523775</v>
      </c>
      <c r="N2423" s="573" t="b">
        <v>1</v>
      </c>
    </row>
    <row r="2424" spans="1:14" ht="15.5" x14ac:dyDescent="0.35">
      <c r="A2424" s="10" t="s">
        <v>9413</v>
      </c>
      <c r="B2424" s="16" t="s">
        <v>2858</v>
      </c>
      <c r="C2424" s="517" t="s">
        <v>2859</v>
      </c>
      <c r="D2424" s="18"/>
      <c r="E2424" s="18"/>
      <c r="F2424" s="276">
        <v>2594.5700000000002</v>
      </c>
      <c r="G2424" s="47"/>
      <c r="H2424" s="573">
        <f t="shared" si="69"/>
        <v>914.84538199999986</v>
      </c>
      <c r="I2424" s="573">
        <f t="shared" si="69"/>
        <v>914.84538199999986</v>
      </c>
      <c r="J2424" s="573">
        <f t="shared" si="69"/>
        <v>1202.0642809999999</v>
      </c>
      <c r="K2424" s="573">
        <f t="shared" si="68"/>
        <v>835.06235449999997</v>
      </c>
      <c r="L2424" s="573">
        <f t="shared" si="68"/>
        <v>1327.0576907499999</v>
      </c>
      <c r="M2424" s="573">
        <f t="shared" si="68"/>
        <v>1143.5567275000001</v>
      </c>
      <c r="N2424" s="573" t="b">
        <v>1</v>
      </c>
    </row>
    <row r="2425" spans="1:14" ht="15.5" x14ac:dyDescent="0.35">
      <c r="A2425" s="8"/>
      <c r="B2425" s="308" t="s">
        <v>2860</v>
      </c>
      <c r="C2425" s="653" t="s">
        <v>2861</v>
      </c>
      <c r="D2425" s="309"/>
      <c r="E2425" s="309"/>
      <c r="F2425" s="578">
        <v>2594.5700000000002</v>
      </c>
      <c r="G2425" s="47"/>
      <c r="H2425" s="573">
        <f t="shared" si="69"/>
        <v>914.84538199999986</v>
      </c>
      <c r="I2425" s="573">
        <f t="shared" si="69"/>
        <v>914.84538199999986</v>
      </c>
      <c r="J2425" s="573">
        <f t="shared" si="69"/>
        <v>1202.0642809999999</v>
      </c>
      <c r="K2425" s="573">
        <f t="shared" si="68"/>
        <v>835.06235449999997</v>
      </c>
      <c r="L2425" s="573">
        <f t="shared" si="68"/>
        <v>1327.0576907499999</v>
      </c>
      <c r="M2425" s="573">
        <f t="shared" si="68"/>
        <v>1143.5567275000001</v>
      </c>
      <c r="N2425" s="573" t="b">
        <v>1</v>
      </c>
    </row>
    <row r="2426" spans="1:14" ht="15.5" x14ac:dyDescent="0.35">
      <c r="A2426" s="8"/>
      <c r="B2426" s="308" t="s">
        <v>2860</v>
      </c>
      <c r="C2426" s="193" t="s">
        <v>2862</v>
      </c>
      <c r="D2426" s="309"/>
      <c r="E2426" s="309"/>
      <c r="F2426" s="578">
        <v>2594.5700000000002</v>
      </c>
      <c r="G2426" s="47"/>
      <c r="H2426" s="573">
        <f t="shared" si="69"/>
        <v>914.84538199999986</v>
      </c>
      <c r="I2426" s="573">
        <f t="shared" si="69"/>
        <v>914.84538199999986</v>
      </c>
      <c r="J2426" s="573">
        <f t="shared" si="69"/>
        <v>1202.0642809999999</v>
      </c>
      <c r="K2426" s="573">
        <f t="shared" si="68"/>
        <v>835.06235449999997</v>
      </c>
      <c r="L2426" s="573">
        <f t="shared" si="68"/>
        <v>1327.0576907499999</v>
      </c>
      <c r="M2426" s="573">
        <f t="shared" si="68"/>
        <v>1143.5567275000001</v>
      </c>
      <c r="N2426" s="573" t="b">
        <v>1</v>
      </c>
    </row>
    <row r="2427" spans="1:14" ht="15.5" x14ac:dyDescent="0.35">
      <c r="A2427" s="8" t="s">
        <v>9414</v>
      </c>
      <c r="B2427" s="308" t="s">
        <v>2863</v>
      </c>
      <c r="C2427" s="653" t="s">
        <v>2864</v>
      </c>
      <c r="D2427" s="309"/>
      <c r="E2427" s="309"/>
      <c r="F2427" s="578">
        <v>2953.06</v>
      </c>
      <c r="G2427" s="47"/>
      <c r="H2427" s="573">
        <f t="shared" si="69"/>
        <v>1041.2489559999997</v>
      </c>
      <c r="I2427" s="573">
        <f t="shared" si="69"/>
        <v>1041.2489559999997</v>
      </c>
      <c r="J2427" s="573">
        <f t="shared" si="69"/>
        <v>1368.1526979999999</v>
      </c>
      <c r="K2427" s="573">
        <f t="shared" si="68"/>
        <v>950.44236099999989</v>
      </c>
      <c r="L2427" s="573">
        <f t="shared" si="68"/>
        <v>1510.4163634999998</v>
      </c>
      <c r="M2427" s="573">
        <f t="shared" si="68"/>
        <v>1301.561195</v>
      </c>
      <c r="N2427" s="573" t="b">
        <v>1</v>
      </c>
    </row>
    <row r="2428" spans="1:14" ht="16" thickBot="1" x14ac:dyDescent="0.4">
      <c r="A2428" s="8"/>
      <c r="B2428" s="221" t="s">
        <v>2865</v>
      </c>
      <c r="C2428" s="669" t="s">
        <v>2866</v>
      </c>
      <c r="D2428" s="222"/>
      <c r="E2428" s="222"/>
      <c r="F2428" s="274">
        <v>2953.06</v>
      </c>
      <c r="G2428" s="47"/>
      <c r="H2428" s="573">
        <f t="shared" si="69"/>
        <v>1041.2489559999997</v>
      </c>
      <c r="I2428" s="573">
        <f t="shared" si="69"/>
        <v>1041.2489559999997</v>
      </c>
      <c r="J2428" s="573">
        <f t="shared" si="69"/>
        <v>1368.1526979999999</v>
      </c>
      <c r="K2428" s="573">
        <f t="shared" si="68"/>
        <v>950.44236099999989</v>
      </c>
      <c r="L2428" s="573">
        <f t="shared" si="68"/>
        <v>1510.4163634999998</v>
      </c>
      <c r="M2428" s="573">
        <f t="shared" si="68"/>
        <v>1301.561195</v>
      </c>
      <c r="N2428" s="573" t="b">
        <v>1</v>
      </c>
    </row>
    <row r="2429" spans="1:14" ht="41.15" customHeight="1" thickBot="1" x14ac:dyDescent="0.4">
      <c r="A2429" s="74" t="s">
        <v>9415</v>
      </c>
      <c r="B2429" s="5" t="s">
        <v>2867</v>
      </c>
      <c r="C2429" s="109" t="s">
        <v>2868</v>
      </c>
      <c r="D2429" s="94"/>
      <c r="E2429" s="94" t="s">
        <v>141</v>
      </c>
      <c r="F2429" s="189">
        <v>3351.96</v>
      </c>
      <c r="G2429" s="47"/>
      <c r="H2429" s="573">
        <f t="shared" si="69"/>
        <v>1181.9010959999998</v>
      </c>
      <c r="I2429" s="573">
        <f t="shared" si="69"/>
        <v>1181.9010959999998</v>
      </c>
      <c r="J2429" s="573">
        <f t="shared" si="69"/>
        <v>1552.963068</v>
      </c>
      <c r="K2429" s="573">
        <f t="shared" si="68"/>
        <v>1078.8283259999998</v>
      </c>
      <c r="L2429" s="573">
        <f t="shared" si="68"/>
        <v>1714.4437409999996</v>
      </c>
      <c r="M2429" s="573">
        <f t="shared" si="68"/>
        <v>1477.37637</v>
      </c>
      <c r="N2429" s="573" t="b">
        <v>1</v>
      </c>
    </row>
    <row r="2430" spans="1:14" ht="15.5" x14ac:dyDescent="0.35">
      <c r="A2430" s="10"/>
      <c r="B2430" s="16" t="s">
        <v>2869</v>
      </c>
      <c r="C2430" s="108" t="s">
        <v>2870</v>
      </c>
      <c r="D2430" s="18"/>
      <c r="E2430" s="52"/>
      <c r="F2430" s="276">
        <v>3351.96</v>
      </c>
      <c r="G2430" s="47"/>
      <c r="H2430" s="573">
        <f t="shared" si="69"/>
        <v>1181.9010959999998</v>
      </c>
      <c r="I2430" s="573">
        <f t="shared" si="69"/>
        <v>1181.9010959999998</v>
      </c>
      <c r="J2430" s="573">
        <f t="shared" si="69"/>
        <v>1552.963068</v>
      </c>
      <c r="K2430" s="573">
        <f t="shared" si="68"/>
        <v>1078.8283259999998</v>
      </c>
      <c r="L2430" s="573">
        <f t="shared" si="68"/>
        <v>1714.4437409999996</v>
      </c>
      <c r="M2430" s="573">
        <f t="shared" si="68"/>
        <v>1477.37637</v>
      </c>
      <c r="N2430" s="573" t="b">
        <v>1</v>
      </c>
    </row>
    <row r="2431" spans="1:14" ht="16" thickBot="1" x14ac:dyDescent="0.4">
      <c r="A2431" s="8" t="s">
        <v>9416</v>
      </c>
      <c r="B2431" s="221" t="s">
        <v>2871</v>
      </c>
      <c r="C2431" s="247" t="s">
        <v>2872</v>
      </c>
      <c r="D2431" s="222"/>
      <c r="E2431" s="242" t="s">
        <v>141</v>
      </c>
      <c r="F2431" s="274">
        <v>3663.84</v>
      </c>
      <c r="G2431" s="47"/>
      <c r="H2431" s="573">
        <f t="shared" si="69"/>
        <v>1291.8699839999997</v>
      </c>
      <c r="I2431" s="573">
        <f t="shared" si="69"/>
        <v>1291.8699839999997</v>
      </c>
      <c r="J2431" s="573">
        <f t="shared" si="69"/>
        <v>1697.4570719999999</v>
      </c>
      <c r="K2431" s="573">
        <f t="shared" si="68"/>
        <v>1179.2069039999999</v>
      </c>
      <c r="L2431" s="573">
        <f t="shared" si="68"/>
        <v>1873.9625639999997</v>
      </c>
      <c r="M2431" s="573">
        <f t="shared" si="68"/>
        <v>1614.8374799999999</v>
      </c>
      <c r="N2431" s="573" t="b">
        <v>1</v>
      </c>
    </row>
    <row r="2432" spans="1:14" ht="15.5" x14ac:dyDescent="0.35">
      <c r="A2432" s="10"/>
      <c r="B2432" s="16" t="s">
        <v>2873</v>
      </c>
      <c r="C2432" s="108" t="s">
        <v>2874</v>
      </c>
      <c r="D2432" s="18"/>
      <c r="E2432" s="52"/>
      <c r="F2432" s="276">
        <v>3663.84</v>
      </c>
      <c r="G2432" s="47"/>
      <c r="H2432" s="573">
        <f t="shared" si="69"/>
        <v>1291.8699839999997</v>
      </c>
      <c r="I2432" s="573">
        <f t="shared" si="69"/>
        <v>1291.8699839999997</v>
      </c>
      <c r="J2432" s="573">
        <f t="shared" si="69"/>
        <v>1697.4570719999999</v>
      </c>
      <c r="K2432" s="573">
        <f t="shared" si="68"/>
        <v>1179.2069039999999</v>
      </c>
      <c r="L2432" s="573">
        <f t="shared" si="68"/>
        <v>1873.9625639999997</v>
      </c>
      <c r="M2432" s="573">
        <f t="shared" si="68"/>
        <v>1614.8374799999999</v>
      </c>
      <c r="N2432" s="573" t="b">
        <v>1</v>
      </c>
    </row>
    <row r="2433" spans="1:14" ht="15.5" x14ac:dyDescent="0.35">
      <c r="A2433" s="8"/>
      <c r="B2433" s="308" t="s">
        <v>2875</v>
      </c>
      <c r="C2433" s="193" t="s">
        <v>2876</v>
      </c>
      <c r="D2433" s="309"/>
      <c r="E2433" s="310" t="s">
        <v>141</v>
      </c>
      <c r="F2433" s="578">
        <v>3663.84</v>
      </c>
      <c r="G2433" s="47"/>
      <c r="H2433" s="573">
        <f t="shared" si="69"/>
        <v>1291.8699839999997</v>
      </c>
      <c r="I2433" s="573">
        <f t="shared" si="69"/>
        <v>1291.8699839999997</v>
      </c>
      <c r="J2433" s="573">
        <f t="shared" si="69"/>
        <v>1697.4570719999999</v>
      </c>
      <c r="K2433" s="573">
        <f t="shared" si="68"/>
        <v>1179.2069039999999</v>
      </c>
      <c r="L2433" s="573">
        <f t="shared" si="68"/>
        <v>1873.9625639999997</v>
      </c>
      <c r="M2433" s="573">
        <f t="shared" si="68"/>
        <v>1614.8374799999999</v>
      </c>
      <c r="N2433" s="573" t="b">
        <v>1</v>
      </c>
    </row>
    <row r="2434" spans="1:14" ht="15.5" x14ac:dyDescent="0.35">
      <c r="A2434" s="8" t="s">
        <v>9417</v>
      </c>
      <c r="B2434" s="308" t="s">
        <v>2877</v>
      </c>
      <c r="C2434" s="653" t="s">
        <v>2878</v>
      </c>
      <c r="D2434" s="309"/>
      <c r="E2434" s="310"/>
      <c r="F2434" s="578">
        <v>5366.01</v>
      </c>
      <c r="G2434" s="47"/>
      <c r="H2434" s="573">
        <f t="shared" si="69"/>
        <v>1892.0551259999995</v>
      </c>
      <c r="I2434" s="573">
        <f t="shared" si="69"/>
        <v>1892.0551259999995</v>
      </c>
      <c r="J2434" s="573">
        <f t="shared" si="69"/>
        <v>2486.0724329999998</v>
      </c>
      <c r="K2434" s="573">
        <f t="shared" si="68"/>
        <v>1727.0503185</v>
      </c>
      <c r="L2434" s="573">
        <f t="shared" si="68"/>
        <v>2744.5799647499994</v>
      </c>
      <c r="M2434" s="573">
        <f t="shared" si="68"/>
        <v>2365.0689075</v>
      </c>
      <c r="N2434" s="573" t="b">
        <v>1</v>
      </c>
    </row>
    <row r="2435" spans="1:14" ht="16" thickBot="1" x14ac:dyDescent="0.4">
      <c r="A2435" s="11"/>
      <c r="B2435" s="565" t="s">
        <v>2879</v>
      </c>
      <c r="C2435" s="661" t="s">
        <v>2880</v>
      </c>
      <c r="D2435" s="563"/>
      <c r="E2435" s="384"/>
      <c r="F2435" s="564">
        <v>5366.01</v>
      </c>
      <c r="G2435" s="47"/>
      <c r="H2435" s="573">
        <f t="shared" si="69"/>
        <v>1892.0551259999995</v>
      </c>
      <c r="I2435" s="573">
        <f t="shared" si="69"/>
        <v>1892.0551259999995</v>
      </c>
      <c r="J2435" s="573">
        <f t="shared" si="69"/>
        <v>2486.0724329999998</v>
      </c>
      <c r="K2435" s="573">
        <f t="shared" si="68"/>
        <v>1727.0503185</v>
      </c>
      <c r="L2435" s="573">
        <f t="shared" si="68"/>
        <v>2744.5799647499994</v>
      </c>
      <c r="M2435" s="573">
        <f t="shared" si="68"/>
        <v>2365.0689075</v>
      </c>
      <c r="N2435" s="573" t="b">
        <v>1</v>
      </c>
    </row>
    <row r="2436" spans="1:14" ht="15.5" x14ac:dyDescent="0.35">
      <c r="A2436" s="8" t="s">
        <v>9418</v>
      </c>
      <c r="B2436" s="3" t="s">
        <v>2881</v>
      </c>
      <c r="C2436" s="440" t="s">
        <v>2882</v>
      </c>
      <c r="D2436" s="20"/>
      <c r="E2436" s="53"/>
      <c r="F2436" s="273">
        <v>5235.1400000000003</v>
      </c>
      <c r="G2436" s="47"/>
      <c r="H2436" s="573">
        <f t="shared" si="69"/>
        <v>1845.9103639999996</v>
      </c>
      <c r="I2436" s="573">
        <f t="shared" si="69"/>
        <v>1845.9103639999996</v>
      </c>
      <c r="J2436" s="573">
        <f t="shared" si="69"/>
        <v>2425.4403620000003</v>
      </c>
      <c r="K2436" s="573">
        <f t="shared" si="68"/>
        <v>1684.929809</v>
      </c>
      <c r="L2436" s="573">
        <f t="shared" si="68"/>
        <v>2677.6432314999997</v>
      </c>
      <c r="M2436" s="573">
        <f t="shared" si="68"/>
        <v>2307.3879550000001</v>
      </c>
      <c r="N2436" s="573" t="b">
        <v>1</v>
      </c>
    </row>
    <row r="2437" spans="1:14" ht="15.5" x14ac:dyDescent="0.35">
      <c r="A2437" s="8"/>
      <c r="B2437" s="2" t="s">
        <v>2883</v>
      </c>
      <c r="C2437" s="674" t="s">
        <v>2884</v>
      </c>
      <c r="D2437" s="17"/>
      <c r="E2437" s="41"/>
      <c r="F2437" s="578">
        <v>5235.1400000000003</v>
      </c>
      <c r="G2437" s="47"/>
      <c r="H2437" s="573">
        <f t="shared" si="69"/>
        <v>1845.9103639999996</v>
      </c>
      <c r="I2437" s="573">
        <f t="shared" si="69"/>
        <v>1845.9103639999996</v>
      </c>
      <c r="J2437" s="573">
        <f t="shared" si="69"/>
        <v>2425.4403620000003</v>
      </c>
      <c r="K2437" s="573">
        <f t="shared" si="68"/>
        <v>1684.929809</v>
      </c>
      <c r="L2437" s="573">
        <f t="shared" si="68"/>
        <v>2677.6432314999997</v>
      </c>
      <c r="M2437" s="573">
        <f t="shared" si="68"/>
        <v>2307.3879550000001</v>
      </c>
      <c r="N2437" s="573" t="b">
        <v>1</v>
      </c>
    </row>
    <row r="2438" spans="1:14" ht="15.5" x14ac:dyDescent="0.35">
      <c r="A2438" s="8"/>
      <c r="B2438" s="221" t="s">
        <v>2883</v>
      </c>
      <c r="C2438" s="669" t="s">
        <v>2885</v>
      </c>
      <c r="D2438" s="222"/>
      <c r="E2438" s="242"/>
      <c r="F2438" s="274">
        <v>5235.1400000000003</v>
      </c>
      <c r="G2438" s="47"/>
      <c r="H2438" s="573">
        <f t="shared" si="69"/>
        <v>1845.9103639999996</v>
      </c>
      <c r="I2438" s="573">
        <f t="shared" si="69"/>
        <v>1845.9103639999996</v>
      </c>
      <c r="J2438" s="573">
        <f t="shared" si="69"/>
        <v>2425.4403620000003</v>
      </c>
      <c r="K2438" s="573">
        <f t="shared" si="68"/>
        <v>1684.929809</v>
      </c>
      <c r="L2438" s="573">
        <f t="shared" si="68"/>
        <v>2677.6432314999997</v>
      </c>
      <c r="M2438" s="573">
        <f t="shared" si="68"/>
        <v>2307.3879550000001</v>
      </c>
      <c r="N2438" s="573" t="b">
        <v>1</v>
      </c>
    </row>
    <row r="2439" spans="1:14" ht="16" thickBot="1" x14ac:dyDescent="0.4">
      <c r="A2439" s="76" t="s">
        <v>9419</v>
      </c>
      <c r="B2439" s="221" t="s">
        <v>8128</v>
      </c>
      <c r="C2439" s="649" t="s">
        <v>8129</v>
      </c>
      <c r="D2439" s="232"/>
      <c r="E2439" s="244"/>
      <c r="F2439" s="274">
        <v>19692.82</v>
      </c>
      <c r="G2439" s="47"/>
      <c r="H2439" s="573">
        <f t="shared" si="69"/>
        <v>6943.6883319999979</v>
      </c>
      <c r="I2439" s="573">
        <f t="shared" si="69"/>
        <v>6943.6883319999979</v>
      </c>
      <c r="J2439" s="573">
        <f t="shared" si="69"/>
        <v>9123.6835059999994</v>
      </c>
      <c r="K2439" s="573">
        <f t="shared" si="68"/>
        <v>6338.1341169999996</v>
      </c>
      <c r="L2439" s="573">
        <f t="shared" si="68"/>
        <v>10072.385109499997</v>
      </c>
      <c r="M2439" s="573">
        <f t="shared" si="68"/>
        <v>8679.6104149999992</v>
      </c>
      <c r="N2439" s="573" t="b">
        <v>1</v>
      </c>
    </row>
    <row r="2440" spans="1:14" ht="16" thickBot="1" x14ac:dyDescent="0.4">
      <c r="A2440" s="177"/>
      <c r="B2440" s="5" t="s">
        <v>7079</v>
      </c>
      <c r="C2440" s="686" t="s">
        <v>7078</v>
      </c>
      <c r="D2440" s="178"/>
      <c r="E2440" s="179"/>
      <c r="F2440" s="295">
        <v>19692.82</v>
      </c>
      <c r="G2440" s="47"/>
      <c r="H2440" s="573">
        <f t="shared" si="69"/>
        <v>6943.6883319999979</v>
      </c>
      <c r="I2440" s="573">
        <f t="shared" si="69"/>
        <v>6943.6883319999979</v>
      </c>
      <c r="J2440" s="573">
        <f t="shared" si="69"/>
        <v>9123.6835059999994</v>
      </c>
      <c r="K2440" s="573">
        <f t="shared" si="68"/>
        <v>6338.1341169999996</v>
      </c>
      <c r="L2440" s="573">
        <f t="shared" si="68"/>
        <v>10072.385109499997</v>
      </c>
      <c r="M2440" s="573">
        <f t="shared" si="68"/>
        <v>8679.6104149999992</v>
      </c>
      <c r="N2440" s="573" t="b">
        <v>1</v>
      </c>
    </row>
    <row r="2441" spans="1:14" ht="16" thickBot="1" x14ac:dyDescent="0.4">
      <c r="A2441" s="76"/>
      <c r="B2441" s="2" t="s">
        <v>7079</v>
      </c>
      <c r="C2441" s="687" t="s">
        <v>7080</v>
      </c>
      <c r="D2441" s="49"/>
      <c r="E2441" s="61"/>
      <c r="F2441" s="296">
        <v>19692.82</v>
      </c>
      <c r="G2441" s="47"/>
      <c r="H2441" s="573">
        <f t="shared" si="69"/>
        <v>6943.6883319999979</v>
      </c>
      <c r="I2441" s="573">
        <f t="shared" si="69"/>
        <v>6943.6883319999979</v>
      </c>
      <c r="J2441" s="573">
        <f t="shared" si="69"/>
        <v>9123.6835059999994</v>
      </c>
      <c r="K2441" s="573">
        <f t="shared" si="68"/>
        <v>6338.1341169999996</v>
      </c>
      <c r="L2441" s="573">
        <f t="shared" si="68"/>
        <v>10072.385109499997</v>
      </c>
      <c r="M2441" s="573">
        <f t="shared" si="68"/>
        <v>8679.6104149999992</v>
      </c>
      <c r="N2441" s="573" t="b">
        <v>1</v>
      </c>
    </row>
    <row r="2442" spans="1:14" ht="15.5" x14ac:dyDescent="0.35">
      <c r="A2442" s="75" t="s">
        <v>9420</v>
      </c>
      <c r="B2442" s="16" t="s">
        <v>2886</v>
      </c>
      <c r="C2442" s="688" t="s">
        <v>2887</v>
      </c>
      <c r="D2442" s="21"/>
      <c r="E2442" s="51"/>
      <c r="F2442" s="276">
        <v>2409.5300000000002</v>
      </c>
      <c r="G2442" s="47"/>
      <c r="H2442" s="573">
        <f t="shared" si="69"/>
        <v>849.60027799999989</v>
      </c>
      <c r="I2442" s="573">
        <f t="shared" si="69"/>
        <v>849.60027799999989</v>
      </c>
      <c r="J2442" s="573">
        <f t="shared" si="69"/>
        <v>1116.335249</v>
      </c>
      <c r="K2442" s="573">
        <f t="shared" si="68"/>
        <v>775.50723049999999</v>
      </c>
      <c r="L2442" s="573">
        <f t="shared" si="68"/>
        <v>1232.4143567499998</v>
      </c>
      <c r="M2442" s="573">
        <f t="shared" si="68"/>
        <v>1062.0003475000001</v>
      </c>
      <c r="N2442" s="573" t="b">
        <v>1</v>
      </c>
    </row>
    <row r="2443" spans="1:14" ht="15.5" x14ac:dyDescent="0.35">
      <c r="A2443" s="76"/>
      <c r="B2443" s="308" t="s">
        <v>2886</v>
      </c>
      <c r="C2443" s="689" t="s">
        <v>2888</v>
      </c>
      <c r="D2443" s="22"/>
      <c r="E2443" s="56"/>
      <c r="F2443" s="578">
        <v>2409.5300000000002</v>
      </c>
      <c r="G2443" s="47"/>
      <c r="H2443" s="573">
        <f t="shared" si="69"/>
        <v>849.60027799999989</v>
      </c>
      <c r="I2443" s="573">
        <f t="shared" si="69"/>
        <v>849.60027799999989</v>
      </c>
      <c r="J2443" s="573">
        <f t="shared" si="69"/>
        <v>1116.335249</v>
      </c>
      <c r="K2443" s="573">
        <f t="shared" si="68"/>
        <v>775.50723049999999</v>
      </c>
      <c r="L2443" s="573">
        <f t="shared" si="68"/>
        <v>1232.4143567499998</v>
      </c>
      <c r="M2443" s="573">
        <f t="shared" si="68"/>
        <v>1062.0003475000001</v>
      </c>
      <c r="N2443" s="573" t="b">
        <v>1</v>
      </c>
    </row>
    <row r="2444" spans="1:14" ht="15.5" x14ac:dyDescent="0.35">
      <c r="A2444" s="76"/>
      <c r="B2444" s="308" t="s">
        <v>2886</v>
      </c>
      <c r="C2444" s="218" t="s">
        <v>2889</v>
      </c>
      <c r="D2444" s="312"/>
      <c r="E2444" s="313"/>
      <c r="F2444" s="578">
        <v>2409.5300000000002</v>
      </c>
      <c r="G2444" s="47"/>
      <c r="H2444" s="573">
        <f t="shared" si="69"/>
        <v>849.60027799999989</v>
      </c>
      <c r="I2444" s="573">
        <f t="shared" si="69"/>
        <v>849.60027799999989</v>
      </c>
      <c r="J2444" s="573">
        <f t="shared" si="69"/>
        <v>1116.335249</v>
      </c>
      <c r="K2444" s="573">
        <f t="shared" si="68"/>
        <v>775.50723049999999</v>
      </c>
      <c r="L2444" s="573">
        <f t="shared" si="68"/>
        <v>1232.4143567499998</v>
      </c>
      <c r="M2444" s="573">
        <f t="shared" si="68"/>
        <v>1062.0003475000001</v>
      </c>
      <c r="N2444" s="573" t="b">
        <v>1</v>
      </c>
    </row>
    <row r="2445" spans="1:14" ht="15.5" x14ac:dyDescent="0.35">
      <c r="A2445" s="8" t="s">
        <v>9421</v>
      </c>
      <c r="B2445" s="308" t="s">
        <v>2890</v>
      </c>
      <c r="C2445" s="193" t="s">
        <v>2891</v>
      </c>
      <c r="D2445" s="309"/>
      <c r="E2445" s="310" t="s">
        <v>141</v>
      </c>
      <c r="F2445" s="578">
        <v>9502.89</v>
      </c>
      <c r="G2445" s="47"/>
      <c r="H2445" s="573">
        <f t="shared" si="69"/>
        <v>3350.7190139999989</v>
      </c>
      <c r="I2445" s="573">
        <f t="shared" si="69"/>
        <v>3350.7190139999989</v>
      </c>
      <c r="J2445" s="573">
        <f t="shared" si="69"/>
        <v>4402.6889369999999</v>
      </c>
      <c r="K2445" s="573">
        <f t="shared" si="68"/>
        <v>3058.5051464999997</v>
      </c>
      <c r="L2445" s="573">
        <f t="shared" si="68"/>
        <v>4860.4906627499986</v>
      </c>
      <c r="M2445" s="573">
        <f t="shared" si="68"/>
        <v>4188.3987674999998</v>
      </c>
      <c r="N2445" s="573" t="b">
        <v>1</v>
      </c>
    </row>
    <row r="2446" spans="1:14" ht="15.5" x14ac:dyDescent="0.35">
      <c r="A2446" s="8" t="s">
        <v>9694</v>
      </c>
      <c r="B2446" s="308" t="s">
        <v>2892</v>
      </c>
      <c r="C2446" s="193" t="s">
        <v>2893</v>
      </c>
      <c r="D2446" s="309"/>
      <c r="E2446" s="310" t="s">
        <v>141</v>
      </c>
      <c r="F2446" s="578">
        <v>646.44000000000005</v>
      </c>
      <c r="G2446" s="47"/>
      <c r="H2446" s="573">
        <f t="shared" si="69"/>
        <v>227.93474399999997</v>
      </c>
      <c r="I2446" s="573">
        <f t="shared" si="69"/>
        <v>227.93474399999997</v>
      </c>
      <c r="J2446" s="573">
        <f t="shared" si="69"/>
        <v>299.49565200000001</v>
      </c>
      <c r="K2446" s="573">
        <f t="shared" si="68"/>
        <v>208.056714</v>
      </c>
      <c r="L2446" s="573">
        <f t="shared" si="68"/>
        <v>330.63789899999995</v>
      </c>
      <c r="M2446" s="573">
        <f t="shared" si="68"/>
        <v>284.91843</v>
      </c>
      <c r="N2446" s="573" t="b">
        <v>1</v>
      </c>
    </row>
    <row r="2447" spans="1:14" ht="15.5" x14ac:dyDescent="0.35">
      <c r="A2447" s="8" t="s">
        <v>9695</v>
      </c>
      <c r="B2447" s="221" t="s">
        <v>2894</v>
      </c>
      <c r="C2447" s="193" t="s">
        <v>2895</v>
      </c>
      <c r="D2447" s="222"/>
      <c r="E2447" s="242"/>
      <c r="F2447" s="578">
        <v>646.44000000000005</v>
      </c>
      <c r="G2447" s="47"/>
      <c r="H2447" s="573">
        <f t="shared" si="69"/>
        <v>227.93474399999997</v>
      </c>
      <c r="I2447" s="573">
        <f t="shared" si="69"/>
        <v>227.93474399999997</v>
      </c>
      <c r="J2447" s="573">
        <f t="shared" si="69"/>
        <v>299.49565200000001</v>
      </c>
      <c r="K2447" s="573">
        <f t="shared" si="68"/>
        <v>208.056714</v>
      </c>
      <c r="L2447" s="573">
        <f t="shared" si="68"/>
        <v>330.63789899999995</v>
      </c>
      <c r="M2447" s="573">
        <f t="shared" si="68"/>
        <v>284.91843</v>
      </c>
      <c r="N2447" s="573" t="b">
        <v>1</v>
      </c>
    </row>
    <row r="2448" spans="1:14" ht="15.5" x14ac:dyDescent="0.35">
      <c r="A2448" s="8" t="s">
        <v>9696</v>
      </c>
      <c r="B2448" s="3" t="s">
        <v>2896</v>
      </c>
      <c r="C2448" s="110" t="s">
        <v>2897</v>
      </c>
      <c r="D2448" s="20"/>
      <c r="E2448" s="20" t="s">
        <v>141</v>
      </c>
      <c r="F2448" s="578">
        <v>172.08</v>
      </c>
      <c r="G2448" s="47"/>
      <c r="H2448" s="573">
        <f t="shared" si="69"/>
        <v>60.67540799999999</v>
      </c>
      <c r="I2448" s="573">
        <f t="shared" si="69"/>
        <v>60.67540799999999</v>
      </c>
      <c r="J2448" s="573">
        <f t="shared" si="69"/>
        <v>79.724664000000004</v>
      </c>
      <c r="K2448" s="573">
        <f t="shared" si="68"/>
        <v>55.383947999999997</v>
      </c>
      <c r="L2448" s="573">
        <f t="shared" si="68"/>
        <v>88.014617999999984</v>
      </c>
      <c r="M2448" s="573">
        <f t="shared" si="68"/>
        <v>75.844260000000006</v>
      </c>
      <c r="N2448" s="573" t="b">
        <v>1</v>
      </c>
    </row>
    <row r="2449" spans="1:14" ht="16" thickBot="1" x14ac:dyDescent="0.4">
      <c r="A2449" s="11" t="s">
        <v>9697</v>
      </c>
      <c r="B2449" s="565" t="s">
        <v>2896</v>
      </c>
      <c r="C2449" s="391" t="s">
        <v>2898</v>
      </c>
      <c r="D2449" s="563"/>
      <c r="E2449" s="563" t="s">
        <v>141</v>
      </c>
      <c r="F2449" s="564">
        <v>172.08</v>
      </c>
      <c r="G2449" s="47"/>
      <c r="H2449" s="573">
        <f t="shared" si="69"/>
        <v>60.67540799999999</v>
      </c>
      <c r="I2449" s="573">
        <f t="shared" si="69"/>
        <v>60.67540799999999</v>
      </c>
      <c r="J2449" s="573">
        <f t="shared" si="69"/>
        <v>79.724664000000004</v>
      </c>
      <c r="K2449" s="573">
        <f t="shared" si="68"/>
        <v>55.383947999999997</v>
      </c>
      <c r="L2449" s="573">
        <f t="shared" si="68"/>
        <v>88.014617999999984</v>
      </c>
      <c r="M2449" s="573">
        <f t="shared" si="68"/>
        <v>75.844260000000006</v>
      </c>
      <c r="N2449" s="573" t="b">
        <v>1</v>
      </c>
    </row>
    <row r="2450" spans="1:14" ht="31" x14ac:dyDescent="0.35">
      <c r="A2450" s="238" t="s">
        <v>2899</v>
      </c>
      <c r="B2450" s="305" t="s">
        <v>141</v>
      </c>
      <c r="C2450" s="657" t="s">
        <v>141</v>
      </c>
      <c r="D2450" s="306"/>
      <c r="E2450" s="306" t="s">
        <v>141</v>
      </c>
      <c r="F2450" s="307" t="s">
        <v>141</v>
      </c>
      <c r="G2450" s="47"/>
      <c r="H2450" s="573" t="str">
        <f t="shared" si="69"/>
        <v/>
      </c>
      <c r="I2450" s="573" t="str">
        <f t="shared" si="69"/>
        <v/>
      </c>
      <c r="J2450" s="573" t="str">
        <f t="shared" si="69"/>
        <v/>
      </c>
      <c r="K2450" s="573" t="str">
        <f t="shared" si="68"/>
        <v/>
      </c>
      <c r="L2450" s="573" t="str">
        <f t="shared" si="68"/>
        <v/>
      </c>
      <c r="M2450" s="573" t="str">
        <f t="shared" si="68"/>
        <v/>
      </c>
      <c r="N2450" s="573" t="s">
        <v>141</v>
      </c>
    </row>
    <row r="2451" spans="1:14" ht="15.5" x14ac:dyDescent="0.35">
      <c r="A2451" s="8" t="s">
        <v>9422</v>
      </c>
      <c r="B2451" s="308" t="s">
        <v>2900</v>
      </c>
      <c r="C2451" s="193" t="s">
        <v>2901</v>
      </c>
      <c r="D2451" s="309"/>
      <c r="E2451" s="309" t="s">
        <v>141</v>
      </c>
      <c r="F2451" s="578">
        <v>553.77</v>
      </c>
      <c r="G2451" s="47"/>
      <c r="H2451" s="573">
        <f t="shared" si="69"/>
        <v>195.25930199999993</v>
      </c>
      <c r="I2451" s="573">
        <f t="shared" si="69"/>
        <v>195.25930199999993</v>
      </c>
      <c r="J2451" s="573">
        <f t="shared" si="69"/>
        <v>256.56164100000001</v>
      </c>
      <c r="K2451" s="573">
        <f t="shared" si="68"/>
        <v>178.23087449999997</v>
      </c>
      <c r="L2451" s="573">
        <f t="shared" si="68"/>
        <v>283.23951074999991</v>
      </c>
      <c r="M2451" s="573">
        <f t="shared" si="68"/>
        <v>244.07412749999997</v>
      </c>
      <c r="N2451" s="573" t="b">
        <v>1</v>
      </c>
    </row>
    <row r="2452" spans="1:14" ht="15.5" x14ac:dyDescent="0.35">
      <c r="A2452" s="8"/>
      <c r="B2452" s="308" t="s">
        <v>2902</v>
      </c>
      <c r="C2452" s="193" t="s">
        <v>2903</v>
      </c>
      <c r="D2452" s="309"/>
      <c r="E2452" s="309" t="s">
        <v>141</v>
      </c>
      <c r="F2452" s="578">
        <v>553.77</v>
      </c>
      <c r="G2452" s="47"/>
      <c r="H2452" s="573">
        <f t="shared" si="69"/>
        <v>195.25930199999993</v>
      </c>
      <c r="I2452" s="573">
        <f t="shared" si="69"/>
        <v>195.25930199999993</v>
      </c>
      <c r="J2452" s="573">
        <f t="shared" si="69"/>
        <v>256.56164100000001</v>
      </c>
      <c r="K2452" s="573">
        <f t="shared" si="68"/>
        <v>178.23087449999997</v>
      </c>
      <c r="L2452" s="573">
        <f t="shared" si="68"/>
        <v>283.23951074999991</v>
      </c>
      <c r="M2452" s="573">
        <f t="shared" si="68"/>
        <v>244.07412749999997</v>
      </c>
      <c r="N2452" s="573" t="b">
        <v>1</v>
      </c>
    </row>
    <row r="2453" spans="1:14" ht="16" thickBot="1" x14ac:dyDescent="0.4">
      <c r="A2453" s="8"/>
      <c r="B2453" s="308" t="s">
        <v>2902</v>
      </c>
      <c r="C2453" s="193" t="s">
        <v>2904</v>
      </c>
      <c r="D2453" s="309"/>
      <c r="E2453" s="309" t="s">
        <v>141</v>
      </c>
      <c r="F2453" s="578">
        <v>553.77</v>
      </c>
      <c r="G2453" s="47"/>
      <c r="H2453" s="573">
        <f t="shared" si="69"/>
        <v>195.25930199999993</v>
      </c>
      <c r="I2453" s="573">
        <f t="shared" si="69"/>
        <v>195.25930199999993</v>
      </c>
      <c r="J2453" s="573">
        <f t="shared" si="69"/>
        <v>256.56164100000001</v>
      </c>
      <c r="K2453" s="573">
        <f t="shared" si="68"/>
        <v>178.23087449999997</v>
      </c>
      <c r="L2453" s="573">
        <f t="shared" si="68"/>
        <v>283.23951074999991</v>
      </c>
      <c r="M2453" s="573">
        <f t="shared" si="68"/>
        <v>244.07412749999997</v>
      </c>
      <c r="N2453" s="573" t="b">
        <v>1</v>
      </c>
    </row>
    <row r="2454" spans="1:14" ht="15.5" x14ac:dyDescent="0.35">
      <c r="A2454" s="10"/>
      <c r="B2454" s="16" t="s">
        <v>2905</v>
      </c>
      <c r="C2454" s="108" t="s">
        <v>2906</v>
      </c>
      <c r="D2454" s="18"/>
      <c r="E2454" s="18" t="s">
        <v>141</v>
      </c>
      <c r="F2454" s="276">
        <v>553.77</v>
      </c>
      <c r="G2454" s="47"/>
      <c r="H2454" s="573">
        <f t="shared" si="69"/>
        <v>195.25930199999993</v>
      </c>
      <c r="I2454" s="573">
        <f t="shared" si="69"/>
        <v>195.25930199999993</v>
      </c>
      <c r="J2454" s="573">
        <f t="shared" si="69"/>
        <v>256.56164100000001</v>
      </c>
      <c r="K2454" s="573">
        <f t="shared" si="68"/>
        <v>178.23087449999997</v>
      </c>
      <c r="L2454" s="573">
        <f t="shared" si="68"/>
        <v>283.23951074999991</v>
      </c>
      <c r="M2454" s="573">
        <f t="shared" si="68"/>
        <v>244.07412749999997</v>
      </c>
      <c r="N2454" s="573" t="b">
        <v>1</v>
      </c>
    </row>
    <row r="2455" spans="1:14" ht="15.5" x14ac:dyDescent="0.35">
      <c r="A2455" s="8"/>
      <c r="B2455" s="3" t="s">
        <v>2905</v>
      </c>
      <c r="C2455" s="193" t="s">
        <v>2907</v>
      </c>
      <c r="D2455" s="309"/>
      <c r="E2455" s="309" t="s">
        <v>141</v>
      </c>
      <c r="F2455" s="578">
        <v>553.77</v>
      </c>
      <c r="G2455" s="47"/>
      <c r="H2455" s="573">
        <f t="shared" si="69"/>
        <v>195.25930199999993</v>
      </c>
      <c r="I2455" s="573">
        <f t="shared" si="69"/>
        <v>195.25930199999993</v>
      </c>
      <c r="J2455" s="573">
        <f t="shared" si="69"/>
        <v>256.56164100000001</v>
      </c>
      <c r="K2455" s="573">
        <f t="shared" si="68"/>
        <v>178.23087449999997</v>
      </c>
      <c r="L2455" s="573">
        <f t="shared" si="68"/>
        <v>283.23951074999991</v>
      </c>
      <c r="M2455" s="573">
        <f t="shared" si="68"/>
        <v>244.07412749999997</v>
      </c>
      <c r="N2455" s="573" t="b">
        <v>1</v>
      </c>
    </row>
    <row r="2456" spans="1:14" ht="15.5" x14ac:dyDescent="0.35">
      <c r="A2456" s="8" t="s">
        <v>9423</v>
      </c>
      <c r="B2456" s="308" t="s">
        <v>2908</v>
      </c>
      <c r="C2456" s="193" t="s">
        <v>2909</v>
      </c>
      <c r="D2456" s="309"/>
      <c r="E2456" s="309"/>
      <c r="F2456" s="578">
        <v>824.86</v>
      </c>
      <c r="G2456" s="47"/>
      <c r="H2456" s="573">
        <f t="shared" si="69"/>
        <v>290.84563599999996</v>
      </c>
      <c r="I2456" s="573">
        <f t="shared" si="69"/>
        <v>290.84563599999996</v>
      </c>
      <c r="J2456" s="573">
        <f t="shared" si="69"/>
        <v>382.15763800000002</v>
      </c>
      <c r="K2456" s="573">
        <f t="shared" si="68"/>
        <v>265.48119099999997</v>
      </c>
      <c r="L2456" s="573">
        <f t="shared" si="68"/>
        <v>421.89526849999993</v>
      </c>
      <c r="M2456" s="573">
        <f t="shared" si="68"/>
        <v>363.55704499999996</v>
      </c>
      <c r="N2456" s="573" t="b">
        <v>1</v>
      </c>
    </row>
    <row r="2457" spans="1:14" ht="15.5" x14ac:dyDescent="0.35">
      <c r="A2457" s="8"/>
      <c r="B2457" s="221" t="s">
        <v>2910</v>
      </c>
      <c r="C2457" s="193" t="s">
        <v>2911</v>
      </c>
      <c r="D2457" s="309"/>
      <c r="E2457" s="309"/>
      <c r="F2457" s="578">
        <v>824.86</v>
      </c>
      <c r="G2457" s="47"/>
      <c r="H2457" s="573">
        <f t="shared" si="69"/>
        <v>290.84563599999996</v>
      </c>
      <c r="I2457" s="573">
        <f t="shared" si="69"/>
        <v>290.84563599999996</v>
      </c>
      <c r="J2457" s="573">
        <f t="shared" si="69"/>
        <v>382.15763800000002</v>
      </c>
      <c r="K2457" s="573">
        <f t="shared" si="68"/>
        <v>265.48119099999997</v>
      </c>
      <c r="L2457" s="573">
        <f t="shared" si="68"/>
        <v>421.89526849999993</v>
      </c>
      <c r="M2457" s="573">
        <f t="shared" si="68"/>
        <v>363.55704499999996</v>
      </c>
      <c r="N2457" s="573" t="b">
        <v>1</v>
      </c>
    </row>
    <row r="2458" spans="1:14" ht="15.5" x14ac:dyDescent="0.35">
      <c r="A2458" s="8"/>
      <c r="B2458" s="308" t="s">
        <v>2910</v>
      </c>
      <c r="C2458" s="193" t="s">
        <v>2912</v>
      </c>
      <c r="D2458" s="309"/>
      <c r="E2458" s="309"/>
      <c r="F2458" s="578">
        <v>824.86</v>
      </c>
      <c r="G2458" s="47"/>
      <c r="H2458" s="573">
        <f t="shared" si="69"/>
        <v>290.84563599999996</v>
      </c>
      <c r="I2458" s="573">
        <f t="shared" si="69"/>
        <v>290.84563599999996</v>
      </c>
      <c r="J2458" s="573">
        <f t="shared" si="69"/>
        <v>382.15763800000002</v>
      </c>
      <c r="K2458" s="573">
        <f t="shared" si="68"/>
        <v>265.48119099999997</v>
      </c>
      <c r="L2458" s="573">
        <f t="shared" si="68"/>
        <v>421.89526849999993</v>
      </c>
      <c r="M2458" s="573">
        <f t="shared" si="68"/>
        <v>363.55704499999996</v>
      </c>
      <c r="N2458" s="573" t="b">
        <v>1</v>
      </c>
    </row>
    <row r="2459" spans="1:14" ht="15.5" x14ac:dyDescent="0.35">
      <c r="A2459" s="8" t="s">
        <v>9424</v>
      </c>
      <c r="B2459" s="308" t="s">
        <v>2913</v>
      </c>
      <c r="C2459" s="193" t="s">
        <v>2914</v>
      </c>
      <c r="D2459" s="309"/>
      <c r="E2459" s="309" t="s">
        <v>141</v>
      </c>
      <c r="F2459" s="578">
        <v>676.23</v>
      </c>
      <c r="G2459" s="47"/>
      <c r="H2459" s="573">
        <f t="shared" si="69"/>
        <v>238.43869799999996</v>
      </c>
      <c r="I2459" s="573">
        <f t="shared" si="69"/>
        <v>238.43869799999996</v>
      </c>
      <c r="J2459" s="573">
        <f t="shared" si="69"/>
        <v>313.29735900000003</v>
      </c>
      <c r="K2459" s="573">
        <f t="shared" si="68"/>
        <v>217.64462549999999</v>
      </c>
      <c r="L2459" s="573">
        <f t="shared" si="68"/>
        <v>345.87473924999995</v>
      </c>
      <c r="M2459" s="573">
        <f t="shared" si="68"/>
        <v>298.04837249999997</v>
      </c>
      <c r="N2459" s="573" t="b">
        <v>1</v>
      </c>
    </row>
    <row r="2460" spans="1:14" ht="15.5" x14ac:dyDescent="0.35">
      <c r="A2460" s="87"/>
      <c r="B2460" s="308" t="s">
        <v>2915</v>
      </c>
      <c r="C2460" s="193" t="s">
        <v>2916</v>
      </c>
      <c r="D2460" s="309"/>
      <c r="E2460" s="309" t="s">
        <v>141</v>
      </c>
      <c r="F2460" s="578">
        <v>676.23</v>
      </c>
      <c r="G2460" s="47"/>
      <c r="H2460" s="573">
        <f t="shared" si="69"/>
        <v>238.43869799999996</v>
      </c>
      <c r="I2460" s="573">
        <f t="shared" si="69"/>
        <v>238.43869799999996</v>
      </c>
      <c r="J2460" s="573">
        <f t="shared" si="69"/>
        <v>313.29735900000003</v>
      </c>
      <c r="K2460" s="573">
        <f t="shared" si="68"/>
        <v>217.64462549999999</v>
      </c>
      <c r="L2460" s="573">
        <f t="shared" si="68"/>
        <v>345.87473924999995</v>
      </c>
      <c r="M2460" s="573">
        <f t="shared" si="68"/>
        <v>298.04837249999997</v>
      </c>
      <c r="N2460" s="573" t="b">
        <v>1</v>
      </c>
    </row>
    <row r="2461" spans="1:14" ht="15.5" x14ac:dyDescent="0.35">
      <c r="A2461" s="8"/>
      <c r="B2461" s="3" t="s">
        <v>2915</v>
      </c>
      <c r="C2461" s="193" t="s">
        <v>2917</v>
      </c>
      <c r="D2461" s="309"/>
      <c r="E2461" s="309" t="s">
        <v>141</v>
      </c>
      <c r="F2461" s="578">
        <v>676.23</v>
      </c>
      <c r="G2461" s="47"/>
      <c r="H2461" s="573">
        <f t="shared" si="69"/>
        <v>238.43869799999996</v>
      </c>
      <c r="I2461" s="573">
        <f t="shared" si="69"/>
        <v>238.43869799999996</v>
      </c>
      <c r="J2461" s="573">
        <f t="shared" si="69"/>
        <v>313.29735900000003</v>
      </c>
      <c r="K2461" s="573">
        <f t="shared" si="68"/>
        <v>217.64462549999999</v>
      </c>
      <c r="L2461" s="573">
        <f t="shared" si="68"/>
        <v>345.87473924999995</v>
      </c>
      <c r="M2461" s="573">
        <f t="shared" si="68"/>
        <v>298.04837249999997</v>
      </c>
      <c r="N2461" s="573" t="b">
        <v>1</v>
      </c>
    </row>
    <row r="2462" spans="1:14" ht="15.5" x14ac:dyDescent="0.35">
      <c r="A2462" s="8"/>
      <c r="B2462" s="308" t="s">
        <v>2918</v>
      </c>
      <c r="C2462" s="193" t="s">
        <v>2919</v>
      </c>
      <c r="D2462" s="309"/>
      <c r="E2462" s="309" t="s">
        <v>141</v>
      </c>
      <c r="F2462" s="578">
        <v>676.23</v>
      </c>
      <c r="G2462" s="47"/>
      <c r="H2462" s="573">
        <f t="shared" si="69"/>
        <v>238.43869799999996</v>
      </c>
      <c r="I2462" s="573">
        <f t="shared" si="69"/>
        <v>238.43869799999996</v>
      </c>
      <c r="J2462" s="573">
        <f t="shared" si="69"/>
        <v>313.29735900000003</v>
      </c>
      <c r="K2462" s="573">
        <f t="shared" si="68"/>
        <v>217.64462549999999</v>
      </c>
      <c r="L2462" s="573">
        <f t="shared" si="68"/>
        <v>345.87473924999995</v>
      </c>
      <c r="M2462" s="573">
        <f t="shared" si="68"/>
        <v>298.04837249999997</v>
      </c>
      <c r="N2462" s="573" t="b">
        <v>1</v>
      </c>
    </row>
    <row r="2463" spans="1:14" ht="15.5" x14ac:dyDescent="0.35">
      <c r="A2463" s="8"/>
      <c r="B2463" s="308" t="s">
        <v>2918</v>
      </c>
      <c r="C2463" s="193" t="s">
        <v>2920</v>
      </c>
      <c r="D2463" s="309"/>
      <c r="E2463" s="309" t="s">
        <v>141</v>
      </c>
      <c r="F2463" s="578">
        <v>676.23</v>
      </c>
      <c r="G2463" s="47"/>
      <c r="H2463" s="573">
        <f t="shared" si="69"/>
        <v>238.43869799999996</v>
      </c>
      <c r="I2463" s="573">
        <f t="shared" si="69"/>
        <v>238.43869799999996</v>
      </c>
      <c r="J2463" s="573">
        <f t="shared" si="69"/>
        <v>313.29735900000003</v>
      </c>
      <c r="K2463" s="573">
        <f t="shared" si="68"/>
        <v>217.64462549999999</v>
      </c>
      <c r="L2463" s="573">
        <f t="shared" si="68"/>
        <v>345.87473924999995</v>
      </c>
      <c r="M2463" s="573">
        <f t="shared" si="68"/>
        <v>298.04837249999997</v>
      </c>
      <c r="N2463" s="573" t="b">
        <v>1</v>
      </c>
    </row>
    <row r="2464" spans="1:14" ht="16" thickBot="1" x14ac:dyDescent="0.4">
      <c r="A2464" s="11"/>
      <c r="B2464" s="565" t="s">
        <v>2639</v>
      </c>
      <c r="C2464" s="391" t="s">
        <v>2921</v>
      </c>
      <c r="D2464" s="563"/>
      <c r="E2464" s="563"/>
      <c r="F2464" s="564">
        <v>676.23</v>
      </c>
      <c r="G2464" s="47"/>
      <c r="H2464" s="573">
        <f t="shared" si="69"/>
        <v>238.43869799999996</v>
      </c>
      <c r="I2464" s="573">
        <f t="shared" si="69"/>
        <v>238.43869799999996</v>
      </c>
      <c r="J2464" s="573">
        <f t="shared" si="69"/>
        <v>313.29735900000003</v>
      </c>
      <c r="K2464" s="573">
        <f t="shared" si="68"/>
        <v>217.64462549999999</v>
      </c>
      <c r="L2464" s="573">
        <f t="shared" si="68"/>
        <v>345.87473924999995</v>
      </c>
      <c r="M2464" s="573">
        <f t="shared" si="68"/>
        <v>298.04837249999997</v>
      </c>
      <c r="N2464" s="573" t="b">
        <v>1</v>
      </c>
    </row>
    <row r="2465" spans="1:14" ht="15.5" x14ac:dyDescent="0.35">
      <c r="A2465" s="10" t="s">
        <v>9425</v>
      </c>
      <c r="B2465" s="68" t="s">
        <v>2922</v>
      </c>
      <c r="C2465" s="656" t="s">
        <v>2923</v>
      </c>
      <c r="D2465" s="28"/>
      <c r="E2465" s="28"/>
      <c r="F2465" s="298">
        <v>1499.27</v>
      </c>
      <c r="G2465" s="47"/>
      <c r="H2465" s="573">
        <f t="shared" si="69"/>
        <v>528.6426019999999</v>
      </c>
      <c r="I2465" s="573">
        <f t="shared" si="69"/>
        <v>528.6426019999999</v>
      </c>
      <c r="J2465" s="573">
        <f t="shared" si="69"/>
        <v>694.61179099999993</v>
      </c>
      <c r="K2465" s="573">
        <f t="shared" si="68"/>
        <v>482.54004949999995</v>
      </c>
      <c r="L2465" s="573">
        <f t="shared" si="68"/>
        <v>766.83912324999983</v>
      </c>
      <c r="M2465" s="573">
        <f t="shared" si="68"/>
        <v>660.80325249999999</v>
      </c>
      <c r="N2465" s="573" t="b">
        <v>1</v>
      </c>
    </row>
    <row r="2466" spans="1:14" ht="15.5" x14ac:dyDescent="0.35">
      <c r="A2466" s="8"/>
      <c r="B2466" s="308" t="s">
        <v>2924</v>
      </c>
      <c r="C2466" s="193" t="s">
        <v>2925</v>
      </c>
      <c r="D2466" s="309"/>
      <c r="E2466" s="309"/>
      <c r="F2466" s="578">
        <v>1499.27</v>
      </c>
      <c r="G2466" s="47"/>
      <c r="H2466" s="573">
        <f t="shared" si="69"/>
        <v>528.6426019999999</v>
      </c>
      <c r="I2466" s="573">
        <f t="shared" si="69"/>
        <v>528.6426019999999</v>
      </c>
      <c r="J2466" s="573">
        <f t="shared" si="69"/>
        <v>694.61179099999993</v>
      </c>
      <c r="K2466" s="573">
        <f t="shared" si="69"/>
        <v>482.54004949999995</v>
      </c>
      <c r="L2466" s="573">
        <f t="shared" si="69"/>
        <v>766.83912324999983</v>
      </c>
      <c r="M2466" s="573">
        <f t="shared" si="69"/>
        <v>660.80325249999999</v>
      </c>
      <c r="N2466" s="573" t="b">
        <v>1</v>
      </c>
    </row>
    <row r="2467" spans="1:14" ht="15.5" x14ac:dyDescent="0.35">
      <c r="A2467" s="8"/>
      <c r="B2467" s="3" t="s">
        <v>2924</v>
      </c>
      <c r="C2467" s="110" t="s">
        <v>2926</v>
      </c>
      <c r="D2467" s="20"/>
      <c r="E2467" s="20"/>
      <c r="F2467" s="273">
        <v>1499.27</v>
      </c>
      <c r="G2467" s="47"/>
      <c r="H2467" s="573">
        <f t="shared" ref="H2467:M2509" si="70">IF($N2467=TRUE,H$3*$F2467,"")</f>
        <v>528.6426019999999</v>
      </c>
      <c r="I2467" s="573">
        <f t="shared" si="70"/>
        <v>528.6426019999999</v>
      </c>
      <c r="J2467" s="573">
        <f t="shared" si="70"/>
        <v>694.61179099999993</v>
      </c>
      <c r="K2467" s="573">
        <f t="shared" si="70"/>
        <v>482.54004949999995</v>
      </c>
      <c r="L2467" s="573">
        <f t="shared" si="70"/>
        <v>766.83912324999983</v>
      </c>
      <c r="M2467" s="573">
        <f t="shared" si="70"/>
        <v>660.80325249999999</v>
      </c>
      <c r="N2467" s="573" t="b">
        <v>1</v>
      </c>
    </row>
    <row r="2468" spans="1:14" ht="15.5" x14ac:dyDescent="0.35">
      <c r="A2468" s="8" t="s">
        <v>9426</v>
      </c>
      <c r="B2468" s="308" t="s">
        <v>2927</v>
      </c>
      <c r="C2468" s="193" t="s">
        <v>2928</v>
      </c>
      <c r="D2468" s="309"/>
      <c r="E2468" s="309"/>
      <c r="F2468" s="578">
        <v>1485.64</v>
      </c>
      <c r="G2468" s="47"/>
      <c r="H2468" s="573">
        <f t="shared" si="70"/>
        <v>523.83666399999993</v>
      </c>
      <c r="I2468" s="573">
        <f t="shared" si="70"/>
        <v>523.83666399999993</v>
      </c>
      <c r="J2468" s="573">
        <f t="shared" si="70"/>
        <v>688.297012</v>
      </c>
      <c r="K2468" s="573">
        <f t="shared" si="70"/>
        <v>478.153234</v>
      </c>
      <c r="L2468" s="573">
        <f t="shared" si="70"/>
        <v>759.86771899999985</v>
      </c>
      <c r="M2468" s="573">
        <f t="shared" si="70"/>
        <v>654.79583000000002</v>
      </c>
      <c r="N2468" s="573" t="b">
        <v>1</v>
      </c>
    </row>
    <row r="2469" spans="1:14" ht="15.5" x14ac:dyDescent="0.35">
      <c r="A2469" s="8"/>
      <c r="B2469" s="308" t="s">
        <v>2929</v>
      </c>
      <c r="C2469" s="193" t="s">
        <v>2930</v>
      </c>
      <c r="D2469" s="309"/>
      <c r="E2469" s="309"/>
      <c r="F2469" s="578">
        <v>1485.64</v>
      </c>
      <c r="G2469" s="47"/>
      <c r="H2469" s="573">
        <f t="shared" si="70"/>
        <v>523.83666399999993</v>
      </c>
      <c r="I2469" s="573">
        <f t="shared" si="70"/>
        <v>523.83666399999993</v>
      </c>
      <c r="J2469" s="573">
        <f t="shared" si="70"/>
        <v>688.297012</v>
      </c>
      <c r="K2469" s="573">
        <f t="shared" si="70"/>
        <v>478.153234</v>
      </c>
      <c r="L2469" s="573">
        <f t="shared" si="70"/>
        <v>759.86771899999985</v>
      </c>
      <c r="M2469" s="573">
        <f t="shared" si="70"/>
        <v>654.79583000000002</v>
      </c>
      <c r="N2469" s="573" t="b">
        <v>1</v>
      </c>
    </row>
    <row r="2470" spans="1:14" ht="15.5" x14ac:dyDescent="0.35">
      <c r="A2470" s="8" t="s">
        <v>9427</v>
      </c>
      <c r="B2470" s="308" t="s">
        <v>2931</v>
      </c>
      <c r="C2470" s="193" t="s">
        <v>2932</v>
      </c>
      <c r="D2470" s="309"/>
      <c r="E2470" s="309"/>
      <c r="F2470" s="578">
        <v>1249.1300000000001</v>
      </c>
      <c r="G2470" s="47"/>
      <c r="H2470" s="573">
        <f t="shared" si="70"/>
        <v>440.44323799999995</v>
      </c>
      <c r="I2470" s="573">
        <f t="shared" si="70"/>
        <v>440.44323799999995</v>
      </c>
      <c r="J2470" s="573">
        <f t="shared" si="70"/>
        <v>578.72192900000005</v>
      </c>
      <c r="K2470" s="573">
        <f t="shared" si="70"/>
        <v>402.03249049999999</v>
      </c>
      <c r="L2470" s="573">
        <f t="shared" si="70"/>
        <v>638.89876674999994</v>
      </c>
      <c r="M2470" s="573">
        <f t="shared" si="70"/>
        <v>550.55404750000002</v>
      </c>
      <c r="N2470" s="573" t="b">
        <v>1</v>
      </c>
    </row>
    <row r="2471" spans="1:14" ht="15.5" x14ac:dyDescent="0.35">
      <c r="A2471" s="8"/>
      <c r="B2471" s="308" t="s">
        <v>2933</v>
      </c>
      <c r="C2471" s="193" t="s">
        <v>2934</v>
      </c>
      <c r="D2471" s="309"/>
      <c r="E2471" s="309"/>
      <c r="F2471" s="578">
        <v>1249.1300000000001</v>
      </c>
      <c r="G2471" s="47"/>
      <c r="H2471" s="573">
        <f t="shared" si="70"/>
        <v>440.44323799999995</v>
      </c>
      <c r="I2471" s="573">
        <f t="shared" si="70"/>
        <v>440.44323799999995</v>
      </c>
      <c r="J2471" s="573">
        <f t="shared" si="70"/>
        <v>578.72192900000005</v>
      </c>
      <c r="K2471" s="573">
        <f t="shared" si="70"/>
        <v>402.03249049999999</v>
      </c>
      <c r="L2471" s="573">
        <f t="shared" si="70"/>
        <v>638.89876674999994</v>
      </c>
      <c r="M2471" s="573">
        <f t="shared" si="70"/>
        <v>550.55404750000002</v>
      </c>
      <c r="N2471" s="573" t="b">
        <v>1</v>
      </c>
    </row>
    <row r="2472" spans="1:14" ht="15.5" x14ac:dyDescent="0.35">
      <c r="A2472" s="8" t="s">
        <v>9428</v>
      </c>
      <c r="B2472" s="308" t="s">
        <v>2935</v>
      </c>
      <c r="C2472" s="193" t="s">
        <v>2936</v>
      </c>
      <c r="D2472" s="309"/>
      <c r="E2472" s="309"/>
      <c r="F2472" s="578">
        <v>1745.57</v>
      </c>
      <c r="G2472" s="47"/>
      <c r="H2472" s="573">
        <f t="shared" si="70"/>
        <v>615.48798199999987</v>
      </c>
      <c r="I2472" s="573">
        <f t="shared" si="70"/>
        <v>615.48798199999987</v>
      </c>
      <c r="J2472" s="573">
        <f t="shared" si="70"/>
        <v>808.72258099999999</v>
      </c>
      <c r="K2472" s="573">
        <f t="shared" si="70"/>
        <v>561.81170449999991</v>
      </c>
      <c r="L2472" s="573">
        <f t="shared" si="70"/>
        <v>892.81541574999983</v>
      </c>
      <c r="M2472" s="573">
        <f t="shared" si="70"/>
        <v>769.3599774999999</v>
      </c>
      <c r="N2472" s="573" t="b">
        <v>1</v>
      </c>
    </row>
    <row r="2473" spans="1:14" ht="15.5" x14ac:dyDescent="0.35">
      <c r="A2473" s="8"/>
      <c r="B2473" s="308" t="s">
        <v>2929</v>
      </c>
      <c r="C2473" s="193" t="s">
        <v>2937</v>
      </c>
      <c r="D2473" s="309"/>
      <c r="E2473" s="309"/>
      <c r="F2473" s="578">
        <v>1745.57</v>
      </c>
      <c r="G2473" s="47"/>
      <c r="H2473" s="573">
        <f t="shared" si="70"/>
        <v>615.48798199999987</v>
      </c>
      <c r="I2473" s="573">
        <f t="shared" si="70"/>
        <v>615.48798199999987</v>
      </c>
      <c r="J2473" s="573">
        <f t="shared" si="70"/>
        <v>808.72258099999999</v>
      </c>
      <c r="K2473" s="573">
        <f t="shared" si="70"/>
        <v>561.81170449999991</v>
      </c>
      <c r="L2473" s="573">
        <f t="shared" si="70"/>
        <v>892.81541574999983</v>
      </c>
      <c r="M2473" s="573">
        <f t="shared" si="70"/>
        <v>769.3599774999999</v>
      </c>
      <c r="N2473" s="573" t="b">
        <v>1</v>
      </c>
    </row>
    <row r="2474" spans="1:14" ht="15.5" x14ac:dyDescent="0.35">
      <c r="A2474" s="8"/>
      <c r="B2474" s="308" t="s">
        <v>2933</v>
      </c>
      <c r="C2474" s="193" t="s">
        <v>2938</v>
      </c>
      <c r="D2474" s="309"/>
      <c r="E2474" s="309"/>
      <c r="F2474" s="578">
        <v>1745.57</v>
      </c>
      <c r="G2474" s="47"/>
      <c r="H2474" s="573">
        <f t="shared" si="70"/>
        <v>615.48798199999987</v>
      </c>
      <c r="I2474" s="573">
        <f t="shared" si="70"/>
        <v>615.48798199999987</v>
      </c>
      <c r="J2474" s="573">
        <f t="shared" si="70"/>
        <v>808.72258099999999</v>
      </c>
      <c r="K2474" s="573">
        <f t="shared" si="70"/>
        <v>561.81170449999991</v>
      </c>
      <c r="L2474" s="573">
        <f t="shared" si="70"/>
        <v>892.81541574999983</v>
      </c>
      <c r="M2474" s="573">
        <f t="shared" si="70"/>
        <v>769.3599774999999</v>
      </c>
      <c r="N2474" s="573" t="b">
        <v>1</v>
      </c>
    </row>
    <row r="2475" spans="1:14" ht="16" thickBot="1" x14ac:dyDescent="0.4">
      <c r="A2475" s="11" t="s">
        <v>9429</v>
      </c>
      <c r="B2475" s="565" t="s">
        <v>2939</v>
      </c>
      <c r="C2475" s="391" t="s">
        <v>2940</v>
      </c>
      <c r="D2475" s="563"/>
      <c r="E2475" s="563"/>
      <c r="F2475" s="564">
        <v>1149.51</v>
      </c>
      <c r="G2475" s="47"/>
      <c r="H2475" s="573">
        <f t="shared" si="70"/>
        <v>405.31722599999989</v>
      </c>
      <c r="I2475" s="573">
        <f t="shared" si="70"/>
        <v>405.31722599999989</v>
      </c>
      <c r="J2475" s="573">
        <f t="shared" si="70"/>
        <v>532.56798300000003</v>
      </c>
      <c r="K2475" s="573">
        <f t="shared" si="70"/>
        <v>369.96979349999998</v>
      </c>
      <c r="L2475" s="573">
        <f t="shared" si="70"/>
        <v>587.94562724999992</v>
      </c>
      <c r="M2475" s="573">
        <f t="shared" si="70"/>
        <v>506.64653249999998</v>
      </c>
      <c r="N2475" s="573" t="b">
        <v>1</v>
      </c>
    </row>
    <row r="2476" spans="1:14" ht="15.5" x14ac:dyDescent="0.35">
      <c r="A2476" s="8"/>
      <c r="B2476" s="3" t="s">
        <v>2941</v>
      </c>
      <c r="C2476" s="110" t="s">
        <v>2942</v>
      </c>
      <c r="D2476" s="20"/>
      <c r="E2476" s="20"/>
      <c r="F2476" s="273">
        <v>1149.51</v>
      </c>
      <c r="G2476" s="47"/>
      <c r="H2476" s="573">
        <f t="shared" si="70"/>
        <v>405.31722599999989</v>
      </c>
      <c r="I2476" s="573">
        <f t="shared" si="70"/>
        <v>405.31722599999989</v>
      </c>
      <c r="J2476" s="573">
        <f t="shared" si="70"/>
        <v>532.56798300000003</v>
      </c>
      <c r="K2476" s="573">
        <f t="shared" si="70"/>
        <v>369.96979349999998</v>
      </c>
      <c r="L2476" s="573">
        <f t="shared" si="70"/>
        <v>587.94562724999992</v>
      </c>
      <c r="M2476" s="573">
        <f t="shared" si="70"/>
        <v>506.64653249999998</v>
      </c>
      <c r="N2476" s="573" t="b">
        <v>1</v>
      </c>
    </row>
    <row r="2477" spans="1:14" ht="15.5" x14ac:dyDescent="0.35">
      <c r="A2477" s="8" t="s">
        <v>9430</v>
      </c>
      <c r="B2477" s="308" t="s">
        <v>2943</v>
      </c>
      <c r="C2477" s="247" t="s">
        <v>2944</v>
      </c>
      <c r="D2477" s="222"/>
      <c r="E2477" s="222"/>
      <c r="F2477" s="578">
        <v>1476.51</v>
      </c>
      <c r="G2477" s="47"/>
      <c r="H2477" s="573">
        <f t="shared" si="70"/>
        <v>520.61742599999991</v>
      </c>
      <c r="I2477" s="573">
        <f t="shared" si="70"/>
        <v>520.61742599999991</v>
      </c>
      <c r="J2477" s="573">
        <f t="shared" si="70"/>
        <v>684.06708300000003</v>
      </c>
      <c r="K2477" s="573">
        <f t="shared" si="70"/>
        <v>475.21474349999994</v>
      </c>
      <c r="L2477" s="573">
        <f t="shared" si="70"/>
        <v>755.19795224999984</v>
      </c>
      <c r="M2477" s="573">
        <f t="shared" si="70"/>
        <v>650.77178249999997</v>
      </c>
      <c r="N2477" s="573" t="b">
        <v>1</v>
      </c>
    </row>
    <row r="2478" spans="1:14" ht="16" thickBot="1" x14ac:dyDescent="0.4">
      <c r="A2478" s="8"/>
      <c r="B2478" s="221" t="s">
        <v>2945</v>
      </c>
      <c r="C2478" s="247" t="s">
        <v>2946</v>
      </c>
      <c r="D2478" s="222"/>
      <c r="E2478" s="222"/>
      <c r="F2478" s="296">
        <v>1476.51</v>
      </c>
      <c r="G2478" s="47"/>
      <c r="H2478" s="573">
        <f t="shared" si="70"/>
        <v>520.61742599999991</v>
      </c>
      <c r="I2478" s="573">
        <f t="shared" si="70"/>
        <v>520.61742599999991</v>
      </c>
      <c r="J2478" s="573">
        <f t="shared" si="70"/>
        <v>684.06708300000003</v>
      </c>
      <c r="K2478" s="573">
        <f t="shared" si="70"/>
        <v>475.21474349999994</v>
      </c>
      <c r="L2478" s="573">
        <f t="shared" si="70"/>
        <v>755.19795224999984</v>
      </c>
      <c r="M2478" s="573">
        <f t="shared" si="70"/>
        <v>650.77178249999997</v>
      </c>
      <c r="N2478" s="573" t="b">
        <v>1</v>
      </c>
    </row>
    <row r="2479" spans="1:14" ht="44.15" customHeight="1" thickBot="1" x14ac:dyDescent="0.4">
      <c r="A2479" s="74" t="s">
        <v>9431</v>
      </c>
      <c r="B2479" s="5" t="s">
        <v>2947</v>
      </c>
      <c r="C2479" s="109" t="s">
        <v>2948</v>
      </c>
      <c r="D2479" s="94"/>
      <c r="E2479" s="94" t="s">
        <v>141</v>
      </c>
      <c r="F2479" s="189">
        <v>376.17</v>
      </c>
      <c r="G2479" s="47"/>
      <c r="H2479" s="573">
        <f t="shared" si="70"/>
        <v>132.63754199999997</v>
      </c>
      <c r="I2479" s="573">
        <f t="shared" si="70"/>
        <v>132.63754199999997</v>
      </c>
      <c r="J2479" s="573">
        <f t="shared" si="70"/>
        <v>174.279561</v>
      </c>
      <c r="K2479" s="573">
        <f t="shared" si="70"/>
        <v>121.07031449999999</v>
      </c>
      <c r="L2479" s="573">
        <f t="shared" si="70"/>
        <v>192.40155074999998</v>
      </c>
      <c r="M2479" s="573">
        <f t="shared" si="70"/>
        <v>165.79692750000001</v>
      </c>
      <c r="N2479" s="573" t="b">
        <v>1</v>
      </c>
    </row>
    <row r="2480" spans="1:14" ht="15.5" x14ac:dyDescent="0.35">
      <c r="A2480" s="78"/>
      <c r="B2480" s="3" t="s">
        <v>2947</v>
      </c>
      <c r="C2480" s="110" t="s">
        <v>2949</v>
      </c>
      <c r="D2480" s="20"/>
      <c r="E2480" s="20" t="s">
        <v>141</v>
      </c>
      <c r="F2480" s="273">
        <v>376.17</v>
      </c>
      <c r="G2480" s="47"/>
      <c r="H2480" s="573">
        <f t="shared" si="70"/>
        <v>132.63754199999997</v>
      </c>
      <c r="I2480" s="573">
        <f t="shared" si="70"/>
        <v>132.63754199999997</v>
      </c>
      <c r="J2480" s="573">
        <f t="shared" si="70"/>
        <v>174.279561</v>
      </c>
      <c r="K2480" s="573">
        <f t="shared" si="70"/>
        <v>121.07031449999999</v>
      </c>
      <c r="L2480" s="573">
        <f t="shared" si="70"/>
        <v>192.40155074999998</v>
      </c>
      <c r="M2480" s="573">
        <f t="shared" si="70"/>
        <v>165.79692750000001</v>
      </c>
      <c r="N2480" s="573" t="b">
        <v>1</v>
      </c>
    </row>
    <row r="2481" spans="1:14" ht="15.5" x14ac:dyDescent="0.35">
      <c r="A2481" s="8"/>
      <c r="B2481" s="308" t="s">
        <v>2950</v>
      </c>
      <c r="C2481" s="653" t="s">
        <v>2951</v>
      </c>
      <c r="D2481" s="309"/>
      <c r="E2481" s="309" t="s">
        <v>141</v>
      </c>
      <c r="F2481" s="578">
        <v>376.17</v>
      </c>
      <c r="G2481" s="47"/>
      <c r="H2481" s="573">
        <f t="shared" si="70"/>
        <v>132.63754199999997</v>
      </c>
      <c r="I2481" s="573">
        <f t="shared" si="70"/>
        <v>132.63754199999997</v>
      </c>
      <c r="J2481" s="573">
        <f t="shared" si="70"/>
        <v>174.279561</v>
      </c>
      <c r="K2481" s="573">
        <f t="shared" si="70"/>
        <v>121.07031449999999</v>
      </c>
      <c r="L2481" s="573">
        <f t="shared" si="70"/>
        <v>192.40155074999998</v>
      </c>
      <c r="M2481" s="573">
        <f t="shared" si="70"/>
        <v>165.79692750000001</v>
      </c>
      <c r="N2481" s="573" t="b">
        <v>1</v>
      </c>
    </row>
    <row r="2482" spans="1:14" ht="16" thickBot="1" x14ac:dyDescent="0.4">
      <c r="A2482" s="408" t="s">
        <v>476</v>
      </c>
      <c r="B2482" s="753" t="s">
        <v>141</v>
      </c>
      <c r="C2482" s="685" t="s">
        <v>141</v>
      </c>
      <c r="D2482" s="788"/>
      <c r="E2482" s="788" t="s">
        <v>141</v>
      </c>
      <c r="F2482" s="789" t="s">
        <v>141</v>
      </c>
      <c r="G2482" s="47"/>
      <c r="H2482" s="573" t="str">
        <f t="shared" si="70"/>
        <v/>
      </c>
      <c r="I2482" s="573" t="str">
        <f t="shared" si="70"/>
        <v/>
      </c>
      <c r="J2482" s="573" t="str">
        <f t="shared" si="70"/>
        <v/>
      </c>
      <c r="K2482" s="573" t="str">
        <f t="shared" si="70"/>
        <v/>
      </c>
      <c r="L2482" s="573" t="str">
        <f t="shared" si="70"/>
        <v/>
      </c>
      <c r="M2482" s="573" t="str">
        <f t="shared" si="70"/>
        <v/>
      </c>
      <c r="N2482" s="573" t="s">
        <v>141</v>
      </c>
    </row>
    <row r="2483" spans="1:14" ht="15.5" x14ac:dyDescent="0.35">
      <c r="A2483" s="8" t="s">
        <v>9698</v>
      </c>
      <c r="B2483" s="3" t="s">
        <v>2952</v>
      </c>
      <c r="C2483" s="110" t="s">
        <v>2953</v>
      </c>
      <c r="D2483" s="20"/>
      <c r="E2483" s="20" t="s">
        <v>141</v>
      </c>
      <c r="F2483" s="273">
        <v>9.92</v>
      </c>
      <c r="G2483" s="47"/>
      <c r="H2483" s="573">
        <f t="shared" si="70"/>
        <v>3.4977919999999991</v>
      </c>
      <c r="I2483" s="573">
        <f t="shared" si="70"/>
        <v>3.4977919999999991</v>
      </c>
      <c r="J2483" s="573">
        <f t="shared" si="70"/>
        <v>4.595936</v>
      </c>
      <c r="K2483" s="573">
        <f t="shared" si="70"/>
        <v>3.1927519999999996</v>
      </c>
      <c r="L2483" s="573">
        <f t="shared" si="70"/>
        <v>5.0738319999999986</v>
      </c>
      <c r="M2483" s="573">
        <f t="shared" si="70"/>
        <v>4.3722399999999997</v>
      </c>
      <c r="N2483" s="573" t="b">
        <v>1</v>
      </c>
    </row>
    <row r="2484" spans="1:14" ht="15.5" x14ac:dyDescent="0.35">
      <c r="A2484" s="8"/>
      <c r="B2484" s="308" t="s">
        <v>2954</v>
      </c>
      <c r="C2484" s="193" t="s">
        <v>2955</v>
      </c>
      <c r="D2484" s="309"/>
      <c r="E2484" s="309"/>
      <c r="F2484" s="578">
        <v>9.92</v>
      </c>
      <c r="G2484" s="47"/>
      <c r="H2484" s="573">
        <f t="shared" si="70"/>
        <v>3.4977919999999991</v>
      </c>
      <c r="I2484" s="573">
        <f t="shared" si="70"/>
        <v>3.4977919999999991</v>
      </c>
      <c r="J2484" s="573">
        <f t="shared" si="70"/>
        <v>4.595936</v>
      </c>
      <c r="K2484" s="573">
        <f t="shared" si="70"/>
        <v>3.1927519999999996</v>
      </c>
      <c r="L2484" s="573">
        <f t="shared" si="70"/>
        <v>5.0738319999999986</v>
      </c>
      <c r="M2484" s="573">
        <f t="shared" si="70"/>
        <v>4.3722399999999997</v>
      </c>
      <c r="N2484" s="573" t="b">
        <v>1</v>
      </c>
    </row>
    <row r="2485" spans="1:14" ht="15.5" x14ac:dyDescent="0.35">
      <c r="A2485" s="8"/>
      <c r="B2485" s="308" t="s">
        <v>2956</v>
      </c>
      <c r="C2485" s="193" t="s">
        <v>2957</v>
      </c>
      <c r="D2485" s="309"/>
      <c r="E2485" s="309" t="s">
        <v>141</v>
      </c>
      <c r="F2485" s="578">
        <v>9.92</v>
      </c>
      <c r="G2485" s="47"/>
      <c r="H2485" s="573">
        <f t="shared" si="70"/>
        <v>3.4977919999999991</v>
      </c>
      <c r="I2485" s="573">
        <f t="shared" si="70"/>
        <v>3.4977919999999991</v>
      </c>
      <c r="J2485" s="573">
        <f t="shared" si="70"/>
        <v>4.595936</v>
      </c>
      <c r="K2485" s="573">
        <f t="shared" si="70"/>
        <v>3.1927519999999996</v>
      </c>
      <c r="L2485" s="573">
        <f t="shared" si="70"/>
        <v>5.0738319999999986</v>
      </c>
      <c r="M2485" s="573">
        <f t="shared" si="70"/>
        <v>4.3722399999999997</v>
      </c>
      <c r="N2485" s="573" t="b">
        <v>1</v>
      </c>
    </row>
    <row r="2486" spans="1:14" ht="31.5" thickBot="1" x14ac:dyDescent="0.4">
      <c r="A2486" s="8" t="s">
        <v>9180</v>
      </c>
      <c r="B2486" s="2" t="s">
        <v>8130</v>
      </c>
      <c r="C2486" s="111" t="s">
        <v>8885</v>
      </c>
      <c r="D2486" s="17"/>
      <c r="E2486" s="17"/>
      <c r="F2486" s="296">
        <v>271.85000000000002</v>
      </c>
      <c r="G2486" s="47"/>
      <c r="H2486" s="573">
        <f t="shared" si="70"/>
        <v>95.854309999999984</v>
      </c>
      <c r="I2486" s="573">
        <f t="shared" si="70"/>
        <v>95.854309999999984</v>
      </c>
      <c r="J2486" s="573">
        <f t="shared" si="70"/>
        <v>125.94810500000001</v>
      </c>
      <c r="K2486" s="573">
        <f t="shared" si="70"/>
        <v>87.494922500000001</v>
      </c>
      <c r="L2486" s="573">
        <f t="shared" si="70"/>
        <v>139.04447875</v>
      </c>
      <c r="M2486" s="573">
        <f t="shared" si="70"/>
        <v>119.8178875</v>
      </c>
      <c r="N2486" s="573" t="b">
        <v>1</v>
      </c>
    </row>
    <row r="2487" spans="1:14" ht="38.15" customHeight="1" thickBot="1" x14ac:dyDescent="0.4">
      <c r="A2487" s="74"/>
      <c r="B2487" s="5" t="s">
        <v>8131</v>
      </c>
      <c r="C2487" s="109" t="s">
        <v>7150</v>
      </c>
      <c r="D2487" s="94"/>
      <c r="E2487" s="94"/>
      <c r="F2487" s="189">
        <v>271.85000000000002</v>
      </c>
      <c r="G2487" s="47"/>
      <c r="H2487" s="573">
        <f t="shared" si="70"/>
        <v>95.854309999999984</v>
      </c>
      <c r="I2487" s="573">
        <f t="shared" si="70"/>
        <v>95.854309999999984</v>
      </c>
      <c r="J2487" s="573">
        <f t="shared" si="70"/>
        <v>125.94810500000001</v>
      </c>
      <c r="K2487" s="573">
        <f t="shared" si="70"/>
        <v>87.494922500000001</v>
      </c>
      <c r="L2487" s="573">
        <f t="shared" si="70"/>
        <v>139.04447875</v>
      </c>
      <c r="M2487" s="573">
        <f t="shared" si="70"/>
        <v>119.8178875</v>
      </c>
      <c r="N2487" s="573" t="b">
        <v>1</v>
      </c>
    </row>
    <row r="2488" spans="1:14" ht="31" x14ac:dyDescent="0.35">
      <c r="A2488" s="8"/>
      <c r="B2488" s="3" t="s">
        <v>8130</v>
      </c>
      <c r="C2488" s="110" t="s">
        <v>7151</v>
      </c>
      <c r="D2488" s="20"/>
      <c r="E2488" s="20"/>
      <c r="F2488" s="273">
        <v>271.85000000000002</v>
      </c>
      <c r="G2488" s="47"/>
      <c r="H2488" s="573">
        <f t="shared" si="70"/>
        <v>95.854309999999984</v>
      </c>
      <c r="I2488" s="573">
        <f t="shared" si="70"/>
        <v>95.854309999999984</v>
      </c>
      <c r="J2488" s="573">
        <f t="shared" si="70"/>
        <v>125.94810500000001</v>
      </c>
      <c r="K2488" s="573">
        <f t="shared" si="70"/>
        <v>87.494922500000001</v>
      </c>
      <c r="L2488" s="573">
        <f t="shared" si="70"/>
        <v>139.04447875</v>
      </c>
      <c r="M2488" s="573">
        <f t="shared" si="70"/>
        <v>119.8178875</v>
      </c>
      <c r="N2488" s="573" t="b">
        <v>1</v>
      </c>
    </row>
    <row r="2489" spans="1:14" ht="31" x14ac:dyDescent="0.35">
      <c r="A2489" s="8"/>
      <c r="B2489" s="3" t="s">
        <v>8132</v>
      </c>
      <c r="C2489" s="110" t="s">
        <v>7314</v>
      </c>
      <c r="D2489" s="20"/>
      <c r="E2489" s="20"/>
      <c r="F2489" s="273">
        <v>271.85000000000002</v>
      </c>
      <c r="G2489" s="47"/>
      <c r="H2489" s="573">
        <f t="shared" si="70"/>
        <v>95.854309999999984</v>
      </c>
      <c r="I2489" s="573">
        <f t="shared" si="70"/>
        <v>95.854309999999984</v>
      </c>
      <c r="J2489" s="573">
        <f t="shared" si="70"/>
        <v>125.94810500000001</v>
      </c>
      <c r="K2489" s="573">
        <f t="shared" si="70"/>
        <v>87.494922500000001</v>
      </c>
      <c r="L2489" s="573">
        <f t="shared" si="70"/>
        <v>139.04447875</v>
      </c>
      <c r="M2489" s="573">
        <f t="shared" si="70"/>
        <v>119.8178875</v>
      </c>
      <c r="N2489" s="573" t="b">
        <v>1</v>
      </c>
    </row>
    <row r="2490" spans="1:14" ht="31" x14ac:dyDescent="0.35">
      <c r="A2490" s="8"/>
      <c r="B2490" s="308" t="s">
        <v>8133</v>
      </c>
      <c r="C2490" s="193" t="s">
        <v>7152</v>
      </c>
      <c r="D2490" s="309"/>
      <c r="E2490" s="309"/>
      <c r="F2490" s="578">
        <v>271.85000000000002</v>
      </c>
      <c r="G2490" s="47"/>
      <c r="H2490" s="573">
        <f t="shared" si="70"/>
        <v>95.854309999999984</v>
      </c>
      <c r="I2490" s="573">
        <f t="shared" si="70"/>
        <v>95.854309999999984</v>
      </c>
      <c r="J2490" s="573">
        <f t="shared" si="70"/>
        <v>125.94810500000001</v>
      </c>
      <c r="K2490" s="573">
        <f t="shared" si="70"/>
        <v>87.494922500000001</v>
      </c>
      <c r="L2490" s="573">
        <f t="shared" si="70"/>
        <v>139.04447875</v>
      </c>
      <c r="M2490" s="573">
        <f t="shared" si="70"/>
        <v>119.8178875</v>
      </c>
      <c r="N2490" s="573" t="b">
        <v>1</v>
      </c>
    </row>
    <row r="2491" spans="1:14" ht="15.5" x14ac:dyDescent="0.35">
      <c r="A2491" s="8" t="s">
        <v>9432</v>
      </c>
      <c r="B2491" s="308" t="s">
        <v>2977</v>
      </c>
      <c r="C2491" s="193" t="s">
        <v>2978</v>
      </c>
      <c r="D2491" s="309"/>
      <c r="E2491" s="309" t="s">
        <v>141</v>
      </c>
      <c r="F2491" s="578">
        <v>105.06</v>
      </c>
      <c r="G2491" s="47"/>
      <c r="H2491" s="573">
        <f t="shared" si="70"/>
        <v>37.044155999999994</v>
      </c>
      <c r="I2491" s="573">
        <f t="shared" si="70"/>
        <v>37.044155999999994</v>
      </c>
      <c r="J2491" s="573">
        <f t="shared" si="70"/>
        <v>48.674298</v>
      </c>
      <c r="K2491" s="573">
        <f t="shared" si="70"/>
        <v>33.813561</v>
      </c>
      <c r="L2491" s="573">
        <f t="shared" si="70"/>
        <v>53.735563499999991</v>
      </c>
      <c r="M2491" s="573">
        <f t="shared" si="70"/>
        <v>46.305194999999998</v>
      </c>
      <c r="N2491" s="573" t="b">
        <v>1</v>
      </c>
    </row>
    <row r="2492" spans="1:14" ht="15.5" x14ac:dyDescent="0.35">
      <c r="A2492" s="8"/>
      <c r="B2492" s="308" t="s">
        <v>2979</v>
      </c>
      <c r="C2492" s="193" t="s">
        <v>2980</v>
      </c>
      <c r="D2492" s="309"/>
      <c r="E2492" s="309" t="s">
        <v>141</v>
      </c>
      <c r="F2492" s="578">
        <v>105.06</v>
      </c>
      <c r="G2492" s="47"/>
      <c r="H2492" s="573">
        <f t="shared" si="70"/>
        <v>37.044155999999994</v>
      </c>
      <c r="I2492" s="573">
        <f t="shared" si="70"/>
        <v>37.044155999999994</v>
      </c>
      <c r="J2492" s="573">
        <f t="shared" si="70"/>
        <v>48.674298</v>
      </c>
      <c r="K2492" s="573">
        <f t="shared" si="70"/>
        <v>33.813561</v>
      </c>
      <c r="L2492" s="573">
        <f t="shared" si="70"/>
        <v>53.735563499999991</v>
      </c>
      <c r="M2492" s="573">
        <f t="shared" si="70"/>
        <v>46.305194999999998</v>
      </c>
      <c r="N2492" s="573" t="b">
        <v>1</v>
      </c>
    </row>
    <row r="2493" spans="1:14" ht="15.5" x14ac:dyDescent="0.35">
      <c r="A2493" s="8"/>
      <c r="B2493" s="308" t="s">
        <v>2981</v>
      </c>
      <c r="C2493" s="690" t="s">
        <v>2982</v>
      </c>
      <c r="D2493" s="309"/>
      <c r="E2493" s="309"/>
      <c r="F2493" s="578">
        <v>105.06</v>
      </c>
      <c r="G2493" s="47"/>
      <c r="H2493" s="573">
        <f t="shared" si="70"/>
        <v>37.044155999999994</v>
      </c>
      <c r="I2493" s="573">
        <f t="shared" si="70"/>
        <v>37.044155999999994</v>
      </c>
      <c r="J2493" s="573">
        <f t="shared" si="70"/>
        <v>48.674298</v>
      </c>
      <c r="K2493" s="573">
        <f t="shared" si="70"/>
        <v>33.813561</v>
      </c>
      <c r="L2493" s="573">
        <f t="shared" si="70"/>
        <v>53.735563499999991</v>
      </c>
      <c r="M2493" s="573">
        <f t="shared" si="70"/>
        <v>46.305194999999998</v>
      </c>
      <c r="N2493" s="573" t="b">
        <v>1</v>
      </c>
    </row>
    <row r="2494" spans="1:14" ht="15.5" x14ac:dyDescent="0.35">
      <c r="A2494" s="8"/>
      <c r="B2494" s="308" t="s">
        <v>2977</v>
      </c>
      <c r="C2494" s="193" t="s">
        <v>2983</v>
      </c>
      <c r="D2494" s="309"/>
      <c r="E2494" s="309" t="s">
        <v>141</v>
      </c>
      <c r="F2494" s="578">
        <v>105.06</v>
      </c>
      <c r="G2494" s="47"/>
      <c r="H2494" s="573">
        <f t="shared" si="70"/>
        <v>37.044155999999994</v>
      </c>
      <c r="I2494" s="573">
        <f t="shared" si="70"/>
        <v>37.044155999999994</v>
      </c>
      <c r="J2494" s="573">
        <f t="shared" si="70"/>
        <v>48.674298</v>
      </c>
      <c r="K2494" s="573">
        <f t="shared" si="70"/>
        <v>33.813561</v>
      </c>
      <c r="L2494" s="573">
        <f t="shared" si="70"/>
        <v>53.735563499999991</v>
      </c>
      <c r="M2494" s="573">
        <f t="shared" si="70"/>
        <v>46.305194999999998</v>
      </c>
      <c r="N2494" s="573" t="b">
        <v>1</v>
      </c>
    </row>
    <row r="2495" spans="1:14" ht="15.5" x14ac:dyDescent="0.35">
      <c r="A2495" s="8"/>
      <c r="B2495" s="308" t="s">
        <v>2984</v>
      </c>
      <c r="C2495" s="193" t="s">
        <v>2985</v>
      </c>
      <c r="D2495" s="309"/>
      <c r="E2495" s="309" t="s">
        <v>141</v>
      </c>
      <c r="F2495" s="578">
        <v>105.06</v>
      </c>
      <c r="G2495" s="47"/>
      <c r="H2495" s="573">
        <f t="shared" si="70"/>
        <v>37.044155999999994</v>
      </c>
      <c r="I2495" s="573">
        <f t="shared" si="70"/>
        <v>37.044155999999994</v>
      </c>
      <c r="J2495" s="573">
        <f t="shared" si="70"/>
        <v>48.674298</v>
      </c>
      <c r="K2495" s="573">
        <f t="shared" si="70"/>
        <v>33.813561</v>
      </c>
      <c r="L2495" s="573">
        <f t="shared" si="70"/>
        <v>53.735563499999991</v>
      </c>
      <c r="M2495" s="573">
        <f t="shared" si="70"/>
        <v>46.305194999999998</v>
      </c>
      <c r="N2495" s="573" t="b">
        <v>1</v>
      </c>
    </row>
    <row r="2496" spans="1:14" ht="15.5" x14ac:dyDescent="0.35">
      <c r="A2496" s="8"/>
      <c r="B2496" s="308" t="s">
        <v>2986</v>
      </c>
      <c r="C2496" s="193" t="s">
        <v>2987</v>
      </c>
      <c r="D2496" s="309"/>
      <c r="E2496" s="309" t="s">
        <v>141</v>
      </c>
      <c r="F2496" s="578">
        <v>105.06</v>
      </c>
      <c r="G2496" s="47"/>
      <c r="H2496" s="573">
        <f t="shared" si="70"/>
        <v>37.044155999999994</v>
      </c>
      <c r="I2496" s="573">
        <f t="shared" si="70"/>
        <v>37.044155999999994</v>
      </c>
      <c r="J2496" s="573">
        <f t="shared" si="70"/>
        <v>48.674298</v>
      </c>
      <c r="K2496" s="573">
        <f t="shared" si="70"/>
        <v>33.813561</v>
      </c>
      <c r="L2496" s="573">
        <f t="shared" si="70"/>
        <v>53.735563499999991</v>
      </c>
      <c r="M2496" s="573">
        <f t="shared" si="70"/>
        <v>46.305194999999998</v>
      </c>
      <c r="N2496" s="573" t="b">
        <v>1</v>
      </c>
    </row>
    <row r="2497" spans="1:14" ht="15.5" x14ac:dyDescent="0.35">
      <c r="A2497" s="8"/>
      <c r="B2497" s="308" t="s">
        <v>2988</v>
      </c>
      <c r="C2497" s="193" t="s">
        <v>2989</v>
      </c>
      <c r="D2497" s="309"/>
      <c r="E2497" s="309" t="s">
        <v>141</v>
      </c>
      <c r="F2497" s="578">
        <v>105.06</v>
      </c>
      <c r="G2497" s="47"/>
      <c r="H2497" s="573">
        <f t="shared" si="70"/>
        <v>37.044155999999994</v>
      </c>
      <c r="I2497" s="573">
        <f t="shared" si="70"/>
        <v>37.044155999999994</v>
      </c>
      <c r="J2497" s="573">
        <f t="shared" si="70"/>
        <v>48.674298</v>
      </c>
      <c r="K2497" s="573">
        <f t="shared" si="70"/>
        <v>33.813561</v>
      </c>
      <c r="L2497" s="573">
        <f t="shared" si="70"/>
        <v>53.735563499999991</v>
      </c>
      <c r="M2497" s="573">
        <f t="shared" si="70"/>
        <v>46.305194999999998</v>
      </c>
      <c r="N2497" s="573" t="b">
        <v>1</v>
      </c>
    </row>
    <row r="2498" spans="1:14" ht="15.5" x14ac:dyDescent="0.35">
      <c r="A2498" s="8"/>
      <c r="B2498" s="308" t="s">
        <v>2990</v>
      </c>
      <c r="C2498" s="193" t="s">
        <v>2991</v>
      </c>
      <c r="D2498" s="309"/>
      <c r="E2498" s="309" t="s">
        <v>141</v>
      </c>
      <c r="F2498" s="578">
        <v>105.06</v>
      </c>
      <c r="G2498" s="47"/>
      <c r="H2498" s="573">
        <f t="shared" si="70"/>
        <v>37.044155999999994</v>
      </c>
      <c r="I2498" s="573">
        <f t="shared" si="70"/>
        <v>37.044155999999994</v>
      </c>
      <c r="J2498" s="573">
        <f t="shared" si="70"/>
        <v>48.674298</v>
      </c>
      <c r="K2498" s="573">
        <f t="shared" si="70"/>
        <v>33.813561</v>
      </c>
      <c r="L2498" s="573">
        <f t="shared" si="70"/>
        <v>53.735563499999991</v>
      </c>
      <c r="M2498" s="573">
        <f t="shared" si="70"/>
        <v>46.305194999999998</v>
      </c>
      <c r="N2498" s="573" t="b">
        <v>1</v>
      </c>
    </row>
    <row r="2499" spans="1:14" ht="15.5" x14ac:dyDescent="0.35">
      <c r="A2499" s="8"/>
      <c r="B2499" s="221" t="s">
        <v>2992</v>
      </c>
      <c r="C2499" s="247" t="s">
        <v>2993</v>
      </c>
      <c r="D2499" s="222"/>
      <c r="E2499" s="222" t="s">
        <v>141</v>
      </c>
      <c r="F2499" s="274">
        <v>105.06</v>
      </c>
      <c r="G2499" s="47"/>
      <c r="H2499" s="573">
        <f t="shared" si="70"/>
        <v>37.044155999999994</v>
      </c>
      <c r="I2499" s="573">
        <f t="shared" si="70"/>
        <v>37.044155999999994</v>
      </c>
      <c r="J2499" s="573">
        <f t="shared" si="70"/>
        <v>48.674298</v>
      </c>
      <c r="K2499" s="573">
        <f t="shared" si="70"/>
        <v>33.813561</v>
      </c>
      <c r="L2499" s="573">
        <f t="shared" si="70"/>
        <v>53.735563499999991</v>
      </c>
      <c r="M2499" s="573">
        <f t="shared" si="70"/>
        <v>46.305194999999998</v>
      </c>
      <c r="N2499" s="573" t="b">
        <v>1</v>
      </c>
    </row>
    <row r="2500" spans="1:14" ht="15.5" x14ac:dyDescent="0.35">
      <c r="A2500" s="8"/>
      <c r="B2500" s="221" t="s">
        <v>2994</v>
      </c>
      <c r="C2500" s="247" t="s">
        <v>2995</v>
      </c>
      <c r="D2500" s="222"/>
      <c r="E2500" s="222" t="s">
        <v>141</v>
      </c>
      <c r="F2500" s="274">
        <v>105.06</v>
      </c>
      <c r="G2500" s="47"/>
      <c r="H2500" s="573">
        <f t="shared" si="70"/>
        <v>37.044155999999994</v>
      </c>
      <c r="I2500" s="573">
        <f t="shared" si="70"/>
        <v>37.044155999999994</v>
      </c>
      <c r="J2500" s="573">
        <f t="shared" si="70"/>
        <v>48.674298</v>
      </c>
      <c r="K2500" s="573">
        <f t="shared" si="70"/>
        <v>33.813561</v>
      </c>
      <c r="L2500" s="573">
        <f t="shared" si="70"/>
        <v>53.735563499999991</v>
      </c>
      <c r="M2500" s="573">
        <f t="shared" si="70"/>
        <v>46.305194999999998</v>
      </c>
      <c r="N2500" s="573" t="b">
        <v>1</v>
      </c>
    </row>
    <row r="2501" spans="1:14" ht="16" thickBot="1" x14ac:dyDescent="0.4">
      <c r="A2501" s="8"/>
      <c r="B2501" s="221" t="s">
        <v>2996</v>
      </c>
      <c r="C2501" s="247" t="s">
        <v>2997</v>
      </c>
      <c r="D2501" s="222"/>
      <c r="E2501" s="222" t="s">
        <v>141</v>
      </c>
      <c r="F2501" s="274">
        <v>105.06</v>
      </c>
      <c r="G2501" s="47"/>
      <c r="H2501" s="573">
        <f t="shared" si="70"/>
        <v>37.044155999999994</v>
      </c>
      <c r="I2501" s="573">
        <f t="shared" si="70"/>
        <v>37.044155999999994</v>
      </c>
      <c r="J2501" s="573">
        <f t="shared" si="70"/>
        <v>48.674298</v>
      </c>
      <c r="K2501" s="573">
        <f t="shared" si="70"/>
        <v>33.813561</v>
      </c>
      <c r="L2501" s="573">
        <f t="shared" si="70"/>
        <v>53.735563499999991</v>
      </c>
      <c r="M2501" s="573">
        <f t="shared" si="70"/>
        <v>46.305194999999998</v>
      </c>
      <c r="N2501" s="573" t="b">
        <v>1</v>
      </c>
    </row>
    <row r="2502" spans="1:14" ht="15.5" x14ac:dyDescent="0.35">
      <c r="A2502" s="10"/>
      <c r="B2502" s="16" t="s">
        <v>2998</v>
      </c>
      <c r="C2502" s="108" t="s">
        <v>2999</v>
      </c>
      <c r="D2502" s="18"/>
      <c r="E2502" s="18" t="s">
        <v>141</v>
      </c>
      <c r="F2502" s="276">
        <v>105.06</v>
      </c>
      <c r="G2502" s="47"/>
      <c r="H2502" s="573">
        <f t="shared" si="70"/>
        <v>37.044155999999994</v>
      </c>
      <c r="I2502" s="573">
        <f t="shared" si="70"/>
        <v>37.044155999999994</v>
      </c>
      <c r="J2502" s="573">
        <f t="shared" si="70"/>
        <v>48.674298</v>
      </c>
      <c r="K2502" s="573">
        <f t="shared" si="70"/>
        <v>33.813561</v>
      </c>
      <c r="L2502" s="573">
        <f t="shared" si="70"/>
        <v>53.735563499999991</v>
      </c>
      <c r="M2502" s="573">
        <f t="shared" si="70"/>
        <v>46.305194999999998</v>
      </c>
      <c r="N2502" s="573" t="b">
        <v>1</v>
      </c>
    </row>
    <row r="2503" spans="1:14" ht="15.5" x14ac:dyDescent="0.35">
      <c r="A2503" s="8"/>
      <c r="B2503" s="308" t="s">
        <v>3000</v>
      </c>
      <c r="C2503" s="193" t="s">
        <v>3001</v>
      </c>
      <c r="D2503" s="309"/>
      <c r="E2503" s="309" t="s">
        <v>141</v>
      </c>
      <c r="F2503" s="578">
        <v>105.06</v>
      </c>
      <c r="G2503" s="47"/>
      <c r="H2503" s="573">
        <f t="shared" si="70"/>
        <v>37.044155999999994</v>
      </c>
      <c r="I2503" s="573">
        <f t="shared" si="70"/>
        <v>37.044155999999994</v>
      </c>
      <c r="J2503" s="573">
        <f t="shared" si="70"/>
        <v>48.674298</v>
      </c>
      <c r="K2503" s="573">
        <f t="shared" si="70"/>
        <v>33.813561</v>
      </c>
      <c r="L2503" s="573">
        <f t="shared" si="70"/>
        <v>53.735563499999991</v>
      </c>
      <c r="M2503" s="573">
        <f t="shared" si="70"/>
        <v>46.305194999999998</v>
      </c>
      <c r="N2503" s="573" t="b">
        <v>1</v>
      </c>
    </row>
    <row r="2504" spans="1:14" ht="15.5" x14ac:dyDescent="0.35">
      <c r="A2504" s="8"/>
      <c r="B2504" s="308" t="s">
        <v>3002</v>
      </c>
      <c r="C2504" s="193" t="s">
        <v>3003</v>
      </c>
      <c r="D2504" s="309"/>
      <c r="E2504" s="309" t="s">
        <v>141</v>
      </c>
      <c r="F2504" s="578">
        <v>105.06</v>
      </c>
      <c r="G2504" s="47"/>
      <c r="H2504" s="573">
        <f t="shared" si="70"/>
        <v>37.044155999999994</v>
      </c>
      <c r="I2504" s="573">
        <f t="shared" si="70"/>
        <v>37.044155999999994</v>
      </c>
      <c r="J2504" s="573">
        <f t="shared" si="70"/>
        <v>48.674298</v>
      </c>
      <c r="K2504" s="573">
        <f t="shared" si="70"/>
        <v>33.813561</v>
      </c>
      <c r="L2504" s="573">
        <f t="shared" si="70"/>
        <v>53.735563499999991</v>
      </c>
      <c r="M2504" s="573">
        <f t="shared" si="70"/>
        <v>46.305194999999998</v>
      </c>
      <c r="N2504" s="573" t="b">
        <v>1</v>
      </c>
    </row>
    <row r="2505" spans="1:14" ht="16" thickBot="1" x14ac:dyDescent="0.4">
      <c r="A2505" s="11"/>
      <c r="B2505" s="565" t="s">
        <v>3004</v>
      </c>
      <c r="C2505" s="391" t="s">
        <v>3005</v>
      </c>
      <c r="D2505" s="563"/>
      <c r="E2505" s="563" t="s">
        <v>141</v>
      </c>
      <c r="F2505" s="564">
        <v>105.06</v>
      </c>
      <c r="G2505" s="47"/>
      <c r="H2505" s="573">
        <f t="shared" si="70"/>
        <v>37.044155999999994</v>
      </c>
      <c r="I2505" s="573">
        <f t="shared" si="70"/>
        <v>37.044155999999994</v>
      </c>
      <c r="J2505" s="573">
        <f t="shared" si="70"/>
        <v>48.674298</v>
      </c>
      <c r="K2505" s="573">
        <f t="shared" si="70"/>
        <v>33.813561</v>
      </c>
      <c r="L2505" s="573">
        <f t="shared" si="70"/>
        <v>53.735563499999991</v>
      </c>
      <c r="M2505" s="573">
        <f t="shared" si="70"/>
        <v>46.305194999999998</v>
      </c>
      <c r="N2505" s="573" t="b">
        <v>1</v>
      </c>
    </row>
    <row r="2506" spans="1:14" ht="15.5" x14ac:dyDescent="0.35">
      <c r="A2506" s="8"/>
      <c r="B2506" s="3" t="s">
        <v>3006</v>
      </c>
      <c r="C2506" s="110" t="s">
        <v>3007</v>
      </c>
      <c r="D2506" s="20"/>
      <c r="E2506" s="20"/>
      <c r="F2506" s="273">
        <v>105.06</v>
      </c>
      <c r="G2506" s="47"/>
      <c r="H2506" s="573">
        <f t="shared" si="70"/>
        <v>37.044155999999994</v>
      </c>
      <c r="I2506" s="573">
        <f t="shared" si="70"/>
        <v>37.044155999999994</v>
      </c>
      <c r="J2506" s="573">
        <f t="shared" si="70"/>
        <v>48.674298</v>
      </c>
      <c r="K2506" s="573">
        <f t="shared" si="70"/>
        <v>33.813561</v>
      </c>
      <c r="L2506" s="573">
        <f t="shared" si="70"/>
        <v>53.735563499999991</v>
      </c>
      <c r="M2506" s="573">
        <f t="shared" si="70"/>
        <v>46.305194999999998</v>
      </c>
      <c r="N2506" s="573" t="b">
        <v>1</v>
      </c>
    </row>
    <row r="2507" spans="1:14" ht="16" thickBot="1" x14ac:dyDescent="0.4">
      <c r="A2507" s="11"/>
      <c r="B2507" s="565" t="s">
        <v>3008</v>
      </c>
      <c r="C2507" s="391" t="s">
        <v>3009</v>
      </c>
      <c r="D2507" s="563"/>
      <c r="E2507" s="563" t="s">
        <v>141</v>
      </c>
      <c r="F2507" s="564">
        <v>105.06</v>
      </c>
      <c r="G2507" s="47"/>
      <c r="H2507" s="573">
        <f t="shared" si="70"/>
        <v>37.044155999999994</v>
      </c>
      <c r="I2507" s="573">
        <f t="shared" si="70"/>
        <v>37.044155999999994</v>
      </c>
      <c r="J2507" s="573">
        <f t="shared" si="70"/>
        <v>48.674298</v>
      </c>
      <c r="K2507" s="573">
        <f t="shared" si="70"/>
        <v>33.813561</v>
      </c>
      <c r="L2507" s="573">
        <f t="shared" si="70"/>
        <v>53.735563499999991</v>
      </c>
      <c r="M2507" s="573">
        <f t="shared" si="70"/>
        <v>46.305194999999998</v>
      </c>
      <c r="N2507" s="573" t="b">
        <v>1</v>
      </c>
    </row>
    <row r="2508" spans="1:14" ht="15.5" x14ac:dyDescent="0.35">
      <c r="A2508" s="10"/>
      <c r="B2508" s="16" t="s">
        <v>3010</v>
      </c>
      <c r="C2508" s="108" t="s">
        <v>3011</v>
      </c>
      <c r="D2508" s="18"/>
      <c r="E2508" s="18" t="s">
        <v>141</v>
      </c>
      <c r="F2508" s="276">
        <v>105.06</v>
      </c>
      <c r="G2508" s="47"/>
      <c r="H2508" s="573">
        <f t="shared" si="70"/>
        <v>37.044155999999994</v>
      </c>
      <c r="I2508" s="573">
        <f t="shared" si="70"/>
        <v>37.044155999999994</v>
      </c>
      <c r="J2508" s="573">
        <f t="shared" si="70"/>
        <v>48.674298</v>
      </c>
      <c r="K2508" s="573">
        <f t="shared" si="70"/>
        <v>33.813561</v>
      </c>
      <c r="L2508" s="573">
        <f t="shared" si="70"/>
        <v>53.735563499999991</v>
      </c>
      <c r="M2508" s="573">
        <f t="shared" si="70"/>
        <v>46.305194999999998</v>
      </c>
      <c r="N2508" s="573" t="b">
        <v>1</v>
      </c>
    </row>
    <row r="2509" spans="1:14" ht="15.5" x14ac:dyDescent="0.35">
      <c r="A2509" s="8"/>
      <c r="B2509" s="308" t="s">
        <v>3012</v>
      </c>
      <c r="C2509" s="193" t="s">
        <v>3013</v>
      </c>
      <c r="D2509" s="309"/>
      <c r="E2509" s="309" t="s">
        <v>141</v>
      </c>
      <c r="F2509" s="578">
        <v>105.06</v>
      </c>
      <c r="G2509" s="47"/>
      <c r="H2509" s="573">
        <f t="shared" si="70"/>
        <v>37.044155999999994</v>
      </c>
      <c r="I2509" s="573">
        <f t="shared" si="70"/>
        <v>37.044155999999994</v>
      </c>
      <c r="J2509" s="573">
        <f t="shared" si="70"/>
        <v>48.674298</v>
      </c>
      <c r="K2509" s="573">
        <f t="shared" ref="K2509:M2572" si="71">IF($N2509=TRUE,K$3*$F2509,"")</f>
        <v>33.813561</v>
      </c>
      <c r="L2509" s="573">
        <f t="shared" si="71"/>
        <v>53.735563499999991</v>
      </c>
      <c r="M2509" s="573">
        <f t="shared" si="71"/>
        <v>46.305194999999998</v>
      </c>
      <c r="N2509" s="573" t="b">
        <v>1</v>
      </c>
    </row>
    <row r="2510" spans="1:14" ht="15.5" x14ac:dyDescent="0.35">
      <c r="A2510" s="8" t="s">
        <v>9433</v>
      </c>
      <c r="B2510" s="308" t="s">
        <v>2961</v>
      </c>
      <c r="C2510" s="193" t="s">
        <v>3014</v>
      </c>
      <c r="D2510" s="309"/>
      <c r="E2510" s="309" t="s">
        <v>141</v>
      </c>
      <c r="F2510" s="578">
        <v>76.11</v>
      </c>
      <c r="G2510" s="47"/>
      <c r="H2510" s="573">
        <f t="shared" ref="H2510:M2573" si="72">IF($N2510=TRUE,H$3*$F2510,"")</f>
        <v>26.836385999999994</v>
      </c>
      <c r="I2510" s="573">
        <f t="shared" si="72"/>
        <v>26.836385999999994</v>
      </c>
      <c r="J2510" s="573">
        <f t="shared" si="72"/>
        <v>35.261763000000002</v>
      </c>
      <c r="K2510" s="573">
        <f t="shared" si="71"/>
        <v>24.496003499999997</v>
      </c>
      <c r="L2510" s="573">
        <f t="shared" si="71"/>
        <v>38.928362249999992</v>
      </c>
      <c r="M2510" s="573">
        <f t="shared" si="71"/>
        <v>33.545482499999999</v>
      </c>
      <c r="N2510" s="573" t="b">
        <v>1</v>
      </c>
    </row>
    <row r="2511" spans="1:14" ht="16" thickBot="1" x14ac:dyDescent="0.4">
      <c r="A2511" s="11"/>
      <c r="B2511" s="565" t="s">
        <v>7429</v>
      </c>
      <c r="C2511" s="661" t="s">
        <v>7428</v>
      </c>
      <c r="D2511" s="563"/>
      <c r="E2511" s="563"/>
      <c r="F2511" s="564">
        <v>76.11</v>
      </c>
      <c r="G2511" s="47"/>
      <c r="H2511" s="573">
        <f t="shared" si="72"/>
        <v>26.836385999999994</v>
      </c>
      <c r="I2511" s="573">
        <f t="shared" si="72"/>
        <v>26.836385999999994</v>
      </c>
      <c r="J2511" s="573">
        <f t="shared" si="72"/>
        <v>35.261763000000002</v>
      </c>
      <c r="K2511" s="573">
        <f t="shared" si="71"/>
        <v>24.496003499999997</v>
      </c>
      <c r="L2511" s="573">
        <f t="shared" si="71"/>
        <v>38.928362249999992</v>
      </c>
      <c r="M2511" s="573">
        <f t="shared" si="71"/>
        <v>33.545482499999999</v>
      </c>
      <c r="N2511" s="573" t="b">
        <v>1</v>
      </c>
    </row>
    <row r="2512" spans="1:14" ht="15.5" x14ac:dyDescent="0.35">
      <c r="A2512" s="75"/>
      <c r="B2512" s="16" t="s">
        <v>477</v>
      </c>
      <c r="C2512" s="688" t="s">
        <v>478</v>
      </c>
      <c r="D2512" s="21"/>
      <c r="E2512" s="21"/>
      <c r="F2512" s="276">
        <v>76.11</v>
      </c>
      <c r="G2512" s="47"/>
      <c r="H2512" s="573">
        <f t="shared" si="72"/>
        <v>26.836385999999994</v>
      </c>
      <c r="I2512" s="573">
        <f t="shared" si="72"/>
        <v>26.836385999999994</v>
      </c>
      <c r="J2512" s="573">
        <f t="shared" si="72"/>
        <v>35.261763000000002</v>
      </c>
      <c r="K2512" s="573">
        <f t="shared" si="71"/>
        <v>24.496003499999997</v>
      </c>
      <c r="L2512" s="573">
        <f t="shared" si="71"/>
        <v>38.928362249999992</v>
      </c>
      <c r="M2512" s="573">
        <f t="shared" si="71"/>
        <v>33.545482499999999</v>
      </c>
      <c r="N2512" s="573" t="b">
        <v>1</v>
      </c>
    </row>
    <row r="2513" spans="1:14" ht="15.5" x14ac:dyDescent="0.35">
      <c r="A2513" s="8"/>
      <c r="B2513" s="308" t="s">
        <v>2961</v>
      </c>
      <c r="C2513" s="193" t="s">
        <v>3015</v>
      </c>
      <c r="D2513" s="309"/>
      <c r="E2513" s="309" t="s">
        <v>141</v>
      </c>
      <c r="F2513" s="578">
        <v>76.11</v>
      </c>
      <c r="G2513" s="47"/>
      <c r="H2513" s="573">
        <f t="shared" si="72"/>
        <v>26.836385999999994</v>
      </c>
      <c r="I2513" s="573">
        <f t="shared" si="72"/>
        <v>26.836385999999994</v>
      </c>
      <c r="J2513" s="573">
        <f t="shared" si="72"/>
        <v>35.261763000000002</v>
      </c>
      <c r="K2513" s="573">
        <f t="shared" si="71"/>
        <v>24.496003499999997</v>
      </c>
      <c r="L2513" s="573">
        <f t="shared" si="71"/>
        <v>38.928362249999992</v>
      </c>
      <c r="M2513" s="573">
        <f t="shared" si="71"/>
        <v>33.545482499999999</v>
      </c>
      <c r="N2513" s="573" t="b">
        <v>1</v>
      </c>
    </row>
    <row r="2514" spans="1:14" ht="15.5" x14ac:dyDescent="0.35">
      <c r="A2514" s="8"/>
      <c r="B2514" s="308" t="s">
        <v>2962</v>
      </c>
      <c r="C2514" s="193" t="s">
        <v>3016</v>
      </c>
      <c r="D2514" s="309"/>
      <c r="E2514" s="309" t="s">
        <v>141</v>
      </c>
      <c r="F2514" s="578">
        <v>76.11</v>
      </c>
      <c r="G2514" s="47"/>
      <c r="H2514" s="573">
        <f t="shared" si="72"/>
        <v>26.836385999999994</v>
      </c>
      <c r="I2514" s="573">
        <f t="shared" si="72"/>
        <v>26.836385999999994</v>
      </c>
      <c r="J2514" s="573">
        <f t="shared" si="72"/>
        <v>35.261763000000002</v>
      </c>
      <c r="K2514" s="573">
        <f t="shared" si="71"/>
        <v>24.496003499999997</v>
      </c>
      <c r="L2514" s="573">
        <f t="shared" si="71"/>
        <v>38.928362249999992</v>
      </c>
      <c r="M2514" s="573">
        <f t="shared" si="71"/>
        <v>33.545482499999999</v>
      </c>
      <c r="N2514" s="573" t="b">
        <v>1</v>
      </c>
    </row>
    <row r="2515" spans="1:14" ht="15.5" x14ac:dyDescent="0.35">
      <c r="A2515" s="8"/>
      <c r="B2515" s="308" t="s">
        <v>2963</v>
      </c>
      <c r="C2515" s="193" t="s">
        <v>3017</v>
      </c>
      <c r="D2515" s="309"/>
      <c r="E2515" s="309" t="s">
        <v>141</v>
      </c>
      <c r="F2515" s="578">
        <v>76.11</v>
      </c>
      <c r="G2515" s="47"/>
      <c r="H2515" s="573">
        <f t="shared" si="72"/>
        <v>26.836385999999994</v>
      </c>
      <c r="I2515" s="573">
        <f t="shared" si="72"/>
        <v>26.836385999999994</v>
      </c>
      <c r="J2515" s="573">
        <f t="shared" si="72"/>
        <v>35.261763000000002</v>
      </c>
      <c r="K2515" s="573">
        <f t="shared" si="71"/>
        <v>24.496003499999997</v>
      </c>
      <c r="L2515" s="573">
        <f t="shared" si="71"/>
        <v>38.928362249999992</v>
      </c>
      <c r="M2515" s="573">
        <f t="shared" si="71"/>
        <v>33.545482499999999</v>
      </c>
      <c r="N2515" s="573" t="b">
        <v>1</v>
      </c>
    </row>
    <row r="2516" spans="1:14" ht="15.5" x14ac:dyDescent="0.35">
      <c r="A2516" s="8"/>
      <c r="B2516" s="308" t="s">
        <v>3018</v>
      </c>
      <c r="C2516" s="193" t="s">
        <v>3019</v>
      </c>
      <c r="D2516" s="309"/>
      <c r="E2516" s="309" t="s">
        <v>141</v>
      </c>
      <c r="F2516" s="578">
        <v>76.11</v>
      </c>
      <c r="G2516" s="47"/>
      <c r="H2516" s="573">
        <f t="shared" si="72"/>
        <v>26.836385999999994</v>
      </c>
      <c r="I2516" s="573">
        <f t="shared" si="72"/>
        <v>26.836385999999994</v>
      </c>
      <c r="J2516" s="573">
        <f t="shared" si="72"/>
        <v>35.261763000000002</v>
      </c>
      <c r="K2516" s="573">
        <f t="shared" si="71"/>
        <v>24.496003499999997</v>
      </c>
      <c r="L2516" s="573">
        <f t="shared" si="71"/>
        <v>38.928362249999992</v>
      </c>
      <c r="M2516" s="573">
        <f t="shared" si="71"/>
        <v>33.545482499999999</v>
      </c>
      <c r="N2516" s="573" t="b">
        <v>1</v>
      </c>
    </row>
    <row r="2517" spans="1:14" ht="15.5" x14ac:dyDescent="0.35">
      <c r="A2517" s="8" t="s">
        <v>9434</v>
      </c>
      <c r="B2517" s="308" t="s">
        <v>3020</v>
      </c>
      <c r="C2517" s="193" t="s">
        <v>3021</v>
      </c>
      <c r="D2517" s="309"/>
      <c r="E2517" s="309"/>
      <c r="F2517" s="578">
        <v>132.37</v>
      </c>
      <c r="G2517" s="47"/>
      <c r="H2517" s="573">
        <f t="shared" si="72"/>
        <v>46.673661999999993</v>
      </c>
      <c r="I2517" s="573">
        <f t="shared" si="72"/>
        <v>46.673661999999993</v>
      </c>
      <c r="J2517" s="573">
        <f t="shared" si="72"/>
        <v>61.327021000000002</v>
      </c>
      <c r="K2517" s="573">
        <f t="shared" si="71"/>
        <v>42.603284500000001</v>
      </c>
      <c r="L2517" s="573">
        <f t="shared" si="71"/>
        <v>67.703945749999988</v>
      </c>
      <c r="M2517" s="573">
        <f t="shared" si="71"/>
        <v>58.342077500000002</v>
      </c>
      <c r="N2517" s="573" t="b">
        <v>1</v>
      </c>
    </row>
    <row r="2518" spans="1:14" ht="15.5" x14ac:dyDescent="0.35">
      <c r="A2518" s="8"/>
      <c r="B2518" s="308" t="s">
        <v>3022</v>
      </c>
      <c r="C2518" s="193" t="s">
        <v>3023</v>
      </c>
      <c r="D2518" s="309"/>
      <c r="E2518" s="309"/>
      <c r="F2518" s="578">
        <v>132.37</v>
      </c>
      <c r="G2518" s="47"/>
      <c r="H2518" s="573">
        <f t="shared" si="72"/>
        <v>46.673661999999993</v>
      </c>
      <c r="I2518" s="573">
        <f t="shared" si="72"/>
        <v>46.673661999999993</v>
      </c>
      <c r="J2518" s="573">
        <f t="shared" si="72"/>
        <v>61.327021000000002</v>
      </c>
      <c r="K2518" s="573">
        <f t="shared" si="71"/>
        <v>42.603284500000001</v>
      </c>
      <c r="L2518" s="573">
        <f t="shared" si="71"/>
        <v>67.703945749999988</v>
      </c>
      <c r="M2518" s="573">
        <f t="shared" si="71"/>
        <v>58.342077500000002</v>
      </c>
      <c r="N2518" s="573" t="b">
        <v>1</v>
      </c>
    </row>
    <row r="2519" spans="1:14" ht="15.5" x14ac:dyDescent="0.35">
      <c r="A2519" s="8"/>
      <c r="B2519" s="308" t="s">
        <v>3024</v>
      </c>
      <c r="C2519" s="193" t="s">
        <v>3025</v>
      </c>
      <c r="D2519" s="309"/>
      <c r="E2519" s="309"/>
      <c r="F2519" s="578">
        <v>132.37</v>
      </c>
      <c r="G2519" s="47"/>
      <c r="H2519" s="573">
        <f t="shared" si="72"/>
        <v>46.673661999999993</v>
      </c>
      <c r="I2519" s="573">
        <f t="shared" si="72"/>
        <v>46.673661999999993</v>
      </c>
      <c r="J2519" s="573">
        <f t="shared" si="72"/>
        <v>61.327021000000002</v>
      </c>
      <c r="K2519" s="573">
        <f t="shared" si="71"/>
        <v>42.603284500000001</v>
      </c>
      <c r="L2519" s="573">
        <f t="shared" si="71"/>
        <v>67.703945749999988</v>
      </c>
      <c r="M2519" s="573">
        <f t="shared" si="71"/>
        <v>58.342077500000002</v>
      </c>
      <c r="N2519" s="573" t="b">
        <v>1</v>
      </c>
    </row>
    <row r="2520" spans="1:14" ht="15.5" x14ac:dyDescent="0.35">
      <c r="A2520" s="8"/>
      <c r="B2520" s="308" t="s">
        <v>3026</v>
      </c>
      <c r="C2520" s="193" t="s">
        <v>3027</v>
      </c>
      <c r="D2520" s="309"/>
      <c r="E2520" s="309"/>
      <c r="F2520" s="578">
        <v>132.37</v>
      </c>
      <c r="G2520" s="47"/>
      <c r="H2520" s="573">
        <f t="shared" si="72"/>
        <v>46.673661999999993</v>
      </c>
      <c r="I2520" s="573">
        <f t="shared" si="72"/>
        <v>46.673661999999993</v>
      </c>
      <c r="J2520" s="573">
        <f t="shared" si="72"/>
        <v>61.327021000000002</v>
      </c>
      <c r="K2520" s="573">
        <f t="shared" si="71"/>
        <v>42.603284500000001</v>
      </c>
      <c r="L2520" s="573">
        <f t="shared" si="71"/>
        <v>67.703945749999988</v>
      </c>
      <c r="M2520" s="573">
        <f t="shared" si="71"/>
        <v>58.342077500000002</v>
      </c>
      <c r="N2520" s="573" t="b">
        <v>1</v>
      </c>
    </row>
    <row r="2521" spans="1:14" ht="15.5" x14ac:dyDescent="0.35">
      <c r="A2521" s="8"/>
      <c r="B2521" s="308" t="s">
        <v>3028</v>
      </c>
      <c r="C2521" s="193" t="s">
        <v>3029</v>
      </c>
      <c r="D2521" s="309"/>
      <c r="E2521" s="309"/>
      <c r="F2521" s="578">
        <v>132.37</v>
      </c>
      <c r="G2521" s="47"/>
      <c r="H2521" s="573">
        <f t="shared" si="72"/>
        <v>46.673661999999993</v>
      </c>
      <c r="I2521" s="573">
        <f t="shared" si="72"/>
        <v>46.673661999999993</v>
      </c>
      <c r="J2521" s="573">
        <f t="shared" si="72"/>
        <v>61.327021000000002</v>
      </c>
      <c r="K2521" s="573">
        <f t="shared" si="71"/>
        <v>42.603284500000001</v>
      </c>
      <c r="L2521" s="573">
        <f t="shared" si="71"/>
        <v>67.703945749999988</v>
      </c>
      <c r="M2521" s="573">
        <f t="shared" si="71"/>
        <v>58.342077500000002</v>
      </c>
      <c r="N2521" s="573" t="b">
        <v>1</v>
      </c>
    </row>
    <row r="2522" spans="1:14" ht="15.5" x14ac:dyDescent="0.35">
      <c r="A2522" s="8"/>
      <c r="B2522" s="308" t="s">
        <v>3030</v>
      </c>
      <c r="C2522" s="193" t="s">
        <v>3031</v>
      </c>
      <c r="D2522" s="309"/>
      <c r="E2522" s="309"/>
      <c r="F2522" s="578">
        <v>132.37</v>
      </c>
      <c r="G2522" s="47"/>
      <c r="H2522" s="573">
        <f t="shared" si="72"/>
        <v>46.673661999999993</v>
      </c>
      <c r="I2522" s="573">
        <f t="shared" si="72"/>
        <v>46.673661999999993</v>
      </c>
      <c r="J2522" s="573">
        <f t="shared" si="72"/>
        <v>61.327021000000002</v>
      </c>
      <c r="K2522" s="573">
        <f t="shared" si="71"/>
        <v>42.603284500000001</v>
      </c>
      <c r="L2522" s="573">
        <f t="shared" si="71"/>
        <v>67.703945749999988</v>
      </c>
      <c r="M2522" s="573">
        <f t="shared" si="71"/>
        <v>58.342077500000002</v>
      </c>
      <c r="N2522" s="573" t="b">
        <v>1</v>
      </c>
    </row>
    <row r="2523" spans="1:14" ht="15.5" x14ac:dyDescent="0.35">
      <c r="A2523" s="8"/>
      <c r="B2523" s="308" t="s">
        <v>3032</v>
      </c>
      <c r="C2523" s="193" t="s">
        <v>3033</v>
      </c>
      <c r="D2523" s="309"/>
      <c r="E2523" s="309"/>
      <c r="F2523" s="578">
        <v>132.37</v>
      </c>
      <c r="G2523" s="47"/>
      <c r="H2523" s="573">
        <f t="shared" si="72"/>
        <v>46.673661999999993</v>
      </c>
      <c r="I2523" s="573">
        <f t="shared" si="72"/>
        <v>46.673661999999993</v>
      </c>
      <c r="J2523" s="573">
        <f t="shared" si="72"/>
        <v>61.327021000000002</v>
      </c>
      <c r="K2523" s="573">
        <f t="shared" si="71"/>
        <v>42.603284500000001</v>
      </c>
      <c r="L2523" s="573">
        <f t="shared" si="71"/>
        <v>67.703945749999988</v>
      </c>
      <c r="M2523" s="573">
        <f t="shared" si="71"/>
        <v>58.342077500000002</v>
      </c>
      <c r="N2523" s="573" t="b">
        <v>1</v>
      </c>
    </row>
    <row r="2524" spans="1:14" ht="15.5" x14ac:dyDescent="0.35">
      <c r="A2524" s="8"/>
      <c r="B2524" s="308" t="s">
        <v>3034</v>
      </c>
      <c r="C2524" s="193" t="s">
        <v>3035</v>
      </c>
      <c r="D2524" s="309"/>
      <c r="E2524" s="309"/>
      <c r="F2524" s="578">
        <v>132.37</v>
      </c>
      <c r="G2524" s="47"/>
      <c r="H2524" s="573">
        <f t="shared" si="72"/>
        <v>46.673661999999993</v>
      </c>
      <c r="I2524" s="573">
        <f t="shared" si="72"/>
        <v>46.673661999999993</v>
      </c>
      <c r="J2524" s="573">
        <f t="shared" si="72"/>
        <v>61.327021000000002</v>
      </c>
      <c r="K2524" s="573">
        <f t="shared" si="71"/>
        <v>42.603284500000001</v>
      </c>
      <c r="L2524" s="573">
        <f t="shared" si="71"/>
        <v>67.703945749999988</v>
      </c>
      <c r="M2524" s="573">
        <f t="shared" si="71"/>
        <v>58.342077500000002</v>
      </c>
      <c r="N2524" s="573" t="b">
        <v>1</v>
      </c>
    </row>
    <row r="2525" spans="1:14" ht="15.5" x14ac:dyDescent="0.35">
      <c r="A2525" s="8"/>
      <c r="B2525" s="308" t="s">
        <v>3036</v>
      </c>
      <c r="C2525" s="193" t="s">
        <v>3037</v>
      </c>
      <c r="D2525" s="309"/>
      <c r="E2525" s="309"/>
      <c r="F2525" s="784">
        <v>132.37</v>
      </c>
      <c r="G2525" s="47"/>
      <c r="H2525" s="573">
        <f t="shared" si="72"/>
        <v>46.673661999999993</v>
      </c>
      <c r="I2525" s="573">
        <f t="shared" si="72"/>
        <v>46.673661999999993</v>
      </c>
      <c r="J2525" s="573">
        <f t="shared" si="72"/>
        <v>61.327021000000002</v>
      </c>
      <c r="K2525" s="573">
        <f t="shared" si="71"/>
        <v>42.603284500000001</v>
      </c>
      <c r="L2525" s="573">
        <f t="shared" si="71"/>
        <v>67.703945749999988</v>
      </c>
      <c r="M2525" s="573">
        <f t="shared" si="71"/>
        <v>58.342077500000002</v>
      </c>
      <c r="N2525" s="573" t="b">
        <v>1</v>
      </c>
    </row>
    <row r="2526" spans="1:14" ht="15.5" x14ac:dyDescent="0.35">
      <c r="A2526" s="8"/>
      <c r="B2526" s="308" t="s">
        <v>3038</v>
      </c>
      <c r="C2526" s="193" t="s">
        <v>3039</v>
      </c>
      <c r="D2526" s="309"/>
      <c r="E2526" s="309" t="s">
        <v>141</v>
      </c>
      <c r="F2526" s="578">
        <v>132.37</v>
      </c>
      <c r="G2526" s="47"/>
      <c r="H2526" s="573">
        <f t="shared" si="72"/>
        <v>46.673661999999993</v>
      </c>
      <c r="I2526" s="573">
        <f t="shared" si="72"/>
        <v>46.673661999999993</v>
      </c>
      <c r="J2526" s="573">
        <f t="shared" si="72"/>
        <v>61.327021000000002</v>
      </c>
      <c r="K2526" s="573">
        <f t="shared" si="71"/>
        <v>42.603284500000001</v>
      </c>
      <c r="L2526" s="573">
        <f t="shared" si="71"/>
        <v>67.703945749999988</v>
      </c>
      <c r="M2526" s="573">
        <f t="shared" si="71"/>
        <v>58.342077500000002</v>
      </c>
      <c r="N2526" s="573" t="b">
        <v>1</v>
      </c>
    </row>
    <row r="2527" spans="1:14" ht="15.5" x14ac:dyDescent="0.35">
      <c r="A2527" s="8"/>
      <c r="B2527" s="308" t="s">
        <v>3040</v>
      </c>
      <c r="C2527" s="193" t="s">
        <v>3041</v>
      </c>
      <c r="D2527" s="309"/>
      <c r="E2527" s="309" t="s">
        <v>141</v>
      </c>
      <c r="F2527" s="578">
        <v>132.37</v>
      </c>
      <c r="G2527" s="47"/>
      <c r="H2527" s="573">
        <f t="shared" si="72"/>
        <v>46.673661999999993</v>
      </c>
      <c r="I2527" s="573">
        <f t="shared" si="72"/>
        <v>46.673661999999993</v>
      </c>
      <c r="J2527" s="573">
        <f t="shared" si="72"/>
        <v>61.327021000000002</v>
      </c>
      <c r="K2527" s="573">
        <f t="shared" si="71"/>
        <v>42.603284500000001</v>
      </c>
      <c r="L2527" s="573">
        <f t="shared" si="71"/>
        <v>67.703945749999988</v>
      </c>
      <c r="M2527" s="573">
        <f t="shared" si="71"/>
        <v>58.342077500000002</v>
      </c>
      <c r="N2527" s="573" t="b">
        <v>1</v>
      </c>
    </row>
    <row r="2528" spans="1:14" ht="15.5" x14ac:dyDescent="0.35">
      <c r="A2528" s="8"/>
      <c r="B2528" s="308" t="s">
        <v>3042</v>
      </c>
      <c r="C2528" s="193" t="s">
        <v>3043</v>
      </c>
      <c r="D2528" s="309"/>
      <c r="E2528" s="309" t="s">
        <v>141</v>
      </c>
      <c r="F2528" s="578">
        <v>132.37</v>
      </c>
      <c r="G2528" s="47"/>
      <c r="H2528" s="573">
        <f t="shared" si="72"/>
        <v>46.673661999999993</v>
      </c>
      <c r="I2528" s="573">
        <f t="shared" si="72"/>
        <v>46.673661999999993</v>
      </c>
      <c r="J2528" s="573">
        <f t="shared" si="72"/>
        <v>61.327021000000002</v>
      </c>
      <c r="K2528" s="573">
        <f t="shared" si="71"/>
        <v>42.603284500000001</v>
      </c>
      <c r="L2528" s="573">
        <f t="shared" si="71"/>
        <v>67.703945749999988</v>
      </c>
      <c r="M2528" s="573">
        <f t="shared" si="71"/>
        <v>58.342077500000002</v>
      </c>
      <c r="N2528" s="573" t="b">
        <v>1</v>
      </c>
    </row>
    <row r="2529" spans="1:14" ht="15.5" x14ac:dyDescent="0.35">
      <c r="A2529" s="8"/>
      <c r="B2529" s="308" t="s">
        <v>3044</v>
      </c>
      <c r="C2529" s="193" t="s">
        <v>3045</v>
      </c>
      <c r="D2529" s="309"/>
      <c r="E2529" s="309"/>
      <c r="F2529" s="578">
        <v>132.37</v>
      </c>
      <c r="G2529" s="47"/>
      <c r="H2529" s="573">
        <f t="shared" si="72"/>
        <v>46.673661999999993</v>
      </c>
      <c r="I2529" s="573">
        <f t="shared" si="72"/>
        <v>46.673661999999993</v>
      </c>
      <c r="J2529" s="573">
        <f t="shared" si="72"/>
        <v>61.327021000000002</v>
      </c>
      <c r="K2529" s="573">
        <f t="shared" si="71"/>
        <v>42.603284500000001</v>
      </c>
      <c r="L2529" s="573">
        <f t="shared" si="71"/>
        <v>67.703945749999988</v>
      </c>
      <c r="M2529" s="573">
        <f t="shared" si="71"/>
        <v>58.342077500000002</v>
      </c>
      <c r="N2529" s="573" t="b">
        <v>1</v>
      </c>
    </row>
    <row r="2530" spans="1:14" ht="16" thickBot="1" x14ac:dyDescent="0.4">
      <c r="A2530" s="11"/>
      <c r="B2530" s="565" t="s">
        <v>3046</v>
      </c>
      <c r="C2530" s="391" t="s">
        <v>3047</v>
      </c>
      <c r="D2530" s="563"/>
      <c r="E2530" s="563"/>
      <c r="F2530" s="564">
        <v>132.37</v>
      </c>
      <c r="G2530" s="47"/>
      <c r="H2530" s="573">
        <f t="shared" si="72"/>
        <v>46.673661999999993</v>
      </c>
      <c r="I2530" s="573">
        <f t="shared" si="72"/>
        <v>46.673661999999993</v>
      </c>
      <c r="J2530" s="573">
        <f t="shared" si="72"/>
        <v>61.327021000000002</v>
      </c>
      <c r="K2530" s="573">
        <f t="shared" si="71"/>
        <v>42.603284500000001</v>
      </c>
      <c r="L2530" s="573">
        <f t="shared" si="71"/>
        <v>67.703945749999988</v>
      </c>
      <c r="M2530" s="573">
        <f t="shared" si="71"/>
        <v>58.342077500000002</v>
      </c>
      <c r="N2530" s="573" t="b">
        <v>1</v>
      </c>
    </row>
    <row r="2531" spans="1:14" ht="15.5" x14ac:dyDescent="0.35">
      <c r="A2531" s="71"/>
      <c r="B2531" s="3" t="s">
        <v>3048</v>
      </c>
      <c r="C2531" s="110" t="s">
        <v>3049</v>
      </c>
      <c r="D2531" s="20"/>
      <c r="E2531" s="20"/>
      <c r="F2531" s="273">
        <v>132.37</v>
      </c>
      <c r="G2531" s="47"/>
      <c r="H2531" s="573">
        <f t="shared" si="72"/>
        <v>46.673661999999993</v>
      </c>
      <c r="I2531" s="573">
        <f t="shared" si="72"/>
        <v>46.673661999999993</v>
      </c>
      <c r="J2531" s="573">
        <f t="shared" si="72"/>
        <v>61.327021000000002</v>
      </c>
      <c r="K2531" s="573">
        <f t="shared" si="71"/>
        <v>42.603284500000001</v>
      </c>
      <c r="L2531" s="573">
        <f t="shared" si="71"/>
        <v>67.703945749999988</v>
      </c>
      <c r="M2531" s="573">
        <f t="shared" si="71"/>
        <v>58.342077500000002</v>
      </c>
      <c r="N2531" s="573" t="b">
        <v>1</v>
      </c>
    </row>
    <row r="2532" spans="1:14" ht="31" x14ac:dyDescent="0.35">
      <c r="A2532" s="373"/>
      <c r="B2532" s="308" t="s">
        <v>8134</v>
      </c>
      <c r="C2532" s="193" t="s">
        <v>7382</v>
      </c>
      <c r="D2532" s="309"/>
      <c r="E2532" s="309"/>
      <c r="F2532" s="578">
        <v>132.37</v>
      </c>
      <c r="G2532" s="47"/>
      <c r="H2532" s="573">
        <f t="shared" si="72"/>
        <v>46.673661999999993</v>
      </c>
      <c r="I2532" s="573">
        <f t="shared" si="72"/>
        <v>46.673661999999993</v>
      </c>
      <c r="J2532" s="573">
        <f t="shared" si="72"/>
        <v>61.327021000000002</v>
      </c>
      <c r="K2532" s="573">
        <f t="shared" si="71"/>
        <v>42.603284500000001</v>
      </c>
      <c r="L2532" s="573">
        <f t="shared" si="71"/>
        <v>67.703945749999988</v>
      </c>
      <c r="M2532" s="573">
        <f t="shared" si="71"/>
        <v>58.342077500000002</v>
      </c>
      <c r="N2532" s="573" t="b">
        <v>1</v>
      </c>
    </row>
    <row r="2533" spans="1:14" ht="16" thickBot="1" x14ac:dyDescent="0.4">
      <c r="A2533" s="594"/>
      <c r="B2533" s="565" t="s">
        <v>3040</v>
      </c>
      <c r="C2533" s="391" t="s">
        <v>3050</v>
      </c>
      <c r="D2533" s="563"/>
      <c r="E2533" s="563" t="s">
        <v>141</v>
      </c>
      <c r="F2533" s="564">
        <v>132.37</v>
      </c>
      <c r="G2533" s="47"/>
      <c r="H2533" s="573">
        <f t="shared" si="72"/>
        <v>46.673661999999993</v>
      </c>
      <c r="I2533" s="573">
        <f t="shared" si="72"/>
        <v>46.673661999999993</v>
      </c>
      <c r="J2533" s="573">
        <f t="shared" si="72"/>
        <v>61.327021000000002</v>
      </c>
      <c r="K2533" s="573">
        <f t="shared" si="71"/>
        <v>42.603284500000001</v>
      </c>
      <c r="L2533" s="573">
        <f t="shared" si="71"/>
        <v>67.703945749999988</v>
      </c>
      <c r="M2533" s="573">
        <f t="shared" si="71"/>
        <v>58.342077500000002</v>
      </c>
      <c r="N2533" s="573" t="b">
        <v>1</v>
      </c>
    </row>
    <row r="2534" spans="1:14" ht="15.5" x14ac:dyDescent="0.35">
      <c r="A2534" s="10"/>
      <c r="B2534" s="16" t="s">
        <v>3051</v>
      </c>
      <c r="C2534" s="108" t="s">
        <v>3052</v>
      </c>
      <c r="D2534" s="18"/>
      <c r="E2534" s="18" t="s">
        <v>141</v>
      </c>
      <c r="F2534" s="276">
        <v>132.37</v>
      </c>
      <c r="G2534" s="47"/>
      <c r="H2534" s="573">
        <f t="shared" si="72"/>
        <v>46.673661999999993</v>
      </c>
      <c r="I2534" s="573">
        <f t="shared" si="72"/>
        <v>46.673661999999993</v>
      </c>
      <c r="J2534" s="573">
        <f t="shared" si="72"/>
        <v>61.327021000000002</v>
      </c>
      <c r="K2534" s="573">
        <f t="shared" si="71"/>
        <v>42.603284500000001</v>
      </c>
      <c r="L2534" s="573">
        <f t="shared" si="71"/>
        <v>67.703945749999988</v>
      </c>
      <c r="M2534" s="573">
        <f t="shared" si="71"/>
        <v>58.342077500000002</v>
      </c>
      <c r="N2534" s="573" t="b">
        <v>1</v>
      </c>
    </row>
    <row r="2535" spans="1:14" ht="15.5" x14ac:dyDescent="0.35">
      <c r="A2535" s="8"/>
      <c r="B2535" s="308" t="s">
        <v>3053</v>
      </c>
      <c r="C2535" s="193" t="s">
        <v>3054</v>
      </c>
      <c r="D2535" s="309"/>
      <c r="E2535" s="309" t="s">
        <v>141</v>
      </c>
      <c r="F2535" s="578">
        <v>132.37</v>
      </c>
      <c r="G2535" s="47"/>
      <c r="H2535" s="573">
        <f t="shared" si="72"/>
        <v>46.673661999999993</v>
      </c>
      <c r="I2535" s="573">
        <f t="shared" si="72"/>
        <v>46.673661999999993</v>
      </c>
      <c r="J2535" s="573">
        <f t="shared" si="72"/>
        <v>61.327021000000002</v>
      </c>
      <c r="K2535" s="573">
        <f t="shared" si="71"/>
        <v>42.603284500000001</v>
      </c>
      <c r="L2535" s="573">
        <f t="shared" si="71"/>
        <v>67.703945749999988</v>
      </c>
      <c r="M2535" s="573">
        <f t="shared" si="71"/>
        <v>58.342077500000002</v>
      </c>
      <c r="N2535" s="573" t="b">
        <v>1</v>
      </c>
    </row>
    <row r="2536" spans="1:14" ht="15.5" x14ac:dyDescent="0.35">
      <c r="A2536" s="8"/>
      <c r="B2536" s="308" t="s">
        <v>8135</v>
      </c>
      <c r="C2536" s="193" t="s">
        <v>7274</v>
      </c>
      <c r="D2536" s="309"/>
      <c r="E2536" s="309"/>
      <c r="F2536" s="578">
        <v>132.37</v>
      </c>
      <c r="G2536" s="47"/>
      <c r="H2536" s="573">
        <f t="shared" si="72"/>
        <v>46.673661999999993</v>
      </c>
      <c r="I2536" s="573">
        <f t="shared" si="72"/>
        <v>46.673661999999993</v>
      </c>
      <c r="J2536" s="573">
        <f t="shared" si="72"/>
        <v>61.327021000000002</v>
      </c>
      <c r="K2536" s="573">
        <f t="shared" si="71"/>
        <v>42.603284500000001</v>
      </c>
      <c r="L2536" s="573">
        <f t="shared" si="71"/>
        <v>67.703945749999988</v>
      </c>
      <c r="M2536" s="573">
        <f t="shared" si="71"/>
        <v>58.342077500000002</v>
      </c>
      <c r="N2536" s="573" t="b">
        <v>1</v>
      </c>
    </row>
    <row r="2537" spans="1:14" ht="15.5" x14ac:dyDescent="0.35">
      <c r="A2537" s="8"/>
      <c r="B2537" s="308" t="s">
        <v>8136</v>
      </c>
      <c r="C2537" s="193" t="s">
        <v>7273</v>
      </c>
      <c r="D2537" s="309"/>
      <c r="E2537" s="309"/>
      <c r="F2537" s="578">
        <v>132.37</v>
      </c>
      <c r="G2537" s="47"/>
      <c r="H2537" s="573">
        <f t="shared" si="72"/>
        <v>46.673661999999993</v>
      </c>
      <c r="I2537" s="573">
        <f t="shared" si="72"/>
        <v>46.673661999999993</v>
      </c>
      <c r="J2537" s="573">
        <f t="shared" si="72"/>
        <v>61.327021000000002</v>
      </c>
      <c r="K2537" s="573">
        <f t="shared" si="71"/>
        <v>42.603284500000001</v>
      </c>
      <c r="L2537" s="573">
        <f t="shared" si="71"/>
        <v>67.703945749999988</v>
      </c>
      <c r="M2537" s="573">
        <f t="shared" si="71"/>
        <v>58.342077500000002</v>
      </c>
      <c r="N2537" s="573" t="b">
        <v>1</v>
      </c>
    </row>
    <row r="2538" spans="1:14" ht="15.5" x14ac:dyDescent="0.35">
      <c r="A2538" s="8"/>
      <c r="B2538" s="308" t="s">
        <v>3055</v>
      </c>
      <c r="C2538" s="193" t="s">
        <v>3056</v>
      </c>
      <c r="D2538" s="309"/>
      <c r="E2538" s="309"/>
      <c r="F2538" s="578">
        <v>132.37</v>
      </c>
      <c r="G2538" s="47"/>
      <c r="H2538" s="573">
        <f t="shared" si="72"/>
        <v>46.673661999999993</v>
      </c>
      <c r="I2538" s="573">
        <f t="shared" si="72"/>
        <v>46.673661999999993</v>
      </c>
      <c r="J2538" s="573">
        <f t="shared" si="72"/>
        <v>61.327021000000002</v>
      </c>
      <c r="K2538" s="573">
        <f t="shared" si="71"/>
        <v>42.603284500000001</v>
      </c>
      <c r="L2538" s="573">
        <f t="shared" si="71"/>
        <v>67.703945749999988</v>
      </c>
      <c r="M2538" s="573">
        <f t="shared" si="71"/>
        <v>58.342077500000002</v>
      </c>
      <c r="N2538" s="573" t="b">
        <v>1</v>
      </c>
    </row>
    <row r="2539" spans="1:14" ht="15.5" x14ac:dyDescent="0.35">
      <c r="A2539" s="8"/>
      <c r="B2539" s="308" t="s">
        <v>3057</v>
      </c>
      <c r="C2539" s="193" t="s">
        <v>3058</v>
      </c>
      <c r="D2539" s="309"/>
      <c r="E2539" s="309"/>
      <c r="F2539" s="578">
        <v>132.37</v>
      </c>
      <c r="G2539" s="47"/>
      <c r="H2539" s="573">
        <f t="shared" si="72"/>
        <v>46.673661999999993</v>
      </c>
      <c r="I2539" s="573">
        <f t="shared" si="72"/>
        <v>46.673661999999993</v>
      </c>
      <c r="J2539" s="573">
        <f t="shared" si="72"/>
        <v>61.327021000000002</v>
      </c>
      <c r="K2539" s="573">
        <f t="shared" si="71"/>
        <v>42.603284500000001</v>
      </c>
      <c r="L2539" s="573">
        <f t="shared" si="71"/>
        <v>67.703945749999988</v>
      </c>
      <c r="M2539" s="573">
        <f t="shared" si="71"/>
        <v>58.342077500000002</v>
      </c>
      <c r="N2539" s="573" t="b">
        <v>1</v>
      </c>
    </row>
    <row r="2540" spans="1:14" ht="15.5" x14ac:dyDescent="0.35">
      <c r="A2540" s="8"/>
      <c r="B2540" s="308" t="s">
        <v>8137</v>
      </c>
      <c r="C2540" s="193" t="s">
        <v>7277</v>
      </c>
      <c r="D2540" s="309"/>
      <c r="E2540" s="309"/>
      <c r="F2540" s="578">
        <v>132.37</v>
      </c>
      <c r="G2540" s="47"/>
      <c r="H2540" s="573">
        <f t="shared" si="72"/>
        <v>46.673661999999993</v>
      </c>
      <c r="I2540" s="573">
        <f t="shared" si="72"/>
        <v>46.673661999999993</v>
      </c>
      <c r="J2540" s="573">
        <f t="shared" si="72"/>
        <v>61.327021000000002</v>
      </c>
      <c r="K2540" s="573">
        <f t="shared" si="71"/>
        <v>42.603284500000001</v>
      </c>
      <c r="L2540" s="573">
        <f t="shared" si="71"/>
        <v>67.703945749999988</v>
      </c>
      <c r="M2540" s="573">
        <f t="shared" si="71"/>
        <v>58.342077500000002</v>
      </c>
      <c r="N2540" s="573" t="b">
        <v>1</v>
      </c>
    </row>
    <row r="2541" spans="1:14" ht="31" x14ac:dyDescent="0.35">
      <c r="A2541" s="8"/>
      <c r="B2541" s="308" t="s">
        <v>8138</v>
      </c>
      <c r="C2541" s="193" t="s">
        <v>7316</v>
      </c>
      <c r="D2541" s="309"/>
      <c r="E2541" s="309"/>
      <c r="F2541" s="578">
        <v>132.37</v>
      </c>
      <c r="G2541" s="47"/>
      <c r="H2541" s="573">
        <f t="shared" si="72"/>
        <v>46.673661999999993</v>
      </c>
      <c r="I2541" s="573">
        <f t="shared" si="72"/>
        <v>46.673661999999993</v>
      </c>
      <c r="J2541" s="573">
        <f t="shared" si="72"/>
        <v>61.327021000000002</v>
      </c>
      <c r="K2541" s="573">
        <f t="shared" si="71"/>
        <v>42.603284500000001</v>
      </c>
      <c r="L2541" s="573">
        <f t="shared" si="71"/>
        <v>67.703945749999988</v>
      </c>
      <c r="M2541" s="573">
        <f t="shared" si="71"/>
        <v>58.342077500000002</v>
      </c>
      <c r="N2541" s="573" t="b">
        <v>1</v>
      </c>
    </row>
    <row r="2542" spans="1:14" ht="31" x14ac:dyDescent="0.35">
      <c r="A2542" s="8"/>
      <c r="B2542" s="308" t="s">
        <v>8139</v>
      </c>
      <c r="C2542" s="193" t="s">
        <v>7301</v>
      </c>
      <c r="D2542" s="309"/>
      <c r="E2542" s="309"/>
      <c r="F2542" s="578">
        <v>132.37</v>
      </c>
      <c r="G2542" s="47"/>
      <c r="H2542" s="573">
        <f t="shared" si="72"/>
        <v>46.673661999999993</v>
      </c>
      <c r="I2542" s="573">
        <f t="shared" si="72"/>
        <v>46.673661999999993</v>
      </c>
      <c r="J2542" s="573">
        <f t="shared" si="72"/>
        <v>61.327021000000002</v>
      </c>
      <c r="K2542" s="573">
        <f t="shared" si="71"/>
        <v>42.603284500000001</v>
      </c>
      <c r="L2542" s="573">
        <f t="shared" si="71"/>
        <v>67.703945749999988</v>
      </c>
      <c r="M2542" s="573">
        <f t="shared" si="71"/>
        <v>58.342077500000002</v>
      </c>
      <c r="N2542" s="573" t="b">
        <v>1</v>
      </c>
    </row>
    <row r="2543" spans="1:14" ht="15.5" x14ac:dyDescent="0.35">
      <c r="A2543" s="8"/>
      <c r="B2543" s="308" t="s">
        <v>3059</v>
      </c>
      <c r="C2543" s="193" t="s">
        <v>3060</v>
      </c>
      <c r="D2543" s="309"/>
      <c r="E2543" s="309" t="s">
        <v>141</v>
      </c>
      <c r="F2543" s="578">
        <v>132.37</v>
      </c>
      <c r="G2543" s="47"/>
      <c r="H2543" s="573">
        <f t="shared" si="72"/>
        <v>46.673661999999993</v>
      </c>
      <c r="I2543" s="573">
        <f t="shared" si="72"/>
        <v>46.673661999999993</v>
      </c>
      <c r="J2543" s="573">
        <f t="shared" si="72"/>
        <v>61.327021000000002</v>
      </c>
      <c r="K2543" s="573">
        <f t="shared" si="71"/>
        <v>42.603284500000001</v>
      </c>
      <c r="L2543" s="573">
        <f t="shared" si="71"/>
        <v>67.703945749999988</v>
      </c>
      <c r="M2543" s="573">
        <f t="shared" si="71"/>
        <v>58.342077500000002</v>
      </c>
      <c r="N2543" s="573" t="b">
        <v>1</v>
      </c>
    </row>
    <row r="2544" spans="1:14" ht="16" thickBot="1" x14ac:dyDescent="0.4">
      <c r="A2544" s="11"/>
      <c r="B2544" s="565" t="s">
        <v>3061</v>
      </c>
      <c r="C2544" s="391" t="s">
        <v>3062</v>
      </c>
      <c r="D2544" s="563"/>
      <c r="E2544" s="563" t="s">
        <v>141</v>
      </c>
      <c r="F2544" s="564">
        <v>132.37</v>
      </c>
      <c r="G2544" s="47"/>
      <c r="H2544" s="573">
        <f t="shared" si="72"/>
        <v>46.673661999999993</v>
      </c>
      <c r="I2544" s="573">
        <f t="shared" si="72"/>
        <v>46.673661999999993</v>
      </c>
      <c r="J2544" s="573">
        <f t="shared" si="72"/>
        <v>61.327021000000002</v>
      </c>
      <c r="K2544" s="573">
        <f t="shared" si="71"/>
        <v>42.603284500000001</v>
      </c>
      <c r="L2544" s="573">
        <f t="shared" si="71"/>
        <v>67.703945749999988</v>
      </c>
      <c r="M2544" s="573">
        <f t="shared" si="71"/>
        <v>58.342077500000002</v>
      </c>
      <c r="N2544" s="573" t="b">
        <v>1</v>
      </c>
    </row>
    <row r="2545" spans="1:14" ht="15.5" x14ac:dyDescent="0.35">
      <c r="A2545" s="10" t="s">
        <v>9435</v>
      </c>
      <c r="B2545" s="16" t="s">
        <v>8140</v>
      </c>
      <c r="C2545" s="108" t="s">
        <v>8141</v>
      </c>
      <c r="D2545" s="18"/>
      <c r="E2545" s="18"/>
      <c r="F2545" s="276">
        <v>106.11</v>
      </c>
      <c r="G2545" s="47"/>
      <c r="H2545" s="573">
        <f t="shared" si="72"/>
        <v>37.414385999999993</v>
      </c>
      <c r="I2545" s="573">
        <f t="shared" si="72"/>
        <v>37.414385999999993</v>
      </c>
      <c r="J2545" s="573">
        <f t="shared" si="72"/>
        <v>49.160762999999996</v>
      </c>
      <c r="K2545" s="573">
        <f t="shared" si="71"/>
        <v>34.151503499999997</v>
      </c>
      <c r="L2545" s="573">
        <f t="shared" si="71"/>
        <v>54.272612249999987</v>
      </c>
      <c r="M2545" s="573">
        <f t="shared" si="71"/>
        <v>46.767982499999995</v>
      </c>
      <c r="N2545" s="573" t="b">
        <v>1</v>
      </c>
    </row>
    <row r="2546" spans="1:14" ht="15.5" x14ac:dyDescent="0.35">
      <c r="A2546" s="8"/>
      <c r="B2546" s="308" t="s">
        <v>8142</v>
      </c>
      <c r="C2546" s="193" t="s">
        <v>7276</v>
      </c>
      <c r="D2546" s="309"/>
      <c r="E2546" s="309"/>
      <c r="F2546" s="578">
        <v>106.11</v>
      </c>
      <c r="G2546" s="47"/>
      <c r="H2546" s="573">
        <f t="shared" si="72"/>
        <v>37.414385999999993</v>
      </c>
      <c r="I2546" s="573">
        <f t="shared" si="72"/>
        <v>37.414385999999993</v>
      </c>
      <c r="J2546" s="573">
        <f t="shared" si="72"/>
        <v>49.160762999999996</v>
      </c>
      <c r="K2546" s="573">
        <f t="shared" si="71"/>
        <v>34.151503499999997</v>
      </c>
      <c r="L2546" s="573">
        <f t="shared" si="71"/>
        <v>54.272612249999987</v>
      </c>
      <c r="M2546" s="573">
        <f t="shared" si="71"/>
        <v>46.767982499999995</v>
      </c>
      <c r="N2546" s="573" t="b">
        <v>1</v>
      </c>
    </row>
    <row r="2547" spans="1:14" ht="15.5" x14ac:dyDescent="0.35">
      <c r="A2547" s="8" t="s">
        <v>9436</v>
      </c>
      <c r="B2547" s="308" t="s">
        <v>8143</v>
      </c>
      <c r="C2547" s="193" t="s">
        <v>8144</v>
      </c>
      <c r="D2547" s="309"/>
      <c r="E2547" s="309"/>
      <c r="F2547" s="578">
        <v>112.86</v>
      </c>
      <c r="G2547" s="47"/>
      <c r="H2547" s="573">
        <f t="shared" si="72"/>
        <v>39.79443599999999</v>
      </c>
      <c r="I2547" s="573">
        <f t="shared" si="72"/>
        <v>39.79443599999999</v>
      </c>
      <c r="J2547" s="573">
        <f t="shared" si="72"/>
        <v>52.288038</v>
      </c>
      <c r="K2547" s="573">
        <f t="shared" si="71"/>
        <v>36.323990999999999</v>
      </c>
      <c r="L2547" s="573">
        <f t="shared" si="71"/>
        <v>57.725068499999992</v>
      </c>
      <c r="M2547" s="573">
        <f t="shared" si="71"/>
        <v>49.743044999999995</v>
      </c>
      <c r="N2547" s="573" t="b">
        <v>1</v>
      </c>
    </row>
    <row r="2548" spans="1:14" ht="16" thickBot="1" x14ac:dyDescent="0.4">
      <c r="A2548" s="11"/>
      <c r="B2548" s="565" t="s">
        <v>7431</v>
      </c>
      <c r="C2548" s="391" t="s">
        <v>7430</v>
      </c>
      <c r="D2548" s="563"/>
      <c r="E2548" s="563"/>
      <c r="F2548" s="564">
        <v>112.86</v>
      </c>
      <c r="G2548" s="47"/>
      <c r="H2548" s="573">
        <f t="shared" si="72"/>
        <v>39.79443599999999</v>
      </c>
      <c r="I2548" s="573">
        <f t="shared" si="72"/>
        <v>39.79443599999999</v>
      </c>
      <c r="J2548" s="573">
        <f t="shared" si="72"/>
        <v>52.288038</v>
      </c>
      <c r="K2548" s="573">
        <f t="shared" si="71"/>
        <v>36.323990999999999</v>
      </c>
      <c r="L2548" s="573">
        <f t="shared" si="71"/>
        <v>57.725068499999992</v>
      </c>
      <c r="M2548" s="573">
        <f t="shared" si="71"/>
        <v>49.743044999999995</v>
      </c>
      <c r="N2548" s="573" t="b">
        <v>1</v>
      </c>
    </row>
    <row r="2549" spans="1:14" ht="31" x14ac:dyDescent="0.35">
      <c r="A2549" s="8"/>
      <c r="B2549" s="3" t="s">
        <v>8145</v>
      </c>
      <c r="C2549" s="110" t="s">
        <v>7275</v>
      </c>
      <c r="D2549" s="20"/>
      <c r="E2549" s="53"/>
      <c r="F2549" s="273">
        <v>112.86</v>
      </c>
      <c r="G2549" s="47"/>
      <c r="H2549" s="573">
        <f t="shared" si="72"/>
        <v>39.79443599999999</v>
      </c>
      <c r="I2549" s="573">
        <f t="shared" si="72"/>
        <v>39.79443599999999</v>
      </c>
      <c r="J2549" s="573">
        <f t="shared" si="72"/>
        <v>52.288038</v>
      </c>
      <c r="K2549" s="573">
        <f t="shared" si="71"/>
        <v>36.323990999999999</v>
      </c>
      <c r="L2549" s="573">
        <f t="shared" si="71"/>
        <v>57.725068499999992</v>
      </c>
      <c r="M2549" s="573">
        <f t="shared" si="71"/>
        <v>49.743044999999995</v>
      </c>
      <c r="N2549" s="573" t="b">
        <v>1</v>
      </c>
    </row>
    <row r="2550" spans="1:14" ht="16" thickBot="1" x14ac:dyDescent="0.4">
      <c r="A2550" s="11" t="s">
        <v>9437</v>
      </c>
      <c r="B2550" s="565" t="s">
        <v>8146</v>
      </c>
      <c r="C2550" s="391" t="s">
        <v>8147</v>
      </c>
      <c r="D2550" s="563"/>
      <c r="E2550" s="384"/>
      <c r="F2550" s="564">
        <v>187.92</v>
      </c>
      <c r="G2550" s="47"/>
      <c r="H2550" s="573">
        <f t="shared" si="72"/>
        <v>66.260591999999974</v>
      </c>
      <c r="I2550" s="573">
        <f t="shared" si="72"/>
        <v>66.260591999999974</v>
      </c>
      <c r="J2550" s="573">
        <f t="shared" si="72"/>
        <v>87.063335999999993</v>
      </c>
      <c r="K2550" s="573">
        <f t="shared" si="71"/>
        <v>60.482051999999989</v>
      </c>
      <c r="L2550" s="573">
        <f t="shared" si="71"/>
        <v>96.116381999999973</v>
      </c>
      <c r="M2550" s="573">
        <f t="shared" si="71"/>
        <v>82.825739999999996</v>
      </c>
      <c r="N2550" s="573" t="b">
        <v>1</v>
      </c>
    </row>
    <row r="2551" spans="1:14" ht="31" x14ac:dyDescent="0.35">
      <c r="A2551" s="10"/>
      <c r="B2551" s="16" t="s">
        <v>8148</v>
      </c>
      <c r="C2551" s="108" t="s">
        <v>7427</v>
      </c>
      <c r="D2551" s="18"/>
      <c r="E2551" s="52"/>
      <c r="F2551" s="276">
        <v>187.92</v>
      </c>
      <c r="G2551" s="47"/>
      <c r="H2551" s="573">
        <f t="shared" si="72"/>
        <v>66.260591999999974</v>
      </c>
      <c r="I2551" s="573">
        <f t="shared" si="72"/>
        <v>66.260591999999974</v>
      </c>
      <c r="J2551" s="573">
        <f t="shared" si="72"/>
        <v>87.063335999999993</v>
      </c>
      <c r="K2551" s="573">
        <f t="shared" si="71"/>
        <v>60.482051999999989</v>
      </c>
      <c r="L2551" s="573">
        <f t="shared" si="71"/>
        <v>96.116381999999973</v>
      </c>
      <c r="M2551" s="573">
        <f t="shared" si="71"/>
        <v>82.825739999999996</v>
      </c>
      <c r="N2551" s="573" t="b">
        <v>1</v>
      </c>
    </row>
    <row r="2552" spans="1:14" ht="16" thickBot="1" x14ac:dyDescent="0.4">
      <c r="A2552" s="8" t="s">
        <v>9438</v>
      </c>
      <c r="B2552" s="221" t="s">
        <v>3063</v>
      </c>
      <c r="C2552" s="247" t="s">
        <v>3064</v>
      </c>
      <c r="D2552" s="222"/>
      <c r="E2552" s="242"/>
      <c r="F2552" s="274">
        <v>205.41</v>
      </c>
      <c r="G2552" s="47"/>
      <c r="H2552" s="573">
        <f t="shared" si="72"/>
        <v>72.427565999999985</v>
      </c>
      <c r="I2552" s="573">
        <f t="shared" si="72"/>
        <v>72.427565999999985</v>
      </c>
      <c r="J2552" s="573">
        <f t="shared" si="72"/>
        <v>95.16645299999999</v>
      </c>
      <c r="K2552" s="573">
        <f t="shared" si="71"/>
        <v>66.111208499999989</v>
      </c>
      <c r="L2552" s="573">
        <f t="shared" si="71"/>
        <v>105.06207974999998</v>
      </c>
      <c r="M2552" s="573">
        <f t="shared" si="71"/>
        <v>90.534457499999988</v>
      </c>
      <c r="N2552" s="573" t="b">
        <v>1</v>
      </c>
    </row>
    <row r="2553" spans="1:14" ht="15.5" x14ac:dyDescent="0.35">
      <c r="A2553" s="10"/>
      <c r="B2553" s="16" t="s">
        <v>3065</v>
      </c>
      <c r="C2553" s="108" t="s">
        <v>3066</v>
      </c>
      <c r="D2553" s="18"/>
      <c r="E2553" s="18"/>
      <c r="F2553" s="276">
        <v>205.41</v>
      </c>
      <c r="G2553" s="47"/>
      <c r="H2553" s="573">
        <f t="shared" si="72"/>
        <v>72.427565999999985</v>
      </c>
      <c r="I2553" s="573">
        <f t="shared" si="72"/>
        <v>72.427565999999985</v>
      </c>
      <c r="J2553" s="573">
        <f t="shared" si="72"/>
        <v>95.16645299999999</v>
      </c>
      <c r="K2553" s="573">
        <f t="shared" si="71"/>
        <v>66.111208499999989</v>
      </c>
      <c r="L2553" s="573">
        <f t="shared" si="71"/>
        <v>105.06207974999998</v>
      </c>
      <c r="M2553" s="573">
        <f t="shared" si="71"/>
        <v>90.534457499999988</v>
      </c>
      <c r="N2553" s="573" t="b">
        <v>1</v>
      </c>
    </row>
    <row r="2554" spans="1:14" ht="31" x14ac:dyDescent="0.35">
      <c r="A2554" s="8"/>
      <c r="B2554" s="308" t="s">
        <v>8149</v>
      </c>
      <c r="C2554" s="193" t="s">
        <v>7279</v>
      </c>
      <c r="D2554" s="309"/>
      <c r="E2554" s="309"/>
      <c r="F2554" s="578">
        <v>205.41</v>
      </c>
      <c r="G2554" s="47"/>
      <c r="H2554" s="573">
        <f t="shared" si="72"/>
        <v>72.427565999999985</v>
      </c>
      <c r="I2554" s="573">
        <f t="shared" si="72"/>
        <v>72.427565999999985</v>
      </c>
      <c r="J2554" s="573">
        <f t="shared" si="72"/>
        <v>95.16645299999999</v>
      </c>
      <c r="K2554" s="573">
        <f t="shared" si="71"/>
        <v>66.111208499999989</v>
      </c>
      <c r="L2554" s="573">
        <f t="shared" si="71"/>
        <v>105.06207974999998</v>
      </c>
      <c r="M2554" s="573">
        <f t="shared" si="71"/>
        <v>90.534457499999988</v>
      </c>
      <c r="N2554" s="573" t="b">
        <v>1</v>
      </c>
    </row>
    <row r="2555" spans="1:14" ht="15.5" x14ac:dyDescent="0.35">
      <c r="A2555" s="8"/>
      <c r="B2555" s="308" t="s">
        <v>3067</v>
      </c>
      <c r="C2555" s="193" t="s">
        <v>3068</v>
      </c>
      <c r="D2555" s="309"/>
      <c r="E2555" s="309"/>
      <c r="F2555" s="578">
        <v>205.41</v>
      </c>
      <c r="G2555" s="47"/>
      <c r="H2555" s="573">
        <f t="shared" si="72"/>
        <v>72.427565999999985</v>
      </c>
      <c r="I2555" s="573">
        <f t="shared" si="72"/>
        <v>72.427565999999985</v>
      </c>
      <c r="J2555" s="573">
        <f t="shared" si="72"/>
        <v>95.16645299999999</v>
      </c>
      <c r="K2555" s="573">
        <f t="shared" si="71"/>
        <v>66.111208499999989</v>
      </c>
      <c r="L2555" s="573">
        <f t="shared" si="71"/>
        <v>105.06207974999998</v>
      </c>
      <c r="M2555" s="573">
        <f t="shared" si="71"/>
        <v>90.534457499999988</v>
      </c>
      <c r="N2555" s="573" t="b">
        <v>1</v>
      </c>
    </row>
    <row r="2556" spans="1:14" ht="15.5" x14ac:dyDescent="0.35">
      <c r="A2556" s="8"/>
      <c r="B2556" s="308" t="s">
        <v>3069</v>
      </c>
      <c r="C2556" s="193" t="s">
        <v>3070</v>
      </c>
      <c r="D2556" s="309"/>
      <c r="E2556" s="309"/>
      <c r="F2556" s="578">
        <v>205.41</v>
      </c>
      <c r="G2556" s="47"/>
      <c r="H2556" s="573">
        <f t="shared" si="72"/>
        <v>72.427565999999985</v>
      </c>
      <c r="I2556" s="573">
        <f t="shared" si="72"/>
        <v>72.427565999999985</v>
      </c>
      <c r="J2556" s="573">
        <f t="shared" si="72"/>
        <v>95.16645299999999</v>
      </c>
      <c r="K2556" s="573">
        <f t="shared" si="71"/>
        <v>66.111208499999989</v>
      </c>
      <c r="L2556" s="573">
        <f t="shared" si="71"/>
        <v>105.06207974999998</v>
      </c>
      <c r="M2556" s="573">
        <f t="shared" si="71"/>
        <v>90.534457499999988</v>
      </c>
      <c r="N2556" s="573" t="b">
        <v>1</v>
      </c>
    </row>
    <row r="2557" spans="1:14" ht="15.5" x14ac:dyDescent="0.35">
      <c r="A2557" s="8"/>
      <c r="B2557" s="308" t="s">
        <v>3071</v>
      </c>
      <c r="C2557" s="193" t="s">
        <v>3072</v>
      </c>
      <c r="D2557" s="309"/>
      <c r="E2557" s="309"/>
      <c r="F2557" s="578">
        <v>205.41</v>
      </c>
      <c r="G2557" s="47"/>
      <c r="H2557" s="573">
        <f t="shared" si="72"/>
        <v>72.427565999999985</v>
      </c>
      <c r="I2557" s="573">
        <f t="shared" si="72"/>
        <v>72.427565999999985</v>
      </c>
      <c r="J2557" s="573">
        <f t="shared" si="72"/>
        <v>95.16645299999999</v>
      </c>
      <c r="K2557" s="573">
        <f t="shared" si="71"/>
        <v>66.111208499999989</v>
      </c>
      <c r="L2557" s="573">
        <f t="shared" si="71"/>
        <v>105.06207974999998</v>
      </c>
      <c r="M2557" s="573">
        <f t="shared" si="71"/>
        <v>90.534457499999988</v>
      </c>
      <c r="N2557" s="573" t="b">
        <v>1</v>
      </c>
    </row>
    <row r="2558" spans="1:14" ht="15.5" x14ac:dyDescent="0.35">
      <c r="A2558" s="8" t="s">
        <v>9439</v>
      </c>
      <c r="B2558" s="308" t="s">
        <v>3073</v>
      </c>
      <c r="C2558" s="193" t="s">
        <v>3074</v>
      </c>
      <c r="D2558" s="309"/>
      <c r="E2558" s="309"/>
      <c r="F2558" s="578">
        <v>392.37</v>
      </c>
      <c r="G2558" s="47"/>
      <c r="H2558" s="573">
        <f t="shared" si="72"/>
        <v>138.34966199999997</v>
      </c>
      <c r="I2558" s="573">
        <f t="shared" si="72"/>
        <v>138.34966199999997</v>
      </c>
      <c r="J2558" s="573">
        <f t="shared" si="72"/>
        <v>181.785021</v>
      </c>
      <c r="K2558" s="573">
        <f t="shared" si="71"/>
        <v>126.28428449999998</v>
      </c>
      <c r="L2558" s="573">
        <f t="shared" si="71"/>
        <v>200.68744574999997</v>
      </c>
      <c r="M2558" s="573">
        <f t="shared" si="71"/>
        <v>172.93707749999999</v>
      </c>
      <c r="N2558" s="573" t="b">
        <v>1</v>
      </c>
    </row>
    <row r="2559" spans="1:14" ht="16" thickBot="1" x14ac:dyDescent="0.4">
      <c r="A2559" s="8"/>
      <c r="B2559" s="221" t="s">
        <v>8150</v>
      </c>
      <c r="C2559" s="247" t="s">
        <v>7278</v>
      </c>
      <c r="D2559" s="222"/>
      <c r="E2559" s="222"/>
      <c r="F2559" s="274">
        <v>392.37</v>
      </c>
      <c r="G2559" s="47"/>
      <c r="H2559" s="573">
        <f t="shared" si="72"/>
        <v>138.34966199999997</v>
      </c>
      <c r="I2559" s="573">
        <f t="shared" si="72"/>
        <v>138.34966199999997</v>
      </c>
      <c r="J2559" s="573">
        <f t="shared" si="72"/>
        <v>181.785021</v>
      </c>
      <c r="K2559" s="573">
        <f t="shared" si="71"/>
        <v>126.28428449999998</v>
      </c>
      <c r="L2559" s="573">
        <f t="shared" si="71"/>
        <v>200.68744574999997</v>
      </c>
      <c r="M2559" s="573">
        <f t="shared" si="71"/>
        <v>172.93707749999999</v>
      </c>
      <c r="N2559" s="573" t="b">
        <v>1</v>
      </c>
    </row>
    <row r="2560" spans="1:14" ht="15.5" x14ac:dyDescent="0.35">
      <c r="A2560" s="10"/>
      <c r="B2560" s="16" t="s">
        <v>3075</v>
      </c>
      <c r="C2560" s="108" t="s">
        <v>3076</v>
      </c>
      <c r="D2560" s="18"/>
      <c r="E2560" s="18"/>
      <c r="F2560" s="276">
        <v>392.37</v>
      </c>
      <c r="G2560" s="47"/>
      <c r="H2560" s="573">
        <f t="shared" si="72"/>
        <v>138.34966199999997</v>
      </c>
      <c r="I2560" s="573">
        <f t="shared" si="72"/>
        <v>138.34966199999997</v>
      </c>
      <c r="J2560" s="573">
        <f t="shared" si="72"/>
        <v>181.785021</v>
      </c>
      <c r="K2560" s="573">
        <f t="shared" si="71"/>
        <v>126.28428449999998</v>
      </c>
      <c r="L2560" s="573">
        <f t="shared" si="71"/>
        <v>200.68744574999997</v>
      </c>
      <c r="M2560" s="573">
        <f t="shared" si="71"/>
        <v>172.93707749999999</v>
      </c>
      <c r="N2560" s="573" t="b">
        <v>1</v>
      </c>
    </row>
    <row r="2561" spans="1:14" ht="15.5" x14ac:dyDescent="0.35">
      <c r="A2561" s="8"/>
      <c r="B2561" s="308" t="s">
        <v>3077</v>
      </c>
      <c r="C2561" s="193" t="s">
        <v>3078</v>
      </c>
      <c r="D2561" s="309"/>
      <c r="E2561" s="309"/>
      <c r="F2561" s="578">
        <v>392.37</v>
      </c>
      <c r="G2561" s="47"/>
      <c r="H2561" s="573">
        <f t="shared" si="72"/>
        <v>138.34966199999997</v>
      </c>
      <c r="I2561" s="573">
        <f t="shared" si="72"/>
        <v>138.34966199999997</v>
      </c>
      <c r="J2561" s="573">
        <f t="shared" si="72"/>
        <v>181.785021</v>
      </c>
      <c r="K2561" s="573">
        <f t="shared" si="71"/>
        <v>126.28428449999998</v>
      </c>
      <c r="L2561" s="573">
        <f t="shared" si="71"/>
        <v>200.68744574999997</v>
      </c>
      <c r="M2561" s="573">
        <f t="shared" si="71"/>
        <v>172.93707749999999</v>
      </c>
      <c r="N2561" s="573" t="b">
        <v>1</v>
      </c>
    </row>
    <row r="2562" spans="1:14" ht="15.5" x14ac:dyDescent="0.35">
      <c r="A2562" s="8" t="s">
        <v>9440</v>
      </c>
      <c r="B2562" s="308" t="s">
        <v>2968</v>
      </c>
      <c r="C2562" s="193" t="s">
        <v>3079</v>
      </c>
      <c r="D2562" s="309"/>
      <c r="E2562" s="309"/>
      <c r="F2562" s="578">
        <v>80.52</v>
      </c>
      <c r="G2562" s="47"/>
      <c r="H2562" s="573">
        <f t="shared" si="72"/>
        <v>28.391351999999991</v>
      </c>
      <c r="I2562" s="573">
        <f t="shared" si="72"/>
        <v>28.391351999999991</v>
      </c>
      <c r="J2562" s="573">
        <f t="shared" si="72"/>
        <v>37.304915999999999</v>
      </c>
      <c r="K2562" s="573">
        <f t="shared" si="71"/>
        <v>25.915361999999995</v>
      </c>
      <c r="L2562" s="573">
        <f t="shared" si="71"/>
        <v>41.183966999999988</v>
      </c>
      <c r="M2562" s="573">
        <f t="shared" si="71"/>
        <v>35.489189999999994</v>
      </c>
      <c r="N2562" s="573" t="b">
        <v>1</v>
      </c>
    </row>
    <row r="2563" spans="1:14" ht="15.5" x14ac:dyDescent="0.35">
      <c r="A2563" s="8"/>
      <c r="B2563" s="308" t="s">
        <v>3080</v>
      </c>
      <c r="C2563" s="193" t="s">
        <v>3081</v>
      </c>
      <c r="D2563" s="309"/>
      <c r="E2563" s="309" t="s">
        <v>141</v>
      </c>
      <c r="F2563" s="578">
        <v>80.52</v>
      </c>
      <c r="G2563" s="47"/>
      <c r="H2563" s="573">
        <f t="shared" si="72"/>
        <v>28.391351999999991</v>
      </c>
      <c r="I2563" s="573">
        <f t="shared" si="72"/>
        <v>28.391351999999991</v>
      </c>
      <c r="J2563" s="573">
        <f t="shared" si="72"/>
        <v>37.304915999999999</v>
      </c>
      <c r="K2563" s="573">
        <f t="shared" si="71"/>
        <v>25.915361999999995</v>
      </c>
      <c r="L2563" s="573">
        <f t="shared" si="71"/>
        <v>41.183966999999988</v>
      </c>
      <c r="M2563" s="573">
        <f t="shared" si="71"/>
        <v>35.489189999999994</v>
      </c>
      <c r="N2563" s="573" t="b">
        <v>1</v>
      </c>
    </row>
    <row r="2564" spans="1:14" ht="15.5" x14ac:dyDescent="0.35">
      <c r="A2564" s="8"/>
      <c r="B2564" s="308" t="s">
        <v>3082</v>
      </c>
      <c r="C2564" s="193" t="s">
        <v>3083</v>
      </c>
      <c r="D2564" s="309"/>
      <c r="E2564" s="309" t="s">
        <v>141</v>
      </c>
      <c r="F2564" s="578">
        <v>80.52</v>
      </c>
      <c r="G2564" s="47"/>
      <c r="H2564" s="573">
        <f t="shared" si="72"/>
        <v>28.391351999999991</v>
      </c>
      <c r="I2564" s="573">
        <f t="shared" si="72"/>
        <v>28.391351999999991</v>
      </c>
      <c r="J2564" s="573">
        <f t="shared" si="72"/>
        <v>37.304915999999999</v>
      </c>
      <c r="K2564" s="573">
        <f t="shared" si="71"/>
        <v>25.915361999999995</v>
      </c>
      <c r="L2564" s="573">
        <f t="shared" si="71"/>
        <v>41.183966999999988</v>
      </c>
      <c r="M2564" s="573">
        <f t="shared" si="71"/>
        <v>35.489189999999994</v>
      </c>
      <c r="N2564" s="573" t="b">
        <v>1</v>
      </c>
    </row>
    <row r="2565" spans="1:14" ht="15.5" x14ac:dyDescent="0.35">
      <c r="A2565" s="8"/>
      <c r="B2565" s="308" t="s">
        <v>3084</v>
      </c>
      <c r="C2565" s="193" t="s">
        <v>3085</v>
      </c>
      <c r="D2565" s="309"/>
      <c r="E2565" s="309"/>
      <c r="F2565" s="578">
        <v>80.52</v>
      </c>
      <c r="G2565" s="47"/>
      <c r="H2565" s="573">
        <f t="shared" si="72"/>
        <v>28.391351999999991</v>
      </c>
      <c r="I2565" s="573">
        <f t="shared" si="72"/>
        <v>28.391351999999991</v>
      </c>
      <c r="J2565" s="573">
        <f t="shared" si="72"/>
        <v>37.304915999999999</v>
      </c>
      <c r="K2565" s="573">
        <f t="shared" si="71"/>
        <v>25.915361999999995</v>
      </c>
      <c r="L2565" s="573">
        <f t="shared" si="71"/>
        <v>41.183966999999988</v>
      </c>
      <c r="M2565" s="573">
        <f t="shared" si="71"/>
        <v>35.489189999999994</v>
      </c>
      <c r="N2565" s="573" t="b">
        <v>1</v>
      </c>
    </row>
    <row r="2566" spans="1:14" ht="16" thickBot="1" x14ac:dyDescent="0.4">
      <c r="A2566" s="11"/>
      <c r="B2566" s="565" t="s">
        <v>2972</v>
      </c>
      <c r="C2566" s="391" t="s">
        <v>3086</v>
      </c>
      <c r="D2566" s="563"/>
      <c r="E2566" s="563" t="s">
        <v>141</v>
      </c>
      <c r="F2566" s="564">
        <v>80.52</v>
      </c>
      <c r="G2566" s="47"/>
      <c r="H2566" s="573">
        <f t="shared" si="72"/>
        <v>28.391351999999991</v>
      </c>
      <c r="I2566" s="573">
        <f t="shared" si="72"/>
        <v>28.391351999999991</v>
      </c>
      <c r="J2566" s="573">
        <f t="shared" si="72"/>
        <v>37.304915999999999</v>
      </c>
      <c r="K2566" s="573">
        <f t="shared" si="71"/>
        <v>25.915361999999995</v>
      </c>
      <c r="L2566" s="573">
        <f t="shared" si="71"/>
        <v>41.183966999999988</v>
      </c>
      <c r="M2566" s="573">
        <f t="shared" si="71"/>
        <v>35.489189999999994</v>
      </c>
      <c r="N2566" s="573" t="b">
        <v>1</v>
      </c>
    </row>
    <row r="2567" spans="1:14" ht="15.5" x14ac:dyDescent="0.35">
      <c r="A2567" s="8"/>
      <c r="B2567" s="3" t="s">
        <v>3087</v>
      </c>
      <c r="C2567" s="110" t="s">
        <v>3088</v>
      </c>
      <c r="D2567" s="25"/>
      <c r="E2567" s="25" t="s">
        <v>141</v>
      </c>
      <c r="F2567" s="273">
        <v>80.52</v>
      </c>
      <c r="G2567" s="47"/>
      <c r="H2567" s="573">
        <f t="shared" si="72"/>
        <v>28.391351999999991</v>
      </c>
      <c r="I2567" s="573">
        <f t="shared" si="72"/>
        <v>28.391351999999991</v>
      </c>
      <c r="J2567" s="573">
        <f t="shared" si="72"/>
        <v>37.304915999999999</v>
      </c>
      <c r="K2567" s="573">
        <f t="shared" si="71"/>
        <v>25.915361999999995</v>
      </c>
      <c r="L2567" s="573">
        <f t="shared" si="71"/>
        <v>41.183966999999988</v>
      </c>
      <c r="M2567" s="573">
        <f t="shared" si="71"/>
        <v>35.489189999999994</v>
      </c>
      <c r="N2567" s="573" t="b">
        <v>1</v>
      </c>
    </row>
    <row r="2568" spans="1:14" ht="15.5" x14ac:dyDescent="0.35">
      <c r="A2568" s="8"/>
      <c r="B2568" s="308" t="s">
        <v>2971</v>
      </c>
      <c r="C2568" s="193" t="s">
        <v>3089</v>
      </c>
      <c r="D2568" s="316"/>
      <c r="E2568" s="316" t="s">
        <v>141</v>
      </c>
      <c r="F2568" s="578">
        <v>80.52</v>
      </c>
      <c r="G2568" s="47"/>
      <c r="H2568" s="573">
        <f t="shared" si="72"/>
        <v>28.391351999999991</v>
      </c>
      <c r="I2568" s="573">
        <f t="shared" si="72"/>
        <v>28.391351999999991</v>
      </c>
      <c r="J2568" s="573">
        <f t="shared" si="72"/>
        <v>37.304915999999999</v>
      </c>
      <c r="K2568" s="573">
        <f t="shared" si="71"/>
        <v>25.915361999999995</v>
      </c>
      <c r="L2568" s="573">
        <f t="shared" si="71"/>
        <v>41.183966999999988</v>
      </c>
      <c r="M2568" s="573">
        <f t="shared" si="71"/>
        <v>35.489189999999994</v>
      </c>
      <c r="N2568" s="573" t="b">
        <v>1</v>
      </c>
    </row>
    <row r="2569" spans="1:14" ht="15.5" x14ac:dyDescent="0.35">
      <c r="A2569" s="8"/>
      <c r="B2569" s="308" t="s">
        <v>3090</v>
      </c>
      <c r="C2569" s="193" t="s">
        <v>3091</v>
      </c>
      <c r="D2569" s="316"/>
      <c r="E2569" s="316" t="s">
        <v>141</v>
      </c>
      <c r="F2569" s="578">
        <v>80.52</v>
      </c>
      <c r="G2569" s="47"/>
      <c r="H2569" s="573">
        <f t="shared" si="72"/>
        <v>28.391351999999991</v>
      </c>
      <c r="I2569" s="573">
        <f t="shared" si="72"/>
        <v>28.391351999999991</v>
      </c>
      <c r="J2569" s="573">
        <f t="shared" si="72"/>
        <v>37.304915999999999</v>
      </c>
      <c r="K2569" s="573">
        <f t="shared" si="71"/>
        <v>25.915361999999995</v>
      </c>
      <c r="L2569" s="573">
        <f t="shared" si="71"/>
        <v>41.183966999999988</v>
      </c>
      <c r="M2569" s="573">
        <f t="shared" si="71"/>
        <v>35.489189999999994</v>
      </c>
      <c r="N2569" s="573" t="b">
        <v>1</v>
      </c>
    </row>
    <row r="2570" spans="1:14" ht="15.5" x14ac:dyDescent="0.35">
      <c r="A2570" s="8"/>
      <c r="B2570" s="308" t="s">
        <v>3092</v>
      </c>
      <c r="C2570" s="193" t="s">
        <v>3093</v>
      </c>
      <c r="D2570" s="316"/>
      <c r="E2570" s="316" t="s">
        <v>141</v>
      </c>
      <c r="F2570" s="578">
        <v>80.52</v>
      </c>
      <c r="G2570" s="47"/>
      <c r="H2570" s="573">
        <f t="shared" si="72"/>
        <v>28.391351999999991</v>
      </c>
      <c r="I2570" s="573">
        <f t="shared" si="72"/>
        <v>28.391351999999991</v>
      </c>
      <c r="J2570" s="573">
        <f t="shared" si="72"/>
        <v>37.304915999999999</v>
      </c>
      <c r="K2570" s="573">
        <f t="shared" si="71"/>
        <v>25.915361999999995</v>
      </c>
      <c r="L2570" s="573">
        <f t="shared" si="71"/>
        <v>41.183966999999988</v>
      </c>
      <c r="M2570" s="573">
        <f t="shared" si="71"/>
        <v>35.489189999999994</v>
      </c>
      <c r="N2570" s="573" t="b">
        <v>1</v>
      </c>
    </row>
    <row r="2571" spans="1:14" ht="15.5" x14ac:dyDescent="0.35">
      <c r="A2571" s="8"/>
      <c r="B2571" s="308" t="s">
        <v>3094</v>
      </c>
      <c r="C2571" s="193" t="s">
        <v>3095</v>
      </c>
      <c r="D2571" s="316"/>
      <c r="E2571" s="316" t="s">
        <v>141</v>
      </c>
      <c r="F2571" s="578">
        <v>80.52</v>
      </c>
      <c r="G2571" s="47"/>
      <c r="H2571" s="573">
        <f t="shared" si="72"/>
        <v>28.391351999999991</v>
      </c>
      <c r="I2571" s="573">
        <f t="shared" si="72"/>
        <v>28.391351999999991</v>
      </c>
      <c r="J2571" s="573">
        <f t="shared" si="72"/>
        <v>37.304915999999999</v>
      </c>
      <c r="K2571" s="573">
        <f t="shared" si="71"/>
        <v>25.915361999999995</v>
      </c>
      <c r="L2571" s="573">
        <f t="shared" si="71"/>
        <v>41.183966999999988</v>
      </c>
      <c r="M2571" s="573">
        <f t="shared" si="71"/>
        <v>35.489189999999994</v>
      </c>
      <c r="N2571" s="573" t="b">
        <v>1</v>
      </c>
    </row>
    <row r="2572" spans="1:14" ht="16" thickBot="1" x14ac:dyDescent="0.4">
      <c r="A2572" s="8"/>
      <c r="B2572" s="221" t="s">
        <v>3096</v>
      </c>
      <c r="C2572" s="247" t="s">
        <v>3097</v>
      </c>
      <c r="D2572" s="241"/>
      <c r="E2572" s="241" t="s">
        <v>141</v>
      </c>
      <c r="F2572" s="274">
        <v>80.52</v>
      </c>
      <c r="G2572" s="47"/>
      <c r="H2572" s="573">
        <f t="shared" si="72"/>
        <v>28.391351999999991</v>
      </c>
      <c r="I2572" s="573">
        <f t="shared" si="72"/>
        <v>28.391351999999991</v>
      </c>
      <c r="J2572" s="573">
        <f t="shared" si="72"/>
        <v>37.304915999999999</v>
      </c>
      <c r="K2572" s="573">
        <f t="shared" si="71"/>
        <v>25.915361999999995</v>
      </c>
      <c r="L2572" s="573">
        <f t="shared" si="71"/>
        <v>41.183966999999988</v>
      </c>
      <c r="M2572" s="573">
        <f t="shared" si="71"/>
        <v>35.489189999999994</v>
      </c>
      <c r="N2572" s="573" t="b">
        <v>1</v>
      </c>
    </row>
    <row r="2573" spans="1:14" ht="15.5" x14ac:dyDescent="0.35">
      <c r="A2573" s="10"/>
      <c r="B2573" s="16" t="s">
        <v>3098</v>
      </c>
      <c r="C2573" s="108" t="s">
        <v>3099</v>
      </c>
      <c r="D2573" s="24"/>
      <c r="E2573" s="24" t="s">
        <v>141</v>
      </c>
      <c r="F2573" s="276">
        <v>80.52</v>
      </c>
      <c r="G2573" s="47"/>
      <c r="H2573" s="573">
        <f t="shared" si="72"/>
        <v>28.391351999999991</v>
      </c>
      <c r="I2573" s="573">
        <f t="shared" si="72"/>
        <v>28.391351999999991</v>
      </c>
      <c r="J2573" s="573">
        <f t="shared" si="72"/>
        <v>37.304915999999999</v>
      </c>
      <c r="K2573" s="573">
        <f t="shared" si="72"/>
        <v>25.915361999999995</v>
      </c>
      <c r="L2573" s="573">
        <f t="shared" si="72"/>
        <v>41.183966999999988</v>
      </c>
      <c r="M2573" s="573">
        <f t="shared" si="72"/>
        <v>35.489189999999994</v>
      </c>
      <c r="N2573" s="573" t="b">
        <v>1</v>
      </c>
    </row>
    <row r="2574" spans="1:14" ht="15.5" x14ac:dyDescent="0.35">
      <c r="A2574" s="8"/>
      <c r="B2574" s="308" t="s">
        <v>3100</v>
      </c>
      <c r="C2574" s="193" t="s">
        <v>3101</v>
      </c>
      <c r="D2574" s="309"/>
      <c r="E2574" s="309"/>
      <c r="F2574" s="578">
        <v>80.52</v>
      </c>
      <c r="G2574" s="47"/>
      <c r="H2574" s="573">
        <f t="shared" ref="H2574:M2616" si="73">IF($N2574=TRUE,H$3*$F2574,"")</f>
        <v>28.391351999999991</v>
      </c>
      <c r="I2574" s="573">
        <f t="shared" si="73"/>
        <v>28.391351999999991</v>
      </c>
      <c r="J2574" s="573">
        <f t="shared" si="73"/>
        <v>37.304915999999999</v>
      </c>
      <c r="K2574" s="573">
        <f t="shared" si="73"/>
        <v>25.915361999999995</v>
      </c>
      <c r="L2574" s="573">
        <f t="shared" si="73"/>
        <v>41.183966999999988</v>
      </c>
      <c r="M2574" s="573">
        <f t="shared" si="73"/>
        <v>35.489189999999994</v>
      </c>
      <c r="N2574" s="573" t="b">
        <v>1</v>
      </c>
    </row>
    <row r="2575" spans="1:14" ht="15.5" x14ac:dyDescent="0.35">
      <c r="A2575" s="8"/>
      <c r="B2575" s="308" t="s">
        <v>3102</v>
      </c>
      <c r="C2575" s="193" t="s">
        <v>3103</v>
      </c>
      <c r="D2575" s="309"/>
      <c r="E2575" s="309" t="s">
        <v>141</v>
      </c>
      <c r="F2575" s="578">
        <v>80.52</v>
      </c>
      <c r="G2575" s="47"/>
      <c r="H2575" s="573">
        <f t="shared" si="73"/>
        <v>28.391351999999991</v>
      </c>
      <c r="I2575" s="573">
        <f t="shared" si="73"/>
        <v>28.391351999999991</v>
      </c>
      <c r="J2575" s="573">
        <f t="shared" si="73"/>
        <v>37.304915999999999</v>
      </c>
      <c r="K2575" s="573">
        <f t="shared" si="73"/>
        <v>25.915361999999995</v>
      </c>
      <c r="L2575" s="573">
        <f t="shared" si="73"/>
        <v>41.183966999999988</v>
      </c>
      <c r="M2575" s="573">
        <f t="shared" si="73"/>
        <v>35.489189999999994</v>
      </c>
      <c r="N2575" s="573" t="b">
        <v>1</v>
      </c>
    </row>
    <row r="2576" spans="1:14" ht="15.5" x14ac:dyDescent="0.35">
      <c r="A2576" s="8"/>
      <c r="B2576" s="308" t="s">
        <v>3104</v>
      </c>
      <c r="C2576" s="193" t="s">
        <v>3105</v>
      </c>
      <c r="D2576" s="309"/>
      <c r="E2576" s="309" t="s">
        <v>141</v>
      </c>
      <c r="F2576" s="578">
        <v>80.52</v>
      </c>
      <c r="G2576" s="47"/>
      <c r="H2576" s="573">
        <f t="shared" si="73"/>
        <v>28.391351999999991</v>
      </c>
      <c r="I2576" s="573">
        <f t="shared" si="73"/>
        <v>28.391351999999991</v>
      </c>
      <c r="J2576" s="573">
        <f t="shared" si="73"/>
        <v>37.304915999999999</v>
      </c>
      <c r="K2576" s="573">
        <f t="shared" si="73"/>
        <v>25.915361999999995</v>
      </c>
      <c r="L2576" s="573">
        <f t="shared" si="73"/>
        <v>41.183966999999988</v>
      </c>
      <c r="M2576" s="573">
        <f t="shared" si="73"/>
        <v>35.489189999999994</v>
      </c>
      <c r="N2576" s="573" t="b">
        <v>1</v>
      </c>
    </row>
    <row r="2577" spans="1:14" ht="15.5" x14ac:dyDescent="0.35">
      <c r="A2577" s="8"/>
      <c r="B2577" s="308" t="s">
        <v>2974</v>
      </c>
      <c r="C2577" s="193" t="s">
        <v>3106</v>
      </c>
      <c r="D2577" s="309"/>
      <c r="E2577" s="309" t="s">
        <v>141</v>
      </c>
      <c r="F2577" s="578">
        <v>80.52</v>
      </c>
      <c r="G2577" s="47"/>
      <c r="H2577" s="573">
        <f t="shared" si="73"/>
        <v>28.391351999999991</v>
      </c>
      <c r="I2577" s="573">
        <f t="shared" si="73"/>
        <v>28.391351999999991</v>
      </c>
      <c r="J2577" s="573">
        <f t="shared" si="73"/>
        <v>37.304915999999999</v>
      </c>
      <c r="K2577" s="573">
        <f t="shared" si="73"/>
        <v>25.915361999999995</v>
      </c>
      <c r="L2577" s="573">
        <f t="shared" si="73"/>
        <v>41.183966999999988</v>
      </c>
      <c r="M2577" s="573">
        <f t="shared" si="73"/>
        <v>35.489189999999994</v>
      </c>
      <c r="N2577" s="573" t="b">
        <v>1</v>
      </c>
    </row>
    <row r="2578" spans="1:14" ht="15.5" x14ac:dyDescent="0.35">
      <c r="A2578" s="8"/>
      <c r="B2578" s="308" t="s">
        <v>2973</v>
      </c>
      <c r="C2578" s="193" t="s">
        <v>3107</v>
      </c>
      <c r="D2578" s="309"/>
      <c r="E2578" s="309" t="s">
        <v>141</v>
      </c>
      <c r="F2578" s="578">
        <v>80.52</v>
      </c>
      <c r="G2578" s="47"/>
      <c r="H2578" s="573">
        <f t="shared" si="73"/>
        <v>28.391351999999991</v>
      </c>
      <c r="I2578" s="573">
        <f t="shared" si="73"/>
        <v>28.391351999999991</v>
      </c>
      <c r="J2578" s="573">
        <f t="shared" si="73"/>
        <v>37.304915999999999</v>
      </c>
      <c r="K2578" s="573">
        <f t="shared" si="73"/>
        <v>25.915361999999995</v>
      </c>
      <c r="L2578" s="573">
        <f t="shared" si="73"/>
        <v>41.183966999999988</v>
      </c>
      <c r="M2578" s="573">
        <f t="shared" si="73"/>
        <v>35.489189999999994</v>
      </c>
      <c r="N2578" s="573" t="b">
        <v>1</v>
      </c>
    </row>
    <row r="2579" spans="1:14" ht="15.5" x14ac:dyDescent="0.35">
      <c r="A2579" s="8"/>
      <c r="B2579" s="308" t="s">
        <v>3108</v>
      </c>
      <c r="C2579" s="193" t="s">
        <v>3109</v>
      </c>
      <c r="D2579" s="309"/>
      <c r="E2579" s="309" t="s">
        <v>141</v>
      </c>
      <c r="F2579" s="578">
        <v>80.52</v>
      </c>
      <c r="G2579" s="47"/>
      <c r="H2579" s="573">
        <f t="shared" si="73"/>
        <v>28.391351999999991</v>
      </c>
      <c r="I2579" s="573">
        <f t="shared" si="73"/>
        <v>28.391351999999991</v>
      </c>
      <c r="J2579" s="573">
        <f t="shared" si="73"/>
        <v>37.304915999999999</v>
      </c>
      <c r="K2579" s="573">
        <f t="shared" si="73"/>
        <v>25.915361999999995</v>
      </c>
      <c r="L2579" s="573">
        <f t="shared" si="73"/>
        <v>41.183966999999988</v>
      </c>
      <c r="M2579" s="573">
        <f t="shared" si="73"/>
        <v>35.489189999999994</v>
      </c>
      <c r="N2579" s="573" t="b">
        <v>1</v>
      </c>
    </row>
    <row r="2580" spans="1:14" ht="15.5" x14ac:dyDescent="0.35">
      <c r="A2580" s="8"/>
      <c r="B2580" s="308" t="s">
        <v>3110</v>
      </c>
      <c r="C2580" s="193" t="s">
        <v>3111</v>
      </c>
      <c r="D2580" s="309"/>
      <c r="E2580" s="309" t="s">
        <v>141</v>
      </c>
      <c r="F2580" s="578">
        <v>80.52</v>
      </c>
      <c r="G2580" s="47"/>
      <c r="H2580" s="573">
        <f t="shared" si="73"/>
        <v>28.391351999999991</v>
      </c>
      <c r="I2580" s="573">
        <f t="shared" si="73"/>
        <v>28.391351999999991</v>
      </c>
      <c r="J2580" s="573">
        <f t="shared" si="73"/>
        <v>37.304915999999999</v>
      </c>
      <c r="K2580" s="573">
        <f t="shared" si="73"/>
        <v>25.915361999999995</v>
      </c>
      <c r="L2580" s="573">
        <f t="shared" si="73"/>
        <v>41.183966999999988</v>
      </c>
      <c r="M2580" s="573">
        <f t="shared" si="73"/>
        <v>35.489189999999994</v>
      </c>
      <c r="N2580" s="573" t="b">
        <v>1</v>
      </c>
    </row>
    <row r="2581" spans="1:14" ht="16" thickBot="1" x14ac:dyDescent="0.4">
      <c r="A2581" s="11"/>
      <c r="B2581" s="565" t="s">
        <v>3112</v>
      </c>
      <c r="C2581" s="391" t="s">
        <v>3113</v>
      </c>
      <c r="D2581" s="563"/>
      <c r="E2581" s="563" t="s">
        <v>141</v>
      </c>
      <c r="F2581" s="564">
        <v>80.52</v>
      </c>
      <c r="G2581" s="47"/>
      <c r="H2581" s="573">
        <f t="shared" si="73"/>
        <v>28.391351999999991</v>
      </c>
      <c r="I2581" s="573">
        <f t="shared" si="73"/>
        <v>28.391351999999991</v>
      </c>
      <c r="J2581" s="573">
        <f t="shared" si="73"/>
        <v>37.304915999999999</v>
      </c>
      <c r="K2581" s="573">
        <f t="shared" si="73"/>
        <v>25.915361999999995</v>
      </c>
      <c r="L2581" s="573">
        <f t="shared" si="73"/>
        <v>41.183966999999988</v>
      </c>
      <c r="M2581" s="573">
        <f t="shared" si="73"/>
        <v>35.489189999999994</v>
      </c>
      <c r="N2581" s="573" t="b">
        <v>1</v>
      </c>
    </row>
    <row r="2582" spans="1:14" ht="15.5" x14ac:dyDescent="0.35">
      <c r="A2582" s="8"/>
      <c r="B2582" s="3" t="s">
        <v>2970</v>
      </c>
      <c r="C2582" s="110" t="s">
        <v>3114</v>
      </c>
      <c r="D2582" s="20"/>
      <c r="E2582" s="20" t="s">
        <v>141</v>
      </c>
      <c r="F2582" s="273">
        <v>80.52</v>
      </c>
      <c r="G2582" s="47"/>
      <c r="H2582" s="573">
        <f t="shared" si="73"/>
        <v>28.391351999999991</v>
      </c>
      <c r="I2582" s="573">
        <f t="shared" si="73"/>
        <v>28.391351999999991</v>
      </c>
      <c r="J2582" s="573">
        <f t="shared" si="73"/>
        <v>37.304915999999999</v>
      </c>
      <c r="K2582" s="573">
        <f t="shared" si="73"/>
        <v>25.915361999999995</v>
      </c>
      <c r="L2582" s="573">
        <f t="shared" si="73"/>
        <v>41.183966999999988</v>
      </c>
      <c r="M2582" s="573">
        <f t="shared" si="73"/>
        <v>35.489189999999994</v>
      </c>
      <c r="N2582" s="573" t="b">
        <v>1</v>
      </c>
    </row>
    <row r="2583" spans="1:14" ht="15.5" x14ac:dyDescent="0.35">
      <c r="A2583" s="8"/>
      <c r="B2583" s="308" t="s">
        <v>2969</v>
      </c>
      <c r="C2583" s="193" t="s">
        <v>3115</v>
      </c>
      <c r="D2583" s="309"/>
      <c r="E2583" s="309" t="s">
        <v>141</v>
      </c>
      <c r="F2583" s="578">
        <v>80.52</v>
      </c>
      <c r="G2583" s="47"/>
      <c r="H2583" s="573">
        <f t="shared" si="73"/>
        <v>28.391351999999991</v>
      </c>
      <c r="I2583" s="573">
        <f t="shared" si="73"/>
        <v>28.391351999999991</v>
      </c>
      <c r="J2583" s="573">
        <f t="shared" si="73"/>
        <v>37.304915999999999</v>
      </c>
      <c r="K2583" s="573">
        <f t="shared" si="73"/>
        <v>25.915361999999995</v>
      </c>
      <c r="L2583" s="573">
        <f t="shared" si="73"/>
        <v>41.183966999999988</v>
      </c>
      <c r="M2583" s="573">
        <f t="shared" si="73"/>
        <v>35.489189999999994</v>
      </c>
      <c r="N2583" s="573" t="b">
        <v>1</v>
      </c>
    </row>
    <row r="2584" spans="1:14" ht="15.5" x14ac:dyDescent="0.35">
      <c r="A2584" s="8" t="s">
        <v>9699</v>
      </c>
      <c r="B2584" s="308" t="s">
        <v>2975</v>
      </c>
      <c r="C2584" s="193" t="s">
        <v>3116</v>
      </c>
      <c r="D2584" s="309"/>
      <c r="E2584" s="309" t="s">
        <v>141</v>
      </c>
      <c r="F2584" s="578">
        <v>80.52</v>
      </c>
      <c r="G2584" s="47"/>
      <c r="H2584" s="573">
        <f t="shared" si="73"/>
        <v>28.391351999999991</v>
      </c>
      <c r="I2584" s="573">
        <f t="shared" si="73"/>
        <v>28.391351999999991</v>
      </c>
      <c r="J2584" s="573">
        <f t="shared" si="73"/>
        <v>37.304915999999999</v>
      </c>
      <c r="K2584" s="573">
        <f t="shared" si="73"/>
        <v>25.915361999999995</v>
      </c>
      <c r="L2584" s="573">
        <f t="shared" si="73"/>
        <v>41.183966999999988</v>
      </c>
      <c r="M2584" s="573">
        <f t="shared" si="73"/>
        <v>35.489189999999994</v>
      </c>
      <c r="N2584" s="573" t="b">
        <v>1</v>
      </c>
    </row>
    <row r="2585" spans="1:14" ht="15.5" x14ac:dyDescent="0.35">
      <c r="A2585" s="8" t="s">
        <v>9700</v>
      </c>
      <c r="B2585" s="308" t="s">
        <v>3117</v>
      </c>
      <c r="C2585" s="193" t="s">
        <v>3118</v>
      </c>
      <c r="D2585" s="316"/>
      <c r="E2585" s="316" t="s">
        <v>141</v>
      </c>
      <c r="F2585" s="578">
        <v>89.34</v>
      </c>
      <c r="G2585" s="47"/>
      <c r="H2585" s="573">
        <f t="shared" si="73"/>
        <v>31.501283999999995</v>
      </c>
      <c r="I2585" s="573">
        <f t="shared" si="73"/>
        <v>31.501283999999995</v>
      </c>
      <c r="J2585" s="573">
        <f t="shared" si="73"/>
        <v>41.391221999999999</v>
      </c>
      <c r="K2585" s="573">
        <f t="shared" si="73"/>
        <v>28.754078999999997</v>
      </c>
      <c r="L2585" s="573">
        <f t="shared" si="73"/>
        <v>45.695176499999995</v>
      </c>
      <c r="M2585" s="573">
        <f t="shared" si="73"/>
        <v>39.376604999999998</v>
      </c>
      <c r="N2585" s="573" t="b">
        <v>1</v>
      </c>
    </row>
    <row r="2586" spans="1:14" ht="15.5" x14ac:dyDescent="0.35">
      <c r="A2586" s="8"/>
      <c r="B2586" s="308" t="s">
        <v>3119</v>
      </c>
      <c r="C2586" s="193" t="s">
        <v>3120</v>
      </c>
      <c r="D2586" s="309"/>
      <c r="E2586" s="309" t="s">
        <v>141</v>
      </c>
      <c r="F2586" s="578">
        <v>89.34</v>
      </c>
      <c r="G2586" s="47"/>
      <c r="H2586" s="573">
        <f t="shared" si="73"/>
        <v>31.501283999999995</v>
      </c>
      <c r="I2586" s="573">
        <f t="shared" si="73"/>
        <v>31.501283999999995</v>
      </c>
      <c r="J2586" s="573">
        <f t="shared" si="73"/>
        <v>41.391221999999999</v>
      </c>
      <c r="K2586" s="573">
        <f t="shared" si="73"/>
        <v>28.754078999999997</v>
      </c>
      <c r="L2586" s="573">
        <f t="shared" si="73"/>
        <v>45.695176499999995</v>
      </c>
      <c r="M2586" s="573">
        <f t="shared" si="73"/>
        <v>39.376604999999998</v>
      </c>
      <c r="N2586" s="573" t="b">
        <v>1</v>
      </c>
    </row>
    <row r="2587" spans="1:14" ht="15.5" x14ac:dyDescent="0.35">
      <c r="A2587" s="8" t="s">
        <v>9701</v>
      </c>
      <c r="B2587" s="308" t="s">
        <v>2976</v>
      </c>
      <c r="C2587" s="193" t="s">
        <v>3121</v>
      </c>
      <c r="D2587" s="309"/>
      <c r="E2587" s="309" t="s">
        <v>141</v>
      </c>
      <c r="F2587" s="578">
        <v>138.99</v>
      </c>
      <c r="G2587" s="47"/>
      <c r="H2587" s="573">
        <f t="shared" si="73"/>
        <v>49.007873999999994</v>
      </c>
      <c r="I2587" s="573">
        <f t="shared" si="73"/>
        <v>49.007873999999994</v>
      </c>
      <c r="J2587" s="573">
        <f t="shared" si="73"/>
        <v>64.394067000000007</v>
      </c>
      <c r="K2587" s="573">
        <f t="shared" si="73"/>
        <v>44.733931499999997</v>
      </c>
      <c r="L2587" s="573">
        <f t="shared" si="73"/>
        <v>71.089910249999988</v>
      </c>
      <c r="M2587" s="573">
        <f t="shared" si="73"/>
        <v>61.259842499999998</v>
      </c>
      <c r="N2587" s="573" t="b">
        <v>1</v>
      </c>
    </row>
    <row r="2588" spans="1:14" ht="15.5" x14ac:dyDescent="0.35">
      <c r="A2588" s="8"/>
      <c r="B2588" s="308" t="s">
        <v>3122</v>
      </c>
      <c r="C2588" s="193" t="s">
        <v>3123</v>
      </c>
      <c r="D2588" s="309"/>
      <c r="E2588" s="309"/>
      <c r="F2588" s="578">
        <v>138.99</v>
      </c>
      <c r="G2588" s="47"/>
      <c r="H2588" s="573">
        <f t="shared" si="73"/>
        <v>49.007873999999994</v>
      </c>
      <c r="I2588" s="573">
        <f t="shared" si="73"/>
        <v>49.007873999999994</v>
      </c>
      <c r="J2588" s="573">
        <f t="shared" si="73"/>
        <v>64.394067000000007</v>
      </c>
      <c r="K2588" s="573">
        <f t="shared" si="73"/>
        <v>44.733931499999997</v>
      </c>
      <c r="L2588" s="573">
        <f t="shared" si="73"/>
        <v>71.089910249999988</v>
      </c>
      <c r="M2588" s="573">
        <f t="shared" si="73"/>
        <v>61.259842499999998</v>
      </c>
      <c r="N2588" s="573" t="b">
        <v>1</v>
      </c>
    </row>
    <row r="2589" spans="1:14" ht="15.5" x14ac:dyDescent="0.35">
      <c r="A2589" s="8"/>
      <c r="B2589" s="308" t="s">
        <v>3124</v>
      </c>
      <c r="C2589" s="193" t="s">
        <v>3125</v>
      </c>
      <c r="D2589" s="309"/>
      <c r="E2589" s="309"/>
      <c r="F2589" s="578">
        <v>138.99</v>
      </c>
      <c r="G2589" s="47"/>
      <c r="H2589" s="573">
        <f t="shared" si="73"/>
        <v>49.007873999999994</v>
      </c>
      <c r="I2589" s="573">
        <f t="shared" si="73"/>
        <v>49.007873999999994</v>
      </c>
      <c r="J2589" s="573">
        <f t="shared" si="73"/>
        <v>64.394067000000007</v>
      </c>
      <c r="K2589" s="573">
        <f t="shared" si="73"/>
        <v>44.733931499999997</v>
      </c>
      <c r="L2589" s="573">
        <f t="shared" si="73"/>
        <v>71.089910249999988</v>
      </c>
      <c r="M2589" s="573">
        <f t="shared" si="73"/>
        <v>61.259842499999998</v>
      </c>
      <c r="N2589" s="573" t="b">
        <v>1</v>
      </c>
    </row>
    <row r="2590" spans="1:14" ht="15.5" x14ac:dyDescent="0.35">
      <c r="A2590" s="8"/>
      <c r="B2590" s="308" t="s">
        <v>3126</v>
      </c>
      <c r="C2590" s="193" t="s">
        <v>3127</v>
      </c>
      <c r="D2590" s="309"/>
      <c r="E2590" s="309" t="s">
        <v>141</v>
      </c>
      <c r="F2590" s="578">
        <v>138.99</v>
      </c>
      <c r="G2590" s="47"/>
      <c r="H2590" s="573">
        <f t="shared" si="73"/>
        <v>49.007873999999994</v>
      </c>
      <c r="I2590" s="573">
        <f t="shared" si="73"/>
        <v>49.007873999999994</v>
      </c>
      <c r="J2590" s="573">
        <f t="shared" si="73"/>
        <v>64.394067000000007</v>
      </c>
      <c r="K2590" s="573">
        <f t="shared" si="73"/>
        <v>44.733931499999997</v>
      </c>
      <c r="L2590" s="573">
        <f t="shared" si="73"/>
        <v>71.089910249999988</v>
      </c>
      <c r="M2590" s="573">
        <f t="shared" si="73"/>
        <v>61.259842499999998</v>
      </c>
      <c r="N2590" s="573" t="b">
        <v>1</v>
      </c>
    </row>
    <row r="2591" spans="1:14" ht="15.5" x14ac:dyDescent="0.35">
      <c r="A2591" s="8"/>
      <c r="B2591" s="308" t="s">
        <v>3128</v>
      </c>
      <c r="C2591" s="193" t="s">
        <v>3129</v>
      </c>
      <c r="D2591" s="309"/>
      <c r="E2591" s="309"/>
      <c r="F2591" s="578">
        <v>138.99</v>
      </c>
      <c r="G2591" s="47"/>
      <c r="H2591" s="573">
        <f t="shared" si="73"/>
        <v>49.007873999999994</v>
      </c>
      <c r="I2591" s="573">
        <f t="shared" si="73"/>
        <v>49.007873999999994</v>
      </c>
      <c r="J2591" s="573">
        <f t="shared" si="73"/>
        <v>64.394067000000007</v>
      </c>
      <c r="K2591" s="573">
        <f t="shared" si="73"/>
        <v>44.733931499999997</v>
      </c>
      <c r="L2591" s="573">
        <f t="shared" si="73"/>
        <v>71.089910249999988</v>
      </c>
      <c r="M2591" s="573">
        <f t="shared" si="73"/>
        <v>61.259842499999998</v>
      </c>
      <c r="N2591" s="573" t="b">
        <v>1</v>
      </c>
    </row>
    <row r="2592" spans="1:14" ht="15.5" x14ac:dyDescent="0.35">
      <c r="A2592" s="8"/>
      <c r="B2592" s="308" t="s">
        <v>2976</v>
      </c>
      <c r="C2592" s="193" t="s">
        <v>3130</v>
      </c>
      <c r="D2592" s="316"/>
      <c r="E2592" s="316" t="s">
        <v>141</v>
      </c>
      <c r="F2592" s="578">
        <v>138.99</v>
      </c>
      <c r="G2592" s="47"/>
      <c r="H2592" s="573">
        <f t="shared" si="73"/>
        <v>49.007873999999994</v>
      </c>
      <c r="I2592" s="573">
        <f t="shared" si="73"/>
        <v>49.007873999999994</v>
      </c>
      <c r="J2592" s="573">
        <f t="shared" si="73"/>
        <v>64.394067000000007</v>
      </c>
      <c r="K2592" s="573">
        <f t="shared" si="73"/>
        <v>44.733931499999997</v>
      </c>
      <c r="L2592" s="573">
        <f t="shared" si="73"/>
        <v>71.089910249999988</v>
      </c>
      <c r="M2592" s="573">
        <f t="shared" si="73"/>
        <v>61.259842499999998</v>
      </c>
      <c r="N2592" s="573" t="b">
        <v>1</v>
      </c>
    </row>
    <row r="2593" spans="1:14" ht="15.5" x14ac:dyDescent="0.35">
      <c r="A2593" s="8"/>
      <c r="B2593" s="308" t="s">
        <v>3131</v>
      </c>
      <c r="C2593" s="193" t="s">
        <v>3132</v>
      </c>
      <c r="D2593" s="309"/>
      <c r="E2593" s="309" t="s">
        <v>141</v>
      </c>
      <c r="F2593" s="578">
        <v>138.99</v>
      </c>
      <c r="G2593" s="47"/>
      <c r="H2593" s="573">
        <f t="shared" si="73"/>
        <v>49.007873999999994</v>
      </c>
      <c r="I2593" s="573">
        <f t="shared" si="73"/>
        <v>49.007873999999994</v>
      </c>
      <c r="J2593" s="573">
        <f t="shared" si="73"/>
        <v>64.394067000000007</v>
      </c>
      <c r="K2593" s="573">
        <f t="shared" si="73"/>
        <v>44.733931499999997</v>
      </c>
      <c r="L2593" s="573">
        <f t="shared" si="73"/>
        <v>71.089910249999988</v>
      </c>
      <c r="M2593" s="573">
        <f t="shared" si="73"/>
        <v>61.259842499999998</v>
      </c>
      <c r="N2593" s="573" t="b">
        <v>1</v>
      </c>
    </row>
    <row r="2594" spans="1:14" ht="15.5" x14ac:dyDescent="0.35">
      <c r="A2594" s="8"/>
      <c r="B2594" s="308" t="s">
        <v>3133</v>
      </c>
      <c r="C2594" s="193" t="s">
        <v>3134</v>
      </c>
      <c r="D2594" s="309"/>
      <c r="E2594" s="309" t="s">
        <v>141</v>
      </c>
      <c r="F2594" s="578">
        <v>138.99</v>
      </c>
      <c r="G2594" s="47"/>
      <c r="H2594" s="573">
        <f t="shared" si="73"/>
        <v>49.007873999999994</v>
      </c>
      <c r="I2594" s="573">
        <f t="shared" si="73"/>
        <v>49.007873999999994</v>
      </c>
      <c r="J2594" s="573">
        <f t="shared" si="73"/>
        <v>64.394067000000007</v>
      </c>
      <c r="K2594" s="573">
        <f t="shared" si="73"/>
        <v>44.733931499999997</v>
      </c>
      <c r="L2594" s="573">
        <f t="shared" si="73"/>
        <v>71.089910249999988</v>
      </c>
      <c r="M2594" s="573">
        <f t="shared" si="73"/>
        <v>61.259842499999998</v>
      </c>
      <c r="N2594" s="573" t="b">
        <v>1</v>
      </c>
    </row>
    <row r="2595" spans="1:14" ht="15.5" x14ac:dyDescent="0.35">
      <c r="A2595" s="8"/>
      <c r="B2595" s="308" t="s">
        <v>3135</v>
      </c>
      <c r="C2595" s="193" t="s">
        <v>3136</v>
      </c>
      <c r="D2595" s="310"/>
      <c r="E2595" s="309"/>
      <c r="F2595" s="271">
        <v>138.99</v>
      </c>
      <c r="G2595" s="47"/>
      <c r="H2595" s="573">
        <f t="shared" si="73"/>
        <v>49.007873999999994</v>
      </c>
      <c r="I2595" s="573">
        <f t="shared" si="73"/>
        <v>49.007873999999994</v>
      </c>
      <c r="J2595" s="573">
        <f t="shared" si="73"/>
        <v>64.394067000000007</v>
      </c>
      <c r="K2595" s="573">
        <f t="shared" si="73"/>
        <v>44.733931499999997</v>
      </c>
      <c r="L2595" s="573">
        <f t="shared" si="73"/>
        <v>71.089910249999988</v>
      </c>
      <c r="M2595" s="573">
        <f t="shared" si="73"/>
        <v>61.259842499999998</v>
      </c>
      <c r="N2595" s="573" t="b">
        <v>1</v>
      </c>
    </row>
    <row r="2596" spans="1:14" ht="16" thickBot="1" x14ac:dyDescent="0.4">
      <c r="A2596" s="11"/>
      <c r="B2596" s="565" t="s">
        <v>3137</v>
      </c>
      <c r="C2596" s="391" t="s">
        <v>3138</v>
      </c>
      <c r="D2596" s="563"/>
      <c r="E2596" s="40"/>
      <c r="F2596" s="564">
        <v>138.99</v>
      </c>
      <c r="G2596" s="47"/>
      <c r="H2596" s="573">
        <f t="shared" si="73"/>
        <v>49.007873999999994</v>
      </c>
      <c r="I2596" s="573">
        <f t="shared" si="73"/>
        <v>49.007873999999994</v>
      </c>
      <c r="J2596" s="573">
        <f t="shared" si="73"/>
        <v>64.394067000000007</v>
      </c>
      <c r="K2596" s="573">
        <f t="shared" si="73"/>
        <v>44.733931499999997</v>
      </c>
      <c r="L2596" s="573">
        <f t="shared" si="73"/>
        <v>71.089910249999988</v>
      </c>
      <c r="M2596" s="573">
        <f t="shared" si="73"/>
        <v>61.259842499999998</v>
      </c>
      <c r="N2596" s="573" t="b">
        <v>1</v>
      </c>
    </row>
    <row r="2597" spans="1:14" ht="15.5" x14ac:dyDescent="0.35">
      <c r="A2597" s="8"/>
      <c r="B2597" s="3" t="s">
        <v>3139</v>
      </c>
      <c r="C2597" s="110" t="s">
        <v>3140</v>
      </c>
      <c r="D2597" s="20"/>
      <c r="E2597" s="53"/>
      <c r="F2597" s="273">
        <v>138.99</v>
      </c>
      <c r="G2597" s="47"/>
      <c r="H2597" s="573">
        <f t="shared" si="73"/>
        <v>49.007873999999994</v>
      </c>
      <c r="I2597" s="573">
        <f t="shared" si="73"/>
        <v>49.007873999999994</v>
      </c>
      <c r="J2597" s="573">
        <f t="shared" si="73"/>
        <v>64.394067000000007</v>
      </c>
      <c r="K2597" s="573">
        <f t="shared" si="73"/>
        <v>44.733931499999997</v>
      </c>
      <c r="L2597" s="573">
        <f t="shared" si="73"/>
        <v>71.089910249999988</v>
      </c>
      <c r="M2597" s="573">
        <f t="shared" si="73"/>
        <v>61.259842499999998</v>
      </c>
      <c r="N2597" s="573" t="b">
        <v>1</v>
      </c>
    </row>
    <row r="2598" spans="1:14" ht="16" thickBot="1" x14ac:dyDescent="0.4">
      <c r="A2598" s="11"/>
      <c r="B2598" s="565" t="s">
        <v>3141</v>
      </c>
      <c r="C2598" s="391" t="s">
        <v>3142</v>
      </c>
      <c r="D2598" s="563"/>
      <c r="E2598" s="384" t="s">
        <v>141</v>
      </c>
      <c r="F2598" s="564">
        <v>138.99</v>
      </c>
      <c r="G2598" s="47"/>
      <c r="H2598" s="573">
        <f t="shared" si="73"/>
        <v>49.007873999999994</v>
      </c>
      <c r="I2598" s="573">
        <f t="shared" si="73"/>
        <v>49.007873999999994</v>
      </c>
      <c r="J2598" s="573">
        <f t="shared" si="73"/>
        <v>64.394067000000007</v>
      </c>
      <c r="K2598" s="573">
        <f t="shared" si="73"/>
        <v>44.733931499999997</v>
      </c>
      <c r="L2598" s="573">
        <f t="shared" si="73"/>
        <v>71.089910249999988</v>
      </c>
      <c r="M2598" s="573">
        <f t="shared" si="73"/>
        <v>61.259842499999998</v>
      </c>
      <c r="N2598" s="573" t="b">
        <v>1</v>
      </c>
    </row>
    <row r="2599" spans="1:14" ht="15.5" x14ac:dyDescent="0.35">
      <c r="A2599" s="10"/>
      <c r="B2599" s="16" t="s">
        <v>3143</v>
      </c>
      <c r="C2599" s="108" t="s">
        <v>3144</v>
      </c>
      <c r="D2599" s="18"/>
      <c r="E2599" s="52" t="s">
        <v>141</v>
      </c>
      <c r="F2599" s="298">
        <v>138.99</v>
      </c>
      <c r="G2599" s="47"/>
      <c r="H2599" s="573">
        <f t="shared" si="73"/>
        <v>49.007873999999994</v>
      </c>
      <c r="I2599" s="573">
        <f t="shared" si="73"/>
        <v>49.007873999999994</v>
      </c>
      <c r="J2599" s="573">
        <f t="shared" si="73"/>
        <v>64.394067000000007</v>
      </c>
      <c r="K2599" s="573">
        <f t="shared" si="73"/>
        <v>44.733931499999997</v>
      </c>
      <c r="L2599" s="573">
        <f t="shared" si="73"/>
        <v>71.089910249999988</v>
      </c>
      <c r="M2599" s="573">
        <f t="shared" si="73"/>
        <v>61.259842499999998</v>
      </c>
      <c r="N2599" s="573" t="b">
        <v>1</v>
      </c>
    </row>
    <row r="2600" spans="1:14" ht="16" thickBot="1" x14ac:dyDescent="0.4">
      <c r="A2600" s="8"/>
      <c r="B2600" s="221" t="s">
        <v>3145</v>
      </c>
      <c r="C2600" s="247" t="s">
        <v>3146</v>
      </c>
      <c r="D2600" s="222"/>
      <c r="E2600" s="242"/>
      <c r="F2600" s="274">
        <v>138.99</v>
      </c>
      <c r="G2600" s="47"/>
      <c r="H2600" s="573">
        <f t="shared" si="73"/>
        <v>49.007873999999994</v>
      </c>
      <c r="I2600" s="573">
        <f t="shared" si="73"/>
        <v>49.007873999999994</v>
      </c>
      <c r="J2600" s="573">
        <f t="shared" si="73"/>
        <v>64.394067000000007</v>
      </c>
      <c r="K2600" s="573">
        <f t="shared" si="73"/>
        <v>44.733931499999997</v>
      </c>
      <c r="L2600" s="573">
        <f t="shared" si="73"/>
        <v>71.089910249999988</v>
      </c>
      <c r="M2600" s="573">
        <f t="shared" si="73"/>
        <v>61.259842499999998</v>
      </c>
      <c r="N2600" s="573" t="b">
        <v>1</v>
      </c>
    </row>
    <row r="2601" spans="1:14" ht="15.5" x14ac:dyDescent="0.35">
      <c r="A2601" s="10"/>
      <c r="B2601" s="16" t="s">
        <v>3147</v>
      </c>
      <c r="C2601" s="108" t="s">
        <v>3148</v>
      </c>
      <c r="D2601" s="18"/>
      <c r="E2601" s="52"/>
      <c r="F2601" s="276">
        <v>138.99</v>
      </c>
      <c r="G2601" s="47"/>
      <c r="H2601" s="573">
        <f t="shared" si="73"/>
        <v>49.007873999999994</v>
      </c>
      <c r="I2601" s="573">
        <f t="shared" si="73"/>
        <v>49.007873999999994</v>
      </c>
      <c r="J2601" s="573">
        <f t="shared" si="73"/>
        <v>64.394067000000007</v>
      </c>
      <c r="K2601" s="573">
        <f t="shared" si="73"/>
        <v>44.733931499999997</v>
      </c>
      <c r="L2601" s="573">
        <f t="shared" si="73"/>
        <v>71.089910249999988</v>
      </c>
      <c r="M2601" s="573">
        <f t="shared" si="73"/>
        <v>61.259842499999998</v>
      </c>
      <c r="N2601" s="573" t="b">
        <v>1</v>
      </c>
    </row>
    <row r="2602" spans="1:14" ht="15.5" x14ac:dyDescent="0.35">
      <c r="A2602" s="8"/>
      <c r="B2602" s="308" t="s">
        <v>3149</v>
      </c>
      <c r="C2602" s="193" t="s">
        <v>3150</v>
      </c>
      <c r="D2602" s="309"/>
      <c r="E2602" s="310" t="s">
        <v>141</v>
      </c>
      <c r="F2602" s="578">
        <v>138.99</v>
      </c>
      <c r="G2602" s="47"/>
      <c r="H2602" s="573">
        <f t="shared" si="73"/>
        <v>49.007873999999994</v>
      </c>
      <c r="I2602" s="573">
        <f t="shared" si="73"/>
        <v>49.007873999999994</v>
      </c>
      <c r="J2602" s="573">
        <f t="shared" si="73"/>
        <v>64.394067000000007</v>
      </c>
      <c r="K2602" s="573">
        <f t="shared" si="73"/>
        <v>44.733931499999997</v>
      </c>
      <c r="L2602" s="573">
        <f t="shared" si="73"/>
        <v>71.089910249999988</v>
      </c>
      <c r="M2602" s="573">
        <f t="shared" si="73"/>
        <v>61.259842499999998</v>
      </c>
      <c r="N2602" s="573" t="b">
        <v>1</v>
      </c>
    </row>
    <row r="2603" spans="1:14" ht="16" thickBot="1" x14ac:dyDescent="0.4">
      <c r="A2603" s="11"/>
      <c r="B2603" s="565" t="s">
        <v>3151</v>
      </c>
      <c r="C2603" s="391" t="s">
        <v>3152</v>
      </c>
      <c r="D2603" s="563"/>
      <c r="E2603" s="384" t="s">
        <v>141</v>
      </c>
      <c r="F2603" s="564">
        <v>138.99</v>
      </c>
      <c r="G2603" s="47"/>
      <c r="H2603" s="573">
        <f t="shared" si="73"/>
        <v>49.007873999999994</v>
      </c>
      <c r="I2603" s="573">
        <f t="shared" si="73"/>
        <v>49.007873999999994</v>
      </c>
      <c r="J2603" s="573">
        <f t="shared" si="73"/>
        <v>64.394067000000007</v>
      </c>
      <c r="K2603" s="573">
        <f t="shared" si="73"/>
        <v>44.733931499999997</v>
      </c>
      <c r="L2603" s="573">
        <f t="shared" si="73"/>
        <v>71.089910249999988</v>
      </c>
      <c r="M2603" s="573">
        <f t="shared" si="73"/>
        <v>61.259842499999998</v>
      </c>
      <c r="N2603" s="573" t="b">
        <v>1</v>
      </c>
    </row>
    <row r="2604" spans="1:14" ht="15.5" x14ac:dyDescent="0.35">
      <c r="A2604" s="10"/>
      <c r="B2604" s="16" t="s">
        <v>3153</v>
      </c>
      <c r="C2604" s="108" t="s">
        <v>3154</v>
      </c>
      <c r="D2604" s="18"/>
      <c r="E2604" s="52" t="s">
        <v>141</v>
      </c>
      <c r="F2604" s="276">
        <v>138.99</v>
      </c>
      <c r="G2604" s="47"/>
      <c r="H2604" s="573">
        <f t="shared" si="73"/>
        <v>49.007873999999994</v>
      </c>
      <c r="I2604" s="573">
        <f t="shared" si="73"/>
        <v>49.007873999999994</v>
      </c>
      <c r="J2604" s="573">
        <f t="shared" si="73"/>
        <v>64.394067000000007</v>
      </c>
      <c r="K2604" s="573">
        <f t="shared" si="73"/>
        <v>44.733931499999997</v>
      </c>
      <c r="L2604" s="573">
        <f t="shared" si="73"/>
        <v>71.089910249999988</v>
      </c>
      <c r="M2604" s="573">
        <f t="shared" si="73"/>
        <v>61.259842499999998</v>
      </c>
      <c r="N2604" s="573" t="b">
        <v>1</v>
      </c>
    </row>
    <row r="2605" spans="1:14" ht="15.5" x14ac:dyDescent="0.35">
      <c r="A2605" s="8" t="s">
        <v>3155</v>
      </c>
      <c r="B2605" s="308" t="s">
        <v>3156</v>
      </c>
      <c r="C2605" s="193" t="s">
        <v>3157</v>
      </c>
      <c r="D2605" s="309"/>
      <c r="E2605" s="310" t="s">
        <v>141</v>
      </c>
      <c r="F2605" s="578">
        <v>131.27000000000001</v>
      </c>
      <c r="G2605" s="47"/>
      <c r="H2605" s="573">
        <f t="shared" si="73"/>
        <v>46.28580199999999</v>
      </c>
      <c r="I2605" s="573">
        <f t="shared" si="73"/>
        <v>46.28580199999999</v>
      </c>
      <c r="J2605" s="573">
        <f t="shared" si="73"/>
        <v>60.817391000000001</v>
      </c>
      <c r="K2605" s="573">
        <f t="shared" si="73"/>
        <v>42.249249499999998</v>
      </c>
      <c r="L2605" s="573">
        <f t="shared" si="73"/>
        <v>67.141323249999999</v>
      </c>
      <c r="M2605" s="573">
        <f t="shared" si="73"/>
        <v>57.857252500000001</v>
      </c>
      <c r="N2605" s="573" t="b">
        <v>1</v>
      </c>
    </row>
    <row r="2606" spans="1:14" ht="15.5" x14ac:dyDescent="0.35">
      <c r="A2606" s="8"/>
      <c r="B2606" s="308" t="s">
        <v>3158</v>
      </c>
      <c r="C2606" s="193" t="s">
        <v>3159</v>
      </c>
      <c r="D2606" s="309"/>
      <c r="E2606" s="310"/>
      <c r="F2606" s="578">
        <v>131.27000000000001</v>
      </c>
      <c r="G2606" s="47"/>
      <c r="H2606" s="573">
        <f t="shared" si="73"/>
        <v>46.28580199999999</v>
      </c>
      <c r="I2606" s="573">
        <f t="shared" si="73"/>
        <v>46.28580199999999</v>
      </c>
      <c r="J2606" s="573">
        <f t="shared" si="73"/>
        <v>60.817391000000001</v>
      </c>
      <c r="K2606" s="573">
        <f t="shared" si="73"/>
        <v>42.249249499999998</v>
      </c>
      <c r="L2606" s="573">
        <f t="shared" si="73"/>
        <v>67.141323249999999</v>
      </c>
      <c r="M2606" s="573">
        <f t="shared" si="73"/>
        <v>57.857252500000001</v>
      </c>
      <c r="N2606" s="573" t="b">
        <v>1</v>
      </c>
    </row>
    <row r="2607" spans="1:14" ht="16" thickBot="1" x14ac:dyDescent="0.4">
      <c r="A2607" s="8"/>
      <c r="B2607" s="221" t="s">
        <v>524</v>
      </c>
      <c r="C2607" s="247" t="s">
        <v>525</v>
      </c>
      <c r="D2607" s="222"/>
      <c r="E2607" s="242"/>
      <c r="F2607" s="274">
        <v>131.27000000000001</v>
      </c>
      <c r="G2607" s="47"/>
      <c r="H2607" s="573">
        <f t="shared" si="73"/>
        <v>46.28580199999999</v>
      </c>
      <c r="I2607" s="573">
        <f t="shared" si="73"/>
        <v>46.28580199999999</v>
      </c>
      <c r="J2607" s="573">
        <f t="shared" si="73"/>
        <v>60.817391000000001</v>
      </c>
      <c r="K2607" s="573">
        <f t="shared" si="73"/>
        <v>42.249249499999998</v>
      </c>
      <c r="L2607" s="573">
        <f t="shared" si="73"/>
        <v>67.141323249999999</v>
      </c>
      <c r="M2607" s="573">
        <f t="shared" si="73"/>
        <v>57.857252500000001</v>
      </c>
      <c r="N2607" s="573" t="b">
        <v>1</v>
      </c>
    </row>
    <row r="2608" spans="1:14" ht="40.15" customHeight="1" thickBot="1" x14ac:dyDescent="0.4">
      <c r="A2608" s="74"/>
      <c r="B2608" s="5" t="s">
        <v>3160</v>
      </c>
      <c r="C2608" s="109" t="s">
        <v>3161</v>
      </c>
      <c r="D2608" s="94"/>
      <c r="E2608" s="94"/>
      <c r="F2608" s="189">
        <v>131.27000000000001</v>
      </c>
      <c r="G2608" s="47"/>
      <c r="H2608" s="573">
        <f t="shared" si="73"/>
        <v>46.28580199999999</v>
      </c>
      <c r="I2608" s="573">
        <f t="shared" si="73"/>
        <v>46.28580199999999</v>
      </c>
      <c r="J2608" s="573">
        <f t="shared" si="73"/>
        <v>60.817391000000001</v>
      </c>
      <c r="K2608" s="573">
        <f t="shared" si="73"/>
        <v>42.249249499999998</v>
      </c>
      <c r="L2608" s="573">
        <f t="shared" si="73"/>
        <v>67.141323249999999</v>
      </c>
      <c r="M2608" s="573">
        <f t="shared" si="73"/>
        <v>57.857252500000001</v>
      </c>
      <c r="N2608" s="573" t="b">
        <v>1</v>
      </c>
    </row>
    <row r="2609" spans="1:14" ht="15.5" x14ac:dyDescent="0.35">
      <c r="A2609" s="8"/>
      <c r="B2609" s="3" t="s">
        <v>3162</v>
      </c>
      <c r="C2609" s="110" t="s">
        <v>3163</v>
      </c>
      <c r="D2609" s="20"/>
      <c r="E2609" s="53"/>
      <c r="F2609" s="273">
        <v>131.27000000000001</v>
      </c>
      <c r="G2609" s="47"/>
      <c r="H2609" s="573">
        <f t="shared" si="73"/>
        <v>46.28580199999999</v>
      </c>
      <c r="I2609" s="573">
        <f t="shared" si="73"/>
        <v>46.28580199999999</v>
      </c>
      <c r="J2609" s="573">
        <f t="shared" si="73"/>
        <v>60.817391000000001</v>
      </c>
      <c r="K2609" s="573">
        <f t="shared" si="73"/>
        <v>42.249249499999998</v>
      </c>
      <c r="L2609" s="573">
        <f t="shared" si="73"/>
        <v>67.141323249999999</v>
      </c>
      <c r="M2609" s="573">
        <f t="shared" si="73"/>
        <v>57.857252500000001</v>
      </c>
      <c r="N2609" s="573" t="b">
        <v>1</v>
      </c>
    </row>
    <row r="2610" spans="1:14" ht="15.5" x14ac:dyDescent="0.35">
      <c r="A2610" s="8"/>
      <c r="B2610" s="308" t="s">
        <v>3164</v>
      </c>
      <c r="C2610" s="110" t="s">
        <v>3165</v>
      </c>
      <c r="D2610" s="309"/>
      <c r="E2610" s="310"/>
      <c r="F2610" s="578">
        <v>131.27000000000001</v>
      </c>
      <c r="G2610" s="47"/>
      <c r="H2610" s="573">
        <f t="shared" si="73"/>
        <v>46.28580199999999</v>
      </c>
      <c r="I2610" s="573">
        <f t="shared" si="73"/>
        <v>46.28580199999999</v>
      </c>
      <c r="J2610" s="573">
        <f t="shared" si="73"/>
        <v>60.817391000000001</v>
      </c>
      <c r="K2610" s="573">
        <f t="shared" si="73"/>
        <v>42.249249499999998</v>
      </c>
      <c r="L2610" s="573">
        <f t="shared" si="73"/>
        <v>67.141323249999999</v>
      </c>
      <c r="M2610" s="573">
        <f t="shared" si="73"/>
        <v>57.857252500000001</v>
      </c>
      <c r="N2610" s="573" t="b">
        <v>1</v>
      </c>
    </row>
    <row r="2611" spans="1:14" ht="16" thickBot="1" x14ac:dyDescent="0.4">
      <c r="A2611" s="11"/>
      <c r="B2611" s="565" t="s">
        <v>3166</v>
      </c>
      <c r="C2611" s="169" t="s">
        <v>3167</v>
      </c>
      <c r="D2611" s="563"/>
      <c r="E2611" s="563"/>
      <c r="F2611" s="297">
        <v>131.27000000000001</v>
      </c>
      <c r="G2611" s="47"/>
      <c r="H2611" s="573">
        <f t="shared" si="73"/>
        <v>46.28580199999999</v>
      </c>
      <c r="I2611" s="573">
        <f t="shared" si="73"/>
        <v>46.28580199999999</v>
      </c>
      <c r="J2611" s="573">
        <f t="shared" si="73"/>
        <v>60.817391000000001</v>
      </c>
      <c r="K2611" s="573">
        <f t="shared" si="73"/>
        <v>42.249249499999998</v>
      </c>
      <c r="L2611" s="573">
        <f t="shared" si="73"/>
        <v>67.141323249999999</v>
      </c>
      <c r="M2611" s="573">
        <f t="shared" si="73"/>
        <v>57.857252500000001</v>
      </c>
      <c r="N2611" s="573" t="b">
        <v>1</v>
      </c>
    </row>
    <row r="2612" spans="1:14" ht="15.5" x14ac:dyDescent="0.35">
      <c r="A2612" s="10"/>
      <c r="B2612" s="16" t="s">
        <v>3168</v>
      </c>
      <c r="C2612" s="108" t="s">
        <v>3169</v>
      </c>
      <c r="D2612" s="24"/>
      <c r="E2612" s="24"/>
      <c r="F2612" s="276">
        <v>131.27000000000001</v>
      </c>
      <c r="G2612" s="47"/>
      <c r="H2612" s="573">
        <f t="shared" si="73"/>
        <v>46.28580199999999</v>
      </c>
      <c r="I2612" s="573">
        <f t="shared" si="73"/>
        <v>46.28580199999999</v>
      </c>
      <c r="J2612" s="573">
        <f t="shared" si="73"/>
        <v>60.817391000000001</v>
      </c>
      <c r="K2612" s="573">
        <f t="shared" si="73"/>
        <v>42.249249499999998</v>
      </c>
      <c r="L2612" s="573">
        <f t="shared" si="73"/>
        <v>67.141323249999999</v>
      </c>
      <c r="M2612" s="573">
        <f t="shared" si="73"/>
        <v>57.857252500000001</v>
      </c>
      <c r="N2612" s="573" t="b">
        <v>1</v>
      </c>
    </row>
    <row r="2613" spans="1:14" ht="15.5" x14ac:dyDescent="0.35">
      <c r="A2613" s="8"/>
      <c r="B2613" s="308" t="s">
        <v>3170</v>
      </c>
      <c r="C2613" s="193" t="s">
        <v>3171</v>
      </c>
      <c r="D2613" s="316"/>
      <c r="E2613" s="316" t="s">
        <v>141</v>
      </c>
      <c r="F2613" s="578">
        <v>131.27000000000001</v>
      </c>
      <c r="G2613" s="47"/>
      <c r="H2613" s="573">
        <f t="shared" si="73"/>
        <v>46.28580199999999</v>
      </c>
      <c r="I2613" s="573">
        <f t="shared" si="73"/>
        <v>46.28580199999999</v>
      </c>
      <c r="J2613" s="573">
        <f t="shared" si="73"/>
        <v>60.817391000000001</v>
      </c>
      <c r="K2613" s="573">
        <f t="shared" si="73"/>
        <v>42.249249499999998</v>
      </c>
      <c r="L2613" s="573">
        <f t="shared" si="73"/>
        <v>67.141323249999999</v>
      </c>
      <c r="M2613" s="573">
        <f t="shared" si="73"/>
        <v>57.857252500000001</v>
      </c>
      <c r="N2613" s="573" t="b">
        <v>1</v>
      </c>
    </row>
    <row r="2614" spans="1:14" ht="15.5" x14ac:dyDescent="0.35">
      <c r="A2614" s="8" t="s">
        <v>3172</v>
      </c>
      <c r="B2614" s="308" t="s">
        <v>2964</v>
      </c>
      <c r="C2614" s="193" t="s">
        <v>3173</v>
      </c>
      <c r="D2614" s="309"/>
      <c r="E2614" s="309" t="s">
        <v>141</v>
      </c>
      <c r="F2614" s="578">
        <v>201.87</v>
      </c>
      <c r="G2614" s="47"/>
      <c r="H2614" s="573">
        <f t="shared" si="73"/>
        <v>71.179361999999983</v>
      </c>
      <c r="I2614" s="573">
        <f t="shared" si="73"/>
        <v>71.179361999999983</v>
      </c>
      <c r="J2614" s="573">
        <f t="shared" si="73"/>
        <v>93.526370999999997</v>
      </c>
      <c r="K2614" s="573">
        <f t="shared" si="73"/>
        <v>64.971859499999994</v>
      </c>
      <c r="L2614" s="573">
        <f t="shared" si="73"/>
        <v>103.25145824999998</v>
      </c>
      <c r="M2614" s="573">
        <f t="shared" si="73"/>
        <v>88.974202500000004</v>
      </c>
      <c r="N2614" s="573" t="b">
        <v>1</v>
      </c>
    </row>
    <row r="2615" spans="1:14" ht="15.5" x14ac:dyDescent="0.35">
      <c r="A2615" s="8"/>
      <c r="B2615" s="308" t="s">
        <v>2965</v>
      </c>
      <c r="C2615" s="193" t="s">
        <v>3174</v>
      </c>
      <c r="D2615" s="309"/>
      <c r="E2615" s="309"/>
      <c r="F2615" s="578">
        <v>201.87</v>
      </c>
      <c r="G2615" s="47"/>
      <c r="H2615" s="573">
        <f t="shared" si="73"/>
        <v>71.179361999999983</v>
      </c>
      <c r="I2615" s="573">
        <f t="shared" si="73"/>
        <v>71.179361999999983</v>
      </c>
      <c r="J2615" s="573">
        <f t="shared" si="73"/>
        <v>93.526370999999997</v>
      </c>
      <c r="K2615" s="573">
        <f t="shared" si="73"/>
        <v>64.971859499999994</v>
      </c>
      <c r="L2615" s="573">
        <f t="shared" si="73"/>
        <v>103.25145824999998</v>
      </c>
      <c r="M2615" s="573">
        <f t="shared" si="73"/>
        <v>88.974202500000004</v>
      </c>
      <c r="N2615" s="573" t="b">
        <v>1</v>
      </c>
    </row>
    <row r="2616" spans="1:14" ht="16" thickBot="1" x14ac:dyDescent="0.4">
      <c r="A2616" s="11"/>
      <c r="B2616" s="565" t="s">
        <v>3175</v>
      </c>
      <c r="C2616" s="391" t="s">
        <v>3176</v>
      </c>
      <c r="D2616" s="563"/>
      <c r="E2616" s="563"/>
      <c r="F2616" s="564">
        <v>201.87</v>
      </c>
      <c r="G2616" s="47"/>
      <c r="H2616" s="573">
        <f t="shared" si="73"/>
        <v>71.179361999999983</v>
      </c>
      <c r="I2616" s="573">
        <f t="shared" si="73"/>
        <v>71.179361999999983</v>
      </c>
      <c r="J2616" s="573">
        <f t="shared" si="73"/>
        <v>93.526370999999997</v>
      </c>
      <c r="K2616" s="573">
        <f t="shared" ref="K2616:M2679" si="74">IF($N2616=TRUE,K$3*$F2616,"")</f>
        <v>64.971859499999994</v>
      </c>
      <c r="L2616" s="573">
        <f t="shared" si="74"/>
        <v>103.25145824999998</v>
      </c>
      <c r="M2616" s="573">
        <f t="shared" si="74"/>
        <v>88.974202500000004</v>
      </c>
      <c r="N2616" s="573" t="b">
        <v>1</v>
      </c>
    </row>
    <row r="2617" spans="1:14" ht="15.5" x14ac:dyDescent="0.35">
      <c r="A2617" s="8"/>
      <c r="B2617" s="3" t="s">
        <v>3177</v>
      </c>
      <c r="C2617" s="110" t="s">
        <v>3178</v>
      </c>
      <c r="D2617" s="20"/>
      <c r="E2617" s="20"/>
      <c r="F2617" s="273">
        <v>201.87</v>
      </c>
      <c r="G2617" s="47"/>
      <c r="H2617" s="573">
        <f t="shared" ref="H2617:M2680" si="75">IF($N2617=TRUE,H$3*$F2617,"")</f>
        <v>71.179361999999983</v>
      </c>
      <c r="I2617" s="573">
        <f t="shared" si="75"/>
        <v>71.179361999999983</v>
      </c>
      <c r="J2617" s="573">
        <f t="shared" si="75"/>
        <v>93.526370999999997</v>
      </c>
      <c r="K2617" s="573">
        <f t="shared" si="74"/>
        <v>64.971859499999994</v>
      </c>
      <c r="L2617" s="573">
        <f t="shared" si="74"/>
        <v>103.25145824999998</v>
      </c>
      <c r="M2617" s="573">
        <f t="shared" si="74"/>
        <v>88.974202500000004</v>
      </c>
      <c r="N2617" s="573" t="b">
        <v>1</v>
      </c>
    </row>
    <row r="2618" spans="1:14" ht="16" thickBot="1" x14ac:dyDescent="0.4">
      <c r="A2618" s="86"/>
      <c r="B2618" s="565" t="s">
        <v>3179</v>
      </c>
      <c r="C2618" s="391" t="s">
        <v>3180</v>
      </c>
      <c r="D2618" s="769"/>
      <c r="E2618" s="769" t="s">
        <v>141</v>
      </c>
      <c r="F2618" s="564">
        <v>201.87</v>
      </c>
      <c r="G2618" s="47"/>
      <c r="H2618" s="573">
        <f t="shared" si="75"/>
        <v>71.179361999999983</v>
      </c>
      <c r="I2618" s="573">
        <f t="shared" si="75"/>
        <v>71.179361999999983</v>
      </c>
      <c r="J2618" s="573">
        <f t="shared" si="75"/>
        <v>93.526370999999997</v>
      </c>
      <c r="K2618" s="573">
        <f t="shared" si="74"/>
        <v>64.971859499999994</v>
      </c>
      <c r="L2618" s="573">
        <f t="shared" si="74"/>
        <v>103.25145824999998</v>
      </c>
      <c r="M2618" s="573">
        <f t="shared" si="74"/>
        <v>88.974202500000004</v>
      </c>
      <c r="N2618" s="573" t="b">
        <v>1</v>
      </c>
    </row>
    <row r="2619" spans="1:14" ht="15.5" x14ac:dyDescent="0.35">
      <c r="A2619" s="10" t="s">
        <v>3181</v>
      </c>
      <c r="B2619" s="16" t="s">
        <v>3182</v>
      </c>
      <c r="C2619" s="108" t="s">
        <v>3183</v>
      </c>
      <c r="D2619" s="18"/>
      <c r="E2619" s="18"/>
      <c r="F2619" s="298">
        <v>212.02</v>
      </c>
      <c r="G2619" s="47"/>
      <c r="H2619" s="573">
        <f t="shared" si="75"/>
        <v>74.758251999999985</v>
      </c>
      <c r="I2619" s="573">
        <f t="shared" si="75"/>
        <v>74.758251999999985</v>
      </c>
      <c r="J2619" s="573">
        <f t="shared" si="75"/>
        <v>98.228865999999996</v>
      </c>
      <c r="K2619" s="573">
        <f t="shared" si="74"/>
        <v>68.238636999999997</v>
      </c>
      <c r="L2619" s="573">
        <f t="shared" si="74"/>
        <v>108.44292949999999</v>
      </c>
      <c r="M2619" s="573">
        <f t="shared" si="74"/>
        <v>93.447815000000006</v>
      </c>
      <c r="N2619" s="573" t="b">
        <v>1</v>
      </c>
    </row>
    <row r="2620" spans="1:14" ht="16" thickBot="1" x14ac:dyDescent="0.4">
      <c r="A2620" s="8"/>
      <c r="B2620" s="221" t="s">
        <v>3184</v>
      </c>
      <c r="C2620" s="247" t="s">
        <v>3185</v>
      </c>
      <c r="D2620" s="222"/>
      <c r="E2620" s="222"/>
      <c r="F2620" s="274">
        <v>212.02</v>
      </c>
      <c r="G2620" s="47"/>
      <c r="H2620" s="573">
        <f t="shared" si="75"/>
        <v>74.758251999999985</v>
      </c>
      <c r="I2620" s="573">
        <f t="shared" si="75"/>
        <v>74.758251999999985</v>
      </c>
      <c r="J2620" s="573">
        <f t="shared" si="75"/>
        <v>98.228865999999996</v>
      </c>
      <c r="K2620" s="573">
        <f t="shared" si="74"/>
        <v>68.238636999999997</v>
      </c>
      <c r="L2620" s="573">
        <f t="shared" si="74"/>
        <v>108.44292949999999</v>
      </c>
      <c r="M2620" s="573">
        <f t="shared" si="74"/>
        <v>93.447815000000006</v>
      </c>
      <c r="N2620" s="573" t="b">
        <v>1</v>
      </c>
    </row>
    <row r="2621" spans="1:14" ht="15.5" x14ac:dyDescent="0.35">
      <c r="A2621" s="10"/>
      <c r="B2621" s="16" t="s">
        <v>3186</v>
      </c>
      <c r="C2621" s="108" t="s">
        <v>3187</v>
      </c>
      <c r="D2621" s="18"/>
      <c r="E2621" s="18"/>
      <c r="F2621" s="276">
        <v>212.02</v>
      </c>
      <c r="G2621" s="47"/>
      <c r="H2621" s="573">
        <f t="shared" si="75"/>
        <v>74.758251999999985</v>
      </c>
      <c r="I2621" s="573">
        <f t="shared" si="75"/>
        <v>74.758251999999985</v>
      </c>
      <c r="J2621" s="573">
        <f t="shared" si="75"/>
        <v>98.228865999999996</v>
      </c>
      <c r="K2621" s="573">
        <f t="shared" si="74"/>
        <v>68.238636999999997</v>
      </c>
      <c r="L2621" s="573">
        <f t="shared" si="74"/>
        <v>108.44292949999999</v>
      </c>
      <c r="M2621" s="573">
        <f t="shared" si="74"/>
        <v>93.447815000000006</v>
      </c>
      <c r="N2621" s="573" t="b">
        <v>1</v>
      </c>
    </row>
    <row r="2622" spans="1:14" ht="15.5" x14ac:dyDescent="0.35">
      <c r="A2622" s="8"/>
      <c r="B2622" s="308" t="s">
        <v>8151</v>
      </c>
      <c r="C2622" s="193" t="s">
        <v>7249</v>
      </c>
      <c r="D2622" s="309"/>
      <c r="E2622" s="309"/>
      <c r="F2622" s="578">
        <v>212.02</v>
      </c>
      <c r="G2622" s="47"/>
      <c r="H2622" s="573">
        <f t="shared" si="75"/>
        <v>74.758251999999985</v>
      </c>
      <c r="I2622" s="573">
        <f t="shared" si="75"/>
        <v>74.758251999999985</v>
      </c>
      <c r="J2622" s="573">
        <f t="shared" si="75"/>
        <v>98.228865999999996</v>
      </c>
      <c r="K2622" s="573">
        <f t="shared" si="74"/>
        <v>68.238636999999997</v>
      </c>
      <c r="L2622" s="573">
        <f t="shared" si="74"/>
        <v>108.44292949999999</v>
      </c>
      <c r="M2622" s="573">
        <f t="shared" si="74"/>
        <v>93.447815000000006</v>
      </c>
      <c r="N2622" s="573" t="b">
        <v>1</v>
      </c>
    </row>
    <row r="2623" spans="1:14" ht="16" thickBot="1" x14ac:dyDescent="0.4">
      <c r="A2623" s="11"/>
      <c r="B2623" s="565" t="s">
        <v>3188</v>
      </c>
      <c r="C2623" s="391" t="s">
        <v>3189</v>
      </c>
      <c r="D2623" s="563"/>
      <c r="E2623" s="563" t="s">
        <v>141</v>
      </c>
      <c r="F2623" s="564">
        <v>212.02</v>
      </c>
      <c r="G2623" s="47"/>
      <c r="H2623" s="573">
        <f t="shared" si="75"/>
        <v>74.758251999999985</v>
      </c>
      <c r="I2623" s="573">
        <f t="shared" si="75"/>
        <v>74.758251999999985</v>
      </c>
      <c r="J2623" s="573">
        <f t="shared" si="75"/>
        <v>98.228865999999996</v>
      </c>
      <c r="K2623" s="573">
        <f t="shared" si="74"/>
        <v>68.238636999999997</v>
      </c>
      <c r="L2623" s="573">
        <f t="shared" si="74"/>
        <v>108.44292949999999</v>
      </c>
      <c r="M2623" s="573">
        <f t="shared" si="74"/>
        <v>93.447815000000006</v>
      </c>
      <c r="N2623" s="573" t="b">
        <v>1</v>
      </c>
    </row>
    <row r="2624" spans="1:14" ht="15.5" x14ac:dyDescent="0.35">
      <c r="A2624" s="71"/>
      <c r="B2624" s="16" t="s">
        <v>3190</v>
      </c>
      <c r="C2624" s="108" t="s">
        <v>3191</v>
      </c>
      <c r="D2624" s="24"/>
      <c r="E2624" s="24" t="s">
        <v>141</v>
      </c>
      <c r="F2624" s="276">
        <v>212.02</v>
      </c>
      <c r="G2624" s="47"/>
      <c r="H2624" s="573">
        <f t="shared" si="75"/>
        <v>74.758251999999985</v>
      </c>
      <c r="I2624" s="573">
        <f t="shared" si="75"/>
        <v>74.758251999999985</v>
      </c>
      <c r="J2624" s="573">
        <f t="shared" si="75"/>
        <v>98.228865999999996</v>
      </c>
      <c r="K2624" s="573">
        <f t="shared" si="74"/>
        <v>68.238636999999997</v>
      </c>
      <c r="L2624" s="573">
        <f t="shared" si="74"/>
        <v>108.44292949999999</v>
      </c>
      <c r="M2624" s="573">
        <f t="shared" si="74"/>
        <v>93.447815000000006</v>
      </c>
      <c r="N2624" s="573" t="b">
        <v>1</v>
      </c>
    </row>
    <row r="2625" spans="1:14" ht="15.5" x14ac:dyDescent="0.35">
      <c r="A2625" s="373" t="s">
        <v>3192</v>
      </c>
      <c r="B2625" s="308" t="s">
        <v>2966</v>
      </c>
      <c r="C2625" s="193" t="s">
        <v>3193</v>
      </c>
      <c r="D2625" s="309"/>
      <c r="E2625" s="309"/>
      <c r="F2625" s="578">
        <v>359.62</v>
      </c>
      <c r="G2625" s="47"/>
      <c r="H2625" s="573">
        <f t="shared" si="75"/>
        <v>126.80201199999998</v>
      </c>
      <c r="I2625" s="573">
        <f t="shared" si="75"/>
        <v>126.80201199999998</v>
      </c>
      <c r="J2625" s="573">
        <f t="shared" si="75"/>
        <v>166.61194599999999</v>
      </c>
      <c r="K2625" s="573">
        <f t="shared" si="74"/>
        <v>115.743697</v>
      </c>
      <c r="L2625" s="573">
        <f t="shared" si="74"/>
        <v>183.93663949999996</v>
      </c>
      <c r="M2625" s="573">
        <f t="shared" si="74"/>
        <v>158.50251499999999</v>
      </c>
      <c r="N2625" s="573" t="b">
        <v>1</v>
      </c>
    </row>
    <row r="2626" spans="1:14" ht="16" thickBot="1" x14ac:dyDescent="0.4">
      <c r="A2626" s="594"/>
      <c r="B2626" s="565" t="s">
        <v>3194</v>
      </c>
      <c r="C2626" s="391" t="s">
        <v>3195</v>
      </c>
      <c r="D2626" s="769"/>
      <c r="E2626" s="769" t="s">
        <v>141</v>
      </c>
      <c r="F2626" s="564">
        <v>359.62</v>
      </c>
      <c r="G2626" s="47"/>
      <c r="H2626" s="573">
        <f t="shared" si="75"/>
        <v>126.80201199999998</v>
      </c>
      <c r="I2626" s="573">
        <f t="shared" si="75"/>
        <v>126.80201199999998</v>
      </c>
      <c r="J2626" s="573">
        <f t="shared" si="75"/>
        <v>166.61194599999999</v>
      </c>
      <c r="K2626" s="573">
        <f t="shared" si="74"/>
        <v>115.743697</v>
      </c>
      <c r="L2626" s="573">
        <f t="shared" si="74"/>
        <v>183.93663949999996</v>
      </c>
      <c r="M2626" s="573">
        <f t="shared" si="74"/>
        <v>158.50251499999999</v>
      </c>
      <c r="N2626" s="573" t="b">
        <v>1</v>
      </c>
    </row>
    <row r="2627" spans="1:14" ht="16" thickBot="1" x14ac:dyDescent="0.4">
      <c r="A2627" s="74"/>
      <c r="B2627" s="5" t="s">
        <v>2967</v>
      </c>
      <c r="C2627" s="691" t="s">
        <v>3196</v>
      </c>
      <c r="D2627" s="23"/>
      <c r="E2627" s="23"/>
      <c r="F2627" s="295">
        <v>359.62</v>
      </c>
      <c r="G2627" s="47"/>
      <c r="H2627" s="573">
        <f t="shared" si="75"/>
        <v>126.80201199999998</v>
      </c>
      <c r="I2627" s="573">
        <f t="shared" si="75"/>
        <v>126.80201199999998</v>
      </c>
      <c r="J2627" s="573">
        <f t="shared" si="75"/>
        <v>166.61194599999999</v>
      </c>
      <c r="K2627" s="573">
        <f t="shared" si="74"/>
        <v>115.743697</v>
      </c>
      <c r="L2627" s="573">
        <f t="shared" si="74"/>
        <v>183.93663949999996</v>
      </c>
      <c r="M2627" s="573">
        <f t="shared" si="74"/>
        <v>158.50251499999999</v>
      </c>
      <c r="N2627" s="573" t="b">
        <v>1</v>
      </c>
    </row>
    <row r="2628" spans="1:14" ht="16" thickBot="1" x14ac:dyDescent="0.4">
      <c r="A2628" s="8"/>
      <c r="B2628" s="2" t="s">
        <v>2967</v>
      </c>
      <c r="C2628" s="111" t="s">
        <v>3196</v>
      </c>
      <c r="D2628" s="17"/>
      <c r="E2628" s="17"/>
      <c r="F2628" s="296">
        <v>359.62</v>
      </c>
      <c r="G2628" s="47"/>
      <c r="H2628" s="573">
        <f t="shared" si="75"/>
        <v>126.80201199999998</v>
      </c>
      <c r="I2628" s="573">
        <f t="shared" si="75"/>
        <v>126.80201199999998</v>
      </c>
      <c r="J2628" s="573">
        <f t="shared" si="75"/>
        <v>166.61194599999999</v>
      </c>
      <c r="K2628" s="573">
        <f t="shared" si="74"/>
        <v>115.743697</v>
      </c>
      <c r="L2628" s="573">
        <f t="shared" si="74"/>
        <v>183.93663949999996</v>
      </c>
      <c r="M2628" s="573">
        <f t="shared" si="74"/>
        <v>158.50251499999999</v>
      </c>
      <c r="N2628" s="573" t="b">
        <v>1</v>
      </c>
    </row>
    <row r="2629" spans="1:14" ht="16" thickBot="1" x14ac:dyDescent="0.4">
      <c r="A2629" s="74"/>
      <c r="B2629" s="5" t="s">
        <v>3197</v>
      </c>
      <c r="C2629" s="691" t="s">
        <v>3198</v>
      </c>
      <c r="D2629" s="23"/>
      <c r="E2629" s="23"/>
      <c r="F2629" s="295">
        <v>359.62</v>
      </c>
      <c r="G2629" s="47"/>
      <c r="H2629" s="573">
        <f t="shared" si="75"/>
        <v>126.80201199999998</v>
      </c>
      <c r="I2629" s="573">
        <f t="shared" si="75"/>
        <v>126.80201199999998</v>
      </c>
      <c r="J2629" s="573">
        <f t="shared" si="75"/>
        <v>166.61194599999999</v>
      </c>
      <c r="K2629" s="573">
        <f t="shared" si="74"/>
        <v>115.743697</v>
      </c>
      <c r="L2629" s="573">
        <f t="shared" si="74"/>
        <v>183.93663949999996</v>
      </c>
      <c r="M2629" s="573">
        <f t="shared" si="74"/>
        <v>158.50251499999999</v>
      </c>
      <c r="N2629" s="573" t="b">
        <v>1</v>
      </c>
    </row>
    <row r="2630" spans="1:14" ht="16" thickBot="1" x14ac:dyDescent="0.4">
      <c r="A2630" s="8"/>
      <c r="B2630" s="2" t="s">
        <v>3199</v>
      </c>
      <c r="C2630" s="111" t="s">
        <v>3200</v>
      </c>
      <c r="D2630" s="17"/>
      <c r="E2630" s="17"/>
      <c r="F2630" s="296">
        <v>359.62</v>
      </c>
      <c r="G2630" s="47"/>
      <c r="H2630" s="573">
        <f t="shared" si="75"/>
        <v>126.80201199999998</v>
      </c>
      <c r="I2630" s="573">
        <f t="shared" si="75"/>
        <v>126.80201199999998</v>
      </c>
      <c r="J2630" s="573">
        <f t="shared" si="75"/>
        <v>166.61194599999999</v>
      </c>
      <c r="K2630" s="573">
        <f t="shared" si="74"/>
        <v>115.743697</v>
      </c>
      <c r="L2630" s="573">
        <f t="shared" si="74"/>
        <v>183.93663949999996</v>
      </c>
      <c r="M2630" s="573">
        <f t="shared" si="74"/>
        <v>158.50251499999999</v>
      </c>
      <c r="N2630" s="573" t="b">
        <v>1</v>
      </c>
    </row>
    <row r="2631" spans="1:14" ht="31.5" thickBot="1" x14ac:dyDescent="0.4">
      <c r="A2631" s="74"/>
      <c r="B2631" s="5" t="s">
        <v>8152</v>
      </c>
      <c r="C2631" s="691" t="s">
        <v>7381</v>
      </c>
      <c r="D2631" s="23"/>
      <c r="E2631" s="23"/>
      <c r="F2631" s="295">
        <v>359.62</v>
      </c>
      <c r="G2631" s="47"/>
      <c r="H2631" s="573">
        <f t="shared" si="75"/>
        <v>126.80201199999998</v>
      </c>
      <c r="I2631" s="573">
        <f t="shared" si="75"/>
        <v>126.80201199999998</v>
      </c>
      <c r="J2631" s="573">
        <f t="shared" si="75"/>
        <v>166.61194599999999</v>
      </c>
      <c r="K2631" s="573">
        <f t="shared" si="74"/>
        <v>115.743697</v>
      </c>
      <c r="L2631" s="573">
        <f t="shared" si="74"/>
        <v>183.93663949999996</v>
      </c>
      <c r="M2631" s="573">
        <f t="shared" si="74"/>
        <v>158.50251499999999</v>
      </c>
      <c r="N2631" s="573" t="b">
        <v>1</v>
      </c>
    </row>
    <row r="2632" spans="1:14" ht="16" thickBot="1" x14ac:dyDescent="0.4">
      <c r="A2632" s="8"/>
      <c r="B2632" s="2" t="s">
        <v>8153</v>
      </c>
      <c r="C2632" s="111" t="s">
        <v>7098</v>
      </c>
      <c r="D2632" s="17"/>
      <c r="E2632" s="17"/>
      <c r="F2632" s="296">
        <v>359.62</v>
      </c>
      <c r="G2632" s="47"/>
      <c r="H2632" s="573">
        <f t="shared" si="75"/>
        <v>126.80201199999998</v>
      </c>
      <c r="I2632" s="573">
        <f t="shared" si="75"/>
        <v>126.80201199999998</v>
      </c>
      <c r="J2632" s="573">
        <f t="shared" si="75"/>
        <v>166.61194599999999</v>
      </c>
      <c r="K2632" s="573">
        <f t="shared" si="74"/>
        <v>115.743697</v>
      </c>
      <c r="L2632" s="573">
        <f t="shared" si="74"/>
        <v>183.93663949999996</v>
      </c>
      <c r="M2632" s="573">
        <f t="shared" si="74"/>
        <v>158.50251499999999</v>
      </c>
      <c r="N2632" s="573" t="b">
        <v>1</v>
      </c>
    </row>
    <row r="2633" spans="1:14" ht="16" thickBot="1" x14ac:dyDescent="0.4">
      <c r="A2633" s="74"/>
      <c r="B2633" s="5" t="s">
        <v>3201</v>
      </c>
      <c r="C2633" s="691" t="s">
        <v>3202</v>
      </c>
      <c r="D2633" s="23"/>
      <c r="E2633" s="23"/>
      <c r="F2633" s="295">
        <v>359.62</v>
      </c>
      <c r="G2633" s="47"/>
      <c r="H2633" s="573">
        <f t="shared" si="75"/>
        <v>126.80201199999998</v>
      </c>
      <c r="I2633" s="573">
        <f t="shared" si="75"/>
        <v>126.80201199999998</v>
      </c>
      <c r="J2633" s="573">
        <f t="shared" si="75"/>
        <v>166.61194599999999</v>
      </c>
      <c r="K2633" s="573">
        <f t="shared" si="74"/>
        <v>115.743697</v>
      </c>
      <c r="L2633" s="573">
        <f t="shared" si="74"/>
        <v>183.93663949999996</v>
      </c>
      <c r="M2633" s="573">
        <f t="shared" si="74"/>
        <v>158.50251499999999</v>
      </c>
      <c r="N2633" s="573" t="b">
        <v>1</v>
      </c>
    </row>
    <row r="2634" spans="1:14" ht="16" thickBot="1" x14ac:dyDescent="0.4">
      <c r="A2634" s="74"/>
      <c r="B2634" s="5" t="s">
        <v>3203</v>
      </c>
      <c r="C2634" s="691" t="s">
        <v>3204</v>
      </c>
      <c r="D2634" s="23"/>
      <c r="E2634" s="23"/>
      <c r="F2634" s="295">
        <v>359.62</v>
      </c>
      <c r="G2634" s="47"/>
      <c r="H2634" s="573">
        <f t="shared" si="75"/>
        <v>126.80201199999998</v>
      </c>
      <c r="I2634" s="573">
        <f t="shared" si="75"/>
        <v>126.80201199999998</v>
      </c>
      <c r="J2634" s="573">
        <f t="shared" si="75"/>
        <v>166.61194599999999</v>
      </c>
      <c r="K2634" s="573">
        <f t="shared" si="74"/>
        <v>115.743697</v>
      </c>
      <c r="L2634" s="573">
        <f t="shared" si="74"/>
        <v>183.93663949999996</v>
      </c>
      <c r="M2634" s="573">
        <f t="shared" si="74"/>
        <v>158.50251499999999</v>
      </c>
      <c r="N2634" s="573" t="b">
        <v>1</v>
      </c>
    </row>
    <row r="2635" spans="1:14" ht="31.5" thickBot="1" x14ac:dyDescent="0.4">
      <c r="A2635" s="74"/>
      <c r="B2635" s="5" t="s">
        <v>8154</v>
      </c>
      <c r="C2635" s="691" t="s">
        <v>7425</v>
      </c>
      <c r="D2635" s="23"/>
      <c r="E2635" s="23"/>
      <c r="F2635" s="295">
        <v>359.62</v>
      </c>
      <c r="G2635" s="47"/>
      <c r="H2635" s="573">
        <f t="shared" si="75"/>
        <v>126.80201199999998</v>
      </c>
      <c r="I2635" s="573">
        <f t="shared" si="75"/>
        <v>126.80201199999998</v>
      </c>
      <c r="J2635" s="573">
        <f t="shared" si="75"/>
        <v>166.61194599999999</v>
      </c>
      <c r="K2635" s="573">
        <f t="shared" si="74"/>
        <v>115.743697</v>
      </c>
      <c r="L2635" s="573">
        <f t="shared" si="74"/>
        <v>183.93663949999996</v>
      </c>
      <c r="M2635" s="573">
        <f t="shared" si="74"/>
        <v>158.50251499999999</v>
      </c>
      <c r="N2635" s="573" t="b">
        <v>1</v>
      </c>
    </row>
    <row r="2636" spans="1:14" ht="16" thickBot="1" x14ac:dyDescent="0.4">
      <c r="A2636" s="8"/>
      <c r="B2636" s="2" t="s">
        <v>3205</v>
      </c>
      <c r="C2636" s="111" t="s">
        <v>3206</v>
      </c>
      <c r="D2636" s="17"/>
      <c r="E2636" s="17"/>
      <c r="F2636" s="296">
        <v>359.62</v>
      </c>
      <c r="G2636" s="47"/>
      <c r="H2636" s="573">
        <f t="shared" si="75"/>
        <v>126.80201199999998</v>
      </c>
      <c r="I2636" s="573">
        <f t="shared" si="75"/>
        <v>126.80201199999998</v>
      </c>
      <c r="J2636" s="573">
        <f t="shared" si="75"/>
        <v>166.61194599999999</v>
      </c>
      <c r="K2636" s="573">
        <f t="shared" si="74"/>
        <v>115.743697</v>
      </c>
      <c r="L2636" s="573">
        <f t="shared" si="74"/>
        <v>183.93663949999996</v>
      </c>
      <c r="M2636" s="573">
        <f t="shared" si="74"/>
        <v>158.50251499999999</v>
      </c>
      <c r="N2636" s="573" t="b">
        <v>1</v>
      </c>
    </row>
    <row r="2637" spans="1:14" ht="16" thickBot="1" x14ac:dyDescent="0.4">
      <c r="A2637" s="74"/>
      <c r="B2637" s="5" t="s">
        <v>3207</v>
      </c>
      <c r="C2637" s="691" t="s">
        <v>3208</v>
      </c>
      <c r="D2637" s="23"/>
      <c r="E2637" s="23"/>
      <c r="F2637" s="295">
        <v>359.62</v>
      </c>
      <c r="G2637" s="47"/>
      <c r="H2637" s="573">
        <f t="shared" si="75"/>
        <v>126.80201199999998</v>
      </c>
      <c r="I2637" s="573">
        <f t="shared" si="75"/>
        <v>126.80201199999998</v>
      </c>
      <c r="J2637" s="573">
        <f t="shared" si="75"/>
        <v>166.61194599999999</v>
      </c>
      <c r="K2637" s="573">
        <f t="shared" si="74"/>
        <v>115.743697</v>
      </c>
      <c r="L2637" s="573">
        <f t="shared" si="74"/>
        <v>183.93663949999996</v>
      </c>
      <c r="M2637" s="573">
        <f t="shared" si="74"/>
        <v>158.50251499999999</v>
      </c>
      <c r="N2637" s="573" t="b">
        <v>1</v>
      </c>
    </row>
    <row r="2638" spans="1:14" ht="16" thickBot="1" x14ac:dyDescent="0.4">
      <c r="A2638" s="8"/>
      <c r="B2638" s="376" t="s">
        <v>3209</v>
      </c>
      <c r="C2638" s="692" t="s">
        <v>3210</v>
      </c>
      <c r="D2638" s="382"/>
      <c r="E2638" s="382"/>
      <c r="F2638" s="296">
        <v>359.62</v>
      </c>
      <c r="G2638" s="47"/>
      <c r="H2638" s="573">
        <f t="shared" si="75"/>
        <v>126.80201199999998</v>
      </c>
      <c r="I2638" s="573">
        <f t="shared" si="75"/>
        <v>126.80201199999998</v>
      </c>
      <c r="J2638" s="573">
        <f t="shared" si="75"/>
        <v>166.61194599999999</v>
      </c>
      <c r="K2638" s="573">
        <f t="shared" si="74"/>
        <v>115.743697</v>
      </c>
      <c r="L2638" s="573">
        <f t="shared" si="74"/>
        <v>183.93663949999996</v>
      </c>
      <c r="M2638" s="573">
        <f t="shared" si="74"/>
        <v>158.50251499999999</v>
      </c>
      <c r="N2638" s="573" t="b">
        <v>1</v>
      </c>
    </row>
    <row r="2639" spans="1:14" ht="16" thickBot="1" x14ac:dyDescent="0.4">
      <c r="A2639" s="74"/>
      <c r="B2639" s="5" t="s">
        <v>3211</v>
      </c>
      <c r="C2639" s="691" t="s">
        <v>3212</v>
      </c>
      <c r="D2639" s="23"/>
      <c r="E2639" s="23"/>
      <c r="F2639" s="295">
        <v>359.62</v>
      </c>
      <c r="G2639" s="47"/>
      <c r="H2639" s="573">
        <f t="shared" si="75"/>
        <v>126.80201199999998</v>
      </c>
      <c r="I2639" s="573">
        <f t="shared" si="75"/>
        <v>126.80201199999998</v>
      </c>
      <c r="J2639" s="573">
        <f t="shared" si="75"/>
        <v>166.61194599999999</v>
      </c>
      <c r="K2639" s="573">
        <f t="shared" si="74"/>
        <v>115.743697</v>
      </c>
      <c r="L2639" s="573">
        <f t="shared" si="74"/>
        <v>183.93663949999996</v>
      </c>
      <c r="M2639" s="573">
        <f t="shared" si="74"/>
        <v>158.50251499999999</v>
      </c>
      <c r="N2639" s="573" t="b">
        <v>1</v>
      </c>
    </row>
    <row r="2640" spans="1:14" ht="15.5" x14ac:dyDescent="0.35">
      <c r="A2640" s="10"/>
      <c r="B2640" s="16" t="s">
        <v>3213</v>
      </c>
      <c r="C2640" s="108" t="s">
        <v>3214</v>
      </c>
      <c r="D2640" s="18"/>
      <c r="E2640" s="18"/>
      <c r="F2640" s="276">
        <v>359.62</v>
      </c>
      <c r="G2640" s="47"/>
      <c r="H2640" s="573">
        <f t="shared" si="75"/>
        <v>126.80201199999998</v>
      </c>
      <c r="I2640" s="573">
        <f t="shared" si="75"/>
        <v>126.80201199999998</v>
      </c>
      <c r="J2640" s="573">
        <f t="shared" si="75"/>
        <v>166.61194599999999</v>
      </c>
      <c r="K2640" s="573">
        <f t="shared" si="74"/>
        <v>115.743697</v>
      </c>
      <c r="L2640" s="573">
        <f t="shared" si="74"/>
        <v>183.93663949999996</v>
      </c>
      <c r="M2640" s="573">
        <f t="shared" si="74"/>
        <v>158.50251499999999</v>
      </c>
      <c r="N2640" s="573" t="b">
        <v>1</v>
      </c>
    </row>
    <row r="2641" spans="1:14" ht="15.5" x14ac:dyDescent="0.35">
      <c r="A2641" s="8"/>
      <c r="B2641" s="308" t="s">
        <v>3215</v>
      </c>
      <c r="C2641" s="193" t="s">
        <v>3216</v>
      </c>
      <c r="D2641" s="309"/>
      <c r="E2641" s="309"/>
      <c r="F2641" s="578">
        <v>359.62</v>
      </c>
      <c r="G2641" s="47"/>
      <c r="H2641" s="573">
        <f t="shared" si="75"/>
        <v>126.80201199999998</v>
      </c>
      <c r="I2641" s="573">
        <f t="shared" si="75"/>
        <v>126.80201199999998</v>
      </c>
      <c r="J2641" s="573">
        <f t="shared" si="75"/>
        <v>166.61194599999999</v>
      </c>
      <c r="K2641" s="573">
        <f t="shared" si="74"/>
        <v>115.743697</v>
      </c>
      <c r="L2641" s="573">
        <f t="shared" si="74"/>
        <v>183.93663949999996</v>
      </c>
      <c r="M2641" s="573">
        <f t="shared" si="74"/>
        <v>158.50251499999999</v>
      </c>
      <c r="N2641" s="573" t="b">
        <v>1</v>
      </c>
    </row>
    <row r="2642" spans="1:14" ht="15.5" x14ac:dyDescent="0.35">
      <c r="A2642" s="8"/>
      <c r="B2642" s="308" t="s">
        <v>2994</v>
      </c>
      <c r="C2642" s="193" t="s">
        <v>3217</v>
      </c>
      <c r="D2642" s="309"/>
      <c r="E2642" s="309" t="s">
        <v>141</v>
      </c>
      <c r="F2642" s="578">
        <v>359.62</v>
      </c>
      <c r="G2642" s="47"/>
      <c r="H2642" s="573">
        <f t="shared" si="75"/>
        <v>126.80201199999998</v>
      </c>
      <c r="I2642" s="573">
        <f t="shared" si="75"/>
        <v>126.80201199999998</v>
      </c>
      <c r="J2642" s="573">
        <f t="shared" si="75"/>
        <v>166.61194599999999</v>
      </c>
      <c r="K2642" s="573">
        <f t="shared" si="74"/>
        <v>115.743697</v>
      </c>
      <c r="L2642" s="573">
        <f t="shared" si="74"/>
        <v>183.93663949999996</v>
      </c>
      <c r="M2642" s="573">
        <f t="shared" si="74"/>
        <v>158.50251499999999</v>
      </c>
      <c r="N2642" s="573" t="b">
        <v>1</v>
      </c>
    </row>
    <row r="2643" spans="1:14" ht="15.5" x14ac:dyDescent="0.35">
      <c r="A2643" s="8"/>
      <c r="B2643" s="308" t="s">
        <v>3218</v>
      </c>
      <c r="C2643" s="193" t="s">
        <v>3219</v>
      </c>
      <c r="D2643" s="309"/>
      <c r="E2643" s="309"/>
      <c r="F2643" s="578">
        <v>359.62</v>
      </c>
      <c r="G2643" s="47"/>
      <c r="H2643" s="573">
        <f t="shared" si="75"/>
        <v>126.80201199999998</v>
      </c>
      <c r="I2643" s="573">
        <f t="shared" si="75"/>
        <v>126.80201199999998</v>
      </c>
      <c r="J2643" s="573">
        <f t="shared" si="75"/>
        <v>166.61194599999999</v>
      </c>
      <c r="K2643" s="573">
        <f t="shared" si="74"/>
        <v>115.743697</v>
      </c>
      <c r="L2643" s="573">
        <f t="shared" si="74"/>
        <v>183.93663949999996</v>
      </c>
      <c r="M2643" s="573">
        <f t="shared" si="74"/>
        <v>158.50251499999999</v>
      </c>
      <c r="N2643" s="573" t="b">
        <v>1</v>
      </c>
    </row>
    <row r="2644" spans="1:14" ht="16" thickBot="1" x14ac:dyDescent="0.4">
      <c r="A2644" s="11"/>
      <c r="B2644" s="565" t="s">
        <v>3220</v>
      </c>
      <c r="C2644" s="391" t="s">
        <v>3221</v>
      </c>
      <c r="D2644" s="563"/>
      <c r="E2644" s="563" t="s">
        <v>141</v>
      </c>
      <c r="F2644" s="564">
        <v>359.62</v>
      </c>
      <c r="G2644" s="47"/>
      <c r="H2644" s="573">
        <f t="shared" si="75"/>
        <v>126.80201199999998</v>
      </c>
      <c r="I2644" s="573">
        <f t="shared" si="75"/>
        <v>126.80201199999998</v>
      </c>
      <c r="J2644" s="573">
        <f t="shared" si="75"/>
        <v>166.61194599999999</v>
      </c>
      <c r="K2644" s="573">
        <f t="shared" si="74"/>
        <v>115.743697</v>
      </c>
      <c r="L2644" s="573">
        <f t="shared" si="74"/>
        <v>183.93663949999996</v>
      </c>
      <c r="M2644" s="573">
        <f t="shared" si="74"/>
        <v>158.50251499999999</v>
      </c>
      <c r="N2644" s="573" t="b">
        <v>1</v>
      </c>
    </row>
    <row r="2645" spans="1:14" ht="16" thickBot="1" x14ac:dyDescent="0.4">
      <c r="A2645" s="8" t="s">
        <v>3222</v>
      </c>
      <c r="B2645" s="2" t="s">
        <v>3223</v>
      </c>
      <c r="C2645" s="111" t="s">
        <v>3224</v>
      </c>
      <c r="D2645" s="17"/>
      <c r="E2645" s="17"/>
      <c r="F2645" s="296">
        <v>552.27</v>
      </c>
      <c r="G2645" s="47"/>
      <c r="H2645" s="573">
        <f t="shared" si="75"/>
        <v>194.73040199999994</v>
      </c>
      <c r="I2645" s="573">
        <f t="shared" si="75"/>
        <v>194.73040199999994</v>
      </c>
      <c r="J2645" s="573">
        <f t="shared" si="75"/>
        <v>255.86669099999997</v>
      </c>
      <c r="K2645" s="573">
        <f t="shared" si="74"/>
        <v>177.74809949999997</v>
      </c>
      <c r="L2645" s="573">
        <f t="shared" si="74"/>
        <v>282.47229824999994</v>
      </c>
      <c r="M2645" s="573">
        <f t="shared" si="74"/>
        <v>243.41300249999998</v>
      </c>
      <c r="N2645" s="573" t="b">
        <v>1</v>
      </c>
    </row>
    <row r="2646" spans="1:14" ht="15.5" x14ac:dyDescent="0.35">
      <c r="A2646" s="10"/>
      <c r="B2646" s="16" t="s">
        <v>3225</v>
      </c>
      <c r="C2646" s="108" t="s">
        <v>3226</v>
      </c>
      <c r="D2646" s="18"/>
      <c r="E2646" s="18"/>
      <c r="F2646" s="293">
        <v>552.27</v>
      </c>
      <c r="G2646" s="47"/>
      <c r="H2646" s="573">
        <f t="shared" si="75"/>
        <v>194.73040199999994</v>
      </c>
      <c r="I2646" s="573">
        <f t="shared" si="75"/>
        <v>194.73040199999994</v>
      </c>
      <c r="J2646" s="573">
        <f t="shared" si="75"/>
        <v>255.86669099999997</v>
      </c>
      <c r="K2646" s="573">
        <f t="shared" si="74"/>
        <v>177.74809949999997</v>
      </c>
      <c r="L2646" s="573">
        <f t="shared" si="74"/>
        <v>282.47229824999994</v>
      </c>
      <c r="M2646" s="573">
        <f t="shared" si="74"/>
        <v>243.41300249999998</v>
      </c>
      <c r="N2646" s="573" t="b">
        <v>1</v>
      </c>
    </row>
    <row r="2647" spans="1:14" ht="15.5" x14ac:dyDescent="0.35">
      <c r="A2647" s="8"/>
      <c r="B2647" s="308" t="s">
        <v>3227</v>
      </c>
      <c r="C2647" s="193" t="s">
        <v>3228</v>
      </c>
      <c r="D2647" s="316"/>
      <c r="E2647" s="316"/>
      <c r="F2647" s="578">
        <v>552.27</v>
      </c>
      <c r="G2647" s="47"/>
      <c r="H2647" s="573">
        <f t="shared" si="75"/>
        <v>194.73040199999994</v>
      </c>
      <c r="I2647" s="573">
        <f t="shared" si="75"/>
        <v>194.73040199999994</v>
      </c>
      <c r="J2647" s="573">
        <f t="shared" si="75"/>
        <v>255.86669099999997</v>
      </c>
      <c r="K2647" s="573">
        <f t="shared" si="74"/>
        <v>177.74809949999997</v>
      </c>
      <c r="L2647" s="573">
        <f t="shared" si="74"/>
        <v>282.47229824999994</v>
      </c>
      <c r="M2647" s="573">
        <f t="shared" si="74"/>
        <v>243.41300249999998</v>
      </c>
      <c r="N2647" s="573" t="b">
        <v>1</v>
      </c>
    </row>
    <row r="2648" spans="1:14" ht="31" x14ac:dyDescent="0.35">
      <c r="A2648" s="8"/>
      <c r="B2648" s="308" t="s">
        <v>8155</v>
      </c>
      <c r="C2648" s="193" t="s">
        <v>7380</v>
      </c>
      <c r="D2648" s="316"/>
      <c r="E2648" s="316"/>
      <c r="F2648" s="578">
        <v>552.27</v>
      </c>
      <c r="G2648" s="47"/>
      <c r="H2648" s="573">
        <f t="shared" si="75"/>
        <v>194.73040199999994</v>
      </c>
      <c r="I2648" s="573">
        <f t="shared" si="75"/>
        <v>194.73040199999994</v>
      </c>
      <c r="J2648" s="573">
        <f t="shared" si="75"/>
        <v>255.86669099999997</v>
      </c>
      <c r="K2648" s="573">
        <f t="shared" si="74"/>
        <v>177.74809949999997</v>
      </c>
      <c r="L2648" s="573">
        <f t="shared" si="74"/>
        <v>282.47229824999994</v>
      </c>
      <c r="M2648" s="573">
        <f t="shared" si="74"/>
        <v>243.41300249999998</v>
      </c>
      <c r="N2648" s="573" t="b">
        <v>1</v>
      </c>
    </row>
    <row r="2649" spans="1:14" ht="31" x14ac:dyDescent="0.35">
      <c r="A2649" s="8"/>
      <c r="B2649" s="308" t="s">
        <v>8156</v>
      </c>
      <c r="C2649" s="193" t="s">
        <v>7436</v>
      </c>
      <c r="D2649" s="316"/>
      <c r="E2649" s="316"/>
      <c r="F2649" s="578">
        <v>552.27</v>
      </c>
      <c r="G2649" s="47"/>
      <c r="H2649" s="573">
        <f t="shared" si="75"/>
        <v>194.73040199999994</v>
      </c>
      <c r="I2649" s="573">
        <f t="shared" si="75"/>
        <v>194.73040199999994</v>
      </c>
      <c r="J2649" s="573">
        <f t="shared" si="75"/>
        <v>255.86669099999997</v>
      </c>
      <c r="K2649" s="573">
        <f t="shared" si="74"/>
        <v>177.74809949999997</v>
      </c>
      <c r="L2649" s="573">
        <f t="shared" si="74"/>
        <v>282.47229824999994</v>
      </c>
      <c r="M2649" s="573">
        <f t="shared" si="74"/>
        <v>243.41300249999998</v>
      </c>
      <c r="N2649" s="573" t="b">
        <v>1</v>
      </c>
    </row>
    <row r="2650" spans="1:14" ht="31" x14ac:dyDescent="0.35">
      <c r="A2650" s="8"/>
      <c r="B2650" s="308" t="s">
        <v>8157</v>
      </c>
      <c r="C2650" s="193" t="s">
        <v>3229</v>
      </c>
      <c r="D2650" s="316"/>
      <c r="E2650" s="316"/>
      <c r="F2650" s="578">
        <v>552.27</v>
      </c>
      <c r="G2650" s="47"/>
      <c r="H2650" s="573">
        <f t="shared" si="75"/>
        <v>194.73040199999994</v>
      </c>
      <c r="I2650" s="573">
        <f t="shared" si="75"/>
        <v>194.73040199999994</v>
      </c>
      <c r="J2650" s="573">
        <f t="shared" si="75"/>
        <v>255.86669099999997</v>
      </c>
      <c r="K2650" s="573">
        <f t="shared" si="74"/>
        <v>177.74809949999997</v>
      </c>
      <c r="L2650" s="573">
        <f t="shared" si="74"/>
        <v>282.47229824999994</v>
      </c>
      <c r="M2650" s="573">
        <f t="shared" si="74"/>
        <v>243.41300249999998</v>
      </c>
      <c r="N2650" s="573" t="b">
        <v>1</v>
      </c>
    </row>
    <row r="2651" spans="1:14" ht="31" x14ac:dyDescent="0.35">
      <c r="A2651" s="8"/>
      <c r="B2651" s="308" t="s">
        <v>8158</v>
      </c>
      <c r="C2651" s="193" t="s">
        <v>7300</v>
      </c>
      <c r="D2651" s="316"/>
      <c r="E2651" s="316"/>
      <c r="F2651" s="578">
        <v>552.27</v>
      </c>
      <c r="G2651" s="47"/>
      <c r="H2651" s="573">
        <f t="shared" si="75"/>
        <v>194.73040199999994</v>
      </c>
      <c r="I2651" s="573">
        <f t="shared" si="75"/>
        <v>194.73040199999994</v>
      </c>
      <c r="J2651" s="573">
        <f t="shared" si="75"/>
        <v>255.86669099999997</v>
      </c>
      <c r="K2651" s="573">
        <f t="shared" si="74"/>
        <v>177.74809949999997</v>
      </c>
      <c r="L2651" s="573">
        <f t="shared" si="74"/>
        <v>282.47229824999994</v>
      </c>
      <c r="M2651" s="573">
        <f t="shared" si="74"/>
        <v>243.41300249999998</v>
      </c>
      <c r="N2651" s="573" t="b">
        <v>1</v>
      </c>
    </row>
    <row r="2652" spans="1:14" ht="16" thickBot="1" x14ac:dyDescent="0.4">
      <c r="A2652" s="11"/>
      <c r="B2652" s="565" t="s">
        <v>3230</v>
      </c>
      <c r="C2652" s="391" t="s">
        <v>3231</v>
      </c>
      <c r="D2652" s="769"/>
      <c r="E2652" s="769"/>
      <c r="F2652" s="564">
        <v>552.27</v>
      </c>
      <c r="G2652" s="47"/>
      <c r="H2652" s="573">
        <f t="shared" si="75"/>
        <v>194.73040199999994</v>
      </c>
      <c r="I2652" s="573">
        <f t="shared" si="75"/>
        <v>194.73040199999994</v>
      </c>
      <c r="J2652" s="573">
        <f t="shared" si="75"/>
        <v>255.86669099999997</v>
      </c>
      <c r="K2652" s="573">
        <f t="shared" si="74"/>
        <v>177.74809949999997</v>
      </c>
      <c r="L2652" s="573">
        <f t="shared" si="74"/>
        <v>282.47229824999994</v>
      </c>
      <c r="M2652" s="573">
        <f t="shared" si="74"/>
        <v>243.41300249999998</v>
      </c>
      <c r="N2652" s="573" t="b">
        <v>1</v>
      </c>
    </row>
    <row r="2653" spans="1:14" ht="15.5" x14ac:dyDescent="0.35">
      <c r="A2653" s="8"/>
      <c r="B2653" s="3" t="s">
        <v>3232</v>
      </c>
      <c r="C2653" s="110" t="s">
        <v>3233</v>
      </c>
      <c r="D2653" s="25"/>
      <c r="E2653" s="25"/>
      <c r="F2653" s="273">
        <v>552.27</v>
      </c>
      <c r="G2653" s="47"/>
      <c r="H2653" s="573">
        <f t="shared" si="75"/>
        <v>194.73040199999994</v>
      </c>
      <c r="I2653" s="573">
        <f t="shared" si="75"/>
        <v>194.73040199999994</v>
      </c>
      <c r="J2653" s="573">
        <f t="shared" si="75"/>
        <v>255.86669099999997</v>
      </c>
      <c r="K2653" s="573">
        <f t="shared" si="74"/>
        <v>177.74809949999997</v>
      </c>
      <c r="L2653" s="573">
        <f t="shared" si="74"/>
        <v>282.47229824999994</v>
      </c>
      <c r="M2653" s="573">
        <f t="shared" si="74"/>
        <v>243.41300249999998</v>
      </c>
      <c r="N2653" s="573" t="b">
        <v>1</v>
      </c>
    </row>
    <row r="2654" spans="1:14" ht="15.5" x14ac:dyDescent="0.35">
      <c r="A2654" s="8" t="s">
        <v>8159</v>
      </c>
      <c r="B2654" s="308" t="s">
        <v>8160</v>
      </c>
      <c r="C2654" s="193" t="s">
        <v>3234</v>
      </c>
      <c r="D2654" s="309"/>
      <c r="E2654" s="309"/>
      <c r="F2654" s="578">
        <v>864.31</v>
      </c>
      <c r="G2654" s="47"/>
      <c r="H2654" s="573">
        <f t="shared" si="75"/>
        <v>304.75570599999992</v>
      </c>
      <c r="I2654" s="573">
        <f t="shared" si="75"/>
        <v>304.75570599999992</v>
      </c>
      <c r="J2654" s="573">
        <f t="shared" si="75"/>
        <v>400.43482299999994</v>
      </c>
      <c r="K2654" s="573">
        <f t="shared" si="74"/>
        <v>278.17817349999996</v>
      </c>
      <c r="L2654" s="573">
        <f t="shared" si="74"/>
        <v>442.07295724999989</v>
      </c>
      <c r="M2654" s="573">
        <f t="shared" si="74"/>
        <v>380.94463249999995</v>
      </c>
      <c r="N2654" s="573" t="b">
        <v>1</v>
      </c>
    </row>
    <row r="2655" spans="1:14" ht="15.5" x14ac:dyDescent="0.35">
      <c r="A2655" s="8"/>
      <c r="B2655" s="308" t="s">
        <v>3235</v>
      </c>
      <c r="C2655" s="193" t="s">
        <v>3236</v>
      </c>
      <c r="D2655" s="316"/>
      <c r="E2655" s="316"/>
      <c r="F2655" s="578">
        <v>864.31</v>
      </c>
      <c r="G2655" s="47"/>
      <c r="H2655" s="573">
        <f t="shared" si="75"/>
        <v>304.75570599999992</v>
      </c>
      <c r="I2655" s="573">
        <f t="shared" si="75"/>
        <v>304.75570599999992</v>
      </c>
      <c r="J2655" s="573">
        <f t="shared" si="75"/>
        <v>400.43482299999994</v>
      </c>
      <c r="K2655" s="573">
        <f t="shared" si="74"/>
        <v>278.17817349999996</v>
      </c>
      <c r="L2655" s="573">
        <f t="shared" si="74"/>
        <v>442.07295724999989</v>
      </c>
      <c r="M2655" s="573">
        <f t="shared" si="74"/>
        <v>380.94463249999995</v>
      </c>
      <c r="N2655" s="573" t="b">
        <v>1</v>
      </c>
    </row>
    <row r="2656" spans="1:14" ht="15.5" x14ac:dyDescent="0.35">
      <c r="A2656" s="8" t="s">
        <v>8161</v>
      </c>
      <c r="B2656" s="308" t="s">
        <v>8162</v>
      </c>
      <c r="C2656" s="193" t="s">
        <v>8163</v>
      </c>
      <c r="D2656" s="309"/>
      <c r="E2656" s="309"/>
      <c r="F2656" s="578">
        <v>102.25</v>
      </c>
      <c r="G2656" s="47"/>
      <c r="H2656" s="573">
        <f t="shared" si="75"/>
        <v>36.053349999999995</v>
      </c>
      <c r="I2656" s="573">
        <f t="shared" si="75"/>
        <v>36.053349999999995</v>
      </c>
      <c r="J2656" s="573">
        <f t="shared" si="75"/>
        <v>47.372425</v>
      </c>
      <c r="K2656" s="573">
        <f t="shared" si="74"/>
        <v>32.909162499999994</v>
      </c>
      <c r="L2656" s="573">
        <f t="shared" si="74"/>
        <v>52.298318749999993</v>
      </c>
      <c r="M2656" s="573">
        <f t="shared" si="74"/>
        <v>45.0666875</v>
      </c>
      <c r="N2656" s="573" t="b">
        <v>1</v>
      </c>
    </row>
    <row r="2657" spans="1:14" ht="15.5" x14ac:dyDescent="0.35">
      <c r="A2657" s="8"/>
      <c r="B2657" s="308" t="s">
        <v>8164</v>
      </c>
      <c r="C2657" s="193" t="s">
        <v>7234</v>
      </c>
      <c r="D2657" s="316"/>
      <c r="E2657" s="316"/>
      <c r="F2657" s="578">
        <v>102.25</v>
      </c>
      <c r="G2657" s="47"/>
      <c r="H2657" s="573">
        <f t="shared" si="75"/>
        <v>36.053349999999995</v>
      </c>
      <c r="I2657" s="573">
        <f t="shared" si="75"/>
        <v>36.053349999999995</v>
      </c>
      <c r="J2657" s="573">
        <f t="shared" si="75"/>
        <v>47.372425</v>
      </c>
      <c r="K2657" s="573">
        <f t="shared" si="74"/>
        <v>32.909162499999994</v>
      </c>
      <c r="L2657" s="573">
        <f t="shared" si="74"/>
        <v>52.298318749999993</v>
      </c>
      <c r="M2657" s="573">
        <f t="shared" si="74"/>
        <v>45.0666875</v>
      </c>
      <c r="N2657" s="573" t="b">
        <v>1</v>
      </c>
    </row>
    <row r="2658" spans="1:14" ht="16" thickBot="1" x14ac:dyDescent="0.4">
      <c r="A2658" s="8" t="s">
        <v>8165</v>
      </c>
      <c r="B2658" s="221" t="s">
        <v>8166</v>
      </c>
      <c r="C2658" s="247" t="s">
        <v>8167</v>
      </c>
      <c r="D2658" s="222"/>
      <c r="E2658" s="222"/>
      <c r="F2658" s="274">
        <v>355.86</v>
      </c>
      <c r="G2658" s="47"/>
      <c r="H2658" s="573">
        <f t="shared" si="75"/>
        <v>125.47623599999997</v>
      </c>
      <c r="I2658" s="573">
        <f t="shared" si="75"/>
        <v>125.47623599999997</v>
      </c>
      <c r="J2658" s="573">
        <f t="shared" si="75"/>
        <v>164.86993799999999</v>
      </c>
      <c r="K2658" s="573">
        <f t="shared" si="74"/>
        <v>114.533541</v>
      </c>
      <c r="L2658" s="573">
        <f t="shared" si="74"/>
        <v>182.01349349999998</v>
      </c>
      <c r="M2658" s="573">
        <f t="shared" si="74"/>
        <v>156.84529499999999</v>
      </c>
      <c r="N2658" s="573" t="b">
        <v>1</v>
      </c>
    </row>
    <row r="2659" spans="1:14" ht="15.5" x14ac:dyDescent="0.35">
      <c r="A2659" s="10"/>
      <c r="B2659" s="16" t="s">
        <v>8168</v>
      </c>
      <c r="C2659" s="108" t="s">
        <v>7383</v>
      </c>
      <c r="D2659" s="24"/>
      <c r="E2659" s="24"/>
      <c r="F2659" s="276">
        <v>355.86</v>
      </c>
      <c r="G2659" s="47"/>
      <c r="H2659" s="573">
        <f t="shared" si="75"/>
        <v>125.47623599999997</v>
      </c>
      <c r="I2659" s="573">
        <f t="shared" si="75"/>
        <v>125.47623599999997</v>
      </c>
      <c r="J2659" s="573">
        <f t="shared" si="75"/>
        <v>164.86993799999999</v>
      </c>
      <c r="K2659" s="573">
        <f t="shared" si="74"/>
        <v>114.533541</v>
      </c>
      <c r="L2659" s="573">
        <f t="shared" si="74"/>
        <v>182.01349349999998</v>
      </c>
      <c r="M2659" s="573">
        <f t="shared" si="74"/>
        <v>156.84529499999999</v>
      </c>
      <c r="N2659" s="573" t="b">
        <v>1</v>
      </c>
    </row>
    <row r="2660" spans="1:14" ht="15.5" x14ac:dyDescent="0.35">
      <c r="A2660" s="8" t="s">
        <v>8169</v>
      </c>
      <c r="B2660" s="308" t="s">
        <v>8170</v>
      </c>
      <c r="C2660" s="193" t="s">
        <v>8171</v>
      </c>
      <c r="D2660" s="309"/>
      <c r="E2660" s="309"/>
      <c r="F2660" s="578">
        <v>238.14</v>
      </c>
      <c r="G2660" s="47"/>
      <c r="H2660" s="573">
        <f t="shared" si="75"/>
        <v>83.968163999999973</v>
      </c>
      <c r="I2660" s="573">
        <f t="shared" si="75"/>
        <v>83.968163999999973</v>
      </c>
      <c r="J2660" s="573">
        <f t="shared" si="75"/>
        <v>110.33026199999999</v>
      </c>
      <c r="K2660" s="573">
        <f t="shared" si="74"/>
        <v>76.645358999999985</v>
      </c>
      <c r="L2660" s="573">
        <f t="shared" si="74"/>
        <v>121.80265649999997</v>
      </c>
      <c r="M2660" s="573">
        <f t="shared" si="74"/>
        <v>104.96020499999999</v>
      </c>
      <c r="N2660" s="573" t="b">
        <v>1</v>
      </c>
    </row>
    <row r="2661" spans="1:14" ht="15.5" x14ac:dyDescent="0.35">
      <c r="A2661" s="8"/>
      <c r="B2661" s="308" t="s">
        <v>8172</v>
      </c>
      <c r="C2661" s="193" t="s">
        <v>7390</v>
      </c>
      <c r="D2661" s="316"/>
      <c r="E2661" s="316"/>
      <c r="F2661" s="578">
        <v>238.14</v>
      </c>
      <c r="G2661" s="47"/>
      <c r="H2661" s="573">
        <f t="shared" si="75"/>
        <v>83.968163999999973</v>
      </c>
      <c r="I2661" s="573">
        <f t="shared" si="75"/>
        <v>83.968163999999973</v>
      </c>
      <c r="J2661" s="573">
        <f t="shared" si="75"/>
        <v>110.33026199999999</v>
      </c>
      <c r="K2661" s="573">
        <f t="shared" si="74"/>
        <v>76.645358999999985</v>
      </c>
      <c r="L2661" s="573">
        <f t="shared" si="74"/>
        <v>121.80265649999997</v>
      </c>
      <c r="M2661" s="573">
        <f t="shared" si="74"/>
        <v>104.96020499999999</v>
      </c>
      <c r="N2661" s="573" t="b">
        <v>1</v>
      </c>
    </row>
    <row r="2662" spans="1:14" ht="16" thickBot="1" x14ac:dyDescent="0.4">
      <c r="A2662" s="11"/>
      <c r="B2662" s="565" t="s">
        <v>8173</v>
      </c>
      <c r="C2662" s="391" t="s">
        <v>7218</v>
      </c>
      <c r="D2662" s="769"/>
      <c r="E2662" s="769"/>
      <c r="F2662" s="564">
        <v>238.14</v>
      </c>
      <c r="G2662" s="47"/>
      <c r="H2662" s="573">
        <f t="shared" si="75"/>
        <v>83.968163999999973</v>
      </c>
      <c r="I2662" s="573">
        <f t="shared" si="75"/>
        <v>83.968163999999973</v>
      </c>
      <c r="J2662" s="573">
        <f t="shared" si="75"/>
        <v>110.33026199999999</v>
      </c>
      <c r="K2662" s="573">
        <f t="shared" si="74"/>
        <v>76.645358999999985</v>
      </c>
      <c r="L2662" s="573">
        <f t="shared" si="74"/>
        <v>121.80265649999997</v>
      </c>
      <c r="M2662" s="573">
        <f t="shared" si="74"/>
        <v>104.96020499999999</v>
      </c>
      <c r="N2662" s="573" t="b">
        <v>1</v>
      </c>
    </row>
    <row r="2663" spans="1:14" ht="15.5" x14ac:dyDescent="0.35">
      <c r="A2663" s="8" t="s">
        <v>8174</v>
      </c>
      <c r="B2663" s="3" t="s">
        <v>8175</v>
      </c>
      <c r="C2663" s="110" t="s">
        <v>8176</v>
      </c>
      <c r="D2663" s="20"/>
      <c r="E2663" s="20"/>
      <c r="F2663" s="273">
        <v>366.93</v>
      </c>
      <c r="G2663" s="47"/>
      <c r="H2663" s="573">
        <f t="shared" si="75"/>
        <v>129.37951799999996</v>
      </c>
      <c r="I2663" s="573">
        <f t="shared" si="75"/>
        <v>129.37951799999996</v>
      </c>
      <c r="J2663" s="573">
        <f t="shared" si="75"/>
        <v>169.99866900000001</v>
      </c>
      <c r="K2663" s="573">
        <f t="shared" si="74"/>
        <v>118.09642049999999</v>
      </c>
      <c r="L2663" s="573">
        <f t="shared" si="74"/>
        <v>187.67552174999997</v>
      </c>
      <c r="M2663" s="573">
        <f t="shared" si="74"/>
        <v>161.72439749999998</v>
      </c>
      <c r="N2663" s="573" t="b">
        <v>1</v>
      </c>
    </row>
    <row r="2664" spans="1:14" ht="31" x14ac:dyDescent="0.35">
      <c r="A2664" s="8"/>
      <c r="B2664" s="308" t="s">
        <v>8177</v>
      </c>
      <c r="C2664" s="193" t="s">
        <v>7426</v>
      </c>
      <c r="D2664" s="316"/>
      <c r="E2664" s="316"/>
      <c r="F2664" s="578">
        <v>366.93</v>
      </c>
      <c r="G2664" s="47"/>
      <c r="H2664" s="573">
        <f t="shared" si="75"/>
        <v>129.37951799999996</v>
      </c>
      <c r="I2664" s="573">
        <f t="shared" si="75"/>
        <v>129.37951799999996</v>
      </c>
      <c r="J2664" s="573">
        <f t="shared" si="75"/>
        <v>169.99866900000001</v>
      </c>
      <c r="K2664" s="573">
        <f t="shared" si="74"/>
        <v>118.09642049999999</v>
      </c>
      <c r="L2664" s="573">
        <f t="shared" si="74"/>
        <v>187.67552174999997</v>
      </c>
      <c r="M2664" s="573">
        <f t="shared" si="74"/>
        <v>161.72439749999998</v>
      </c>
      <c r="N2664" s="573" t="b">
        <v>1</v>
      </c>
    </row>
    <row r="2665" spans="1:14" ht="15.5" x14ac:dyDescent="0.35">
      <c r="A2665" s="8"/>
      <c r="B2665" s="308" t="s">
        <v>8178</v>
      </c>
      <c r="C2665" s="193" t="s">
        <v>7217</v>
      </c>
      <c r="D2665" s="316"/>
      <c r="E2665" s="316"/>
      <c r="F2665" s="578">
        <v>366.93</v>
      </c>
      <c r="G2665" s="47"/>
      <c r="H2665" s="573">
        <f t="shared" si="75"/>
        <v>129.37951799999996</v>
      </c>
      <c r="I2665" s="573">
        <f t="shared" si="75"/>
        <v>129.37951799999996</v>
      </c>
      <c r="J2665" s="573">
        <f t="shared" si="75"/>
        <v>169.99866900000001</v>
      </c>
      <c r="K2665" s="573">
        <f t="shared" si="74"/>
        <v>118.09642049999999</v>
      </c>
      <c r="L2665" s="573">
        <f t="shared" si="74"/>
        <v>187.67552174999997</v>
      </c>
      <c r="M2665" s="573">
        <f t="shared" si="74"/>
        <v>161.72439749999998</v>
      </c>
      <c r="N2665" s="573" t="b">
        <v>1</v>
      </c>
    </row>
    <row r="2666" spans="1:14" ht="15.5" x14ac:dyDescent="0.35">
      <c r="A2666" s="8" t="s">
        <v>8179</v>
      </c>
      <c r="B2666" s="308" t="s">
        <v>8180</v>
      </c>
      <c r="C2666" s="193" t="s">
        <v>8181</v>
      </c>
      <c r="D2666" s="309"/>
      <c r="E2666" s="309"/>
      <c r="F2666" s="578">
        <v>409.75</v>
      </c>
      <c r="G2666" s="47"/>
      <c r="H2666" s="573">
        <f t="shared" si="75"/>
        <v>144.47784999999996</v>
      </c>
      <c r="I2666" s="573">
        <f t="shared" si="75"/>
        <v>144.47784999999996</v>
      </c>
      <c r="J2666" s="573">
        <f t="shared" si="75"/>
        <v>189.837175</v>
      </c>
      <c r="K2666" s="573">
        <f t="shared" si="74"/>
        <v>131.87803749999998</v>
      </c>
      <c r="L2666" s="573">
        <f t="shared" si="74"/>
        <v>209.57688124999996</v>
      </c>
      <c r="M2666" s="573">
        <f t="shared" si="74"/>
        <v>180.59731249999999</v>
      </c>
      <c r="N2666" s="573" t="b">
        <v>1</v>
      </c>
    </row>
    <row r="2667" spans="1:14" ht="31" x14ac:dyDescent="0.35">
      <c r="A2667" s="8"/>
      <c r="B2667" s="308" t="s">
        <v>8182</v>
      </c>
      <c r="C2667" s="193" t="s">
        <v>7315</v>
      </c>
      <c r="D2667" s="316"/>
      <c r="E2667" s="316"/>
      <c r="F2667" s="578">
        <v>409.75</v>
      </c>
      <c r="G2667" s="47"/>
      <c r="H2667" s="573">
        <f t="shared" si="75"/>
        <v>144.47784999999996</v>
      </c>
      <c r="I2667" s="573">
        <f t="shared" si="75"/>
        <v>144.47784999999996</v>
      </c>
      <c r="J2667" s="573">
        <f t="shared" si="75"/>
        <v>189.837175</v>
      </c>
      <c r="K2667" s="573">
        <f t="shared" si="74"/>
        <v>131.87803749999998</v>
      </c>
      <c r="L2667" s="573">
        <f t="shared" si="74"/>
        <v>209.57688124999996</v>
      </c>
      <c r="M2667" s="573">
        <f t="shared" si="74"/>
        <v>180.59731249999999</v>
      </c>
      <c r="N2667" s="573" t="b">
        <v>1</v>
      </c>
    </row>
    <row r="2668" spans="1:14" ht="15.5" x14ac:dyDescent="0.35">
      <c r="A2668" s="8" t="s">
        <v>3237</v>
      </c>
      <c r="B2668" s="308" t="s">
        <v>2959</v>
      </c>
      <c r="C2668" s="193" t="s">
        <v>3238</v>
      </c>
      <c r="D2668" s="309"/>
      <c r="E2668" s="309" t="s">
        <v>141</v>
      </c>
      <c r="F2668" s="578">
        <v>179.8</v>
      </c>
      <c r="G2668" s="47"/>
      <c r="H2668" s="573">
        <f t="shared" si="75"/>
        <v>63.397479999999987</v>
      </c>
      <c r="I2668" s="573">
        <f t="shared" si="75"/>
        <v>63.397479999999987</v>
      </c>
      <c r="J2668" s="573">
        <f t="shared" si="75"/>
        <v>83.30134000000001</v>
      </c>
      <c r="K2668" s="573">
        <f t="shared" si="74"/>
        <v>57.868629999999996</v>
      </c>
      <c r="L2668" s="573">
        <f t="shared" si="74"/>
        <v>91.963204999999988</v>
      </c>
      <c r="M2668" s="573">
        <f t="shared" si="74"/>
        <v>79.246849999999995</v>
      </c>
      <c r="N2668" s="573" t="b">
        <v>1</v>
      </c>
    </row>
    <row r="2669" spans="1:14" ht="15.5" x14ac:dyDescent="0.35">
      <c r="A2669" s="8"/>
      <c r="B2669" s="308" t="s">
        <v>2960</v>
      </c>
      <c r="C2669" s="193" t="s">
        <v>3239</v>
      </c>
      <c r="D2669" s="309"/>
      <c r="E2669" s="309" t="s">
        <v>141</v>
      </c>
      <c r="F2669" s="578">
        <v>179.8</v>
      </c>
      <c r="G2669" s="47"/>
      <c r="H2669" s="573">
        <f t="shared" si="75"/>
        <v>63.397479999999987</v>
      </c>
      <c r="I2669" s="573">
        <f t="shared" si="75"/>
        <v>63.397479999999987</v>
      </c>
      <c r="J2669" s="573">
        <f t="shared" si="75"/>
        <v>83.30134000000001</v>
      </c>
      <c r="K2669" s="573">
        <f t="shared" si="74"/>
        <v>57.868629999999996</v>
      </c>
      <c r="L2669" s="573">
        <f t="shared" si="74"/>
        <v>91.963204999999988</v>
      </c>
      <c r="M2669" s="573">
        <f t="shared" si="74"/>
        <v>79.246849999999995</v>
      </c>
      <c r="N2669" s="573" t="b">
        <v>1</v>
      </c>
    </row>
    <row r="2670" spans="1:14" ht="15.5" x14ac:dyDescent="0.35">
      <c r="A2670" s="8"/>
      <c r="B2670" s="308" t="s">
        <v>3240</v>
      </c>
      <c r="C2670" s="193" t="s">
        <v>3241</v>
      </c>
      <c r="D2670" s="309"/>
      <c r="E2670" s="309" t="s">
        <v>141</v>
      </c>
      <c r="F2670" s="578">
        <v>179.8</v>
      </c>
      <c r="G2670" s="47"/>
      <c r="H2670" s="573">
        <f t="shared" si="75"/>
        <v>63.397479999999987</v>
      </c>
      <c r="I2670" s="573">
        <f t="shared" si="75"/>
        <v>63.397479999999987</v>
      </c>
      <c r="J2670" s="573">
        <f t="shared" si="75"/>
        <v>83.30134000000001</v>
      </c>
      <c r="K2670" s="573">
        <f t="shared" si="74"/>
        <v>57.868629999999996</v>
      </c>
      <c r="L2670" s="573">
        <f t="shared" si="74"/>
        <v>91.963204999999988</v>
      </c>
      <c r="M2670" s="573">
        <f t="shared" si="74"/>
        <v>79.246849999999995</v>
      </c>
      <c r="N2670" s="573" t="b">
        <v>1</v>
      </c>
    </row>
    <row r="2671" spans="1:14" ht="15.5" x14ac:dyDescent="0.35">
      <c r="A2671" s="8"/>
      <c r="B2671" s="308" t="s">
        <v>3242</v>
      </c>
      <c r="C2671" s="653" t="s">
        <v>3243</v>
      </c>
      <c r="D2671" s="309"/>
      <c r="E2671" s="309" t="s">
        <v>141</v>
      </c>
      <c r="F2671" s="578">
        <v>179.8</v>
      </c>
      <c r="G2671" s="47"/>
      <c r="H2671" s="573">
        <f t="shared" si="75"/>
        <v>63.397479999999987</v>
      </c>
      <c r="I2671" s="573">
        <f t="shared" si="75"/>
        <v>63.397479999999987</v>
      </c>
      <c r="J2671" s="573">
        <f t="shared" si="75"/>
        <v>83.30134000000001</v>
      </c>
      <c r="K2671" s="573">
        <f t="shared" si="74"/>
        <v>57.868629999999996</v>
      </c>
      <c r="L2671" s="573">
        <f t="shared" si="74"/>
        <v>91.963204999999988</v>
      </c>
      <c r="M2671" s="573">
        <f t="shared" si="74"/>
        <v>79.246849999999995</v>
      </c>
      <c r="N2671" s="573" t="b">
        <v>1</v>
      </c>
    </row>
    <row r="2672" spans="1:14" ht="15.5" x14ac:dyDescent="0.35">
      <c r="A2672" s="8"/>
      <c r="B2672" s="308" t="s">
        <v>3244</v>
      </c>
      <c r="C2672" s="193" t="s">
        <v>3245</v>
      </c>
      <c r="D2672" s="309"/>
      <c r="E2672" s="309" t="s">
        <v>141</v>
      </c>
      <c r="F2672" s="578">
        <v>179.8</v>
      </c>
      <c r="G2672" s="47"/>
      <c r="H2672" s="573">
        <f t="shared" si="75"/>
        <v>63.397479999999987</v>
      </c>
      <c r="I2672" s="573">
        <f t="shared" si="75"/>
        <v>63.397479999999987</v>
      </c>
      <c r="J2672" s="573">
        <f t="shared" si="75"/>
        <v>83.30134000000001</v>
      </c>
      <c r="K2672" s="573">
        <f t="shared" si="74"/>
        <v>57.868629999999996</v>
      </c>
      <c r="L2672" s="573">
        <f t="shared" si="74"/>
        <v>91.963204999999988</v>
      </c>
      <c r="M2672" s="573">
        <f t="shared" si="74"/>
        <v>79.246849999999995</v>
      </c>
      <c r="N2672" s="573" t="b">
        <v>1</v>
      </c>
    </row>
    <row r="2673" spans="1:14" ht="16" thickBot="1" x14ac:dyDescent="0.4">
      <c r="A2673" s="8"/>
      <c r="B2673" s="221" t="s">
        <v>3246</v>
      </c>
      <c r="C2673" s="247" t="s">
        <v>3247</v>
      </c>
      <c r="D2673" s="222"/>
      <c r="E2673" s="222" t="s">
        <v>141</v>
      </c>
      <c r="F2673" s="274">
        <v>179.8</v>
      </c>
      <c r="G2673" s="47"/>
      <c r="H2673" s="573">
        <f t="shared" si="75"/>
        <v>63.397479999999987</v>
      </c>
      <c r="I2673" s="573">
        <f t="shared" si="75"/>
        <v>63.397479999999987</v>
      </c>
      <c r="J2673" s="573">
        <f t="shared" si="75"/>
        <v>83.30134000000001</v>
      </c>
      <c r="K2673" s="573">
        <f t="shared" si="74"/>
        <v>57.868629999999996</v>
      </c>
      <c r="L2673" s="573">
        <f t="shared" si="74"/>
        <v>91.963204999999988</v>
      </c>
      <c r="M2673" s="573">
        <f t="shared" si="74"/>
        <v>79.246849999999995</v>
      </c>
      <c r="N2673" s="573" t="b">
        <v>1</v>
      </c>
    </row>
    <row r="2674" spans="1:14" ht="15.5" x14ac:dyDescent="0.35">
      <c r="A2674" s="10"/>
      <c r="B2674" s="16" t="s">
        <v>3248</v>
      </c>
      <c r="C2674" s="108" t="s">
        <v>3249</v>
      </c>
      <c r="D2674" s="18"/>
      <c r="E2674" s="18" t="s">
        <v>141</v>
      </c>
      <c r="F2674" s="276">
        <v>179.8</v>
      </c>
      <c r="G2674" s="47"/>
      <c r="H2674" s="573">
        <f t="shared" si="75"/>
        <v>63.397479999999987</v>
      </c>
      <c r="I2674" s="573">
        <f t="shared" si="75"/>
        <v>63.397479999999987</v>
      </c>
      <c r="J2674" s="573">
        <f t="shared" si="75"/>
        <v>83.30134000000001</v>
      </c>
      <c r="K2674" s="573">
        <f t="shared" si="74"/>
        <v>57.868629999999996</v>
      </c>
      <c r="L2674" s="573">
        <f t="shared" si="74"/>
        <v>91.963204999999988</v>
      </c>
      <c r="M2674" s="573">
        <f t="shared" si="74"/>
        <v>79.246849999999995</v>
      </c>
      <c r="N2674" s="573" t="b">
        <v>1</v>
      </c>
    </row>
    <row r="2675" spans="1:14" ht="15.5" x14ac:dyDescent="0.35">
      <c r="A2675" s="8"/>
      <c r="B2675" s="308" t="s">
        <v>3250</v>
      </c>
      <c r="C2675" s="193" t="s">
        <v>3251</v>
      </c>
      <c r="D2675" s="309"/>
      <c r="E2675" s="309" t="s">
        <v>141</v>
      </c>
      <c r="F2675" s="578">
        <v>179.8</v>
      </c>
      <c r="G2675" s="47"/>
      <c r="H2675" s="573">
        <f t="shared" si="75"/>
        <v>63.397479999999987</v>
      </c>
      <c r="I2675" s="573">
        <f t="shared" si="75"/>
        <v>63.397479999999987</v>
      </c>
      <c r="J2675" s="573">
        <f t="shared" si="75"/>
        <v>83.30134000000001</v>
      </c>
      <c r="K2675" s="573">
        <f t="shared" si="74"/>
        <v>57.868629999999996</v>
      </c>
      <c r="L2675" s="573">
        <f t="shared" si="74"/>
        <v>91.963204999999988</v>
      </c>
      <c r="M2675" s="573">
        <f t="shared" si="74"/>
        <v>79.246849999999995</v>
      </c>
      <c r="N2675" s="573" t="b">
        <v>1</v>
      </c>
    </row>
    <row r="2676" spans="1:14" ht="15.5" x14ac:dyDescent="0.35">
      <c r="A2676" s="8"/>
      <c r="B2676" s="308" t="s">
        <v>3252</v>
      </c>
      <c r="C2676" s="193" t="s">
        <v>3253</v>
      </c>
      <c r="D2676" s="309"/>
      <c r="E2676" s="309" t="s">
        <v>141</v>
      </c>
      <c r="F2676" s="578">
        <v>179.8</v>
      </c>
      <c r="G2676" s="47"/>
      <c r="H2676" s="573">
        <f t="shared" si="75"/>
        <v>63.397479999999987</v>
      </c>
      <c r="I2676" s="573">
        <f t="shared" si="75"/>
        <v>63.397479999999987</v>
      </c>
      <c r="J2676" s="573">
        <f t="shared" si="75"/>
        <v>83.30134000000001</v>
      </c>
      <c r="K2676" s="573">
        <f t="shared" si="74"/>
        <v>57.868629999999996</v>
      </c>
      <c r="L2676" s="573">
        <f t="shared" si="74"/>
        <v>91.963204999999988</v>
      </c>
      <c r="M2676" s="573">
        <f t="shared" si="74"/>
        <v>79.246849999999995</v>
      </c>
      <c r="N2676" s="573" t="b">
        <v>1</v>
      </c>
    </row>
    <row r="2677" spans="1:14" ht="15.5" x14ac:dyDescent="0.35">
      <c r="A2677" s="8" t="s">
        <v>3254</v>
      </c>
      <c r="B2677" s="308" t="s">
        <v>3255</v>
      </c>
      <c r="C2677" s="193" t="s">
        <v>3256</v>
      </c>
      <c r="D2677" s="309"/>
      <c r="E2677" s="309" t="s">
        <v>141</v>
      </c>
      <c r="F2677" s="578">
        <v>400.43</v>
      </c>
      <c r="G2677" s="47"/>
      <c r="H2677" s="573">
        <f t="shared" si="75"/>
        <v>141.19161799999998</v>
      </c>
      <c r="I2677" s="573">
        <f t="shared" si="75"/>
        <v>141.19161799999998</v>
      </c>
      <c r="J2677" s="573">
        <f t="shared" si="75"/>
        <v>185.51921899999999</v>
      </c>
      <c r="K2677" s="573">
        <f t="shared" si="74"/>
        <v>128.87839549999998</v>
      </c>
      <c r="L2677" s="573">
        <f t="shared" si="74"/>
        <v>204.80993424999997</v>
      </c>
      <c r="M2677" s="573">
        <f t="shared" si="74"/>
        <v>176.48952249999999</v>
      </c>
      <c r="N2677" s="573" t="b">
        <v>1</v>
      </c>
    </row>
    <row r="2678" spans="1:14" ht="15.5" x14ac:dyDescent="0.35">
      <c r="A2678" s="8"/>
      <c r="B2678" s="308" t="s">
        <v>3255</v>
      </c>
      <c r="C2678" s="193" t="s">
        <v>3257</v>
      </c>
      <c r="D2678" s="309"/>
      <c r="E2678" s="309"/>
      <c r="F2678" s="578">
        <v>400.43</v>
      </c>
      <c r="G2678" s="47"/>
      <c r="H2678" s="573">
        <f t="shared" si="75"/>
        <v>141.19161799999998</v>
      </c>
      <c r="I2678" s="573">
        <f t="shared" si="75"/>
        <v>141.19161799999998</v>
      </c>
      <c r="J2678" s="573">
        <f t="shared" si="75"/>
        <v>185.51921899999999</v>
      </c>
      <c r="K2678" s="573">
        <f t="shared" si="74"/>
        <v>128.87839549999998</v>
      </c>
      <c r="L2678" s="573">
        <f t="shared" si="74"/>
        <v>204.80993424999997</v>
      </c>
      <c r="M2678" s="573">
        <f t="shared" si="74"/>
        <v>176.48952249999999</v>
      </c>
      <c r="N2678" s="573" t="b">
        <v>1</v>
      </c>
    </row>
    <row r="2679" spans="1:14" ht="15.5" x14ac:dyDescent="0.35">
      <c r="A2679" s="8" t="s">
        <v>8183</v>
      </c>
      <c r="B2679" s="308" t="s">
        <v>8184</v>
      </c>
      <c r="C2679" s="193" t="s">
        <v>8185</v>
      </c>
      <c r="D2679" s="309"/>
      <c r="E2679" s="309"/>
      <c r="F2679" s="578">
        <v>38.880000000000003</v>
      </c>
      <c r="G2679" s="47"/>
      <c r="H2679" s="573">
        <f t="shared" si="75"/>
        <v>13.709087999999998</v>
      </c>
      <c r="I2679" s="573">
        <f t="shared" si="75"/>
        <v>13.709087999999998</v>
      </c>
      <c r="J2679" s="573">
        <f t="shared" si="75"/>
        <v>18.013104000000002</v>
      </c>
      <c r="K2679" s="573">
        <f t="shared" si="74"/>
        <v>12.513527999999999</v>
      </c>
      <c r="L2679" s="573">
        <f t="shared" si="74"/>
        <v>19.886147999999999</v>
      </c>
      <c r="M2679" s="573">
        <f t="shared" si="74"/>
        <v>17.13636</v>
      </c>
      <c r="N2679" s="573" t="b">
        <v>1</v>
      </c>
    </row>
    <row r="2680" spans="1:14" ht="15.5" x14ac:dyDescent="0.35">
      <c r="A2680" s="8"/>
      <c r="B2680" s="308" t="s">
        <v>8186</v>
      </c>
      <c r="C2680" s="193" t="s">
        <v>7445</v>
      </c>
      <c r="D2680" s="309"/>
      <c r="E2680" s="309"/>
      <c r="F2680" s="578">
        <v>38.880000000000003</v>
      </c>
      <c r="G2680" s="47"/>
      <c r="H2680" s="573">
        <f t="shared" si="75"/>
        <v>13.709087999999998</v>
      </c>
      <c r="I2680" s="573">
        <f t="shared" si="75"/>
        <v>13.709087999999998</v>
      </c>
      <c r="J2680" s="573">
        <f t="shared" si="75"/>
        <v>18.013104000000002</v>
      </c>
      <c r="K2680" s="573">
        <f t="shared" si="75"/>
        <v>12.513527999999999</v>
      </c>
      <c r="L2680" s="573">
        <f t="shared" si="75"/>
        <v>19.886147999999999</v>
      </c>
      <c r="M2680" s="573">
        <f t="shared" si="75"/>
        <v>17.13636</v>
      </c>
      <c r="N2680" s="573" t="b">
        <v>1</v>
      </c>
    </row>
    <row r="2681" spans="1:14" ht="31" x14ac:dyDescent="0.35">
      <c r="A2681" s="8"/>
      <c r="B2681" s="308" t="s">
        <v>8187</v>
      </c>
      <c r="C2681" s="193" t="s">
        <v>7422</v>
      </c>
      <c r="D2681" s="309"/>
      <c r="E2681" s="309"/>
      <c r="F2681" s="578">
        <v>38.880000000000003</v>
      </c>
      <c r="G2681" s="47"/>
      <c r="H2681" s="573">
        <f t="shared" ref="H2681:M2723" si="76">IF($N2681=TRUE,H$3*$F2681,"")</f>
        <v>13.709087999999998</v>
      </c>
      <c r="I2681" s="573">
        <f t="shared" si="76"/>
        <v>13.709087999999998</v>
      </c>
      <c r="J2681" s="573">
        <f t="shared" si="76"/>
        <v>18.013104000000002</v>
      </c>
      <c r="K2681" s="573">
        <f t="shared" si="76"/>
        <v>12.513527999999999</v>
      </c>
      <c r="L2681" s="573">
        <f t="shared" si="76"/>
        <v>19.886147999999999</v>
      </c>
      <c r="M2681" s="573">
        <f t="shared" si="76"/>
        <v>17.13636</v>
      </c>
      <c r="N2681" s="573" t="b">
        <v>1</v>
      </c>
    </row>
    <row r="2682" spans="1:14" ht="15.5" x14ac:dyDescent="0.35">
      <c r="A2682" s="8" t="s">
        <v>9702</v>
      </c>
      <c r="B2682" s="308" t="s">
        <v>3258</v>
      </c>
      <c r="C2682" s="193" t="s">
        <v>3259</v>
      </c>
      <c r="D2682" s="309"/>
      <c r="E2682" s="309" t="s">
        <v>141</v>
      </c>
      <c r="F2682" s="578">
        <v>36.39</v>
      </c>
      <c r="G2682" s="47"/>
      <c r="H2682" s="573">
        <f t="shared" si="76"/>
        <v>12.831113999999998</v>
      </c>
      <c r="I2682" s="573">
        <f t="shared" si="76"/>
        <v>12.831113999999998</v>
      </c>
      <c r="J2682" s="573">
        <f t="shared" si="76"/>
        <v>16.859487000000001</v>
      </c>
      <c r="K2682" s="573">
        <f t="shared" si="76"/>
        <v>11.712121499999999</v>
      </c>
      <c r="L2682" s="573">
        <f t="shared" si="76"/>
        <v>18.612575249999995</v>
      </c>
      <c r="M2682" s="573">
        <f t="shared" si="76"/>
        <v>16.038892499999999</v>
      </c>
      <c r="N2682" s="573" t="b">
        <v>1</v>
      </c>
    </row>
    <row r="2683" spans="1:14" ht="16" thickBot="1" x14ac:dyDescent="0.4">
      <c r="A2683" s="11"/>
      <c r="B2683" s="565" t="s">
        <v>3260</v>
      </c>
      <c r="C2683" s="391" t="s">
        <v>3261</v>
      </c>
      <c r="D2683" s="563"/>
      <c r="E2683" s="563"/>
      <c r="F2683" s="564">
        <v>36.39</v>
      </c>
      <c r="G2683" s="47"/>
      <c r="H2683" s="573">
        <f t="shared" si="76"/>
        <v>12.831113999999998</v>
      </c>
      <c r="I2683" s="573">
        <f t="shared" si="76"/>
        <v>12.831113999999998</v>
      </c>
      <c r="J2683" s="573">
        <f t="shared" si="76"/>
        <v>16.859487000000001</v>
      </c>
      <c r="K2683" s="573">
        <f t="shared" si="76"/>
        <v>11.712121499999999</v>
      </c>
      <c r="L2683" s="573">
        <f t="shared" si="76"/>
        <v>18.612575249999995</v>
      </c>
      <c r="M2683" s="573">
        <f t="shared" si="76"/>
        <v>16.038892499999999</v>
      </c>
      <c r="N2683" s="573" t="b">
        <v>1</v>
      </c>
    </row>
    <row r="2684" spans="1:14" ht="16" thickBot="1" x14ac:dyDescent="0.4">
      <c r="A2684" s="8"/>
      <c r="B2684" s="2" t="s">
        <v>3262</v>
      </c>
      <c r="C2684" s="111" t="s">
        <v>3263</v>
      </c>
      <c r="D2684" s="17"/>
      <c r="E2684" s="17"/>
      <c r="F2684" s="296">
        <v>36.39</v>
      </c>
      <c r="G2684" s="47"/>
      <c r="H2684" s="573">
        <f t="shared" si="76"/>
        <v>12.831113999999998</v>
      </c>
      <c r="I2684" s="573">
        <f t="shared" si="76"/>
        <v>12.831113999999998</v>
      </c>
      <c r="J2684" s="573">
        <f t="shared" si="76"/>
        <v>16.859487000000001</v>
      </c>
      <c r="K2684" s="573">
        <f t="shared" si="76"/>
        <v>11.712121499999999</v>
      </c>
      <c r="L2684" s="573">
        <f t="shared" si="76"/>
        <v>18.612575249999995</v>
      </c>
      <c r="M2684" s="573">
        <f t="shared" si="76"/>
        <v>16.038892499999999</v>
      </c>
      <c r="N2684" s="573" t="b">
        <v>1</v>
      </c>
    </row>
    <row r="2685" spans="1:14" ht="16" thickBot="1" x14ac:dyDescent="0.4">
      <c r="A2685" s="74"/>
      <c r="B2685" s="5" t="s">
        <v>3264</v>
      </c>
      <c r="C2685" s="691" t="s">
        <v>3265</v>
      </c>
      <c r="D2685" s="23"/>
      <c r="E2685" s="23"/>
      <c r="F2685" s="295">
        <v>36.39</v>
      </c>
      <c r="G2685" s="47"/>
      <c r="H2685" s="573">
        <f t="shared" si="76"/>
        <v>12.831113999999998</v>
      </c>
      <c r="I2685" s="573">
        <f t="shared" si="76"/>
        <v>12.831113999999998</v>
      </c>
      <c r="J2685" s="573">
        <f t="shared" si="76"/>
        <v>16.859487000000001</v>
      </c>
      <c r="K2685" s="573">
        <f t="shared" si="76"/>
        <v>11.712121499999999</v>
      </c>
      <c r="L2685" s="573">
        <f t="shared" si="76"/>
        <v>18.612575249999995</v>
      </c>
      <c r="M2685" s="573">
        <f t="shared" si="76"/>
        <v>16.038892499999999</v>
      </c>
      <c r="N2685" s="573" t="b">
        <v>1</v>
      </c>
    </row>
    <row r="2686" spans="1:14" ht="16" thickBot="1" x14ac:dyDescent="0.4">
      <c r="A2686" s="8"/>
      <c r="B2686" s="2" t="s">
        <v>3266</v>
      </c>
      <c r="C2686" s="111" t="s">
        <v>3267</v>
      </c>
      <c r="D2686" s="17"/>
      <c r="E2686" s="17"/>
      <c r="F2686" s="296">
        <v>36.39</v>
      </c>
      <c r="G2686" s="47"/>
      <c r="H2686" s="573">
        <f t="shared" si="76"/>
        <v>12.831113999999998</v>
      </c>
      <c r="I2686" s="573">
        <f t="shared" si="76"/>
        <v>12.831113999999998</v>
      </c>
      <c r="J2686" s="573">
        <f t="shared" si="76"/>
        <v>16.859487000000001</v>
      </c>
      <c r="K2686" s="573">
        <f t="shared" si="76"/>
        <v>11.712121499999999</v>
      </c>
      <c r="L2686" s="573">
        <f t="shared" si="76"/>
        <v>18.612575249999995</v>
      </c>
      <c r="M2686" s="573">
        <f t="shared" si="76"/>
        <v>16.038892499999999</v>
      </c>
      <c r="N2686" s="573" t="b">
        <v>1</v>
      </c>
    </row>
    <row r="2687" spans="1:14" ht="15.5" x14ac:dyDescent="0.35">
      <c r="A2687" s="10"/>
      <c r="B2687" s="16" t="s">
        <v>3268</v>
      </c>
      <c r="C2687" s="108" t="s">
        <v>3269</v>
      </c>
      <c r="D2687" s="18"/>
      <c r="E2687" s="18"/>
      <c r="F2687" s="276">
        <v>36.39</v>
      </c>
      <c r="G2687" s="47"/>
      <c r="H2687" s="573">
        <f t="shared" si="76"/>
        <v>12.831113999999998</v>
      </c>
      <c r="I2687" s="573">
        <f t="shared" si="76"/>
        <v>12.831113999999998</v>
      </c>
      <c r="J2687" s="573">
        <f t="shared" si="76"/>
        <v>16.859487000000001</v>
      </c>
      <c r="K2687" s="573">
        <f t="shared" si="76"/>
        <v>11.712121499999999</v>
      </c>
      <c r="L2687" s="573">
        <f t="shared" si="76"/>
        <v>18.612575249999995</v>
      </c>
      <c r="M2687" s="573">
        <f t="shared" si="76"/>
        <v>16.038892499999999</v>
      </c>
      <c r="N2687" s="573" t="b">
        <v>1</v>
      </c>
    </row>
    <row r="2688" spans="1:14" ht="15.5" x14ac:dyDescent="0.35">
      <c r="A2688" s="8"/>
      <c r="B2688" s="308" t="s">
        <v>3270</v>
      </c>
      <c r="C2688" s="193" t="s">
        <v>3271</v>
      </c>
      <c r="D2688" s="309"/>
      <c r="E2688" s="309"/>
      <c r="F2688" s="578">
        <v>36.39</v>
      </c>
      <c r="G2688" s="47"/>
      <c r="H2688" s="573">
        <f t="shared" si="76"/>
        <v>12.831113999999998</v>
      </c>
      <c r="I2688" s="573">
        <f t="shared" si="76"/>
        <v>12.831113999999998</v>
      </c>
      <c r="J2688" s="573">
        <f t="shared" si="76"/>
        <v>16.859487000000001</v>
      </c>
      <c r="K2688" s="573">
        <f t="shared" si="76"/>
        <v>11.712121499999999</v>
      </c>
      <c r="L2688" s="573">
        <f t="shared" si="76"/>
        <v>18.612575249999995</v>
      </c>
      <c r="M2688" s="573">
        <f t="shared" si="76"/>
        <v>16.038892499999999</v>
      </c>
      <c r="N2688" s="573" t="b">
        <v>1</v>
      </c>
    </row>
    <row r="2689" spans="1:14" ht="15.5" x14ac:dyDescent="0.35">
      <c r="A2689" s="8"/>
      <c r="B2689" s="308" t="s">
        <v>3272</v>
      </c>
      <c r="C2689" s="193" t="s">
        <v>3273</v>
      </c>
      <c r="D2689" s="309"/>
      <c r="E2689" s="309"/>
      <c r="F2689" s="578">
        <v>36.39</v>
      </c>
      <c r="G2689" s="47"/>
      <c r="H2689" s="573">
        <f t="shared" si="76"/>
        <v>12.831113999999998</v>
      </c>
      <c r="I2689" s="573">
        <f t="shared" si="76"/>
        <v>12.831113999999998</v>
      </c>
      <c r="J2689" s="573">
        <f t="shared" si="76"/>
        <v>16.859487000000001</v>
      </c>
      <c r="K2689" s="573">
        <f t="shared" si="76"/>
        <v>11.712121499999999</v>
      </c>
      <c r="L2689" s="573">
        <f t="shared" si="76"/>
        <v>18.612575249999995</v>
      </c>
      <c r="M2689" s="573">
        <f t="shared" si="76"/>
        <v>16.038892499999999</v>
      </c>
      <c r="N2689" s="573" t="b">
        <v>1</v>
      </c>
    </row>
    <row r="2690" spans="1:14" ht="31.5" thickBot="1" x14ac:dyDescent="0.4">
      <c r="A2690" s="11"/>
      <c r="B2690" s="565" t="s">
        <v>8188</v>
      </c>
      <c r="C2690" s="391" t="s">
        <v>7434</v>
      </c>
      <c r="D2690" s="563"/>
      <c r="E2690" s="563"/>
      <c r="F2690" s="564">
        <v>36.39</v>
      </c>
      <c r="G2690" s="47"/>
      <c r="H2690" s="573">
        <f t="shared" si="76"/>
        <v>12.831113999999998</v>
      </c>
      <c r="I2690" s="573">
        <f t="shared" si="76"/>
        <v>12.831113999999998</v>
      </c>
      <c r="J2690" s="573">
        <f t="shared" si="76"/>
        <v>16.859487000000001</v>
      </c>
      <c r="K2690" s="573">
        <f t="shared" si="76"/>
        <v>11.712121499999999</v>
      </c>
      <c r="L2690" s="573">
        <f t="shared" si="76"/>
        <v>18.612575249999995</v>
      </c>
      <c r="M2690" s="573">
        <f t="shared" si="76"/>
        <v>16.038892499999999</v>
      </c>
      <c r="N2690" s="573" t="b">
        <v>1</v>
      </c>
    </row>
    <row r="2691" spans="1:14" ht="15.5" x14ac:dyDescent="0.35">
      <c r="A2691" s="10"/>
      <c r="B2691" s="16" t="s">
        <v>3274</v>
      </c>
      <c r="C2691" s="108" t="s">
        <v>3275</v>
      </c>
      <c r="D2691" s="18"/>
      <c r="E2691" s="18"/>
      <c r="F2691" s="276">
        <v>36.39</v>
      </c>
      <c r="G2691" s="47"/>
      <c r="H2691" s="573">
        <f t="shared" si="76"/>
        <v>12.831113999999998</v>
      </c>
      <c r="I2691" s="573">
        <f t="shared" si="76"/>
        <v>12.831113999999998</v>
      </c>
      <c r="J2691" s="573">
        <f t="shared" si="76"/>
        <v>16.859487000000001</v>
      </c>
      <c r="K2691" s="573">
        <f t="shared" si="76"/>
        <v>11.712121499999999</v>
      </c>
      <c r="L2691" s="573">
        <f t="shared" si="76"/>
        <v>18.612575249999995</v>
      </c>
      <c r="M2691" s="573">
        <f t="shared" si="76"/>
        <v>16.038892499999999</v>
      </c>
      <c r="N2691" s="573" t="b">
        <v>1</v>
      </c>
    </row>
    <row r="2692" spans="1:14" ht="15.5" x14ac:dyDescent="0.35">
      <c r="A2692" s="8" t="s">
        <v>9319</v>
      </c>
      <c r="B2692" s="3" t="s">
        <v>3276</v>
      </c>
      <c r="C2692" s="193" t="s">
        <v>3277</v>
      </c>
      <c r="D2692" s="309"/>
      <c r="E2692" s="309" t="s">
        <v>141</v>
      </c>
      <c r="F2692" s="578">
        <v>159.94999999999999</v>
      </c>
      <c r="G2692" s="47"/>
      <c r="H2692" s="573">
        <f t="shared" si="76"/>
        <v>56.398369999999986</v>
      </c>
      <c r="I2692" s="573">
        <f t="shared" si="76"/>
        <v>56.398369999999986</v>
      </c>
      <c r="J2692" s="573">
        <f t="shared" si="76"/>
        <v>74.104834999999994</v>
      </c>
      <c r="K2692" s="573">
        <f t="shared" si="76"/>
        <v>51.479907499999989</v>
      </c>
      <c r="L2692" s="573">
        <f t="shared" si="76"/>
        <v>81.810426249999978</v>
      </c>
      <c r="M2692" s="573">
        <f t="shared" si="76"/>
        <v>70.497962499999986</v>
      </c>
      <c r="N2692" s="573" t="b">
        <v>1</v>
      </c>
    </row>
    <row r="2693" spans="1:14" ht="15.5" x14ac:dyDescent="0.35">
      <c r="A2693" s="8"/>
      <c r="B2693" s="308" t="s">
        <v>3278</v>
      </c>
      <c r="C2693" s="193" t="s">
        <v>3279</v>
      </c>
      <c r="D2693" s="309"/>
      <c r="E2693" s="309" t="s">
        <v>141</v>
      </c>
      <c r="F2693" s="578">
        <v>159.94999999999999</v>
      </c>
      <c r="G2693" s="47"/>
      <c r="H2693" s="573">
        <f t="shared" si="76"/>
        <v>56.398369999999986</v>
      </c>
      <c r="I2693" s="573">
        <f t="shared" si="76"/>
        <v>56.398369999999986</v>
      </c>
      <c r="J2693" s="573">
        <f t="shared" si="76"/>
        <v>74.104834999999994</v>
      </c>
      <c r="K2693" s="573">
        <f t="shared" si="76"/>
        <v>51.479907499999989</v>
      </c>
      <c r="L2693" s="573">
        <f t="shared" si="76"/>
        <v>81.810426249999978</v>
      </c>
      <c r="M2693" s="573">
        <f t="shared" si="76"/>
        <v>70.497962499999986</v>
      </c>
      <c r="N2693" s="573" t="b">
        <v>1</v>
      </c>
    </row>
    <row r="2694" spans="1:14" ht="15.5" x14ac:dyDescent="0.35">
      <c r="A2694" s="8"/>
      <c r="B2694" s="308" t="s">
        <v>3280</v>
      </c>
      <c r="C2694" s="193" t="s">
        <v>3281</v>
      </c>
      <c r="D2694" s="309"/>
      <c r="E2694" s="309" t="s">
        <v>141</v>
      </c>
      <c r="F2694" s="578">
        <v>159.94999999999999</v>
      </c>
      <c r="G2694" s="47"/>
      <c r="H2694" s="573">
        <f t="shared" si="76"/>
        <v>56.398369999999986</v>
      </c>
      <c r="I2694" s="573">
        <f t="shared" si="76"/>
        <v>56.398369999999986</v>
      </c>
      <c r="J2694" s="573">
        <f t="shared" si="76"/>
        <v>74.104834999999994</v>
      </c>
      <c r="K2694" s="573">
        <f t="shared" si="76"/>
        <v>51.479907499999989</v>
      </c>
      <c r="L2694" s="573">
        <f t="shared" si="76"/>
        <v>81.810426249999978</v>
      </c>
      <c r="M2694" s="573">
        <f t="shared" si="76"/>
        <v>70.497962499999986</v>
      </c>
      <c r="N2694" s="573" t="b">
        <v>1</v>
      </c>
    </row>
    <row r="2695" spans="1:14" ht="15.5" x14ac:dyDescent="0.35">
      <c r="A2695" s="8"/>
      <c r="B2695" s="308" t="s">
        <v>3282</v>
      </c>
      <c r="C2695" s="193" t="s">
        <v>3283</v>
      </c>
      <c r="D2695" s="309"/>
      <c r="E2695" s="309" t="s">
        <v>141</v>
      </c>
      <c r="F2695" s="578">
        <v>159.94999999999999</v>
      </c>
      <c r="G2695" s="47"/>
      <c r="H2695" s="573">
        <f t="shared" si="76"/>
        <v>56.398369999999986</v>
      </c>
      <c r="I2695" s="573">
        <f t="shared" si="76"/>
        <v>56.398369999999986</v>
      </c>
      <c r="J2695" s="573">
        <f t="shared" si="76"/>
        <v>74.104834999999994</v>
      </c>
      <c r="K2695" s="573">
        <f t="shared" si="76"/>
        <v>51.479907499999989</v>
      </c>
      <c r="L2695" s="573">
        <f t="shared" si="76"/>
        <v>81.810426249999978</v>
      </c>
      <c r="M2695" s="573">
        <f t="shared" si="76"/>
        <v>70.497962499999986</v>
      </c>
      <c r="N2695" s="573" t="b">
        <v>1</v>
      </c>
    </row>
    <row r="2696" spans="1:14" ht="15.5" x14ac:dyDescent="0.35">
      <c r="A2696" s="8"/>
      <c r="B2696" s="308" t="s">
        <v>3284</v>
      </c>
      <c r="C2696" s="193" t="s">
        <v>3285</v>
      </c>
      <c r="D2696" s="309"/>
      <c r="E2696" s="309" t="s">
        <v>141</v>
      </c>
      <c r="F2696" s="578">
        <v>159.94999999999999</v>
      </c>
      <c r="G2696" s="47"/>
      <c r="H2696" s="573">
        <f t="shared" si="76"/>
        <v>56.398369999999986</v>
      </c>
      <c r="I2696" s="573">
        <f t="shared" si="76"/>
        <v>56.398369999999986</v>
      </c>
      <c r="J2696" s="573">
        <f t="shared" si="76"/>
        <v>74.104834999999994</v>
      </c>
      <c r="K2696" s="573">
        <f t="shared" si="76"/>
        <v>51.479907499999989</v>
      </c>
      <c r="L2696" s="573">
        <f t="shared" si="76"/>
        <v>81.810426249999978</v>
      </c>
      <c r="M2696" s="573">
        <f t="shared" si="76"/>
        <v>70.497962499999986</v>
      </c>
      <c r="N2696" s="573" t="b">
        <v>1</v>
      </c>
    </row>
    <row r="2697" spans="1:14" ht="15.5" x14ac:dyDescent="0.35">
      <c r="A2697" s="8"/>
      <c r="B2697" s="308" t="s">
        <v>3286</v>
      </c>
      <c r="C2697" s="193" t="s">
        <v>3287</v>
      </c>
      <c r="D2697" s="309"/>
      <c r="E2697" s="309" t="s">
        <v>141</v>
      </c>
      <c r="F2697" s="578">
        <v>159.94999999999999</v>
      </c>
      <c r="G2697" s="47"/>
      <c r="H2697" s="573">
        <f t="shared" si="76"/>
        <v>56.398369999999986</v>
      </c>
      <c r="I2697" s="573">
        <f t="shared" si="76"/>
        <v>56.398369999999986</v>
      </c>
      <c r="J2697" s="573">
        <f t="shared" si="76"/>
        <v>74.104834999999994</v>
      </c>
      <c r="K2697" s="573">
        <f t="shared" si="76"/>
        <v>51.479907499999989</v>
      </c>
      <c r="L2697" s="573">
        <f t="shared" si="76"/>
        <v>81.810426249999978</v>
      </c>
      <c r="M2697" s="573">
        <f t="shared" si="76"/>
        <v>70.497962499999986</v>
      </c>
      <c r="N2697" s="573" t="b">
        <v>1</v>
      </c>
    </row>
    <row r="2698" spans="1:14" ht="15.5" x14ac:dyDescent="0.35">
      <c r="A2698" s="8"/>
      <c r="B2698" s="308" t="s">
        <v>3288</v>
      </c>
      <c r="C2698" s="193" t="s">
        <v>3289</v>
      </c>
      <c r="D2698" s="309"/>
      <c r="E2698" s="309" t="s">
        <v>141</v>
      </c>
      <c r="F2698" s="578">
        <v>159.94999999999999</v>
      </c>
      <c r="G2698" s="47"/>
      <c r="H2698" s="573">
        <f t="shared" si="76"/>
        <v>56.398369999999986</v>
      </c>
      <c r="I2698" s="573">
        <f t="shared" si="76"/>
        <v>56.398369999999986</v>
      </c>
      <c r="J2698" s="573">
        <f t="shared" si="76"/>
        <v>74.104834999999994</v>
      </c>
      <c r="K2698" s="573">
        <f t="shared" si="76"/>
        <v>51.479907499999989</v>
      </c>
      <c r="L2698" s="573">
        <f t="shared" si="76"/>
        <v>81.810426249999978</v>
      </c>
      <c r="M2698" s="573">
        <f t="shared" si="76"/>
        <v>70.497962499999986</v>
      </c>
      <c r="N2698" s="573" t="b">
        <v>1</v>
      </c>
    </row>
    <row r="2699" spans="1:14" ht="15.5" x14ac:dyDescent="0.35">
      <c r="A2699" s="8"/>
      <c r="B2699" s="308" t="s">
        <v>3290</v>
      </c>
      <c r="C2699" s="193" t="s">
        <v>3291</v>
      </c>
      <c r="D2699" s="309"/>
      <c r="E2699" s="309" t="s">
        <v>141</v>
      </c>
      <c r="F2699" s="578">
        <v>159.94999999999999</v>
      </c>
      <c r="G2699" s="47"/>
      <c r="H2699" s="573">
        <f t="shared" si="76"/>
        <v>56.398369999999986</v>
      </c>
      <c r="I2699" s="573">
        <f t="shared" si="76"/>
        <v>56.398369999999986</v>
      </c>
      <c r="J2699" s="573">
        <f t="shared" si="76"/>
        <v>74.104834999999994</v>
      </c>
      <c r="K2699" s="573">
        <f t="shared" si="76"/>
        <v>51.479907499999989</v>
      </c>
      <c r="L2699" s="573">
        <f t="shared" si="76"/>
        <v>81.810426249999978</v>
      </c>
      <c r="M2699" s="573">
        <f t="shared" si="76"/>
        <v>70.497962499999986</v>
      </c>
      <c r="N2699" s="573" t="b">
        <v>1</v>
      </c>
    </row>
    <row r="2700" spans="1:14" ht="15.5" x14ac:dyDescent="0.35">
      <c r="A2700" s="404" t="s">
        <v>754</v>
      </c>
      <c r="B2700" s="427" t="s">
        <v>141</v>
      </c>
      <c r="C2700" s="659" t="s">
        <v>141</v>
      </c>
      <c r="D2700" s="447"/>
      <c r="E2700" s="447" t="s">
        <v>141</v>
      </c>
      <c r="F2700" s="783" t="s">
        <v>141</v>
      </c>
      <c r="G2700" s="47"/>
      <c r="H2700" s="573" t="str">
        <f t="shared" si="76"/>
        <v/>
      </c>
      <c r="I2700" s="573" t="str">
        <f t="shared" si="76"/>
        <v/>
      </c>
      <c r="J2700" s="573" t="str">
        <f t="shared" si="76"/>
        <v/>
      </c>
      <c r="K2700" s="573" t="str">
        <f t="shared" si="76"/>
        <v/>
      </c>
      <c r="L2700" s="573" t="str">
        <f t="shared" si="76"/>
        <v/>
      </c>
      <c r="M2700" s="573" t="str">
        <f t="shared" si="76"/>
        <v/>
      </c>
      <c r="N2700" s="573" t="s">
        <v>141</v>
      </c>
    </row>
    <row r="2701" spans="1:14" ht="16" thickBot="1" x14ac:dyDescent="0.4">
      <c r="A2701" s="11" t="s">
        <v>9181</v>
      </c>
      <c r="B2701" s="565" t="s">
        <v>3292</v>
      </c>
      <c r="C2701" s="391" t="s">
        <v>7788</v>
      </c>
      <c r="D2701" s="769"/>
      <c r="E2701" s="769" t="s">
        <v>141</v>
      </c>
      <c r="F2701" s="564">
        <v>70.599999999999994</v>
      </c>
      <c r="G2701" s="47"/>
      <c r="H2701" s="573">
        <f t="shared" si="76"/>
        <v>24.89355999999999</v>
      </c>
      <c r="I2701" s="573">
        <f t="shared" si="76"/>
        <v>24.89355999999999</v>
      </c>
      <c r="J2701" s="573">
        <f t="shared" si="76"/>
        <v>32.708979999999997</v>
      </c>
      <c r="K2701" s="573">
        <f t="shared" si="76"/>
        <v>22.722609999999996</v>
      </c>
      <c r="L2701" s="573">
        <f t="shared" si="76"/>
        <v>36.110134999999993</v>
      </c>
      <c r="M2701" s="573">
        <f t="shared" si="76"/>
        <v>31.116949999999996</v>
      </c>
      <c r="N2701" s="573" t="b">
        <v>1</v>
      </c>
    </row>
    <row r="2702" spans="1:14" ht="15.5" x14ac:dyDescent="0.35">
      <c r="A2702" s="8" t="s">
        <v>3300</v>
      </c>
      <c r="B2702" s="2" t="s">
        <v>3301</v>
      </c>
      <c r="C2702" s="111" t="s">
        <v>3302</v>
      </c>
      <c r="D2702" s="17"/>
      <c r="E2702" s="41"/>
      <c r="F2702" s="298">
        <v>46.33</v>
      </c>
      <c r="G2702" s="47"/>
      <c r="H2702" s="573">
        <f t="shared" si="76"/>
        <v>16.335957999999994</v>
      </c>
      <c r="I2702" s="573">
        <f t="shared" si="76"/>
        <v>16.335957999999994</v>
      </c>
      <c r="J2702" s="573">
        <f t="shared" si="76"/>
        <v>21.464689</v>
      </c>
      <c r="K2702" s="573">
        <f t="shared" si="76"/>
        <v>14.911310499999997</v>
      </c>
      <c r="L2702" s="573">
        <f t="shared" si="76"/>
        <v>23.696636749999996</v>
      </c>
      <c r="M2702" s="573">
        <f t="shared" si="76"/>
        <v>20.419947499999999</v>
      </c>
      <c r="N2702" s="573" t="b">
        <v>1</v>
      </c>
    </row>
    <row r="2703" spans="1:14" ht="16" thickBot="1" x14ac:dyDescent="0.4">
      <c r="A2703" s="588"/>
      <c r="B2703" s="565" t="s">
        <v>3301</v>
      </c>
      <c r="C2703" s="391" t="s">
        <v>3303</v>
      </c>
      <c r="D2703" s="563"/>
      <c r="E2703" s="563" t="s">
        <v>141</v>
      </c>
      <c r="F2703" s="564">
        <v>46.33</v>
      </c>
      <c r="G2703" s="47"/>
      <c r="H2703" s="573">
        <f t="shared" si="76"/>
        <v>16.335957999999994</v>
      </c>
      <c r="I2703" s="573">
        <f t="shared" si="76"/>
        <v>16.335957999999994</v>
      </c>
      <c r="J2703" s="573">
        <f t="shared" si="76"/>
        <v>21.464689</v>
      </c>
      <c r="K2703" s="573">
        <f t="shared" si="76"/>
        <v>14.911310499999997</v>
      </c>
      <c r="L2703" s="573">
        <f t="shared" si="76"/>
        <v>23.696636749999996</v>
      </c>
      <c r="M2703" s="573">
        <f t="shared" si="76"/>
        <v>20.419947499999999</v>
      </c>
      <c r="N2703" s="573" t="b">
        <v>1</v>
      </c>
    </row>
    <row r="2704" spans="1:14" ht="15.5" x14ac:dyDescent="0.35">
      <c r="A2704" s="8"/>
      <c r="B2704" s="2" t="s">
        <v>3304</v>
      </c>
      <c r="C2704" s="111" t="s">
        <v>3305</v>
      </c>
      <c r="D2704" s="17"/>
      <c r="E2704" s="41" t="s">
        <v>141</v>
      </c>
      <c r="F2704" s="298">
        <v>46.33</v>
      </c>
      <c r="G2704" s="47"/>
      <c r="H2704" s="573">
        <f t="shared" si="76"/>
        <v>16.335957999999994</v>
      </c>
      <c r="I2704" s="573">
        <f t="shared" si="76"/>
        <v>16.335957999999994</v>
      </c>
      <c r="J2704" s="573">
        <f t="shared" si="76"/>
        <v>21.464689</v>
      </c>
      <c r="K2704" s="573">
        <f t="shared" si="76"/>
        <v>14.911310499999997</v>
      </c>
      <c r="L2704" s="573">
        <f t="shared" si="76"/>
        <v>23.696636749999996</v>
      </c>
      <c r="M2704" s="573">
        <f t="shared" si="76"/>
        <v>20.419947499999999</v>
      </c>
      <c r="N2704" s="573" t="b">
        <v>1</v>
      </c>
    </row>
    <row r="2705" spans="1:14" ht="16" thickBot="1" x14ac:dyDescent="0.4">
      <c r="A2705" s="11"/>
      <c r="B2705" s="565" t="s">
        <v>3306</v>
      </c>
      <c r="C2705" s="391" t="s">
        <v>3307</v>
      </c>
      <c r="D2705" s="563"/>
      <c r="E2705" s="563" t="s">
        <v>141</v>
      </c>
      <c r="F2705" s="564">
        <v>46.33</v>
      </c>
      <c r="G2705" s="47"/>
      <c r="H2705" s="573">
        <f t="shared" si="76"/>
        <v>16.335957999999994</v>
      </c>
      <c r="I2705" s="573">
        <f t="shared" si="76"/>
        <v>16.335957999999994</v>
      </c>
      <c r="J2705" s="573">
        <f t="shared" si="76"/>
        <v>21.464689</v>
      </c>
      <c r="K2705" s="573">
        <f t="shared" si="76"/>
        <v>14.911310499999997</v>
      </c>
      <c r="L2705" s="573">
        <f t="shared" si="76"/>
        <v>23.696636749999996</v>
      </c>
      <c r="M2705" s="573">
        <f t="shared" si="76"/>
        <v>20.419947499999999</v>
      </c>
      <c r="N2705" s="573" t="b">
        <v>1</v>
      </c>
    </row>
    <row r="2706" spans="1:14" ht="15.5" x14ac:dyDescent="0.35">
      <c r="A2706" s="8"/>
      <c r="B2706" s="2" t="s">
        <v>3308</v>
      </c>
      <c r="C2706" s="111" t="s">
        <v>3309</v>
      </c>
      <c r="D2706" s="17"/>
      <c r="E2706" s="41" t="s">
        <v>141</v>
      </c>
      <c r="F2706" s="298">
        <v>46.33</v>
      </c>
      <c r="G2706" s="47"/>
      <c r="H2706" s="573">
        <f t="shared" si="76"/>
        <v>16.335957999999994</v>
      </c>
      <c r="I2706" s="573">
        <f t="shared" si="76"/>
        <v>16.335957999999994</v>
      </c>
      <c r="J2706" s="573">
        <f t="shared" si="76"/>
        <v>21.464689</v>
      </c>
      <c r="K2706" s="573">
        <f t="shared" si="76"/>
        <v>14.911310499999997</v>
      </c>
      <c r="L2706" s="573">
        <f t="shared" si="76"/>
        <v>23.696636749999996</v>
      </c>
      <c r="M2706" s="573">
        <f t="shared" si="76"/>
        <v>20.419947499999999</v>
      </c>
      <c r="N2706" s="573" t="b">
        <v>1</v>
      </c>
    </row>
    <row r="2707" spans="1:14" ht="16" thickBot="1" x14ac:dyDescent="0.4">
      <c r="A2707" s="11"/>
      <c r="B2707" s="565" t="s">
        <v>360</v>
      </c>
      <c r="C2707" s="391" t="s">
        <v>361</v>
      </c>
      <c r="D2707" s="563"/>
      <c r="E2707" s="563" t="s">
        <v>141</v>
      </c>
      <c r="F2707" s="564">
        <v>46.33</v>
      </c>
      <c r="G2707" s="47"/>
      <c r="H2707" s="573">
        <f t="shared" si="76"/>
        <v>16.335957999999994</v>
      </c>
      <c r="I2707" s="573">
        <f t="shared" si="76"/>
        <v>16.335957999999994</v>
      </c>
      <c r="J2707" s="573">
        <f t="shared" si="76"/>
        <v>21.464689</v>
      </c>
      <c r="K2707" s="573">
        <f t="shared" si="76"/>
        <v>14.911310499999997</v>
      </c>
      <c r="L2707" s="573">
        <f t="shared" si="76"/>
        <v>23.696636749999996</v>
      </c>
      <c r="M2707" s="573">
        <f t="shared" si="76"/>
        <v>20.419947499999999</v>
      </c>
      <c r="N2707" s="573" t="b">
        <v>1</v>
      </c>
    </row>
    <row r="2708" spans="1:14" ht="16" thickBot="1" x14ac:dyDescent="0.4">
      <c r="A2708" s="10" t="s">
        <v>3310</v>
      </c>
      <c r="B2708" s="68" t="s">
        <v>3311</v>
      </c>
      <c r="C2708" s="656" t="s">
        <v>3312</v>
      </c>
      <c r="D2708" s="28"/>
      <c r="E2708" s="28"/>
      <c r="F2708" s="298">
        <v>84.94</v>
      </c>
      <c r="G2708" s="47"/>
      <c r="H2708" s="573">
        <f t="shared" si="76"/>
        <v>29.949843999999992</v>
      </c>
      <c r="I2708" s="573">
        <f t="shared" si="76"/>
        <v>29.949843999999992</v>
      </c>
      <c r="J2708" s="573">
        <f t="shared" si="76"/>
        <v>39.352702000000001</v>
      </c>
      <c r="K2708" s="573">
        <f t="shared" si="76"/>
        <v>27.337938999999995</v>
      </c>
      <c r="L2708" s="573">
        <f t="shared" si="76"/>
        <v>43.444686499999989</v>
      </c>
      <c r="M2708" s="573">
        <f t="shared" si="76"/>
        <v>37.437304999999995</v>
      </c>
      <c r="N2708" s="573" t="b">
        <v>1</v>
      </c>
    </row>
    <row r="2709" spans="1:14" ht="16" thickBot="1" x14ac:dyDescent="0.4">
      <c r="A2709" s="10"/>
      <c r="B2709" s="68" t="s">
        <v>3311</v>
      </c>
      <c r="C2709" s="656" t="s">
        <v>3313</v>
      </c>
      <c r="D2709" s="28"/>
      <c r="E2709" s="28"/>
      <c r="F2709" s="298">
        <v>84.94</v>
      </c>
      <c r="G2709" s="47"/>
      <c r="H2709" s="573">
        <f t="shared" si="76"/>
        <v>29.949843999999992</v>
      </c>
      <c r="I2709" s="573">
        <f t="shared" si="76"/>
        <v>29.949843999999992</v>
      </c>
      <c r="J2709" s="573">
        <f t="shared" si="76"/>
        <v>39.352702000000001</v>
      </c>
      <c r="K2709" s="573">
        <f t="shared" si="76"/>
        <v>27.337938999999995</v>
      </c>
      <c r="L2709" s="573">
        <f t="shared" si="76"/>
        <v>43.444686499999989</v>
      </c>
      <c r="M2709" s="573">
        <f t="shared" si="76"/>
        <v>37.437304999999995</v>
      </c>
      <c r="N2709" s="573" t="b">
        <v>1</v>
      </c>
    </row>
    <row r="2710" spans="1:14" ht="15.5" x14ac:dyDescent="0.35">
      <c r="A2710" s="10"/>
      <c r="B2710" s="16" t="s">
        <v>438</v>
      </c>
      <c r="C2710" s="108" t="s">
        <v>439</v>
      </c>
      <c r="D2710" s="18"/>
      <c r="E2710" s="18"/>
      <c r="F2710" s="276">
        <v>84.94</v>
      </c>
      <c r="G2710" s="47"/>
      <c r="H2710" s="573">
        <f t="shared" si="76"/>
        <v>29.949843999999992</v>
      </c>
      <c r="I2710" s="573">
        <f t="shared" si="76"/>
        <v>29.949843999999992</v>
      </c>
      <c r="J2710" s="573">
        <f t="shared" si="76"/>
        <v>39.352702000000001</v>
      </c>
      <c r="K2710" s="573">
        <f t="shared" si="76"/>
        <v>27.337938999999995</v>
      </c>
      <c r="L2710" s="573">
        <f t="shared" si="76"/>
        <v>43.444686499999989</v>
      </c>
      <c r="M2710" s="573">
        <f t="shared" si="76"/>
        <v>37.437304999999995</v>
      </c>
      <c r="N2710" s="573" t="b">
        <v>1</v>
      </c>
    </row>
    <row r="2711" spans="1:14" ht="16" thickBot="1" x14ac:dyDescent="0.4">
      <c r="A2711" s="11"/>
      <c r="B2711" s="565" t="s">
        <v>441</v>
      </c>
      <c r="C2711" s="391" t="s">
        <v>442</v>
      </c>
      <c r="D2711" s="563"/>
      <c r="E2711" s="563"/>
      <c r="F2711" s="564">
        <v>84.94</v>
      </c>
      <c r="G2711" s="47"/>
      <c r="H2711" s="573">
        <f t="shared" si="76"/>
        <v>29.949843999999992</v>
      </c>
      <c r="I2711" s="573">
        <f t="shared" si="76"/>
        <v>29.949843999999992</v>
      </c>
      <c r="J2711" s="573">
        <f t="shared" si="76"/>
        <v>39.352702000000001</v>
      </c>
      <c r="K2711" s="573">
        <f t="shared" si="76"/>
        <v>27.337938999999995</v>
      </c>
      <c r="L2711" s="573">
        <f t="shared" si="76"/>
        <v>43.444686499999989</v>
      </c>
      <c r="M2711" s="573">
        <f t="shared" si="76"/>
        <v>37.437304999999995</v>
      </c>
      <c r="N2711" s="573" t="b">
        <v>1</v>
      </c>
    </row>
    <row r="2712" spans="1:14" ht="16" thickBot="1" x14ac:dyDescent="0.4">
      <c r="A2712" s="11"/>
      <c r="B2712" s="65" t="s">
        <v>3314</v>
      </c>
      <c r="C2712" s="169" t="s">
        <v>3315</v>
      </c>
      <c r="D2712" s="40"/>
      <c r="E2712" s="44" t="s">
        <v>141</v>
      </c>
      <c r="F2712" s="273">
        <v>84.94</v>
      </c>
      <c r="G2712" s="47"/>
      <c r="H2712" s="573">
        <f t="shared" si="76"/>
        <v>29.949843999999992</v>
      </c>
      <c r="I2712" s="573">
        <f t="shared" si="76"/>
        <v>29.949843999999992</v>
      </c>
      <c r="J2712" s="573">
        <f t="shared" si="76"/>
        <v>39.352702000000001</v>
      </c>
      <c r="K2712" s="573">
        <f t="shared" si="76"/>
        <v>27.337938999999995</v>
      </c>
      <c r="L2712" s="573">
        <f t="shared" si="76"/>
        <v>43.444686499999989</v>
      </c>
      <c r="M2712" s="573">
        <f t="shared" si="76"/>
        <v>37.437304999999995</v>
      </c>
      <c r="N2712" s="573" t="b">
        <v>1</v>
      </c>
    </row>
    <row r="2713" spans="1:14" ht="16" thickBot="1" x14ac:dyDescent="0.4">
      <c r="A2713" s="74"/>
      <c r="B2713" s="5" t="s">
        <v>3316</v>
      </c>
      <c r="C2713" s="691" t="s">
        <v>3317</v>
      </c>
      <c r="D2713" s="23"/>
      <c r="E2713" s="64"/>
      <c r="F2713" s="276">
        <v>84.94</v>
      </c>
      <c r="G2713" s="47"/>
      <c r="H2713" s="573">
        <f t="shared" si="76"/>
        <v>29.949843999999992</v>
      </c>
      <c r="I2713" s="573">
        <f t="shared" si="76"/>
        <v>29.949843999999992</v>
      </c>
      <c r="J2713" s="573">
        <f t="shared" si="76"/>
        <v>39.352702000000001</v>
      </c>
      <c r="K2713" s="573">
        <f t="shared" si="76"/>
        <v>27.337938999999995</v>
      </c>
      <c r="L2713" s="573">
        <f t="shared" si="76"/>
        <v>43.444686499999989</v>
      </c>
      <c r="M2713" s="573">
        <f t="shared" si="76"/>
        <v>37.437304999999995</v>
      </c>
      <c r="N2713" s="573" t="b">
        <v>1</v>
      </c>
    </row>
    <row r="2714" spans="1:14" ht="16" thickBot="1" x14ac:dyDescent="0.4">
      <c r="A2714" s="74"/>
      <c r="B2714" s="5" t="s">
        <v>3318</v>
      </c>
      <c r="C2714" s="691" t="s">
        <v>3319</v>
      </c>
      <c r="D2714" s="23"/>
      <c r="E2714" s="64"/>
      <c r="F2714" s="276">
        <v>84.94</v>
      </c>
      <c r="G2714" s="47"/>
      <c r="H2714" s="573">
        <f t="shared" si="76"/>
        <v>29.949843999999992</v>
      </c>
      <c r="I2714" s="573">
        <f t="shared" si="76"/>
        <v>29.949843999999992</v>
      </c>
      <c r="J2714" s="573">
        <f t="shared" si="76"/>
        <v>39.352702000000001</v>
      </c>
      <c r="K2714" s="573">
        <f t="shared" si="76"/>
        <v>27.337938999999995</v>
      </c>
      <c r="L2714" s="573">
        <f t="shared" si="76"/>
        <v>43.444686499999989</v>
      </c>
      <c r="M2714" s="573">
        <f t="shared" si="76"/>
        <v>37.437304999999995</v>
      </c>
      <c r="N2714" s="573" t="b">
        <v>1</v>
      </c>
    </row>
    <row r="2715" spans="1:14" ht="16" thickBot="1" x14ac:dyDescent="0.4">
      <c r="A2715" s="74" t="s">
        <v>3320</v>
      </c>
      <c r="B2715" s="5" t="s">
        <v>3321</v>
      </c>
      <c r="C2715" s="691" t="s">
        <v>3322</v>
      </c>
      <c r="D2715" s="23"/>
      <c r="E2715" s="64"/>
      <c r="F2715" s="276">
        <v>79.42</v>
      </c>
      <c r="G2715" s="47"/>
      <c r="H2715" s="573">
        <f t="shared" si="76"/>
        <v>28.003491999999994</v>
      </c>
      <c r="I2715" s="573">
        <f t="shared" si="76"/>
        <v>28.003491999999994</v>
      </c>
      <c r="J2715" s="573">
        <f t="shared" si="76"/>
        <v>36.795285999999997</v>
      </c>
      <c r="K2715" s="573">
        <f t="shared" si="76"/>
        <v>25.561326999999999</v>
      </c>
      <c r="L2715" s="573">
        <f t="shared" si="76"/>
        <v>40.621344499999992</v>
      </c>
      <c r="M2715" s="573">
        <f t="shared" si="76"/>
        <v>35.004365</v>
      </c>
      <c r="N2715" s="573" t="b">
        <v>1</v>
      </c>
    </row>
    <row r="2716" spans="1:14" ht="16" thickBot="1" x14ac:dyDescent="0.4">
      <c r="A2716" s="74"/>
      <c r="B2716" s="5" t="s">
        <v>3323</v>
      </c>
      <c r="C2716" s="691" t="s">
        <v>3324</v>
      </c>
      <c r="D2716" s="23"/>
      <c r="E2716" s="64" t="s">
        <v>141</v>
      </c>
      <c r="F2716" s="276">
        <v>79.42</v>
      </c>
      <c r="G2716" s="47"/>
      <c r="H2716" s="573">
        <f t="shared" si="76"/>
        <v>28.003491999999994</v>
      </c>
      <c r="I2716" s="573">
        <f t="shared" si="76"/>
        <v>28.003491999999994</v>
      </c>
      <c r="J2716" s="573">
        <f t="shared" si="76"/>
        <v>36.795285999999997</v>
      </c>
      <c r="K2716" s="573">
        <f t="shared" si="76"/>
        <v>25.561326999999999</v>
      </c>
      <c r="L2716" s="573">
        <f t="shared" si="76"/>
        <v>40.621344499999992</v>
      </c>
      <c r="M2716" s="573">
        <f t="shared" si="76"/>
        <v>35.004365</v>
      </c>
      <c r="N2716" s="573" t="b">
        <v>1</v>
      </c>
    </row>
    <row r="2717" spans="1:14" ht="16" thickBot="1" x14ac:dyDescent="0.4">
      <c r="A2717" s="74"/>
      <c r="B2717" s="5" t="s">
        <v>3325</v>
      </c>
      <c r="C2717" s="691" t="s">
        <v>3326</v>
      </c>
      <c r="D2717" s="23"/>
      <c r="E2717" s="64" t="s">
        <v>141</v>
      </c>
      <c r="F2717" s="276">
        <v>79.42</v>
      </c>
      <c r="G2717" s="47"/>
      <c r="H2717" s="573">
        <f t="shared" si="76"/>
        <v>28.003491999999994</v>
      </c>
      <c r="I2717" s="573">
        <f t="shared" si="76"/>
        <v>28.003491999999994</v>
      </c>
      <c r="J2717" s="573">
        <f t="shared" si="76"/>
        <v>36.795285999999997</v>
      </c>
      <c r="K2717" s="573">
        <f t="shared" si="76"/>
        <v>25.561326999999999</v>
      </c>
      <c r="L2717" s="573">
        <f t="shared" si="76"/>
        <v>40.621344499999992</v>
      </c>
      <c r="M2717" s="573">
        <f t="shared" si="76"/>
        <v>35.004365</v>
      </c>
      <c r="N2717" s="573" t="b">
        <v>1</v>
      </c>
    </row>
    <row r="2718" spans="1:14" ht="16" thickBot="1" x14ac:dyDescent="0.4">
      <c r="A2718" s="74"/>
      <c r="B2718" s="5" t="s">
        <v>3327</v>
      </c>
      <c r="C2718" s="691" t="s">
        <v>3328</v>
      </c>
      <c r="D2718" s="23"/>
      <c r="E2718" s="23" t="s">
        <v>141</v>
      </c>
      <c r="F2718" s="276">
        <v>79.42</v>
      </c>
      <c r="G2718" s="47"/>
      <c r="H2718" s="573">
        <f t="shared" si="76"/>
        <v>28.003491999999994</v>
      </c>
      <c r="I2718" s="573">
        <f t="shared" si="76"/>
        <v>28.003491999999994</v>
      </c>
      <c r="J2718" s="573">
        <f t="shared" si="76"/>
        <v>36.795285999999997</v>
      </c>
      <c r="K2718" s="573">
        <f t="shared" si="76"/>
        <v>25.561326999999999</v>
      </c>
      <c r="L2718" s="573">
        <f t="shared" si="76"/>
        <v>40.621344499999992</v>
      </c>
      <c r="M2718" s="573">
        <f t="shared" si="76"/>
        <v>35.004365</v>
      </c>
      <c r="N2718" s="573" t="b">
        <v>1</v>
      </c>
    </row>
    <row r="2719" spans="1:14" ht="16" thickBot="1" x14ac:dyDescent="0.4">
      <c r="A2719" s="74"/>
      <c r="B2719" s="5" t="s">
        <v>3329</v>
      </c>
      <c r="C2719" s="691" t="s">
        <v>3330</v>
      </c>
      <c r="D2719" s="23"/>
      <c r="E2719" s="23"/>
      <c r="F2719" s="276">
        <v>79.42</v>
      </c>
      <c r="G2719" s="47"/>
      <c r="H2719" s="573">
        <f t="shared" si="76"/>
        <v>28.003491999999994</v>
      </c>
      <c r="I2719" s="573">
        <f t="shared" si="76"/>
        <v>28.003491999999994</v>
      </c>
      <c r="J2719" s="573">
        <f t="shared" si="76"/>
        <v>36.795285999999997</v>
      </c>
      <c r="K2719" s="573">
        <f t="shared" si="76"/>
        <v>25.561326999999999</v>
      </c>
      <c r="L2719" s="573">
        <f t="shared" si="76"/>
        <v>40.621344499999992</v>
      </c>
      <c r="M2719" s="573">
        <f t="shared" si="76"/>
        <v>35.004365</v>
      </c>
      <c r="N2719" s="573" t="b">
        <v>1</v>
      </c>
    </row>
    <row r="2720" spans="1:14" ht="16" thickBot="1" x14ac:dyDescent="0.4">
      <c r="A2720" s="74" t="s">
        <v>3331</v>
      </c>
      <c r="B2720" s="5" t="s">
        <v>3298</v>
      </c>
      <c r="C2720" s="691" t="s">
        <v>3332</v>
      </c>
      <c r="D2720" s="23"/>
      <c r="E2720" s="23"/>
      <c r="F2720" s="276">
        <v>70.599999999999994</v>
      </c>
      <c r="G2720" s="47"/>
      <c r="H2720" s="573">
        <f t="shared" si="76"/>
        <v>24.89355999999999</v>
      </c>
      <c r="I2720" s="573">
        <f t="shared" si="76"/>
        <v>24.89355999999999</v>
      </c>
      <c r="J2720" s="573">
        <f t="shared" si="76"/>
        <v>32.708979999999997</v>
      </c>
      <c r="K2720" s="573">
        <f t="shared" si="76"/>
        <v>22.722609999999996</v>
      </c>
      <c r="L2720" s="573">
        <f t="shared" si="76"/>
        <v>36.110134999999993</v>
      </c>
      <c r="M2720" s="573">
        <f t="shared" si="76"/>
        <v>31.116949999999996</v>
      </c>
      <c r="N2720" s="573" t="b">
        <v>1</v>
      </c>
    </row>
    <row r="2721" spans="1:14" ht="16" thickBot="1" x14ac:dyDescent="0.4">
      <c r="A2721" s="74"/>
      <c r="B2721" s="5" t="s">
        <v>3333</v>
      </c>
      <c r="C2721" s="691" t="s">
        <v>3334</v>
      </c>
      <c r="D2721" s="528"/>
      <c r="E2721" s="528"/>
      <c r="F2721" s="276">
        <v>70.599999999999994</v>
      </c>
      <c r="G2721" s="47"/>
      <c r="H2721" s="573">
        <f t="shared" si="76"/>
        <v>24.89355999999999</v>
      </c>
      <c r="I2721" s="573">
        <f t="shared" si="76"/>
        <v>24.89355999999999</v>
      </c>
      <c r="J2721" s="573">
        <f t="shared" si="76"/>
        <v>32.708979999999997</v>
      </c>
      <c r="K2721" s="573">
        <f t="shared" si="76"/>
        <v>22.722609999999996</v>
      </c>
      <c r="L2721" s="573">
        <f t="shared" si="76"/>
        <v>36.110134999999993</v>
      </c>
      <c r="M2721" s="573">
        <f t="shared" si="76"/>
        <v>31.116949999999996</v>
      </c>
      <c r="N2721" s="573" t="b">
        <v>1</v>
      </c>
    </row>
    <row r="2722" spans="1:14" ht="16" thickBot="1" x14ac:dyDescent="0.4">
      <c r="A2722" s="423"/>
      <c r="B2722" s="68" t="s">
        <v>3335</v>
      </c>
      <c r="C2722" s="656" t="s">
        <v>3336</v>
      </c>
      <c r="D2722" s="157"/>
      <c r="E2722" s="157" t="s">
        <v>141</v>
      </c>
      <c r="F2722" s="298">
        <v>70.599999999999994</v>
      </c>
      <c r="G2722" s="47"/>
      <c r="H2722" s="573">
        <f t="shared" si="76"/>
        <v>24.89355999999999</v>
      </c>
      <c r="I2722" s="573">
        <f t="shared" si="76"/>
        <v>24.89355999999999</v>
      </c>
      <c r="J2722" s="573">
        <f t="shared" si="76"/>
        <v>32.708979999999997</v>
      </c>
      <c r="K2722" s="573">
        <f t="shared" si="76"/>
        <v>22.722609999999996</v>
      </c>
      <c r="L2722" s="573">
        <f t="shared" si="76"/>
        <v>36.110134999999993</v>
      </c>
      <c r="M2722" s="573">
        <f t="shared" si="76"/>
        <v>31.116949999999996</v>
      </c>
      <c r="N2722" s="573" t="b">
        <v>1</v>
      </c>
    </row>
    <row r="2723" spans="1:14" ht="37.15" customHeight="1" thickBot="1" x14ac:dyDescent="0.4">
      <c r="A2723" s="74"/>
      <c r="B2723" s="5" t="s">
        <v>3337</v>
      </c>
      <c r="C2723" s="109" t="s">
        <v>3338</v>
      </c>
      <c r="D2723" s="457"/>
      <c r="E2723" s="457" t="s">
        <v>141</v>
      </c>
      <c r="F2723" s="189">
        <v>70.599999999999994</v>
      </c>
      <c r="G2723" s="47"/>
      <c r="H2723" s="573">
        <f t="shared" si="76"/>
        <v>24.89355999999999</v>
      </c>
      <c r="I2723" s="573">
        <f t="shared" si="76"/>
        <v>24.89355999999999</v>
      </c>
      <c r="J2723" s="573">
        <f t="shared" si="76"/>
        <v>32.708979999999997</v>
      </c>
      <c r="K2723" s="573">
        <f t="shared" ref="K2723:M2786" si="77">IF($N2723=TRUE,K$3*$F2723,"")</f>
        <v>22.722609999999996</v>
      </c>
      <c r="L2723" s="573">
        <f t="shared" si="77"/>
        <v>36.110134999999993</v>
      </c>
      <c r="M2723" s="573">
        <f t="shared" si="77"/>
        <v>31.116949999999996</v>
      </c>
      <c r="N2723" s="573" t="b">
        <v>1</v>
      </c>
    </row>
    <row r="2724" spans="1:14" ht="15.5" x14ac:dyDescent="0.35">
      <c r="A2724" s="72"/>
      <c r="B2724" s="3" t="s">
        <v>3339</v>
      </c>
      <c r="C2724" s="110" t="s">
        <v>3340</v>
      </c>
      <c r="D2724" s="25"/>
      <c r="E2724" s="25" t="s">
        <v>141</v>
      </c>
      <c r="F2724" s="273">
        <v>70.599999999999994</v>
      </c>
      <c r="G2724" s="47"/>
      <c r="H2724" s="573">
        <f t="shared" ref="H2724:M2787" si="78">IF($N2724=TRUE,H$3*$F2724,"")</f>
        <v>24.89355999999999</v>
      </c>
      <c r="I2724" s="573">
        <f t="shared" si="78"/>
        <v>24.89355999999999</v>
      </c>
      <c r="J2724" s="573">
        <f t="shared" si="78"/>
        <v>32.708979999999997</v>
      </c>
      <c r="K2724" s="573">
        <f t="shared" si="77"/>
        <v>22.722609999999996</v>
      </c>
      <c r="L2724" s="573">
        <f t="shared" si="77"/>
        <v>36.110134999999993</v>
      </c>
      <c r="M2724" s="573">
        <f t="shared" si="77"/>
        <v>31.116949999999996</v>
      </c>
      <c r="N2724" s="573" t="b">
        <v>1</v>
      </c>
    </row>
    <row r="2725" spans="1:14" ht="15.5" x14ac:dyDescent="0.35">
      <c r="A2725" s="373"/>
      <c r="B2725" s="308" t="s">
        <v>3341</v>
      </c>
      <c r="C2725" s="193" t="s">
        <v>3342</v>
      </c>
      <c r="D2725" s="316"/>
      <c r="E2725" s="316" t="s">
        <v>141</v>
      </c>
      <c r="F2725" s="578">
        <v>70.599999999999994</v>
      </c>
      <c r="G2725" s="47"/>
      <c r="H2725" s="573">
        <f t="shared" si="78"/>
        <v>24.89355999999999</v>
      </c>
      <c r="I2725" s="573">
        <f t="shared" si="78"/>
        <v>24.89355999999999</v>
      </c>
      <c r="J2725" s="573">
        <f t="shared" si="78"/>
        <v>32.708979999999997</v>
      </c>
      <c r="K2725" s="573">
        <f t="shared" si="77"/>
        <v>22.722609999999996</v>
      </c>
      <c r="L2725" s="573">
        <f t="shared" si="77"/>
        <v>36.110134999999993</v>
      </c>
      <c r="M2725" s="573">
        <f t="shared" si="77"/>
        <v>31.116949999999996</v>
      </c>
      <c r="N2725" s="573" t="b">
        <v>1</v>
      </c>
    </row>
    <row r="2726" spans="1:14" ht="15.5" x14ac:dyDescent="0.35">
      <c r="A2726" s="373"/>
      <c r="B2726" s="308" t="s">
        <v>3343</v>
      </c>
      <c r="C2726" s="193" t="s">
        <v>3344</v>
      </c>
      <c r="D2726" s="316"/>
      <c r="E2726" s="316" t="s">
        <v>141</v>
      </c>
      <c r="F2726" s="578">
        <v>70.599999999999994</v>
      </c>
      <c r="G2726" s="47"/>
      <c r="H2726" s="573">
        <f t="shared" si="78"/>
        <v>24.89355999999999</v>
      </c>
      <c r="I2726" s="573">
        <f t="shared" si="78"/>
        <v>24.89355999999999</v>
      </c>
      <c r="J2726" s="573">
        <f t="shared" si="78"/>
        <v>32.708979999999997</v>
      </c>
      <c r="K2726" s="573">
        <f t="shared" si="77"/>
        <v>22.722609999999996</v>
      </c>
      <c r="L2726" s="573">
        <f t="shared" si="77"/>
        <v>36.110134999999993</v>
      </c>
      <c r="M2726" s="573">
        <f t="shared" si="77"/>
        <v>31.116949999999996</v>
      </c>
      <c r="N2726" s="573" t="b">
        <v>1</v>
      </c>
    </row>
    <row r="2727" spans="1:14" ht="15.5" x14ac:dyDescent="0.35">
      <c r="A2727" s="373"/>
      <c r="B2727" s="308" t="s">
        <v>3345</v>
      </c>
      <c r="C2727" s="193" t="s">
        <v>3346</v>
      </c>
      <c r="D2727" s="316"/>
      <c r="E2727" s="316" t="s">
        <v>141</v>
      </c>
      <c r="F2727" s="578">
        <v>70.599999999999994</v>
      </c>
      <c r="G2727" s="47"/>
      <c r="H2727" s="573">
        <f t="shared" si="78"/>
        <v>24.89355999999999</v>
      </c>
      <c r="I2727" s="573">
        <f t="shared" si="78"/>
        <v>24.89355999999999</v>
      </c>
      <c r="J2727" s="573">
        <f t="shared" si="78"/>
        <v>32.708979999999997</v>
      </c>
      <c r="K2727" s="573">
        <f t="shared" si="77"/>
        <v>22.722609999999996</v>
      </c>
      <c r="L2727" s="573">
        <f t="shared" si="77"/>
        <v>36.110134999999993</v>
      </c>
      <c r="M2727" s="573">
        <f t="shared" si="77"/>
        <v>31.116949999999996</v>
      </c>
      <c r="N2727" s="573" t="b">
        <v>1</v>
      </c>
    </row>
    <row r="2728" spans="1:14" ht="15.5" x14ac:dyDescent="0.35">
      <c r="A2728" s="373"/>
      <c r="B2728" s="308" t="s">
        <v>3347</v>
      </c>
      <c r="C2728" s="193" t="s">
        <v>3348</v>
      </c>
      <c r="D2728" s="316"/>
      <c r="E2728" s="316"/>
      <c r="F2728" s="578">
        <v>70.599999999999994</v>
      </c>
      <c r="G2728" s="47"/>
      <c r="H2728" s="573">
        <f t="shared" si="78"/>
        <v>24.89355999999999</v>
      </c>
      <c r="I2728" s="573">
        <f t="shared" si="78"/>
        <v>24.89355999999999</v>
      </c>
      <c r="J2728" s="573">
        <f t="shared" si="78"/>
        <v>32.708979999999997</v>
      </c>
      <c r="K2728" s="573">
        <f t="shared" si="77"/>
        <v>22.722609999999996</v>
      </c>
      <c r="L2728" s="573">
        <f t="shared" si="77"/>
        <v>36.110134999999993</v>
      </c>
      <c r="M2728" s="573">
        <f t="shared" si="77"/>
        <v>31.116949999999996</v>
      </c>
      <c r="N2728" s="573" t="b">
        <v>1</v>
      </c>
    </row>
    <row r="2729" spans="1:14" ht="15.5" x14ac:dyDescent="0.35">
      <c r="A2729" s="373"/>
      <c r="B2729" s="308" t="s">
        <v>3349</v>
      </c>
      <c r="C2729" s="193" t="s">
        <v>3350</v>
      </c>
      <c r="D2729" s="316"/>
      <c r="E2729" s="316"/>
      <c r="F2729" s="578">
        <v>70.599999999999994</v>
      </c>
      <c r="G2729" s="47"/>
      <c r="H2729" s="573">
        <f t="shared" si="78"/>
        <v>24.89355999999999</v>
      </c>
      <c r="I2729" s="573">
        <f t="shared" si="78"/>
        <v>24.89355999999999</v>
      </c>
      <c r="J2729" s="573">
        <f t="shared" si="78"/>
        <v>32.708979999999997</v>
      </c>
      <c r="K2729" s="573">
        <f t="shared" si="77"/>
        <v>22.722609999999996</v>
      </c>
      <c r="L2729" s="573">
        <f t="shared" si="77"/>
        <v>36.110134999999993</v>
      </c>
      <c r="M2729" s="573">
        <f t="shared" si="77"/>
        <v>31.116949999999996</v>
      </c>
      <c r="N2729" s="573" t="b">
        <v>1</v>
      </c>
    </row>
    <row r="2730" spans="1:14" ht="15.5" x14ac:dyDescent="0.35">
      <c r="A2730" s="373"/>
      <c r="B2730" s="308" t="s">
        <v>3351</v>
      </c>
      <c r="C2730" s="193" t="s">
        <v>3352</v>
      </c>
      <c r="D2730" s="316"/>
      <c r="E2730" s="316"/>
      <c r="F2730" s="578">
        <v>70.599999999999994</v>
      </c>
      <c r="G2730" s="47"/>
      <c r="H2730" s="573">
        <f t="shared" si="78"/>
        <v>24.89355999999999</v>
      </c>
      <c r="I2730" s="573">
        <f t="shared" si="78"/>
        <v>24.89355999999999</v>
      </c>
      <c r="J2730" s="573">
        <f t="shared" si="78"/>
        <v>32.708979999999997</v>
      </c>
      <c r="K2730" s="573">
        <f t="shared" si="77"/>
        <v>22.722609999999996</v>
      </c>
      <c r="L2730" s="573">
        <f t="shared" si="77"/>
        <v>36.110134999999993</v>
      </c>
      <c r="M2730" s="573">
        <f t="shared" si="77"/>
        <v>31.116949999999996</v>
      </c>
      <c r="N2730" s="573" t="b">
        <v>1</v>
      </c>
    </row>
    <row r="2731" spans="1:14" ht="15.5" x14ac:dyDescent="0.35">
      <c r="A2731" s="373"/>
      <c r="B2731" s="308" t="s">
        <v>3353</v>
      </c>
      <c r="C2731" s="193" t="s">
        <v>3354</v>
      </c>
      <c r="D2731" s="309"/>
      <c r="E2731" s="309"/>
      <c r="F2731" s="578">
        <v>70.599999999999994</v>
      </c>
      <c r="G2731" s="47"/>
      <c r="H2731" s="573">
        <f t="shared" si="78"/>
        <v>24.89355999999999</v>
      </c>
      <c r="I2731" s="573">
        <f t="shared" si="78"/>
        <v>24.89355999999999</v>
      </c>
      <c r="J2731" s="573">
        <f t="shared" si="78"/>
        <v>32.708979999999997</v>
      </c>
      <c r="K2731" s="573">
        <f t="shared" si="77"/>
        <v>22.722609999999996</v>
      </c>
      <c r="L2731" s="573">
        <f t="shared" si="77"/>
        <v>36.110134999999993</v>
      </c>
      <c r="M2731" s="573">
        <f t="shared" si="77"/>
        <v>31.116949999999996</v>
      </c>
      <c r="N2731" s="573" t="b">
        <v>1</v>
      </c>
    </row>
    <row r="2732" spans="1:14" ht="15.5" x14ac:dyDescent="0.35">
      <c r="A2732" s="373"/>
      <c r="B2732" s="308" t="s">
        <v>3355</v>
      </c>
      <c r="C2732" s="193" t="s">
        <v>3356</v>
      </c>
      <c r="D2732" s="316"/>
      <c r="E2732" s="316" t="s">
        <v>141</v>
      </c>
      <c r="F2732" s="578">
        <v>70.599999999999994</v>
      </c>
      <c r="G2732" s="47"/>
      <c r="H2732" s="573">
        <f t="shared" si="78"/>
        <v>24.89355999999999</v>
      </c>
      <c r="I2732" s="573">
        <f t="shared" si="78"/>
        <v>24.89355999999999</v>
      </c>
      <c r="J2732" s="573">
        <f t="shared" si="78"/>
        <v>32.708979999999997</v>
      </c>
      <c r="K2732" s="573">
        <f t="shared" si="77"/>
        <v>22.722609999999996</v>
      </c>
      <c r="L2732" s="573">
        <f t="shared" si="77"/>
        <v>36.110134999999993</v>
      </c>
      <c r="M2732" s="573">
        <f t="shared" si="77"/>
        <v>31.116949999999996</v>
      </c>
      <c r="N2732" s="573" t="b">
        <v>1</v>
      </c>
    </row>
    <row r="2733" spans="1:14" ht="15.5" x14ac:dyDescent="0.35">
      <c r="A2733" s="373"/>
      <c r="B2733" s="308" t="s">
        <v>3299</v>
      </c>
      <c r="C2733" s="193" t="s">
        <v>3357</v>
      </c>
      <c r="D2733" s="316"/>
      <c r="E2733" s="316" t="s">
        <v>141</v>
      </c>
      <c r="F2733" s="578">
        <v>70.599999999999994</v>
      </c>
      <c r="G2733" s="47"/>
      <c r="H2733" s="573">
        <f t="shared" si="78"/>
        <v>24.89355999999999</v>
      </c>
      <c r="I2733" s="573">
        <f t="shared" si="78"/>
        <v>24.89355999999999</v>
      </c>
      <c r="J2733" s="573">
        <f t="shared" si="78"/>
        <v>32.708979999999997</v>
      </c>
      <c r="K2733" s="573">
        <f t="shared" si="77"/>
        <v>22.722609999999996</v>
      </c>
      <c r="L2733" s="573">
        <f t="shared" si="77"/>
        <v>36.110134999999993</v>
      </c>
      <c r="M2733" s="573">
        <f t="shared" si="77"/>
        <v>31.116949999999996</v>
      </c>
      <c r="N2733" s="573" t="b">
        <v>1</v>
      </c>
    </row>
    <row r="2734" spans="1:14" ht="15.5" x14ac:dyDescent="0.35">
      <c r="A2734" s="373" t="s">
        <v>9703</v>
      </c>
      <c r="B2734" s="308" t="s">
        <v>3358</v>
      </c>
      <c r="C2734" s="193" t="s">
        <v>3359</v>
      </c>
      <c r="D2734" s="316"/>
      <c r="E2734" s="316" t="s">
        <v>141</v>
      </c>
      <c r="F2734" s="578">
        <v>24.26</v>
      </c>
      <c r="G2734" s="47"/>
      <c r="H2734" s="573">
        <f t="shared" si="78"/>
        <v>8.5540759999999985</v>
      </c>
      <c r="I2734" s="573">
        <f t="shared" si="78"/>
        <v>8.5540759999999985</v>
      </c>
      <c r="J2734" s="573">
        <f t="shared" si="78"/>
        <v>11.239658</v>
      </c>
      <c r="K2734" s="573">
        <f t="shared" si="77"/>
        <v>7.8080809999999996</v>
      </c>
      <c r="L2734" s="573">
        <f t="shared" si="77"/>
        <v>12.408383499999998</v>
      </c>
      <c r="M2734" s="573">
        <f t="shared" si="77"/>
        <v>10.692595000000001</v>
      </c>
      <c r="N2734" s="573" t="b">
        <v>1</v>
      </c>
    </row>
    <row r="2735" spans="1:14" ht="15.5" x14ac:dyDescent="0.35">
      <c r="A2735" s="373"/>
      <c r="B2735" s="308" t="s">
        <v>3360</v>
      </c>
      <c r="C2735" s="193" t="s">
        <v>3361</v>
      </c>
      <c r="D2735" s="316"/>
      <c r="E2735" s="316" t="s">
        <v>141</v>
      </c>
      <c r="F2735" s="578">
        <v>24.26</v>
      </c>
      <c r="G2735" s="47"/>
      <c r="H2735" s="573">
        <f t="shared" si="78"/>
        <v>8.5540759999999985</v>
      </c>
      <c r="I2735" s="573">
        <f t="shared" si="78"/>
        <v>8.5540759999999985</v>
      </c>
      <c r="J2735" s="573">
        <f t="shared" si="78"/>
        <v>11.239658</v>
      </c>
      <c r="K2735" s="573">
        <f t="shared" si="77"/>
        <v>7.8080809999999996</v>
      </c>
      <c r="L2735" s="573">
        <f t="shared" si="77"/>
        <v>12.408383499999998</v>
      </c>
      <c r="M2735" s="573">
        <f t="shared" si="77"/>
        <v>10.692595000000001</v>
      </c>
      <c r="N2735" s="573" t="b">
        <v>1</v>
      </c>
    </row>
    <row r="2736" spans="1:14" ht="15.5" x14ac:dyDescent="0.35">
      <c r="A2736" s="373" t="s">
        <v>9704</v>
      </c>
      <c r="B2736" s="308" t="s">
        <v>3362</v>
      </c>
      <c r="C2736" s="193" t="s">
        <v>3363</v>
      </c>
      <c r="D2736" s="309"/>
      <c r="E2736" s="309" t="s">
        <v>141</v>
      </c>
      <c r="F2736" s="578">
        <v>126.85</v>
      </c>
      <c r="G2736" s="47"/>
      <c r="H2736" s="573">
        <f t="shared" si="78"/>
        <v>44.727309999999989</v>
      </c>
      <c r="I2736" s="573">
        <f t="shared" si="78"/>
        <v>44.727309999999989</v>
      </c>
      <c r="J2736" s="573">
        <f t="shared" si="78"/>
        <v>58.769604999999999</v>
      </c>
      <c r="K2736" s="573">
        <f t="shared" si="77"/>
        <v>40.826672499999994</v>
      </c>
      <c r="L2736" s="573">
        <f t="shared" si="77"/>
        <v>64.880603749999992</v>
      </c>
      <c r="M2736" s="573">
        <f t="shared" si="77"/>
        <v>55.909137499999993</v>
      </c>
      <c r="N2736" s="573" t="b">
        <v>1</v>
      </c>
    </row>
    <row r="2737" spans="1:14" ht="15.5" x14ac:dyDescent="0.35">
      <c r="A2737" s="373"/>
      <c r="B2737" s="308" t="s">
        <v>3364</v>
      </c>
      <c r="C2737" s="193" t="s">
        <v>3365</v>
      </c>
      <c r="D2737" s="309"/>
      <c r="E2737" s="309" t="s">
        <v>141</v>
      </c>
      <c r="F2737" s="578">
        <v>126.85</v>
      </c>
      <c r="G2737" s="47"/>
      <c r="H2737" s="573">
        <f t="shared" si="78"/>
        <v>44.727309999999989</v>
      </c>
      <c r="I2737" s="573">
        <f t="shared" si="78"/>
        <v>44.727309999999989</v>
      </c>
      <c r="J2737" s="573">
        <f t="shared" si="78"/>
        <v>58.769604999999999</v>
      </c>
      <c r="K2737" s="573">
        <f t="shared" si="77"/>
        <v>40.826672499999994</v>
      </c>
      <c r="L2737" s="573">
        <f t="shared" si="77"/>
        <v>64.880603749999992</v>
      </c>
      <c r="M2737" s="573">
        <f t="shared" si="77"/>
        <v>55.909137499999993</v>
      </c>
      <c r="N2737" s="573" t="b">
        <v>1</v>
      </c>
    </row>
    <row r="2738" spans="1:14" ht="15.5" x14ac:dyDescent="0.35">
      <c r="A2738" s="373"/>
      <c r="B2738" s="308" t="s">
        <v>7388</v>
      </c>
      <c r="C2738" s="193" t="s">
        <v>7387</v>
      </c>
      <c r="D2738" s="309"/>
      <c r="E2738" s="309"/>
      <c r="F2738" s="578">
        <v>126.85</v>
      </c>
      <c r="G2738" s="47"/>
      <c r="H2738" s="573">
        <f t="shared" si="78"/>
        <v>44.727309999999989</v>
      </c>
      <c r="I2738" s="573">
        <f t="shared" si="78"/>
        <v>44.727309999999989</v>
      </c>
      <c r="J2738" s="573">
        <f t="shared" si="78"/>
        <v>58.769604999999999</v>
      </c>
      <c r="K2738" s="573">
        <f t="shared" si="77"/>
        <v>40.826672499999994</v>
      </c>
      <c r="L2738" s="573">
        <f t="shared" si="77"/>
        <v>64.880603749999992</v>
      </c>
      <c r="M2738" s="573">
        <f t="shared" si="77"/>
        <v>55.909137499999993</v>
      </c>
      <c r="N2738" s="573" t="b">
        <v>1</v>
      </c>
    </row>
    <row r="2739" spans="1:14" ht="15.5" x14ac:dyDescent="0.35">
      <c r="A2739" s="373"/>
      <c r="B2739" s="308" t="s">
        <v>3366</v>
      </c>
      <c r="C2739" s="193" t="s">
        <v>3367</v>
      </c>
      <c r="D2739" s="309"/>
      <c r="E2739" s="309" t="s">
        <v>141</v>
      </c>
      <c r="F2739" s="578">
        <v>126.85</v>
      </c>
      <c r="G2739" s="47"/>
      <c r="H2739" s="573">
        <f t="shared" si="78"/>
        <v>44.727309999999989</v>
      </c>
      <c r="I2739" s="573">
        <f t="shared" si="78"/>
        <v>44.727309999999989</v>
      </c>
      <c r="J2739" s="573">
        <f t="shared" si="78"/>
        <v>58.769604999999999</v>
      </c>
      <c r="K2739" s="573">
        <f t="shared" si="77"/>
        <v>40.826672499999994</v>
      </c>
      <c r="L2739" s="573">
        <f t="shared" si="77"/>
        <v>64.880603749999992</v>
      </c>
      <c r="M2739" s="573">
        <f t="shared" si="77"/>
        <v>55.909137499999993</v>
      </c>
      <c r="N2739" s="573" t="b">
        <v>1</v>
      </c>
    </row>
    <row r="2740" spans="1:14" ht="15.5" x14ac:dyDescent="0.35">
      <c r="A2740" s="373"/>
      <c r="B2740" s="308" t="s">
        <v>3368</v>
      </c>
      <c r="C2740" s="193" t="s">
        <v>3369</v>
      </c>
      <c r="D2740" s="309"/>
      <c r="E2740" s="309"/>
      <c r="F2740" s="578">
        <v>126.85</v>
      </c>
      <c r="G2740" s="47"/>
      <c r="H2740" s="573">
        <f t="shared" si="78"/>
        <v>44.727309999999989</v>
      </c>
      <c r="I2740" s="573">
        <f t="shared" si="78"/>
        <v>44.727309999999989</v>
      </c>
      <c r="J2740" s="573">
        <f t="shared" si="78"/>
        <v>58.769604999999999</v>
      </c>
      <c r="K2740" s="573">
        <f t="shared" si="77"/>
        <v>40.826672499999994</v>
      </c>
      <c r="L2740" s="573">
        <f t="shared" si="77"/>
        <v>64.880603749999992</v>
      </c>
      <c r="M2740" s="573">
        <f t="shared" si="77"/>
        <v>55.909137499999993</v>
      </c>
      <c r="N2740" s="573" t="b">
        <v>1</v>
      </c>
    </row>
    <row r="2741" spans="1:14" ht="15.5" x14ac:dyDescent="0.35">
      <c r="A2741" s="373"/>
      <c r="B2741" s="308" t="s">
        <v>3370</v>
      </c>
      <c r="C2741" s="193" t="s">
        <v>3371</v>
      </c>
      <c r="D2741" s="309"/>
      <c r="E2741" s="309"/>
      <c r="F2741" s="578">
        <v>126.85</v>
      </c>
      <c r="G2741" s="47"/>
      <c r="H2741" s="573">
        <f t="shared" si="78"/>
        <v>44.727309999999989</v>
      </c>
      <c r="I2741" s="573">
        <f t="shared" si="78"/>
        <v>44.727309999999989</v>
      </c>
      <c r="J2741" s="573">
        <f t="shared" si="78"/>
        <v>58.769604999999999</v>
      </c>
      <c r="K2741" s="573">
        <f t="shared" si="77"/>
        <v>40.826672499999994</v>
      </c>
      <c r="L2741" s="573">
        <f t="shared" si="77"/>
        <v>64.880603749999992</v>
      </c>
      <c r="M2741" s="573">
        <f t="shared" si="77"/>
        <v>55.909137499999993</v>
      </c>
      <c r="N2741" s="573" t="b">
        <v>1</v>
      </c>
    </row>
    <row r="2742" spans="1:14" ht="15.5" x14ac:dyDescent="0.35">
      <c r="A2742" s="373"/>
      <c r="B2742" s="308" t="s">
        <v>3372</v>
      </c>
      <c r="C2742" s="193" t="s">
        <v>3373</v>
      </c>
      <c r="D2742" s="309"/>
      <c r="E2742" s="309"/>
      <c r="F2742" s="578">
        <v>126.85</v>
      </c>
      <c r="G2742" s="47"/>
      <c r="H2742" s="573">
        <f t="shared" si="78"/>
        <v>44.727309999999989</v>
      </c>
      <c r="I2742" s="573">
        <f t="shared" si="78"/>
        <v>44.727309999999989</v>
      </c>
      <c r="J2742" s="573">
        <f t="shared" si="78"/>
        <v>58.769604999999999</v>
      </c>
      <c r="K2742" s="573">
        <f t="shared" si="77"/>
        <v>40.826672499999994</v>
      </c>
      <c r="L2742" s="573">
        <f t="shared" si="77"/>
        <v>64.880603749999992</v>
      </c>
      <c r="M2742" s="573">
        <f t="shared" si="77"/>
        <v>55.909137499999993</v>
      </c>
      <c r="N2742" s="573" t="b">
        <v>1</v>
      </c>
    </row>
    <row r="2743" spans="1:14" ht="15.5" x14ac:dyDescent="0.35">
      <c r="A2743" s="373"/>
      <c r="B2743" s="308" t="s">
        <v>3374</v>
      </c>
      <c r="C2743" s="193" t="s">
        <v>3375</v>
      </c>
      <c r="D2743" s="309"/>
      <c r="E2743" s="309"/>
      <c r="F2743" s="578">
        <v>126.85</v>
      </c>
      <c r="G2743" s="47"/>
      <c r="H2743" s="573">
        <f t="shared" si="78"/>
        <v>44.727309999999989</v>
      </c>
      <c r="I2743" s="573">
        <f t="shared" si="78"/>
        <v>44.727309999999989</v>
      </c>
      <c r="J2743" s="573">
        <f t="shared" si="78"/>
        <v>58.769604999999999</v>
      </c>
      <c r="K2743" s="573">
        <f t="shared" si="77"/>
        <v>40.826672499999994</v>
      </c>
      <c r="L2743" s="573">
        <f t="shared" si="77"/>
        <v>64.880603749999992</v>
      </c>
      <c r="M2743" s="573">
        <f t="shared" si="77"/>
        <v>55.909137499999993</v>
      </c>
      <c r="N2743" s="573" t="b">
        <v>1</v>
      </c>
    </row>
    <row r="2744" spans="1:14" ht="15.5" x14ac:dyDescent="0.35">
      <c r="A2744" s="373"/>
      <c r="B2744" s="308" t="s">
        <v>3376</v>
      </c>
      <c r="C2744" s="193" t="s">
        <v>3377</v>
      </c>
      <c r="D2744" s="316"/>
      <c r="E2744" s="316" t="s">
        <v>141</v>
      </c>
      <c r="F2744" s="578">
        <v>126.85</v>
      </c>
      <c r="G2744" s="47"/>
      <c r="H2744" s="573">
        <f t="shared" si="78"/>
        <v>44.727309999999989</v>
      </c>
      <c r="I2744" s="573">
        <f t="shared" si="78"/>
        <v>44.727309999999989</v>
      </c>
      <c r="J2744" s="573">
        <f t="shared" si="78"/>
        <v>58.769604999999999</v>
      </c>
      <c r="K2744" s="573">
        <f t="shared" si="77"/>
        <v>40.826672499999994</v>
      </c>
      <c r="L2744" s="573">
        <f t="shared" si="77"/>
        <v>64.880603749999992</v>
      </c>
      <c r="M2744" s="573">
        <f t="shared" si="77"/>
        <v>55.909137499999993</v>
      </c>
      <c r="N2744" s="573" t="b">
        <v>1</v>
      </c>
    </row>
    <row r="2745" spans="1:14" ht="15.5" x14ac:dyDescent="0.35">
      <c r="A2745" s="373" t="s">
        <v>9705</v>
      </c>
      <c r="B2745" s="308" t="s">
        <v>3378</v>
      </c>
      <c r="C2745" s="193" t="s">
        <v>3379</v>
      </c>
      <c r="D2745" s="309"/>
      <c r="E2745" s="309" t="s">
        <v>141</v>
      </c>
      <c r="F2745" s="578">
        <v>70.599999999999994</v>
      </c>
      <c r="G2745" s="47"/>
      <c r="H2745" s="573">
        <f t="shared" si="78"/>
        <v>24.89355999999999</v>
      </c>
      <c r="I2745" s="573">
        <f t="shared" si="78"/>
        <v>24.89355999999999</v>
      </c>
      <c r="J2745" s="573">
        <f t="shared" si="78"/>
        <v>32.708979999999997</v>
      </c>
      <c r="K2745" s="573">
        <f t="shared" si="77"/>
        <v>22.722609999999996</v>
      </c>
      <c r="L2745" s="573">
        <f t="shared" si="77"/>
        <v>36.110134999999993</v>
      </c>
      <c r="M2745" s="573">
        <f t="shared" si="77"/>
        <v>31.116949999999996</v>
      </c>
      <c r="N2745" s="573" t="b">
        <v>1</v>
      </c>
    </row>
    <row r="2746" spans="1:14" ht="15.5" x14ac:dyDescent="0.35">
      <c r="A2746" s="407"/>
      <c r="B2746" s="308" t="s">
        <v>3380</v>
      </c>
      <c r="C2746" s="193" t="s">
        <v>3381</v>
      </c>
      <c r="D2746" s="309"/>
      <c r="E2746" s="309" t="s">
        <v>141</v>
      </c>
      <c r="F2746" s="578">
        <v>70.599999999999994</v>
      </c>
      <c r="G2746" s="47"/>
      <c r="H2746" s="573">
        <f t="shared" si="78"/>
        <v>24.89355999999999</v>
      </c>
      <c r="I2746" s="573">
        <f t="shared" si="78"/>
        <v>24.89355999999999</v>
      </c>
      <c r="J2746" s="573">
        <f t="shared" si="78"/>
        <v>32.708979999999997</v>
      </c>
      <c r="K2746" s="573">
        <f t="shared" si="77"/>
        <v>22.722609999999996</v>
      </c>
      <c r="L2746" s="573">
        <f t="shared" si="77"/>
        <v>36.110134999999993</v>
      </c>
      <c r="M2746" s="573">
        <f t="shared" si="77"/>
        <v>31.116949999999996</v>
      </c>
      <c r="N2746" s="573" t="b">
        <v>1</v>
      </c>
    </row>
    <row r="2747" spans="1:14" ht="15.5" x14ac:dyDescent="0.35">
      <c r="A2747" s="373" t="s">
        <v>9706</v>
      </c>
      <c r="B2747" s="308" t="s">
        <v>3382</v>
      </c>
      <c r="C2747" s="193" t="s">
        <v>3383</v>
      </c>
      <c r="D2747" s="309"/>
      <c r="E2747" s="309" t="s">
        <v>141</v>
      </c>
      <c r="F2747" s="578">
        <v>45.22</v>
      </c>
      <c r="G2747" s="47"/>
      <c r="H2747" s="573">
        <f t="shared" si="78"/>
        <v>15.944571999999996</v>
      </c>
      <c r="I2747" s="573">
        <f t="shared" si="78"/>
        <v>15.944571999999996</v>
      </c>
      <c r="J2747" s="573">
        <f t="shared" si="78"/>
        <v>20.950426</v>
      </c>
      <c r="K2747" s="573">
        <f t="shared" si="77"/>
        <v>14.554056999999998</v>
      </c>
      <c r="L2747" s="573">
        <f t="shared" si="77"/>
        <v>23.128899499999996</v>
      </c>
      <c r="M2747" s="573">
        <f t="shared" si="77"/>
        <v>19.930714999999999</v>
      </c>
      <c r="N2747" s="573" t="b">
        <v>1</v>
      </c>
    </row>
    <row r="2748" spans="1:14" ht="15.5" x14ac:dyDescent="0.35">
      <c r="A2748" s="373"/>
      <c r="B2748" s="308" t="s">
        <v>3384</v>
      </c>
      <c r="C2748" s="193" t="s">
        <v>3385</v>
      </c>
      <c r="D2748" s="309"/>
      <c r="E2748" s="309" t="s">
        <v>141</v>
      </c>
      <c r="F2748" s="578">
        <v>45.22</v>
      </c>
      <c r="G2748" s="47"/>
      <c r="H2748" s="573">
        <f t="shared" si="78"/>
        <v>15.944571999999996</v>
      </c>
      <c r="I2748" s="573">
        <f t="shared" si="78"/>
        <v>15.944571999999996</v>
      </c>
      <c r="J2748" s="573">
        <f t="shared" si="78"/>
        <v>20.950426</v>
      </c>
      <c r="K2748" s="573">
        <f t="shared" si="77"/>
        <v>14.554056999999998</v>
      </c>
      <c r="L2748" s="573">
        <f t="shared" si="77"/>
        <v>23.128899499999996</v>
      </c>
      <c r="M2748" s="573">
        <f t="shared" si="77"/>
        <v>19.930714999999999</v>
      </c>
      <c r="N2748" s="573" t="b">
        <v>1</v>
      </c>
    </row>
    <row r="2749" spans="1:14" ht="15.5" x14ac:dyDescent="0.35">
      <c r="A2749" s="373"/>
      <c r="B2749" s="308" t="s">
        <v>3382</v>
      </c>
      <c r="C2749" s="193" t="s">
        <v>3386</v>
      </c>
      <c r="D2749" s="316"/>
      <c r="E2749" s="316" t="s">
        <v>141</v>
      </c>
      <c r="F2749" s="578">
        <v>45.22</v>
      </c>
      <c r="G2749" s="47"/>
      <c r="H2749" s="573">
        <f t="shared" si="78"/>
        <v>15.944571999999996</v>
      </c>
      <c r="I2749" s="573">
        <f t="shared" si="78"/>
        <v>15.944571999999996</v>
      </c>
      <c r="J2749" s="573">
        <f t="shared" si="78"/>
        <v>20.950426</v>
      </c>
      <c r="K2749" s="573">
        <f t="shared" si="77"/>
        <v>14.554056999999998</v>
      </c>
      <c r="L2749" s="573">
        <f t="shared" si="77"/>
        <v>23.128899499999996</v>
      </c>
      <c r="M2749" s="573">
        <f t="shared" si="77"/>
        <v>19.930714999999999</v>
      </c>
      <c r="N2749" s="573" t="b">
        <v>1</v>
      </c>
    </row>
    <row r="2750" spans="1:14" ht="15.5" x14ac:dyDescent="0.35">
      <c r="A2750" s="373" t="s">
        <v>9707</v>
      </c>
      <c r="B2750" s="308" t="s">
        <v>3387</v>
      </c>
      <c r="C2750" s="193" t="s">
        <v>3388</v>
      </c>
      <c r="D2750" s="309"/>
      <c r="E2750" s="309" t="s">
        <v>141</v>
      </c>
      <c r="F2750" s="578">
        <v>193.04</v>
      </c>
      <c r="G2750" s="47"/>
      <c r="H2750" s="573">
        <f t="shared" si="78"/>
        <v>68.065903999999975</v>
      </c>
      <c r="I2750" s="573">
        <f t="shared" si="78"/>
        <v>68.065903999999975</v>
      </c>
      <c r="J2750" s="573">
        <f t="shared" si="78"/>
        <v>89.435431999999992</v>
      </c>
      <c r="K2750" s="573">
        <f t="shared" si="77"/>
        <v>62.129923999999988</v>
      </c>
      <c r="L2750" s="573">
        <f t="shared" si="77"/>
        <v>98.735133999999974</v>
      </c>
      <c r="M2750" s="573">
        <f t="shared" si="77"/>
        <v>85.082379999999986</v>
      </c>
      <c r="N2750" s="573" t="b">
        <v>1</v>
      </c>
    </row>
    <row r="2751" spans="1:14" ht="15.5" x14ac:dyDescent="0.35">
      <c r="A2751" s="373" t="s">
        <v>9708</v>
      </c>
      <c r="B2751" s="308" t="s">
        <v>8189</v>
      </c>
      <c r="C2751" s="193" t="s">
        <v>7385</v>
      </c>
      <c r="D2751" s="309"/>
      <c r="E2751" s="309"/>
      <c r="F2751" s="578">
        <v>76.14</v>
      </c>
      <c r="G2751" s="47"/>
      <c r="H2751" s="573">
        <f t="shared" si="78"/>
        <v>26.846963999999993</v>
      </c>
      <c r="I2751" s="573">
        <f t="shared" si="78"/>
        <v>26.846963999999993</v>
      </c>
      <c r="J2751" s="573">
        <f t="shared" si="78"/>
        <v>35.275661999999997</v>
      </c>
      <c r="K2751" s="573">
        <f t="shared" si="77"/>
        <v>24.505658999999998</v>
      </c>
      <c r="L2751" s="573">
        <f t="shared" si="77"/>
        <v>38.94370649999999</v>
      </c>
      <c r="M2751" s="573">
        <f t="shared" si="77"/>
        <v>33.558704999999996</v>
      </c>
      <c r="N2751" s="573" t="b">
        <v>1</v>
      </c>
    </row>
    <row r="2752" spans="1:14" ht="15.5" x14ac:dyDescent="0.35">
      <c r="A2752" s="373" t="s">
        <v>9709</v>
      </c>
      <c r="B2752" s="308" t="s">
        <v>8190</v>
      </c>
      <c r="C2752" s="193" t="s">
        <v>7384</v>
      </c>
      <c r="D2752" s="309"/>
      <c r="E2752" s="309"/>
      <c r="F2752" s="578">
        <v>246.24</v>
      </c>
      <c r="G2752" s="47"/>
      <c r="H2752" s="573">
        <f t="shared" si="78"/>
        <v>86.824223999999987</v>
      </c>
      <c r="I2752" s="573">
        <f t="shared" si="78"/>
        <v>86.824223999999987</v>
      </c>
      <c r="J2752" s="573">
        <f t="shared" si="78"/>
        <v>114.082992</v>
      </c>
      <c r="K2752" s="573">
        <f t="shared" si="77"/>
        <v>79.252343999999994</v>
      </c>
      <c r="L2752" s="573">
        <f t="shared" si="77"/>
        <v>125.94560399999997</v>
      </c>
      <c r="M2752" s="573">
        <f t="shared" si="77"/>
        <v>108.53028</v>
      </c>
      <c r="N2752" s="573" t="b">
        <v>1</v>
      </c>
    </row>
    <row r="2753" spans="1:14" ht="16" thickBot="1" x14ac:dyDescent="0.4">
      <c r="A2753" s="192" t="s">
        <v>9710</v>
      </c>
      <c r="B2753" s="221" t="s">
        <v>3389</v>
      </c>
      <c r="C2753" s="247" t="s">
        <v>3390</v>
      </c>
      <c r="D2753" s="222"/>
      <c r="E2753" s="222" t="s">
        <v>141</v>
      </c>
      <c r="F2753" s="274">
        <v>148.91999999999999</v>
      </c>
      <c r="G2753" s="47"/>
      <c r="H2753" s="573">
        <f t="shared" si="78"/>
        <v>52.509191999999985</v>
      </c>
      <c r="I2753" s="573">
        <f t="shared" si="78"/>
        <v>52.509191999999985</v>
      </c>
      <c r="J2753" s="573">
        <f t="shared" si="78"/>
        <v>68.994635999999986</v>
      </c>
      <c r="K2753" s="573">
        <f t="shared" si="77"/>
        <v>47.929901999999991</v>
      </c>
      <c r="L2753" s="573">
        <f t="shared" si="77"/>
        <v>76.168856999999974</v>
      </c>
      <c r="M2753" s="573">
        <f t="shared" si="77"/>
        <v>65.636489999999995</v>
      </c>
      <c r="N2753" s="573" t="b">
        <v>1</v>
      </c>
    </row>
    <row r="2754" spans="1:14" ht="16" thickBot="1" x14ac:dyDescent="0.4">
      <c r="A2754" s="10" t="s">
        <v>9711</v>
      </c>
      <c r="B2754" s="68" t="s">
        <v>3391</v>
      </c>
      <c r="C2754" s="163" t="s">
        <v>3392</v>
      </c>
      <c r="D2754" s="26"/>
      <c r="E2754" s="26" t="s">
        <v>141</v>
      </c>
      <c r="F2754" s="275">
        <v>121.33</v>
      </c>
      <c r="G2754" s="47"/>
      <c r="H2754" s="573">
        <f t="shared" si="78"/>
        <v>42.780957999999991</v>
      </c>
      <c r="I2754" s="573">
        <f t="shared" si="78"/>
        <v>42.780957999999991</v>
      </c>
      <c r="J2754" s="573">
        <f t="shared" si="78"/>
        <v>56.212188999999995</v>
      </c>
      <c r="K2754" s="573">
        <f t="shared" si="77"/>
        <v>39.050060499999994</v>
      </c>
      <c r="L2754" s="573">
        <f t="shared" si="77"/>
        <v>62.057261749999988</v>
      </c>
      <c r="M2754" s="573">
        <f t="shared" si="77"/>
        <v>53.476197499999998</v>
      </c>
      <c r="N2754" s="573" t="b">
        <v>1</v>
      </c>
    </row>
    <row r="2755" spans="1:14" ht="32.65" customHeight="1" thickBot="1" x14ac:dyDescent="0.4">
      <c r="A2755" s="74"/>
      <c r="B2755" s="5" t="s">
        <v>3393</v>
      </c>
      <c r="C2755" s="109" t="s">
        <v>3394</v>
      </c>
      <c r="D2755" s="94"/>
      <c r="E2755" s="94" t="s">
        <v>141</v>
      </c>
      <c r="F2755" s="189">
        <v>121.33</v>
      </c>
      <c r="G2755" s="47"/>
      <c r="H2755" s="573">
        <f t="shared" si="78"/>
        <v>42.780957999999991</v>
      </c>
      <c r="I2755" s="573">
        <f t="shared" si="78"/>
        <v>42.780957999999991</v>
      </c>
      <c r="J2755" s="573">
        <f t="shared" si="78"/>
        <v>56.212188999999995</v>
      </c>
      <c r="K2755" s="573">
        <f t="shared" si="77"/>
        <v>39.050060499999994</v>
      </c>
      <c r="L2755" s="573">
        <f t="shared" si="77"/>
        <v>62.057261749999988</v>
      </c>
      <c r="M2755" s="573">
        <f t="shared" si="77"/>
        <v>53.476197499999998</v>
      </c>
      <c r="N2755" s="573" t="b">
        <v>1</v>
      </c>
    </row>
    <row r="2756" spans="1:14" ht="16" thickBot="1" x14ac:dyDescent="0.4">
      <c r="A2756" s="11" t="s">
        <v>9712</v>
      </c>
      <c r="B2756" s="65" t="s">
        <v>3395</v>
      </c>
      <c r="C2756" s="169" t="s">
        <v>3396</v>
      </c>
      <c r="D2756" s="40"/>
      <c r="E2756" s="27" t="s">
        <v>141</v>
      </c>
      <c r="F2756" s="297">
        <v>241.58</v>
      </c>
      <c r="G2756" s="47"/>
      <c r="H2756" s="573">
        <f t="shared" si="78"/>
        <v>85.181107999999981</v>
      </c>
      <c r="I2756" s="573">
        <f t="shared" si="78"/>
        <v>85.181107999999981</v>
      </c>
      <c r="J2756" s="573">
        <f t="shared" si="78"/>
        <v>111.924014</v>
      </c>
      <c r="K2756" s="573">
        <f t="shared" si="77"/>
        <v>77.752522999999997</v>
      </c>
      <c r="L2756" s="573">
        <f t="shared" si="77"/>
        <v>123.56213049999998</v>
      </c>
      <c r="M2756" s="573">
        <f t="shared" si="77"/>
        <v>106.47638499999999</v>
      </c>
      <c r="N2756" s="573" t="b">
        <v>1</v>
      </c>
    </row>
    <row r="2757" spans="1:14" ht="15.5" x14ac:dyDescent="0.35">
      <c r="A2757" s="71"/>
      <c r="B2757" s="16" t="s">
        <v>3397</v>
      </c>
      <c r="C2757" s="108" t="s">
        <v>3398</v>
      </c>
      <c r="D2757" s="18"/>
      <c r="E2757" s="18" t="s">
        <v>141</v>
      </c>
      <c r="F2757" s="296">
        <v>241.58</v>
      </c>
      <c r="G2757" s="47"/>
      <c r="H2757" s="573">
        <f t="shared" si="78"/>
        <v>85.181107999999981</v>
      </c>
      <c r="I2757" s="573">
        <f t="shared" si="78"/>
        <v>85.181107999999981</v>
      </c>
      <c r="J2757" s="573">
        <f t="shared" si="78"/>
        <v>111.924014</v>
      </c>
      <c r="K2757" s="573">
        <f t="shared" si="77"/>
        <v>77.752522999999997</v>
      </c>
      <c r="L2757" s="573">
        <f t="shared" si="77"/>
        <v>123.56213049999998</v>
      </c>
      <c r="M2757" s="573">
        <f t="shared" si="77"/>
        <v>106.47638499999999</v>
      </c>
      <c r="N2757" s="573" t="b">
        <v>1</v>
      </c>
    </row>
    <row r="2758" spans="1:14" ht="15.5" x14ac:dyDescent="0.35">
      <c r="A2758" s="373"/>
      <c r="B2758" s="308" t="s">
        <v>3399</v>
      </c>
      <c r="C2758" s="193" t="s">
        <v>3400</v>
      </c>
      <c r="D2758" s="309"/>
      <c r="E2758" s="310" t="s">
        <v>141</v>
      </c>
      <c r="F2758" s="578">
        <v>241.58</v>
      </c>
      <c r="G2758" s="47"/>
      <c r="H2758" s="573">
        <f t="shared" si="78"/>
        <v>85.181107999999981</v>
      </c>
      <c r="I2758" s="573">
        <f t="shared" si="78"/>
        <v>85.181107999999981</v>
      </c>
      <c r="J2758" s="573">
        <f t="shared" si="78"/>
        <v>111.924014</v>
      </c>
      <c r="K2758" s="573">
        <f t="shared" si="77"/>
        <v>77.752522999999997</v>
      </c>
      <c r="L2758" s="573">
        <f t="shared" si="77"/>
        <v>123.56213049999998</v>
      </c>
      <c r="M2758" s="573">
        <f t="shared" si="77"/>
        <v>106.47638499999999</v>
      </c>
      <c r="N2758" s="573" t="b">
        <v>1</v>
      </c>
    </row>
    <row r="2759" spans="1:14" ht="15.5" x14ac:dyDescent="0.35">
      <c r="A2759" s="373" t="s">
        <v>9713</v>
      </c>
      <c r="B2759" s="308" t="s">
        <v>3293</v>
      </c>
      <c r="C2759" s="193" t="s">
        <v>3401</v>
      </c>
      <c r="D2759" s="309"/>
      <c r="E2759" s="310"/>
      <c r="F2759" s="578">
        <v>47.42</v>
      </c>
      <c r="G2759" s="47"/>
      <c r="H2759" s="573">
        <f t="shared" si="78"/>
        <v>16.720291999999997</v>
      </c>
      <c r="I2759" s="573">
        <f t="shared" si="78"/>
        <v>16.720291999999997</v>
      </c>
      <c r="J2759" s="573">
        <f t="shared" si="78"/>
        <v>21.969685999999999</v>
      </c>
      <c r="K2759" s="573">
        <f t="shared" si="77"/>
        <v>15.262127</v>
      </c>
      <c r="L2759" s="573">
        <f t="shared" si="77"/>
        <v>24.254144499999995</v>
      </c>
      <c r="M2759" s="573">
        <f t="shared" si="77"/>
        <v>20.900365000000001</v>
      </c>
      <c r="N2759" s="573" t="b">
        <v>1</v>
      </c>
    </row>
    <row r="2760" spans="1:14" ht="15.5" x14ac:dyDescent="0.35">
      <c r="A2760" s="373"/>
      <c r="B2760" s="308" t="s">
        <v>3402</v>
      </c>
      <c r="C2760" s="193" t="s">
        <v>3403</v>
      </c>
      <c r="D2760" s="316"/>
      <c r="E2760" s="326" t="s">
        <v>141</v>
      </c>
      <c r="F2760" s="578">
        <v>47.42</v>
      </c>
      <c r="G2760" s="47"/>
      <c r="H2760" s="573">
        <f t="shared" si="78"/>
        <v>16.720291999999997</v>
      </c>
      <c r="I2760" s="573">
        <f t="shared" si="78"/>
        <v>16.720291999999997</v>
      </c>
      <c r="J2760" s="573">
        <f t="shared" si="78"/>
        <v>21.969685999999999</v>
      </c>
      <c r="K2760" s="573">
        <f t="shared" si="77"/>
        <v>15.262127</v>
      </c>
      <c r="L2760" s="573">
        <f t="shared" si="77"/>
        <v>24.254144499999995</v>
      </c>
      <c r="M2760" s="573">
        <f t="shared" si="77"/>
        <v>20.900365000000001</v>
      </c>
      <c r="N2760" s="573" t="b">
        <v>1</v>
      </c>
    </row>
    <row r="2761" spans="1:14" ht="16" thickBot="1" x14ac:dyDescent="0.4">
      <c r="A2761" s="192"/>
      <c r="B2761" s="221" t="s">
        <v>3404</v>
      </c>
      <c r="C2761" s="247" t="s">
        <v>3405</v>
      </c>
      <c r="D2761" s="241"/>
      <c r="E2761" s="241" t="s">
        <v>141</v>
      </c>
      <c r="F2761" s="296">
        <v>47.42</v>
      </c>
      <c r="G2761" s="47"/>
      <c r="H2761" s="573">
        <f t="shared" si="78"/>
        <v>16.720291999999997</v>
      </c>
      <c r="I2761" s="573">
        <f t="shared" si="78"/>
        <v>16.720291999999997</v>
      </c>
      <c r="J2761" s="573">
        <f t="shared" si="78"/>
        <v>21.969685999999999</v>
      </c>
      <c r="K2761" s="573">
        <f t="shared" si="77"/>
        <v>15.262127</v>
      </c>
      <c r="L2761" s="573">
        <f t="shared" si="77"/>
        <v>24.254144499999995</v>
      </c>
      <c r="M2761" s="573">
        <f t="shared" si="77"/>
        <v>20.900365000000001</v>
      </c>
      <c r="N2761" s="573" t="b">
        <v>1</v>
      </c>
    </row>
    <row r="2762" spans="1:14" ht="16" thickBot="1" x14ac:dyDescent="0.4">
      <c r="A2762" s="74"/>
      <c r="B2762" s="5" t="s">
        <v>3406</v>
      </c>
      <c r="C2762" s="109" t="s">
        <v>3407</v>
      </c>
      <c r="D2762" s="457"/>
      <c r="E2762" s="457" t="s">
        <v>141</v>
      </c>
      <c r="F2762" s="189">
        <v>47.42</v>
      </c>
      <c r="G2762" s="47"/>
      <c r="H2762" s="573">
        <f t="shared" si="78"/>
        <v>16.720291999999997</v>
      </c>
      <c r="I2762" s="573">
        <f t="shared" si="78"/>
        <v>16.720291999999997</v>
      </c>
      <c r="J2762" s="573">
        <f t="shared" si="78"/>
        <v>21.969685999999999</v>
      </c>
      <c r="K2762" s="573">
        <f t="shared" si="77"/>
        <v>15.262127</v>
      </c>
      <c r="L2762" s="573">
        <f t="shared" si="77"/>
        <v>24.254144499999995</v>
      </c>
      <c r="M2762" s="573">
        <f t="shared" si="77"/>
        <v>20.900365000000001</v>
      </c>
      <c r="N2762" s="573" t="b">
        <v>1</v>
      </c>
    </row>
    <row r="2763" spans="1:14" ht="15.5" x14ac:dyDescent="0.35">
      <c r="A2763" s="72"/>
      <c r="B2763" s="3" t="s">
        <v>3408</v>
      </c>
      <c r="C2763" s="110" t="s">
        <v>3409</v>
      </c>
      <c r="D2763" s="25"/>
      <c r="E2763" s="25" t="s">
        <v>141</v>
      </c>
      <c r="F2763" s="296">
        <v>47.42</v>
      </c>
      <c r="G2763" s="47"/>
      <c r="H2763" s="573">
        <f t="shared" si="78"/>
        <v>16.720291999999997</v>
      </c>
      <c r="I2763" s="573">
        <f t="shared" si="78"/>
        <v>16.720291999999997</v>
      </c>
      <c r="J2763" s="573">
        <f t="shared" si="78"/>
        <v>21.969685999999999</v>
      </c>
      <c r="K2763" s="573">
        <f t="shared" si="77"/>
        <v>15.262127</v>
      </c>
      <c r="L2763" s="573">
        <f t="shared" si="77"/>
        <v>24.254144499999995</v>
      </c>
      <c r="M2763" s="573">
        <f t="shared" si="77"/>
        <v>20.900365000000001</v>
      </c>
      <c r="N2763" s="573" t="b">
        <v>1</v>
      </c>
    </row>
    <row r="2764" spans="1:14" ht="15.5" x14ac:dyDescent="0.35">
      <c r="A2764" s="373"/>
      <c r="B2764" s="308" t="s">
        <v>3410</v>
      </c>
      <c r="C2764" s="193" t="s">
        <v>3411</v>
      </c>
      <c r="D2764" s="309"/>
      <c r="E2764" s="310"/>
      <c r="F2764" s="578">
        <v>47.42</v>
      </c>
      <c r="G2764" s="47"/>
      <c r="H2764" s="573">
        <f t="shared" si="78"/>
        <v>16.720291999999997</v>
      </c>
      <c r="I2764" s="573">
        <f t="shared" si="78"/>
        <v>16.720291999999997</v>
      </c>
      <c r="J2764" s="573">
        <f t="shared" si="78"/>
        <v>21.969685999999999</v>
      </c>
      <c r="K2764" s="573">
        <f t="shared" si="77"/>
        <v>15.262127</v>
      </c>
      <c r="L2764" s="573">
        <f t="shared" si="77"/>
        <v>24.254144499999995</v>
      </c>
      <c r="M2764" s="573">
        <f t="shared" si="77"/>
        <v>20.900365000000001</v>
      </c>
      <c r="N2764" s="573" t="b">
        <v>1</v>
      </c>
    </row>
    <row r="2765" spans="1:14" ht="15.5" x14ac:dyDescent="0.35">
      <c r="A2765" s="373"/>
      <c r="B2765" s="308" t="s">
        <v>3412</v>
      </c>
      <c r="C2765" s="193" t="s">
        <v>3413</v>
      </c>
      <c r="D2765" s="309"/>
      <c r="E2765" s="310"/>
      <c r="F2765" s="578">
        <v>47.42</v>
      </c>
      <c r="G2765" s="47"/>
      <c r="H2765" s="573">
        <f t="shared" si="78"/>
        <v>16.720291999999997</v>
      </c>
      <c r="I2765" s="573">
        <f t="shared" si="78"/>
        <v>16.720291999999997</v>
      </c>
      <c r="J2765" s="573">
        <f t="shared" si="78"/>
        <v>21.969685999999999</v>
      </c>
      <c r="K2765" s="573">
        <f t="shared" si="77"/>
        <v>15.262127</v>
      </c>
      <c r="L2765" s="573">
        <f t="shared" si="77"/>
        <v>24.254144499999995</v>
      </c>
      <c r="M2765" s="573">
        <f t="shared" si="77"/>
        <v>20.900365000000001</v>
      </c>
      <c r="N2765" s="573" t="b">
        <v>1</v>
      </c>
    </row>
    <row r="2766" spans="1:14" ht="15.5" x14ac:dyDescent="0.35">
      <c r="A2766" s="373"/>
      <c r="B2766" s="308" t="s">
        <v>3414</v>
      </c>
      <c r="C2766" s="193" t="s">
        <v>3415</v>
      </c>
      <c r="D2766" s="316"/>
      <c r="E2766" s="326" t="s">
        <v>141</v>
      </c>
      <c r="F2766" s="578">
        <v>47.42</v>
      </c>
      <c r="G2766" s="47"/>
      <c r="H2766" s="573">
        <f t="shared" si="78"/>
        <v>16.720291999999997</v>
      </c>
      <c r="I2766" s="573">
        <f t="shared" si="78"/>
        <v>16.720291999999997</v>
      </c>
      <c r="J2766" s="573">
        <f t="shared" si="78"/>
        <v>21.969685999999999</v>
      </c>
      <c r="K2766" s="573">
        <f t="shared" si="77"/>
        <v>15.262127</v>
      </c>
      <c r="L2766" s="573">
        <f t="shared" si="77"/>
        <v>24.254144499999995</v>
      </c>
      <c r="M2766" s="573">
        <f t="shared" si="77"/>
        <v>20.900365000000001</v>
      </c>
      <c r="N2766" s="573" t="b">
        <v>1</v>
      </c>
    </row>
    <row r="2767" spans="1:14" ht="15.5" x14ac:dyDescent="0.35">
      <c r="A2767" s="373"/>
      <c r="B2767" s="308" t="s">
        <v>3416</v>
      </c>
      <c r="C2767" s="193" t="s">
        <v>3417</v>
      </c>
      <c r="D2767" s="316"/>
      <c r="E2767" s="326" t="s">
        <v>141</v>
      </c>
      <c r="F2767" s="578">
        <v>47.42</v>
      </c>
      <c r="G2767" s="47"/>
      <c r="H2767" s="573">
        <f t="shared" si="78"/>
        <v>16.720291999999997</v>
      </c>
      <c r="I2767" s="573">
        <f t="shared" si="78"/>
        <v>16.720291999999997</v>
      </c>
      <c r="J2767" s="573">
        <f t="shared" si="78"/>
        <v>21.969685999999999</v>
      </c>
      <c r="K2767" s="573">
        <f t="shared" si="77"/>
        <v>15.262127</v>
      </c>
      <c r="L2767" s="573">
        <f t="shared" si="77"/>
        <v>24.254144499999995</v>
      </c>
      <c r="M2767" s="573">
        <f t="shared" si="77"/>
        <v>20.900365000000001</v>
      </c>
      <c r="N2767" s="573" t="b">
        <v>1</v>
      </c>
    </row>
    <row r="2768" spans="1:14" ht="16" thickBot="1" x14ac:dyDescent="0.4">
      <c r="A2768" s="192"/>
      <c r="B2768" s="221" t="s">
        <v>3418</v>
      </c>
      <c r="C2768" s="247" t="s">
        <v>3419</v>
      </c>
      <c r="D2768" s="241"/>
      <c r="E2768" s="241" t="s">
        <v>141</v>
      </c>
      <c r="F2768" s="296">
        <v>47.42</v>
      </c>
      <c r="G2768" s="47"/>
      <c r="H2768" s="573">
        <f t="shared" si="78"/>
        <v>16.720291999999997</v>
      </c>
      <c r="I2768" s="573">
        <f t="shared" si="78"/>
        <v>16.720291999999997</v>
      </c>
      <c r="J2768" s="573">
        <f t="shared" si="78"/>
        <v>21.969685999999999</v>
      </c>
      <c r="K2768" s="573">
        <f t="shared" si="77"/>
        <v>15.262127</v>
      </c>
      <c r="L2768" s="573">
        <f t="shared" si="77"/>
        <v>24.254144499999995</v>
      </c>
      <c r="M2768" s="573">
        <f t="shared" si="77"/>
        <v>20.900365000000001</v>
      </c>
      <c r="N2768" s="573" t="b">
        <v>1</v>
      </c>
    </row>
    <row r="2769" spans="1:14" ht="16" thickBot="1" x14ac:dyDescent="0.4">
      <c r="A2769" s="74"/>
      <c r="B2769" s="5" t="s">
        <v>3420</v>
      </c>
      <c r="C2769" s="109" t="s">
        <v>3421</v>
      </c>
      <c r="D2769" s="457"/>
      <c r="E2769" s="457" t="s">
        <v>141</v>
      </c>
      <c r="F2769" s="189">
        <v>47.42</v>
      </c>
      <c r="G2769" s="47"/>
      <c r="H2769" s="573">
        <f t="shared" si="78"/>
        <v>16.720291999999997</v>
      </c>
      <c r="I2769" s="573">
        <f t="shared" si="78"/>
        <v>16.720291999999997</v>
      </c>
      <c r="J2769" s="573">
        <f t="shared" si="78"/>
        <v>21.969685999999999</v>
      </c>
      <c r="K2769" s="573">
        <f t="shared" si="77"/>
        <v>15.262127</v>
      </c>
      <c r="L2769" s="573">
        <f t="shared" si="77"/>
        <v>24.254144499999995</v>
      </c>
      <c r="M2769" s="573">
        <f t="shared" si="77"/>
        <v>20.900365000000001</v>
      </c>
      <c r="N2769" s="573" t="b">
        <v>1</v>
      </c>
    </row>
    <row r="2770" spans="1:14" ht="15.5" x14ac:dyDescent="0.35">
      <c r="A2770" s="72"/>
      <c r="B2770" s="3" t="s">
        <v>3294</v>
      </c>
      <c r="C2770" s="110" t="s">
        <v>3422</v>
      </c>
      <c r="D2770" s="25"/>
      <c r="E2770" s="25" t="s">
        <v>141</v>
      </c>
      <c r="F2770" s="296">
        <v>47.42</v>
      </c>
      <c r="G2770" s="47"/>
      <c r="H2770" s="573">
        <f t="shared" si="78"/>
        <v>16.720291999999997</v>
      </c>
      <c r="I2770" s="573">
        <f t="shared" si="78"/>
        <v>16.720291999999997</v>
      </c>
      <c r="J2770" s="573">
        <f t="shared" si="78"/>
        <v>21.969685999999999</v>
      </c>
      <c r="K2770" s="573">
        <f t="shared" si="77"/>
        <v>15.262127</v>
      </c>
      <c r="L2770" s="573">
        <f t="shared" si="77"/>
        <v>24.254144499999995</v>
      </c>
      <c r="M2770" s="573">
        <f t="shared" si="77"/>
        <v>20.900365000000001</v>
      </c>
      <c r="N2770" s="573" t="b">
        <v>1</v>
      </c>
    </row>
    <row r="2771" spans="1:14" ht="15.5" x14ac:dyDescent="0.35">
      <c r="A2771" s="373" t="s">
        <v>9714</v>
      </c>
      <c r="B2771" s="308" t="s">
        <v>3295</v>
      </c>
      <c r="C2771" s="193" t="s">
        <v>3423</v>
      </c>
      <c r="D2771" s="316"/>
      <c r="E2771" s="326"/>
      <c r="F2771" s="578">
        <v>58.46</v>
      </c>
      <c r="G2771" s="47"/>
      <c r="H2771" s="573">
        <f t="shared" si="78"/>
        <v>20.612995999999995</v>
      </c>
      <c r="I2771" s="573">
        <f t="shared" si="78"/>
        <v>20.612995999999995</v>
      </c>
      <c r="J2771" s="573">
        <f t="shared" si="78"/>
        <v>27.084517999999999</v>
      </c>
      <c r="K2771" s="573">
        <f t="shared" si="77"/>
        <v>18.815351</v>
      </c>
      <c r="L2771" s="573">
        <f t="shared" si="77"/>
        <v>29.900828499999996</v>
      </c>
      <c r="M2771" s="573">
        <f t="shared" si="77"/>
        <v>25.766244999999998</v>
      </c>
      <c r="N2771" s="573" t="b">
        <v>1</v>
      </c>
    </row>
    <row r="2772" spans="1:14" ht="15.5" x14ac:dyDescent="0.35">
      <c r="A2772" s="373"/>
      <c r="B2772" s="308" t="s">
        <v>3424</v>
      </c>
      <c r="C2772" s="193" t="s">
        <v>3425</v>
      </c>
      <c r="D2772" s="316"/>
      <c r="E2772" s="326"/>
      <c r="F2772" s="578">
        <v>58.46</v>
      </c>
      <c r="G2772" s="47"/>
      <c r="H2772" s="573">
        <f t="shared" si="78"/>
        <v>20.612995999999995</v>
      </c>
      <c r="I2772" s="573">
        <f t="shared" si="78"/>
        <v>20.612995999999995</v>
      </c>
      <c r="J2772" s="573">
        <f t="shared" si="78"/>
        <v>27.084517999999999</v>
      </c>
      <c r="K2772" s="573">
        <f t="shared" si="77"/>
        <v>18.815351</v>
      </c>
      <c r="L2772" s="573">
        <f t="shared" si="77"/>
        <v>29.900828499999996</v>
      </c>
      <c r="M2772" s="573">
        <f t="shared" si="77"/>
        <v>25.766244999999998</v>
      </c>
      <c r="N2772" s="573" t="b">
        <v>1</v>
      </c>
    </row>
    <row r="2773" spans="1:14" ht="15.5" x14ac:dyDescent="0.35">
      <c r="A2773" s="377"/>
      <c r="B2773" s="308" t="s">
        <v>3426</v>
      </c>
      <c r="C2773" s="218" t="s">
        <v>3427</v>
      </c>
      <c r="D2773" s="312"/>
      <c r="E2773" s="313"/>
      <c r="F2773" s="578">
        <v>58.46</v>
      </c>
      <c r="G2773" s="47"/>
      <c r="H2773" s="573">
        <f t="shared" si="78"/>
        <v>20.612995999999995</v>
      </c>
      <c r="I2773" s="573">
        <f t="shared" si="78"/>
        <v>20.612995999999995</v>
      </c>
      <c r="J2773" s="573">
        <f t="shared" si="78"/>
        <v>27.084517999999999</v>
      </c>
      <c r="K2773" s="573">
        <f t="shared" si="77"/>
        <v>18.815351</v>
      </c>
      <c r="L2773" s="573">
        <f t="shared" si="77"/>
        <v>29.900828499999996</v>
      </c>
      <c r="M2773" s="573">
        <f t="shared" si="77"/>
        <v>25.766244999999998</v>
      </c>
      <c r="N2773" s="573" t="b">
        <v>1</v>
      </c>
    </row>
    <row r="2774" spans="1:14" ht="15.5" x14ac:dyDescent="0.35">
      <c r="A2774" s="377"/>
      <c r="B2774" s="308" t="s">
        <v>806</v>
      </c>
      <c r="C2774" s="218" t="s">
        <v>807</v>
      </c>
      <c r="D2774" s="312"/>
      <c r="E2774" s="313"/>
      <c r="F2774" s="578">
        <v>58.46</v>
      </c>
      <c r="G2774" s="47"/>
      <c r="H2774" s="573">
        <f t="shared" si="78"/>
        <v>20.612995999999995</v>
      </c>
      <c r="I2774" s="573">
        <f t="shared" si="78"/>
        <v>20.612995999999995</v>
      </c>
      <c r="J2774" s="573">
        <f t="shared" si="78"/>
        <v>27.084517999999999</v>
      </c>
      <c r="K2774" s="573">
        <f t="shared" si="77"/>
        <v>18.815351</v>
      </c>
      <c r="L2774" s="573">
        <f t="shared" si="77"/>
        <v>29.900828499999996</v>
      </c>
      <c r="M2774" s="573">
        <f t="shared" si="77"/>
        <v>25.766244999999998</v>
      </c>
      <c r="N2774" s="573" t="b">
        <v>1</v>
      </c>
    </row>
    <row r="2775" spans="1:14" ht="16" thickBot="1" x14ac:dyDescent="0.4">
      <c r="A2775" s="192"/>
      <c r="B2775" s="221" t="s">
        <v>3428</v>
      </c>
      <c r="C2775" s="247" t="s">
        <v>3429</v>
      </c>
      <c r="D2775" s="241"/>
      <c r="E2775" s="245" t="s">
        <v>141</v>
      </c>
      <c r="F2775" s="274">
        <v>58.46</v>
      </c>
      <c r="G2775" s="47"/>
      <c r="H2775" s="573">
        <f t="shared" si="78"/>
        <v>20.612995999999995</v>
      </c>
      <c r="I2775" s="573">
        <f t="shared" si="78"/>
        <v>20.612995999999995</v>
      </c>
      <c r="J2775" s="573">
        <f t="shared" si="78"/>
        <v>27.084517999999999</v>
      </c>
      <c r="K2775" s="573">
        <f t="shared" si="77"/>
        <v>18.815351</v>
      </c>
      <c r="L2775" s="573">
        <f t="shared" si="77"/>
        <v>29.900828499999996</v>
      </c>
      <c r="M2775" s="573">
        <f t="shared" si="77"/>
        <v>25.766244999999998</v>
      </c>
      <c r="N2775" s="573" t="b">
        <v>1</v>
      </c>
    </row>
    <row r="2776" spans="1:14" ht="16" thickBot="1" x14ac:dyDescent="0.4">
      <c r="A2776" s="74"/>
      <c r="B2776" s="5" t="s">
        <v>3297</v>
      </c>
      <c r="C2776" s="109" t="s">
        <v>3430</v>
      </c>
      <c r="D2776" s="457"/>
      <c r="E2776" s="457" t="s">
        <v>141</v>
      </c>
      <c r="F2776" s="189">
        <v>58.46</v>
      </c>
      <c r="G2776" s="47"/>
      <c r="H2776" s="573">
        <f t="shared" si="78"/>
        <v>20.612995999999995</v>
      </c>
      <c r="I2776" s="573">
        <f t="shared" si="78"/>
        <v>20.612995999999995</v>
      </c>
      <c r="J2776" s="573">
        <f t="shared" si="78"/>
        <v>27.084517999999999</v>
      </c>
      <c r="K2776" s="573">
        <f t="shared" si="77"/>
        <v>18.815351</v>
      </c>
      <c r="L2776" s="573">
        <f t="shared" si="77"/>
        <v>29.900828499999996</v>
      </c>
      <c r="M2776" s="573">
        <f t="shared" si="77"/>
        <v>25.766244999999998</v>
      </c>
      <c r="N2776" s="573" t="b">
        <v>1</v>
      </c>
    </row>
    <row r="2777" spans="1:14" ht="15.5" x14ac:dyDescent="0.35">
      <c r="A2777" s="72"/>
      <c r="B2777" s="3" t="s">
        <v>3431</v>
      </c>
      <c r="C2777" s="110" t="s">
        <v>3432</v>
      </c>
      <c r="D2777" s="25"/>
      <c r="E2777" s="130" t="s">
        <v>141</v>
      </c>
      <c r="F2777" s="273">
        <v>58.46</v>
      </c>
      <c r="G2777" s="47"/>
      <c r="H2777" s="573">
        <f t="shared" si="78"/>
        <v>20.612995999999995</v>
      </c>
      <c r="I2777" s="573">
        <f t="shared" si="78"/>
        <v>20.612995999999995</v>
      </c>
      <c r="J2777" s="573">
        <f t="shared" si="78"/>
        <v>27.084517999999999</v>
      </c>
      <c r="K2777" s="573">
        <f t="shared" si="77"/>
        <v>18.815351</v>
      </c>
      <c r="L2777" s="573">
        <f t="shared" si="77"/>
        <v>29.900828499999996</v>
      </c>
      <c r="M2777" s="573">
        <f t="shared" si="77"/>
        <v>25.766244999999998</v>
      </c>
      <c r="N2777" s="573" t="b">
        <v>1</v>
      </c>
    </row>
    <row r="2778" spans="1:14" ht="15.5" x14ac:dyDescent="0.35">
      <c r="A2778" s="373"/>
      <c r="B2778" s="308" t="s">
        <v>3296</v>
      </c>
      <c r="C2778" s="193" t="s">
        <v>3433</v>
      </c>
      <c r="D2778" s="316"/>
      <c r="E2778" s="326" t="s">
        <v>141</v>
      </c>
      <c r="F2778" s="578">
        <v>58.46</v>
      </c>
      <c r="G2778" s="47"/>
      <c r="H2778" s="573">
        <f t="shared" si="78"/>
        <v>20.612995999999995</v>
      </c>
      <c r="I2778" s="573">
        <f t="shared" si="78"/>
        <v>20.612995999999995</v>
      </c>
      <c r="J2778" s="573">
        <f t="shared" si="78"/>
        <v>27.084517999999999</v>
      </c>
      <c r="K2778" s="573">
        <f t="shared" si="77"/>
        <v>18.815351</v>
      </c>
      <c r="L2778" s="573">
        <f t="shared" si="77"/>
        <v>29.900828499999996</v>
      </c>
      <c r="M2778" s="573">
        <f t="shared" si="77"/>
        <v>25.766244999999998</v>
      </c>
      <c r="N2778" s="573" t="b">
        <v>1</v>
      </c>
    </row>
    <row r="2779" spans="1:14" ht="15.5" x14ac:dyDescent="0.35">
      <c r="A2779" s="373" t="s">
        <v>9715</v>
      </c>
      <c r="B2779" s="308" t="s">
        <v>3434</v>
      </c>
      <c r="C2779" s="193" t="s">
        <v>3435</v>
      </c>
      <c r="D2779" s="316"/>
      <c r="E2779" s="326"/>
      <c r="F2779" s="578">
        <v>247.42</v>
      </c>
      <c r="G2779" s="47"/>
      <c r="H2779" s="573">
        <f t="shared" si="78"/>
        <v>87.240291999999968</v>
      </c>
      <c r="I2779" s="573">
        <f t="shared" si="78"/>
        <v>87.240291999999968</v>
      </c>
      <c r="J2779" s="573">
        <f t="shared" si="78"/>
        <v>114.62968599999999</v>
      </c>
      <c r="K2779" s="573">
        <f t="shared" si="77"/>
        <v>79.632126999999983</v>
      </c>
      <c r="L2779" s="573">
        <f t="shared" si="77"/>
        <v>126.54914449999997</v>
      </c>
      <c r="M2779" s="573">
        <f t="shared" si="77"/>
        <v>109.05036499999999</v>
      </c>
      <c r="N2779" s="573" t="b">
        <v>1</v>
      </c>
    </row>
    <row r="2780" spans="1:14" ht="15.5" x14ac:dyDescent="0.35">
      <c r="A2780" s="373"/>
      <c r="B2780" s="308" t="s">
        <v>3436</v>
      </c>
      <c r="C2780" s="193" t="s">
        <v>3437</v>
      </c>
      <c r="D2780" s="309"/>
      <c r="E2780" s="310"/>
      <c r="F2780" s="578">
        <v>247.42</v>
      </c>
      <c r="G2780" s="47"/>
      <c r="H2780" s="573">
        <f t="shared" si="78"/>
        <v>87.240291999999968</v>
      </c>
      <c r="I2780" s="573">
        <f t="shared" si="78"/>
        <v>87.240291999999968</v>
      </c>
      <c r="J2780" s="573">
        <f t="shared" si="78"/>
        <v>114.62968599999999</v>
      </c>
      <c r="K2780" s="573">
        <f t="shared" si="77"/>
        <v>79.632126999999983</v>
      </c>
      <c r="L2780" s="573">
        <f t="shared" si="77"/>
        <v>126.54914449999997</v>
      </c>
      <c r="M2780" s="573">
        <f t="shared" si="77"/>
        <v>109.05036499999999</v>
      </c>
      <c r="N2780" s="573" t="b">
        <v>1</v>
      </c>
    </row>
    <row r="2781" spans="1:14" ht="15.5" x14ac:dyDescent="0.35">
      <c r="A2781" s="373"/>
      <c r="B2781" s="308" t="s">
        <v>3438</v>
      </c>
      <c r="C2781" s="193" t="s">
        <v>3439</v>
      </c>
      <c r="D2781" s="316"/>
      <c r="E2781" s="326"/>
      <c r="F2781" s="578">
        <v>247.42</v>
      </c>
      <c r="G2781" s="47"/>
      <c r="H2781" s="573">
        <f t="shared" si="78"/>
        <v>87.240291999999968</v>
      </c>
      <c r="I2781" s="573">
        <f t="shared" si="78"/>
        <v>87.240291999999968</v>
      </c>
      <c r="J2781" s="573">
        <f t="shared" si="78"/>
        <v>114.62968599999999</v>
      </c>
      <c r="K2781" s="573">
        <f t="shared" si="77"/>
        <v>79.632126999999983</v>
      </c>
      <c r="L2781" s="573">
        <f t="shared" si="77"/>
        <v>126.54914449999997</v>
      </c>
      <c r="M2781" s="573">
        <f t="shared" si="77"/>
        <v>109.05036499999999</v>
      </c>
      <c r="N2781" s="573" t="b">
        <v>1</v>
      </c>
    </row>
    <row r="2782" spans="1:14" ht="15.5" x14ac:dyDescent="0.35">
      <c r="A2782" s="373"/>
      <c r="B2782" s="308" t="s">
        <v>3440</v>
      </c>
      <c r="C2782" s="193" t="s">
        <v>3441</v>
      </c>
      <c r="D2782" s="316"/>
      <c r="E2782" s="326"/>
      <c r="F2782" s="578">
        <v>247.42</v>
      </c>
      <c r="G2782" s="47"/>
      <c r="H2782" s="573">
        <f t="shared" si="78"/>
        <v>87.240291999999968</v>
      </c>
      <c r="I2782" s="573">
        <f t="shared" si="78"/>
        <v>87.240291999999968</v>
      </c>
      <c r="J2782" s="573">
        <f t="shared" si="78"/>
        <v>114.62968599999999</v>
      </c>
      <c r="K2782" s="573">
        <f t="shared" si="77"/>
        <v>79.632126999999983</v>
      </c>
      <c r="L2782" s="573">
        <f t="shared" si="77"/>
        <v>126.54914449999997</v>
      </c>
      <c r="M2782" s="573">
        <f t="shared" si="77"/>
        <v>109.05036499999999</v>
      </c>
      <c r="N2782" s="573" t="b">
        <v>1</v>
      </c>
    </row>
    <row r="2783" spans="1:14" ht="15.5" x14ac:dyDescent="0.35">
      <c r="A2783" s="373"/>
      <c r="B2783" s="308" t="s">
        <v>3442</v>
      </c>
      <c r="C2783" s="193" t="s">
        <v>3443</v>
      </c>
      <c r="D2783" s="316"/>
      <c r="E2783" s="326"/>
      <c r="F2783" s="578">
        <v>247.42</v>
      </c>
      <c r="G2783" s="47"/>
      <c r="H2783" s="573">
        <f t="shared" si="78"/>
        <v>87.240291999999968</v>
      </c>
      <c r="I2783" s="573">
        <f t="shared" si="78"/>
        <v>87.240291999999968</v>
      </c>
      <c r="J2783" s="573">
        <f t="shared" si="78"/>
        <v>114.62968599999999</v>
      </c>
      <c r="K2783" s="573">
        <f t="shared" si="77"/>
        <v>79.632126999999983</v>
      </c>
      <c r="L2783" s="573">
        <f t="shared" si="77"/>
        <v>126.54914449999997</v>
      </c>
      <c r="M2783" s="573">
        <f t="shared" si="77"/>
        <v>109.05036499999999</v>
      </c>
      <c r="N2783" s="573" t="b">
        <v>1</v>
      </c>
    </row>
    <row r="2784" spans="1:14" ht="16" thickBot="1" x14ac:dyDescent="0.4">
      <c r="A2784" s="192"/>
      <c r="B2784" s="221" t="s">
        <v>3444</v>
      </c>
      <c r="C2784" s="247" t="s">
        <v>3445</v>
      </c>
      <c r="D2784" s="241"/>
      <c r="E2784" s="245"/>
      <c r="F2784" s="274">
        <v>247.42</v>
      </c>
      <c r="G2784" s="47"/>
      <c r="H2784" s="573">
        <f t="shared" si="78"/>
        <v>87.240291999999968</v>
      </c>
      <c r="I2784" s="573">
        <f t="shared" si="78"/>
        <v>87.240291999999968</v>
      </c>
      <c r="J2784" s="573">
        <f t="shared" si="78"/>
        <v>114.62968599999999</v>
      </c>
      <c r="K2784" s="573">
        <f t="shared" si="77"/>
        <v>79.632126999999983</v>
      </c>
      <c r="L2784" s="573">
        <f t="shared" si="77"/>
        <v>126.54914449999997</v>
      </c>
      <c r="M2784" s="573">
        <f t="shared" si="77"/>
        <v>109.05036499999999</v>
      </c>
      <c r="N2784" s="573" t="b">
        <v>1</v>
      </c>
    </row>
    <row r="2785" spans="1:14" ht="16" thickBot="1" x14ac:dyDescent="0.4">
      <c r="A2785" s="74" t="s">
        <v>9716</v>
      </c>
      <c r="B2785" s="5" t="s">
        <v>8191</v>
      </c>
      <c r="C2785" s="109" t="s">
        <v>8192</v>
      </c>
      <c r="D2785" s="94"/>
      <c r="E2785" s="94"/>
      <c r="F2785" s="189">
        <v>186.57</v>
      </c>
      <c r="G2785" s="47"/>
      <c r="H2785" s="573">
        <f t="shared" si="78"/>
        <v>65.784581999999986</v>
      </c>
      <c r="I2785" s="573">
        <f t="shared" si="78"/>
        <v>65.784581999999986</v>
      </c>
      <c r="J2785" s="573">
        <f t="shared" si="78"/>
        <v>86.43788099999999</v>
      </c>
      <c r="K2785" s="573">
        <f t="shared" si="77"/>
        <v>60.04755449999999</v>
      </c>
      <c r="L2785" s="573">
        <f t="shared" si="77"/>
        <v>95.425890749999979</v>
      </c>
      <c r="M2785" s="573">
        <f t="shared" si="77"/>
        <v>82.230727499999986</v>
      </c>
      <c r="N2785" s="573" t="b">
        <v>1</v>
      </c>
    </row>
    <row r="2786" spans="1:14" ht="15.5" x14ac:dyDescent="0.35">
      <c r="A2786" s="72"/>
      <c r="B2786" s="3" t="s">
        <v>8193</v>
      </c>
      <c r="C2786" s="110" t="s">
        <v>7395</v>
      </c>
      <c r="D2786" s="25"/>
      <c r="E2786" s="130"/>
      <c r="F2786" s="273">
        <v>186.57</v>
      </c>
      <c r="G2786" s="47"/>
      <c r="H2786" s="573">
        <f t="shared" si="78"/>
        <v>65.784581999999986</v>
      </c>
      <c r="I2786" s="573">
        <f t="shared" si="78"/>
        <v>65.784581999999986</v>
      </c>
      <c r="J2786" s="573">
        <f t="shared" si="78"/>
        <v>86.43788099999999</v>
      </c>
      <c r="K2786" s="573">
        <f t="shared" si="77"/>
        <v>60.04755449999999</v>
      </c>
      <c r="L2786" s="573">
        <f t="shared" si="77"/>
        <v>95.425890749999979</v>
      </c>
      <c r="M2786" s="573">
        <f t="shared" si="77"/>
        <v>82.230727499999986</v>
      </c>
      <c r="N2786" s="573" t="b">
        <v>1</v>
      </c>
    </row>
    <row r="2787" spans="1:14" ht="15.5" x14ac:dyDescent="0.35">
      <c r="A2787" s="373"/>
      <c r="B2787" s="308" t="s">
        <v>8194</v>
      </c>
      <c r="C2787" s="193" t="s">
        <v>7386</v>
      </c>
      <c r="D2787" s="309"/>
      <c r="E2787" s="53"/>
      <c r="F2787" s="578">
        <v>186.57</v>
      </c>
      <c r="G2787" s="47"/>
      <c r="H2787" s="573">
        <f t="shared" si="78"/>
        <v>65.784581999999986</v>
      </c>
      <c r="I2787" s="573">
        <f t="shared" si="78"/>
        <v>65.784581999999986</v>
      </c>
      <c r="J2787" s="573">
        <f t="shared" si="78"/>
        <v>86.43788099999999</v>
      </c>
      <c r="K2787" s="573">
        <f t="shared" si="78"/>
        <v>60.04755449999999</v>
      </c>
      <c r="L2787" s="573">
        <f t="shared" si="78"/>
        <v>95.425890749999979</v>
      </c>
      <c r="M2787" s="573">
        <f t="shared" si="78"/>
        <v>82.230727499999986</v>
      </c>
      <c r="N2787" s="573" t="b">
        <v>1</v>
      </c>
    </row>
    <row r="2788" spans="1:14" ht="15.5" x14ac:dyDescent="0.35">
      <c r="A2788" s="373"/>
      <c r="B2788" s="308" t="s">
        <v>7356</v>
      </c>
      <c r="C2788" s="193" t="s">
        <v>7355</v>
      </c>
      <c r="D2788" s="309"/>
      <c r="E2788" s="53"/>
      <c r="F2788" s="578">
        <v>186.57</v>
      </c>
      <c r="G2788" s="47"/>
      <c r="H2788" s="573">
        <f t="shared" ref="H2788:M2830" si="79">IF($N2788=TRUE,H$3*$F2788,"")</f>
        <v>65.784581999999986</v>
      </c>
      <c r="I2788" s="573">
        <f t="shared" si="79"/>
        <v>65.784581999999986</v>
      </c>
      <c r="J2788" s="573">
        <f t="shared" si="79"/>
        <v>86.43788099999999</v>
      </c>
      <c r="K2788" s="573">
        <f t="shared" si="79"/>
        <v>60.04755449999999</v>
      </c>
      <c r="L2788" s="573">
        <f t="shared" si="79"/>
        <v>95.425890749999979</v>
      </c>
      <c r="M2788" s="573">
        <f t="shared" si="79"/>
        <v>82.230727499999986</v>
      </c>
      <c r="N2788" s="573" t="b">
        <v>1</v>
      </c>
    </row>
    <row r="2789" spans="1:14" ht="15.5" x14ac:dyDescent="0.35">
      <c r="A2789" s="373" t="s">
        <v>9717</v>
      </c>
      <c r="B2789" s="308" t="s">
        <v>3446</v>
      </c>
      <c r="C2789" s="193" t="s">
        <v>3447</v>
      </c>
      <c r="D2789" s="309"/>
      <c r="E2789" s="53" t="s">
        <v>141</v>
      </c>
      <c r="F2789" s="578">
        <v>38.6</v>
      </c>
      <c r="G2789" s="47"/>
      <c r="H2789" s="573">
        <f t="shared" si="79"/>
        <v>13.610359999999996</v>
      </c>
      <c r="I2789" s="573">
        <f t="shared" si="79"/>
        <v>13.610359999999996</v>
      </c>
      <c r="J2789" s="573">
        <f t="shared" si="79"/>
        <v>17.883379999999999</v>
      </c>
      <c r="K2789" s="573">
        <f t="shared" si="79"/>
        <v>12.423409999999999</v>
      </c>
      <c r="L2789" s="573">
        <f t="shared" si="79"/>
        <v>19.742934999999996</v>
      </c>
      <c r="M2789" s="573">
        <f t="shared" si="79"/>
        <v>17.01295</v>
      </c>
      <c r="N2789" s="573" t="b">
        <v>1</v>
      </c>
    </row>
    <row r="2790" spans="1:14" ht="15.5" x14ac:dyDescent="0.35">
      <c r="A2790" s="373"/>
      <c r="B2790" s="308" t="s">
        <v>3448</v>
      </c>
      <c r="C2790" s="193" t="s">
        <v>3449</v>
      </c>
      <c r="D2790" s="309"/>
      <c r="E2790" s="53" t="s">
        <v>141</v>
      </c>
      <c r="F2790" s="578">
        <v>38.6</v>
      </c>
      <c r="G2790" s="47"/>
      <c r="H2790" s="573">
        <f t="shared" si="79"/>
        <v>13.610359999999996</v>
      </c>
      <c r="I2790" s="573">
        <f t="shared" si="79"/>
        <v>13.610359999999996</v>
      </c>
      <c r="J2790" s="573">
        <f t="shared" si="79"/>
        <v>17.883379999999999</v>
      </c>
      <c r="K2790" s="573">
        <f t="shared" si="79"/>
        <v>12.423409999999999</v>
      </c>
      <c r="L2790" s="573">
        <f t="shared" si="79"/>
        <v>19.742934999999996</v>
      </c>
      <c r="M2790" s="573">
        <f t="shared" si="79"/>
        <v>17.01295</v>
      </c>
      <c r="N2790" s="573" t="b">
        <v>1</v>
      </c>
    </row>
    <row r="2791" spans="1:14" ht="15.5" x14ac:dyDescent="0.35">
      <c r="A2791" s="373"/>
      <c r="B2791" s="308" t="s">
        <v>3450</v>
      </c>
      <c r="C2791" s="193" t="s">
        <v>3451</v>
      </c>
      <c r="D2791" s="316"/>
      <c r="E2791" s="130" t="s">
        <v>141</v>
      </c>
      <c r="F2791" s="578">
        <v>38.6</v>
      </c>
      <c r="G2791" s="47"/>
      <c r="H2791" s="573">
        <f t="shared" si="79"/>
        <v>13.610359999999996</v>
      </c>
      <c r="I2791" s="573">
        <f t="shared" si="79"/>
        <v>13.610359999999996</v>
      </c>
      <c r="J2791" s="573">
        <f t="shared" si="79"/>
        <v>17.883379999999999</v>
      </c>
      <c r="K2791" s="573">
        <f t="shared" si="79"/>
        <v>12.423409999999999</v>
      </c>
      <c r="L2791" s="573">
        <f t="shared" si="79"/>
        <v>19.742934999999996</v>
      </c>
      <c r="M2791" s="573">
        <f t="shared" si="79"/>
        <v>17.01295</v>
      </c>
      <c r="N2791" s="573" t="b">
        <v>1</v>
      </c>
    </row>
    <row r="2792" spans="1:14" ht="16" thickBot="1" x14ac:dyDescent="0.4">
      <c r="A2792" s="192" t="s">
        <v>3452</v>
      </c>
      <c r="B2792" s="221" t="s">
        <v>3453</v>
      </c>
      <c r="C2792" s="247" t="s">
        <v>3454</v>
      </c>
      <c r="D2792" s="222"/>
      <c r="E2792" s="53" t="s">
        <v>141</v>
      </c>
      <c r="F2792" s="274">
        <v>41.91</v>
      </c>
      <c r="G2792" s="47"/>
      <c r="H2792" s="573">
        <f t="shared" si="79"/>
        <v>14.777465999999995</v>
      </c>
      <c r="I2792" s="573">
        <f t="shared" si="79"/>
        <v>14.777465999999995</v>
      </c>
      <c r="J2792" s="573">
        <f t="shared" si="79"/>
        <v>19.416902999999998</v>
      </c>
      <c r="K2792" s="573">
        <f t="shared" si="79"/>
        <v>13.488733499999997</v>
      </c>
      <c r="L2792" s="573">
        <f t="shared" si="79"/>
        <v>21.435917249999996</v>
      </c>
      <c r="M2792" s="573">
        <f t="shared" si="79"/>
        <v>18.471832499999998</v>
      </c>
      <c r="N2792" s="573" t="b">
        <v>1</v>
      </c>
    </row>
    <row r="2793" spans="1:14" ht="16" thickBot="1" x14ac:dyDescent="0.4">
      <c r="A2793" s="74"/>
      <c r="B2793" s="5" t="s">
        <v>3455</v>
      </c>
      <c r="C2793" s="109" t="s">
        <v>3456</v>
      </c>
      <c r="D2793" s="94"/>
      <c r="E2793" s="94" t="s">
        <v>141</v>
      </c>
      <c r="F2793" s="189">
        <v>41.91</v>
      </c>
      <c r="G2793" s="47"/>
      <c r="H2793" s="573">
        <f t="shared" si="79"/>
        <v>14.777465999999995</v>
      </c>
      <c r="I2793" s="573">
        <f t="shared" si="79"/>
        <v>14.777465999999995</v>
      </c>
      <c r="J2793" s="573">
        <f t="shared" si="79"/>
        <v>19.416902999999998</v>
      </c>
      <c r="K2793" s="573">
        <f t="shared" si="79"/>
        <v>13.488733499999997</v>
      </c>
      <c r="L2793" s="573">
        <f t="shared" si="79"/>
        <v>21.435917249999996</v>
      </c>
      <c r="M2793" s="573">
        <f t="shared" si="79"/>
        <v>18.471832499999998</v>
      </c>
      <c r="N2793" s="573" t="b">
        <v>1</v>
      </c>
    </row>
    <row r="2794" spans="1:14" ht="15.5" x14ac:dyDescent="0.35">
      <c r="A2794" s="126" t="s">
        <v>3457</v>
      </c>
      <c r="B2794" s="3" t="s">
        <v>470</v>
      </c>
      <c r="C2794" s="440" t="s">
        <v>471</v>
      </c>
      <c r="D2794" s="38"/>
      <c r="E2794" s="53"/>
      <c r="F2794" s="273">
        <v>503.24</v>
      </c>
      <c r="G2794" s="47"/>
      <c r="H2794" s="573">
        <f t="shared" si="79"/>
        <v>177.44242399999996</v>
      </c>
      <c r="I2794" s="573">
        <f t="shared" si="79"/>
        <v>177.44242399999996</v>
      </c>
      <c r="J2794" s="573">
        <f t="shared" si="79"/>
        <v>233.15109200000001</v>
      </c>
      <c r="K2794" s="573">
        <f t="shared" si="79"/>
        <v>161.967794</v>
      </c>
      <c r="L2794" s="573">
        <f t="shared" si="79"/>
        <v>257.39467899999994</v>
      </c>
      <c r="M2794" s="573">
        <f t="shared" si="79"/>
        <v>221.80302999999998</v>
      </c>
      <c r="N2794" s="573" t="b">
        <v>1</v>
      </c>
    </row>
    <row r="2795" spans="1:14" ht="15.5" x14ac:dyDescent="0.35">
      <c r="A2795" s="373"/>
      <c r="B2795" s="308" t="s">
        <v>3458</v>
      </c>
      <c r="C2795" s="653" t="s">
        <v>3459</v>
      </c>
      <c r="D2795" s="309"/>
      <c r="E2795" s="310"/>
      <c r="F2795" s="578">
        <v>503.24</v>
      </c>
      <c r="G2795" s="47"/>
      <c r="H2795" s="573">
        <f t="shared" si="79"/>
        <v>177.44242399999996</v>
      </c>
      <c r="I2795" s="573">
        <f t="shared" si="79"/>
        <v>177.44242399999996</v>
      </c>
      <c r="J2795" s="573">
        <f t="shared" si="79"/>
        <v>233.15109200000001</v>
      </c>
      <c r="K2795" s="573">
        <f t="shared" si="79"/>
        <v>161.967794</v>
      </c>
      <c r="L2795" s="573">
        <f t="shared" si="79"/>
        <v>257.39467899999994</v>
      </c>
      <c r="M2795" s="573">
        <f t="shared" si="79"/>
        <v>221.80302999999998</v>
      </c>
      <c r="N2795" s="573" t="b">
        <v>1</v>
      </c>
    </row>
    <row r="2796" spans="1:14" ht="15.5" x14ac:dyDescent="0.35">
      <c r="A2796" s="373" t="s">
        <v>3460</v>
      </c>
      <c r="B2796" s="308" t="s">
        <v>3461</v>
      </c>
      <c r="C2796" s="653" t="s">
        <v>3462</v>
      </c>
      <c r="D2796" s="309"/>
      <c r="E2796" s="310"/>
      <c r="F2796" s="578">
        <v>340.4</v>
      </c>
      <c r="G2796" s="47"/>
      <c r="H2796" s="573">
        <f t="shared" si="79"/>
        <v>120.02503999999996</v>
      </c>
      <c r="I2796" s="573">
        <f t="shared" si="79"/>
        <v>120.02503999999996</v>
      </c>
      <c r="J2796" s="573">
        <f t="shared" si="79"/>
        <v>157.70731999999998</v>
      </c>
      <c r="K2796" s="573">
        <f t="shared" si="79"/>
        <v>109.55773999999998</v>
      </c>
      <c r="L2796" s="573">
        <f t="shared" si="79"/>
        <v>174.10608999999997</v>
      </c>
      <c r="M2796" s="573">
        <f t="shared" si="79"/>
        <v>150.03129999999999</v>
      </c>
      <c r="N2796" s="573" t="b">
        <v>1</v>
      </c>
    </row>
    <row r="2797" spans="1:14" ht="15.5" x14ac:dyDescent="0.35">
      <c r="A2797" s="13"/>
      <c r="B2797" s="308" t="s">
        <v>3463</v>
      </c>
      <c r="C2797" s="653" t="s">
        <v>3464</v>
      </c>
      <c r="D2797" s="309"/>
      <c r="E2797" s="310"/>
      <c r="F2797" s="578">
        <v>340.4</v>
      </c>
      <c r="G2797" s="47"/>
      <c r="H2797" s="573">
        <f t="shared" si="79"/>
        <v>120.02503999999996</v>
      </c>
      <c r="I2797" s="573">
        <f t="shared" si="79"/>
        <v>120.02503999999996</v>
      </c>
      <c r="J2797" s="573">
        <f t="shared" si="79"/>
        <v>157.70731999999998</v>
      </c>
      <c r="K2797" s="573">
        <f t="shared" si="79"/>
        <v>109.55773999999998</v>
      </c>
      <c r="L2797" s="573">
        <f t="shared" si="79"/>
        <v>174.10608999999997</v>
      </c>
      <c r="M2797" s="573">
        <f t="shared" si="79"/>
        <v>150.03129999999999</v>
      </c>
      <c r="N2797" s="573" t="b">
        <v>1</v>
      </c>
    </row>
    <row r="2798" spans="1:14" ht="15.5" x14ac:dyDescent="0.35">
      <c r="A2798" s="13"/>
      <c r="B2798" s="308" t="s">
        <v>3465</v>
      </c>
      <c r="C2798" s="653" t="s">
        <v>3466</v>
      </c>
      <c r="D2798" s="309"/>
      <c r="E2798" s="310"/>
      <c r="F2798" s="578">
        <v>340.4</v>
      </c>
      <c r="G2798" s="47"/>
      <c r="H2798" s="573">
        <f t="shared" si="79"/>
        <v>120.02503999999996</v>
      </c>
      <c r="I2798" s="573">
        <f t="shared" si="79"/>
        <v>120.02503999999996</v>
      </c>
      <c r="J2798" s="573">
        <f t="shared" si="79"/>
        <v>157.70731999999998</v>
      </c>
      <c r="K2798" s="573">
        <f t="shared" si="79"/>
        <v>109.55773999999998</v>
      </c>
      <c r="L2798" s="573">
        <f t="shared" si="79"/>
        <v>174.10608999999997</v>
      </c>
      <c r="M2798" s="573">
        <f t="shared" si="79"/>
        <v>150.03129999999999</v>
      </c>
      <c r="N2798" s="573" t="b">
        <v>1</v>
      </c>
    </row>
    <row r="2799" spans="1:14" ht="15.5" x14ac:dyDescent="0.35">
      <c r="A2799" s="13" t="s">
        <v>3467</v>
      </c>
      <c r="B2799" s="308" t="s">
        <v>3468</v>
      </c>
      <c r="C2799" s="653" t="s">
        <v>3469</v>
      </c>
      <c r="D2799" s="309"/>
      <c r="E2799" s="310"/>
      <c r="F2799" s="578">
        <v>63.03</v>
      </c>
      <c r="G2799" s="47"/>
      <c r="H2799" s="573">
        <f t="shared" si="79"/>
        <v>22.224377999999994</v>
      </c>
      <c r="I2799" s="573">
        <f t="shared" si="79"/>
        <v>22.224377999999994</v>
      </c>
      <c r="J2799" s="573">
        <f t="shared" si="79"/>
        <v>29.201799000000001</v>
      </c>
      <c r="K2799" s="573">
        <f t="shared" si="79"/>
        <v>20.286205499999998</v>
      </c>
      <c r="L2799" s="573">
        <f t="shared" si="79"/>
        <v>32.238269249999995</v>
      </c>
      <c r="M2799" s="573">
        <f t="shared" si="79"/>
        <v>27.780472499999998</v>
      </c>
      <c r="N2799" s="573" t="b">
        <v>1</v>
      </c>
    </row>
    <row r="2800" spans="1:14" ht="16" thickBot="1" x14ac:dyDescent="0.4">
      <c r="A2800" s="192" t="s">
        <v>9718</v>
      </c>
      <c r="B2800" s="221" t="s">
        <v>3470</v>
      </c>
      <c r="C2800" s="247" t="s">
        <v>3471</v>
      </c>
      <c r="D2800" s="222"/>
      <c r="E2800" s="242"/>
      <c r="F2800" s="274">
        <v>141.44999999999999</v>
      </c>
      <c r="G2800" s="47"/>
      <c r="H2800" s="573">
        <f t="shared" si="79"/>
        <v>49.875269999999986</v>
      </c>
      <c r="I2800" s="573">
        <f t="shared" si="79"/>
        <v>49.875269999999986</v>
      </c>
      <c r="J2800" s="573">
        <f t="shared" si="79"/>
        <v>65.533784999999995</v>
      </c>
      <c r="K2800" s="573">
        <f t="shared" si="79"/>
        <v>45.525682499999995</v>
      </c>
      <c r="L2800" s="573">
        <f t="shared" si="79"/>
        <v>72.348138749999976</v>
      </c>
      <c r="M2800" s="573">
        <f t="shared" si="79"/>
        <v>62.344087499999993</v>
      </c>
      <c r="N2800" s="573" t="b">
        <v>1</v>
      </c>
    </row>
    <row r="2801" spans="1:14" ht="16" thickBot="1" x14ac:dyDescent="0.4">
      <c r="A2801" s="422"/>
      <c r="B2801" s="5" t="s">
        <v>3472</v>
      </c>
      <c r="C2801" s="109" t="s">
        <v>3473</v>
      </c>
      <c r="D2801" s="94"/>
      <c r="E2801" s="94"/>
      <c r="F2801" s="189">
        <v>141.44999999999999</v>
      </c>
      <c r="G2801" s="47"/>
      <c r="H2801" s="573">
        <f t="shared" si="79"/>
        <v>49.875269999999986</v>
      </c>
      <c r="I2801" s="573">
        <f t="shared" si="79"/>
        <v>49.875269999999986</v>
      </c>
      <c r="J2801" s="573">
        <f t="shared" si="79"/>
        <v>65.533784999999995</v>
      </c>
      <c r="K2801" s="573">
        <f t="shared" si="79"/>
        <v>45.525682499999995</v>
      </c>
      <c r="L2801" s="573">
        <f t="shared" si="79"/>
        <v>72.348138749999976</v>
      </c>
      <c r="M2801" s="573">
        <f t="shared" si="79"/>
        <v>62.344087499999993</v>
      </c>
      <c r="N2801" s="573" t="b">
        <v>1</v>
      </c>
    </row>
    <row r="2802" spans="1:14" ht="15.5" x14ac:dyDescent="0.35">
      <c r="A2802" s="503"/>
      <c r="B2802" s="3" t="s">
        <v>3474</v>
      </c>
      <c r="C2802" s="110" t="s">
        <v>3475</v>
      </c>
      <c r="D2802" s="38"/>
      <c r="E2802" s="53"/>
      <c r="F2802" s="273">
        <v>141.44999999999999</v>
      </c>
      <c r="G2802" s="47"/>
      <c r="H2802" s="573">
        <f t="shared" si="79"/>
        <v>49.875269999999986</v>
      </c>
      <c r="I2802" s="573">
        <f t="shared" si="79"/>
        <v>49.875269999999986</v>
      </c>
      <c r="J2802" s="573">
        <f t="shared" si="79"/>
        <v>65.533784999999995</v>
      </c>
      <c r="K2802" s="573">
        <f t="shared" si="79"/>
        <v>45.525682499999995</v>
      </c>
      <c r="L2802" s="573">
        <f t="shared" si="79"/>
        <v>72.348138749999976</v>
      </c>
      <c r="M2802" s="573">
        <f t="shared" si="79"/>
        <v>62.344087499999993</v>
      </c>
      <c r="N2802" s="573" t="b">
        <v>1</v>
      </c>
    </row>
    <row r="2803" spans="1:14" ht="15.5" x14ac:dyDescent="0.35">
      <c r="A2803" s="407"/>
      <c r="B2803" s="308" t="s">
        <v>3476</v>
      </c>
      <c r="C2803" s="193" t="s">
        <v>3477</v>
      </c>
      <c r="D2803" s="309"/>
      <c r="E2803" s="310"/>
      <c r="F2803" s="578">
        <v>141.44999999999999</v>
      </c>
      <c r="G2803" s="47"/>
      <c r="H2803" s="573">
        <f t="shared" si="79"/>
        <v>49.875269999999986</v>
      </c>
      <c r="I2803" s="573">
        <f t="shared" si="79"/>
        <v>49.875269999999986</v>
      </c>
      <c r="J2803" s="573">
        <f t="shared" si="79"/>
        <v>65.533784999999995</v>
      </c>
      <c r="K2803" s="573">
        <f t="shared" si="79"/>
        <v>45.525682499999995</v>
      </c>
      <c r="L2803" s="573">
        <f t="shared" si="79"/>
        <v>72.348138749999976</v>
      </c>
      <c r="M2803" s="573">
        <f t="shared" si="79"/>
        <v>62.344087499999993</v>
      </c>
      <c r="N2803" s="573" t="b">
        <v>1</v>
      </c>
    </row>
    <row r="2804" spans="1:14" ht="15.5" x14ac:dyDescent="0.35">
      <c r="A2804" s="510"/>
      <c r="B2804" s="308" t="s">
        <v>3478</v>
      </c>
      <c r="C2804" s="193" t="s">
        <v>3479</v>
      </c>
      <c r="D2804" s="309"/>
      <c r="E2804" s="310"/>
      <c r="F2804" s="578">
        <v>141.44999999999999</v>
      </c>
      <c r="G2804" s="47"/>
      <c r="H2804" s="573">
        <f t="shared" si="79"/>
        <v>49.875269999999986</v>
      </c>
      <c r="I2804" s="573">
        <f t="shared" si="79"/>
        <v>49.875269999999986</v>
      </c>
      <c r="J2804" s="573">
        <f t="shared" si="79"/>
        <v>65.533784999999995</v>
      </c>
      <c r="K2804" s="573">
        <f t="shared" si="79"/>
        <v>45.525682499999995</v>
      </c>
      <c r="L2804" s="573">
        <f t="shared" si="79"/>
        <v>72.348138749999976</v>
      </c>
      <c r="M2804" s="573">
        <f t="shared" si="79"/>
        <v>62.344087499999993</v>
      </c>
      <c r="N2804" s="573" t="b">
        <v>1</v>
      </c>
    </row>
    <row r="2805" spans="1:14" ht="15.5" x14ac:dyDescent="0.35">
      <c r="A2805" s="407"/>
      <c r="B2805" s="308" t="s">
        <v>3480</v>
      </c>
      <c r="C2805" s="193" t="s">
        <v>3481</v>
      </c>
      <c r="D2805" s="309"/>
      <c r="E2805" s="310"/>
      <c r="F2805" s="578">
        <v>141.44999999999999</v>
      </c>
      <c r="G2805" s="47"/>
      <c r="H2805" s="573">
        <f t="shared" si="79"/>
        <v>49.875269999999986</v>
      </c>
      <c r="I2805" s="573">
        <f t="shared" si="79"/>
        <v>49.875269999999986</v>
      </c>
      <c r="J2805" s="573">
        <f t="shared" si="79"/>
        <v>65.533784999999995</v>
      </c>
      <c r="K2805" s="573">
        <f t="shared" si="79"/>
        <v>45.525682499999995</v>
      </c>
      <c r="L2805" s="573">
        <f t="shared" si="79"/>
        <v>72.348138749999976</v>
      </c>
      <c r="M2805" s="573">
        <f t="shared" si="79"/>
        <v>62.344087499999993</v>
      </c>
      <c r="N2805" s="573" t="b">
        <v>1</v>
      </c>
    </row>
    <row r="2806" spans="1:14" ht="15.5" x14ac:dyDescent="0.35">
      <c r="A2806" s="13" t="s">
        <v>9719</v>
      </c>
      <c r="B2806" s="308" t="s">
        <v>3482</v>
      </c>
      <c r="C2806" s="193" t="s">
        <v>3483</v>
      </c>
      <c r="D2806" s="309"/>
      <c r="E2806" s="310"/>
      <c r="F2806" s="578">
        <v>364.9</v>
      </c>
      <c r="G2806" s="47"/>
      <c r="H2806" s="573">
        <f t="shared" si="79"/>
        <v>128.66373999999996</v>
      </c>
      <c r="I2806" s="573">
        <f t="shared" si="79"/>
        <v>128.66373999999996</v>
      </c>
      <c r="J2806" s="573">
        <f t="shared" si="79"/>
        <v>169.05816999999999</v>
      </c>
      <c r="K2806" s="573">
        <f t="shared" si="79"/>
        <v>117.44306499999998</v>
      </c>
      <c r="L2806" s="573">
        <f t="shared" si="79"/>
        <v>186.63722749999997</v>
      </c>
      <c r="M2806" s="573">
        <f t="shared" si="79"/>
        <v>160.82967499999998</v>
      </c>
      <c r="N2806" s="573" t="b">
        <v>1</v>
      </c>
    </row>
    <row r="2807" spans="1:14" ht="15.5" x14ac:dyDescent="0.35">
      <c r="A2807" s="13"/>
      <c r="B2807" s="308" t="s">
        <v>3484</v>
      </c>
      <c r="C2807" s="193" t="s">
        <v>3485</v>
      </c>
      <c r="D2807" s="309"/>
      <c r="E2807" s="310"/>
      <c r="F2807" s="578">
        <v>364.9</v>
      </c>
      <c r="G2807" s="47"/>
      <c r="H2807" s="573">
        <f t="shared" si="79"/>
        <v>128.66373999999996</v>
      </c>
      <c r="I2807" s="573">
        <f t="shared" si="79"/>
        <v>128.66373999999996</v>
      </c>
      <c r="J2807" s="573">
        <f t="shared" si="79"/>
        <v>169.05816999999999</v>
      </c>
      <c r="K2807" s="573">
        <f t="shared" si="79"/>
        <v>117.44306499999998</v>
      </c>
      <c r="L2807" s="573">
        <f t="shared" si="79"/>
        <v>186.63722749999997</v>
      </c>
      <c r="M2807" s="573">
        <f t="shared" si="79"/>
        <v>160.82967499999998</v>
      </c>
      <c r="N2807" s="573" t="b">
        <v>1</v>
      </c>
    </row>
    <row r="2808" spans="1:14" ht="16" thickBot="1" x14ac:dyDescent="0.4">
      <c r="A2808" s="192" t="s">
        <v>9320</v>
      </c>
      <c r="B2808" s="221" t="s">
        <v>8195</v>
      </c>
      <c r="C2808" s="247" t="s">
        <v>8196</v>
      </c>
      <c r="D2808" s="222"/>
      <c r="E2808" s="242"/>
      <c r="F2808" s="274">
        <v>35.25</v>
      </c>
      <c r="G2808" s="47"/>
      <c r="H2808" s="573">
        <f t="shared" si="79"/>
        <v>12.429149999999996</v>
      </c>
      <c r="I2808" s="573">
        <f t="shared" si="79"/>
        <v>12.429149999999996</v>
      </c>
      <c r="J2808" s="573">
        <f t="shared" si="79"/>
        <v>16.331325</v>
      </c>
      <c r="K2808" s="573">
        <f t="shared" si="79"/>
        <v>11.345212499999999</v>
      </c>
      <c r="L2808" s="573">
        <f t="shared" si="79"/>
        <v>18.029493749999997</v>
      </c>
      <c r="M2808" s="573">
        <f t="shared" si="79"/>
        <v>15.5364375</v>
      </c>
      <c r="N2808" s="573" t="b">
        <v>1</v>
      </c>
    </row>
    <row r="2809" spans="1:14" ht="31.5" thickBot="1" x14ac:dyDescent="0.4">
      <c r="A2809" s="74"/>
      <c r="B2809" s="5" t="s">
        <v>8197</v>
      </c>
      <c r="C2809" s="109" t="s">
        <v>7299</v>
      </c>
      <c r="D2809" s="94"/>
      <c r="E2809" s="94"/>
      <c r="F2809" s="189">
        <v>35.25</v>
      </c>
      <c r="G2809" s="47"/>
      <c r="H2809" s="573">
        <f t="shared" si="79"/>
        <v>12.429149999999996</v>
      </c>
      <c r="I2809" s="573">
        <f t="shared" si="79"/>
        <v>12.429149999999996</v>
      </c>
      <c r="J2809" s="573">
        <f t="shared" si="79"/>
        <v>16.331325</v>
      </c>
      <c r="K2809" s="573">
        <f t="shared" si="79"/>
        <v>11.345212499999999</v>
      </c>
      <c r="L2809" s="573">
        <f t="shared" si="79"/>
        <v>18.029493749999997</v>
      </c>
      <c r="M2809" s="573">
        <f t="shared" si="79"/>
        <v>15.5364375</v>
      </c>
      <c r="N2809" s="573" t="b">
        <v>1</v>
      </c>
    </row>
    <row r="2810" spans="1:14" ht="31" x14ac:dyDescent="0.35">
      <c r="A2810" s="72"/>
      <c r="B2810" s="3" t="s">
        <v>8198</v>
      </c>
      <c r="C2810" s="110" t="s">
        <v>7298</v>
      </c>
      <c r="D2810" s="20"/>
      <c r="E2810" s="53"/>
      <c r="F2810" s="273">
        <v>35.25</v>
      </c>
      <c r="G2810" s="47"/>
      <c r="H2810" s="573">
        <f t="shared" si="79"/>
        <v>12.429149999999996</v>
      </c>
      <c r="I2810" s="573">
        <f t="shared" si="79"/>
        <v>12.429149999999996</v>
      </c>
      <c r="J2810" s="573">
        <f t="shared" si="79"/>
        <v>16.331325</v>
      </c>
      <c r="K2810" s="573">
        <f t="shared" si="79"/>
        <v>11.345212499999999</v>
      </c>
      <c r="L2810" s="573">
        <f t="shared" si="79"/>
        <v>18.029493749999997</v>
      </c>
      <c r="M2810" s="573">
        <f t="shared" si="79"/>
        <v>15.5364375</v>
      </c>
      <c r="N2810" s="573" t="b">
        <v>1</v>
      </c>
    </row>
    <row r="2811" spans="1:14" ht="15.5" x14ac:dyDescent="0.35">
      <c r="A2811" s="373"/>
      <c r="B2811" s="308" t="s">
        <v>8199</v>
      </c>
      <c r="C2811" s="193" t="s">
        <v>7396</v>
      </c>
      <c r="D2811" s="309"/>
      <c r="E2811" s="310"/>
      <c r="F2811" s="578">
        <v>35.25</v>
      </c>
      <c r="G2811" s="47"/>
      <c r="H2811" s="573">
        <f t="shared" si="79"/>
        <v>12.429149999999996</v>
      </c>
      <c r="I2811" s="573">
        <f t="shared" si="79"/>
        <v>12.429149999999996</v>
      </c>
      <c r="J2811" s="573">
        <f t="shared" si="79"/>
        <v>16.331325</v>
      </c>
      <c r="K2811" s="573">
        <f t="shared" si="79"/>
        <v>11.345212499999999</v>
      </c>
      <c r="L2811" s="573">
        <f t="shared" si="79"/>
        <v>18.029493749999997</v>
      </c>
      <c r="M2811" s="573">
        <f t="shared" si="79"/>
        <v>15.5364375</v>
      </c>
      <c r="N2811" s="573" t="b">
        <v>1</v>
      </c>
    </row>
    <row r="2812" spans="1:14" ht="15.5" x14ac:dyDescent="0.35">
      <c r="A2812" s="373" t="s">
        <v>9321</v>
      </c>
      <c r="B2812" s="308" t="s">
        <v>3486</v>
      </c>
      <c r="C2812" s="193" t="s">
        <v>3487</v>
      </c>
      <c r="D2812" s="309"/>
      <c r="E2812" s="310"/>
      <c r="F2812" s="578">
        <v>141.44999999999999</v>
      </c>
      <c r="G2812" s="47"/>
      <c r="H2812" s="573">
        <f t="shared" si="79"/>
        <v>49.875269999999986</v>
      </c>
      <c r="I2812" s="573">
        <f t="shared" si="79"/>
        <v>49.875269999999986</v>
      </c>
      <c r="J2812" s="573">
        <f t="shared" si="79"/>
        <v>65.533784999999995</v>
      </c>
      <c r="K2812" s="573">
        <f t="shared" si="79"/>
        <v>45.525682499999995</v>
      </c>
      <c r="L2812" s="573">
        <f t="shared" si="79"/>
        <v>72.348138749999976</v>
      </c>
      <c r="M2812" s="573">
        <f t="shared" si="79"/>
        <v>62.344087499999993</v>
      </c>
      <c r="N2812" s="573" t="b">
        <v>1</v>
      </c>
    </row>
    <row r="2813" spans="1:14" ht="15.5" x14ac:dyDescent="0.35">
      <c r="A2813" s="373"/>
      <c r="B2813" s="308" t="s">
        <v>230</v>
      </c>
      <c r="C2813" s="193" t="s">
        <v>231</v>
      </c>
      <c r="D2813" s="309"/>
      <c r="E2813" s="310"/>
      <c r="F2813" s="578">
        <v>141.44999999999999</v>
      </c>
      <c r="G2813" s="47"/>
      <c r="H2813" s="573">
        <f t="shared" si="79"/>
        <v>49.875269999999986</v>
      </c>
      <c r="I2813" s="573">
        <f t="shared" si="79"/>
        <v>49.875269999999986</v>
      </c>
      <c r="J2813" s="573">
        <f t="shared" si="79"/>
        <v>65.533784999999995</v>
      </c>
      <c r="K2813" s="573">
        <f t="shared" si="79"/>
        <v>45.525682499999995</v>
      </c>
      <c r="L2813" s="573">
        <f t="shared" si="79"/>
        <v>72.348138749999976</v>
      </c>
      <c r="M2813" s="573">
        <f t="shared" si="79"/>
        <v>62.344087499999993</v>
      </c>
      <c r="N2813" s="573" t="b">
        <v>1</v>
      </c>
    </row>
    <row r="2814" spans="1:14" ht="15.5" x14ac:dyDescent="0.35">
      <c r="A2814" s="373"/>
      <c r="B2814" s="308" t="s">
        <v>230</v>
      </c>
      <c r="C2814" s="193" t="s">
        <v>231</v>
      </c>
      <c r="D2814" s="309"/>
      <c r="E2814" s="310"/>
      <c r="F2814" s="578">
        <v>141.44999999999999</v>
      </c>
      <c r="G2814" s="47"/>
      <c r="H2814" s="573">
        <f t="shared" si="79"/>
        <v>49.875269999999986</v>
      </c>
      <c r="I2814" s="573">
        <f t="shared" si="79"/>
        <v>49.875269999999986</v>
      </c>
      <c r="J2814" s="573">
        <f t="shared" si="79"/>
        <v>65.533784999999995</v>
      </c>
      <c r="K2814" s="573">
        <f t="shared" si="79"/>
        <v>45.525682499999995</v>
      </c>
      <c r="L2814" s="573">
        <f t="shared" si="79"/>
        <v>72.348138749999976</v>
      </c>
      <c r="M2814" s="573">
        <f t="shared" si="79"/>
        <v>62.344087499999993</v>
      </c>
      <c r="N2814" s="573" t="b">
        <v>1</v>
      </c>
    </row>
    <row r="2815" spans="1:14" ht="15.5" x14ac:dyDescent="0.35">
      <c r="A2815" s="373" t="s">
        <v>8200</v>
      </c>
      <c r="B2815" s="308" t="s">
        <v>8201</v>
      </c>
      <c r="C2815" s="193" t="s">
        <v>7389</v>
      </c>
      <c r="D2815" s="309"/>
      <c r="E2815" s="310"/>
      <c r="F2815" s="578">
        <v>89.91</v>
      </c>
      <c r="G2815" s="47"/>
      <c r="H2815" s="573">
        <f t="shared" si="79"/>
        <v>31.702265999999991</v>
      </c>
      <c r="I2815" s="573">
        <f t="shared" si="79"/>
        <v>31.702265999999991</v>
      </c>
      <c r="J2815" s="573">
        <f t="shared" si="79"/>
        <v>41.655302999999996</v>
      </c>
      <c r="K2815" s="573">
        <f t="shared" si="79"/>
        <v>28.937533499999997</v>
      </c>
      <c r="L2815" s="573">
        <f t="shared" si="79"/>
        <v>45.986717249999991</v>
      </c>
      <c r="M2815" s="573">
        <f t="shared" si="79"/>
        <v>39.627832499999997</v>
      </c>
      <c r="N2815" s="573" t="b">
        <v>1</v>
      </c>
    </row>
    <row r="2816" spans="1:14" ht="15.5" x14ac:dyDescent="0.35">
      <c r="A2816" s="373" t="s">
        <v>8202</v>
      </c>
      <c r="B2816" s="308" t="s">
        <v>8203</v>
      </c>
      <c r="C2816" s="193" t="s">
        <v>7052</v>
      </c>
      <c r="D2816" s="309"/>
      <c r="E2816" s="310"/>
      <c r="F2816" s="578">
        <v>770.88</v>
      </c>
      <c r="G2816" s="47"/>
      <c r="H2816" s="573">
        <f t="shared" si="79"/>
        <v>271.81228799999991</v>
      </c>
      <c r="I2816" s="573">
        <f t="shared" si="79"/>
        <v>271.81228799999991</v>
      </c>
      <c r="J2816" s="573">
        <f t="shared" si="79"/>
        <v>357.14870400000001</v>
      </c>
      <c r="K2816" s="573">
        <f t="shared" si="79"/>
        <v>248.10772799999998</v>
      </c>
      <c r="L2816" s="573">
        <f t="shared" si="79"/>
        <v>394.28584799999993</v>
      </c>
      <c r="M2816" s="573">
        <f t="shared" si="79"/>
        <v>339.76535999999999</v>
      </c>
      <c r="N2816" s="573" t="b">
        <v>1</v>
      </c>
    </row>
    <row r="2817" spans="1:14" ht="15.5" x14ac:dyDescent="0.35">
      <c r="A2817" s="373" t="s">
        <v>8204</v>
      </c>
      <c r="B2817" s="308" t="s">
        <v>8205</v>
      </c>
      <c r="C2817" s="193" t="s">
        <v>7281</v>
      </c>
      <c r="D2817" s="309"/>
      <c r="E2817" s="310"/>
      <c r="F2817" s="578">
        <v>528.12</v>
      </c>
      <c r="G2817" s="47"/>
      <c r="H2817" s="573">
        <f t="shared" si="79"/>
        <v>186.21511199999995</v>
      </c>
      <c r="I2817" s="573">
        <f t="shared" si="79"/>
        <v>186.21511199999995</v>
      </c>
      <c r="J2817" s="573">
        <f t="shared" si="79"/>
        <v>244.67799600000001</v>
      </c>
      <c r="K2817" s="573">
        <f t="shared" si="79"/>
        <v>169.97542199999998</v>
      </c>
      <c r="L2817" s="573">
        <f t="shared" si="79"/>
        <v>270.12017699999996</v>
      </c>
      <c r="M2817" s="573">
        <f t="shared" si="79"/>
        <v>232.76889</v>
      </c>
      <c r="N2817" s="573" t="b">
        <v>1</v>
      </c>
    </row>
    <row r="2818" spans="1:14" ht="15.5" x14ac:dyDescent="0.35">
      <c r="A2818" s="373" t="s">
        <v>8206</v>
      </c>
      <c r="B2818" s="308" t="s">
        <v>7051</v>
      </c>
      <c r="C2818" s="193" t="s">
        <v>7050</v>
      </c>
      <c r="D2818" s="309"/>
      <c r="E2818" s="310"/>
      <c r="F2818" s="578">
        <v>1357.4</v>
      </c>
      <c r="G2818" s="47"/>
      <c r="H2818" s="573">
        <f t="shared" si="79"/>
        <v>478.61923999999993</v>
      </c>
      <c r="I2818" s="573">
        <f t="shared" si="79"/>
        <v>478.61923999999993</v>
      </c>
      <c r="J2818" s="573">
        <f t="shared" si="79"/>
        <v>628.88342</v>
      </c>
      <c r="K2818" s="573">
        <f t="shared" si="79"/>
        <v>436.87918999999999</v>
      </c>
      <c r="L2818" s="573">
        <f t="shared" si="79"/>
        <v>694.27616499999988</v>
      </c>
      <c r="M2818" s="573">
        <f t="shared" si="79"/>
        <v>598.27404999999999</v>
      </c>
      <c r="N2818" s="573" t="b">
        <v>1</v>
      </c>
    </row>
    <row r="2819" spans="1:14" ht="15.5" x14ac:dyDescent="0.35">
      <c r="A2819" s="373" t="s">
        <v>8207</v>
      </c>
      <c r="B2819" s="308" t="s">
        <v>8208</v>
      </c>
      <c r="C2819" s="193" t="s">
        <v>7247</v>
      </c>
      <c r="D2819" s="309"/>
      <c r="E2819" s="310"/>
      <c r="F2819" s="578">
        <v>79.92</v>
      </c>
      <c r="G2819" s="47"/>
      <c r="H2819" s="573">
        <f t="shared" si="79"/>
        <v>28.179791999999992</v>
      </c>
      <c r="I2819" s="573">
        <f t="shared" si="79"/>
        <v>28.179791999999992</v>
      </c>
      <c r="J2819" s="573">
        <f t="shared" si="79"/>
        <v>37.026935999999999</v>
      </c>
      <c r="K2819" s="573">
        <f t="shared" si="79"/>
        <v>25.722251999999997</v>
      </c>
      <c r="L2819" s="573">
        <f t="shared" si="79"/>
        <v>40.877081999999994</v>
      </c>
      <c r="M2819" s="573">
        <f t="shared" si="79"/>
        <v>35.224739999999997</v>
      </c>
      <c r="N2819" s="573" t="b">
        <v>1</v>
      </c>
    </row>
    <row r="2820" spans="1:14" ht="15.5" x14ac:dyDescent="0.35">
      <c r="A2820" s="419" t="s">
        <v>3488</v>
      </c>
      <c r="B2820" s="427" t="s">
        <v>141</v>
      </c>
      <c r="C2820" s="659" t="s">
        <v>141</v>
      </c>
      <c r="D2820" s="447"/>
      <c r="E2820" s="469" t="s">
        <v>141</v>
      </c>
      <c r="F2820" s="783" t="s">
        <v>141</v>
      </c>
      <c r="G2820" s="47"/>
      <c r="H2820" s="573" t="str">
        <f t="shared" si="79"/>
        <v/>
      </c>
      <c r="I2820" s="573" t="str">
        <f t="shared" si="79"/>
        <v/>
      </c>
      <c r="J2820" s="573" t="str">
        <f t="shared" si="79"/>
        <v/>
      </c>
      <c r="K2820" s="573" t="str">
        <f t="shared" si="79"/>
        <v/>
      </c>
      <c r="L2820" s="573" t="str">
        <f t="shared" si="79"/>
        <v/>
      </c>
      <c r="M2820" s="573" t="str">
        <f t="shared" si="79"/>
        <v/>
      </c>
      <c r="N2820" s="573" t="s">
        <v>141</v>
      </c>
    </row>
    <row r="2821" spans="1:14" ht="31" x14ac:dyDescent="0.35">
      <c r="A2821" s="373" t="s">
        <v>9182</v>
      </c>
      <c r="B2821" s="308" t="s">
        <v>8213</v>
      </c>
      <c r="C2821" s="653" t="s">
        <v>8884</v>
      </c>
      <c r="D2821" s="309"/>
      <c r="E2821" s="53"/>
      <c r="F2821" s="578">
        <v>0.41</v>
      </c>
      <c r="G2821" s="47"/>
      <c r="H2821" s="573">
        <f t="shared" si="79"/>
        <v>0.14456599999999994</v>
      </c>
      <c r="I2821" s="573">
        <f t="shared" si="79"/>
        <v>0.14456599999999994</v>
      </c>
      <c r="J2821" s="573">
        <f t="shared" si="79"/>
        <v>0.18995299999999998</v>
      </c>
      <c r="K2821" s="573">
        <f t="shared" si="79"/>
        <v>0.13195849999999998</v>
      </c>
      <c r="L2821" s="573">
        <f t="shared" si="79"/>
        <v>0.20970474999999994</v>
      </c>
      <c r="M2821" s="573">
        <f t="shared" si="79"/>
        <v>0.18070749999999997</v>
      </c>
      <c r="N2821" s="573" t="b">
        <v>1</v>
      </c>
    </row>
    <row r="2822" spans="1:14" ht="31" x14ac:dyDescent="0.35">
      <c r="A2822" s="373"/>
      <c r="B2822" s="308" t="s">
        <v>8213</v>
      </c>
      <c r="C2822" s="653" t="s">
        <v>7148</v>
      </c>
      <c r="D2822" s="309"/>
      <c r="E2822" s="53"/>
      <c r="F2822" s="578">
        <v>0.41</v>
      </c>
      <c r="G2822" s="47"/>
      <c r="H2822" s="573">
        <f t="shared" si="79"/>
        <v>0.14456599999999994</v>
      </c>
      <c r="I2822" s="573">
        <f t="shared" si="79"/>
        <v>0.14456599999999994</v>
      </c>
      <c r="J2822" s="573">
        <f t="shared" si="79"/>
        <v>0.18995299999999998</v>
      </c>
      <c r="K2822" s="573">
        <f t="shared" si="79"/>
        <v>0.13195849999999998</v>
      </c>
      <c r="L2822" s="573">
        <f t="shared" si="79"/>
        <v>0.20970474999999994</v>
      </c>
      <c r="M2822" s="573">
        <f t="shared" si="79"/>
        <v>0.18070749999999997</v>
      </c>
      <c r="N2822" s="573" t="b">
        <v>1</v>
      </c>
    </row>
    <row r="2823" spans="1:14" ht="15.5" x14ac:dyDescent="0.35">
      <c r="A2823" s="373" t="s">
        <v>9720</v>
      </c>
      <c r="B2823" s="308" t="s">
        <v>3489</v>
      </c>
      <c r="C2823" s="193" t="s">
        <v>3490</v>
      </c>
      <c r="D2823" s="309"/>
      <c r="E2823" s="53" t="s">
        <v>141</v>
      </c>
      <c r="F2823" s="578">
        <v>18.739999999999998</v>
      </c>
      <c r="G2823" s="47"/>
      <c r="H2823" s="573">
        <f t="shared" si="79"/>
        <v>6.6077239999999975</v>
      </c>
      <c r="I2823" s="573">
        <f t="shared" si="79"/>
        <v>6.6077239999999975</v>
      </c>
      <c r="J2823" s="573">
        <f t="shared" si="79"/>
        <v>8.6822419999999987</v>
      </c>
      <c r="K2823" s="573">
        <f t="shared" si="79"/>
        <v>6.0314689999999986</v>
      </c>
      <c r="L2823" s="573">
        <f t="shared" si="79"/>
        <v>9.5850414999999973</v>
      </c>
      <c r="M2823" s="573">
        <f t="shared" si="79"/>
        <v>8.2596549999999986</v>
      </c>
      <c r="N2823" s="573" t="b">
        <v>1</v>
      </c>
    </row>
    <row r="2824" spans="1:14" ht="15.5" x14ac:dyDescent="0.35">
      <c r="A2824" s="373"/>
      <c r="B2824" s="308" t="s">
        <v>3489</v>
      </c>
      <c r="C2824" s="193" t="s">
        <v>3491</v>
      </c>
      <c r="D2824" s="316"/>
      <c r="E2824" s="130" t="s">
        <v>141</v>
      </c>
      <c r="F2824" s="578">
        <v>18.739999999999998</v>
      </c>
      <c r="G2824" s="47"/>
      <c r="H2824" s="573">
        <f t="shared" si="79"/>
        <v>6.6077239999999975</v>
      </c>
      <c r="I2824" s="573">
        <f t="shared" si="79"/>
        <v>6.6077239999999975</v>
      </c>
      <c r="J2824" s="573">
        <f t="shared" si="79"/>
        <v>8.6822419999999987</v>
      </c>
      <c r="K2824" s="573">
        <f t="shared" si="79"/>
        <v>6.0314689999999986</v>
      </c>
      <c r="L2824" s="573">
        <f t="shared" si="79"/>
        <v>9.5850414999999973</v>
      </c>
      <c r="M2824" s="573">
        <f t="shared" si="79"/>
        <v>8.2596549999999986</v>
      </c>
      <c r="N2824" s="573" t="b">
        <v>1</v>
      </c>
    </row>
    <row r="2825" spans="1:14" ht="15.5" x14ac:dyDescent="0.35">
      <c r="A2825" s="373"/>
      <c r="B2825" s="308" t="s">
        <v>8214</v>
      </c>
      <c r="C2825" s="193" t="s">
        <v>7435</v>
      </c>
      <c r="D2825" s="316"/>
      <c r="E2825" s="130"/>
      <c r="F2825" s="578">
        <v>18.739999999999998</v>
      </c>
      <c r="G2825" s="47"/>
      <c r="H2825" s="573">
        <f t="shared" si="79"/>
        <v>6.6077239999999975</v>
      </c>
      <c r="I2825" s="573">
        <f t="shared" si="79"/>
        <v>6.6077239999999975</v>
      </c>
      <c r="J2825" s="573">
        <f t="shared" si="79"/>
        <v>8.6822419999999987</v>
      </c>
      <c r="K2825" s="573">
        <f t="shared" si="79"/>
        <v>6.0314689999999986</v>
      </c>
      <c r="L2825" s="573">
        <f t="shared" si="79"/>
        <v>9.5850414999999973</v>
      </c>
      <c r="M2825" s="573">
        <f t="shared" si="79"/>
        <v>8.2596549999999986</v>
      </c>
      <c r="N2825" s="573" t="b">
        <v>1</v>
      </c>
    </row>
    <row r="2826" spans="1:14" ht="15.5" x14ac:dyDescent="0.35">
      <c r="A2826" s="373"/>
      <c r="B2826" s="308" t="s">
        <v>3492</v>
      </c>
      <c r="C2826" s="193" t="s">
        <v>3493</v>
      </c>
      <c r="D2826" s="316"/>
      <c r="E2826" s="130" t="s">
        <v>141</v>
      </c>
      <c r="F2826" s="578">
        <v>18.739999999999998</v>
      </c>
      <c r="G2826" s="47"/>
      <c r="H2826" s="573">
        <f t="shared" si="79"/>
        <v>6.6077239999999975</v>
      </c>
      <c r="I2826" s="573">
        <f t="shared" si="79"/>
        <v>6.6077239999999975</v>
      </c>
      <c r="J2826" s="573">
        <f t="shared" si="79"/>
        <v>8.6822419999999987</v>
      </c>
      <c r="K2826" s="573">
        <f t="shared" si="79"/>
        <v>6.0314689999999986</v>
      </c>
      <c r="L2826" s="573">
        <f t="shared" si="79"/>
        <v>9.5850414999999973</v>
      </c>
      <c r="M2826" s="573">
        <f t="shared" si="79"/>
        <v>8.2596549999999986</v>
      </c>
      <c r="N2826" s="573" t="b">
        <v>1</v>
      </c>
    </row>
    <row r="2827" spans="1:14" ht="15.5" x14ac:dyDescent="0.35">
      <c r="A2827" s="373"/>
      <c r="B2827" s="308" t="s">
        <v>3494</v>
      </c>
      <c r="C2827" s="193" t="s">
        <v>3495</v>
      </c>
      <c r="D2827" s="316"/>
      <c r="E2827" s="130"/>
      <c r="F2827" s="578">
        <v>18.739999999999998</v>
      </c>
      <c r="G2827" s="47"/>
      <c r="H2827" s="573">
        <f t="shared" si="79"/>
        <v>6.6077239999999975</v>
      </c>
      <c r="I2827" s="573">
        <f t="shared" si="79"/>
        <v>6.6077239999999975</v>
      </c>
      <c r="J2827" s="573">
        <f t="shared" si="79"/>
        <v>8.6822419999999987</v>
      </c>
      <c r="K2827" s="573">
        <f t="shared" si="79"/>
        <v>6.0314689999999986</v>
      </c>
      <c r="L2827" s="573">
        <f t="shared" si="79"/>
        <v>9.5850414999999973</v>
      </c>
      <c r="M2827" s="573">
        <f t="shared" si="79"/>
        <v>8.2596549999999986</v>
      </c>
      <c r="N2827" s="573" t="b">
        <v>1</v>
      </c>
    </row>
    <row r="2828" spans="1:14" ht="15.5" x14ac:dyDescent="0.35">
      <c r="A2828" s="373"/>
      <c r="B2828" s="308" t="s">
        <v>3496</v>
      </c>
      <c r="C2828" s="193" t="s">
        <v>3497</v>
      </c>
      <c r="D2828" s="309"/>
      <c r="E2828" s="53"/>
      <c r="F2828" s="578">
        <v>18.739999999999998</v>
      </c>
      <c r="G2828" s="47"/>
      <c r="H2828" s="573">
        <f t="shared" si="79"/>
        <v>6.6077239999999975</v>
      </c>
      <c r="I2828" s="573">
        <f t="shared" si="79"/>
        <v>6.6077239999999975</v>
      </c>
      <c r="J2828" s="573">
        <f t="shared" si="79"/>
        <v>8.6822419999999987</v>
      </c>
      <c r="K2828" s="573">
        <f t="shared" si="79"/>
        <v>6.0314689999999986</v>
      </c>
      <c r="L2828" s="573">
        <f t="shared" si="79"/>
        <v>9.5850414999999973</v>
      </c>
      <c r="M2828" s="573">
        <f t="shared" si="79"/>
        <v>8.2596549999999986</v>
      </c>
      <c r="N2828" s="573" t="b">
        <v>1</v>
      </c>
    </row>
    <row r="2829" spans="1:14" ht="15.5" x14ac:dyDescent="0.35">
      <c r="A2829" s="373"/>
      <c r="B2829" s="308" t="s">
        <v>3498</v>
      </c>
      <c r="C2829" s="193" t="s">
        <v>3499</v>
      </c>
      <c r="D2829" s="309"/>
      <c r="E2829" s="53"/>
      <c r="F2829" s="578">
        <v>18.739999999999998</v>
      </c>
      <c r="G2829" s="47"/>
      <c r="H2829" s="573">
        <f t="shared" si="79"/>
        <v>6.6077239999999975</v>
      </c>
      <c r="I2829" s="573">
        <f t="shared" si="79"/>
        <v>6.6077239999999975</v>
      </c>
      <c r="J2829" s="573">
        <f t="shared" si="79"/>
        <v>8.6822419999999987</v>
      </c>
      <c r="K2829" s="573">
        <f t="shared" si="79"/>
        <v>6.0314689999999986</v>
      </c>
      <c r="L2829" s="573">
        <f t="shared" si="79"/>
        <v>9.5850414999999973</v>
      </c>
      <c r="M2829" s="573">
        <f t="shared" si="79"/>
        <v>8.2596549999999986</v>
      </c>
      <c r="N2829" s="573" t="b">
        <v>1</v>
      </c>
    </row>
    <row r="2830" spans="1:14" ht="15.5" x14ac:dyDescent="0.35">
      <c r="A2830" s="373"/>
      <c r="B2830" s="308" t="s">
        <v>3500</v>
      </c>
      <c r="C2830" s="193" t="s">
        <v>3501</v>
      </c>
      <c r="D2830" s="316"/>
      <c r="E2830" s="130" t="s">
        <v>141</v>
      </c>
      <c r="F2830" s="578">
        <v>18.739999999999998</v>
      </c>
      <c r="G2830" s="47"/>
      <c r="H2830" s="573">
        <f t="shared" si="79"/>
        <v>6.6077239999999975</v>
      </c>
      <c r="I2830" s="573">
        <f t="shared" si="79"/>
        <v>6.6077239999999975</v>
      </c>
      <c r="J2830" s="573">
        <f t="shared" si="79"/>
        <v>8.6822419999999987</v>
      </c>
      <c r="K2830" s="573">
        <f t="shared" ref="K2830:M2893" si="80">IF($N2830=TRUE,K$3*$F2830,"")</f>
        <v>6.0314689999999986</v>
      </c>
      <c r="L2830" s="573">
        <f t="shared" si="80"/>
        <v>9.5850414999999973</v>
      </c>
      <c r="M2830" s="573">
        <f t="shared" si="80"/>
        <v>8.2596549999999986</v>
      </c>
      <c r="N2830" s="573" t="b">
        <v>1</v>
      </c>
    </row>
    <row r="2831" spans="1:14" ht="15.5" x14ac:dyDescent="0.35">
      <c r="A2831" s="373"/>
      <c r="B2831" s="308" t="s">
        <v>3502</v>
      </c>
      <c r="C2831" s="193" t="s">
        <v>3503</v>
      </c>
      <c r="D2831" s="316"/>
      <c r="E2831" s="130" t="s">
        <v>141</v>
      </c>
      <c r="F2831" s="578">
        <v>18.739999999999998</v>
      </c>
      <c r="G2831" s="47"/>
      <c r="H2831" s="573">
        <f t="shared" ref="H2831:M2894" si="81">IF($N2831=TRUE,H$3*$F2831,"")</f>
        <v>6.6077239999999975</v>
      </c>
      <c r="I2831" s="573">
        <f t="shared" si="81"/>
        <v>6.6077239999999975</v>
      </c>
      <c r="J2831" s="573">
        <f t="shared" si="81"/>
        <v>8.6822419999999987</v>
      </c>
      <c r="K2831" s="573">
        <f t="shared" si="80"/>
        <v>6.0314689999999986</v>
      </c>
      <c r="L2831" s="573">
        <f t="shared" si="80"/>
        <v>9.5850414999999973</v>
      </c>
      <c r="M2831" s="573">
        <f t="shared" si="80"/>
        <v>8.2596549999999986</v>
      </c>
      <c r="N2831" s="573" t="b">
        <v>1</v>
      </c>
    </row>
    <row r="2832" spans="1:14" ht="15.5" x14ac:dyDescent="0.35">
      <c r="A2832" s="192"/>
      <c r="B2832" s="308" t="s">
        <v>3504</v>
      </c>
      <c r="C2832" s="193" t="s">
        <v>3505</v>
      </c>
      <c r="D2832" s="316"/>
      <c r="E2832" s="130" t="s">
        <v>141</v>
      </c>
      <c r="F2832" s="578">
        <v>18.739999999999998</v>
      </c>
      <c r="G2832" s="47"/>
      <c r="H2832" s="573">
        <f t="shared" si="81"/>
        <v>6.6077239999999975</v>
      </c>
      <c r="I2832" s="573">
        <f t="shared" si="81"/>
        <v>6.6077239999999975</v>
      </c>
      <c r="J2832" s="573">
        <f t="shared" si="81"/>
        <v>8.6822419999999987</v>
      </c>
      <c r="K2832" s="573">
        <f t="shared" si="80"/>
        <v>6.0314689999999986</v>
      </c>
      <c r="L2832" s="573">
        <f t="shared" si="80"/>
        <v>9.5850414999999973</v>
      </c>
      <c r="M2832" s="573">
        <f t="shared" si="80"/>
        <v>8.2596549999999986</v>
      </c>
      <c r="N2832" s="573" t="b">
        <v>1</v>
      </c>
    </row>
    <row r="2833" spans="1:14" ht="15.5" x14ac:dyDescent="0.35">
      <c r="A2833" s="318"/>
      <c r="B2833" s="308" t="s">
        <v>3506</v>
      </c>
      <c r="C2833" s="193" t="s">
        <v>3507</v>
      </c>
      <c r="D2833" s="316"/>
      <c r="E2833" s="130" t="s">
        <v>141</v>
      </c>
      <c r="F2833" s="578">
        <v>18.739999999999998</v>
      </c>
      <c r="G2833" s="47"/>
      <c r="H2833" s="573">
        <f t="shared" si="81"/>
        <v>6.6077239999999975</v>
      </c>
      <c r="I2833" s="573">
        <f t="shared" si="81"/>
        <v>6.6077239999999975</v>
      </c>
      <c r="J2833" s="573">
        <f t="shared" si="81"/>
        <v>8.6822419999999987</v>
      </c>
      <c r="K2833" s="573">
        <f t="shared" si="80"/>
        <v>6.0314689999999986</v>
      </c>
      <c r="L2833" s="573">
        <f t="shared" si="80"/>
        <v>9.5850414999999973</v>
      </c>
      <c r="M2833" s="573">
        <f t="shared" si="80"/>
        <v>8.2596549999999986</v>
      </c>
      <c r="N2833" s="573" t="b">
        <v>1</v>
      </c>
    </row>
    <row r="2834" spans="1:14" ht="15.5" x14ac:dyDescent="0.35">
      <c r="A2834" s="72"/>
      <c r="B2834" s="308" t="s">
        <v>3508</v>
      </c>
      <c r="C2834" s="193" t="s">
        <v>3509</v>
      </c>
      <c r="D2834" s="316"/>
      <c r="E2834" s="130" t="s">
        <v>141</v>
      </c>
      <c r="F2834" s="578">
        <v>18.739999999999998</v>
      </c>
      <c r="G2834" s="47"/>
      <c r="H2834" s="573">
        <f t="shared" si="81"/>
        <v>6.6077239999999975</v>
      </c>
      <c r="I2834" s="573">
        <f t="shared" si="81"/>
        <v>6.6077239999999975</v>
      </c>
      <c r="J2834" s="573">
        <f t="shared" si="81"/>
        <v>8.6822419999999987</v>
      </c>
      <c r="K2834" s="573">
        <f t="shared" si="80"/>
        <v>6.0314689999999986</v>
      </c>
      <c r="L2834" s="573">
        <f t="shared" si="80"/>
        <v>9.5850414999999973</v>
      </c>
      <c r="M2834" s="573">
        <f t="shared" si="80"/>
        <v>8.2596549999999986</v>
      </c>
      <c r="N2834" s="573" t="b">
        <v>1</v>
      </c>
    </row>
    <row r="2835" spans="1:14" ht="15.5" x14ac:dyDescent="0.35">
      <c r="A2835" s="373"/>
      <c r="B2835" s="308" t="s">
        <v>3510</v>
      </c>
      <c r="C2835" s="193" t="s">
        <v>3511</v>
      </c>
      <c r="D2835" s="316"/>
      <c r="E2835" s="130" t="s">
        <v>141</v>
      </c>
      <c r="F2835" s="578">
        <v>18.739999999999998</v>
      </c>
      <c r="G2835" s="47"/>
      <c r="H2835" s="573">
        <f t="shared" si="81"/>
        <v>6.6077239999999975</v>
      </c>
      <c r="I2835" s="573">
        <f t="shared" si="81"/>
        <v>6.6077239999999975</v>
      </c>
      <c r="J2835" s="573">
        <f t="shared" si="81"/>
        <v>8.6822419999999987</v>
      </c>
      <c r="K2835" s="573">
        <f t="shared" si="80"/>
        <v>6.0314689999999986</v>
      </c>
      <c r="L2835" s="573">
        <f t="shared" si="80"/>
        <v>9.5850414999999973</v>
      </c>
      <c r="M2835" s="573">
        <f t="shared" si="80"/>
        <v>8.2596549999999986</v>
      </c>
      <c r="N2835" s="573" t="b">
        <v>1</v>
      </c>
    </row>
    <row r="2836" spans="1:14" ht="15.5" x14ac:dyDescent="0.35">
      <c r="A2836" s="377"/>
      <c r="B2836" s="308" t="s">
        <v>3512</v>
      </c>
      <c r="C2836" s="218" t="s">
        <v>3513</v>
      </c>
      <c r="D2836" s="312"/>
      <c r="E2836" s="56"/>
      <c r="F2836" s="578">
        <v>18.739999999999998</v>
      </c>
      <c r="G2836" s="47"/>
      <c r="H2836" s="573">
        <f t="shared" si="81"/>
        <v>6.6077239999999975</v>
      </c>
      <c r="I2836" s="573">
        <f t="shared" si="81"/>
        <v>6.6077239999999975</v>
      </c>
      <c r="J2836" s="573">
        <f t="shared" si="81"/>
        <v>8.6822419999999987</v>
      </c>
      <c r="K2836" s="573">
        <f t="shared" si="80"/>
        <v>6.0314689999999986</v>
      </c>
      <c r="L2836" s="573">
        <f t="shared" si="80"/>
        <v>9.5850414999999973</v>
      </c>
      <c r="M2836" s="573">
        <f t="shared" si="80"/>
        <v>8.2596549999999986</v>
      </c>
      <c r="N2836" s="573" t="b">
        <v>1</v>
      </c>
    </row>
    <row r="2837" spans="1:14" ht="15.5" x14ac:dyDescent="0.35">
      <c r="A2837" s="76"/>
      <c r="B2837" s="308" t="s">
        <v>3514</v>
      </c>
      <c r="C2837" s="218" t="s">
        <v>3515</v>
      </c>
      <c r="D2837" s="312"/>
      <c r="E2837" s="56"/>
      <c r="F2837" s="578">
        <v>18.739999999999998</v>
      </c>
      <c r="G2837" s="47"/>
      <c r="H2837" s="573">
        <f t="shared" si="81"/>
        <v>6.6077239999999975</v>
      </c>
      <c r="I2837" s="573">
        <f t="shared" si="81"/>
        <v>6.6077239999999975</v>
      </c>
      <c r="J2837" s="573">
        <f t="shared" si="81"/>
        <v>8.6822419999999987</v>
      </c>
      <c r="K2837" s="573">
        <f t="shared" si="80"/>
        <v>6.0314689999999986</v>
      </c>
      <c r="L2837" s="573">
        <f t="shared" si="80"/>
        <v>9.5850414999999973</v>
      </c>
      <c r="M2837" s="573">
        <f t="shared" si="80"/>
        <v>8.2596549999999986</v>
      </c>
      <c r="N2837" s="573" t="b">
        <v>1</v>
      </c>
    </row>
    <row r="2838" spans="1:14" ht="15.5" x14ac:dyDescent="0.35">
      <c r="A2838" s="377"/>
      <c r="B2838" s="308" t="s">
        <v>3516</v>
      </c>
      <c r="C2838" s="218" t="s">
        <v>3517</v>
      </c>
      <c r="D2838" s="312"/>
      <c r="E2838" s="56"/>
      <c r="F2838" s="578">
        <v>18.739999999999998</v>
      </c>
      <c r="G2838" s="47"/>
      <c r="H2838" s="573">
        <f t="shared" si="81"/>
        <v>6.6077239999999975</v>
      </c>
      <c r="I2838" s="573">
        <f t="shared" si="81"/>
        <v>6.6077239999999975</v>
      </c>
      <c r="J2838" s="573">
        <f t="shared" si="81"/>
        <v>8.6822419999999987</v>
      </c>
      <c r="K2838" s="573">
        <f t="shared" si="80"/>
        <v>6.0314689999999986</v>
      </c>
      <c r="L2838" s="573">
        <f t="shared" si="80"/>
        <v>9.5850414999999973</v>
      </c>
      <c r="M2838" s="573">
        <f t="shared" si="80"/>
        <v>8.2596549999999986</v>
      </c>
      <c r="N2838" s="573" t="b">
        <v>1</v>
      </c>
    </row>
    <row r="2839" spans="1:14" ht="15.5" x14ac:dyDescent="0.35">
      <c r="A2839" s="377"/>
      <c r="B2839" s="308" t="s">
        <v>8215</v>
      </c>
      <c r="C2839" s="218" t="s">
        <v>7262</v>
      </c>
      <c r="D2839" s="312"/>
      <c r="E2839" s="56"/>
      <c r="F2839" s="578">
        <v>18.739999999999998</v>
      </c>
      <c r="G2839" s="47"/>
      <c r="H2839" s="573">
        <f t="shared" si="81"/>
        <v>6.6077239999999975</v>
      </c>
      <c r="I2839" s="573">
        <f t="shared" si="81"/>
        <v>6.6077239999999975</v>
      </c>
      <c r="J2839" s="573">
        <f t="shared" si="81"/>
        <v>8.6822419999999987</v>
      </c>
      <c r="K2839" s="573">
        <f t="shared" si="80"/>
        <v>6.0314689999999986</v>
      </c>
      <c r="L2839" s="573">
        <f t="shared" si="80"/>
        <v>9.5850414999999973</v>
      </c>
      <c r="M2839" s="573">
        <f t="shared" si="80"/>
        <v>8.2596549999999986</v>
      </c>
      <c r="N2839" s="573" t="b">
        <v>1</v>
      </c>
    </row>
    <row r="2840" spans="1:14" ht="15.5" x14ac:dyDescent="0.35">
      <c r="A2840" s="377"/>
      <c r="B2840" s="308" t="s">
        <v>3518</v>
      </c>
      <c r="C2840" s="218" t="s">
        <v>3519</v>
      </c>
      <c r="D2840" s="312"/>
      <c r="E2840" s="56"/>
      <c r="F2840" s="578">
        <v>18.739999999999998</v>
      </c>
      <c r="G2840" s="47"/>
      <c r="H2840" s="573">
        <f t="shared" si="81"/>
        <v>6.6077239999999975</v>
      </c>
      <c r="I2840" s="573">
        <f t="shared" si="81"/>
        <v>6.6077239999999975</v>
      </c>
      <c r="J2840" s="573">
        <f t="shared" si="81"/>
        <v>8.6822419999999987</v>
      </c>
      <c r="K2840" s="573">
        <f t="shared" si="80"/>
        <v>6.0314689999999986</v>
      </c>
      <c r="L2840" s="573">
        <f t="shared" si="80"/>
        <v>9.5850414999999973</v>
      </c>
      <c r="M2840" s="573">
        <f t="shared" si="80"/>
        <v>8.2596549999999986</v>
      </c>
      <c r="N2840" s="573" t="b">
        <v>1</v>
      </c>
    </row>
    <row r="2841" spans="1:14" ht="15.5" x14ac:dyDescent="0.35">
      <c r="A2841" s="373"/>
      <c r="B2841" s="308" t="s">
        <v>3520</v>
      </c>
      <c r="C2841" s="193" t="s">
        <v>3521</v>
      </c>
      <c r="D2841" s="316"/>
      <c r="E2841" s="130" t="s">
        <v>141</v>
      </c>
      <c r="F2841" s="578">
        <v>18.739999999999998</v>
      </c>
      <c r="G2841" s="47"/>
      <c r="H2841" s="573">
        <f t="shared" si="81"/>
        <v>6.6077239999999975</v>
      </c>
      <c r="I2841" s="573">
        <f t="shared" si="81"/>
        <v>6.6077239999999975</v>
      </c>
      <c r="J2841" s="573">
        <f t="shared" si="81"/>
        <v>8.6822419999999987</v>
      </c>
      <c r="K2841" s="573">
        <f t="shared" si="80"/>
        <v>6.0314689999999986</v>
      </c>
      <c r="L2841" s="573">
        <f t="shared" si="80"/>
        <v>9.5850414999999973</v>
      </c>
      <c r="M2841" s="573">
        <f t="shared" si="80"/>
        <v>8.2596549999999986</v>
      </c>
      <c r="N2841" s="573" t="b">
        <v>1</v>
      </c>
    </row>
    <row r="2842" spans="1:14" ht="16" thickBot="1" x14ac:dyDescent="0.4">
      <c r="A2842" s="192"/>
      <c r="B2842" s="221" t="s">
        <v>3522</v>
      </c>
      <c r="C2842" s="247" t="s">
        <v>3523</v>
      </c>
      <c r="D2842" s="241"/>
      <c r="E2842" s="130" t="s">
        <v>141</v>
      </c>
      <c r="F2842" s="274">
        <v>18.739999999999998</v>
      </c>
      <c r="G2842" s="47"/>
      <c r="H2842" s="573">
        <f t="shared" si="81"/>
        <v>6.6077239999999975</v>
      </c>
      <c r="I2842" s="573">
        <f t="shared" si="81"/>
        <v>6.6077239999999975</v>
      </c>
      <c r="J2842" s="573">
        <f t="shared" si="81"/>
        <v>8.6822419999999987</v>
      </c>
      <c r="K2842" s="573">
        <f t="shared" si="80"/>
        <v>6.0314689999999986</v>
      </c>
      <c r="L2842" s="573">
        <f t="shared" si="80"/>
        <v>9.5850414999999973</v>
      </c>
      <c r="M2842" s="573">
        <f t="shared" si="80"/>
        <v>8.2596549999999986</v>
      </c>
      <c r="N2842" s="573" t="b">
        <v>1</v>
      </c>
    </row>
    <row r="2843" spans="1:14" ht="16" thickBot="1" x14ac:dyDescent="0.4">
      <c r="A2843" s="74"/>
      <c r="B2843" s="5" t="s">
        <v>3524</v>
      </c>
      <c r="C2843" s="109" t="s">
        <v>3525</v>
      </c>
      <c r="D2843" s="457"/>
      <c r="E2843" s="457" t="s">
        <v>141</v>
      </c>
      <c r="F2843" s="189">
        <v>18.739999999999998</v>
      </c>
      <c r="G2843" s="47"/>
      <c r="H2843" s="573">
        <f t="shared" si="81"/>
        <v>6.6077239999999975</v>
      </c>
      <c r="I2843" s="573">
        <f t="shared" si="81"/>
        <v>6.6077239999999975</v>
      </c>
      <c r="J2843" s="573">
        <f t="shared" si="81"/>
        <v>8.6822419999999987</v>
      </c>
      <c r="K2843" s="573">
        <f t="shared" si="80"/>
        <v>6.0314689999999986</v>
      </c>
      <c r="L2843" s="573">
        <f t="shared" si="80"/>
        <v>9.5850414999999973</v>
      </c>
      <c r="M2843" s="573">
        <f t="shared" si="80"/>
        <v>8.2596549999999986</v>
      </c>
      <c r="N2843" s="573" t="b">
        <v>1</v>
      </c>
    </row>
    <row r="2844" spans="1:14" ht="48" customHeight="1" x14ac:dyDescent="0.35">
      <c r="A2844" s="72"/>
      <c r="B2844" s="3" t="s">
        <v>3526</v>
      </c>
      <c r="C2844" s="110" t="s">
        <v>3527</v>
      </c>
      <c r="D2844" s="25"/>
      <c r="E2844" s="130" t="s">
        <v>141</v>
      </c>
      <c r="F2844" s="273">
        <v>18.739999999999998</v>
      </c>
      <c r="G2844" s="47"/>
      <c r="H2844" s="573">
        <f t="shared" si="81"/>
        <v>6.6077239999999975</v>
      </c>
      <c r="I2844" s="573">
        <f t="shared" si="81"/>
        <v>6.6077239999999975</v>
      </c>
      <c r="J2844" s="573">
        <f t="shared" si="81"/>
        <v>8.6822419999999987</v>
      </c>
      <c r="K2844" s="573">
        <f t="shared" si="80"/>
        <v>6.0314689999999986</v>
      </c>
      <c r="L2844" s="573">
        <f t="shared" si="80"/>
        <v>9.5850414999999973</v>
      </c>
      <c r="M2844" s="573">
        <f t="shared" si="80"/>
        <v>8.2596549999999986</v>
      </c>
      <c r="N2844" s="573" t="b">
        <v>1</v>
      </c>
    </row>
    <row r="2845" spans="1:14" ht="15.5" x14ac:dyDescent="0.35">
      <c r="A2845" s="373"/>
      <c r="B2845" s="308" t="s">
        <v>3528</v>
      </c>
      <c r="C2845" s="193" t="s">
        <v>3529</v>
      </c>
      <c r="D2845" s="316"/>
      <c r="E2845" s="326" t="s">
        <v>141</v>
      </c>
      <c r="F2845" s="578">
        <v>18.739999999999998</v>
      </c>
      <c r="G2845" s="47"/>
      <c r="H2845" s="573">
        <f t="shared" si="81"/>
        <v>6.6077239999999975</v>
      </c>
      <c r="I2845" s="573">
        <f t="shared" si="81"/>
        <v>6.6077239999999975</v>
      </c>
      <c r="J2845" s="573">
        <f t="shared" si="81"/>
        <v>8.6822419999999987</v>
      </c>
      <c r="K2845" s="573">
        <f t="shared" si="80"/>
        <v>6.0314689999999986</v>
      </c>
      <c r="L2845" s="573">
        <f t="shared" si="80"/>
        <v>9.5850414999999973</v>
      </c>
      <c r="M2845" s="573">
        <f t="shared" si="80"/>
        <v>8.2596549999999986</v>
      </c>
      <c r="N2845" s="573" t="b">
        <v>1</v>
      </c>
    </row>
    <row r="2846" spans="1:14" ht="15.5" x14ac:dyDescent="0.35">
      <c r="A2846" s="373"/>
      <c r="B2846" s="308" t="s">
        <v>3530</v>
      </c>
      <c r="C2846" s="193" t="s">
        <v>3531</v>
      </c>
      <c r="D2846" s="316"/>
      <c r="E2846" s="326" t="s">
        <v>141</v>
      </c>
      <c r="F2846" s="578">
        <v>18.739999999999998</v>
      </c>
      <c r="G2846" s="47"/>
      <c r="H2846" s="573">
        <f t="shared" si="81"/>
        <v>6.6077239999999975</v>
      </c>
      <c r="I2846" s="573">
        <f t="shared" si="81"/>
        <v>6.6077239999999975</v>
      </c>
      <c r="J2846" s="573">
        <f t="shared" si="81"/>
        <v>8.6822419999999987</v>
      </c>
      <c r="K2846" s="573">
        <f t="shared" si="80"/>
        <v>6.0314689999999986</v>
      </c>
      <c r="L2846" s="573">
        <f t="shared" si="80"/>
        <v>9.5850414999999973</v>
      </c>
      <c r="M2846" s="573">
        <f t="shared" si="80"/>
        <v>8.2596549999999986</v>
      </c>
      <c r="N2846" s="573" t="b">
        <v>1</v>
      </c>
    </row>
    <row r="2847" spans="1:14" ht="15.5" x14ac:dyDescent="0.35">
      <c r="A2847" s="373"/>
      <c r="B2847" s="308" t="s">
        <v>3532</v>
      </c>
      <c r="C2847" s="193" t="s">
        <v>3533</v>
      </c>
      <c r="D2847" s="316"/>
      <c r="E2847" s="326"/>
      <c r="F2847" s="578">
        <v>18.739999999999998</v>
      </c>
      <c r="G2847" s="47"/>
      <c r="H2847" s="573">
        <f t="shared" si="81"/>
        <v>6.6077239999999975</v>
      </c>
      <c r="I2847" s="573">
        <f t="shared" si="81"/>
        <v>6.6077239999999975</v>
      </c>
      <c r="J2847" s="573">
        <f t="shared" si="81"/>
        <v>8.6822419999999987</v>
      </c>
      <c r="K2847" s="573">
        <f t="shared" si="80"/>
        <v>6.0314689999999986</v>
      </c>
      <c r="L2847" s="573">
        <f t="shared" si="80"/>
        <v>9.5850414999999973</v>
      </c>
      <c r="M2847" s="573">
        <f t="shared" si="80"/>
        <v>8.2596549999999986</v>
      </c>
      <c r="N2847" s="573" t="b">
        <v>1</v>
      </c>
    </row>
    <row r="2848" spans="1:14" ht="15.5" x14ac:dyDescent="0.35">
      <c r="A2848" s="373"/>
      <c r="B2848" s="308" t="s">
        <v>3534</v>
      </c>
      <c r="C2848" s="193" t="s">
        <v>3535</v>
      </c>
      <c r="D2848" s="316"/>
      <c r="E2848" s="326" t="s">
        <v>141</v>
      </c>
      <c r="F2848" s="578">
        <v>18.739999999999998</v>
      </c>
      <c r="G2848" s="47"/>
      <c r="H2848" s="573">
        <f t="shared" si="81"/>
        <v>6.6077239999999975</v>
      </c>
      <c r="I2848" s="573">
        <f t="shared" si="81"/>
        <v>6.6077239999999975</v>
      </c>
      <c r="J2848" s="573">
        <f t="shared" si="81"/>
        <v>8.6822419999999987</v>
      </c>
      <c r="K2848" s="573">
        <f t="shared" si="80"/>
        <v>6.0314689999999986</v>
      </c>
      <c r="L2848" s="573">
        <f t="shared" si="80"/>
        <v>9.5850414999999973</v>
      </c>
      <c r="M2848" s="573">
        <f t="shared" si="80"/>
        <v>8.2596549999999986</v>
      </c>
      <c r="N2848" s="573" t="b">
        <v>1</v>
      </c>
    </row>
    <row r="2849" spans="1:14" ht="15.5" x14ac:dyDescent="0.35">
      <c r="A2849" s="373"/>
      <c r="B2849" s="308" t="s">
        <v>3536</v>
      </c>
      <c r="C2849" s="193" t="s">
        <v>3537</v>
      </c>
      <c r="D2849" s="316"/>
      <c r="E2849" s="326" t="s">
        <v>141</v>
      </c>
      <c r="F2849" s="578">
        <v>18.739999999999998</v>
      </c>
      <c r="G2849" s="47"/>
      <c r="H2849" s="573">
        <f t="shared" si="81"/>
        <v>6.6077239999999975</v>
      </c>
      <c r="I2849" s="573">
        <f t="shared" si="81"/>
        <v>6.6077239999999975</v>
      </c>
      <c r="J2849" s="573">
        <f t="shared" si="81"/>
        <v>8.6822419999999987</v>
      </c>
      <c r="K2849" s="573">
        <f t="shared" si="80"/>
        <v>6.0314689999999986</v>
      </c>
      <c r="L2849" s="573">
        <f t="shared" si="80"/>
        <v>9.5850414999999973</v>
      </c>
      <c r="M2849" s="573">
        <f t="shared" si="80"/>
        <v>8.2596549999999986</v>
      </c>
      <c r="N2849" s="573" t="b">
        <v>1</v>
      </c>
    </row>
    <row r="2850" spans="1:14" ht="15.5" x14ac:dyDescent="0.35">
      <c r="A2850" s="373" t="s">
        <v>9721</v>
      </c>
      <c r="B2850" s="308" t="s">
        <v>8216</v>
      </c>
      <c r="C2850" s="193" t="s">
        <v>8217</v>
      </c>
      <c r="D2850" s="309"/>
      <c r="E2850" s="310"/>
      <c r="F2850" s="578">
        <v>36.72</v>
      </c>
      <c r="G2850" s="47"/>
      <c r="H2850" s="573">
        <f t="shared" si="81"/>
        <v>12.947471999999996</v>
      </c>
      <c r="I2850" s="573">
        <f t="shared" si="81"/>
        <v>12.947471999999996</v>
      </c>
      <c r="J2850" s="573">
        <f t="shared" si="81"/>
        <v>17.012376</v>
      </c>
      <c r="K2850" s="573">
        <f t="shared" si="80"/>
        <v>11.818331999999998</v>
      </c>
      <c r="L2850" s="573">
        <f t="shared" si="80"/>
        <v>18.781361999999994</v>
      </c>
      <c r="M2850" s="573">
        <f t="shared" si="80"/>
        <v>16.184339999999999</v>
      </c>
      <c r="N2850" s="573" t="b">
        <v>1</v>
      </c>
    </row>
    <row r="2851" spans="1:14" ht="15.5" x14ac:dyDescent="0.35">
      <c r="A2851" s="373"/>
      <c r="B2851" s="308" t="s">
        <v>8218</v>
      </c>
      <c r="C2851" s="193" t="s">
        <v>7246</v>
      </c>
      <c r="D2851" s="316"/>
      <c r="E2851" s="326"/>
      <c r="F2851" s="578">
        <v>36.72</v>
      </c>
      <c r="G2851" s="47"/>
      <c r="H2851" s="573">
        <f t="shared" si="81"/>
        <v>12.947471999999996</v>
      </c>
      <c r="I2851" s="573">
        <f t="shared" si="81"/>
        <v>12.947471999999996</v>
      </c>
      <c r="J2851" s="573">
        <f t="shared" si="81"/>
        <v>17.012376</v>
      </c>
      <c r="K2851" s="573">
        <f t="shared" si="80"/>
        <v>11.818331999999998</v>
      </c>
      <c r="L2851" s="573">
        <f t="shared" si="80"/>
        <v>18.781361999999994</v>
      </c>
      <c r="M2851" s="573">
        <f t="shared" si="80"/>
        <v>16.184339999999999</v>
      </c>
      <c r="N2851" s="573" t="b">
        <v>1</v>
      </c>
    </row>
    <row r="2852" spans="1:14" ht="15.5" x14ac:dyDescent="0.35">
      <c r="A2852" s="373"/>
      <c r="B2852" s="308" t="s">
        <v>8219</v>
      </c>
      <c r="C2852" s="193" t="s">
        <v>7237</v>
      </c>
      <c r="D2852" s="316"/>
      <c r="E2852" s="326"/>
      <c r="F2852" s="578">
        <v>36.72</v>
      </c>
      <c r="G2852" s="47"/>
      <c r="H2852" s="573">
        <f t="shared" si="81"/>
        <v>12.947471999999996</v>
      </c>
      <c r="I2852" s="573">
        <f t="shared" si="81"/>
        <v>12.947471999999996</v>
      </c>
      <c r="J2852" s="573">
        <f t="shared" si="81"/>
        <v>17.012376</v>
      </c>
      <c r="K2852" s="573">
        <f t="shared" si="80"/>
        <v>11.818331999999998</v>
      </c>
      <c r="L2852" s="573">
        <f t="shared" si="80"/>
        <v>18.781361999999994</v>
      </c>
      <c r="M2852" s="573">
        <f t="shared" si="80"/>
        <v>16.184339999999999</v>
      </c>
      <c r="N2852" s="573" t="b">
        <v>1</v>
      </c>
    </row>
    <row r="2853" spans="1:14" ht="31" x14ac:dyDescent="0.35">
      <c r="A2853" s="377"/>
      <c r="B2853" s="308" t="s">
        <v>8220</v>
      </c>
      <c r="C2853" s="218" t="s">
        <v>7252</v>
      </c>
      <c r="D2853" s="312"/>
      <c r="E2853" s="313"/>
      <c r="F2853" s="578">
        <v>36.72</v>
      </c>
      <c r="G2853" s="47"/>
      <c r="H2853" s="573">
        <f t="shared" si="81"/>
        <v>12.947471999999996</v>
      </c>
      <c r="I2853" s="573">
        <f t="shared" si="81"/>
        <v>12.947471999999996</v>
      </c>
      <c r="J2853" s="573">
        <f t="shared" si="81"/>
        <v>17.012376</v>
      </c>
      <c r="K2853" s="573">
        <f t="shared" si="80"/>
        <v>11.818331999999998</v>
      </c>
      <c r="L2853" s="573">
        <f t="shared" si="80"/>
        <v>18.781361999999994</v>
      </c>
      <c r="M2853" s="573">
        <f t="shared" si="80"/>
        <v>16.184339999999999</v>
      </c>
      <c r="N2853" s="573" t="b">
        <v>1</v>
      </c>
    </row>
    <row r="2854" spans="1:14" ht="16" thickBot="1" x14ac:dyDescent="0.4">
      <c r="A2854" s="215"/>
      <c r="B2854" s="221" t="s">
        <v>8221</v>
      </c>
      <c r="C2854" s="649" t="s">
        <v>7251</v>
      </c>
      <c r="D2854" s="232"/>
      <c r="E2854" s="244"/>
      <c r="F2854" s="274">
        <v>36.72</v>
      </c>
      <c r="G2854" s="47"/>
      <c r="H2854" s="573">
        <f t="shared" si="81"/>
        <v>12.947471999999996</v>
      </c>
      <c r="I2854" s="573">
        <f t="shared" si="81"/>
        <v>12.947471999999996</v>
      </c>
      <c r="J2854" s="573">
        <f t="shared" si="81"/>
        <v>17.012376</v>
      </c>
      <c r="K2854" s="573">
        <f t="shared" si="80"/>
        <v>11.818331999999998</v>
      </c>
      <c r="L2854" s="573">
        <f t="shared" si="80"/>
        <v>18.781361999999994</v>
      </c>
      <c r="M2854" s="573">
        <f t="shared" si="80"/>
        <v>16.184339999999999</v>
      </c>
      <c r="N2854" s="573" t="b">
        <v>1</v>
      </c>
    </row>
    <row r="2855" spans="1:14" ht="16" thickBot="1" x14ac:dyDescent="0.4">
      <c r="A2855" s="74"/>
      <c r="B2855" s="5" t="s">
        <v>8222</v>
      </c>
      <c r="C2855" s="109" t="s">
        <v>7250</v>
      </c>
      <c r="D2855" s="457"/>
      <c r="E2855" s="457"/>
      <c r="F2855" s="189">
        <v>36.72</v>
      </c>
      <c r="G2855" s="47"/>
      <c r="H2855" s="573">
        <f t="shared" si="81"/>
        <v>12.947471999999996</v>
      </c>
      <c r="I2855" s="573">
        <f t="shared" si="81"/>
        <v>12.947471999999996</v>
      </c>
      <c r="J2855" s="573">
        <f t="shared" si="81"/>
        <v>17.012376</v>
      </c>
      <c r="K2855" s="573">
        <f t="shared" si="80"/>
        <v>11.818331999999998</v>
      </c>
      <c r="L2855" s="573">
        <f t="shared" si="80"/>
        <v>18.781361999999994</v>
      </c>
      <c r="M2855" s="573">
        <f t="shared" si="80"/>
        <v>16.184339999999999</v>
      </c>
      <c r="N2855" s="573" t="b">
        <v>1</v>
      </c>
    </row>
    <row r="2856" spans="1:14" ht="15.5" x14ac:dyDescent="0.35">
      <c r="A2856" s="72" t="s">
        <v>9722</v>
      </c>
      <c r="B2856" s="3" t="s">
        <v>3538</v>
      </c>
      <c r="C2856" s="110" t="s">
        <v>3539</v>
      </c>
      <c r="D2856" s="20"/>
      <c r="E2856" s="53"/>
      <c r="F2856" s="273">
        <v>33.08</v>
      </c>
      <c r="G2856" s="47"/>
      <c r="H2856" s="573">
        <f t="shared" si="81"/>
        <v>11.664007999999997</v>
      </c>
      <c r="I2856" s="573">
        <f t="shared" si="81"/>
        <v>11.664007999999997</v>
      </c>
      <c r="J2856" s="573">
        <f t="shared" si="81"/>
        <v>15.325963999999999</v>
      </c>
      <c r="K2856" s="573">
        <f t="shared" si="80"/>
        <v>10.646797999999999</v>
      </c>
      <c r="L2856" s="573">
        <f t="shared" si="80"/>
        <v>16.919592999999995</v>
      </c>
      <c r="M2856" s="573">
        <f t="shared" si="80"/>
        <v>14.580009999999998</v>
      </c>
      <c r="N2856" s="573" t="b">
        <v>1</v>
      </c>
    </row>
    <row r="2857" spans="1:14" ht="15.5" x14ac:dyDescent="0.35">
      <c r="A2857" s="373"/>
      <c r="B2857" s="308" t="s">
        <v>3540</v>
      </c>
      <c r="C2857" s="193" t="s">
        <v>3541</v>
      </c>
      <c r="D2857" s="309"/>
      <c r="E2857" s="310" t="s">
        <v>141</v>
      </c>
      <c r="F2857" s="578">
        <v>33.08</v>
      </c>
      <c r="G2857" s="47"/>
      <c r="H2857" s="573">
        <f t="shared" si="81"/>
        <v>11.664007999999997</v>
      </c>
      <c r="I2857" s="573">
        <f t="shared" si="81"/>
        <v>11.664007999999997</v>
      </c>
      <c r="J2857" s="573">
        <f t="shared" si="81"/>
        <v>15.325963999999999</v>
      </c>
      <c r="K2857" s="573">
        <f t="shared" si="80"/>
        <v>10.646797999999999</v>
      </c>
      <c r="L2857" s="573">
        <f t="shared" si="80"/>
        <v>16.919592999999995</v>
      </c>
      <c r="M2857" s="573">
        <f t="shared" si="80"/>
        <v>14.580009999999998</v>
      </c>
      <c r="N2857" s="573" t="b">
        <v>1</v>
      </c>
    </row>
    <row r="2858" spans="1:14" ht="15.5" x14ac:dyDescent="0.35">
      <c r="A2858" s="373"/>
      <c r="B2858" s="308" t="s">
        <v>3542</v>
      </c>
      <c r="C2858" s="193" t="s">
        <v>3543</v>
      </c>
      <c r="D2858" s="309"/>
      <c r="E2858" s="310"/>
      <c r="F2858" s="578">
        <v>33.08</v>
      </c>
      <c r="G2858" s="47"/>
      <c r="H2858" s="573">
        <f t="shared" si="81"/>
        <v>11.664007999999997</v>
      </c>
      <c r="I2858" s="573">
        <f t="shared" si="81"/>
        <v>11.664007999999997</v>
      </c>
      <c r="J2858" s="573">
        <f t="shared" si="81"/>
        <v>15.325963999999999</v>
      </c>
      <c r="K2858" s="573">
        <f t="shared" si="80"/>
        <v>10.646797999999999</v>
      </c>
      <c r="L2858" s="573">
        <f t="shared" si="80"/>
        <v>16.919592999999995</v>
      </c>
      <c r="M2858" s="573">
        <f t="shared" si="80"/>
        <v>14.580009999999998</v>
      </c>
      <c r="N2858" s="573" t="b">
        <v>1</v>
      </c>
    </row>
    <row r="2859" spans="1:14" ht="15.5" x14ac:dyDescent="0.35">
      <c r="A2859" s="373"/>
      <c r="B2859" s="308" t="s">
        <v>3542</v>
      </c>
      <c r="C2859" s="193" t="s">
        <v>3544</v>
      </c>
      <c r="D2859" s="309"/>
      <c r="E2859" s="310"/>
      <c r="F2859" s="578">
        <v>33.08</v>
      </c>
      <c r="G2859" s="47"/>
      <c r="H2859" s="573">
        <f t="shared" si="81"/>
        <v>11.664007999999997</v>
      </c>
      <c r="I2859" s="573">
        <f t="shared" si="81"/>
        <v>11.664007999999997</v>
      </c>
      <c r="J2859" s="573">
        <f t="shared" si="81"/>
        <v>15.325963999999999</v>
      </c>
      <c r="K2859" s="573">
        <f t="shared" si="80"/>
        <v>10.646797999999999</v>
      </c>
      <c r="L2859" s="573">
        <f t="shared" si="80"/>
        <v>16.919592999999995</v>
      </c>
      <c r="M2859" s="573">
        <f t="shared" si="80"/>
        <v>14.580009999999998</v>
      </c>
      <c r="N2859" s="573" t="b">
        <v>1</v>
      </c>
    </row>
    <row r="2860" spans="1:14" ht="15.5" x14ac:dyDescent="0.35">
      <c r="A2860" s="373"/>
      <c r="B2860" s="308" t="s">
        <v>8223</v>
      </c>
      <c r="C2860" s="653" t="s">
        <v>7280</v>
      </c>
      <c r="D2860" s="309"/>
      <c r="E2860" s="310"/>
      <c r="F2860" s="578">
        <v>33.08</v>
      </c>
      <c r="G2860" s="47"/>
      <c r="H2860" s="573">
        <f t="shared" si="81"/>
        <v>11.664007999999997</v>
      </c>
      <c r="I2860" s="573">
        <f t="shared" si="81"/>
        <v>11.664007999999997</v>
      </c>
      <c r="J2860" s="573">
        <f t="shared" si="81"/>
        <v>15.325963999999999</v>
      </c>
      <c r="K2860" s="573">
        <f t="shared" si="80"/>
        <v>10.646797999999999</v>
      </c>
      <c r="L2860" s="573">
        <f t="shared" si="80"/>
        <v>16.919592999999995</v>
      </c>
      <c r="M2860" s="573">
        <f t="shared" si="80"/>
        <v>14.580009999999998</v>
      </c>
      <c r="N2860" s="573" t="b">
        <v>1</v>
      </c>
    </row>
    <row r="2861" spans="1:14" ht="15.5" x14ac:dyDescent="0.35">
      <c r="A2861" s="373"/>
      <c r="B2861" s="308" t="s">
        <v>7222</v>
      </c>
      <c r="C2861" s="653" t="s">
        <v>7221</v>
      </c>
      <c r="D2861" s="309"/>
      <c r="E2861" s="310"/>
      <c r="F2861" s="578">
        <v>33.08</v>
      </c>
      <c r="G2861" s="47"/>
      <c r="H2861" s="573">
        <f t="shared" si="81"/>
        <v>11.664007999999997</v>
      </c>
      <c r="I2861" s="573">
        <f t="shared" si="81"/>
        <v>11.664007999999997</v>
      </c>
      <c r="J2861" s="573">
        <f t="shared" si="81"/>
        <v>15.325963999999999</v>
      </c>
      <c r="K2861" s="573">
        <f t="shared" si="80"/>
        <v>10.646797999999999</v>
      </c>
      <c r="L2861" s="573">
        <f t="shared" si="80"/>
        <v>16.919592999999995</v>
      </c>
      <c r="M2861" s="573">
        <f t="shared" si="80"/>
        <v>14.580009999999998</v>
      </c>
      <c r="N2861" s="573" t="b">
        <v>1</v>
      </c>
    </row>
    <row r="2862" spans="1:14" ht="15.5" x14ac:dyDescent="0.35">
      <c r="A2862" s="373"/>
      <c r="B2862" s="308" t="s">
        <v>8224</v>
      </c>
      <c r="C2862" s="653" t="s">
        <v>7424</v>
      </c>
      <c r="D2862" s="309"/>
      <c r="E2862" s="310"/>
      <c r="F2862" s="578">
        <v>33.08</v>
      </c>
      <c r="G2862" s="47"/>
      <c r="H2862" s="573">
        <f t="shared" si="81"/>
        <v>11.664007999999997</v>
      </c>
      <c r="I2862" s="573">
        <f t="shared" si="81"/>
        <v>11.664007999999997</v>
      </c>
      <c r="J2862" s="573">
        <f t="shared" si="81"/>
        <v>15.325963999999999</v>
      </c>
      <c r="K2862" s="573">
        <f t="shared" si="80"/>
        <v>10.646797999999999</v>
      </c>
      <c r="L2862" s="573">
        <f t="shared" si="80"/>
        <v>16.919592999999995</v>
      </c>
      <c r="M2862" s="573">
        <f t="shared" si="80"/>
        <v>14.580009999999998</v>
      </c>
      <c r="N2862" s="573" t="b">
        <v>1</v>
      </c>
    </row>
    <row r="2863" spans="1:14" ht="15.5" x14ac:dyDescent="0.35">
      <c r="A2863" s="373"/>
      <c r="B2863" s="308" t="s">
        <v>566</v>
      </c>
      <c r="C2863" s="653" t="s">
        <v>567</v>
      </c>
      <c r="D2863" s="309"/>
      <c r="E2863" s="310"/>
      <c r="F2863" s="578">
        <v>33.08</v>
      </c>
      <c r="G2863" s="47"/>
      <c r="H2863" s="573">
        <f t="shared" si="81"/>
        <v>11.664007999999997</v>
      </c>
      <c r="I2863" s="573">
        <f t="shared" si="81"/>
        <v>11.664007999999997</v>
      </c>
      <c r="J2863" s="573">
        <f t="shared" si="81"/>
        <v>15.325963999999999</v>
      </c>
      <c r="K2863" s="573">
        <f t="shared" si="80"/>
        <v>10.646797999999999</v>
      </c>
      <c r="L2863" s="573">
        <f t="shared" si="80"/>
        <v>16.919592999999995</v>
      </c>
      <c r="M2863" s="573">
        <f t="shared" si="80"/>
        <v>14.580009999999998</v>
      </c>
      <c r="N2863" s="573" t="b">
        <v>1</v>
      </c>
    </row>
    <row r="2864" spans="1:14" ht="16" thickBot="1" x14ac:dyDescent="0.4">
      <c r="A2864" s="192"/>
      <c r="B2864" s="221" t="s">
        <v>3545</v>
      </c>
      <c r="C2864" s="669" t="s">
        <v>3546</v>
      </c>
      <c r="D2864" s="222"/>
      <c r="E2864" s="242" t="s">
        <v>141</v>
      </c>
      <c r="F2864" s="274">
        <v>33.08</v>
      </c>
      <c r="G2864" s="47"/>
      <c r="H2864" s="573">
        <f t="shared" si="81"/>
        <v>11.664007999999997</v>
      </c>
      <c r="I2864" s="573">
        <f t="shared" si="81"/>
        <v>11.664007999999997</v>
      </c>
      <c r="J2864" s="573">
        <f t="shared" si="81"/>
        <v>15.325963999999999</v>
      </c>
      <c r="K2864" s="573">
        <f t="shared" si="80"/>
        <v>10.646797999999999</v>
      </c>
      <c r="L2864" s="573">
        <f t="shared" si="80"/>
        <v>16.919592999999995</v>
      </c>
      <c r="M2864" s="573">
        <f t="shared" si="80"/>
        <v>14.580009999999998</v>
      </c>
      <c r="N2864" s="573" t="b">
        <v>1</v>
      </c>
    </row>
    <row r="2865" spans="1:14" ht="16" thickBot="1" x14ac:dyDescent="0.4">
      <c r="A2865" s="74"/>
      <c r="B2865" s="5" t="s">
        <v>2958</v>
      </c>
      <c r="C2865" s="109" t="s">
        <v>3547</v>
      </c>
      <c r="D2865" s="94"/>
      <c r="E2865" s="94" t="s">
        <v>141</v>
      </c>
      <c r="F2865" s="189">
        <v>33.08</v>
      </c>
      <c r="G2865" s="47"/>
      <c r="H2865" s="573">
        <f t="shared" si="81"/>
        <v>11.664007999999997</v>
      </c>
      <c r="I2865" s="573">
        <f t="shared" si="81"/>
        <v>11.664007999999997</v>
      </c>
      <c r="J2865" s="573">
        <f t="shared" si="81"/>
        <v>15.325963999999999</v>
      </c>
      <c r="K2865" s="573">
        <f t="shared" si="80"/>
        <v>10.646797999999999</v>
      </c>
      <c r="L2865" s="573">
        <f t="shared" si="80"/>
        <v>16.919592999999995</v>
      </c>
      <c r="M2865" s="573">
        <f t="shared" si="80"/>
        <v>14.580009999999998</v>
      </c>
      <c r="N2865" s="573" t="b">
        <v>1</v>
      </c>
    </row>
    <row r="2866" spans="1:14" ht="15.5" x14ac:dyDescent="0.35">
      <c r="A2866" s="72"/>
      <c r="B2866" s="3" t="s">
        <v>3548</v>
      </c>
      <c r="C2866" s="110" t="s">
        <v>3549</v>
      </c>
      <c r="D2866" s="20"/>
      <c r="E2866" s="53"/>
      <c r="F2866" s="273">
        <v>33.08</v>
      </c>
      <c r="G2866" s="47"/>
      <c r="H2866" s="573">
        <f t="shared" si="81"/>
        <v>11.664007999999997</v>
      </c>
      <c r="I2866" s="573">
        <f t="shared" si="81"/>
        <v>11.664007999999997</v>
      </c>
      <c r="J2866" s="573">
        <f t="shared" si="81"/>
        <v>15.325963999999999</v>
      </c>
      <c r="K2866" s="573">
        <f t="shared" si="80"/>
        <v>10.646797999999999</v>
      </c>
      <c r="L2866" s="573">
        <f t="shared" si="80"/>
        <v>16.919592999999995</v>
      </c>
      <c r="M2866" s="573">
        <f t="shared" si="80"/>
        <v>14.580009999999998</v>
      </c>
      <c r="N2866" s="573" t="b">
        <v>1</v>
      </c>
    </row>
    <row r="2867" spans="1:14" ht="15.5" x14ac:dyDescent="0.35">
      <c r="A2867" s="373"/>
      <c r="B2867" s="308" t="s">
        <v>3550</v>
      </c>
      <c r="C2867" s="193" t="s">
        <v>3551</v>
      </c>
      <c r="D2867" s="309"/>
      <c r="E2867" s="309"/>
      <c r="F2867" s="578">
        <v>33.08</v>
      </c>
      <c r="G2867" s="47"/>
      <c r="H2867" s="573">
        <f t="shared" si="81"/>
        <v>11.664007999999997</v>
      </c>
      <c r="I2867" s="573">
        <f t="shared" si="81"/>
        <v>11.664007999999997</v>
      </c>
      <c r="J2867" s="573">
        <f t="shared" si="81"/>
        <v>15.325963999999999</v>
      </c>
      <c r="K2867" s="573">
        <f t="shared" si="80"/>
        <v>10.646797999999999</v>
      </c>
      <c r="L2867" s="573">
        <f t="shared" si="80"/>
        <v>16.919592999999995</v>
      </c>
      <c r="M2867" s="573">
        <f t="shared" si="80"/>
        <v>14.580009999999998</v>
      </c>
      <c r="N2867" s="573" t="b">
        <v>1</v>
      </c>
    </row>
    <row r="2868" spans="1:14" ht="15.5" x14ac:dyDescent="0.35">
      <c r="A2868" s="373"/>
      <c r="B2868" s="308" t="s">
        <v>3552</v>
      </c>
      <c r="C2868" s="193" t="s">
        <v>3553</v>
      </c>
      <c r="D2868" s="309"/>
      <c r="E2868" s="309"/>
      <c r="F2868" s="578">
        <v>33.08</v>
      </c>
      <c r="G2868" s="47"/>
      <c r="H2868" s="573">
        <f t="shared" si="81"/>
        <v>11.664007999999997</v>
      </c>
      <c r="I2868" s="573">
        <f t="shared" si="81"/>
        <v>11.664007999999997</v>
      </c>
      <c r="J2868" s="573">
        <f t="shared" si="81"/>
        <v>15.325963999999999</v>
      </c>
      <c r="K2868" s="573">
        <f t="shared" si="80"/>
        <v>10.646797999999999</v>
      </c>
      <c r="L2868" s="573">
        <f t="shared" si="80"/>
        <v>16.919592999999995</v>
      </c>
      <c r="M2868" s="573">
        <f t="shared" si="80"/>
        <v>14.580009999999998</v>
      </c>
      <c r="N2868" s="573" t="b">
        <v>1</v>
      </c>
    </row>
    <row r="2869" spans="1:14" ht="15.5" x14ac:dyDescent="0.35">
      <c r="A2869" s="373"/>
      <c r="B2869" s="308" t="s">
        <v>3554</v>
      </c>
      <c r="C2869" s="193" t="s">
        <v>3555</v>
      </c>
      <c r="D2869" s="309"/>
      <c r="E2869" s="309"/>
      <c r="F2869" s="578">
        <v>33.08</v>
      </c>
      <c r="G2869" s="47"/>
      <c r="H2869" s="573">
        <f t="shared" si="81"/>
        <v>11.664007999999997</v>
      </c>
      <c r="I2869" s="573">
        <f t="shared" si="81"/>
        <v>11.664007999999997</v>
      </c>
      <c r="J2869" s="573">
        <f t="shared" si="81"/>
        <v>15.325963999999999</v>
      </c>
      <c r="K2869" s="573">
        <f t="shared" si="80"/>
        <v>10.646797999999999</v>
      </c>
      <c r="L2869" s="573">
        <f t="shared" si="80"/>
        <v>16.919592999999995</v>
      </c>
      <c r="M2869" s="573">
        <f t="shared" si="80"/>
        <v>14.580009999999998</v>
      </c>
      <c r="N2869" s="573" t="b">
        <v>1</v>
      </c>
    </row>
    <row r="2870" spans="1:14" ht="15.5" x14ac:dyDescent="0.35">
      <c r="A2870" s="373"/>
      <c r="B2870" s="308" t="s">
        <v>3556</v>
      </c>
      <c r="C2870" s="193" t="s">
        <v>3557</v>
      </c>
      <c r="D2870" s="309"/>
      <c r="E2870" s="309"/>
      <c r="F2870" s="578">
        <v>33.08</v>
      </c>
      <c r="G2870" s="47"/>
      <c r="H2870" s="573">
        <f t="shared" si="81"/>
        <v>11.664007999999997</v>
      </c>
      <c r="I2870" s="573">
        <f t="shared" si="81"/>
        <v>11.664007999999997</v>
      </c>
      <c r="J2870" s="573">
        <f t="shared" si="81"/>
        <v>15.325963999999999</v>
      </c>
      <c r="K2870" s="573">
        <f t="shared" si="80"/>
        <v>10.646797999999999</v>
      </c>
      <c r="L2870" s="573">
        <f t="shared" si="80"/>
        <v>16.919592999999995</v>
      </c>
      <c r="M2870" s="573">
        <f t="shared" si="80"/>
        <v>14.580009999999998</v>
      </c>
      <c r="N2870" s="573" t="b">
        <v>1</v>
      </c>
    </row>
    <row r="2871" spans="1:14" ht="15.5" x14ac:dyDescent="0.35">
      <c r="A2871" s="373"/>
      <c r="B2871" s="308" t="s">
        <v>3558</v>
      </c>
      <c r="C2871" s="193" t="s">
        <v>3559</v>
      </c>
      <c r="D2871" s="309"/>
      <c r="E2871" s="309"/>
      <c r="F2871" s="578">
        <v>33.08</v>
      </c>
      <c r="G2871" s="47"/>
      <c r="H2871" s="573">
        <f t="shared" si="81"/>
        <v>11.664007999999997</v>
      </c>
      <c r="I2871" s="573">
        <f t="shared" si="81"/>
        <v>11.664007999999997</v>
      </c>
      <c r="J2871" s="573">
        <f t="shared" si="81"/>
        <v>15.325963999999999</v>
      </c>
      <c r="K2871" s="573">
        <f t="shared" si="80"/>
        <v>10.646797999999999</v>
      </c>
      <c r="L2871" s="573">
        <f t="shared" si="80"/>
        <v>16.919592999999995</v>
      </c>
      <c r="M2871" s="573">
        <f t="shared" si="80"/>
        <v>14.580009999999998</v>
      </c>
      <c r="N2871" s="573" t="b">
        <v>1</v>
      </c>
    </row>
    <row r="2872" spans="1:14" ht="15.5" x14ac:dyDescent="0.35">
      <c r="A2872" s="373"/>
      <c r="B2872" s="308" t="s">
        <v>3560</v>
      </c>
      <c r="C2872" s="193" t="s">
        <v>3561</v>
      </c>
      <c r="D2872" s="309"/>
      <c r="E2872" s="309"/>
      <c r="F2872" s="578">
        <v>33.08</v>
      </c>
      <c r="G2872" s="47"/>
      <c r="H2872" s="573">
        <f t="shared" si="81"/>
        <v>11.664007999999997</v>
      </c>
      <c r="I2872" s="573">
        <f t="shared" si="81"/>
        <v>11.664007999999997</v>
      </c>
      <c r="J2872" s="573">
        <f t="shared" si="81"/>
        <v>15.325963999999999</v>
      </c>
      <c r="K2872" s="573">
        <f t="shared" si="80"/>
        <v>10.646797999999999</v>
      </c>
      <c r="L2872" s="573">
        <f t="shared" si="80"/>
        <v>16.919592999999995</v>
      </c>
      <c r="M2872" s="573">
        <f t="shared" si="80"/>
        <v>14.580009999999998</v>
      </c>
      <c r="N2872" s="573" t="b">
        <v>1</v>
      </c>
    </row>
    <row r="2873" spans="1:14" ht="15.5" x14ac:dyDescent="0.35">
      <c r="A2873" s="373"/>
      <c r="B2873" s="308" t="s">
        <v>3562</v>
      </c>
      <c r="C2873" s="193" t="s">
        <v>3563</v>
      </c>
      <c r="D2873" s="309"/>
      <c r="E2873" s="309"/>
      <c r="F2873" s="578">
        <v>33.08</v>
      </c>
      <c r="G2873" s="47"/>
      <c r="H2873" s="573">
        <f t="shared" si="81"/>
        <v>11.664007999999997</v>
      </c>
      <c r="I2873" s="573">
        <f t="shared" si="81"/>
        <v>11.664007999999997</v>
      </c>
      <c r="J2873" s="573">
        <f t="shared" si="81"/>
        <v>15.325963999999999</v>
      </c>
      <c r="K2873" s="573">
        <f t="shared" si="80"/>
        <v>10.646797999999999</v>
      </c>
      <c r="L2873" s="573">
        <f t="shared" si="80"/>
        <v>16.919592999999995</v>
      </c>
      <c r="M2873" s="573">
        <f t="shared" si="80"/>
        <v>14.580009999999998</v>
      </c>
      <c r="N2873" s="573" t="b">
        <v>1</v>
      </c>
    </row>
    <row r="2874" spans="1:14" ht="15.5" x14ac:dyDescent="0.35">
      <c r="A2874" s="373"/>
      <c r="B2874" s="308" t="s">
        <v>3564</v>
      </c>
      <c r="C2874" s="193" t="s">
        <v>3565</v>
      </c>
      <c r="D2874" s="309"/>
      <c r="E2874" s="309"/>
      <c r="F2874" s="578">
        <v>33.08</v>
      </c>
      <c r="G2874" s="47"/>
      <c r="H2874" s="573">
        <f t="shared" si="81"/>
        <v>11.664007999999997</v>
      </c>
      <c r="I2874" s="573">
        <f t="shared" si="81"/>
        <v>11.664007999999997</v>
      </c>
      <c r="J2874" s="573">
        <f t="shared" si="81"/>
        <v>15.325963999999999</v>
      </c>
      <c r="K2874" s="573">
        <f t="shared" si="80"/>
        <v>10.646797999999999</v>
      </c>
      <c r="L2874" s="573">
        <f t="shared" si="80"/>
        <v>16.919592999999995</v>
      </c>
      <c r="M2874" s="573">
        <f t="shared" si="80"/>
        <v>14.580009999999998</v>
      </c>
      <c r="N2874" s="573" t="b">
        <v>1</v>
      </c>
    </row>
    <row r="2875" spans="1:14" ht="15.5" x14ac:dyDescent="0.35">
      <c r="A2875" s="8"/>
      <c r="B2875" s="308" t="s">
        <v>3566</v>
      </c>
      <c r="C2875" s="193" t="s">
        <v>3567</v>
      </c>
      <c r="D2875" s="309"/>
      <c r="E2875" s="309"/>
      <c r="F2875" s="578">
        <v>33.08</v>
      </c>
      <c r="G2875" s="47"/>
      <c r="H2875" s="573">
        <f t="shared" si="81"/>
        <v>11.664007999999997</v>
      </c>
      <c r="I2875" s="573">
        <f t="shared" si="81"/>
        <v>11.664007999999997</v>
      </c>
      <c r="J2875" s="573">
        <f t="shared" si="81"/>
        <v>15.325963999999999</v>
      </c>
      <c r="K2875" s="573">
        <f t="shared" si="80"/>
        <v>10.646797999999999</v>
      </c>
      <c r="L2875" s="573">
        <f t="shared" si="80"/>
        <v>16.919592999999995</v>
      </c>
      <c r="M2875" s="573">
        <f t="shared" si="80"/>
        <v>14.580009999999998</v>
      </c>
      <c r="N2875" s="573" t="b">
        <v>1</v>
      </c>
    </row>
    <row r="2876" spans="1:14" ht="15.5" x14ac:dyDescent="0.35">
      <c r="A2876" s="373"/>
      <c r="B2876" s="308" t="s">
        <v>3568</v>
      </c>
      <c r="C2876" s="193" t="s">
        <v>3569</v>
      </c>
      <c r="D2876" s="309"/>
      <c r="E2876" s="309"/>
      <c r="F2876" s="578">
        <v>33.08</v>
      </c>
      <c r="G2876" s="47"/>
      <c r="H2876" s="573">
        <f t="shared" si="81"/>
        <v>11.664007999999997</v>
      </c>
      <c r="I2876" s="573">
        <f t="shared" si="81"/>
        <v>11.664007999999997</v>
      </c>
      <c r="J2876" s="573">
        <f t="shared" si="81"/>
        <v>15.325963999999999</v>
      </c>
      <c r="K2876" s="573">
        <f t="shared" si="80"/>
        <v>10.646797999999999</v>
      </c>
      <c r="L2876" s="573">
        <f t="shared" si="80"/>
        <v>16.919592999999995</v>
      </c>
      <c r="M2876" s="573">
        <f t="shared" si="80"/>
        <v>14.580009999999998</v>
      </c>
      <c r="N2876" s="573" t="b">
        <v>1</v>
      </c>
    </row>
    <row r="2877" spans="1:14" ht="15.5" x14ac:dyDescent="0.35">
      <c r="A2877" s="373"/>
      <c r="B2877" s="308" t="s">
        <v>3570</v>
      </c>
      <c r="C2877" s="193" t="s">
        <v>3571</v>
      </c>
      <c r="D2877" s="309"/>
      <c r="E2877" s="309"/>
      <c r="F2877" s="578">
        <v>33.08</v>
      </c>
      <c r="G2877" s="47"/>
      <c r="H2877" s="573">
        <f t="shared" si="81"/>
        <v>11.664007999999997</v>
      </c>
      <c r="I2877" s="573">
        <f t="shared" si="81"/>
        <v>11.664007999999997</v>
      </c>
      <c r="J2877" s="573">
        <f t="shared" si="81"/>
        <v>15.325963999999999</v>
      </c>
      <c r="K2877" s="573">
        <f t="shared" si="80"/>
        <v>10.646797999999999</v>
      </c>
      <c r="L2877" s="573">
        <f t="shared" si="80"/>
        <v>16.919592999999995</v>
      </c>
      <c r="M2877" s="573">
        <f t="shared" si="80"/>
        <v>14.580009999999998</v>
      </c>
      <c r="N2877" s="573" t="b">
        <v>1</v>
      </c>
    </row>
    <row r="2878" spans="1:14" ht="15.5" x14ac:dyDescent="0.35">
      <c r="A2878" s="373"/>
      <c r="B2878" s="308" t="s">
        <v>3572</v>
      </c>
      <c r="C2878" s="193" t="s">
        <v>3573</v>
      </c>
      <c r="D2878" s="309"/>
      <c r="E2878" s="309" t="s">
        <v>141</v>
      </c>
      <c r="F2878" s="578">
        <v>33.08</v>
      </c>
      <c r="G2878" s="47"/>
      <c r="H2878" s="573">
        <f t="shared" si="81"/>
        <v>11.664007999999997</v>
      </c>
      <c r="I2878" s="573">
        <f t="shared" si="81"/>
        <v>11.664007999999997</v>
      </c>
      <c r="J2878" s="573">
        <f t="shared" si="81"/>
        <v>15.325963999999999</v>
      </c>
      <c r="K2878" s="573">
        <f t="shared" si="80"/>
        <v>10.646797999999999</v>
      </c>
      <c r="L2878" s="573">
        <f t="shared" si="80"/>
        <v>16.919592999999995</v>
      </c>
      <c r="M2878" s="573">
        <f t="shared" si="80"/>
        <v>14.580009999999998</v>
      </c>
      <c r="N2878" s="573" t="b">
        <v>1</v>
      </c>
    </row>
    <row r="2879" spans="1:14" ht="16" thickBot="1" x14ac:dyDescent="0.4">
      <c r="A2879" s="192"/>
      <c r="B2879" s="221" t="s">
        <v>3574</v>
      </c>
      <c r="C2879" s="247" t="s">
        <v>3575</v>
      </c>
      <c r="D2879" s="222"/>
      <c r="E2879" s="222" t="s">
        <v>141</v>
      </c>
      <c r="F2879" s="274">
        <v>33.08</v>
      </c>
      <c r="G2879" s="47"/>
      <c r="H2879" s="573">
        <f t="shared" si="81"/>
        <v>11.664007999999997</v>
      </c>
      <c r="I2879" s="573">
        <f t="shared" si="81"/>
        <v>11.664007999999997</v>
      </c>
      <c r="J2879" s="573">
        <f t="shared" si="81"/>
        <v>15.325963999999999</v>
      </c>
      <c r="K2879" s="573">
        <f t="shared" si="80"/>
        <v>10.646797999999999</v>
      </c>
      <c r="L2879" s="573">
        <f t="shared" si="80"/>
        <v>16.919592999999995</v>
      </c>
      <c r="M2879" s="573">
        <f t="shared" si="80"/>
        <v>14.580009999999998</v>
      </c>
      <c r="N2879" s="573" t="b">
        <v>1</v>
      </c>
    </row>
    <row r="2880" spans="1:14" ht="16" thickBot="1" x14ac:dyDescent="0.4">
      <c r="A2880" s="10"/>
      <c r="B2880" s="68" t="s">
        <v>3576</v>
      </c>
      <c r="C2880" s="163" t="s">
        <v>3577</v>
      </c>
      <c r="D2880" s="26"/>
      <c r="E2880" s="26"/>
      <c r="F2880" s="275">
        <v>33.08</v>
      </c>
      <c r="G2880" s="47"/>
      <c r="H2880" s="573">
        <f t="shared" si="81"/>
        <v>11.664007999999997</v>
      </c>
      <c r="I2880" s="573">
        <f t="shared" si="81"/>
        <v>11.664007999999997</v>
      </c>
      <c r="J2880" s="573">
        <f t="shared" si="81"/>
        <v>15.325963999999999</v>
      </c>
      <c r="K2880" s="573">
        <f t="shared" si="80"/>
        <v>10.646797999999999</v>
      </c>
      <c r="L2880" s="573">
        <f t="shared" si="80"/>
        <v>16.919592999999995</v>
      </c>
      <c r="M2880" s="573">
        <f t="shared" si="80"/>
        <v>14.580009999999998</v>
      </c>
      <c r="N2880" s="573" t="b">
        <v>1</v>
      </c>
    </row>
    <row r="2881" spans="1:14" ht="15.5" x14ac:dyDescent="0.35">
      <c r="A2881" s="71"/>
      <c r="B2881" s="16" t="s">
        <v>3578</v>
      </c>
      <c r="C2881" s="517" t="s">
        <v>3579</v>
      </c>
      <c r="D2881" s="18"/>
      <c r="E2881" s="18" t="s">
        <v>141</v>
      </c>
      <c r="F2881" s="276">
        <v>33.08</v>
      </c>
      <c r="G2881" s="47"/>
      <c r="H2881" s="573">
        <f t="shared" si="81"/>
        <v>11.664007999999997</v>
      </c>
      <c r="I2881" s="573">
        <f t="shared" si="81"/>
        <v>11.664007999999997</v>
      </c>
      <c r="J2881" s="573">
        <f t="shared" si="81"/>
        <v>15.325963999999999</v>
      </c>
      <c r="K2881" s="573">
        <f t="shared" si="80"/>
        <v>10.646797999999999</v>
      </c>
      <c r="L2881" s="573">
        <f t="shared" si="80"/>
        <v>16.919592999999995</v>
      </c>
      <c r="M2881" s="573">
        <f t="shared" si="80"/>
        <v>14.580009999999998</v>
      </c>
      <c r="N2881" s="573" t="b">
        <v>1</v>
      </c>
    </row>
    <row r="2882" spans="1:14" ht="15.5" x14ac:dyDescent="0.35">
      <c r="A2882" s="373"/>
      <c r="B2882" s="308" t="s">
        <v>3580</v>
      </c>
      <c r="C2882" s="193" t="s">
        <v>3581</v>
      </c>
      <c r="D2882" s="309"/>
      <c r="E2882" s="309"/>
      <c r="F2882" s="578">
        <v>33.08</v>
      </c>
      <c r="G2882" s="47"/>
      <c r="H2882" s="573">
        <f t="shared" si="81"/>
        <v>11.664007999999997</v>
      </c>
      <c r="I2882" s="573">
        <f t="shared" si="81"/>
        <v>11.664007999999997</v>
      </c>
      <c r="J2882" s="573">
        <f t="shared" si="81"/>
        <v>15.325963999999999</v>
      </c>
      <c r="K2882" s="573">
        <f t="shared" si="80"/>
        <v>10.646797999999999</v>
      </c>
      <c r="L2882" s="573">
        <f t="shared" si="80"/>
        <v>16.919592999999995</v>
      </c>
      <c r="M2882" s="573">
        <f t="shared" si="80"/>
        <v>14.580009999999998</v>
      </c>
      <c r="N2882" s="573" t="b">
        <v>1</v>
      </c>
    </row>
    <row r="2883" spans="1:14" ht="15.5" x14ac:dyDescent="0.35">
      <c r="A2883" s="373"/>
      <c r="B2883" s="308" t="s">
        <v>3582</v>
      </c>
      <c r="C2883" s="193" t="s">
        <v>3583</v>
      </c>
      <c r="D2883" s="309"/>
      <c r="E2883" s="309" t="s">
        <v>141</v>
      </c>
      <c r="F2883" s="578">
        <v>33.08</v>
      </c>
      <c r="G2883" s="47"/>
      <c r="H2883" s="573">
        <f t="shared" si="81"/>
        <v>11.664007999999997</v>
      </c>
      <c r="I2883" s="573">
        <f t="shared" si="81"/>
        <v>11.664007999999997</v>
      </c>
      <c r="J2883" s="573">
        <f t="shared" si="81"/>
        <v>15.325963999999999</v>
      </c>
      <c r="K2883" s="573">
        <f t="shared" si="80"/>
        <v>10.646797999999999</v>
      </c>
      <c r="L2883" s="573">
        <f t="shared" si="80"/>
        <v>16.919592999999995</v>
      </c>
      <c r="M2883" s="573">
        <f t="shared" si="80"/>
        <v>14.580009999999998</v>
      </c>
      <c r="N2883" s="573" t="b">
        <v>1</v>
      </c>
    </row>
    <row r="2884" spans="1:14" ht="15.5" x14ac:dyDescent="0.35">
      <c r="A2884" s="373" t="s">
        <v>3584</v>
      </c>
      <c r="B2884" s="308" t="s">
        <v>3585</v>
      </c>
      <c r="C2884" s="193" t="s">
        <v>3586</v>
      </c>
      <c r="D2884" s="309"/>
      <c r="E2884" s="309"/>
      <c r="F2884" s="578">
        <v>9.92</v>
      </c>
      <c r="G2884" s="47"/>
      <c r="H2884" s="573">
        <f t="shared" si="81"/>
        <v>3.4977919999999991</v>
      </c>
      <c r="I2884" s="573">
        <f t="shared" si="81"/>
        <v>3.4977919999999991</v>
      </c>
      <c r="J2884" s="573">
        <f t="shared" si="81"/>
        <v>4.595936</v>
      </c>
      <c r="K2884" s="573">
        <f t="shared" si="80"/>
        <v>3.1927519999999996</v>
      </c>
      <c r="L2884" s="573">
        <f t="shared" si="80"/>
        <v>5.0738319999999986</v>
      </c>
      <c r="M2884" s="573">
        <f t="shared" si="80"/>
        <v>4.3722399999999997</v>
      </c>
      <c r="N2884" s="573" t="b">
        <v>1</v>
      </c>
    </row>
    <row r="2885" spans="1:14" ht="15.5" x14ac:dyDescent="0.35">
      <c r="A2885" s="373"/>
      <c r="B2885" s="308" t="s">
        <v>3587</v>
      </c>
      <c r="C2885" s="193" t="s">
        <v>3588</v>
      </c>
      <c r="D2885" s="309"/>
      <c r="E2885" s="309"/>
      <c r="F2885" s="578">
        <v>9.92</v>
      </c>
      <c r="G2885" s="47"/>
      <c r="H2885" s="573">
        <f t="shared" si="81"/>
        <v>3.4977919999999991</v>
      </c>
      <c r="I2885" s="573">
        <f t="shared" si="81"/>
        <v>3.4977919999999991</v>
      </c>
      <c r="J2885" s="573">
        <f t="shared" si="81"/>
        <v>4.595936</v>
      </c>
      <c r="K2885" s="573">
        <f t="shared" si="80"/>
        <v>3.1927519999999996</v>
      </c>
      <c r="L2885" s="573">
        <f t="shared" si="80"/>
        <v>5.0738319999999986</v>
      </c>
      <c r="M2885" s="573">
        <f t="shared" si="80"/>
        <v>4.3722399999999997</v>
      </c>
      <c r="N2885" s="573" t="b">
        <v>1</v>
      </c>
    </row>
    <row r="2886" spans="1:14" ht="15.5" x14ac:dyDescent="0.35">
      <c r="A2886" s="373"/>
      <c r="B2886" s="308" t="s">
        <v>3589</v>
      </c>
      <c r="C2886" s="193" t="s">
        <v>3590</v>
      </c>
      <c r="D2886" s="309"/>
      <c r="E2886" s="309"/>
      <c r="F2886" s="578">
        <v>9.92</v>
      </c>
      <c r="G2886" s="47"/>
      <c r="H2886" s="573">
        <f t="shared" si="81"/>
        <v>3.4977919999999991</v>
      </c>
      <c r="I2886" s="573">
        <f t="shared" si="81"/>
        <v>3.4977919999999991</v>
      </c>
      <c r="J2886" s="573">
        <f t="shared" si="81"/>
        <v>4.595936</v>
      </c>
      <c r="K2886" s="573">
        <f t="shared" si="80"/>
        <v>3.1927519999999996</v>
      </c>
      <c r="L2886" s="573">
        <f t="shared" si="80"/>
        <v>5.0738319999999986</v>
      </c>
      <c r="M2886" s="573">
        <f t="shared" si="80"/>
        <v>4.3722399999999997</v>
      </c>
      <c r="N2886" s="573" t="b">
        <v>1</v>
      </c>
    </row>
    <row r="2887" spans="1:14" ht="15.5" x14ac:dyDescent="0.35">
      <c r="A2887" s="373"/>
      <c r="B2887" s="308" t="s">
        <v>3591</v>
      </c>
      <c r="C2887" s="193" t="s">
        <v>3592</v>
      </c>
      <c r="D2887" s="309"/>
      <c r="E2887" s="309"/>
      <c r="F2887" s="578">
        <v>9.92</v>
      </c>
      <c r="G2887" s="47"/>
      <c r="H2887" s="573">
        <f t="shared" si="81"/>
        <v>3.4977919999999991</v>
      </c>
      <c r="I2887" s="573">
        <f t="shared" si="81"/>
        <v>3.4977919999999991</v>
      </c>
      <c r="J2887" s="573">
        <f t="shared" si="81"/>
        <v>4.595936</v>
      </c>
      <c r="K2887" s="573">
        <f t="shared" si="80"/>
        <v>3.1927519999999996</v>
      </c>
      <c r="L2887" s="573">
        <f t="shared" si="80"/>
        <v>5.0738319999999986</v>
      </c>
      <c r="M2887" s="573">
        <f t="shared" si="80"/>
        <v>4.3722399999999997</v>
      </c>
      <c r="N2887" s="573" t="b">
        <v>1</v>
      </c>
    </row>
    <row r="2888" spans="1:14" ht="15.5" x14ac:dyDescent="0.35">
      <c r="A2888" s="373"/>
      <c r="B2888" s="308" t="s">
        <v>3593</v>
      </c>
      <c r="C2888" s="193" t="s">
        <v>3594</v>
      </c>
      <c r="D2888" s="309"/>
      <c r="E2888" s="309"/>
      <c r="F2888" s="578">
        <v>9.92</v>
      </c>
      <c r="G2888" s="47"/>
      <c r="H2888" s="573">
        <f t="shared" si="81"/>
        <v>3.4977919999999991</v>
      </c>
      <c r="I2888" s="573">
        <f t="shared" si="81"/>
        <v>3.4977919999999991</v>
      </c>
      <c r="J2888" s="573">
        <f t="shared" si="81"/>
        <v>4.595936</v>
      </c>
      <c r="K2888" s="573">
        <f t="shared" si="80"/>
        <v>3.1927519999999996</v>
      </c>
      <c r="L2888" s="573">
        <f t="shared" si="80"/>
        <v>5.0738319999999986</v>
      </c>
      <c r="M2888" s="573">
        <f t="shared" si="80"/>
        <v>4.3722399999999997</v>
      </c>
      <c r="N2888" s="573" t="b">
        <v>1</v>
      </c>
    </row>
    <row r="2889" spans="1:14" ht="15.5" x14ac:dyDescent="0.35">
      <c r="A2889" s="373"/>
      <c r="B2889" s="308" t="s">
        <v>8225</v>
      </c>
      <c r="C2889" s="193" t="s">
        <v>7263</v>
      </c>
      <c r="D2889" s="309"/>
      <c r="E2889" s="309"/>
      <c r="F2889" s="578">
        <v>9.92</v>
      </c>
      <c r="G2889" s="47"/>
      <c r="H2889" s="573">
        <f t="shared" si="81"/>
        <v>3.4977919999999991</v>
      </c>
      <c r="I2889" s="573">
        <f t="shared" si="81"/>
        <v>3.4977919999999991</v>
      </c>
      <c r="J2889" s="573">
        <f t="shared" si="81"/>
        <v>4.595936</v>
      </c>
      <c r="K2889" s="573">
        <f t="shared" si="80"/>
        <v>3.1927519999999996</v>
      </c>
      <c r="L2889" s="573">
        <f t="shared" si="80"/>
        <v>5.0738319999999986</v>
      </c>
      <c r="M2889" s="573">
        <f t="shared" si="80"/>
        <v>4.3722399999999997</v>
      </c>
      <c r="N2889" s="573" t="b">
        <v>1</v>
      </c>
    </row>
    <row r="2890" spans="1:14" ht="15.5" x14ac:dyDescent="0.35">
      <c r="A2890" s="373"/>
      <c r="B2890" s="308" t="s">
        <v>3595</v>
      </c>
      <c r="C2890" s="653" t="s">
        <v>3596</v>
      </c>
      <c r="D2890" s="309"/>
      <c r="E2890" s="309" t="s">
        <v>141</v>
      </c>
      <c r="F2890" s="578">
        <v>9.92</v>
      </c>
      <c r="G2890" s="47"/>
      <c r="H2890" s="573">
        <f t="shared" si="81"/>
        <v>3.4977919999999991</v>
      </c>
      <c r="I2890" s="573">
        <f t="shared" si="81"/>
        <v>3.4977919999999991</v>
      </c>
      <c r="J2890" s="573">
        <f t="shared" si="81"/>
        <v>4.595936</v>
      </c>
      <c r="K2890" s="573">
        <f t="shared" si="80"/>
        <v>3.1927519999999996</v>
      </c>
      <c r="L2890" s="573">
        <f t="shared" si="80"/>
        <v>5.0738319999999986</v>
      </c>
      <c r="M2890" s="573">
        <f t="shared" si="80"/>
        <v>4.3722399999999997</v>
      </c>
      <c r="N2890" s="573" t="b">
        <v>1</v>
      </c>
    </row>
    <row r="2891" spans="1:14" ht="15.5" x14ac:dyDescent="0.35">
      <c r="A2891" s="373"/>
      <c r="B2891" s="308" t="s">
        <v>3597</v>
      </c>
      <c r="C2891" s="193" t="s">
        <v>3598</v>
      </c>
      <c r="D2891" s="309"/>
      <c r="E2891" s="309" t="s">
        <v>141</v>
      </c>
      <c r="F2891" s="578">
        <v>9.92</v>
      </c>
      <c r="G2891" s="47"/>
      <c r="H2891" s="573">
        <f t="shared" si="81"/>
        <v>3.4977919999999991</v>
      </c>
      <c r="I2891" s="573">
        <f t="shared" si="81"/>
        <v>3.4977919999999991</v>
      </c>
      <c r="J2891" s="573">
        <f t="shared" si="81"/>
        <v>4.595936</v>
      </c>
      <c r="K2891" s="573">
        <f t="shared" si="80"/>
        <v>3.1927519999999996</v>
      </c>
      <c r="L2891" s="573">
        <f t="shared" si="80"/>
        <v>5.0738319999999986</v>
      </c>
      <c r="M2891" s="573">
        <f t="shared" si="80"/>
        <v>4.3722399999999997</v>
      </c>
      <c r="N2891" s="573" t="b">
        <v>1</v>
      </c>
    </row>
    <row r="2892" spans="1:14" ht="15.5" x14ac:dyDescent="0.35">
      <c r="A2892" s="373"/>
      <c r="B2892" s="308" t="s">
        <v>3599</v>
      </c>
      <c r="C2892" s="193" t="s">
        <v>3600</v>
      </c>
      <c r="D2892" s="309"/>
      <c r="E2892" s="309" t="s">
        <v>141</v>
      </c>
      <c r="F2892" s="578">
        <v>9.92</v>
      </c>
      <c r="G2892" s="47"/>
      <c r="H2892" s="573">
        <f t="shared" si="81"/>
        <v>3.4977919999999991</v>
      </c>
      <c r="I2892" s="573">
        <f t="shared" si="81"/>
        <v>3.4977919999999991</v>
      </c>
      <c r="J2892" s="573">
        <f t="shared" si="81"/>
        <v>4.595936</v>
      </c>
      <c r="K2892" s="573">
        <f t="shared" si="80"/>
        <v>3.1927519999999996</v>
      </c>
      <c r="L2892" s="573">
        <f t="shared" si="80"/>
        <v>5.0738319999999986</v>
      </c>
      <c r="M2892" s="573">
        <f t="shared" si="80"/>
        <v>4.3722399999999997</v>
      </c>
      <c r="N2892" s="573" t="b">
        <v>1</v>
      </c>
    </row>
    <row r="2893" spans="1:14" ht="15.5" x14ac:dyDescent="0.35">
      <c r="A2893" s="373"/>
      <c r="B2893" s="308" t="s">
        <v>3601</v>
      </c>
      <c r="C2893" s="193" t="s">
        <v>3602</v>
      </c>
      <c r="D2893" s="309"/>
      <c r="E2893" s="309" t="s">
        <v>141</v>
      </c>
      <c r="F2893" s="578">
        <v>9.92</v>
      </c>
      <c r="G2893" s="47"/>
      <c r="H2893" s="573">
        <f t="shared" si="81"/>
        <v>3.4977919999999991</v>
      </c>
      <c r="I2893" s="573">
        <f t="shared" si="81"/>
        <v>3.4977919999999991</v>
      </c>
      <c r="J2893" s="573">
        <f t="shared" si="81"/>
        <v>4.595936</v>
      </c>
      <c r="K2893" s="573">
        <f t="shared" si="80"/>
        <v>3.1927519999999996</v>
      </c>
      <c r="L2893" s="573">
        <f t="shared" si="80"/>
        <v>5.0738319999999986</v>
      </c>
      <c r="M2893" s="573">
        <f t="shared" si="80"/>
        <v>4.3722399999999997</v>
      </c>
      <c r="N2893" s="573" t="b">
        <v>1</v>
      </c>
    </row>
    <row r="2894" spans="1:14" ht="15.5" x14ac:dyDescent="0.35">
      <c r="A2894" s="373" t="s">
        <v>8226</v>
      </c>
      <c r="B2894" s="308" t="s">
        <v>3603</v>
      </c>
      <c r="C2894" s="193" t="s">
        <v>3604</v>
      </c>
      <c r="D2894" s="309"/>
      <c r="E2894" s="309"/>
      <c r="F2894" s="578">
        <v>65.069999999999993</v>
      </c>
      <c r="G2894" s="47"/>
      <c r="H2894" s="573">
        <f t="shared" si="81"/>
        <v>22.943681999999992</v>
      </c>
      <c r="I2894" s="573">
        <f t="shared" si="81"/>
        <v>22.943681999999992</v>
      </c>
      <c r="J2894" s="573">
        <f t="shared" si="81"/>
        <v>30.146930999999995</v>
      </c>
      <c r="K2894" s="573">
        <f t="shared" si="81"/>
        <v>20.942779499999997</v>
      </c>
      <c r="L2894" s="573">
        <f t="shared" si="81"/>
        <v>33.281678249999992</v>
      </c>
      <c r="M2894" s="573">
        <f t="shared" si="81"/>
        <v>28.679602499999994</v>
      </c>
      <c r="N2894" s="573" t="b">
        <v>1</v>
      </c>
    </row>
    <row r="2895" spans="1:14" ht="15.5" x14ac:dyDescent="0.35">
      <c r="A2895" s="373"/>
      <c r="B2895" s="308" t="s">
        <v>3605</v>
      </c>
      <c r="C2895" s="193" t="s">
        <v>3606</v>
      </c>
      <c r="D2895" s="309"/>
      <c r="E2895" s="309"/>
      <c r="F2895" s="578">
        <v>65.069999999999993</v>
      </c>
      <c r="G2895" s="47"/>
      <c r="H2895" s="573">
        <f t="shared" ref="H2895:M2937" si="82">IF($N2895=TRUE,H$3*$F2895,"")</f>
        <v>22.943681999999992</v>
      </c>
      <c r="I2895" s="573">
        <f t="shared" si="82"/>
        <v>22.943681999999992</v>
      </c>
      <c r="J2895" s="573">
        <f t="shared" si="82"/>
        <v>30.146930999999995</v>
      </c>
      <c r="K2895" s="573">
        <f t="shared" si="82"/>
        <v>20.942779499999997</v>
      </c>
      <c r="L2895" s="573">
        <f t="shared" si="82"/>
        <v>33.281678249999992</v>
      </c>
      <c r="M2895" s="573">
        <f t="shared" si="82"/>
        <v>28.679602499999994</v>
      </c>
      <c r="N2895" s="573" t="b">
        <v>1</v>
      </c>
    </row>
    <row r="2896" spans="1:14" ht="15.5" x14ac:dyDescent="0.35">
      <c r="A2896" s="373"/>
      <c r="B2896" s="308" t="s">
        <v>3607</v>
      </c>
      <c r="C2896" s="193" t="s">
        <v>3608</v>
      </c>
      <c r="D2896" s="309"/>
      <c r="E2896" s="309"/>
      <c r="F2896" s="578">
        <v>65.069999999999993</v>
      </c>
      <c r="G2896" s="47"/>
      <c r="H2896" s="573">
        <f t="shared" si="82"/>
        <v>22.943681999999992</v>
      </c>
      <c r="I2896" s="573">
        <f t="shared" si="82"/>
        <v>22.943681999999992</v>
      </c>
      <c r="J2896" s="573">
        <f t="shared" si="82"/>
        <v>30.146930999999995</v>
      </c>
      <c r="K2896" s="573">
        <f t="shared" si="82"/>
        <v>20.942779499999997</v>
      </c>
      <c r="L2896" s="573">
        <f t="shared" si="82"/>
        <v>33.281678249999992</v>
      </c>
      <c r="M2896" s="573">
        <f t="shared" si="82"/>
        <v>28.679602499999994</v>
      </c>
      <c r="N2896" s="573" t="b">
        <v>1</v>
      </c>
    </row>
    <row r="2897" spans="1:14" ht="15.5" x14ac:dyDescent="0.35">
      <c r="A2897" s="373"/>
      <c r="B2897" s="308" t="s">
        <v>3609</v>
      </c>
      <c r="C2897" s="193" t="s">
        <v>3610</v>
      </c>
      <c r="D2897" s="309"/>
      <c r="E2897" s="309"/>
      <c r="F2897" s="578">
        <v>65.069999999999993</v>
      </c>
      <c r="G2897" s="47"/>
      <c r="H2897" s="573">
        <f t="shared" si="82"/>
        <v>22.943681999999992</v>
      </c>
      <c r="I2897" s="573">
        <f t="shared" si="82"/>
        <v>22.943681999999992</v>
      </c>
      <c r="J2897" s="573">
        <f t="shared" si="82"/>
        <v>30.146930999999995</v>
      </c>
      <c r="K2897" s="573">
        <f t="shared" si="82"/>
        <v>20.942779499999997</v>
      </c>
      <c r="L2897" s="573">
        <f t="shared" si="82"/>
        <v>33.281678249999992</v>
      </c>
      <c r="M2897" s="573">
        <f t="shared" si="82"/>
        <v>28.679602499999994</v>
      </c>
      <c r="N2897" s="573" t="b">
        <v>1</v>
      </c>
    </row>
    <row r="2898" spans="1:14" ht="15.5" x14ac:dyDescent="0.35">
      <c r="A2898" s="373"/>
      <c r="B2898" s="308" t="s">
        <v>3611</v>
      </c>
      <c r="C2898" s="193" t="s">
        <v>3612</v>
      </c>
      <c r="D2898" s="309"/>
      <c r="E2898" s="309"/>
      <c r="F2898" s="578">
        <v>65.069999999999993</v>
      </c>
      <c r="G2898" s="47"/>
      <c r="H2898" s="573">
        <f t="shared" si="82"/>
        <v>22.943681999999992</v>
      </c>
      <c r="I2898" s="573">
        <f t="shared" si="82"/>
        <v>22.943681999999992</v>
      </c>
      <c r="J2898" s="573">
        <f t="shared" si="82"/>
        <v>30.146930999999995</v>
      </c>
      <c r="K2898" s="573">
        <f t="shared" si="82"/>
        <v>20.942779499999997</v>
      </c>
      <c r="L2898" s="573">
        <f t="shared" si="82"/>
        <v>33.281678249999992</v>
      </c>
      <c r="M2898" s="573">
        <f t="shared" si="82"/>
        <v>28.679602499999994</v>
      </c>
      <c r="N2898" s="573" t="b">
        <v>1</v>
      </c>
    </row>
    <row r="2899" spans="1:14" ht="15.5" x14ac:dyDescent="0.35">
      <c r="A2899" s="373"/>
      <c r="B2899" s="308" t="s">
        <v>3613</v>
      </c>
      <c r="C2899" s="193" t="s">
        <v>3614</v>
      </c>
      <c r="D2899" s="309"/>
      <c r="E2899" s="309"/>
      <c r="F2899" s="578">
        <v>65.069999999999993</v>
      </c>
      <c r="G2899" s="47"/>
      <c r="H2899" s="573">
        <f t="shared" si="82"/>
        <v>22.943681999999992</v>
      </c>
      <c r="I2899" s="573">
        <f t="shared" si="82"/>
        <v>22.943681999999992</v>
      </c>
      <c r="J2899" s="573">
        <f t="shared" si="82"/>
        <v>30.146930999999995</v>
      </c>
      <c r="K2899" s="573">
        <f t="shared" si="82"/>
        <v>20.942779499999997</v>
      </c>
      <c r="L2899" s="573">
        <f t="shared" si="82"/>
        <v>33.281678249999992</v>
      </c>
      <c r="M2899" s="573">
        <f t="shared" si="82"/>
        <v>28.679602499999994</v>
      </c>
      <c r="N2899" s="573" t="b">
        <v>1</v>
      </c>
    </row>
    <row r="2900" spans="1:14" ht="15.5" x14ac:dyDescent="0.35">
      <c r="A2900" s="373"/>
      <c r="B2900" s="308" t="s">
        <v>3615</v>
      </c>
      <c r="C2900" s="193" t="s">
        <v>3616</v>
      </c>
      <c r="D2900" s="309"/>
      <c r="E2900" s="309"/>
      <c r="F2900" s="578">
        <v>65.069999999999993</v>
      </c>
      <c r="G2900" s="47"/>
      <c r="H2900" s="573">
        <f t="shared" si="82"/>
        <v>22.943681999999992</v>
      </c>
      <c r="I2900" s="573">
        <f t="shared" si="82"/>
        <v>22.943681999999992</v>
      </c>
      <c r="J2900" s="573">
        <f t="shared" si="82"/>
        <v>30.146930999999995</v>
      </c>
      <c r="K2900" s="573">
        <f t="shared" si="82"/>
        <v>20.942779499999997</v>
      </c>
      <c r="L2900" s="573">
        <f t="shared" si="82"/>
        <v>33.281678249999992</v>
      </c>
      <c r="M2900" s="573">
        <f t="shared" si="82"/>
        <v>28.679602499999994</v>
      </c>
      <c r="N2900" s="573" t="b">
        <v>1</v>
      </c>
    </row>
    <row r="2901" spans="1:14" ht="15.5" x14ac:dyDescent="0.35">
      <c r="A2901" s="373"/>
      <c r="B2901" s="308" t="s">
        <v>3617</v>
      </c>
      <c r="C2901" s="193" t="s">
        <v>3618</v>
      </c>
      <c r="D2901" s="309"/>
      <c r="E2901" s="309"/>
      <c r="F2901" s="578">
        <v>65.069999999999993</v>
      </c>
      <c r="G2901" s="47"/>
      <c r="H2901" s="573">
        <f t="shared" si="82"/>
        <v>22.943681999999992</v>
      </c>
      <c r="I2901" s="573">
        <f t="shared" si="82"/>
        <v>22.943681999999992</v>
      </c>
      <c r="J2901" s="573">
        <f t="shared" si="82"/>
        <v>30.146930999999995</v>
      </c>
      <c r="K2901" s="573">
        <f t="shared" si="82"/>
        <v>20.942779499999997</v>
      </c>
      <c r="L2901" s="573">
        <f t="shared" si="82"/>
        <v>33.281678249999992</v>
      </c>
      <c r="M2901" s="573">
        <f t="shared" si="82"/>
        <v>28.679602499999994</v>
      </c>
      <c r="N2901" s="573" t="b">
        <v>1</v>
      </c>
    </row>
    <row r="2902" spans="1:14" ht="15.5" x14ac:dyDescent="0.35">
      <c r="A2902" s="373"/>
      <c r="B2902" s="308" t="s">
        <v>3619</v>
      </c>
      <c r="C2902" s="193" t="s">
        <v>3620</v>
      </c>
      <c r="D2902" s="309"/>
      <c r="E2902" s="309"/>
      <c r="F2902" s="578">
        <v>65.069999999999993</v>
      </c>
      <c r="G2902" s="47"/>
      <c r="H2902" s="573">
        <f t="shared" si="82"/>
        <v>22.943681999999992</v>
      </c>
      <c r="I2902" s="573">
        <f t="shared" si="82"/>
        <v>22.943681999999992</v>
      </c>
      <c r="J2902" s="573">
        <f t="shared" si="82"/>
        <v>30.146930999999995</v>
      </c>
      <c r="K2902" s="573">
        <f t="shared" si="82"/>
        <v>20.942779499999997</v>
      </c>
      <c r="L2902" s="573">
        <f t="shared" si="82"/>
        <v>33.281678249999992</v>
      </c>
      <c r="M2902" s="573">
        <f t="shared" si="82"/>
        <v>28.679602499999994</v>
      </c>
      <c r="N2902" s="573" t="b">
        <v>1</v>
      </c>
    </row>
    <row r="2903" spans="1:14" ht="15.5" x14ac:dyDescent="0.35">
      <c r="A2903" s="373"/>
      <c r="B2903" s="308" t="s">
        <v>3621</v>
      </c>
      <c r="C2903" s="193" t="s">
        <v>3622</v>
      </c>
      <c r="D2903" s="309"/>
      <c r="E2903" s="309"/>
      <c r="F2903" s="578">
        <v>65.069999999999993</v>
      </c>
      <c r="G2903" s="47"/>
      <c r="H2903" s="573">
        <f t="shared" si="82"/>
        <v>22.943681999999992</v>
      </c>
      <c r="I2903" s="573">
        <f t="shared" si="82"/>
        <v>22.943681999999992</v>
      </c>
      <c r="J2903" s="573">
        <f t="shared" si="82"/>
        <v>30.146930999999995</v>
      </c>
      <c r="K2903" s="573">
        <f t="shared" si="82"/>
        <v>20.942779499999997</v>
      </c>
      <c r="L2903" s="573">
        <f t="shared" si="82"/>
        <v>33.281678249999992</v>
      </c>
      <c r="M2903" s="573">
        <f t="shared" si="82"/>
        <v>28.679602499999994</v>
      </c>
      <c r="N2903" s="573" t="b">
        <v>1</v>
      </c>
    </row>
    <row r="2904" spans="1:14" ht="15.5" x14ac:dyDescent="0.35">
      <c r="A2904" s="373"/>
      <c r="B2904" s="308" t="s">
        <v>3623</v>
      </c>
      <c r="C2904" s="193" t="s">
        <v>3624</v>
      </c>
      <c r="D2904" s="309"/>
      <c r="E2904" s="309"/>
      <c r="F2904" s="578">
        <v>65.069999999999993</v>
      </c>
      <c r="G2904" s="47"/>
      <c r="H2904" s="573">
        <f t="shared" si="82"/>
        <v>22.943681999999992</v>
      </c>
      <c r="I2904" s="573">
        <f t="shared" si="82"/>
        <v>22.943681999999992</v>
      </c>
      <c r="J2904" s="573">
        <f t="shared" si="82"/>
        <v>30.146930999999995</v>
      </c>
      <c r="K2904" s="573">
        <f t="shared" si="82"/>
        <v>20.942779499999997</v>
      </c>
      <c r="L2904" s="573">
        <f t="shared" si="82"/>
        <v>33.281678249999992</v>
      </c>
      <c r="M2904" s="573">
        <f t="shared" si="82"/>
        <v>28.679602499999994</v>
      </c>
      <c r="N2904" s="573" t="b">
        <v>1</v>
      </c>
    </row>
    <row r="2905" spans="1:14" ht="15.5" x14ac:dyDescent="0.35">
      <c r="A2905" s="373"/>
      <c r="B2905" s="308" t="s">
        <v>3625</v>
      </c>
      <c r="C2905" s="193" t="s">
        <v>3626</v>
      </c>
      <c r="D2905" s="309"/>
      <c r="E2905" s="309"/>
      <c r="F2905" s="578">
        <v>65.069999999999993</v>
      </c>
      <c r="G2905" s="47"/>
      <c r="H2905" s="573">
        <f t="shared" si="82"/>
        <v>22.943681999999992</v>
      </c>
      <c r="I2905" s="573">
        <f t="shared" si="82"/>
        <v>22.943681999999992</v>
      </c>
      <c r="J2905" s="573">
        <f t="shared" si="82"/>
        <v>30.146930999999995</v>
      </c>
      <c r="K2905" s="573">
        <f t="shared" si="82"/>
        <v>20.942779499999997</v>
      </c>
      <c r="L2905" s="573">
        <f t="shared" si="82"/>
        <v>33.281678249999992</v>
      </c>
      <c r="M2905" s="573">
        <f t="shared" si="82"/>
        <v>28.679602499999994</v>
      </c>
      <c r="N2905" s="573" t="b">
        <v>1</v>
      </c>
    </row>
    <row r="2906" spans="1:14" ht="15.5" x14ac:dyDescent="0.35">
      <c r="A2906" s="373"/>
      <c r="B2906" s="308" t="s">
        <v>3627</v>
      </c>
      <c r="C2906" s="193" t="s">
        <v>3628</v>
      </c>
      <c r="D2906" s="309"/>
      <c r="E2906" s="309"/>
      <c r="F2906" s="578">
        <v>65.069999999999993</v>
      </c>
      <c r="G2906" s="47"/>
      <c r="H2906" s="573">
        <f t="shared" si="82"/>
        <v>22.943681999999992</v>
      </c>
      <c r="I2906" s="573">
        <f t="shared" si="82"/>
        <v>22.943681999999992</v>
      </c>
      <c r="J2906" s="573">
        <f t="shared" si="82"/>
        <v>30.146930999999995</v>
      </c>
      <c r="K2906" s="573">
        <f t="shared" si="82"/>
        <v>20.942779499999997</v>
      </c>
      <c r="L2906" s="573">
        <f t="shared" si="82"/>
        <v>33.281678249999992</v>
      </c>
      <c r="M2906" s="573">
        <f t="shared" si="82"/>
        <v>28.679602499999994</v>
      </c>
      <c r="N2906" s="573" t="b">
        <v>1</v>
      </c>
    </row>
    <row r="2907" spans="1:14" ht="15.5" x14ac:dyDescent="0.35">
      <c r="A2907" s="373"/>
      <c r="B2907" s="308" t="s">
        <v>3629</v>
      </c>
      <c r="C2907" s="193" t="s">
        <v>3630</v>
      </c>
      <c r="D2907" s="309"/>
      <c r="E2907" s="309"/>
      <c r="F2907" s="578">
        <v>65.069999999999993</v>
      </c>
      <c r="G2907" s="47"/>
      <c r="H2907" s="573">
        <f t="shared" si="82"/>
        <v>22.943681999999992</v>
      </c>
      <c r="I2907" s="573">
        <f t="shared" si="82"/>
        <v>22.943681999999992</v>
      </c>
      <c r="J2907" s="573">
        <f t="shared" si="82"/>
        <v>30.146930999999995</v>
      </c>
      <c r="K2907" s="573">
        <f t="shared" si="82"/>
        <v>20.942779499999997</v>
      </c>
      <c r="L2907" s="573">
        <f t="shared" si="82"/>
        <v>33.281678249999992</v>
      </c>
      <c r="M2907" s="573">
        <f t="shared" si="82"/>
        <v>28.679602499999994</v>
      </c>
      <c r="N2907" s="573" t="b">
        <v>1</v>
      </c>
    </row>
    <row r="2908" spans="1:14" ht="15.5" x14ac:dyDescent="0.35">
      <c r="A2908" s="373"/>
      <c r="B2908" s="308" t="s">
        <v>3631</v>
      </c>
      <c r="C2908" s="193" t="s">
        <v>3632</v>
      </c>
      <c r="D2908" s="309"/>
      <c r="E2908" s="309" t="s">
        <v>141</v>
      </c>
      <c r="F2908" s="578">
        <v>65.069999999999993</v>
      </c>
      <c r="G2908" s="47"/>
      <c r="H2908" s="573">
        <f t="shared" si="82"/>
        <v>22.943681999999992</v>
      </c>
      <c r="I2908" s="573">
        <f t="shared" si="82"/>
        <v>22.943681999999992</v>
      </c>
      <c r="J2908" s="573">
        <f t="shared" si="82"/>
        <v>30.146930999999995</v>
      </c>
      <c r="K2908" s="573">
        <f t="shared" si="82"/>
        <v>20.942779499999997</v>
      </c>
      <c r="L2908" s="573">
        <f t="shared" si="82"/>
        <v>33.281678249999992</v>
      </c>
      <c r="M2908" s="573">
        <f t="shared" si="82"/>
        <v>28.679602499999994</v>
      </c>
      <c r="N2908" s="573" t="b">
        <v>1</v>
      </c>
    </row>
    <row r="2909" spans="1:14" ht="16" thickBot="1" x14ac:dyDescent="0.4">
      <c r="A2909" s="594"/>
      <c r="B2909" s="565" t="s">
        <v>3633</v>
      </c>
      <c r="C2909" s="391" t="s">
        <v>3634</v>
      </c>
      <c r="D2909" s="563"/>
      <c r="E2909" s="563"/>
      <c r="F2909" s="564">
        <v>65.069999999999993</v>
      </c>
      <c r="G2909" s="47"/>
      <c r="H2909" s="573">
        <f t="shared" si="82"/>
        <v>22.943681999999992</v>
      </c>
      <c r="I2909" s="573">
        <f t="shared" si="82"/>
        <v>22.943681999999992</v>
      </c>
      <c r="J2909" s="573">
        <f t="shared" si="82"/>
        <v>30.146930999999995</v>
      </c>
      <c r="K2909" s="573">
        <f t="shared" si="82"/>
        <v>20.942779499999997</v>
      </c>
      <c r="L2909" s="573">
        <f t="shared" si="82"/>
        <v>33.281678249999992</v>
      </c>
      <c r="M2909" s="573">
        <f t="shared" si="82"/>
        <v>28.679602499999994</v>
      </c>
      <c r="N2909" s="573" t="b">
        <v>1</v>
      </c>
    </row>
    <row r="2910" spans="1:14" ht="26.65" customHeight="1" thickBot="1" x14ac:dyDescent="0.4">
      <c r="A2910" s="11"/>
      <c r="B2910" s="2" t="s">
        <v>3635</v>
      </c>
      <c r="C2910" s="128" t="s">
        <v>3636</v>
      </c>
      <c r="D2910" s="122"/>
      <c r="E2910" s="122"/>
      <c r="F2910" s="281">
        <v>65.069999999999993</v>
      </c>
      <c r="G2910" s="47"/>
      <c r="H2910" s="573">
        <f t="shared" si="82"/>
        <v>22.943681999999992</v>
      </c>
      <c r="I2910" s="573">
        <f t="shared" si="82"/>
        <v>22.943681999999992</v>
      </c>
      <c r="J2910" s="573">
        <f t="shared" si="82"/>
        <v>30.146930999999995</v>
      </c>
      <c r="K2910" s="573">
        <f t="shared" si="82"/>
        <v>20.942779499999997</v>
      </c>
      <c r="L2910" s="573">
        <f t="shared" si="82"/>
        <v>33.281678249999992</v>
      </c>
      <c r="M2910" s="573">
        <f t="shared" si="82"/>
        <v>28.679602499999994</v>
      </c>
      <c r="N2910" s="573" t="b">
        <v>1</v>
      </c>
    </row>
    <row r="2911" spans="1:14" ht="35.15" customHeight="1" thickBot="1" x14ac:dyDescent="0.4">
      <c r="A2911" s="11"/>
      <c r="B2911" s="5" t="s">
        <v>3637</v>
      </c>
      <c r="C2911" s="109" t="s">
        <v>3638</v>
      </c>
      <c r="D2911" s="94"/>
      <c r="E2911" s="94"/>
      <c r="F2911" s="189">
        <v>65.069999999999993</v>
      </c>
      <c r="G2911" s="47"/>
      <c r="H2911" s="573">
        <f t="shared" si="82"/>
        <v>22.943681999999992</v>
      </c>
      <c r="I2911" s="573">
        <f t="shared" si="82"/>
        <v>22.943681999999992</v>
      </c>
      <c r="J2911" s="573">
        <f t="shared" si="82"/>
        <v>30.146930999999995</v>
      </c>
      <c r="K2911" s="573">
        <f t="shared" si="82"/>
        <v>20.942779499999997</v>
      </c>
      <c r="L2911" s="573">
        <f t="shared" si="82"/>
        <v>33.281678249999992</v>
      </c>
      <c r="M2911" s="573">
        <f t="shared" si="82"/>
        <v>28.679602499999994</v>
      </c>
      <c r="N2911" s="573" t="b">
        <v>1</v>
      </c>
    </row>
    <row r="2912" spans="1:14" ht="16" thickBot="1" x14ac:dyDescent="0.4">
      <c r="A2912" s="10"/>
      <c r="B2912" s="68" t="s">
        <v>3639</v>
      </c>
      <c r="C2912" s="163" t="s">
        <v>3640</v>
      </c>
      <c r="D2912" s="26"/>
      <c r="E2912" s="26"/>
      <c r="F2912" s="275">
        <v>65.069999999999993</v>
      </c>
      <c r="G2912" s="47"/>
      <c r="H2912" s="573">
        <f t="shared" si="82"/>
        <v>22.943681999999992</v>
      </c>
      <c r="I2912" s="573">
        <f t="shared" si="82"/>
        <v>22.943681999999992</v>
      </c>
      <c r="J2912" s="573">
        <f t="shared" si="82"/>
        <v>30.146930999999995</v>
      </c>
      <c r="K2912" s="573">
        <f t="shared" si="82"/>
        <v>20.942779499999997</v>
      </c>
      <c r="L2912" s="573">
        <f t="shared" si="82"/>
        <v>33.281678249999992</v>
      </c>
      <c r="M2912" s="573">
        <f t="shared" si="82"/>
        <v>28.679602499999994</v>
      </c>
      <c r="N2912" s="573" t="b">
        <v>1</v>
      </c>
    </row>
    <row r="2913" spans="1:14" ht="16" thickBot="1" x14ac:dyDescent="0.4">
      <c r="A2913" s="74"/>
      <c r="B2913" s="5" t="s">
        <v>3641</v>
      </c>
      <c r="C2913" s="691" t="s">
        <v>3642</v>
      </c>
      <c r="D2913" s="23"/>
      <c r="E2913" s="23"/>
      <c r="F2913" s="295">
        <v>65.069999999999993</v>
      </c>
      <c r="G2913" s="47"/>
      <c r="H2913" s="573">
        <f t="shared" si="82"/>
        <v>22.943681999999992</v>
      </c>
      <c r="I2913" s="573">
        <f t="shared" si="82"/>
        <v>22.943681999999992</v>
      </c>
      <c r="J2913" s="573">
        <f t="shared" si="82"/>
        <v>30.146930999999995</v>
      </c>
      <c r="K2913" s="573">
        <f t="shared" si="82"/>
        <v>20.942779499999997</v>
      </c>
      <c r="L2913" s="573">
        <f t="shared" si="82"/>
        <v>33.281678249999992</v>
      </c>
      <c r="M2913" s="573">
        <f t="shared" si="82"/>
        <v>28.679602499999994</v>
      </c>
      <c r="N2913" s="573" t="b">
        <v>1</v>
      </c>
    </row>
    <row r="2914" spans="1:14" ht="15.5" x14ac:dyDescent="0.35">
      <c r="A2914" s="71"/>
      <c r="B2914" s="16" t="s">
        <v>3643</v>
      </c>
      <c r="C2914" s="439" t="s">
        <v>3644</v>
      </c>
      <c r="D2914" s="166"/>
      <c r="E2914" s="166"/>
      <c r="F2914" s="299">
        <v>65.069999999999993</v>
      </c>
      <c r="G2914" s="47"/>
      <c r="H2914" s="573">
        <f t="shared" si="82"/>
        <v>22.943681999999992</v>
      </c>
      <c r="I2914" s="573">
        <f t="shared" si="82"/>
        <v>22.943681999999992</v>
      </c>
      <c r="J2914" s="573">
        <f t="shared" si="82"/>
        <v>30.146930999999995</v>
      </c>
      <c r="K2914" s="573">
        <f t="shared" si="82"/>
        <v>20.942779499999997</v>
      </c>
      <c r="L2914" s="573">
        <f t="shared" si="82"/>
        <v>33.281678249999992</v>
      </c>
      <c r="M2914" s="573">
        <f t="shared" si="82"/>
        <v>28.679602499999994</v>
      </c>
      <c r="N2914" s="573" t="b">
        <v>1</v>
      </c>
    </row>
    <row r="2915" spans="1:14" ht="15.5" x14ac:dyDescent="0.35">
      <c r="A2915" s="8"/>
      <c r="B2915" s="3" t="s">
        <v>3645</v>
      </c>
      <c r="C2915" s="110" t="s">
        <v>3646</v>
      </c>
      <c r="D2915" s="20"/>
      <c r="E2915" s="53" t="s">
        <v>141</v>
      </c>
      <c r="F2915" s="273">
        <v>65.069999999999993</v>
      </c>
      <c r="G2915" s="47"/>
      <c r="H2915" s="573">
        <f t="shared" si="82"/>
        <v>22.943681999999992</v>
      </c>
      <c r="I2915" s="573">
        <f t="shared" si="82"/>
        <v>22.943681999999992</v>
      </c>
      <c r="J2915" s="573">
        <f t="shared" si="82"/>
        <v>30.146930999999995</v>
      </c>
      <c r="K2915" s="573">
        <f t="shared" si="82"/>
        <v>20.942779499999997</v>
      </c>
      <c r="L2915" s="573">
        <f t="shared" si="82"/>
        <v>33.281678249999992</v>
      </c>
      <c r="M2915" s="573">
        <f t="shared" si="82"/>
        <v>28.679602499999994</v>
      </c>
      <c r="N2915" s="573" t="b">
        <v>1</v>
      </c>
    </row>
    <row r="2916" spans="1:14" ht="15.5" x14ac:dyDescent="0.35">
      <c r="A2916" s="8"/>
      <c r="B2916" s="308" t="s">
        <v>3647</v>
      </c>
      <c r="C2916" s="193" t="s">
        <v>3648</v>
      </c>
      <c r="D2916" s="309"/>
      <c r="E2916" s="310" t="s">
        <v>141</v>
      </c>
      <c r="F2916" s="578">
        <v>65.069999999999993</v>
      </c>
      <c r="G2916" s="47"/>
      <c r="H2916" s="573">
        <f t="shared" si="82"/>
        <v>22.943681999999992</v>
      </c>
      <c r="I2916" s="573">
        <f t="shared" si="82"/>
        <v>22.943681999999992</v>
      </c>
      <c r="J2916" s="573">
        <f t="shared" si="82"/>
        <v>30.146930999999995</v>
      </c>
      <c r="K2916" s="573">
        <f t="shared" si="82"/>
        <v>20.942779499999997</v>
      </c>
      <c r="L2916" s="573">
        <f t="shared" si="82"/>
        <v>33.281678249999992</v>
      </c>
      <c r="M2916" s="573">
        <f t="shared" si="82"/>
        <v>28.679602499999994</v>
      </c>
      <c r="N2916" s="573" t="b">
        <v>1</v>
      </c>
    </row>
    <row r="2917" spans="1:14" ht="15.5" x14ac:dyDescent="0.35">
      <c r="A2917" s="8"/>
      <c r="B2917" s="221" t="s">
        <v>3649</v>
      </c>
      <c r="C2917" s="193" t="s">
        <v>3650</v>
      </c>
      <c r="D2917" s="309"/>
      <c r="E2917" s="310" t="s">
        <v>141</v>
      </c>
      <c r="F2917" s="578">
        <v>65.069999999999993</v>
      </c>
      <c r="G2917" s="47"/>
      <c r="H2917" s="573">
        <f t="shared" si="82"/>
        <v>22.943681999999992</v>
      </c>
      <c r="I2917" s="573">
        <f t="shared" si="82"/>
        <v>22.943681999999992</v>
      </c>
      <c r="J2917" s="573">
        <f t="shared" si="82"/>
        <v>30.146930999999995</v>
      </c>
      <c r="K2917" s="573">
        <f t="shared" si="82"/>
        <v>20.942779499999997</v>
      </c>
      <c r="L2917" s="573">
        <f t="shared" si="82"/>
        <v>33.281678249999992</v>
      </c>
      <c r="M2917" s="573">
        <f t="shared" si="82"/>
        <v>28.679602499999994</v>
      </c>
      <c r="N2917" s="573" t="b">
        <v>1</v>
      </c>
    </row>
    <row r="2918" spans="1:14" ht="16" thickBot="1" x14ac:dyDescent="0.4">
      <c r="A2918" s="133"/>
      <c r="B2918" s="221" t="s">
        <v>3651</v>
      </c>
      <c r="C2918" s="247" t="s">
        <v>3652</v>
      </c>
      <c r="D2918" s="222"/>
      <c r="E2918" s="242" t="s">
        <v>141</v>
      </c>
      <c r="F2918" s="274">
        <v>65.069999999999993</v>
      </c>
      <c r="G2918" s="47"/>
      <c r="H2918" s="573">
        <f t="shared" si="82"/>
        <v>22.943681999999992</v>
      </c>
      <c r="I2918" s="573">
        <f t="shared" si="82"/>
        <v>22.943681999999992</v>
      </c>
      <c r="J2918" s="573">
        <f t="shared" si="82"/>
        <v>30.146930999999995</v>
      </c>
      <c r="K2918" s="573">
        <f t="shared" si="82"/>
        <v>20.942779499999997</v>
      </c>
      <c r="L2918" s="573">
        <f t="shared" si="82"/>
        <v>33.281678249999992</v>
      </c>
      <c r="M2918" s="573">
        <f t="shared" si="82"/>
        <v>28.679602499999994</v>
      </c>
      <c r="N2918" s="573" t="b">
        <v>1</v>
      </c>
    </row>
    <row r="2919" spans="1:14" ht="16" thickBot="1" x14ac:dyDescent="0.4">
      <c r="A2919" s="74"/>
      <c r="B2919" s="5" t="s">
        <v>3653</v>
      </c>
      <c r="C2919" s="691" t="s">
        <v>3654</v>
      </c>
      <c r="D2919" s="23"/>
      <c r="E2919" s="64" t="s">
        <v>141</v>
      </c>
      <c r="F2919" s="295">
        <v>65.069999999999993</v>
      </c>
      <c r="G2919" s="47"/>
      <c r="H2919" s="573">
        <f t="shared" si="82"/>
        <v>22.943681999999992</v>
      </c>
      <c r="I2919" s="573">
        <f t="shared" si="82"/>
        <v>22.943681999999992</v>
      </c>
      <c r="J2919" s="573">
        <f t="shared" si="82"/>
        <v>30.146930999999995</v>
      </c>
      <c r="K2919" s="573">
        <f t="shared" si="82"/>
        <v>20.942779499999997</v>
      </c>
      <c r="L2919" s="573">
        <f t="shared" si="82"/>
        <v>33.281678249999992</v>
      </c>
      <c r="M2919" s="573">
        <f t="shared" si="82"/>
        <v>28.679602499999994</v>
      </c>
      <c r="N2919" s="573" t="b">
        <v>1</v>
      </c>
    </row>
    <row r="2920" spans="1:14" ht="15.5" x14ac:dyDescent="0.35">
      <c r="A2920" s="10"/>
      <c r="B2920" s="16" t="s">
        <v>3655</v>
      </c>
      <c r="C2920" s="108" t="s">
        <v>3656</v>
      </c>
      <c r="D2920" s="18"/>
      <c r="E2920" s="52"/>
      <c r="F2920" s="276">
        <v>65.069999999999993</v>
      </c>
      <c r="G2920" s="47"/>
      <c r="H2920" s="573">
        <f t="shared" si="82"/>
        <v>22.943681999999992</v>
      </c>
      <c r="I2920" s="573">
        <f t="shared" si="82"/>
        <v>22.943681999999992</v>
      </c>
      <c r="J2920" s="573">
        <f t="shared" si="82"/>
        <v>30.146930999999995</v>
      </c>
      <c r="K2920" s="573">
        <f t="shared" si="82"/>
        <v>20.942779499999997</v>
      </c>
      <c r="L2920" s="573">
        <f t="shared" si="82"/>
        <v>33.281678249999992</v>
      </c>
      <c r="M2920" s="573">
        <f t="shared" si="82"/>
        <v>28.679602499999994</v>
      </c>
      <c r="N2920" s="573" t="b">
        <v>1</v>
      </c>
    </row>
    <row r="2921" spans="1:14" ht="15.5" x14ac:dyDescent="0.35">
      <c r="A2921" s="8"/>
      <c r="B2921" s="308" t="s">
        <v>3657</v>
      </c>
      <c r="C2921" s="193" t="s">
        <v>3658</v>
      </c>
      <c r="D2921" s="309"/>
      <c r="E2921" s="310"/>
      <c r="F2921" s="578">
        <v>65.069999999999993</v>
      </c>
      <c r="G2921" s="47"/>
      <c r="H2921" s="573">
        <f t="shared" si="82"/>
        <v>22.943681999999992</v>
      </c>
      <c r="I2921" s="573">
        <f t="shared" si="82"/>
        <v>22.943681999999992</v>
      </c>
      <c r="J2921" s="573">
        <f t="shared" si="82"/>
        <v>30.146930999999995</v>
      </c>
      <c r="K2921" s="573">
        <f t="shared" si="82"/>
        <v>20.942779499999997</v>
      </c>
      <c r="L2921" s="573">
        <f t="shared" si="82"/>
        <v>33.281678249999992</v>
      </c>
      <c r="M2921" s="573">
        <f t="shared" si="82"/>
        <v>28.679602499999994</v>
      </c>
      <c r="N2921" s="573" t="b">
        <v>1</v>
      </c>
    </row>
    <row r="2922" spans="1:14" ht="16" thickBot="1" x14ac:dyDescent="0.4">
      <c r="A2922" s="11"/>
      <c r="B2922" s="565" t="s">
        <v>3659</v>
      </c>
      <c r="C2922" s="391" t="s">
        <v>3660</v>
      </c>
      <c r="D2922" s="563"/>
      <c r="E2922" s="384" t="s">
        <v>141</v>
      </c>
      <c r="F2922" s="564">
        <v>65.069999999999993</v>
      </c>
      <c r="G2922" s="47"/>
      <c r="H2922" s="573">
        <f t="shared" si="82"/>
        <v>22.943681999999992</v>
      </c>
      <c r="I2922" s="573">
        <f t="shared" si="82"/>
        <v>22.943681999999992</v>
      </c>
      <c r="J2922" s="573">
        <f t="shared" si="82"/>
        <v>30.146930999999995</v>
      </c>
      <c r="K2922" s="573">
        <f t="shared" si="82"/>
        <v>20.942779499999997</v>
      </c>
      <c r="L2922" s="573">
        <f t="shared" si="82"/>
        <v>33.281678249999992</v>
      </c>
      <c r="M2922" s="573">
        <f t="shared" si="82"/>
        <v>28.679602499999994</v>
      </c>
      <c r="N2922" s="573" t="b">
        <v>1</v>
      </c>
    </row>
    <row r="2923" spans="1:14" ht="15.5" x14ac:dyDescent="0.35">
      <c r="A2923" s="10"/>
      <c r="B2923" s="16" t="s">
        <v>3661</v>
      </c>
      <c r="C2923" s="108" t="s">
        <v>3662</v>
      </c>
      <c r="D2923" s="18"/>
      <c r="E2923" s="52"/>
      <c r="F2923" s="276">
        <v>65.069999999999993</v>
      </c>
      <c r="G2923" s="47"/>
      <c r="H2923" s="573">
        <f t="shared" si="82"/>
        <v>22.943681999999992</v>
      </c>
      <c r="I2923" s="573">
        <f t="shared" si="82"/>
        <v>22.943681999999992</v>
      </c>
      <c r="J2923" s="573">
        <f t="shared" si="82"/>
        <v>30.146930999999995</v>
      </c>
      <c r="K2923" s="573">
        <f t="shared" si="82"/>
        <v>20.942779499999997</v>
      </c>
      <c r="L2923" s="573">
        <f t="shared" si="82"/>
        <v>33.281678249999992</v>
      </c>
      <c r="M2923" s="573">
        <f t="shared" si="82"/>
        <v>28.679602499999994</v>
      </c>
      <c r="N2923" s="573" t="b">
        <v>1</v>
      </c>
    </row>
    <row r="2924" spans="1:14" ht="15.5" x14ac:dyDescent="0.35">
      <c r="A2924" s="8"/>
      <c r="B2924" s="308" t="s">
        <v>3663</v>
      </c>
      <c r="C2924" s="193" t="s">
        <v>3664</v>
      </c>
      <c r="D2924" s="309"/>
      <c r="E2924" s="310" t="s">
        <v>141</v>
      </c>
      <c r="F2924" s="578">
        <v>65.069999999999993</v>
      </c>
      <c r="G2924" s="47"/>
      <c r="H2924" s="573">
        <f t="shared" si="82"/>
        <v>22.943681999999992</v>
      </c>
      <c r="I2924" s="573">
        <f t="shared" si="82"/>
        <v>22.943681999999992</v>
      </c>
      <c r="J2924" s="573">
        <f t="shared" si="82"/>
        <v>30.146930999999995</v>
      </c>
      <c r="K2924" s="573">
        <f t="shared" si="82"/>
        <v>20.942779499999997</v>
      </c>
      <c r="L2924" s="573">
        <f t="shared" si="82"/>
        <v>33.281678249999992</v>
      </c>
      <c r="M2924" s="573">
        <f t="shared" si="82"/>
        <v>28.679602499999994</v>
      </c>
      <c r="N2924" s="573" t="b">
        <v>1</v>
      </c>
    </row>
    <row r="2925" spans="1:14" ht="16" thickBot="1" x14ac:dyDescent="0.4">
      <c r="A2925" s="11"/>
      <c r="B2925" s="565" t="s">
        <v>3665</v>
      </c>
      <c r="C2925" s="391" t="s">
        <v>3666</v>
      </c>
      <c r="D2925" s="563"/>
      <c r="E2925" s="384" t="s">
        <v>141</v>
      </c>
      <c r="F2925" s="564">
        <v>65.069999999999993</v>
      </c>
      <c r="G2925" s="47"/>
      <c r="H2925" s="573">
        <f t="shared" si="82"/>
        <v>22.943681999999992</v>
      </c>
      <c r="I2925" s="573">
        <f t="shared" si="82"/>
        <v>22.943681999999992</v>
      </c>
      <c r="J2925" s="573">
        <f t="shared" si="82"/>
        <v>30.146930999999995</v>
      </c>
      <c r="K2925" s="573">
        <f t="shared" si="82"/>
        <v>20.942779499999997</v>
      </c>
      <c r="L2925" s="573">
        <f t="shared" si="82"/>
        <v>33.281678249999992</v>
      </c>
      <c r="M2925" s="573">
        <f t="shared" si="82"/>
        <v>28.679602499999994</v>
      </c>
      <c r="N2925" s="573" t="b">
        <v>1</v>
      </c>
    </row>
    <row r="2926" spans="1:14" ht="16" thickBot="1" x14ac:dyDescent="0.4">
      <c r="A2926" s="10"/>
      <c r="B2926" s="68" t="s">
        <v>3667</v>
      </c>
      <c r="C2926" s="656" t="s">
        <v>3668</v>
      </c>
      <c r="D2926" s="28"/>
      <c r="E2926" s="96" t="s">
        <v>141</v>
      </c>
      <c r="F2926" s="298">
        <v>65.069999999999993</v>
      </c>
      <c r="G2926" s="47"/>
      <c r="H2926" s="573">
        <f t="shared" si="82"/>
        <v>22.943681999999992</v>
      </c>
      <c r="I2926" s="573">
        <f t="shared" si="82"/>
        <v>22.943681999999992</v>
      </c>
      <c r="J2926" s="573">
        <f t="shared" si="82"/>
        <v>30.146930999999995</v>
      </c>
      <c r="K2926" s="573">
        <f t="shared" si="82"/>
        <v>20.942779499999997</v>
      </c>
      <c r="L2926" s="573">
        <f t="shared" si="82"/>
        <v>33.281678249999992</v>
      </c>
      <c r="M2926" s="573">
        <f t="shared" si="82"/>
        <v>28.679602499999994</v>
      </c>
      <c r="N2926" s="573" t="b">
        <v>1</v>
      </c>
    </row>
    <row r="2927" spans="1:14" ht="16" thickBot="1" x14ac:dyDescent="0.4">
      <c r="A2927" s="74"/>
      <c r="B2927" s="5" t="s">
        <v>3669</v>
      </c>
      <c r="C2927" s="691" t="s">
        <v>3670</v>
      </c>
      <c r="D2927" s="23"/>
      <c r="E2927" s="64" t="s">
        <v>141</v>
      </c>
      <c r="F2927" s="295">
        <v>65.069999999999993</v>
      </c>
      <c r="G2927" s="47"/>
      <c r="H2927" s="573">
        <f t="shared" si="82"/>
        <v>22.943681999999992</v>
      </c>
      <c r="I2927" s="573">
        <f t="shared" si="82"/>
        <v>22.943681999999992</v>
      </c>
      <c r="J2927" s="573">
        <f t="shared" si="82"/>
        <v>30.146930999999995</v>
      </c>
      <c r="K2927" s="573">
        <f t="shared" si="82"/>
        <v>20.942779499999997</v>
      </c>
      <c r="L2927" s="573">
        <f t="shared" si="82"/>
        <v>33.281678249999992</v>
      </c>
      <c r="M2927" s="573">
        <f t="shared" si="82"/>
        <v>28.679602499999994</v>
      </c>
      <c r="N2927" s="573" t="b">
        <v>1</v>
      </c>
    </row>
    <row r="2928" spans="1:14" ht="16" thickBot="1" x14ac:dyDescent="0.4">
      <c r="A2928" s="8"/>
      <c r="B2928" s="2" t="s">
        <v>3671</v>
      </c>
      <c r="C2928" s="111" t="s">
        <v>3672</v>
      </c>
      <c r="D2928" s="17"/>
      <c r="E2928" s="41" t="s">
        <v>141</v>
      </c>
      <c r="F2928" s="296">
        <v>65.069999999999993</v>
      </c>
      <c r="G2928" s="47"/>
      <c r="H2928" s="573">
        <f t="shared" si="82"/>
        <v>22.943681999999992</v>
      </c>
      <c r="I2928" s="573">
        <f t="shared" si="82"/>
        <v>22.943681999999992</v>
      </c>
      <c r="J2928" s="573">
        <f t="shared" si="82"/>
        <v>30.146930999999995</v>
      </c>
      <c r="K2928" s="573">
        <f t="shared" si="82"/>
        <v>20.942779499999997</v>
      </c>
      <c r="L2928" s="573">
        <f t="shared" si="82"/>
        <v>33.281678249999992</v>
      </c>
      <c r="M2928" s="573">
        <f t="shared" si="82"/>
        <v>28.679602499999994</v>
      </c>
      <c r="N2928" s="573" t="b">
        <v>1</v>
      </c>
    </row>
    <row r="2929" spans="1:14" ht="15.5" x14ac:dyDescent="0.35">
      <c r="A2929" s="10"/>
      <c r="B2929" s="68" t="s">
        <v>3633</v>
      </c>
      <c r="C2929" s="108" t="s">
        <v>3634</v>
      </c>
      <c r="D2929" s="18"/>
      <c r="E2929" s="52" t="s">
        <v>141</v>
      </c>
      <c r="F2929" s="276">
        <v>65.069999999999993</v>
      </c>
      <c r="G2929" s="47"/>
      <c r="H2929" s="573">
        <f t="shared" si="82"/>
        <v>22.943681999999992</v>
      </c>
      <c r="I2929" s="573">
        <f t="shared" si="82"/>
        <v>22.943681999999992</v>
      </c>
      <c r="J2929" s="573">
        <f t="shared" si="82"/>
        <v>30.146930999999995</v>
      </c>
      <c r="K2929" s="573">
        <f t="shared" si="82"/>
        <v>20.942779499999997</v>
      </c>
      <c r="L2929" s="573">
        <f t="shared" si="82"/>
        <v>33.281678249999992</v>
      </c>
      <c r="M2929" s="573">
        <f t="shared" si="82"/>
        <v>28.679602499999994</v>
      </c>
      <c r="N2929" s="573" t="b">
        <v>1</v>
      </c>
    </row>
    <row r="2930" spans="1:14" ht="15.5" x14ac:dyDescent="0.35">
      <c r="A2930" s="133"/>
      <c r="B2930" s="308" t="s">
        <v>3673</v>
      </c>
      <c r="C2930" s="193" t="s">
        <v>3674</v>
      </c>
      <c r="D2930" s="309"/>
      <c r="E2930" s="310" t="s">
        <v>141</v>
      </c>
      <c r="F2930" s="578">
        <v>65.069999999999993</v>
      </c>
      <c r="G2930" s="47"/>
      <c r="H2930" s="573">
        <f t="shared" si="82"/>
        <v>22.943681999999992</v>
      </c>
      <c r="I2930" s="573">
        <f t="shared" si="82"/>
        <v>22.943681999999992</v>
      </c>
      <c r="J2930" s="573">
        <f t="shared" si="82"/>
        <v>30.146930999999995</v>
      </c>
      <c r="K2930" s="573">
        <f t="shared" si="82"/>
        <v>20.942779499999997</v>
      </c>
      <c r="L2930" s="573">
        <f t="shared" si="82"/>
        <v>33.281678249999992</v>
      </c>
      <c r="M2930" s="573">
        <f t="shared" si="82"/>
        <v>28.679602499999994</v>
      </c>
      <c r="N2930" s="573" t="b">
        <v>1</v>
      </c>
    </row>
    <row r="2931" spans="1:14" ht="16" thickBot="1" x14ac:dyDescent="0.4">
      <c r="A2931" s="11"/>
      <c r="B2931" s="2" t="s">
        <v>3675</v>
      </c>
      <c r="C2931" s="391" t="s">
        <v>3676</v>
      </c>
      <c r="D2931" s="563"/>
      <c r="E2931" s="384"/>
      <c r="F2931" s="564">
        <v>65.069999999999993</v>
      </c>
      <c r="G2931" s="47"/>
      <c r="H2931" s="573">
        <f t="shared" si="82"/>
        <v>22.943681999999992</v>
      </c>
      <c r="I2931" s="573">
        <f t="shared" si="82"/>
        <v>22.943681999999992</v>
      </c>
      <c r="J2931" s="573">
        <f t="shared" si="82"/>
        <v>30.146930999999995</v>
      </c>
      <c r="K2931" s="573">
        <f t="shared" si="82"/>
        <v>20.942779499999997</v>
      </c>
      <c r="L2931" s="573">
        <f t="shared" si="82"/>
        <v>33.281678249999992</v>
      </c>
      <c r="M2931" s="573">
        <f t="shared" si="82"/>
        <v>28.679602499999994</v>
      </c>
      <c r="N2931" s="573" t="b">
        <v>1</v>
      </c>
    </row>
    <row r="2932" spans="1:14" ht="15.5" x14ac:dyDescent="0.35">
      <c r="A2932" s="10"/>
      <c r="B2932" s="16" t="s">
        <v>3677</v>
      </c>
      <c r="C2932" s="517" t="s">
        <v>3678</v>
      </c>
      <c r="D2932" s="18"/>
      <c r="E2932" s="52" t="s">
        <v>141</v>
      </c>
      <c r="F2932" s="276">
        <v>65.069999999999993</v>
      </c>
      <c r="G2932" s="47"/>
      <c r="H2932" s="573">
        <f t="shared" si="82"/>
        <v>22.943681999999992</v>
      </c>
      <c r="I2932" s="573">
        <f t="shared" si="82"/>
        <v>22.943681999999992</v>
      </c>
      <c r="J2932" s="573">
        <f t="shared" si="82"/>
        <v>30.146930999999995</v>
      </c>
      <c r="K2932" s="573">
        <f t="shared" si="82"/>
        <v>20.942779499999997</v>
      </c>
      <c r="L2932" s="573">
        <f t="shared" si="82"/>
        <v>33.281678249999992</v>
      </c>
      <c r="M2932" s="573">
        <f t="shared" si="82"/>
        <v>28.679602499999994</v>
      </c>
      <c r="N2932" s="573" t="b">
        <v>1</v>
      </c>
    </row>
    <row r="2933" spans="1:14" ht="16" thickBot="1" x14ac:dyDescent="0.4">
      <c r="A2933" s="11"/>
      <c r="B2933" s="65" t="s">
        <v>3679</v>
      </c>
      <c r="C2933" s="661" t="s">
        <v>3680</v>
      </c>
      <c r="D2933" s="563"/>
      <c r="E2933" s="384" t="s">
        <v>141</v>
      </c>
      <c r="F2933" s="564">
        <v>65.069999999999993</v>
      </c>
      <c r="G2933" s="47"/>
      <c r="H2933" s="573">
        <f t="shared" si="82"/>
        <v>22.943681999999992</v>
      </c>
      <c r="I2933" s="573">
        <f t="shared" si="82"/>
        <v>22.943681999999992</v>
      </c>
      <c r="J2933" s="573">
        <f t="shared" si="82"/>
        <v>30.146930999999995</v>
      </c>
      <c r="K2933" s="573">
        <f t="shared" si="82"/>
        <v>20.942779499999997</v>
      </c>
      <c r="L2933" s="573">
        <f t="shared" si="82"/>
        <v>33.281678249999992</v>
      </c>
      <c r="M2933" s="573">
        <f t="shared" si="82"/>
        <v>28.679602499999994</v>
      </c>
      <c r="N2933" s="573" t="b">
        <v>1</v>
      </c>
    </row>
    <row r="2934" spans="1:14" ht="16" thickBot="1" x14ac:dyDescent="0.4">
      <c r="A2934" s="8" t="s">
        <v>8227</v>
      </c>
      <c r="B2934" s="2" t="s">
        <v>3681</v>
      </c>
      <c r="C2934" s="128" t="s">
        <v>3682</v>
      </c>
      <c r="D2934" s="122"/>
      <c r="E2934" s="122" t="s">
        <v>141</v>
      </c>
      <c r="F2934" s="284">
        <v>30.88</v>
      </c>
      <c r="G2934" s="47"/>
      <c r="H2934" s="573">
        <f t="shared" si="82"/>
        <v>10.888287999999998</v>
      </c>
      <c r="I2934" s="573">
        <f t="shared" si="82"/>
        <v>10.888287999999998</v>
      </c>
      <c r="J2934" s="573">
        <f t="shared" si="82"/>
        <v>14.306704</v>
      </c>
      <c r="K2934" s="573">
        <f t="shared" si="82"/>
        <v>9.9387279999999993</v>
      </c>
      <c r="L2934" s="573">
        <f t="shared" si="82"/>
        <v>15.794347999999996</v>
      </c>
      <c r="M2934" s="573">
        <f t="shared" si="82"/>
        <v>13.610359999999998</v>
      </c>
      <c r="N2934" s="573" t="b">
        <v>1</v>
      </c>
    </row>
    <row r="2935" spans="1:14" ht="16" thickBot="1" x14ac:dyDescent="0.4">
      <c r="A2935" s="426" t="s">
        <v>9723</v>
      </c>
      <c r="B2935" s="754" t="s">
        <v>3683</v>
      </c>
      <c r="C2935" s="445" t="s">
        <v>3684</v>
      </c>
      <c r="D2935" s="346"/>
      <c r="E2935" s="346" t="s">
        <v>141</v>
      </c>
      <c r="F2935" s="345">
        <v>22.05</v>
      </c>
      <c r="G2935" s="47"/>
      <c r="H2935" s="573">
        <f t="shared" si="82"/>
        <v>7.7748299999999979</v>
      </c>
      <c r="I2935" s="573">
        <f t="shared" si="82"/>
        <v>7.7748299999999979</v>
      </c>
      <c r="J2935" s="573">
        <f t="shared" si="82"/>
        <v>10.215764999999999</v>
      </c>
      <c r="K2935" s="573">
        <f t="shared" si="82"/>
        <v>7.0967924999999994</v>
      </c>
      <c r="L2935" s="573">
        <f t="shared" si="82"/>
        <v>11.278023749999997</v>
      </c>
      <c r="M2935" s="573">
        <f t="shared" si="82"/>
        <v>9.7185375000000001</v>
      </c>
      <c r="N2935" s="573" t="b">
        <v>1</v>
      </c>
    </row>
    <row r="2936" spans="1:14" ht="15.5" x14ac:dyDescent="0.35">
      <c r="A2936" s="72"/>
      <c r="B2936" s="3" t="s">
        <v>3683</v>
      </c>
      <c r="C2936" s="110" t="s">
        <v>3685</v>
      </c>
      <c r="D2936" s="20"/>
      <c r="E2936" s="53" t="s">
        <v>141</v>
      </c>
      <c r="F2936" s="273">
        <v>22.05</v>
      </c>
      <c r="G2936" s="47"/>
      <c r="H2936" s="573">
        <f t="shared" si="82"/>
        <v>7.7748299999999979</v>
      </c>
      <c r="I2936" s="573">
        <f t="shared" si="82"/>
        <v>7.7748299999999979</v>
      </c>
      <c r="J2936" s="573">
        <f t="shared" si="82"/>
        <v>10.215764999999999</v>
      </c>
      <c r="K2936" s="573">
        <f t="shared" si="82"/>
        <v>7.0967924999999994</v>
      </c>
      <c r="L2936" s="573">
        <f t="shared" si="82"/>
        <v>11.278023749999997</v>
      </c>
      <c r="M2936" s="573">
        <f t="shared" si="82"/>
        <v>9.7185375000000001</v>
      </c>
      <c r="N2936" s="573" t="b">
        <v>1</v>
      </c>
    </row>
    <row r="2937" spans="1:14" ht="15.5" x14ac:dyDescent="0.35">
      <c r="A2937" s="373"/>
      <c r="B2937" s="308" t="s">
        <v>3686</v>
      </c>
      <c r="C2937" s="193" t="s">
        <v>3687</v>
      </c>
      <c r="D2937" s="309"/>
      <c r="E2937" s="310"/>
      <c r="F2937" s="578">
        <v>22.05</v>
      </c>
      <c r="G2937" s="47"/>
      <c r="H2937" s="573">
        <f t="shared" si="82"/>
        <v>7.7748299999999979</v>
      </c>
      <c r="I2937" s="573">
        <f t="shared" si="82"/>
        <v>7.7748299999999979</v>
      </c>
      <c r="J2937" s="573">
        <f t="shared" si="82"/>
        <v>10.215764999999999</v>
      </c>
      <c r="K2937" s="573">
        <f t="shared" ref="K2937:M3000" si="83">IF($N2937=TRUE,K$3*$F2937,"")</f>
        <v>7.0967924999999994</v>
      </c>
      <c r="L2937" s="573">
        <f t="shared" si="83"/>
        <v>11.278023749999997</v>
      </c>
      <c r="M2937" s="573">
        <f t="shared" si="83"/>
        <v>9.7185375000000001</v>
      </c>
      <c r="N2937" s="573" t="b">
        <v>1</v>
      </c>
    </row>
    <row r="2938" spans="1:14" ht="15.5" x14ac:dyDescent="0.35">
      <c r="A2938" s="373"/>
      <c r="B2938" s="308" t="s">
        <v>3688</v>
      </c>
      <c r="C2938" s="193" t="s">
        <v>3689</v>
      </c>
      <c r="D2938" s="309"/>
      <c r="E2938" s="310" t="s">
        <v>141</v>
      </c>
      <c r="F2938" s="578">
        <v>22.05</v>
      </c>
      <c r="G2938" s="47"/>
      <c r="H2938" s="573">
        <f t="shared" ref="H2938:M3001" si="84">IF($N2938=TRUE,H$3*$F2938,"")</f>
        <v>7.7748299999999979</v>
      </c>
      <c r="I2938" s="573">
        <f t="shared" si="84"/>
        <v>7.7748299999999979</v>
      </c>
      <c r="J2938" s="573">
        <f t="shared" si="84"/>
        <v>10.215764999999999</v>
      </c>
      <c r="K2938" s="573">
        <f t="shared" si="83"/>
        <v>7.0967924999999994</v>
      </c>
      <c r="L2938" s="573">
        <f t="shared" si="83"/>
        <v>11.278023749999997</v>
      </c>
      <c r="M2938" s="573">
        <f t="shared" si="83"/>
        <v>9.7185375000000001</v>
      </c>
      <c r="N2938" s="573" t="b">
        <v>1</v>
      </c>
    </row>
    <row r="2939" spans="1:14" ht="15.5" x14ac:dyDescent="0.35">
      <c r="A2939" s="373"/>
      <c r="B2939" s="308" t="s">
        <v>3690</v>
      </c>
      <c r="C2939" s="193" t="s">
        <v>3691</v>
      </c>
      <c r="D2939" s="309"/>
      <c r="E2939" s="310" t="s">
        <v>141</v>
      </c>
      <c r="F2939" s="578">
        <v>22.05</v>
      </c>
      <c r="G2939" s="47"/>
      <c r="H2939" s="573">
        <f t="shared" si="84"/>
        <v>7.7748299999999979</v>
      </c>
      <c r="I2939" s="573">
        <f t="shared" si="84"/>
        <v>7.7748299999999979</v>
      </c>
      <c r="J2939" s="573">
        <f t="shared" si="84"/>
        <v>10.215764999999999</v>
      </c>
      <c r="K2939" s="573">
        <f t="shared" si="83"/>
        <v>7.0967924999999994</v>
      </c>
      <c r="L2939" s="573">
        <f t="shared" si="83"/>
        <v>11.278023749999997</v>
      </c>
      <c r="M2939" s="573">
        <f t="shared" si="83"/>
        <v>9.7185375000000001</v>
      </c>
      <c r="N2939" s="573" t="b">
        <v>1</v>
      </c>
    </row>
    <row r="2940" spans="1:14" ht="15.5" x14ac:dyDescent="0.35">
      <c r="A2940" s="373"/>
      <c r="B2940" s="308" t="s">
        <v>3692</v>
      </c>
      <c r="C2940" s="193" t="s">
        <v>3693</v>
      </c>
      <c r="D2940" s="309"/>
      <c r="E2940" s="310" t="s">
        <v>141</v>
      </c>
      <c r="F2940" s="578">
        <v>22.05</v>
      </c>
      <c r="G2940" s="47"/>
      <c r="H2940" s="573">
        <f t="shared" si="84"/>
        <v>7.7748299999999979</v>
      </c>
      <c r="I2940" s="573">
        <f t="shared" si="84"/>
        <v>7.7748299999999979</v>
      </c>
      <c r="J2940" s="573">
        <f t="shared" si="84"/>
        <v>10.215764999999999</v>
      </c>
      <c r="K2940" s="573">
        <f t="shared" si="83"/>
        <v>7.0967924999999994</v>
      </c>
      <c r="L2940" s="573">
        <f t="shared" si="83"/>
        <v>11.278023749999997</v>
      </c>
      <c r="M2940" s="573">
        <f t="shared" si="83"/>
        <v>9.7185375000000001</v>
      </c>
      <c r="N2940" s="573" t="b">
        <v>1</v>
      </c>
    </row>
    <row r="2941" spans="1:14" ht="15.5" x14ac:dyDescent="0.35">
      <c r="A2941" s="373"/>
      <c r="B2941" s="308" t="s">
        <v>3694</v>
      </c>
      <c r="C2941" s="193" t="s">
        <v>3695</v>
      </c>
      <c r="D2941" s="309"/>
      <c r="E2941" s="310" t="s">
        <v>141</v>
      </c>
      <c r="F2941" s="578">
        <v>22.05</v>
      </c>
      <c r="G2941" s="47"/>
      <c r="H2941" s="573">
        <f t="shared" si="84"/>
        <v>7.7748299999999979</v>
      </c>
      <c r="I2941" s="573">
        <f t="shared" si="84"/>
        <v>7.7748299999999979</v>
      </c>
      <c r="J2941" s="573">
        <f t="shared" si="84"/>
        <v>10.215764999999999</v>
      </c>
      <c r="K2941" s="573">
        <f t="shared" si="83"/>
        <v>7.0967924999999994</v>
      </c>
      <c r="L2941" s="573">
        <f t="shared" si="83"/>
        <v>11.278023749999997</v>
      </c>
      <c r="M2941" s="573">
        <f t="shared" si="83"/>
        <v>9.7185375000000001</v>
      </c>
      <c r="N2941" s="573" t="b">
        <v>1</v>
      </c>
    </row>
    <row r="2942" spans="1:14" ht="15.5" x14ac:dyDescent="0.35">
      <c r="A2942" s="373"/>
      <c r="B2942" s="308" t="s">
        <v>3696</v>
      </c>
      <c r="C2942" s="193" t="s">
        <v>3697</v>
      </c>
      <c r="D2942" s="309"/>
      <c r="E2942" s="310" t="s">
        <v>141</v>
      </c>
      <c r="F2942" s="578">
        <v>22.05</v>
      </c>
      <c r="G2942" s="47"/>
      <c r="H2942" s="573">
        <f t="shared" si="84"/>
        <v>7.7748299999999979</v>
      </c>
      <c r="I2942" s="573">
        <f t="shared" si="84"/>
        <v>7.7748299999999979</v>
      </c>
      <c r="J2942" s="573">
        <f t="shared" si="84"/>
        <v>10.215764999999999</v>
      </c>
      <c r="K2942" s="573">
        <f t="shared" si="83"/>
        <v>7.0967924999999994</v>
      </c>
      <c r="L2942" s="573">
        <f t="shared" si="83"/>
        <v>11.278023749999997</v>
      </c>
      <c r="M2942" s="573">
        <f t="shared" si="83"/>
        <v>9.7185375000000001</v>
      </c>
      <c r="N2942" s="573" t="b">
        <v>1</v>
      </c>
    </row>
    <row r="2943" spans="1:14" ht="15.5" x14ac:dyDescent="0.35">
      <c r="A2943" s="373"/>
      <c r="B2943" s="308" t="s">
        <v>3698</v>
      </c>
      <c r="C2943" s="193" t="s">
        <v>3699</v>
      </c>
      <c r="D2943" s="309"/>
      <c r="E2943" s="310" t="s">
        <v>141</v>
      </c>
      <c r="F2943" s="578">
        <v>22.05</v>
      </c>
      <c r="G2943" s="47"/>
      <c r="H2943" s="573">
        <f t="shared" si="84"/>
        <v>7.7748299999999979</v>
      </c>
      <c r="I2943" s="573">
        <f t="shared" si="84"/>
        <v>7.7748299999999979</v>
      </c>
      <c r="J2943" s="573">
        <f t="shared" si="84"/>
        <v>10.215764999999999</v>
      </c>
      <c r="K2943" s="573">
        <f t="shared" si="83"/>
        <v>7.0967924999999994</v>
      </c>
      <c r="L2943" s="573">
        <f t="shared" si="83"/>
        <v>11.278023749999997</v>
      </c>
      <c r="M2943" s="573">
        <f t="shared" si="83"/>
        <v>9.7185375000000001</v>
      </c>
      <c r="N2943" s="573" t="b">
        <v>1</v>
      </c>
    </row>
    <row r="2944" spans="1:14" ht="15.5" x14ac:dyDescent="0.35">
      <c r="A2944" s="373"/>
      <c r="B2944" s="308" t="s">
        <v>3700</v>
      </c>
      <c r="C2944" s="193" t="s">
        <v>3701</v>
      </c>
      <c r="D2944" s="309"/>
      <c r="E2944" s="310" t="s">
        <v>141</v>
      </c>
      <c r="F2944" s="578">
        <v>22.05</v>
      </c>
      <c r="G2944" s="47"/>
      <c r="H2944" s="573">
        <f t="shared" si="84"/>
        <v>7.7748299999999979</v>
      </c>
      <c r="I2944" s="573">
        <f t="shared" si="84"/>
        <v>7.7748299999999979</v>
      </c>
      <c r="J2944" s="573">
        <f t="shared" si="84"/>
        <v>10.215764999999999</v>
      </c>
      <c r="K2944" s="573">
        <f t="shared" si="83"/>
        <v>7.0967924999999994</v>
      </c>
      <c r="L2944" s="573">
        <f t="shared" si="83"/>
        <v>11.278023749999997</v>
      </c>
      <c r="M2944" s="573">
        <f t="shared" si="83"/>
        <v>9.7185375000000001</v>
      </c>
      <c r="N2944" s="573" t="b">
        <v>1</v>
      </c>
    </row>
    <row r="2945" spans="1:14" ht="15.5" x14ac:dyDescent="0.35">
      <c r="A2945" s="373" t="s">
        <v>9724</v>
      </c>
      <c r="B2945" s="308" t="s">
        <v>3702</v>
      </c>
      <c r="C2945" s="193" t="s">
        <v>3703</v>
      </c>
      <c r="D2945" s="309"/>
      <c r="E2945" s="310"/>
      <c r="F2945" s="578">
        <v>37.5</v>
      </c>
      <c r="G2945" s="47"/>
      <c r="H2945" s="573">
        <f t="shared" si="84"/>
        <v>13.222499999999997</v>
      </c>
      <c r="I2945" s="573">
        <f t="shared" si="84"/>
        <v>13.222499999999997</v>
      </c>
      <c r="J2945" s="573">
        <f t="shared" si="84"/>
        <v>17.373750000000001</v>
      </c>
      <c r="K2945" s="573">
        <f t="shared" si="83"/>
        <v>12.069374999999999</v>
      </c>
      <c r="L2945" s="573">
        <f t="shared" si="83"/>
        <v>19.180312499999996</v>
      </c>
      <c r="M2945" s="573">
        <f t="shared" si="83"/>
        <v>16.528124999999999</v>
      </c>
      <c r="N2945" s="573" t="b">
        <v>1</v>
      </c>
    </row>
    <row r="2946" spans="1:14" ht="15.5" x14ac:dyDescent="0.35">
      <c r="A2946" s="373"/>
      <c r="B2946" s="308" t="s">
        <v>3704</v>
      </c>
      <c r="C2946" s="193" t="s">
        <v>3705</v>
      </c>
      <c r="D2946" s="309"/>
      <c r="E2946" s="310"/>
      <c r="F2946" s="578">
        <v>37.5</v>
      </c>
      <c r="G2946" s="47"/>
      <c r="H2946" s="573">
        <f t="shared" si="84"/>
        <v>13.222499999999997</v>
      </c>
      <c r="I2946" s="573">
        <f t="shared" si="84"/>
        <v>13.222499999999997</v>
      </c>
      <c r="J2946" s="573">
        <f t="shared" si="84"/>
        <v>17.373750000000001</v>
      </c>
      <c r="K2946" s="573">
        <f t="shared" si="83"/>
        <v>12.069374999999999</v>
      </c>
      <c r="L2946" s="573">
        <f t="shared" si="83"/>
        <v>19.180312499999996</v>
      </c>
      <c r="M2946" s="573">
        <f t="shared" si="83"/>
        <v>16.528124999999999</v>
      </c>
      <c r="N2946" s="573" t="b">
        <v>1</v>
      </c>
    </row>
    <row r="2947" spans="1:14" ht="15.5" x14ac:dyDescent="0.35">
      <c r="A2947" s="373"/>
      <c r="B2947" s="308" t="s">
        <v>3706</v>
      </c>
      <c r="C2947" s="193" t="s">
        <v>3707</v>
      </c>
      <c r="D2947" s="309"/>
      <c r="E2947" s="310"/>
      <c r="F2947" s="578">
        <v>37.5</v>
      </c>
      <c r="G2947" s="47"/>
      <c r="H2947" s="573">
        <f t="shared" si="84"/>
        <v>13.222499999999997</v>
      </c>
      <c r="I2947" s="573">
        <f t="shared" si="84"/>
        <v>13.222499999999997</v>
      </c>
      <c r="J2947" s="573">
        <f t="shared" si="84"/>
        <v>17.373750000000001</v>
      </c>
      <c r="K2947" s="573">
        <f t="shared" si="83"/>
        <v>12.069374999999999</v>
      </c>
      <c r="L2947" s="573">
        <f t="shared" si="83"/>
        <v>19.180312499999996</v>
      </c>
      <c r="M2947" s="573">
        <f t="shared" si="83"/>
        <v>16.528124999999999</v>
      </c>
      <c r="N2947" s="573" t="b">
        <v>1</v>
      </c>
    </row>
    <row r="2948" spans="1:14" ht="15.5" x14ac:dyDescent="0.35">
      <c r="A2948" s="373"/>
      <c r="B2948" s="308" t="s">
        <v>3708</v>
      </c>
      <c r="C2948" s="193" t="s">
        <v>3709</v>
      </c>
      <c r="D2948" s="309"/>
      <c r="E2948" s="310"/>
      <c r="F2948" s="578">
        <v>37.5</v>
      </c>
      <c r="G2948" s="47"/>
      <c r="H2948" s="573">
        <f t="shared" si="84"/>
        <v>13.222499999999997</v>
      </c>
      <c r="I2948" s="573">
        <f t="shared" si="84"/>
        <v>13.222499999999997</v>
      </c>
      <c r="J2948" s="573">
        <f t="shared" si="84"/>
        <v>17.373750000000001</v>
      </c>
      <c r="K2948" s="573">
        <f t="shared" si="83"/>
        <v>12.069374999999999</v>
      </c>
      <c r="L2948" s="573">
        <f t="shared" si="83"/>
        <v>19.180312499999996</v>
      </c>
      <c r="M2948" s="573">
        <f t="shared" si="83"/>
        <v>16.528124999999999</v>
      </c>
      <c r="N2948" s="573" t="b">
        <v>1</v>
      </c>
    </row>
    <row r="2949" spans="1:14" ht="15.5" x14ac:dyDescent="0.35">
      <c r="A2949" s="373"/>
      <c r="B2949" s="308" t="s">
        <v>3710</v>
      </c>
      <c r="C2949" s="193" t="s">
        <v>3711</v>
      </c>
      <c r="D2949" s="309"/>
      <c r="E2949" s="310"/>
      <c r="F2949" s="578">
        <v>37.5</v>
      </c>
      <c r="G2949" s="47"/>
      <c r="H2949" s="573">
        <f t="shared" si="84"/>
        <v>13.222499999999997</v>
      </c>
      <c r="I2949" s="573">
        <f t="shared" si="84"/>
        <v>13.222499999999997</v>
      </c>
      <c r="J2949" s="573">
        <f t="shared" si="84"/>
        <v>17.373750000000001</v>
      </c>
      <c r="K2949" s="573">
        <f t="shared" si="83"/>
        <v>12.069374999999999</v>
      </c>
      <c r="L2949" s="573">
        <f t="shared" si="83"/>
        <v>19.180312499999996</v>
      </c>
      <c r="M2949" s="573">
        <f t="shared" si="83"/>
        <v>16.528124999999999</v>
      </c>
      <c r="N2949" s="573" t="b">
        <v>1</v>
      </c>
    </row>
    <row r="2950" spans="1:14" ht="15.5" x14ac:dyDescent="0.35">
      <c r="A2950" s="373"/>
      <c r="B2950" s="308" t="s">
        <v>3712</v>
      </c>
      <c r="C2950" s="193" t="s">
        <v>3713</v>
      </c>
      <c r="D2950" s="309"/>
      <c r="E2950" s="310"/>
      <c r="F2950" s="578">
        <v>37.5</v>
      </c>
      <c r="G2950" s="47"/>
      <c r="H2950" s="573">
        <f t="shared" si="84"/>
        <v>13.222499999999997</v>
      </c>
      <c r="I2950" s="573">
        <f t="shared" si="84"/>
        <v>13.222499999999997</v>
      </c>
      <c r="J2950" s="573">
        <f t="shared" si="84"/>
        <v>17.373750000000001</v>
      </c>
      <c r="K2950" s="573">
        <f t="shared" si="83"/>
        <v>12.069374999999999</v>
      </c>
      <c r="L2950" s="573">
        <f t="shared" si="83"/>
        <v>19.180312499999996</v>
      </c>
      <c r="M2950" s="573">
        <f t="shared" si="83"/>
        <v>16.528124999999999</v>
      </c>
      <c r="N2950" s="573" t="b">
        <v>1</v>
      </c>
    </row>
    <row r="2951" spans="1:14" ht="15.5" x14ac:dyDescent="0.35">
      <c r="A2951" s="373"/>
      <c r="B2951" s="308" t="s">
        <v>3714</v>
      </c>
      <c r="C2951" s="193" t="s">
        <v>3715</v>
      </c>
      <c r="D2951" s="309"/>
      <c r="E2951" s="310"/>
      <c r="F2951" s="578">
        <v>37.5</v>
      </c>
      <c r="G2951" s="47"/>
      <c r="H2951" s="573">
        <f t="shared" si="84"/>
        <v>13.222499999999997</v>
      </c>
      <c r="I2951" s="573">
        <f t="shared" si="84"/>
        <v>13.222499999999997</v>
      </c>
      <c r="J2951" s="573">
        <f t="shared" si="84"/>
        <v>17.373750000000001</v>
      </c>
      <c r="K2951" s="573">
        <f t="shared" si="83"/>
        <v>12.069374999999999</v>
      </c>
      <c r="L2951" s="573">
        <f t="shared" si="83"/>
        <v>19.180312499999996</v>
      </c>
      <c r="M2951" s="573">
        <f t="shared" si="83"/>
        <v>16.528124999999999</v>
      </c>
      <c r="N2951" s="573" t="b">
        <v>1</v>
      </c>
    </row>
    <row r="2952" spans="1:14" ht="15.5" x14ac:dyDescent="0.35">
      <c r="A2952" s="373"/>
      <c r="B2952" s="308" t="s">
        <v>3716</v>
      </c>
      <c r="C2952" s="193" t="s">
        <v>3717</v>
      </c>
      <c r="D2952" s="309"/>
      <c r="E2952" s="310"/>
      <c r="F2952" s="578">
        <v>37.5</v>
      </c>
      <c r="G2952" s="47"/>
      <c r="H2952" s="573">
        <f t="shared" si="84"/>
        <v>13.222499999999997</v>
      </c>
      <c r="I2952" s="573">
        <f t="shared" si="84"/>
        <v>13.222499999999997</v>
      </c>
      <c r="J2952" s="573">
        <f t="shared" si="84"/>
        <v>17.373750000000001</v>
      </c>
      <c r="K2952" s="573">
        <f t="shared" si="83"/>
        <v>12.069374999999999</v>
      </c>
      <c r="L2952" s="573">
        <f t="shared" si="83"/>
        <v>19.180312499999996</v>
      </c>
      <c r="M2952" s="573">
        <f t="shared" si="83"/>
        <v>16.528124999999999</v>
      </c>
      <c r="N2952" s="573" t="b">
        <v>1</v>
      </c>
    </row>
    <row r="2953" spans="1:14" ht="15.5" x14ac:dyDescent="0.35">
      <c r="A2953" s="373"/>
      <c r="B2953" s="308" t="s">
        <v>3718</v>
      </c>
      <c r="C2953" s="193" t="s">
        <v>3719</v>
      </c>
      <c r="D2953" s="309"/>
      <c r="E2953" s="310"/>
      <c r="F2953" s="578">
        <v>37.5</v>
      </c>
      <c r="G2953" s="47"/>
      <c r="H2953" s="573">
        <f t="shared" si="84"/>
        <v>13.222499999999997</v>
      </c>
      <c r="I2953" s="573">
        <f t="shared" si="84"/>
        <v>13.222499999999997</v>
      </c>
      <c r="J2953" s="573">
        <f t="shared" si="84"/>
        <v>17.373750000000001</v>
      </c>
      <c r="K2953" s="573">
        <f t="shared" si="83"/>
        <v>12.069374999999999</v>
      </c>
      <c r="L2953" s="573">
        <f t="shared" si="83"/>
        <v>19.180312499999996</v>
      </c>
      <c r="M2953" s="573">
        <f t="shared" si="83"/>
        <v>16.528124999999999</v>
      </c>
      <c r="N2953" s="573" t="b">
        <v>1</v>
      </c>
    </row>
    <row r="2954" spans="1:14" ht="15.5" x14ac:dyDescent="0.35">
      <c r="A2954" s="373"/>
      <c r="B2954" s="308" t="s">
        <v>3720</v>
      </c>
      <c r="C2954" s="193" t="s">
        <v>3721</v>
      </c>
      <c r="D2954" s="309"/>
      <c r="E2954" s="310" t="s">
        <v>141</v>
      </c>
      <c r="F2954" s="578">
        <v>37.5</v>
      </c>
      <c r="G2954" s="47"/>
      <c r="H2954" s="573">
        <f t="shared" si="84"/>
        <v>13.222499999999997</v>
      </c>
      <c r="I2954" s="573">
        <f t="shared" si="84"/>
        <v>13.222499999999997</v>
      </c>
      <c r="J2954" s="573">
        <f t="shared" si="84"/>
        <v>17.373750000000001</v>
      </c>
      <c r="K2954" s="573">
        <f t="shared" si="83"/>
        <v>12.069374999999999</v>
      </c>
      <c r="L2954" s="573">
        <f t="shared" si="83"/>
        <v>19.180312499999996</v>
      </c>
      <c r="M2954" s="573">
        <f t="shared" si="83"/>
        <v>16.528124999999999</v>
      </c>
      <c r="N2954" s="573" t="b">
        <v>1</v>
      </c>
    </row>
    <row r="2955" spans="1:14" ht="16" thickBot="1" x14ac:dyDescent="0.4">
      <c r="A2955" s="192"/>
      <c r="B2955" s="221" t="s">
        <v>3722</v>
      </c>
      <c r="C2955" s="247" t="s">
        <v>3723</v>
      </c>
      <c r="D2955" s="222"/>
      <c r="E2955" s="242"/>
      <c r="F2955" s="274">
        <v>37.5</v>
      </c>
      <c r="G2955" s="47"/>
      <c r="H2955" s="573">
        <f t="shared" si="84"/>
        <v>13.222499999999997</v>
      </c>
      <c r="I2955" s="573">
        <f t="shared" si="84"/>
        <v>13.222499999999997</v>
      </c>
      <c r="J2955" s="573">
        <f t="shared" si="84"/>
        <v>17.373750000000001</v>
      </c>
      <c r="K2955" s="573">
        <f t="shared" si="83"/>
        <v>12.069374999999999</v>
      </c>
      <c r="L2955" s="573">
        <f t="shared" si="83"/>
        <v>19.180312499999996</v>
      </c>
      <c r="M2955" s="573">
        <f t="shared" si="83"/>
        <v>16.528124999999999</v>
      </c>
      <c r="N2955" s="573" t="b">
        <v>1</v>
      </c>
    </row>
    <row r="2956" spans="1:14" ht="15.5" x14ac:dyDescent="0.35">
      <c r="A2956" s="71"/>
      <c r="B2956" s="16" t="s">
        <v>3724</v>
      </c>
      <c r="C2956" s="108" t="s">
        <v>3725</v>
      </c>
      <c r="D2956" s="18"/>
      <c r="E2956" s="52"/>
      <c r="F2956" s="276">
        <v>37.5</v>
      </c>
      <c r="G2956" s="47"/>
      <c r="H2956" s="573">
        <f t="shared" si="84"/>
        <v>13.222499999999997</v>
      </c>
      <c r="I2956" s="573">
        <f t="shared" si="84"/>
        <v>13.222499999999997</v>
      </c>
      <c r="J2956" s="573">
        <f t="shared" si="84"/>
        <v>17.373750000000001</v>
      </c>
      <c r="K2956" s="573">
        <f t="shared" si="83"/>
        <v>12.069374999999999</v>
      </c>
      <c r="L2956" s="573">
        <f t="shared" si="83"/>
        <v>19.180312499999996</v>
      </c>
      <c r="M2956" s="573">
        <f t="shared" si="83"/>
        <v>16.528124999999999</v>
      </c>
      <c r="N2956" s="573" t="b">
        <v>1</v>
      </c>
    </row>
    <row r="2957" spans="1:14" ht="15.5" x14ac:dyDescent="0.35">
      <c r="A2957" s="373"/>
      <c r="B2957" s="308" t="s">
        <v>3726</v>
      </c>
      <c r="C2957" s="193" t="s">
        <v>3727</v>
      </c>
      <c r="D2957" s="309"/>
      <c r="E2957" s="310" t="s">
        <v>141</v>
      </c>
      <c r="F2957" s="578">
        <v>37.5</v>
      </c>
      <c r="G2957" s="47"/>
      <c r="H2957" s="573">
        <f t="shared" si="84"/>
        <v>13.222499999999997</v>
      </c>
      <c r="I2957" s="573">
        <f t="shared" si="84"/>
        <v>13.222499999999997</v>
      </c>
      <c r="J2957" s="573">
        <f t="shared" si="84"/>
        <v>17.373750000000001</v>
      </c>
      <c r="K2957" s="573">
        <f t="shared" si="83"/>
        <v>12.069374999999999</v>
      </c>
      <c r="L2957" s="573">
        <f t="shared" si="83"/>
        <v>19.180312499999996</v>
      </c>
      <c r="M2957" s="573">
        <f t="shared" si="83"/>
        <v>16.528124999999999</v>
      </c>
      <c r="N2957" s="573" t="b">
        <v>1</v>
      </c>
    </row>
    <row r="2958" spans="1:14" ht="15.5" x14ac:dyDescent="0.35">
      <c r="A2958" s="373"/>
      <c r="B2958" s="308" t="s">
        <v>3726</v>
      </c>
      <c r="C2958" s="193" t="s">
        <v>3727</v>
      </c>
      <c r="D2958" s="309"/>
      <c r="E2958" s="310" t="s">
        <v>141</v>
      </c>
      <c r="F2958" s="578">
        <v>37.5</v>
      </c>
      <c r="G2958" s="47"/>
      <c r="H2958" s="573">
        <f t="shared" si="84"/>
        <v>13.222499999999997</v>
      </c>
      <c r="I2958" s="573">
        <f t="shared" si="84"/>
        <v>13.222499999999997</v>
      </c>
      <c r="J2958" s="573">
        <f t="shared" si="84"/>
        <v>17.373750000000001</v>
      </c>
      <c r="K2958" s="573">
        <f t="shared" si="83"/>
        <v>12.069374999999999</v>
      </c>
      <c r="L2958" s="573">
        <f t="shared" si="83"/>
        <v>19.180312499999996</v>
      </c>
      <c r="M2958" s="573">
        <f t="shared" si="83"/>
        <v>16.528124999999999</v>
      </c>
      <c r="N2958" s="573" t="b">
        <v>1</v>
      </c>
    </row>
    <row r="2959" spans="1:14" ht="15.5" x14ac:dyDescent="0.35">
      <c r="A2959" s="373"/>
      <c r="B2959" s="308" t="s">
        <v>3728</v>
      </c>
      <c r="C2959" s="193" t="s">
        <v>3729</v>
      </c>
      <c r="D2959" s="309"/>
      <c r="E2959" s="310" t="s">
        <v>141</v>
      </c>
      <c r="F2959" s="578">
        <v>37.5</v>
      </c>
      <c r="G2959" s="47"/>
      <c r="H2959" s="573">
        <f t="shared" si="84"/>
        <v>13.222499999999997</v>
      </c>
      <c r="I2959" s="573">
        <f t="shared" si="84"/>
        <v>13.222499999999997</v>
      </c>
      <c r="J2959" s="573">
        <f t="shared" si="84"/>
        <v>17.373750000000001</v>
      </c>
      <c r="K2959" s="573">
        <f t="shared" si="83"/>
        <v>12.069374999999999</v>
      </c>
      <c r="L2959" s="573">
        <f t="shared" si="83"/>
        <v>19.180312499999996</v>
      </c>
      <c r="M2959" s="573">
        <f t="shared" si="83"/>
        <v>16.528124999999999</v>
      </c>
      <c r="N2959" s="573" t="b">
        <v>1</v>
      </c>
    </row>
    <row r="2960" spans="1:14" ht="15.5" x14ac:dyDescent="0.35">
      <c r="A2960" s="373"/>
      <c r="B2960" s="308" t="s">
        <v>3730</v>
      </c>
      <c r="C2960" s="193" t="s">
        <v>3731</v>
      </c>
      <c r="D2960" s="309"/>
      <c r="E2960" s="310" t="s">
        <v>141</v>
      </c>
      <c r="F2960" s="578">
        <v>37.5</v>
      </c>
      <c r="G2960" s="47"/>
      <c r="H2960" s="573">
        <f t="shared" si="84"/>
        <v>13.222499999999997</v>
      </c>
      <c r="I2960" s="573">
        <f t="shared" si="84"/>
        <v>13.222499999999997</v>
      </c>
      <c r="J2960" s="573">
        <f t="shared" si="84"/>
        <v>17.373750000000001</v>
      </c>
      <c r="K2960" s="573">
        <f t="shared" si="83"/>
        <v>12.069374999999999</v>
      </c>
      <c r="L2960" s="573">
        <f t="shared" si="83"/>
        <v>19.180312499999996</v>
      </c>
      <c r="M2960" s="573">
        <f t="shared" si="83"/>
        <v>16.528124999999999</v>
      </c>
      <c r="N2960" s="573" t="b">
        <v>1</v>
      </c>
    </row>
    <row r="2961" spans="1:14" ht="15.5" x14ac:dyDescent="0.35">
      <c r="A2961" s="374" t="s">
        <v>8228</v>
      </c>
      <c r="B2961" s="322" t="s">
        <v>8229</v>
      </c>
      <c r="C2961" s="193" t="s">
        <v>8230</v>
      </c>
      <c r="D2961" s="309"/>
      <c r="E2961" s="310"/>
      <c r="F2961" s="578">
        <v>110.31</v>
      </c>
      <c r="G2961" s="47"/>
      <c r="H2961" s="573">
        <f t="shared" si="84"/>
        <v>38.895305999999991</v>
      </c>
      <c r="I2961" s="573">
        <f t="shared" si="84"/>
        <v>38.895305999999991</v>
      </c>
      <c r="J2961" s="573">
        <f t="shared" si="84"/>
        <v>51.106622999999999</v>
      </c>
      <c r="K2961" s="573">
        <f t="shared" si="83"/>
        <v>35.503273499999999</v>
      </c>
      <c r="L2961" s="573">
        <f t="shared" si="83"/>
        <v>56.420807249999989</v>
      </c>
      <c r="M2961" s="573">
        <f t="shared" si="83"/>
        <v>48.619132499999999</v>
      </c>
      <c r="N2961" s="573" t="b">
        <v>1</v>
      </c>
    </row>
    <row r="2962" spans="1:14" ht="15.5" x14ac:dyDescent="0.35">
      <c r="A2962" s="373"/>
      <c r="B2962" s="308" t="s">
        <v>3732</v>
      </c>
      <c r="C2962" s="193" t="s">
        <v>3733</v>
      </c>
      <c r="D2962" s="309"/>
      <c r="E2962" s="310"/>
      <c r="F2962" s="578">
        <v>110.31</v>
      </c>
      <c r="G2962" s="47"/>
      <c r="H2962" s="573">
        <f t="shared" si="84"/>
        <v>38.895305999999991</v>
      </c>
      <c r="I2962" s="573">
        <f t="shared" si="84"/>
        <v>38.895305999999991</v>
      </c>
      <c r="J2962" s="573">
        <f t="shared" si="84"/>
        <v>51.106622999999999</v>
      </c>
      <c r="K2962" s="573">
        <f t="shared" si="83"/>
        <v>35.503273499999999</v>
      </c>
      <c r="L2962" s="573">
        <f t="shared" si="83"/>
        <v>56.420807249999989</v>
      </c>
      <c r="M2962" s="573">
        <f t="shared" si="83"/>
        <v>48.619132499999999</v>
      </c>
      <c r="N2962" s="573" t="b">
        <v>1</v>
      </c>
    </row>
    <row r="2963" spans="1:14" ht="15.5" x14ac:dyDescent="0.35">
      <c r="A2963" s="373"/>
      <c r="B2963" s="308" t="s">
        <v>3734</v>
      </c>
      <c r="C2963" s="193" t="s">
        <v>3735</v>
      </c>
      <c r="D2963" s="309"/>
      <c r="E2963" s="310"/>
      <c r="F2963" s="578">
        <v>110.31</v>
      </c>
      <c r="G2963" s="47"/>
      <c r="H2963" s="573">
        <f t="shared" si="84"/>
        <v>38.895305999999991</v>
      </c>
      <c r="I2963" s="573">
        <f t="shared" si="84"/>
        <v>38.895305999999991</v>
      </c>
      <c r="J2963" s="573">
        <f t="shared" si="84"/>
        <v>51.106622999999999</v>
      </c>
      <c r="K2963" s="573">
        <f t="shared" si="83"/>
        <v>35.503273499999999</v>
      </c>
      <c r="L2963" s="573">
        <f t="shared" si="83"/>
        <v>56.420807249999989</v>
      </c>
      <c r="M2963" s="573">
        <f t="shared" si="83"/>
        <v>48.619132499999999</v>
      </c>
      <c r="N2963" s="573" t="b">
        <v>1</v>
      </c>
    </row>
    <row r="2964" spans="1:14" ht="15.5" x14ac:dyDescent="0.35">
      <c r="A2964" s="373"/>
      <c r="B2964" s="308" t="s">
        <v>3736</v>
      </c>
      <c r="C2964" s="193" t="s">
        <v>3737</v>
      </c>
      <c r="D2964" s="309"/>
      <c r="E2964" s="310"/>
      <c r="F2964" s="578">
        <v>110.31</v>
      </c>
      <c r="G2964" s="47"/>
      <c r="H2964" s="573">
        <f t="shared" si="84"/>
        <v>38.895305999999991</v>
      </c>
      <c r="I2964" s="573">
        <f t="shared" si="84"/>
        <v>38.895305999999991</v>
      </c>
      <c r="J2964" s="573">
        <f t="shared" si="84"/>
        <v>51.106622999999999</v>
      </c>
      <c r="K2964" s="573">
        <f t="shared" si="83"/>
        <v>35.503273499999999</v>
      </c>
      <c r="L2964" s="573">
        <f t="shared" si="83"/>
        <v>56.420807249999989</v>
      </c>
      <c r="M2964" s="573">
        <f t="shared" si="83"/>
        <v>48.619132499999999</v>
      </c>
      <c r="N2964" s="573" t="b">
        <v>1</v>
      </c>
    </row>
    <row r="2965" spans="1:14" ht="15.5" x14ac:dyDescent="0.35">
      <c r="A2965" s="373"/>
      <c r="B2965" s="308" t="s">
        <v>3738</v>
      </c>
      <c r="C2965" s="193" t="s">
        <v>3739</v>
      </c>
      <c r="D2965" s="309"/>
      <c r="E2965" s="310"/>
      <c r="F2965" s="578">
        <v>110.31</v>
      </c>
      <c r="G2965" s="47"/>
      <c r="H2965" s="573">
        <f t="shared" si="84"/>
        <v>38.895305999999991</v>
      </c>
      <c r="I2965" s="573">
        <f t="shared" si="84"/>
        <v>38.895305999999991</v>
      </c>
      <c r="J2965" s="573">
        <f t="shared" si="84"/>
        <v>51.106622999999999</v>
      </c>
      <c r="K2965" s="573">
        <f t="shared" si="83"/>
        <v>35.503273499999999</v>
      </c>
      <c r="L2965" s="573">
        <f t="shared" si="83"/>
        <v>56.420807249999989</v>
      </c>
      <c r="M2965" s="573">
        <f t="shared" si="83"/>
        <v>48.619132499999999</v>
      </c>
      <c r="N2965" s="573" t="b">
        <v>1</v>
      </c>
    </row>
    <row r="2966" spans="1:14" ht="15.5" x14ac:dyDescent="0.35">
      <c r="A2966" s="373"/>
      <c r="B2966" s="308" t="s">
        <v>3740</v>
      </c>
      <c r="C2966" s="193" t="s">
        <v>3741</v>
      </c>
      <c r="D2966" s="309"/>
      <c r="E2966" s="310"/>
      <c r="F2966" s="578">
        <v>110.31</v>
      </c>
      <c r="G2966" s="47"/>
      <c r="H2966" s="573">
        <f t="shared" si="84"/>
        <v>38.895305999999991</v>
      </c>
      <c r="I2966" s="573">
        <f t="shared" si="84"/>
        <v>38.895305999999991</v>
      </c>
      <c r="J2966" s="573">
        <f t="shared" si="84"/>
        <v>51.106622999999999</v>
      </c>
      <c r="K2966" s="573">
        <f t="shared" si="83"/>
        <v>35.503273499999999</v>
      </c>
      <c r="L2966" s="573">
        <f t="shared" si="83"/>
        <v>56.420807249999989</v>
      </c>
      <c r="M2966" s="573">
        <f t="shared" si="83"/>
        <v>48.619132499999999</v>
      </c>
      <c r="N2966" s="573" t="b">
        <v>1</v>
      </c>
    </row>
    <row r="2967" spans="1:14" ht="16" thickBot="1" x14ac:dyDescent="0.4">
      <c r="A2967" s="594"/>
      <c r="B2967" s="565" t="s">
        <v>3742</v>
      </c>
      <c r="C2967" s="391" t="s">
        <v>808</v>
      </c>
      <c r="D2967" s="563"/>
      <c r="E2967" s="384"/>
      <c r="F2967" s="564">
        <v>110.31</v>
      </c>
      <c r="G2967" s="47"/>
      <c r="H2967" s="573">
        <f t="shared" si="84"/>
        <v>38.895305999999991</v>
      </c>
      <c r="I2967" s="573">
        <f t="shared" si="84"/>
        <v>38.895305999999991</v>
      </c>
      <c r="J2967" s="573">
        <f t="shared" si="84"/>
        <v>51.106622999999999</v>
      </c>
      <c r="K2967" s="573">
        <f t="shared" si="83"/>
        <v>35.503273499999999</v>
      </c>
      <c r="L2967" s="573">
        <f t="shared" si="83"/>
        <v>56.420807249999989</v>
      </c>
      <c r="M2967" s="573">
        <f t="shared" si="83"/>
        <v>48.619132499999999</v>
      </c>
      <c r="N2967" s="573" t="b">
        <v>1</v>
      </c>
    </row>
    <row r="2968" spans="1:14" ht="15.5" x14ac:dyDescent="0.35">
      <c r="A2968" s="8"/>
      <c r="B2968" s="3" t="s">
        <v>3742</v>
      </c>
      <c r="C2968" s="110" t="s">
        <v>808</v>
      </c>
      <c r="D2968" s="20"/>
      <c r="E2968" s="53"/>
      <c r="F2968" s="273">
        <v>110.31</v>
      </c>
      <c r="G2968" s="47"/>
      <c r="H2968" s="573">
        <f t="shared" si="84"/>
        <v>38.895305999999991</v>
      </c>
      <c r="I2968" s="573">
        <f t="shared" si="84"/>
        <v>38.895305999999991</v>
      </c>
      <c r="J2968" s="573">
        <f t="shared" si="84"/>
        <v>51.106622999999999</v>
      </c>
      <c r="K2968" s="573">
        <f t="shared" si="83"/>
        <v>35.503273499999999</v>
      </c>
      <c r="L2968" s="573">
        <f t="shared" si="83"/>
        <v>56.420807249999989</v>
      </c>
      <c r="M2968" s="573">
        <f t="shared" si="83"/>
        <v>48.619132499999999</v>
      </c>
      <c r="N2968" s="573" t="b">
        <v>1</v>
      </c>
    </row>
    <row r="2969" spans="1:14" ht="31" x14ac:dyDescent="0.35">
      <c r="A2969" s="318"/>
      <c r="B2969" s="3" t="s">
        <v>8231</v>
      </c>
      <c r="C2969" s="110" t="s">
        <v>7272</v>
      </c>
      <c r="D2969" s="20"/>
      <c r="E2969" s="53"/>
      <c r="F2969" s="578">
        <v>110.31</v>
      </c>
      <c r="G2969" s="47"/>
      <c r="H2969" s="573">
        <f t="shared" si="84"/>
        <v>38.895305999999991</v>
      </c>
      <c r="I2969" s="573">
        <f t="shared" si="84"/>
        <v>38.895305999999991</v>
      </c>
      <c r="J2969" s="573">
        <f t="shared" si="84"/>
        <v>51.106622999999999</v>
      </c>
      <c r="K2969" s="573">
        <f t="shared" si="83"/>
        <v>35.503273499999999</v>
      </c>
      <c r="L2969" s="573">
        <f t="shared" si="83"/>
        <v>56.420807249999989</v>
      </c>
      <c r="M2969" s="573">
        <f t="shared" si="83"/>
        <v>48.619132499999999</v>
      </c>
      <c r="N2969" s="573" t="b">
        <v>1</v>
      </c>
    </row>
    <row r="2970" spans="1:14" ht="15.5" x14ac:dyDescent="0.35">
      <c r="A2970" s="318"/>
      <c r="B2970" s="308" t="s">
        <v>8232</v>
      </c>
      <c r="C2970" s="193" t="s">
        <v>7401</v>
      </c>
      <c r="D2970" s="309"/>
      <c r="E2970" s="310"/>
      <c r="F2970" s="578">
        <v>110.31</v>
      </c>
      <c r="G2970" s="47"/>
      <c r="H2970" s="573">
        <f t="shared" si="84"/>
        <v>38.895305999999991</v>
      </c>
      <c r="I2970" s="573">
        <f t="shared" si="84"/>
        <v>38.895305999999991</v>
      </c>
      <c r="J2970" s="573">
        <f t="shared" si="84"/>
        <v>51.106622999999999</v>
      </c>
      <c r="K2970" s="573">
        <f t="shared" si="83"/>
        <v>35.503273499999999</v>
      </c>
      <c r="L2970" s="573">
        <f t="shared" si="83"/>
        <v>56.420807249999989</v>
      </c>
      <c r="M2970" s="573">
        <f t="shared" si="83"/>
        <v>48.619132499999999</v>
      </c>
      <c r="N2970" s="573" t="b">
        <v>1</v>
      </c>
    </row>
    <row r="2971" spans="1:14" ht="15.5" x14ac:dyDescent="0.35">
      <c r="A2971" s="318"/>
      <c r="B2971" s="3" t="s">
        <v>3743</v>
      </c>
      <c r="C2971" s="110" t="s">
        <v>3744</v>
      </c>
      <c r="D2971" s="20"/>
      <c r="E2971" s="53"/>
      <c r="F2971" s="578">
        <v>110.31</v>
      </c>
      <c r="G2971" s="47"/>
      <c r="H2971" s="573">
        <f t="shared" si="84"/>
        <v>38.895305999999991</v>
      </c>
      <c r="I2971" s="573">
        <f t="shared" si="84"/>
        <v>38.895305999999991</v>
      </c>
      <c r="J2971" s="573">
        <f t="shared" si="84"/>
        <v>51.106622999999999</v>
      </c>
      <c r="K2971" s="573">
        <f t="shared" si="83"/>
        <v>35.503273499999999</v>
      </c>
      <c r="L2971" s="573">
        <f t="shared" si="83"/>
        <v>56.420807249999989</v>
      </c>
      <c r="M2971" s="573">
        <f t="shared" si="83"/>
        <v>48.619132499999999</v>
      </c>
      <c r="N2971" s="573" t="b">
        <v>1</v>
      </c>
    </row>
    <row r="2972" spans="1:14" ht="15.5" x14ac:dyDescent="0.35">
      <c r="A2972" s="373"/>
      <c r="B2972" s="308" t="s">
        <v>3745</v>
      </c>
      <c r="C2972" s="193" t="s">
        <v>3746</v>
      </c>
      <c r="D2972" s="309"/>
      <c r="E2972" s="310" t="s">
        <v>141</v>
      </c>
      <c r="F2972" s="578">
        <v>110.31</v>
      </c>
      <c r="G2972" s="47"/>
      <c r="H2972" s="573">
        <f t="shared" si="84"/>
        <v>38.895305999999991</v>
      </c>
      <c r="I2972" s="573">
        <f t="shared" si="84"/>
        <v>38.895305999999991</v>
      </c>
      <c r="J2972" s="573">
        <f t="shared" si="84"/>
        <v>51.106622999999999</v>
      </c>
      <c r="K2972" s="573">
        <f t="shared" si="83"/>
        <v>35.503273499999999</v>
      </c>
      <c r="L2972" s="573">
        <f t="shared" si="83"/>
        <v>56.420807249999989</v>
      </c>
      <c r="M2972" s="573">
        <f t="shared" si="83"/>
        <v>48.619132499999999</v>
      </c>
      <c r="N2972" s="573" t="b">
        <v>1</v>
      </c>
    </row>
    <row r="2973" spans="1:14" ht="15.5" x14ac:dyDescent="0.35">
      <c r="A2973" s="373"/>
      <c r="B2973" s="308" t="s">
        <v>8233</v>
      </c>
      <c r="C2973" s="193" t="s">
        <v>3747</v>
      </c>
      <c r="D2973" s="309"/>
      <c r="E2973" s="310"/>
      <c r="F2973" s="578">
        <v>110.31</v>
      </c>
      <c r="G2973" s="47"/>
      <c r="H2973" s="573">
        <f t="shared" si="84"/>
        <v>38.895305999999991</v>
      </c>
      <c r="I2973" s="573">
        <f t="shared" si="84"/>
        <v>38.895305999999991</v>
      </c>
      <c r="J2973" s="573">
        <f t="shared" si="84"/>
        <v>51.106622999999999</v>
      </c>
      <c r="K2973" s="573">
        <f t="shared" si="83"/>
        <v>35.503273499999999</v>
      </c>
      <c r="L2973" s="573">
        <f t="shared" si="83"/>
        <v>56.420807249999989</v>
      </c>
      <c r="M2973" s="573">
        <f t="shared" si="83"/>
        <v>48.619132499999999</v>
      </c>
      <c r="N2973" s="573" t="b">
        <v>1</v>
      </c>
    </row>
    <row r="2974" spans="1:14" ht="15.5" x14ac:dyDescent="0.35">
      <c r="A2974" s="373" t="s">
        <v>9725</v>
      </c>
      <c r="B2974" s="308" t="s">
        <v>3748</v>
      </c>
      <c r="C2974" s="193" t="s">
        <v>3749</v>
      </c>
      <c r="D2974" s="309"/>
      <c r="E2974" s="310" t="s">
        <v>141</v>
      </c>
      <c r="F2974" s="578">
        <v>75</v>
      </c>
      <c r="G2974" s="47"/>
      <c r="H2974" s="573">
        <f t="shared" si="84"/>
        <v>26.444999999999993</v>
      </c>
      <c r="I2974" s="573">
        <f t="shared" si="84"/>
        <v>26.444999999999993</v>
      </c>
      <c r="J2974" s="573">
        <f t="shared" si="84"/>
        <v>34.747500000000002</v>
      </c>
      <c r="K2974" s="573">
        <f t="shared" si="83"/>
        <v>24.138749999999998</v>
      </c>
      <c r="L2974" s="573">
        <f t="shared" si="83"/>
        <v>38.360624999999992</v>
      </c>
      <c r="M2974" s="573">
        <f t="shared" si="83"/>
        <v>33.056249999999999</v>
      </c>
      <c r="N2974" s="573" t="b">
        <v>1</v>
      </c>
    </row>
    <row r="2975" spans="1:14" ht="15.5" x14ac:dyDescent="0.35">
      <c r="A2975" s="373"/>
      <c r="B2975" s="308" t="s">
        <v>3750</v>
      </c>
      <c r="C2975" s="193" t="s">
        <v>3751</v>
      </c>
      <c r="D2975" s="309"/>
      <c r="E2975" s="310" t="s">
        <v>141</v>
      </c>
      <c r="F2975" s="578">
        <v>75</v>
      </c>
      <c r="G2975" s="47"/>
      <c r="H2975" s="573">
        <f t="shared" si="84"/>
        <v>26.444999999999993</v>
      </c>
      <c r="I2975" s="573">
        <f t="shared" si="84"/>
        <v>26.444999999999993</v>
      </c>
      <c r="J2975" s="573">
        <f t="shared" si="84"/>
        <v>34.747500000000002</v>
      </c>
      <c r="K2975" s="573">
        <f t="shared" si="83"/>
        <v>24.138749999999998</v>
      </c>
      <c r="L2975" s="573">
        <f t="shared" si="83"/>
        <v>38.360624999999992</v>
      </c>
      <c r="M2975" s="573">
        <f t="shared" si="83"/>
        <v>33.056249999999999</v>
      </c>
      <c r="N2975" s="573" t="b">
        <v>1</v>
      </c>
    </row>
    <row r="2976" spans="1:14" ht="15.5" x14ac:dyDescent="0.35">
      <c r="A2976" s="373"/>
      <c r="B2976" s="308" t="s">
        <v>3752</v>
      </c>
      <c r="C2976" s="193" t="s">
        <v>3753</v>
      </c>
      <c r="D2976" s="309"/>
      <c r="E2976" s="310" t="s">
        <v>141</v>
      </c>
      <c r="F2976" s="578">
        <v>75</v>
      </c>
      <c r="G2976" s="47"/>
      <c r="H2976" s="573">
        <f t="shared" si="84"/>
        <v>26.444999999999993</v>
      </c>
      <c r="I2976" s="573">
        <f t="shared" si="84"/>
        <v>26.444999999999993</v>
      </c>
      <c r="J2976" s="573">
        <f t="shared" si="84"/>
        <v>34.747500000000002</v>
      </c>
      <c r="K2976" s="573">
        <f t="shared" si="83"/>
        <v>24.138749999999998</v>
      </c>
      <c r="L2976" s="573">
        <f t="shared" si="83"/>
        <v>38.360624999999992</v>
      </c>
      <c r="M2976" s="573">
        <f t="shared" si="83"/>
        <v>33.056249999999999</v>
      </c>
      <c r="N2976" s="573" t="b">
        <v>1</v>
      </c>
    </row>
    <row r="2977" spans="1:14" ht="15.5" x14ac:dyDescent="0.35">
      <c r="A2977" s="373"/>
      <c r="B2977" s="308" t="s">
        <v>3752</v>
      </c>
      <c r="C2977" s="193" t="s">
        <v>3753</v>
      </c>
      <c r="D2977" s="309"/>
      <c r="E2977" s="310" t="s">
        <v>141</v>
      </c>
      <c r="F2977" s="578">
        <v>75</v>
      </c>
      <c r="G2977" s="47"/>
      <c r="H2977" s="573">
        <f t="shared" si="84"/>
        <v>26.444999999999993</v>
      </c>
      <c r="I2977" s="573">
        <f t="shared" si="84"/>
        <v>26.444999999999993</v>
      </c>
      <c r="J2977" s="573">
        <f t="shared" si="84"/>
        <v>34.747500000000002</v>
      </c>
      <c r="K2977" s="573">
        <f t="shared" si="83"/>
        <v>24.138749999999998</v>
      </c>
      <c r="L2977" s="573">
        <f t="shared" si="83"/>
        <v>38.360624999999992</v>
      </c>
      <c r="M2977" s="573">
        <f t="shared" si="83"/>
        <v>33.056249999999999</v>
      </c>
      <c r="N2977" s="573" t="b">
        <v>1</v>
      </c>
    </row>
    <row r="2978" spans="1:14" ht="15.5" x14ac:dyDescent="0.35">
      <c r="A2978" s="373"/>
      <c r="B2978" s="308" t="s">
        <v>3754</v>
      </c>
      <c r="C2978" s="193" t="s">
        <v>3755</v>
      </c>
      <c r="D2978" s="309"/>
      <c r="E2978" s="310" t="s">
        <v>141</v>
      </c>
      <c r="F2978" s="578">
        <v>75</v>
      </c>
      <c r="G2978" s="47"/>
      <c r="H2978" s="573">
        <f t="shared" si="84"/>
        <v>26.444999999999993</v>
      </c>
      <c r="I2978" s="573">
        <f t="shared" si="84"/>
        <v>26.444999999999993</v>
      </c>
      <c r="J2978" s="573">
        <f t="shared" si="84"/>
        <v>34.747500000000002</v>
      </c>
      <c r="K2978" s="573">
        <f t="shared" si="83"/>
        <v>24.138749999999998</v>
      </c>
      <c r="L2978" s="573">
        <f t="shared" si="83"/>
        <v>38.360624999999992</v>
      </c>
      <c r="M2978" s="573">
        <f t="shared" si="83"/>
        <v>33.056249999999999</v>
      </c>
      <c r="N2978" s="573" t="b">
        <v>1</v>
      </c>
    </row>
    <row r="2979" spans="1:14" ht="15.5" x14ac:dyDescent="0.35">
      <c r="A2979" s="373"/>
      <c r="B2979" s="308" t="s">
        <v>3756</v>
      </c>
      <c r="C2979" s="193" t="s">
        <v>3757</v>
      </c>
      <c r="D2979" s="309"/>
      <c r="E2979" s="310" t="s">
        <v>141</v>
      </c>
      <c r="F2979" s="578">
        <v>75</v>
      </c>
      <c r="G2979" s="47"/>
      <c r="H2979" s="573">
        <f t="shared" si="84"/>
        <v>26.444999999999993</v>
      </c>
      <c r="I2979" s="573">
        <f t="shared" si="84"/>
        <v>26.444999999999993</v>
      </c>
      <c r="J2979" s="573">
        <f t="shared" si="84"/>
        <v>34.747500000000002</v>
      </c>
      <c r="K2979" s="573">
        <f t="shared" si="83"/>
        <v>24.138749999999998</v>
      </c>
      <c r="L2979" s="573">
        <f t="shared" si="83"/>
        <v>38.360624999999992</v>
      </c>
      <c r="M2979" s="573">
        <f t="shared" si="83"/>
        <v>33.056249999999999</v>
      </c>
      <c r="N2979" s="573" t="b">
        <v>1</v>
      </c>
    </row>
    <row r="2980" spans="1:14" ht="15.5" x14ac:dyDescent="0.35">
      <c r="A2980" s="373"/>
      <c r="B2980" s="308" t="s">
        <v>3758</v>
      </c>
      <c r="C2980" s="193" t="s">
        <v>3759</v>
      </c>
      <c r="D2980" s="309"/>
      <c r="E2980" s="310" t="s">
        <v>141</v>
      </c>
      <c r="F2980" s="578">
        <v>75</v>
      </c>
      <c r="G2980" s="47"/>
      <c r="H2980" s="573">
        <f t="shared" si="84"/>
        <v>26.444999999999993</v>
      </c>
      <c r="I2980" s="573">
        <f t="shared" si="84"/>
        <v>26.444999999999993</v>
      </c>
      <c r="J2980" s="573">
        <f t="shared" si="84"/>
        <v>34.747500000000002</v>
      </c>
      <c r="K2980" s="573">
        <f t="shared" si="83"/>
        <v>24.138749999999998</v>
      </c>
      <c r="L2980" s="573">
        <f t="shared" si="83"/>
        <v>38.360624999999992</v>
      </c>
      <c r="M2980" s="573">
        <f t="shared" si="83"/>
        <v>33.056249999999999</v>
      </c>
      <c r="N2980" s="573" t="b">
        <v>1</v>
      </c>
    </row>
    <row r="2981" spans="1:14" ht="15.5" x14ac:dyDescent="0.35">
      <c r="A2981" s="373"/>
      <c r="B2981" s="308" t="s">
        <v>3760</v>
      </c>
      <c r="C2981" s="193" t="s">
        <v>3761</v>
      </c>
      <c r="D2981" s="309"/>
      <c r="E2981" s="310" t="s">
        <v>141</v>
      </c>
      <c r="F2981" s="578">
        <v>75</v>
      </c>
      <c r="G2981" s="47"/>
      <c r="H2981" s="573">
        <f t="shared" si="84"/>
        <v>26.444999999999993</v>
      </c>
      <c r="I2981" s="573">
        <f t="shared" si="84"/>
        <v>26.444999999999993</v>
      </c>
      <c r="J2981" s="573">
        <f t="shared" si="84"/>
        <v>34.747500000000002</v>
      </c>
      <c r="K2981" s="573">
        <f t="shared" si="83"/>
        <v>24.138749999999998</v>
      </c>
      <c r="L2981" s="573">
        <f t="shared" si="83"/>
        <v>38.360624999999992</v>
      </c>
      <c r="M2981" s="573">
        <f t="shared" si="83"/>
        <v>33.056249999999999</v>
      </c>
      <c r="N2981" s="573" t="b">
        <v>1</v>
      </c>
    </row>
    <row r="2982" spans="1:14" ht="15.5" x14ac:dyDescent="0.35">
      <c r="A2982" s="373"/>
      <c r="B2982" s="308" t="s">
        <v>3762</v>
      </c>
      <c r="C2982" s="193" t="s">
        <v>3763</v>
      </c>
      <c r="D2982" s="309"/>
      <c r="E2982" s="310" t="s">
        <v>141</v>
      </c>
      <c r="F2982" s="578">
        <v>75</v>
      </c>
      <c r="G2982" s="47"/>
      <c r="H2982" s="573">
        <f t="shared" si="84"/>
        <v>26.444999999999993</v>
      </c>
      <c r="I2982" s="573">
        <f t="shared" si="84"/>
        <v>26.444999999999993</v>
      </c>
      <c r="J2982" s="573">
        <f t="shared" si="84"/>
        <v>34.747500000000002</v>
      </c>
      <c r="K2982" s="573">
        <f t="shared" si="83"/>
        <v>24.138749999999998</v>
      </c>
      <c r="L2982" s="573">
        <f t="shared" si="83"/>
        <v>38.360624999999992</v>
      </c>
      <c r="M2982" s="573">
        <f t="shared" si="83"/>
        <v>33.056249999999999</v>
      </c>
      <c r="N2982" s="573" t="b">
        <v>1</v>
      </c>
    </row>
    <row r="2983" spans="1:14" ht="16" thickBot="1" x14ac:dyDescent="0.4">
      <c r="A2983" s="192"/>
      <c r="B2983" s="221" t="s">
        <v>3764</v>
      </c>
      <c r="C2983" s="247" t="s">
        <v>3765</v>
      </c>
      <c r="D2983" s="222"/>
      <c r="E2983" s="242" t="s">
        <v>141</v>
      </c>
      <c r="F2983" s="274">
        <v>75</v>
      </c>
      <c r="G2983" s="47"/>
      <c r="H2983" s="573">
        <f t="shared" si="84"/>
        <v>26.444999999999993</v>
      </c>
      <c r="I2983" s="573">
        <f t="shared" si="84"/>
        <v>26.444999999999993</v>
      </c>
      <c r="J2983" s="573">
        <f t="shared" si="84"/>
        <v>34.747500000000002</v>
      </c>
      <c r="K2983" s="573">
        <f t="shared" si="83"/>
        <v>24.138749999999998</v>
      </c>
      <c r="L2983" s="573">
        <f t="shared" si="83"/>
        <v>38.360624999999992</v>
      </c>
      <c r="M2983" s="573">
        <f t="shared" si="83"/>
        <v>33.056249999999999</v>
      </c>
      <c r="N2983" s="573" t="b">
        <v>1</v>
      </c>
    </row>
    <row r="2984" spans="1:14" ht="15.5" x14ac:dyDescent="0.35">
      <c r="A2984" s="71"/>
      <c r="B2984" s="16" t="s">
        <v>3766</v>
      </c>
      <c r="C2984" s="108" t="s">
        <v>3767</v>
      </c>
      <c r="D2984" s="18"/>
      <c r="E2984" s="52"/>
      <c r="F2984" s="276">
        <v>75</v>
      </c>
      <c r="G2984" s="47"/>
      <c r="H2984" s="573">
        <f t="shared" si="84"/>
        <v>26.444999999999993</v>
      </c>
      <c r="I2984" s="573">
        <f t="shared" si="84"/>
        <v>26.444999999999993</v>
      </c>
      <c r="J2984" s="573">
        <f t="shared" si="84"/>
        <v>34.747500000000002</v>
      </c>
      <c r="K2984" s="573">
        <f t="shared" si="83"/>
        <v>24.138749999999998</v>
      </c>
      <c r="L2984" s="573">
        <f t="shared" si="83"/>
        <v>38.360624999999992</v>
      </c>
      <c r="M2984" s="573">
        <f t="shared" si="83"/>
        <v>33.056249999999999</v>
      </c>
      <c r="N2984" s="573" t="b">
        <v>1</v>
      </c>
    </row>
    <row r="2985" spans="1:14" ht="15.5" x14ac:dyDescent="0.35">
      <c r="A2985" s="373"/>
      <c r="B2985" s="308" t="s">
        <v>3768</v>
      </c>
      <c r="C2985" s="193" t="s">
        <v>3769</v>
      </c>
      <c r="D2985" s="309"/>
      <c r="E2985" s="310"/>
      <c r="F2985" s="578">
        <v>75</v>
      </c>
      <c r="G2985" s="47"/>
      <c r="H2985" s="573">
        <f t="shared" si="84"/>
        <v>26.444999999999993</v>
      </c>
      <c r="I2985" s="573">
        <f t="shared" si="84"/>
        <v>26.444999999999993</v>
      </c>
      <c r="J2985" s="573">
        <f t="shared" si="84"/>
        <v>34.747500000000002</v>
      </c>
      <c r="K2985" s="573">
        <f t="shared" si="83"/>
        <v>24.138749999999998</v>
      </c>
      <c r="L2985" s="573">
        <f t="shared" si="83"/>
        <v>38.360624999999992</v>
      </c>
      <c r="M2985" s="573">
        <f t="shared" si="83"/>
        <v>33.056249999999999</v>
      </c>
      <c r="N2985" s="573" t="b">
        <v>1</v>
      </c>
    </row>
    <row r="2986" spans="1:14" ht="15.5" x14ac:dyDescent="0.35">
      <c r="A2986" s="373"/>
      <c r="B2986" s="308" t="s">
        <v>3770</v>
      </c>
      <c r="C2986" s="193" t="s">
        <v>3771</v>
      </c>
      <c r="D2986" s="309"/>
      <c r="E2986" s="310"/>
      <c r="F2986" s="578">
        <v>75</v>
      </c>
      <c r="G2986" s="47"/>
      <c r="H2986" s="573">
        <f t="shared" si="84"/>
        <v>26.444999999999993</v>
      </c>
      <c r="I2986" s="573">
        <f t="shared" si="84"/>
        <v>26.444999999999993</v>
      </c>
      <c r="J2986" s="573">
        <f t="shared" si="84"/>
        <v>34.747500000000002</v>
      </c>
      <c r="K2986" s="573">
        <f t="shared" si="83"/>
        <v>24.138749999999998</v>
      </c>
      <c r="L2986" s="573">
        <f t="shared" si="83"/>
        <v>38.360624999999992</v>
      </c>
      <c r="M2986" s="573">
        <f t="shared" si="83"/>
        <v>33.056249999999999</v>
      </c>
      <c r="N2986" s="573" t="b">
        <v>1</v>
      </c>
    </row>
    <row r="2987" spans="1:14" ht="15.5" x14ac:dyDescent="0.35">
      <c r="A2987" s="373"/>
      <c r="B2987" s="308" t="s">
        <v>3772</v>
      </c>
      <c r="C2987" s="193" t="s">
        <v>3773</v>
      </c>
      <c r="D2987" s="309"/>
      <c r="E2987" s="310"/>
      <c r="F2987" s="578">
        <v>75</v>
      </c>
      <c r="G2987" s="47"/>
      <c r="H2987" s="573">
        <f t="shared" si="84"/>
        <v>26.444999999999993</v>
      </c>
      <c r="I2987" s="573">
        <f t="shared" si="84"/>
        <v>26.444999999999993</v>
      </c>
      <c r="J2987" s="573">
        <f t="shared" si="84"/>
        <v>34.747500000000002</v>
      </c>
      <c r="K2987" s="573">
        <f t="shared" si="83"/>
        <v>24.138749999999998</v>
      </c>
      <c r="L2987" s="573">
        <f t="shared" si="83"/>
        <v>38.360624999999992</v>
      </c>
      <c r="M2987" s="573">
        <f t="shared" si="83"/>
        <v>33.056249999999999</v>
      </c>
      <c r="N2987" s="573" t="b">
        <v>1</v>
      </c>
    </row>
    <row r="2988" spans="1:14" ht="15.5" x14ac:dyDescent="0.35">
      <c r="A2988" s="373"/>
      <c r="B2988" s="308" t="s">
        <v>3774</v>
      </c>
      <c r="C2988" s="193" t="s">
        <v>3775</v>
      </c>
      <c r="D2988" s="309"/>
      <c r="E2988" s="310"/>
      <c r="F2988" s="578">
        <v>75</v>
      </c>
      <c r="G2988" s="47"/>
      <c r="H2988" s="573">
        <f t="shared" si="84"/>
        <v>26.444999999999993</v>
      </c>
      <c r="I2988" s="573">
        <f t="shared" si="84"/>
        <v>26.444999999999993</v>
      </c>
      <c r="J2988" s="573">
        <f t="shared" si="84"/>
        <v>34.747500000000002</v>
      </c>
      <c r="K2988" s="573">
        <f t="shared" si="83"/>
        <v>24.138749999999998</v>
      </c>
      <c r="L2988" s="573">
        <f t="shared" si="83"/>
        <v>38.360624999999992</v>
      </c>
      <c r="M2988" s="573">
        <f t="shared" si="83"/>
        <v>33.056249999999999</v>
      </c>
      <c r="N2988" s="573" t="b">
        <v>1</v>
      </c>
    </row>
    <row r="2989" spans="1:14" ht="15.5" x14ac:dyDescent="0.35">
      <c r="A2989" s="373"/>
      <c r="B2989" s="308" t="s">
        <v>3776</v>
      </c>
      <c r="C2989" s="193" t="s">
        <v>3777</v>
      </c>
      <c r="D2989" s="309"/>
      <c r="E2989" s="310"/>
      <c r="F2989" s="578">
        <v>75</v>
      </c>
      <c r="G2989" s="47"/>
      <c r="H2989" s="573">
        <f t="shared" si="84"/>
        <v>26.444999999999993</v>
      </c>
      <c r="I2989" s="573">
        <f t="shared" si="84"/>
        <v>26.444999999999993</v>
      </c>
      <c r="J2989" s="573">
        <f t="shared" si="84"/>
        <v>34.747500000000002</v>
      </c>
      <c r="K2989" s="573">
        <f t="shared" si="83"/>
        <v>24.138749999999998</v>
      </c>
      <c r="L2989" s="573">
        <f t="shared" si="83"/>
        <v>38.360624999999992</v>
      </c>
      <c r="M2989" s="573">
        <f t="shared" si="83"/>
        <v>33.056249999999999</v>
      </c>
      <c r="N2989" s="573" t="b">
        <v>1</v>
      </c>
    </row>
    <row r="2990" spans="1:14" ht="15.5" x14ac:dyDescent="0.35">
      <c r="A2990" s="373"/>
      <c r="B2990" s="308" t="s">
        <v>3778</v>
      </c>
      <c r="C2990" s="193" t="s">
        <v>3779</v>
      </c>
      <c r="D2990" s="309"/>
      <c r="E2990" s="310"/>
      <c r="F2990" s="578">
        <v>75</v>
      </c>
      <c r="G2990" s="47"/>
      <c r="H2990" s="573">
        <f t="shared" si="84"/>
        <v>26.444999999999993</v>
      </c>
      <c r="I2990" s="573">
        <f t="shared" si="84"/>
        <v>26.444999999999993</v>
      </c>
      <c r="J2990" s="573">
        <f t="shared" si="84"/>
        <v>34.747500000000002</v>
      </c>
      <c r="K2990" s="573">
        <f t="shared" si="83"/>
        <v>24.138749999999998</v>
      </c>
      <c r="L2990" s="573">
        <f t="shared" si="83"/>
        <v>38.360624999999992</v>
      </c>
      <c r="M2990" s="573">
        <f t="shared" si="83"/>
        <v>33.056249999999999</v>
      </c>
      <c r="N2990" s="573" t="b">
        <v>1</v>
      </c>
    </row>
    <row r="2991" spans="1:14" ht="16" thickBot="1" x14ac:dyDescent="0.4">
      <c r="A2991" s="594"/>
      <c r="B2991" s="565" t="s">
        <v>3780</v>
      </c>
      <c r="C2991" s="391" t="s">
        <v>3781</v>
      </c>
      <c r="D2991" s="563"/>
      <c r="E2991" s="384"/>
      <c r="F2991" s="564">
        <v>75</v>
      </c>
      <c r="G2991" s="47"/>
      <c r="H2991" s="573">
        <f t="shared" si="84"/>
        <v>26.444999999999993</v>
      </c>
      <c r="I2991" s="573">
        <f t="shared" si="84"/>
        <v>26.444999999999993</v>
      </c>
      <c r="J2991" s="573">
        <f t="shared" si="84"/>
        <v>34.747500000000002</v>
      </c>
      <c r="K2991" s="573">
        <f t="shared" si="83"/>
        <v>24.138749999999998</v>
      </c>
      <c r="L2991" s="573">
        <f t="shared" si="83"/>
        <v>38.360624999999992</v>
      </c>
      <c r="M2991" s="573">
        <f t="shared" si="83"/>
        <v>33.056249999999999</v>
      </c>
      <c r="N2991" s="573" t="b">
        <v>1</v>
      </c>
    </row>
    <row r="2992" spans="1:14" ht="15.5" x14ac:dyDescent="0.35">
      <c r="A2992" s="71"/>
      <c r="B2992" s="16" t="s">
        <v>3782</v>
      </c>
      <c r="C2992" s="108" t="s">
        <v>3783</v>
      </c>
      <c r="D2992" s="18"/>
      <c r="E2992" s="52"/>
      <c r="F2992" s="276">
        <v>75</v>
      </c>
      <c r="G2992" s="47"/>
      <c r="H2992" s="573">
        <f t="shared" si="84"/>
        <v>26.444999999999993</v>
      </c>
      <c r="I2992" s="573">
        <f t="shared" si="84"/>
        <v>26.444999999999993</v>
      </c>
      <c r="J2992" s="573">
        <f t="shared" si="84"/>
        <v>34.747500000000002</v>
      </c>
      <c r="K2992" s="573">
        <f t="shared" si="83"/>
        <v>24.138749999999998</v>
      </c>
      <c r="L2992" s="573">
        <f t="shared" si="83"/>
        <v>38.360624999999992</v>
      </c>
      <c r="M2992" s="573">
        <f t="shared" si="83"/>
        <v>33.056249999999999</v>
      </c>
      <c r="N2992" s="573" t="b">
        <v>1</v>
      </c>
    </row>
    <row r="2993" spans="1:14" ht="15.5" x14ac:dyDescent="0.35">
      <c r="A2993" s="373"/>
      <c r="B2993" s="308" t="s">
        <v>3784</v>
      </c>
      <c r="C2993" s="193" t="s">
        <v>3785</v>
      </c>
      <c r="D2993" s="309"/>
      <c r="E2993" s="310"/>
      <c r="F2993" s="578">
        <v>75</v>
      </c>
      <c r="G2993" s="47"/>
      <c r="H2993" s="573">
        <f t="shared" si="84"/>
        <v>26.444999999999993</v>
      </c>
      <c r="I2993" s="573">
        <f t="shared" si="84"/>
        <v>26.444999999999993</v>
      </c>
      <c r="J2993" s="573">
        <f t="shared" si="84"/>
        <v>34.747500000000002</v>
      </c>
      <c r="K2993" s="573">
        <f t="shared" si="83"/>
        <v>24.138749999999998</v>
      </c>
      <c r="L2993" s="573">
        <f t="shared" si="83"/>
        <v>38.360624999999992</v>
      </c>
      <c r="M2993" s="573">
        <f t="shared" si="83"/>
        <v>33.056249999999999</v>
      </c>
      <c r="N2993" s="573" t="b">
        <v>1</v>
      </c>
    </row>
    <row r="2994" spans="1:14" ht="15.5" x14ac:dyDescent="0.35">
      <c r="A2994" s="373"/>
      <c r="B2994" s="308" t="s">
        <v>3786</v>
      </c>
      <c r="C2994" s="193" t="s">
        <v>3787</v>
      </c>
      <c r="D2994" s="309"/>
      <c r="E2994" s="310"/>
      <c r="F2994" s="578">
        <v>75</v>
      </c>
      <c r="G2994" s="47"/>
      <c r="H2994" s="573">
        <f t="shared" si="84"/>
        <v>26.444999999999993</v>
      </c>
      <c r="I2994" s="573">
        <f t="shared" si="84"/>
        <v>26.444999999999993</v>
      </c>
      <c r="J2994" s="573">
        <f t="shared" si="84"/>
        <v>34.747500000000002</v>
      </c>
      <c r="K2994" s="573">
        <f t="shared" si="83"/>
        <v>24.138749999999998</v>
      </c>
      <c r="L2994" s="573">
        <f t="shared" si="83"/>
        <v>38.360624999999992</v>
      </c>
      <c r="M2994" s="573">
        <f t="shared" si="83"/>
        <v>33.056249999999999</v>
      </c>
      <c r="N2994" s="573" t="b">
        <v>1</v>
      </c>
    </row>
    <row r="2995" spans="1:14" ht="15.5" x14ac:dyDescent="0.35">
      <c r="A2995" s="373"/>
      <c r="B2995" s="308" t="s">
        <v>3788</v>
      </c>
      <c r="C2995" s="193" t="s">
        <v>3789</v>
      </c>
      <c r="D2995" s="309"/>
      <c r="E2995" s="310"/>
      <c r="F2995" s="578">
        <v>75</v>
      </c>
      <c r="G2995" s="47"/>
      <c r="H2995" s="573">
        <f t="shared" si="84"/>
        <v>26.444999999999993</v>
      </c>
      <c r="I2995" s="573">
        <f t="shared" si="84"/>
        <v>26.444999999999993</v>
      </c>
      <c r="J2995" s="573">
        <f t="shared" si="84"/>
        <v>34.747500000000002</v>
      </c>
      <c r="K2995" s="573">
        <f t="shared" si="83"/>
        <v>24.138749999999998</v>
      </c>
      <c r="L2995" s="573">
        <f t="shared" si="83"/>
        <v>38.360624999999992</v>
      </c>
      <c r="M2995" s="573">
        <f t="shared" si="83"/>
        <v>33.056249999999999</v>
      </c>
      <c r="N2995" s="573" t="b">
        <v>1</v>
      </c>
    </row>
    <row r="2996" spans="1:14" ht="15.5" x14ac:dyDescent="0.35">
      <c r="A2996" s="373"/>
      <c r="B2996" s="308" t="s">
        <v>3790</v>
      </c>
      <c r="C2996" s="193" t="s">
        <v>3791</v>
      </c>
      <c r="D2996" s="309"/>
      <c r="E2996" s="310"/>
      <c r="F2996" s="578">
        <v>75</v>
      </c>
      <c r="G2996" s="47"/>
      <c r="H2996" s="573">
        <f t="shared" si="84"/>
        <v>26.444999999999993</v>
      </c>
      <c r="I2996" s="573">
        <f t="shared" si="84"/>
        <v>26.444999999999993</v>
      </c>
      <c r="J2996" s="573">
        <f t="shared" si="84"/>
        <v>34.747500000000002</v>
      </c>
      <c r="K2996" s="573">
        <f t="shared" si="83"/>
        <v>24.138749999999998</v>
      </c>
      <c r="L2996" s="573">
        <f t="shared" si="83"/>
        <v>38.360624999999992</v>
      </c>
      <c r="M2996" s="573">
        <f t="shared" si="83"/>
        <v>33.056249999999999</v>
      </c>
      <c r="N2996" s="573" t="b">
        <v>1</v>
      </c>
    </row>
    <row r="2997" spans="1:14" ht="15.5" x14ac:dyDescent="0.35">
      <c r="A2997" s="373" t="s">
        <v>9726</v>
      </c>
      <c r="B2997" s="308" t="s">
        <v>3792</v>
      </c>
      <c r="C2997" s="193" t="s">
        <v>3793</v>
      </c>
      <c r="D2997" s="309"/>
      <c r="E2997" s="310"/>
      <c r="F2997" s="578">
        <v>197.45</v>
      </c>
      <c r="G2997" s="47"/>
      <c r="H2997" s="573">
        <f t="shared" si="84"/>
        <v>69.620869999999982</v>
      </c>
      <c r="I2997" s="573">
        <f t="shared" si="84"/>
        <v>69.620869999999982</v>
      </c>
      <c r="J2997" s="573">
        <f t="shared" si="84"/>
        <v>91.478584999999995</v>
      </c>
      <c r="K2997" s="573">
        <f t="shared" si="83"/>
        <v>63.54928249999999</v>
      </c>
      <c r="L2997" s="573">
        <f t="shared" si="83"/>
        <v>100.99073874999998</v>
      </c>
      <c r="M2997" s="573">
        <f t="shared" si="83"/>
        <v>87.026087499999988</v>
      </c>
      <c r="N2997" s="573" t="b">
        <v>1</v>
      </c>
    </row>
    <row r="2998" spans="1:14" ht="16" thickBot="1" x14ac:dyDescent="0.4">
      <c r="A2998" s="192"/>
      <c r="B2998" s="221" t="s">
        <v>3794</v>
      </c>
      <c r="C2998" s="247" t="s">
        <v>3795</v>
      </c>
      <c r="D2998" s="222"/>
      <c r="E2998" s="242"/>
      <c r="F2998" s="274">
        <v>197.45</v>
      </c>
      <c r="G2998" s="47"/>
      <c r="H2998" s="573">
        <f t="shared" si="84"/>
        <v>69.620869999999982</v>
      </c>
      <c r="I2998" s="573">
        <f t="shared" si="84"/>
        <v>69.620869999999982</v>
      </c>
      <c r="J2998" s="573">
        <f t="shared" si="84"/>
        <v>91.478584999999995</v>
      </c>
      <c r="K2998" s="573">
        <f t="shared" si="83"/>
        <v>63.54928249999999</v>
      </c>
      <c r="L2998" s="573">
        <f t="shared" si="83"/>
        <v>100.99073874999998</v>
      </c>
      <c r="M2998" s="573">
        <f t="shared" si="83"/>
        <v>87.026087499999988</v>
      </c>
      <c r="N2998" s="573" t="b">
        <v>1</v>
      </c>
    </row>
    <row r="2999" spans="1:14" ht="15.5" x14ac:dyDescent="0.35">
      <c r="A2999" s="71"/>
      <c r="B2999" s="16" t="s">
        <v>3796</v>
      </c>
      <c r="C2999" s="108" t="s">
        <v>3797</v>
      </c>
      <c r="D2999" s="18"/>
      <c r="E2999" s="52"/>
      <c r="F2999" s="276">
        <v>197.45</v>
      </c>
      <c r="G2999" s="47"/>
      <c r="H2999" s="573">
        <f t="shared" si="84"/>
        <v>69.620869999999982</v>
      </c>
      <c r="I2999" s="573">
        <f t="shared" si="84"/>
        <v>69.620869999999982</v>
      </c>
      <c r="J2999" s="573">
        <f t="shared" si="84"/>
        <v>91.478584999999995</v>
      </c>
      <c r="K2999" s="573">
        <f t="shared" si="83"/>
        <v>63.54928249999999</v>
      </c>
      <c r="L2999" s="573">
        <f t="shared" si="83"/>
        <v>100.99073874999998</v>
      </c>
      <c r="M2999" s="573">
        <f t="shared" si="83"/>
        <v>87.026087499999988</v>
      </c>
      <c r="N2999" s="573" t="b">
        <v>1</v>
      </c>
    </row>
    <row r="3000" spans="1:14" ht="15.5" x14ac:dyDescent="0.35">
      <c r="A3000" s="373"/>
      <c r="B3000" s="308" t="s">
        <v>3798</v>
      </c>
      <c r="C3000" s="193" t="s">
        <v>3799</v>
      </c>
      <c r="D3000" s="309"/>
      <c r="E3000" s="310"/>
      <c r="F3000" s="578">
        <v>197.45</v>
      </c>
      <c r="G3000" s="47"/>
      <c r="H3000" s="573">
        <f t="shared" si="84"/>
        <v>69.620869999999982</v>
      </c>
      <c r="I3000" s="573">
        <f t="shared" si="84"/>
        <v>69.620869999999982</v>
      </c>
      <c r="J3000" s="573">
        <f t="shared" si="84"/>
        <v>91.478584999999995</v>
      </c>
      <c r="K3000" s="573">
        <f t="shared" si="83"/>
        <v>63.54928249999999</v>
      </c>
      <c r="L3000" s="573">
        <f t="shared" si="83"/>
        <v>100.99073874999998</v>
      </c>
      <c r="M3000" s="573">
        <f t="shared" si="83"/>
        <v>87.026087499999988</v>
      </c>
      <c r="N3000" s="573" t="b">
        <v>1</v>
      </c>
    </row>
    <row r="3001" spans="1:14" ht="15.5" x14ac:dyDescent="0.35">
      <c r="A3001" s="373"/>
      <c r="B3001" s="308" t="s">
        <v>3800</v>
      </c>
      <c r="C3001" s="193" t="s">
        <v>3801</v>
      </c>
      <c r="D3001" s="309"/>
      <c r="E3001" s="310"/>
      <c r="F3001" s="578">
        <v>197.45</v>
      </c>
      <c r="G3001" s="47"/>
      <c r="H3001" s="573">
        <f t="shared" si="84"/>
        <v>69.620869999999982</v>
      </c>
      <c r="I3001" s="573">
        <f t="shared" si="84"/>
        <v>69.620869999999982</v>
      </c>
      <c r="J3001" s="573">
        <f t="shared" si="84"/>
        <v>91.478584999999995</v>
      </c>
      <c r="K3001" s="573">
        <f t="shared" si="84"/>
        <v>63.54928249999999</v>
      </c>
      <c r="L3001" s="573">
        <f t="shared" si="84"/>
        <v>100.99073874999998</v>
      </c>
      <c r="M3001" s="573">
        <f t="shared" si="84"/>
        <v>87.026087499999988</v>
      </c>
      <c r="N3001" s="573" t="b">
        <v>1</v>
      </c>
    </row>
    <row r="3002" spans="1:14" ht="15.5" x14ac:dyDescent="0.35">
      <c r="A3002" s="373"/>
      <c r="B3002" s="308" t="s">
        <v>3802</v>
      </c>
      <c r="C3002" s="193" t="s">
        <v>3803</v>
      </c>
      <c r="D3002" s="309"/>
      <c r="E3002" s="310"/>
      <c r="F3002" s="578">
        <v>197.45</v>
      </c>
      <c r="G3002" s="47"/>
      <c r="H3002" s="573">
        <f t="shared" ref="H3002:M3044" si="85">IF($N3002=TRUE,H$3*$F3002,"")</f>
        <v>69.620869999999982</v>
      </c>
      <c r="I3002" s="573">
        <f t="shared" si="85"/>
        <v>69.620869999999982</v>
      </c>
      <c r="J3002" s="573">
        <f t="shared" si="85"/>
        <v>91.478584999999995</v>
      </c>
      <c r="K3002" s="573">
        <f t="shared" si="85"/>
        <v>63.54928249999999</v>
      </c>
      <c r="L3002" s="573">
        <f t="shared" si="85"/>
        <v>100.99073874999998</v>
      </c>
      <c r="M3002" s="573">
        <f t="shared" si="85"/>
        <v>87.026087499999988</v>
      </c>
      <c r="N3002" s="573" t="b">
        <v>1</v>
      </c>
    </row>
    <row r="3003" spans="1:14" ht="15.5" x14ac:dyDescent="0.35">
      <c r="A3003" s="373"/>
      <c r="B3003" s="308" t="s">
        <v>3804</v>
      </c>
      <c r="C3003" s="193" t="s">
        <v>3805</v>
      </c>
      <c r="D3003" s="309"/>
      <c r="E3003" s="310"/>
      <c r="F3003" s="578">
        <v>197.45</v>
      </c>
      <c r="G3003" s="47"/>
      <c r="H3003" s="573">
        <f t="shared" si="85"/>
        <v>69.620869999999982</v>
      </c>
      <c r="I3003" s="573">
        <f t="shared" si="85"/>
        <v>69.620869999999982</v>
      </c>
      <c r="J3003" s="573">
        <f t="shared" si="85"/>
        <v>91.478584999999995</v>
      </c>
      <c r="K3003" s="573">
        <f t="shared" si="85"/>
        <v>63.54928249999999</v>
      </c>
      <c r="L3003" s="573">
        <f t="shared" si="85"/>
        <v>100.99073874999998</v>
      </c>
      <c r="M3003" s="573">
        <f t="shared" si="85"/>
        <v>87.026087499999988</v>
      </c>
      <c r="N3003" s="573" t="b">
        <v>1</v>
      </c>
    </row>
    <row r="3004" spans="1:14" ht="15.5" x14ac:dyDescent="0.35">
      <c r="A3004" s="373"/>
      <c r="B3004" s="308" t="s">
        <v>3806</v>
      </c>
      <c r="C3004" s="193" t="s">
        <v>3807</v>
      </c>
      <c r="D3004" s="309"/>
      <c r="E3004" s="309"/>
      <c r="F3004" s="578">
        <v>197.45</v>
      </c>
      <c r="G3004" s="47"/>
      <c r="H3004" s="573">
        <f t="shared" si="85"/>
        <v>69.620869999999982</v>
      </c>
      <c r="I3004" s="573">
        <f t="shared" si="85"/>
        <v>69.620869999999982</v>
      </c>
      <c r="J3004" s="573">
        <f t="shared" si="85"/>
        <v>91.478584999999995</v>
      </c>
      <c r="K3004" s="573">
        <f t="shared" si="85"/>
        <v>63.54928249999999</v>
      </c>
      <c r="L3004" s="573">
        <f t="shared" si="85"/>
        <v>100.99073874999998</v>
      </c>
      <c r="M3004" s="573">
        <f t="shared" si="85"/>
        <v>87.026087499999988</v>
      </c>
      <c r="N3004" s="573" t="b">
        <v>1</v>
      </c>
    </row>
    <row r="3005" spans="1:14" ht="16" thickBot="1" x14ac:dyDescent="0.4">
      <c r="A3005" s="11"/>
      <c r="B3005" s="65" t="s">
        <v>3808</v>
      </c>
      <c r="C3005" s="169" t="s">
        <v>3809</v>
      </c>
      <c r="D3005" s="40"/>
      <c r="E3005" s="44"/>
      <c r="F3005" s="297">
        <v>197.45</v>
      </c>
      <c r="G3005" s="47"/>
      <c r="H3005" s="573">
        <f t="shared" si="85"/>
        <v>69.620869999999982</v>
      </c>
      <c r="I3005" s="573">
        <f t="shared" si="85"/>
        <v>69.620869999999982</v>
      </c>
      <c r="J3005" s="573">
        <f t="shared" si="85"/>
        <v>91.478584999999995</v>
      </c>
      <c r="K3005" s="573">
        <f t="shared" si="85"/>
        <v>63.54928249999999</v>
      </c>
      <c r="L3005" s="573">
        <f t="shared" si="85"/>
        <v>100.99073874999998</v>
      </c>
      <c r="M3005" s="573">
        <f t="shared" si="85"/>
        <v>87.026087499999988</v>
      </c>
      <c r="N3005" s="573" t="b">
        <v>1</v>
      </c>
    </row>
    <row r="3006" spans="1:14" ht="16" thickBot="1" x14ac:dyDescent="0.4">
      <c r="A3006" s="8"/>
      <c r="B3006" s="2" t="s">
        <v>3810</v>
      </c>
      <c r="C3006" s="128" t="s">
        <v>3811</v>
      </c>
      <c r="D3006" s="122"/>
      <c r="E3006" s="122"/>
      <c r="F3006" s="284">
        <v>197.45</v>
      </c>
      <c r="G3006" s="47"/>
      <c r="H3006" s="573">
        <f t="shared" si="85"/>
        <v>69.620869999999982</v>
      </c>
      <c r="I3006" s="573">
        <f t="shared" si="85"/>
        <v>69.620869999999982</v>
      </c>
      <c r="J3006" s="573">
        <f t="shared" si="85"/>
        <v>91.478584999999995</v>
      </c>
      <c r="K3006" s="573">
        <f t="shared" si="85"/>
        <v>63.54928249999999</v>
      </c>
      <c r="L3006" s="573">
        <f t="shared" si="85"/>
        <v>100.99073874999998</v>
      </c>
      <c r="M3006" s="573">
        <f t="shared" si="85"/>
        <v>87.026087499999988</v>
      </c>
      <c r="N3006" s="573" t="b">
        <v>1</v>
      </c>
    </row>
    <row r="3007" spans="1:14" ht="16" thickBot="1" x14ac:dyDescent="0.4">
      <c r="A3007" s="74"/>
      <c r="B3007" s="5" t="s">
        <v>3812</v>
      </c>
      <c r="C3007" s="109" t="s">
        <v>3813</v>
      </c>
      <c r="D3007" s="94"/>
      <c r="E3007" s="94"/>
      <c r="F3007" s="189">
        <v>197.45</v>
      </c>
      <c r="G3007" s="47"/>
      <c r="H3007" s="573">
        <f t="shared" si="85"/>
        <v>69.620869999999982</v>
      </c>
      <c r="I3007" s="573">
        <f t="shared" si="85"/>
        <v>69.620869999999982</v>
      </c>
      <c r="J3007" s="573">
        <f t="shared" si="85"/>
        <v>91.478584999999995</v>
      </c>
      <c r="K3007" s="573">
        <f t="shared" si="85"/>
        <v>63.54928249999999</v>
      </c>
      <c r="L3007" s="573">
        <f t="shared" si="85"/>
        <v>100.99073874999998</v>
      </c>
      <c r="M3007" s="573">
        <f t="shared" si="85"/>
        <v>87.026087499999988</v>
      </c>
      <c r="N3007" s="573" t="b">
        <v>1</v>
      </c>
    </row>
    <row r="3008" spans="1:14" ht="15.5" x14ac:dyDescent="0.35">
      <c r="A3008" s="10"/>
      <c r="B3008" s="16" t="s">
        <v>3814</v>
      </c>
      <c r="C3008" s="108" t="s">
        <v>3815</v>
      </c>
      <c r="D3008" s="18"/>
      <c r="E3008" s="18"/>
      <c r="F3008" s="298">
        <v>197.45</v>
      </c>
      <c r="G3008" s="47"/>
      <c r="H3008" s="573">
        <f t="shared" si="85"/>
        <v>69.620869999999982</v>
      </c>
      <c r="I3008" s="573">
        <f t="shared" si="85"/>
        <v>69.620869999999982</v>
      </c>
      <c r="J3008" s="573">
        <f t="shared" si="85"/>
        <v>91.478584999999995</v>
      </c>
      <c r="K3008" s="573">
        <f t="shared" si="85"/>
        <v>63.54928249999999</v>
      </c>
      <c r="L3008" s="573">
        <f t="shared" si="85"/>
        <v>100.99073874999998</v>
      </c>
      <c r="M3008" s="573">
        <f t="shared" si="85"/>
        <v>87.026087499999988</v>
      </c>
      <c r="N3008" s="573" t="b">
        <v>1</v>
      </c>
    </row>
    <row r="3009" spans="1:14" ht="16" thickBot="1" x14ac:dyDescent="0.4">
      <c r="A3009" s="86"/>
      <c r="B3009" s="565" t="s">
        <v>3816</v>
      </c>
      <c r="C3009" s="693" t="s">
        <v>3817</v>
      </c>
      <c r="D3009" s="563"/>
      <c r="E3009" s="563"/>
      <c r="F3009" s="398">
        <v>197.45</v>
      </c>
      <c r="G3009" s="47"/>
      <c r="H3009" s="573">
        <f t="shared" si="85"/>
        <v>69.620869999999982</v>
      </c>
      <c r="I3009" s="573">
        <f t="shared" si="85"/>
        <v>69.620869999999982</v>
      </c>
      <c r="J3009" s="573">
        <f t="shared" si="85"/>
        <v>91.478584999999995</v>
      </c>
      <c r="K3009" s="573">
        <f t="shared" si="85"/>
        <v>63.54928249999999</v>
      </c>
      <c r="L3009" s="573">
        <f t="shared" si="85"/>
        <v>100.99073874999998</v>
      </c>
      <c r="M3009" s="573">
        <f t="shared" si="85"/>
        <v>87.026087499999988</v>
      </c>
      <c r="N3009" s="573" t="b">
        <v>1</v>
      </c>
    </row>
    <row r="3010" spans="1:14" ht="15.5" x14ac:dyDescent="0.35">
      <c r="A3010" s="87"/>
      <c r="B3010" s="3" t="s">
        <v>8234</v>
      </c>
      <c r="C3010" s="110" t="s">
        <v>7099</v>
      </c>
      <c r="D3010" s="20"/>
      <c r="E3010" s="53"/>
      <c r="F3010" s="273">
        <v>197.45</v>
      </c>
      <c r="G3010" s="47"/>
      <c r="H3010" s="573">
        <f t="shared" si="85"/>
        <v>69.620869999999982</v>
      </c>
      <c r="I3010" s="573">
        <f t="shared" si="85"/>
        <v>69.620869999999982</v>
      </c>
      <c r="J3010" s="573">
        <f t="shared" si="85"/>
        <v>91.478584999999995</v>
      </c>
      <c r="K3010" s="573">
        <f t="shared" si="85"/>
        <v>63.54928249999999</v>
      </c>
      <c r="L3010" s="573">
        <f t="shared" si="85"/>
        <v>100.99073874999998</v>
      </c>
      <c r="M3010" s="573">
        <f t="shared" si="85"/>
        <v>87.026087499999988</v>
      </c>
      <c r="N3010" s="573" t="b">
        <v>1</v>
      </c>
    </row>
    <row r="3011" spans="1:14" ht="16" thickBot="1" x14ac:dyDescent="0.4">
      <c r="A3011" s="86"/>
      <c r="B3011" s="565" t="s">
        <v>8235</v>
      </c>
      <c r="C3011" s="391" t="s">
        <v>7296</v>
      </c>
      <c r="D3011" s="563"/>
      <c r="E3011" s="384"/>
      <c r="F3011" s="564">
        <v>197.45</v>
      </c>
      <c r="G3011" s="47"/>
      <c r="H3011" s="573">
        <f t="shared" si="85"/>
        <v>69.620869999999982</v>
      </c>
      <c r="I3011" s="573">
        <f t="shared" si="85"/>
        <v>69.620869999999982</v>
      </c>
      <c r="J3011" s="573">
        <f t="shared" si="85"/>
        <v>91.478584999999995</v>
      </c>
      <c r="K3011" s="573">
        <f t="shared" si="85"/>
        <v>63.54928249999999</v>
      </c>
      <c r="L3011" s="573">
        <f t="shared" si="85"/>
        <v>100.99073874999998</v>
      </c>
      <c r="M3011" s="573">
        <f t="shared" si="85"/>
        <v>87.026087499999988</v>
      </c>
      <c r="N3011" s="573" t="b">
        <v>1</v>
      </c>
    </row>
    <row r="3012" spans="1:14" ht="15.5" x14ac:dyDescent="0.35">
      <c r="A3012" s="192"/>
      <c r="B3012" s="308" t="s">
        <v>3818</v>
      </c>
      <c r="C3012" s="193" t="s">
        <v>3819</v>
      </c>
      <c r="D3012" s="20"/>
      <c r="E3012" s="53"/>
      <c r="F3012" s="273">
        <v>197.45</v>
      </c>
      <c r="G3012" s="47"/>
      <c r="H3012" s="573">
        <f t="shared" si="85"/>
        <v>69.620869999999982</v>
      </c>
      <c r="I3012" s="573">
        <f t="shared" si="85"/>
        <v>69.620869999999982</v>
      </c>
      <c r="J3012" s="573">
        <f t="shared" si="85"/>
        <v>91.478584999999995</v>
      </c>
      <c r="K3012" s="573">
        <f t="shared" si="85"/>
        <v>63.54928249999999</v>
      </c>
      <c r="L3012" s="573">
        <f t="shared" si="85"/>
        <v>100.99073874999998</v>
      </c>
      <c r="M3012" s="573">
        <f t="shared" si="85"/>
        <v>87.026087499999988</v>
      </c>
      <c r="N3012" s="573" t="b">
        <v>1</v>
      </c>
    </row>
    <row r="3013" spans="1:14" ht="16" thickBot="1" x14ac:dyDescent="0.4">
      <c r="A3013" s="11"/>
      <c r="B3013" s="565" t="s">
        <v>3820</v>
      </c>
      <c r="C3013" s="391" t="s">
        <v>3821</v>
      </c>
      <c r="D3013" s="563"/>
      <c r="E3013" s="384" t="s">
        <v>141</v>
      </c>
      <c r="F3013" s="564">
        <v>197.45</v>
      </c>
      <c r="G3013" s="47"/>
      <c r="H3013" s="573">
        <f t="shared" si="85"/>
        <v>69.620869999999982</v>
      </c>
      <c r="I3013" s="573">
        <f t="shared" si="85"/>
        <v>69.620869999999982</v>
      </c>
      <c r="J3013" s="573">
        <f t="shared" si="85"/>
        <v>91.478584999999995</v>
      </c>
      <c r="K3013" s="573">
        <f t="shared" si="85"/>
        <v>63.54928249999999</v>
      </c>
      <c r="L3013" s="573">
        <f t="shared" si="85"/>
        <v>100.99073874999998</v>
      </c>
      <c r="M3013" s="573">
        <f t="shared" si="85"/>
        <v>87.026087499999988</v>
      </c>
      <c r="N3013" s="573" t="b">
        <v>1</v>
      </c>
    </row>
    <row r="3014" spans="1:14" ht="15.5" x14ac:dyDescent="0.35">
      <c r="A3014" s="8"/>
      <c r="B3014" s="3" t="s">
        <v>3822</v>
      </c>
      <c r="C3014" s="110" t="s">
        <v>3823</v>
      </c>
      <c r="D3014" s="20"/>
      <c r="E3014" s="53" t="s">
        <v>141</v>
      </c>
      <c r="F3014" s="273">
        <v>197.45</v>
      </c>
      <c r="G3014" s="47"/>
      <c r="H3014" s="573">
        <f t="shared" si="85"/>
        <v>69.620869999999982</v>
      </c>
      <c r="I3014" s="573">
        <f t="shared" si="85"/>
        <v>69.620869999999982</v>
      </c>
      <c r="J3014" s="573">
        <f t="shared" si="85"/>
        <v>91.478584999999995</v>
      </c>
      <c r="K3014" s="573">
        <f t="shared" si="85"/>
        <v>63.54928249999999</v>
      </c>
      <c r="L3014" s="573">
        <f t="shared" si="85"/>
        <v>100.99073874999998</v>
      </c>
      <c r="M3014" s="573">
        <f t="shared" si="85"/>
        <v>87.026087499999988</v>
      </c>
      <c r="N3014" s="573" t="b">
        <v>1</v>
      </c>
    </row>
    <row r="3015" spans="1:14" ht="16" thickBot="1" x14ac:dyDescent="0.4">
      <c r="A3015" s="11"/>
      <c r="B3015" s="565" t="s">
        <v>3824</v>
      </c>
      <c r="C3015" s="391" t="s">
        <v>3825</v>
      </c>
      <c r="D3015" s="563"/>
      <c r="E3015" s="384" t="s">
        <v>141</v>
      </c>
      <c r="F3015" s="564">
        <v>197.45</v>
      </c>
      <c r="G3015" s="47"/>
      <c r="H3015" s="573">
        <f t="shared" si="85"/>
        <v>69.620869999999982</v>
      </c>
      <c r="I3015" s="573">
        <f t="shared" si="85"/>
        <v>69.620869999999982</v>
      </c>
      <c r="J3015" s="573">
        <f t="shared" si="85"/>
        <v>91.478584999999995</v>
      </c>
      <c r="K3015" s="573">
        <f t="shared" si="85"/>
        <v>63.54928249999999</v>
      </c>
      <c r="L3015" s="573">
        <f t="shared" si="85"/>
        <v>100.99073874999998</v>
      </c>
      <c r="M3015" s="573">
        <f t="shared" si="85"/>
        <v>87.026087499999988</v>
      </c>
      <c r="N3015" s="573" t="b">
        <v>1</v>
      </c>
    </row>
    <row r="3016" spans="1:14" ht="15.5" x14ac:dyDescent="0.35">
      <c r="A3016" s="8"/>
      <c r="B3016" s="3" t="s">
        <v>3826</v>
      </c>
      <c r="C3016" s="110" t="s">
        <v>3827</v>
      </c>
      <c r="D3016" s="20"/>
      <c r="E3016" s="53" t="s">
        <v>141</v>
      </c>
      <c r="F3016" s="273">
        <v>197.45</v>
      </c>
      <c r="G3016" s="47"/>
      <c r="H3016" s="573">
        <f t="shared" si="85"/>
        <v>69.620869999999982</v>
      </c>
      <c r="I3016" s="573">
        <f t="shared" si="85"/>
        <v>69.620869999999982</v>
      </c>
      <c r="J3016" s="573">
        <f t="shared" si="85"/>
        <v>91.478584999999995</v>
      </c>
      <c r="K3016" s="573">
        <f t="shared" si="85"/>
        <v>63.54928249999999</v>
      </c>
      <c r="L3016" s="573">
        <f t="shared" si="85"/>
        <v>100.99073874999998</v>
      </c>
      <c r="M3016" s="573">
        <f t="shared" si="85"/>
        <v>87.026087499999988</v>
      </c>
      <c r="N3016" s="573" t="b">
        <v>1</v>
      </c>
    </row>
    <row r="3017" spans="1:14" ht="16" thickBot="1" x14ac:dyDescent="0.4">
      <c r="A3017" s="11"/>
      <c r="B3017" s="565" t="s">
        <v>3828</v>
      </c>
      <c r="C3017" s="391" t="s">
        <v>3829</v>
      </c>
      <c r="D3017" s="563"/>
      <c r="E3017" s="384" t="s">
        <v>141</v>
      </c>
      <c r="F3017" s="564">
        <v>197.45</v>
      </c>
      <c r="G3017" s="47"/>
      <c r="H3017" s="573">
        <f t="shared" si="85"/>
        <v>69.620869999999982</v>
      </c>
      <c r="I3017" s="573">
        <f t="shared" si="85"/>
        <v>69.620869999999982</v>
      </c>
      <c r="J3017" s="573">
        <f t="shared" si="85"/>
        <v>91.478584999999995</v>
      </c>
      <c r="K3017" s="573">
        <f t="shared" si="85"/>
        <v>63.54928249999999</v>
      </c>
      <c r="L3017" s="573">
        <f t="shared" si="85"/>
        <v>100.99073874999998</v>
      </c>
      <c r="M3017" s="573">
        <f t="shared" si="85"/>
        <v>87.026087499999988</v>
      </c>
      <c r="N3017" s="573" t="b">
        <v>1</v>
      </c>
    </row>
    <row r="3018" spans="1:14" ht="15.5" x14ac:dyDescent="0.35">
      <c r="A3018" s="8"/>
      <c r="B3018" s="3" t="s">
        <v>3830</v>
      </c>
      <c r="C3018" s="110" t="s">
        <v>3831</v>
      </c>
      <c r="D3018" s="20"/>
      <c r="E3018" s="53" t="s">
        <v>141</v>
      </c>
      <c r="F3018" s="273">
        <v>197.45</v>
      </c>
      <c r="G3018" s="47"/>
      <c r="H3018" s="573">
        <f t="shared" si="85"/>
        <v>69.620869999999982</v>
      </c>
      <c r="I3018" s="573">
        <f t="shared" si="85"/>
        <v>69.620869999999982</v>
      </c>
      <c r="J3018" s="573">
        <f t="shared" si="85"/>
        <v>91.478584999999995</v>
      </c>
      <c r="K3018" s="573">
        <f t="shared" si="85"/>
        <v>63.54928249999999</v>
      </c>
      <c r="L3018" s="573">
        <f t="shared" si="85"/>
        <v>100.99073874999998</v>
      </c>
      <c r="M3018" s="573">
        <f t="shared" si="85"/>
        <v>87.026087499999988</v>
      </c>
      <c r="N3018" s="573" t="b">
        <v>1</v>
      </c>
    </row>
    <row r="3019" spans="1:14" ht="16" thickBot="1" x14ac:dyDescent="0.4">
      <c r="A3019" s="11" t="s">
        <v>9727</v>
      </c>
      <c r="B3019" s="565" t="s">
        <v>8209</v>
      </c>
      <c r="C3019" s="391" t="s">
        <v>8236</v>
      </c>
      <c r="D3019" s="563"/>
      <c r="E3019" s="384"/>
      <c r="F3019" s="564">
        <v>184.8</v>
      </c>
      <c r="G3019" s="47"/>
      <c r="H3019" s="573">
        <f t="shared" si="85"/>
        <v>65.160479999999993</v>
      </c>
      <c r="I3019" s="573">
        <f t="shared" si="85"/>
        <v>65.160479999999993</v>
      </c>
      <c r="J3019" s="573">
        <f t="shared" si="85"/>
        <v>85.617840000000001</v>
      </c>
      <c r="K3019" s="573">
        <f t="shared" si="85"/>
        <v>59.477879999999999</v>
      </c>
      <c r="L3019" s="573">
        <f t="shared" si="85"/>
        <v>94.520579999999981</v>
      </c>
      <c r="M3019" s="573">
        <f t="shared" si="85"/>
        <v>81.450599999999994</v>
      </c>
      <c r="N3019" s="573" t="b">
        <v>1</v>
      </c>
    </row>
    <row r="3020" spans="1:14" ht="15.5" x14ac:dyDescent="0.35">
      <c r="A3020" s="8" t="s">
        <v>9728</v>
      </c>
      <c r="B3020" s="3" t="s">
        <v>8210</v>
      </c>
      <c r="C3020" s="110" t="s">
        <v>8237</v>
      </c>
      <c r="D3020" s="20"/>
      <c r="E3020" s="53"/>
      <c r="F3020" s="273">
        <v>129.91999999999999</v>
      </c>
      <c r="G3020" s="47"/>
      <c r="H3020" s="573">
        <f t="shared" si="85"/>
        <v>45.809791999999987</v>
      </c>
      <c r="I3020" s="573">
        <f t="shared" si="85"/>
        <v>45.809791999999987</v>
      </c>
      <c r="J3020" s="573">
        <f t="shared" si="85"/>
        <v>60.191935999999991</v>
      </c>
      <c r="K3020" s="573">
        <f t="shared" si="85"/>
        <v>41.814751999999991</v>
      </c>
      <c r="L3020" s="573">
        <f t="shared" si="85"/>
        <v>66.450831999999977</v>
      </c>
      <c r="M3020" s="573">
        <f t="shared" si="85"/>
        <v>57.262239999999991</v>
      </c>
      <c r="N3020" s="573" t="b">
        <v>1</v>
      </c>
    </row>
    <row r="3021" spans="1:14" ht="16" thickBot="1" x14ac:dyDescent="0.4">
      <c r="A3021" s="11"/>
      <c r="B3021" s="565" t="s">
        <v>7392</v>
      </c>
      <c r="C3021" s="391" t="s">
        <v>7391</v>
      </c>
      <c r="D3021" s="563"/>
      <c r="E3021" s="384"/>
      <c r="F3021" s="564">
        <v>129.91999999999999</v>
      </c>
      <c r="G3021" s="47"/>
      <c r="H3021" s="573">
        <f t="shared" si="85"/>
        <v>45.809791999999987</v>
      </c>
      <c r="I3021" s="573">
        <f t="shared" si="85"/>
        <v>45.809791999999987</v>
      </c>
      <c r="J3021" s="573">
        <f t="shared" si="85"/>
        <v>60.191935999999991</v>
      </c>
      <c r="K3021" s="573">
        <f t="shared" si="85"/>
        <v>41.814751999999991</v>
      </c>
      <c r="L3021" s="573">
        <f t="shared" si="85"/>
        <v>66.450831999999977</v>
      </c>
      <c r="M3021" s="573">
        <f t="shared" si="85"/>
        <v>57.262239999999991</v>
      </c>
      <c r="N3021" s="573" t="b">
        <v>1</v>
      </c>
    </row>
    <row r="3022" spans="1:14" ht="15.5" x14ac:dyDescent="0.35">
      <c r="A3022" s="8"/>
      <c r="B3022" s="3" t="s">
        <v>8211</v>
      </c>
      <c r="C3022" s="110" t="s">
        <v>7244</v>
      </c>
      <c r="D3022" s="20"/>
      <c r="E3022" s="53"/>
      <c r="F3022" s="273">
        <v>129.91999999999999</v>
      </c>
      <c r="G3022" s="47"/>
      <c r="H3022" s="573">
        <f t="shared" si="85"/>
        <v>45.809791999999987</v>
      </c>
      <c r="I3022" s="573">
        <f t="shared" si="85"/>
        <v>45.809791999999987</v>
      </c>
      <c r="J3022" s="573">
        <f t="shared" si="85"/>
        <v>60.191935999999991</v>
      </c>
      <c r="K3022" s="573">
        <f t="shared" si="85"/>
        <v>41.814751999999991</v>
      </c>
      <c r="L3022" s="573">
        <f t="shared" si="85"/>
        <v>66.450831999999977</v>
      </c>
      <c r="M3022" s="573">
        <f t="shared" si="85"/>
        <v>57.262239999999991</v>
      </c>
      <c r="N3022" s="573" t="b">
        <v>1</v>
      </c>
    </row>
    <row r="3023" spans="1:14" ht="16" thickBot="1" x14ac:dyDescent="0.4">
      <c r="A3023" s="11" t="s">
        <v>9729</v>
      </c>
      <c r="B3023" s="565" t="s">
        <v>3792</v>
      </c>
      <c r="C3023" s="391" t="s">
        <v>3832</v>
      </c>
      <c r="D3023" s="563"/>
      <c r="E3023" s="384" t="s">
        <v>141</v>
      </c>
      <c r="F3023" s="564">
        <v>442.35</v>
      </c>
      <c r="G3023" s="47"/>
      <c r="H3023" s="573">
        <f t="shared" si="85"/>
        <v>155.97260999999997</v>
      </c>
      <c r="I3023" s="573">
        <f t="shared" si="85"/>
        <v>155.97260999999997</v>
      </c>
      <c r="J3023" s="573">
        <f t="shared" si="85"/>
        <v>204.940755</v>
      </c>
      <c r="K3023" s="573">
        <f t="shared" si="85"/>
        <v>142.37034749999998</v>
      </c>
      <c r="L3023" s="573">
        <f t="shared" si="85"/>
        <v>226.25096624999998</v>
      </c>
      <c r="M3023" s="573">
        <f t="shared" si="85"/>
        <v>194.96576250000001</v>
      </c>
      <c r="N3023" s="573" t="b">
        <v>1</v>
      </c>
    </row>
    <row r="3024" spans="1:14" ht="15.5" x14ac:dyDescent="0.35">
      <c r="A3024" s="8"/>
      <c r="B3024" s="3" t="s">
        <v>3833</v>
      </c>
      <c r="C3024" s="110" t="s">
        <v>3834</v>
      </c>
      <c r="D3024" s="20"/>
      <c r="E3024" s="53"/>
      <c r="F3024" s="273">
        <v>442.35</v>
      </c>
      <c r="G3024" s="47"/>
      <c r="H3024" s="573">
        <f t="shared" si="85"/>
        <v>155.97260999999997</v>
      </c>
      <c r="I3024" s="573">
        <f t="shared" si="85"/>
        <v>155.97260999999997</v>
      </c>
      <c r="J3024" s="573">
        <f t="shared" si="85"/>
        <v>204.940755</v>
      </c>
      <c r="K3024" s="573">
        <f t="shared" si="85"/>
        <v>142.37034749999998</v>
      </c>
      <c r="L3024" s="573">
        <f t="shared" si="85"/>
        <v>226.25096624999998</v>
      </c>
      <c r="M3024" s="573">
        <f t="shared" si="85"/>
        <v>194.96576250000001</v>
      </c>
      <c r="N3024" s="573" t="b">
        <v>1</v>
      </c>
    </row>
    <row r="3025" spans="1:14" ht="16" thickBot="1" x14ac:dyDescent="0.4">
      <c r="A3025" s="11"/>
      <c r="B3025" s="565" t="s">
        <v>3835</v>
      </c>
      <c r="C3025" s="391" t="s">
        <v>3836</v>
      </c>
      <c r="D3025" s="563"/>
      <c r="E3025" s="384"/>
      <c r="F3025" s="564">
        <v>442.35</v>
      </c>
      <c r="G3025" s="47"/>
      <c r="H3025" s="573">
        <f t="shared" si="85"/>
        <v>155.97260999999997</v>
      </c>
      <c r="I3025" s="573">
        <f t="shared" si="85"/>
        <v>155.97260999999997</v>
      </c>
      <c r="J3025" s="573">
        <f t="shared" si="85"/>
        <v>204.940755</v>
      </c>
      <c r="K3025" s="573">
        <f t="shared" si="85"/>
        <v>142.37034749999998</v>
      </c>
      <c r="L3025" s="573">
        <f t="shared" si="85"/>
        <v>226.25096624999998</v>
      </c>
      <c r="M3025" s="573">
        <f t="shared" si="85"/>
        <v>194.96576250000001</v>
      </c>
      <c r="N3025" s="573" t="b">
        <v>1</v>
      </c>
    </row>
    <row r="3026" spans="1:14" ht="15.5" x14ac:dyDescent="0.35">
      <c r="A3026" s="8"/>
      <c r="B3026" s="3" t="s">
        <v>3837</v>
      </c>
      <c r="C3026" s="110" t="s">
        <v>3838</v>
      </c>
      <c r="D3026" s="20"/>
      <c r="E3026" s="53"/>
      <c r="F3026" s="273">
        <v>442.35</v>
      </c>
      <c r="G3026" s="47"/>
      <c r="H3026" s="573">
        <f t="shared" si="85"/>
        <v>155.97260999999997</v>
      </c>
      <c r="I3026" s="573">
        <f t="shared" si="85"/>
        <v>155.97260999999997</v>
      </c>
      <c r="J3026" s="573">
        <f t="shared" si="85"/>
        <v>204.940755</v>
      </c>
      <c r="K3026" s="573">
        <f t="shared" si="85"/>
        <v>142.37034749999998</v>
      </c>
      <c r="L3026" s="573">
        <f t="shared" si="85"/>
        <v>226.25096624999998</v>
      </c>
      <c r="M3026" s="573">
        <f t="shared" si="85"/>
        <v>194.96576250000001</v>
      </c>
      <c r="N3026" s="573" t="b">
        <v>1</v>
      </c>
    </row>
    <row r="3027" spans="1:14" ht="16" thickBot="1" x14ac:dyDescent="0.4">
      <c r="A3027" s="11"/>
      <c r="B3027" s="565" t="s">
        <v>3839</v>
      </c>
      <c r="C3027" s="391" t="s">
        <v>3840</v>
      </c>
      <c r="D3027" s="563"/>
      <c r="E3027" s="384"/>
      <c r="F3027" s="564">
        <v>442.35</v>
      </c>
      <c r="G3027" s="47"/>
      <c r="H3027" s="573">
        <f t="shared" si="85"/>
        <v>155.97260999999997</v>
      </c>
      <c r="I3027" s="573">
        <f t="shared" si="85"/>
        <v>155.97260999999997</v>
      </c>
      <c r="J3027" s="573">
        <f t="shared" si="85"/>
        <v>204.940755</v>
      </c>
      <c r="K3027" s="573">
        <f t="shared" si="85"/>
        <v>142.37034749999998</v>
      </c>
      <c r="L3027" s="573">
        <f t="shared" si="85"/>
        <v>226.25096624999998</v>
      </c>
      <c r="M3027" s="573">
        <f t="shared" si="85"/>
        <v>194.96576250000001</v>
      </c>
      <c r="N3027" s="573" t="b">
        <v>1</v>
      </c>
    </row>
    <row r="3028" spans="1:14" ht="15.5" x14ac:dyDescent="0.35">
      <c r="A3028" s="8"/>
      <c r="B3028" s="3" t="s">
        <v>3841</v>
      </c>
      <c r="C3028" s="110" t="s">
        <v>3842</v>
      </c>
      <c r="D3028" s="20"/>
      <c r="E3028" s="53"/>
      <c r="F3028" s="273">
        <v>442.35</v>
      </c>
      <c r="G3028" s="47"/>
      <c r="H3028" s="573">
        <f t="shared" si="85"/>
        <v>155.97260999999997</v>
      </c>
      <c r="I3028" s="573">
        <f t="shared" si="85"/>
        <v>155.97260999999997</v>
      </c>
      <c r="J3028" s="573">
        <f t="shared" si="85"/>
        <v>204.940755</v>
      </c>
      <c r="K3028" s="573">
        <f t="shared" si="85"/>
        <v>142.37034749999998</v>
      </c>
      <c r="L3028" s="573">
        <f t="shared" si="85"/>
        <v>226.25096624999998</v>
      </c>
      <c r="M3028" s="573">
        <f t="shared" si="85"/>
        <v>194.96576250000001</v>
      </c>
      <c r="N3028" s="573" t="b">
        <v>1</v>
      </c>
    </row>
    <row r="3029" spans="1:14" ht="16" thickBot="1" x14ac:dyDescent="0.4">
      <c r="A3029" s="11"/>
      <c r="B3029" s="565" t="s">
        <v>3843</v>
      </c>
      <c r="C3029" s="391" t="s">
        <v>3844</v>
      </c>
      <c r="D3029" s="563"/>
      <c r="E3029" s="384"/>
      <c r="F3029" s="564">
        <v>442.35</v>
      </c>
      <c r="G3029" s="47"/>
      <c r="H3029" s="573">
        <f t="shared" si="85"/>
        <v>155.97260999999997</v>
      </c>
      <c r="I3029" s="573">
        <f t="shared" si="85"/>
        <v>155.97260999999997</v>
      </c>
      <c r="J3029" s="573">
        <f t="shared" si="85"/>
        <v>204.940755</v>
      </c>
      <c r="K3029" s="573">
        <f t="shared" si="85"/>
        <v>142.37034749999998</v>
      </c>
      <c r="L3029" s="573">
        <f t="shared" si="85"/>
        <v>226.25096624999998</v>
      </c>
      <c r="M3029" s="573">
        <f t="shared" si="85"/>
        <v>194.96576250000001</v>
      </c>
      <c r="N3029" s="573" t="b">
        <v>1</v>
      </c>
    </row>
    <row r="3030" spans="1:14" ht="15.5" x14ac:dyDescent="0.35">
      <c r="A3030" s="8" t="s">
        <v>9730</v>
      </c>
      <c r="B3030" s="3" t="s">
        <v>3845</v>
      </c>
      <c r="C3030" s="110" t="s">
        <v>3846</v>
      </c>
      <c r="D3030" s="20"/>
      <c r="E3030" s="53" t="s">
        <v>141</v>
      </c>
      <c r="F3030" s="273">
        <v>123.55</v>
      </c>
      <c r="G3030" s="47"/>
      <c r="H3030" s="573">
        <f t="shared" si="85"/>
        <v>43.563729999999985</v>
      </c>
      <c r="I3030" s="573">
        <f t="shared" si="85"/>
        <v>43.563729999999985</v>
      </c>
      <c r="J3030" s="573">
        <f t="shared" si="85"/>
        <v>57.240714999999994</v>
      </c>
      <c r="K3030" s="573">
        <f t="shared" si="85"/>
        <v>39.764567499999998</v>
      </c>
      <c r="L3030" s="573">
        <f t="shared" si="85"/>
        <v>63.192736249999989</v>
      </c>
      <c r="M3030" s="573">
        <f t="shared" si="85"/>
        <v>54.454662499999998</v>
      </c>
      <c r="N3030" s="573" t="b">
        <v>1</v>
      </c>
    </row>
    <row r="3031" spans="1:14" ht="16" thickBot="1" x14ac:dyDescent="0.4">
      <c r="A3031" s="11"/>
      <c r="B3031" s="565" t="s">
        <v>3847</v>
      </c>
      <c r="C3031" s="391" t="s">
        <v>3848</v>
      </c>
      <c r="D3031" s="563"/>
      <c r="E3031" s="384"/>
      <c r="F3031" s="564">
        <v>123.55</v>
      </c>
      <c r="G3031" s="47"/>
      <c r="H3031" s="573">
        <f t="shared" si="85"/>
        <v>43.563729999999985</v>
      </c>
      <c r="I3031" s="573">
        <f t="shared" si="85"/>
        <v>43.563729999999985</v>
      </c>
      <c r="J3031" s="573">
        <f t="shared" si="85"/>
        <v>57.240714999999994</v>
      </c>
      <c r="K3031" s="573">
        <f t="shared" si="85"/>
        <v>39.764567499999998</v>
      </c>
      <c r="L3031" s="573">
        <f t="shared" si="85"/>
        <v>63.192736249999989</v>
      </c>
      <c r="M3031" s="573">
        <f t="shared" si="85"/>
        <v>54.454662499999998</v>
      </c>
      <c r="N3031" s="573" t="b">
        <v>1</v>
      </c>
    </row>
    <row r="3032" spans="1:14" ht="15.5" x14ac:dyDescent="0.35">
      <c r="A3032" s="8"/>
      <c r="B3032" s="3" t="s">
        <v>3849</v>
      </c>
      <c r="C3032" s="110" t="s">
        <v>3850</v>
      </c>
      <c r="D3032" s="20"/>
      <c r="E3032" s="53"/>
      <c r="F3032" s="273">
        <v>123.55</v>
      </c>
      <c r="G3032" s="47"/>
      <c r="H3032" s="573">
        <f t="shared" si="85"/>
        <v>43.563729999999985</v>
      </c>
      <c r="I3032" s="573">
        <f t="shared" si="85"/>
        <v>43.563729999999985</v>
      </c>
      <c r="J3032" s="573">
        <f t="shared" si="85"/>
        <v>57.240714999999994</v>
      </c>
      <c r="K3032" s="573">
        <f t="shared" si="85"/>
        <v>39.764567499999998</v>
      </c>
      <c r="L3032" s="573">
        <f t="shared" si="85"/>
        <v>63.192736249999989</v>
      </c>
      <c r="M3032" s="573">
        <f t="shared" si="85"/>
        <v>54.454662499999998</v>
      </c>
      <c r="N3032" s="573" t="b">
        <v>1</v>
      </c>
    </row>
    <row r="3033" spans="1:14" ht="16" thickBot="1" x14ac:dyDescent="0.4">
      <c r="A3033" s="11"/>
      <c r="B3033" s="565" t="s">
        <v>3851</v>
      </c>
      <c r="C3033" s="391" t="s">
        <v>3852</v>
      </c>
      <c r="D3033" s="563"/>
      <c r="E3033" s="384"/>
      <c r="F3033" s="564">
        <v>123.55</v>
      </c>
      <c r="G3033" s="47"/>
      <c r="H3033" s="573">
        <f t="shared" si="85"/>
        <v>43.563729999999985</v>
      </c>
      <c r="I3033" s="573">
        <f t="shared" si="85"/>
        <v>43.563729999999985</v>
      </c>
      <c r="J3033" s="573">
        <f t="shared" si="85"/>
        <v>57.240714999999994</v>
      </c>
      <c r="K3033" s="573">
        <f t="shared" si="85"/>
        <v>39.764567499999998</v>
      </c>
      <c r="L3033" s="573">
        <f t="shared" si="85"/>
        <v>63.192736249999989</v>
      </c>
      <c r="M3033" s="573">
        <f t="shared" si="85"/>
        <v>54.454662499999998</v>
      </c>
      <c r="N3033" s="573" t="b">
        <v>1</v>
      </c>
    </row>
    <row r="3034" spans="1:14" ht="15.5" x14ac:dyDescent="0.35">
      <c r="A3034" s="8"/>
      <c r="B3034" s="3" t="s">
        <v>3853</v>
      </c>
      <c r="C3034" s="110" t="s">
        <v>3854</v>
      </c>
      <c r="D3034" s="20"/>
      <c r="E3034" s="53"/>
      <c r="F3034" s="273">
        <v>123.55</v>
      </c>
      <c r="G3034" s="47"/>
      <c r="H3034" s="573">
        <f t="shared" si="85"/>
        <v>43.563729999999985</v>
      </c>
      <c r="I3034" s="573">
        <f t="shared" si="85"/>
        <v>43.563729999999985</v>
      </c>
      <c r="J3034" s="573">
        <f t="shared" si="85"/>
        <v>57.240714999999994</v>
      </c>
      <c r="K3034" s="573">
        <f t="shared" si="85"/>
        <v>39.764567499999998</v>
      </c>
      <c r="L3034" s="573">
        <f t="shared" si="85"/>
        <v>63.192736249999989</v>
      </c>
      <c r="M3034" s="573">
        <f t="shared" si="85"/>
        <v>54.454662499999998</v>
      </c>
      <c r="N3034" s="573" t="b">
        <v>1</v>
      </c>
    </row>
    <row r="3035" spans="1:14" ht="16" thickBot="1" x14ac:dyDescent="0.4">
      <c r="A3035" s="11"/>
      <c r="B3035" s="565" t="s">
        <v>3855</v>
      </c>
      <c r="C3035" s="391" t="s">
        <v>3856</v>
      </c>
      <c r="D3035" s="563"/>
      <c r="E3035" s="384"/>
      <c r="F3035" s="564">
        <v>123.55</v>
      </c>
      <c r="G3035" s="47"/>
      <c r="H3035" s="573">
        <f t="shared" si="85"/>
        <v>43.563729999999985</v>
      </c>
      <c r="I3035" s="573">
        <f t="shared" si="85"/>
        <v>43.563729999999985</v>
      </c>
      <c r="J3035" s="573">
        <f t="shared" si="85"/>
        <v>57.240714999999994</v>
      </c>
      <c r="K3035" s="573">
        <f t="shared" si="85"/>
        <v>39.764567499999998</v>
      </c>
      <c r="L3035" s="573">
        <f t="shared" si="85"/>
        <v>63.192736249999989</v>
      </c>
      <c r="M3035" s="573">
        <f t="shared" si="85"/>
        <v>54.454662499999998</v>
      </c>
      <c r="N3035" s="573" t="b">
        <v>1</v>
      </c>
    </row>
    <row r="3036" spans="1:14" ht="15.5" x14ac:dyDescent="0.35">
      <c r="A3036" s="8"/>
      <c r="B3036" s="3" t="s">
        <v>3857</v>
      </c>
      <c r="C3036" s="110" t="s">
        <v>3858</v>
      </c>
      <c r="D3036" s="20"/>
      <c r="E3036" s="53"/>
      <c r="F3036" s="273">
        <v>123.55</v>
      </c>
      <c r="G3036" s="47"/>
      <c r="H3036" s="573">
        <f t="shared" si="85"/>
        <v>43.563729999999985</v>
      </c>
      <c r="I3036" s="573">
        <f t="shared" si="85"/>
        <v>43.563729999999985</v>
      </c>
      <c r="J3036" s="573">
        <f t="shared" si="85"/>
        <v>57.240714999999994</v>
      </c>
      <c r="K3036" s="573">
        <f t="shared" si="85"/>
        <v>39.764567499999998</v>
      </c>
      <c r="L3036" s="573">
        <f t="shared" si="85"/>
        <v>63.192736249999989</v>
      </c>
      <c r="M3036" s="573">
        <f t="shared" si="85"/>
        <v>54.454662499999998</v>
      </c>
      <c r="N3036" s="573" t="b">
        <v>1</v>
      </c>
    </row>
    <row r="3037" spans="1:14" ht="16" thickBot="1" x14ac:dyDescent="0.4">
      <c r="A3037" s="11"/>
      <c r="B3037" s="221" t="s">
        <v>3857</v>
      </c>
      <c r="C3037" s="247" t="s">
        <v>3858</v>
      </c>
      <c r="D3037" s="222"/>
      <c r="E3037" s="242"/>
      <c r="F3037" s="274">
        <v>123.55</v>
      </c>
      <c r="G3037" s="47"/>
      <c r="H3037" s="573">
        <f t="shared" si="85"/>
        <v>43.563729999999985</v>
      </c>
      <c r="I3037" s="573">
        <f t="shared" si="85"/>
        <v>43.563729999999985</v>
      </c>
      <c r="J3037" s="573">
        <f t="shared" si="85"/>
        <v>57.240714999999994</v>
      </c>
      <c r="K3037" s="573">
        <f t="shared" si="85"/>
        <v>39.764567499999998</v>
      </c>
      <c r="L3037" s="573">
        <f t="shared" si="85"/>
        <v>63.192736249999989</v>
      </c>
      <c r="M3037" s="573">
        <f t="shared" si="85"/>
        <v>54.454662499999998</v>
      </c>
      <c r="N3037" s="573" t="b">
        <v>1</v>
      </c>
    </row>
    <row r="3038" spans="1:14" ht="16" thickBot="1" x14ac:dyDescent="0.4">
      <c r="A3038" s="10"/>
      <c r="B3038" s="68" t="s">
        <v>3859</v>
      </c>
      <c r="C3038" s="163" t="s">
        <v>3860</v>
      </c>
      <c r="D3038" s="26"/>
      <c r="E3038" s="26"/>
      <c r="F3038" s="275">
        <v>123.55</v>
      </c>
      <c r="G3038" s="47"/>
      <c r="H3038" s="573">
        <f t="shared" si="85"/>
        <v>43.563729999999985</v>
      </c>
      <c r="I3038" s="573">
        <f t="shared" si="85"/>
        <v>43.563729999999985</v>
      </c>
      <c r="J3038" s="573">
        <f t="shared" si="85"/>
        <v>57.240714999999994</v>
      </c>
      <c r="K3038" s="573">
        <f t="shared" si="85"/>
        <v>39.764567499999998</v>
      </c>
      <c r="L3038" s="573">
        <f t="shared" si="85"/>
        <v>63.192736249999989</v>
      </c>
      <c r="M3038" s="573">
        <f t="shared" si="85"/>
        <v>54.454662499999998</v>
      </c>
      <c r="N3038" s="573" t="b">
        <v>1</v>
      </c>
    </row>
    <row r="3039" spans="1:14" ht="39.65" customHeight="1" thickBot="1" x14ac:dyDescent="0.4">
      <c r="A3039" s="10"/>
      <c r="B3039" s="68" t="s">
        <v>3861</v>
      </c>
      <c r="C3039" s="163" t="s">
        <v>3862</v>
      </c>
      <c r="D3039" s="26"/>
      <c r="E3039" s="26"/>
      <c r="F3039" s="275">
        <v>123.55</v>
      </c>
      <c r="G3039" s="47"/>
      <c r="H3039" s="573">
        <f t="shared" si="85"/>
        <v>43.563729999999985</v>
      </c>
      <c r="I3039" s="573">
        <f t="shared" si="85"/>
        <v>43.563729999999985</v>
      </c>
      <c r="J3039" s="573">
        <f t="shared" si="85"/>
        <v>57.240714999999994</v>
      </c>
      <c r="K3039" s="573">
        <f t="shared" si="85"/>
        <v>39.764567499999998</v>
      </c>
      <c r="L3039" s="573">
        <f t="shared" si="85"/>
        <v>63.192736249999989</v>
      </c>
      <c r="M3039" s="573">
        <f t="shared" si="85"/>
        <v>54.454662499999998</v>
      </c>
      <c r="N3039" s="573" t="b">
        <v>1</v>
      </c>
    </row>
    <row r="3040" spans="1:14" ht="15.5" x14ac:dyDescent="0.35">
      <c r="A3040" s="71"/>
      <c r="B3040" s="16" t="s">
        <v>3863</v>
      </c>
      <c r="C3040" s="108" t="s">
        <v>3864</v>
      </c>
      <c r="D3040" s="18"/>
      <c r="E3040" s="52" t="s">
        <v>141</v>
      </c>
      <c r="F3040" s="276">
        <v>123.55</v>
      </c>
      <c r="G3040" s="47"/>
      <c r="H3040" s="573">
        <f t="shared" si="85"/>
        <v>43.563729999999985</v>
      </c>
      <c r="I3040" s="573">
        <f t="shared" si="85"/>
        <v>43.563729999999985</v>
      </c>
      <c r="J3040" s="573">
        <f t="shared" si="85"/>
        <v>57.240714999999994</v>
      </c>
      <c r="K3040" s="573">
        <f t="shared" si="85"/>
        <v>39.764567499999998</v>
      </c>
      <c r="L3040" s="573">
        <f t="shared" si="85"/>
        <v>63.192736249999989</v>
      </c>
      <c r="M3040" s="573">
        <f t="shared" si="85"/>
        <v>54.454662499999998</v>
      </c>
      <c r="N3040" s="573" t="b">
        <v>1</v>
      </c>
    </row>
    <row r="3041" spans="1:14" ht="15.5" x14ac:dyDescent="0.35">
      <c r="A3041" s="373"/>
      <c r="B3041" s="308" t="s">
        <v>3865</v>
      </c>
      <c r="C3041" s="193" t="s">
        <v>3866</v>
      </c>
      <c r="D3041" s="309"/>
      <c r="E3041" s="310"/>
      <c r="F3041" s="578">
        <v>123.55</v>
      </c>
      <c r="G3041" s="47"/>
      <c r="H3041" s="573">
        <f t="shared" si="85"/>
        <v>43.563729999999985</v>
      </c>
      <c r="I3041" s="573">
        <f t="shared" si="85"/>
        <v>43.563729999999985</v>
      </c>
      <c r="J3041" s="573">
        <f t="shared" si="85"/>
        <v>57.240714999999994</v>
      </c>
      <c r="K3041" s="573">
        <f t="shared" si="85"/>
        <v>39.764567499999998</v>
      </c>
      <c r="L3041" s="573">
        <f t="shared" si="85"/>
        <v>63.192736249999989</v>
      </c>
      <c r="M3041" s="573">
        <f t="shared" si="85"/>
        <v>54.454662499999998</v>
      </c>
      <c r="N3041" s="573" t="b">
        <v>1</v>
      </c>
    </row>
    <row r="3042" spans="1:14" ht="15.5" x14ac:dyDescent="0.35">
      <c r="A3042" s="192" t="s">
        <v>9731</v>
      </c>
      <c r="B3042" s="221" t="s">
        <v>3867</v>
      </c>
      <c r="C3042" s="247" t="s">
        <v>3868</v>
      </c>
      <c r="D3042" s="222"/>
      <c r="E3042" s="242" t="s">
        <v>141</v>
      </c>
      <c r="F3042" s="274">
        <v>176.5</v>
      </c>
      <c r="G3042" s="47"/>
      <c r="H3042" s="573">
        <f t="shared" si="85"/>
        <v>62.233899999999984</v>
      </c>
      <c r="I3042" s="573">
        <f t="shared" si="85"/>
        <v>62.233899999999984</v>
      </c>
      <c r="J3042" s="573">
        <f t="shared" si="85"/>
        <v>81.772449999999992</v>
      </c>
      <c r="K3042" s="573">
        <f t="shared" si="85"/>
        <v>56.806524999999993</v>
      </c>
      <c r="L3042" s="573">
        <f t="shared" si="85"/>
        <v>90.275337499999978</v>
      </c>
      <c r="M3042" s="573">
        <f t="shared" si="85"/>
        <v>77.792374999999993</v>
      </c>
      <c r="N3042" s="573" t="b">
        <v>1</v>
      </c>
    </row>
    <row r="3043" spans="1:14" ht="15.5" x14ac:dyDescent="0.35">
      <c r="A3043" s="373"/>
      <c r="B3043" s="308" t="s">
        <v>3869</v>
      </c>
      <c r="C3043" s="193" t="s">
        <v>3870</v>
      </c>
      <c r="D3043" s="309"/>
      <c r="E3043" s="309" t="s">
        <v>141</v>
      </c>
      <c r="F3043" s="578">
        <v>176.5</v>
      </c>
      <c r="G3043" s="47"/>
      <c r="H3043" s="573">
        <f t="shared" si="85"/>
        <v>62.233899999999984</v>
      </c>
      <c r="I3043" s="573">
        <f t="shared" si="85"/>
        <v>62.233899999999984</v>
      </c>
      <c r="J3043" s="573">
        <f t="shared" si="85"/>
        <v>81.772449999999992</v>
      </c>
      <c r="K3043" s="573">
        <f t="shared" si="85"/>
        <v>56.806524999999993</v>
      </c>
      <c r="L3043" s="573">
        <f t="shared" si="85"/>
        <v>90.275337499999978</v>
      </c>
      <c r="M3043" s="573">
        <f t="shared" si="85"/>
        <v>77.792374999999993</v>
      </c>
      <c r="N3043" s="573" t="b">
        <v>1</v>
      </c>
    </row>
    <row r="3044" spans="1:14" ht="15.5" x14ac:dyDescent="0.35">
      <c r="A3044" s="373"/>
      <c r="B3044" s="308" t="s">
        <v>3871</v>
      </c>
      <c r="C3044" s="193" t="s">
        <v>3872</v>
      </c>
      <c r="D3044" s="309"/>
      <c r="E3044" s="309"/>
      <c r="F3044" s="578">
        <v>176.5</v>
      </c>
      <c r="G3044" s="47"/>
      <c r="H3044" s="573">
        <f t="shared" si="85"/>
        <v>62.233899999999984</v>
      </c>
      <c r="I3044" s="573">
        <f t="shared" si="85"/>
        <v>62.233899999999984</v>
      </c>
      <c r="J3044" s="573">
        <f t="shared" si="85"/>
        <v>81.772449999999992</v>
      </c>
      <c r="K3044" s="573">
        <f t="shared" ref="K3044:M3107" si="86">IF($N3044=TRUE,K$3*$F3044,"")</f>
        <v>56.806524999999993</v>
      </c>
      <c r="L3044" s="573">
        <f t="shared" si="86"/>
        <v>90.275337499999978</v>
      </c>
      <c r="M3044" s="573">
        <f t="shared" si="86"/>
        <v>77.792374999999993</v>
      </c>
      <c r="N3044" s="573" t="b">
        <v>1</v>
      </c>
    </row>
    <row r="3045" spans="1:14" ht="15.5" x14ac:dyDescent="0.35">
      <c r="A3045" s="373" t="s">
        <v>9732</v>
      </c>
      <c r="B3045" s="308" t="s">
        <v>8238</v>
      </c>
      <c r="C3045" s="193" t="s">
        <v>8239</v>
      </c>
      <c r="D3045" s="309"/>
      <c r="E3045" s="309"/>
      <c r="F3045" s="578">
        <v>87.42</v>
      </c>
      <c r="G3045" s="47"/>
      <c r="H3045" s="573">
        <f t="shared" ref="H3045:M3108" si="87">IF($N3045=TRUE,H$3*$F3045,"")</f>
        <v>30.824291999999993</v>
      </c>
      <c r="I3045" s="573">
        <f t="shared" si="87"/>
        <v>30.824291999999993</v>
      </c>
      <c r="J3045" s="573">
        <f t="shared" si="87"/>
        <v>40.501685999999999</v>
      </c>
      <c r="K3045" s="573">
        <f t="shared" si="86"/>
        <v>28.136126999999998</v>
      </c>
      <c r="L3045" s="573">
        <f t="shared" si="86"/>
        <v>44.713144499999991</v>
      </c>
      <c r="M3045" s="573">
        <f t="shared" si="86"/>
        <v>38.530364999999996</v>
      </c>
      <c r="N3045" s="573" t="b">
        <v>1</v>
      </c>
    </row>
    <row r="3046" spans="1:14" ht="31" x14ac:dyDescent="0.35">
      <c r="A3046" s="373"/>
      <c r="B3046" s="308" t="s">
        <v>8240</v>
      </c>
      <c r="C3046" s="193" t="s">
        <v>7149</v>
      </c>
      <c r="D3046" s="309"/>
      <c r="E3046" s="309"/>
      <c r="F3046" s="578">
        <v>87.42</v>
      </c>
      <c r="G3046" s="47"/>
      <c r="H3046" s="573">
        <f t="shared" si="87"/>
        <v>30.824291999999993</v>
      </c>
      <c r="I3046" s="573">
        <f t="shared" si="87"/>
        <v>30.824291999999993</v>
      </c>
      <c r="J3046" s="573">
        <f t="shared" si="87"/>
        <v>40.501685999999999</v>
      </c>
      <c r="K3046" s="573">
        <f t="shared" si="86"/>
        <v>28.136126999999998</v>
      </c>
      <c r="L3046" s="573">
        <f t="shared" si="86"/>
        <v>44.713144499999991</v>
      </c>
      <c r="M3046" s="573">
        <f t="shared" si="86"/>
        <v>38.530364999999996</v>
      </c>
      <c r="N3046" s="573" t="b">
        <v>1</v>
      </c>
    </row>
    <row r="3047" spans="1:14" ht="15.5" x14ac:dyDescent="0.35">
      <c r="A3047" s="373" t="s">
        <v>9733</v>
      </c>
      <c r="B3047" s="308" t="s">
        <v>8241</v>
      </c>
      <c r="C3047" s="193" t="s">
        <v>8242</v>
      </c>
      <c r="D3047" s="309"/>
      <c r="E3047" s="309"/>
      <c r="F3047" s="578">
        <v>266</v>
      </c>
      <c r="G3047" s="47"/>
      <c r="H3047" s="573">
        <f t="shared" si="87"/>
        <v>93.791599999999974</v>
      </c>
      <c r="I3047" s="573">
        <f t="shared" si="87"/>
        <v>93.791599999999974</v>
      </c>
      <c r="J3047" s="573">
        <f t="shared" si="87"/>
        <v>123.23779999999999</v>
      </c>
      <c r="K3047" s="573">
        <f t="shared" si="86"/>
        <v>85.612099999999998</v>
      </c>
      <c r="L3047" s="573">
        <f t="shared" si="86"/>
        <v>136.05234999999996</v>
      </c>
      <c r="M3047" s="573">
        <f t="shared" si="86"/>
        <v>117.23949999999999</v>
      </c>
      <c r="N3047" s="573" t="b">
        <v>1</v>
      </c>
    </row>
    <row r="3048" spans="1:14" ht="15.5" x14ac:dyDescent="0.35">
      <c r="A3048" s="373"/>
      <c r="B3048" s="308" t="s">
        <v>8243</v>
      </c>
      <c r="C3048" s="193" t="s">
        <v>7261</v>
      </c>
      <c r="D3048" s="309"/>
      <c r="E3048" s="309"/>
      <c r="F3048" s="578">
        <v>266</v>
      </c>
      <c r="G3048" s="47"/>
      <c r="H3048" s="573">
        <f t="shared" si="87"/>
        <v>93.791599999999974</v>
      </c>
      <c r="I3048" s="573">
        <f t="shared" si="87"/>
        <v>93.791599999999974</v>
      </c>
      <c r="J3048" s="573">
        <f t="shared" si="87"/>
        <v>123.23779999999999</v>
      </c>
      <c r="K3048" s="573">
        <f t="shared" si="86"/>
        <v>85.612099999999998</v>
      </c>
      <c r="L3048" s="573">
        <f t="shared" si="86"/>
        <v>136.05234999999996</v>
      </c>
      <c r="M3048" s="573">
        <f t="shared" si="86"/>
        <v>117.23949999999999</v>
      </c>
      <c r="N3048" s="573" t="b">
        <v>1</v>
      </c>
    </row>
    <row r="3049" spans="1:14" ht="15.5" x14ac:dyDescent="0.35">
      <c r="A3049" s="373" t="s">
        <v>9733</v>
      </c>
      <c r="B3049" s="308" t="s">
        <v>8244</v>
      </c>
      <c r="C3049" s="193" t="s">
        <v>8245</v>
      </c>
      <c r="D3049" s="309"/>
      <c r="E3049" s="309"/>
      <c r="F3049" s="578">
        <v>268.92</v>
      </c>
      <c r="G3049" s="47"/>
      <c r="H3049" s="573">
        <f t="shared" si="87"/>
        <v>94.821191999999982</v>
      </c>
      <c r="I3049" s="573">
        <f t="shared" si="87"/>
        <v>94.821191999999982</v>
      </c>
      <c r="J3049" s="573">
        <f t="shared" si="87"/>
        <v>124.590636</v>
      </c>
      <c r="K3049" s="573">
        <f t="shared" si="86"/>
        <v>86.551901999999998</v>
      </c>
      <c r="L3049" s="573">
        <f t="shared" si="86"/>
        <v>137.54585699999998</v>
      </c>
      <c r="M3049" s="573">
        <f t="shared" si="86"/>
        <v>118.52649</v>
      </c>
      <c r="N3049" s="573" t="b">
        <v>1</v>
      </c>
    </row>
    <row r="3050" spans="1:14" ht="31" x14ac:dyDescent="0.35">
      <c r="A3050" s="72"/>
      <c r="B3050" s="3" t="s">
        <v>8246</v>
      </c>
      <c r="C3050" s="110" t="s">
        <v>7077</v>
      </c>
      <c r="D3050" s="20"/>
      <c r="E3050" s="20"/>
      <c r="F3050" s="273">
        <v>268.92</v>
      </c>
      <c r="G3050" s="47"/>
      <c r="H3050" s="573">
        <f t="shared" si="87"/>
        <v>94.821191999999982</v>
      </c>
      <c r="I3050" s="573">
        <f t="shared" si="87"/>
        <v>94.821191999999982</v>
      </c>
      <c r="J3050" s="573">
        <f t="shared" si="87"/>
        <v>124.590636</v>
      </c>
      <c r="K3050" s="573">
        <f t="shared" si="86"/>
        <v>86.551901999999998</v>
      </c>
      <c r="L3050" s="573">
        <f t="shared" si="86"/>
        <v>137.54585699999998</v>
      </c>
      <c r="M3050" s="573">
        <f t="shared" si="86"/>
        <v>118.52649</v>
      </c>
      <c r="N3050" s="573" t="b">
        <v>1</v>
      </c>
    </row>
    <row r="3051" spans="1:14" ht="15.5" x14ac:dyDescent="0.35">
      <c r="A3051" s="373" t="s">
        <v>9733</v>
      </c>
      <c r="B3051" s="308" t="s">
        <v>8247</v>
      </c>
      <c r="C3051" s="193" t="s">
        <v>8248</v>
      </c>
      <c r="D3051" s="309"/>
      <c r="E3051" s="309"/>
      <c r="F3051" s="578">
        <v>557.28</v>
      </c>
      <c r="G3051" s="47"/>
      <c r="H3051" s="573">
        <f t="shared" si="87"/>
        <v>196.49692799999994</v>
      </c>
      <c r="I3051" s="573">
        <f t="shared" si="87"/>
        <v>196.49692799999994</v>
      </c>
      <c r="J3051" s="573">
        <f t="shared" si="87"/>
        <v>258.18782399999998</v>
      </c>
      <c r="K3051" s="573">
        <f t="shared" si="86"/>
        <v>179.36056799999997</v>
      </c>
      <c r="L3051" s="573">
        <f t="shared" si="86"/>
        <v>285.03478799999993</v>
      </c>
      <c r="M3051" s="573">
        <f t="shared" si="86"/>
        <v>245.62115999999997</v>
      </c>
      <c r="N3051" s="573" t="b">
        <v>1</v>
      </c>
    </row>
    <row r="3052" spans="1:14" ht="31" x14ac:dyDescent="0.35">
      <c r="A3052" s="373"/>
      <c r="B3052" s="308" t="s">
        <v>8249</v>
      </c>
      <c r="C3052" s="193" t="s">
        <v>7248</v>
      </c>
      <c r="D3052" s="309"/>
      <c r="E3052" s="309"/>
      <c r="F3052" s="578">
        <v>557.28</v>
      </c>
      <c r="G3052" s="47"/>
      <c r="H3052" s="573">
        <f t="shared" si="87"/>
        <v>196.49692799999994</v>
      </c>
      <c r="I3052" s="573">
        <f t="shared" si="87"/>
        <v>196.49692799999994</v>
      </c>
      <c r="J3052" s="573">
        <f t="shared" si="87"/>
        <v>258.18782399999998</v>
      </c>
      <c r="K3052" s="573">
        <f t="shared" si="86"/>
        <v>179.36056799999997</v>
      </c>
      <c r="L3052" s="573">
        <f t="shared" si="86"/>
        <v>285.03478799999993</v>
      </c>
      <c r="M3052" s="573">
        <f t="shared" si="86"/>
        <v>245.62115999999997</v>
      </c>
      <c r="N3052" s="573" t="b">
        <v>1</v>
      </c>
    </row>
    <row r="3053" spans="1:14" ht="15.5" x14ac:dyDescent="0.35">
      <c r="A3053" s="373" t="s">
        <v>9322</v>
      </c>
      <c r="B3053" s="308" t="s">
        <v>3873</v>
      </c>
      <c r="C3053" s="193" t="s">
        <v>3874</v>
      </c>
      <c r="D3053" s="309"/>
      <c r="E3053" s="309" t="s">
        <v>141</v>
      </c>
      <c r="F3053" s="578">
        <v>300.05</v>
      </c>
      <c r="G3053" s="47"/>
      <c r="H3053" s="573">
        <f t="shared" si="87"/>
        <v>105.79762999999998</v>
      </c>
      <c r="I3053" s="573">
        <f t="shared" si="87"/>
        <v>105.79762999999998</v>
      </c>
      <c r="J3053" s="573">
        <f t="shared" si="87"/>
        <v>139.01316500000001</v>
      </c>
      <c r="K3053" s="573">
        <f t="shared" si="86"/>
        <v>96.571092499999992</v>
      </c>
      <c r="L3053" s="573">
        <f t="shared" si="86"/>
        <v>153.46807374999997</v>
      </c>
      <c r="M3053" s="573">
        <f t="shared" si="86"/>
        <v>132.2470375</v>
      </c>
      <c r="N3053" s="573" t="b">
        <v>1</v>
      </c>
    </row>
    <row r="3054" spans="1:14" ht="15.5" x14ac:dyDescent="0.35">
      <c r="A3054" s="373"/>
      <c r="B3054" s="308" t="s">
        <v>3875</v>
      </c>
      <c r="C3054" s="193" t="s">
        <v>3876</v>
      </c>
      <c r="D3054" s="309"/>
      <c r="E3054" s="309"/>
      <c r="F3054" s="578">
        <v>300.05</v>
      </c>
      <c r="G3054" s="47"/>
      <c r="H3054" s="573">
        <f t="shared" si="87"/>
        <v>105.79762999999998</v>
      </c>
      <c r="I3054" s="573">
        <f t="shared" si="87"/>
        <v>105.79762999999998</v>
      </c>
      <c r="J3054" s="573">
        <f t="shared" si="87"/>
        <v>139.01316500000001</v>
      </c>
      <c r="K3054" s="573">
        <f t="shared" si="86"/>
        <v>96.571092499999992</v>
      </c>
      <c r="L3054" s="573">
        <f t="shared" si="86"/>
        <v>153.46807374999997</v>
      </c>
      <c r="M3054" s="573">
        <f t="shared" si="86"/>
        <v>132.2470375</v>
      </c>
      <c r="N3054" s="573" t="b">
        <v>1</v>
      </c>
    </row>
    <row r="3055" spans="1:14" ht="15.5" x14ac:dyDescent="0.35">
      <c r="A3055" s="373"/>
      <c r="B3055" s="308" t="s">
        <v>3877</v>
      </c>
      <c r="C3055" s="193" t="s">
        <v>3878</v>
      </c>
      <c r="D3055" s="309"/>
      <c r="E3055" s="309"/>
      <c r="F3055" s="578">
        <v>300.05</v>
      </c>
      <c r="G3055" s="47"/>
      <c r="H3055" s="573">
        <f t="shared" si="87"/>
        <v>105.79762999999998</v>
      </c>
      <c r="I3055" s="573">
        <f t="shared" si="87"/>
        <v>105.79762999999998</v>
      </c>
      <c r="J3055" s="573">
        <f t="shared" si="87"/>
        <v>139.01316500000001</v>
      </c>
      <c r="K3055" s="573">
        <f t="shared" si="86"/>
        <v>96.571092499999992</v>
      </c>
      <c r="L3055" s="573">
        <f t="shared" si="86"/>
        <v>153.46807374999997</v>
      </c>
      <c r="M3055" s="573">
        <f t="shared" si="86"/>
        <v>132.2470375</v>
      </c>
      <c r="N3055" s="573" t="b">
        <v>1</v>
      </c>
    </row>
    <row r="3056" spans="1:14" ht="15.5" x14ac:dyDescent="0.35">
      <c r="A3056" s="8"/>
      <c r="B3056" s="3" t="s">
        <v>3879</v>
      </c>
      <c r="C3056" s="110" t="s">
        <v>3880</v>
      </c>
      <c r="D3056" s="20"/>
      <c r="E3056" s="53"/>
      <c r="F3056" s="273">
        <v>300.05</v>
      </c>
      <c r="G3056" s="47"/>
      <c r="H3056" s="573">
        <f t="shared" si="87"/>
        <v>105.79762999999998</v>
      </c>
      <c r="I3056" s="573">
        <f t="shared" si="87"/>
        <v>105.79762999999998</v>
      </c>
      <c r="J3056" s="573">
        <f t="shared" si="87"/>
        <v>139.01316500000001</v>
      </c>
      <c r="K3056" s="573">
        <f t="shared" si="86"/>
        <v>96.571092499999992</v>
      </c>
      <c r="L3056" s="573">
        <f t="shared" si="86"/>
        <v>153.46807374999997</v>
      </c>
      <c r="M3056" s="573">
        <f t="shared" si="86"/>
        <v>132.2470375</v>
      </c>
      <c r="N3056" s="573" t="b">
        <v>1</v>
      </c>
    </row>
    <row r="3057" spans="1:14" ht="15.5" x14ac:dyDescent="0.35">
      <c r="A3057" s="373"/>
      <c r="B3057" s="308" t="s">
        <v>3881</v>
      </c>
      <c r="C3057" s="193" t="s">
        <v>3882</v>
      </c>
      <c r="D3057" s="309"/>
      <c r="E3057" s="310"/>
      <c r="F3057" s="578">
        <v>300.05</v>
      </c>
      <c r="G3057" s="47"/>
      <c r="H3057" s="573">
        <f t="shared" si="87"/>
        <v>105.79762999999998</v>
      </c>
      <c r="I3057" s="573">
        <f t="shared" si="87"/>
        <v>105.79762999999998</v>
      </c>
      <c r="J3057" s="573">
        <f t="shared" si="87"/>
        <v>139.01316500000001</v>
      </c>
      <c r="K3057" s="573">
        <f t="shared" si="86"/>
        <v>96.571092499999992</v>
      </c>
      <c r="L3057" s="573">
        <f t="shared" si="86"/>
        <v>153.46807374999997</v>
      </c>
      <c r="M3057" s="573">
        <f t="shared" si="86"/>
        <v>132.2470375</v>
      </c>
      <c r="N3057" s="573" t="b">
        <v>1</v>
      </c>
    </row>
    <row r="3058" spans="1:14" ht="15.5" x14ac:dyDescent="0.35">
      <c r="A3058" s="373" t="s">
        <v>9734</v>
      </c>
      <c r="B3058" s="308" t="s">
        <v>8212</v>
      </c>
      <c r="C3058" s="193" t="s">
        <v>8250</v>
      </c>
      <c r="D3058" s="309"/>
      <c r="E3058" s="310"/>
      <c r="F3058" s="578">
        <v>237.6</v>
      </c>
      <c r="G3058" s="47"/>
      <c r="H3058" s="573">
        <f t="shared" si="87"/>
        <v>83.777759999999972</v>
      </c>
      <c r="I3058" s="573">
        <f t="shared" si="87"/>
        <v>83.777759999999972</v>
      </c>
      <c r="J3058" s="573">
        <f t="shared" si="87"/>
        <v>110.08008</v>
      </c>
      <c r="K3058" s="573">
        <f t="shared" si="86"/>
        <v>76.471559999999997</v>
      </c>
      <c r="L3058" s="573">
        <f t="shared" si="86"/>
        <v>121.52645999999997</v>
      </c>
      <c r="M3058" s="573">
        <f t="shared" si="86"/>
        <v>104.72219999999999</v>
      </c>
      <c r="N3058" s="573" t="b">
        <v>1</v>
      </c>
    </row>
    <row r="3059" spans="1:14" ht="15.5" x14ac:dyDescent="0.35">
      <c r="A3059" s="373" t="s">
        <v>9735</v>
      </c>
      <c r="B3059" s="308" t="s">
        <v>3883</v>
      </c>
      <c r="C3059" s="193" t="s">
        <v>3884</v>
      </c>
      <c r="D3059" s="309"/>
      <c r="E3059" s="310" t="s">
        <v>141</v>
      </c>
      <c r="F3059" s="578">
        <v>37.5</v>
      </c>
      <c r="G3059" s="47"/>
      <c r="H3059" s="573">
        <f t="shared" si="87"/>
        <v>13.222499999999997</v>
      </c>
      <c r="I3059" s="573">
        <f t="shared" si="87"/>
        <v>13.222499999999997</v>
      </c>
      <c r="J3059" s="573">
        <f t="shared" si="87"/>
        <v>17.373750000000001</v>
      </c>
      <c r="K3059" s="573">
        <f t="shared" si="86"/>
        <v>12.069374999999999</v>
      </c>
      <c r="L3059" s="573">
        <f t="shared" si="86"/>
        <v>19.180312499999996</v>
      </c>
      <c r="M3059" s="573">
        <f t="shared" si="86"/>
        <v>16.528124999999999</v>
      </c>
      <c r="N3059" s="573" t="b">
        <v>1</v>
      </c>
    </row>
    <row r="3060" spans="1:14" ht="15.5" x14ac:dyDescent="0.35">
      <c r="A3060" s="373"/>
      <c r="B3060" s="308" t="s">
        <v>3885</v>
      </c>
      <c r="C3060" s="193" t="s">
        <v>3886</v>
      </c>
      <c r="D3060" s="309"/>
      <c r="E3060" s="310"/>
      <c r="F3060" s="578">
        <v>37.5</v>
      </c>
      <c r="G3060" s="47"/>
      <c r="H3060" s="573">
        <f t="shared" si="87"/>
        <v>13.222499999999997</v>
      </c>
      <c r="I3060" s="573">
        <f t="shared" si="87"/>
        <v>13.222499999999997</v>
      </c>
      <c r="J3060" s="573">
        <f t="shared" si="87"/>
        <v>17.373750000000001</v>
      </c>
      <c r="K3060" s="573">
        <f t="shared" si="86"/>
        <v>12.069374999999999</v>
      </c>
      <c r="L3060" s="573">
        <f t="shared" si="86"/>
        <v>19.180312499999996</v>
      </c>
      <c r="M3060" s="573">
        <f t="shared" si="86"/>
        <v>16.528124999999999</v>
      </c>
      <c r="N3060" s="573" t="b">
        <v>1</v>
      </c>
    </row>
    <row r="3061" spans="1:14" ht="15.5" x14ac:dyDescent="0.35">
      <c r="A3061" s="373"/>
      <c r="B3061" s="308" t="s">
        <v>3887</v>
      </c>
      <c r="C3061" s="193" t="s">
        <v>3888</v>
      </c>
      <c r="D3061" s="309"/>
      <c r="E3061" s="310"/>
      <c r="F3061" s="578">
        <v>37.5</v>
      </c>
      <c r="G3061" s="47"/>
      <c r="H3061" s="573">
        <f t="shared" si="87"/>
        <v>13.222499999999997</v>
      </c>
      <c r="I3061" s="573">
        <f t="shared" si="87"/>
        <v>13.222499999999997</v>
      </c>
      <c r="J3061" s="573">
        <f t="shared" si="87"/>
        <v>17.373750000000001</v>
      </c>
      <c r="K3061" s="573">
        <f t="shared" si="86"/>
        <v>12.069374999999999</v>
      </c>
      <c r="L3061" s="573">
        <f t="shared" si="86"/>
        <v>19.180312499999996</v>
      </c>
      <c r="M3061" s="573">
        <f t="shared" si="86"/>
        <v>16.528124999999999</v>
      </c>
      <c r="N3061" s="573" t="b">
        <v>1</v>
      </c>
    </row>
    <row r="3062" spans="1:14" ht="16" thickBot="1" x14ac:dyDescent="0.4">
      <c r="A3062" s="11"/>
      <c r="B3062" s="565" t="s">
        <v>3889</v>
      </c>
      <c r="C3062" s="391" t="s">
        <v>3890</v>
      </c>
      <c r="D3062" s="563"/>
      <c r="E3062" s="384" t="s">
        <v>141</v>
      </c>
      <c r="F3062" s="564">
        <v>37.5</v>
      </c>
      <c r="G3062" s="47"/>
      <c r="H3062" s="573">
        <f t="shared" si="87"/>
        <v>13.222499999999997</v>
      </c>
      <c r="I3062" s="573">
        <f t="shared" si="87"/>
        <v>13.222499999999997</v>
      </c>
      <c r="J3062" s="573">
        <f t="shared" si="87"/>
        <v>17.373750000000001</v>
      </c>
      <c r="K3062" s="573">
        <f t="shared" si="86"/>
        <v>12.069374999999999</v>
      </c>
      <c r="L3062" s="573">
        <f t="shared" si="86"/>
        <v>19.180312499999996</v>
      </c>
      <c r="M3062" s="573">
        <f t="shared" si="86"/>
        <v>16.528124999999999</v>
      </c>
      <c r="N3062" s="573" t="b">
        <v>1</v>
      </c>
    </row>
    <row r="3063" spans="1:14" ht="15.5" x14ac:dyDescent="0.35">
      <c r="A3063" s="72"/>
      <c r="B3063" s="3" t="s">
        <v>3891</v>
      </c>
      <c r="C3063" s="110" t="s">
        <v>3892</v>
      </c>
      <c r="D3063" s="20"/>
      <c r="E3063" s="20"/>
      <c r="F3063" s="273">
        <v>37.5</v>
      </c>
      <c r="G3063" s="47"/>
      <c r="H3063" s="573">
        <f t="shared" si="87"/>
        <v>13.222499999999997</v>
      </c>
      <c r="I3063" s="573">
        <f t="shared" si="87"/>
        <v>13.222499999999997</v>
      </c>
      <c r="J3063" s="573">
        <f t="shared" si="87"/>
        <v>17.373750000000001</v>
      </c>
      <c r="K3063" s="573">
        <f t="shared" si="86"/>
        <v>12.069374999999999</v>
      </c>
      <c r="L3063" s="573">
        <f t="shared" si="86"/>
        <v>19.180312499999996</v>
      </c>
      <c r="M3063" s="573">
        <f t="shared" si="86"/>
        <v>16.528124999999999</v>
      </c>
      <c r="N3063" s="573" t="b">
        <v>1</v>
      </c>
    </row>
    <row r="3064" spans="1:14" ht="15.5" x14ac:dyDescent="0.35">
      <c r="A3064" s="72"/>
      <c r="B3064" s="3" t="s">
        <v>3893</v>
      </c>
      <c r="C3064" s="110" t="s">
        <v>3894</v>
      </c>
      <c r="D3064" s="20"/>
      <c r="E3064" s="20"/>
      <c r="F3064" s="578">
        <v>37.5</v>
      </c>
      <c r="G3064" s="47"/>
      <c r="H3064" s="573">
        <f t="shared" si="87"/>
        <v>13.222499999999997</v>
      </c>
      <c r="I3064" s="573">
        <f t="shared" si="87"/>
        <v>13.222499999999997</v>
      </c>
      <c r="J3064" s="573">
        <f t="shared" si="87"/>
        <v>17.373750000000001</v>
      </c>
      <c r="K3064" s="573">
        <f t="shared" si="86"/>
        <v>12.069374999999999</v>
      </c>
      <c r="L3064" s="573">
        <f t="shared" si="86"/>
        <v>19.180312499999996</v>
      </c>
      <c r="M3064" s="573">
        <f t="shared" si="86"/>
        <v>16.528124999999999</v>
      </c>
      <c r="N3064" s="573" t="b">
        <v>1</v>
      </c>
    </row>
    <row r="3065" spans="1:14" ht="15.5" x14ac:dyDescent="0.35">
      <c r="A3065" s="373"/>
      <c r="B3065" s="308" t="s">
        <v>3895</v>
      </c>
      <c r="C3065" s="193" t="s">
        <v>3896</v>
      </c>
      <c r="D3065" s="309"/>
      <c r="E3065" s="309"/>
      <c r="F3065" s="578">
        <v>37.5</v>
      </c>
      <c r="G3065" s="47"/>
      <c r="H3065" s="573">
        <f t="shared" si="87"/>
        <v>13.222499999999997</v>
      </c>
      <c r="I3065" s="573">
        <f t="shared" si="87"/>
        <v>13.222499999999997</v>
      </c>
      <c r="J3065" s="573">
        <f t="shared" si="87"/>
        <v>17.373750000000001</v>
      </c>
      <c r="K3065" s="573">
        <f t="shared" si="86"/>
        <v>12.069374999999999</v>
      </c>
      <c r="L3065" s="573">
        <f t="shared" si="86"/>
        <v>19.180312499999996</v>
      </c>
      <c r="M3065" s="573">
        <f t="shared" si="86"/>
        <v>16.528124999999999</v>
      </c>
      <c r="N3065" s="573" t="b">
        <v>1</v>
      </c>
    </row>
    <row r="3066" spans="1:14" ht="15.5" x14ac:dyDescent="0.35">
      <c r="A3066" s="373"/>
      <c r="B3066" s="308" t="s">
        <v>3897</v>
      </c>
      <c r="C3066" s="193" t="s">
        <v>3898</v>
      </c>
      <c r="D3066" s="309"/>
      <c r="E3066" s="309"/>
      <c r="F3066" s="578">
        <v>37.5</v>
      </c>
      <c r="G3066" s="47"/>
      <c r="H3066" s="573">
        <f t="shared" si="87"/>
        <v>13.222499999999997</v>
      </c>
      <c r="I3066" s="573">
        <f t="shared" si="87"/>
        <v>13.222499999999997</v>
      </c>
      <c r="J3066" s="573">
        <f t="shared" si="87"/>
        <v>17.373750000000001</v>
      </c>
      <c r="K3066" s="573">
        <f t="shared" si="86"/>
        <v>12.069374999999999</v>
      </c>
      <c r="L3066" s="573">
        <f t="shared" si="86"/>
        <v>19.180312499999996</v>
      </c>
      <c r="M3066" s="573">
        <f t="shared" si="86"/>
        <v>16.528124999999999</v>
      </c>
      <c r="N3066" s="573" t="b">
        <v>1</v>
      </c>
    </row>
    <row r="3067" spans="1:14" ht="15.5" x14ac:dyDescent="0.35">
      <c r="A3067" s="373"/>
      <c r="B3067" s="308" t="s">
        <v>3899</v>
      </c>
      <c r="C3067" s="193" t="s">
        <v>3900</v>
      </c>
      <c r="D3067" s="309"/>
      <c r="E3067" s="309"/>
      <c r="F3067" s="578">
        <v>37.5</v>
      </c>
      <c r="G3067" s="47"/>
      <c r="H3067" s="573">
        <f t="shared" si="87"/>
        <v>13.222499999999997</v>
      </c>
      <c r="I3067" s="573">
        <f t="shared" si="87"/>
        <v>13.222499999999997</v>
      </c>
      <c r="J3067" s="573">
        <f t="shared" si="87"/>
        <v>17.373750000000001</v>
      </c>
      <c r="K3067" s="573">
        <f t="shared" si="86"/>
        <v>12.069374999999999</v>
      </c>
      <c r="L3067" s="573">
        <f t="shared" si="86"/>
        <v>19.180312499999996</v>
      </c>
      <c r="M3067" s="573">
        <f t="shared" si="86"/>
        <v>16.528124999999999</v>
      </c>
      <c r="N3067" s="573" t="b">
        <v>1</v>
      </c>
    </row>
    <row r="3068" spans="1:14" ht="15.5" x14ac:dyDescent="0.35">
      <c r="A3068" s="373"/>
      <c r="B3068" s="308" t="s">
        <v>3901</v>
      </c>
      <c r="C3068" s="193" t="s">
        <v>3902</v>
      </c>
      <c r="D3068" s="309"/>
      <c r="E3068" s="309"/>
      <c r="F3068" s="578">
        <v>37.5</v>
      </c>
      <c r="G3068" s="47"/>
      <c r="H3068" s="573">
        <f t="shared" si="87"/>
        <v>13.222499999999997</v>
      </c>
      <c r="I3068" s="573">
        <f t="shared" si="87"/>
        <v>13.222499999999997</v>
      </c>
      <c r="J3068" s="573">
        <f t="shared" si="87"/>
        <v>17.373750000000001</v>
      </c>
      <c r="K3068" s="573">
        <f t="shared" si="86"/>
        <v>12.069374999999999</v>
      </c>
      <c r="L3068" s="573">
        <f t="shared" si="86"/>
        <v>19.180312499999996</v>
      </c>
      <c r="M3068" s="573">
        <f t="shared" si="86"/>
        <v>16.528124999999999</v>
      </c>
      <c r="N3068" s="573" t="b">
        <v>1</v>
      </c>
    </row>
    <row r="3069" spans="1:14" ht="16" thickBot="1" x14ac:dyDescent="0.4">
      <c r="A3069" s="192"/>
      <c r="B3069" s="221" t="s">
        <v>3903</v>
      </c>
      <c r="C3069" s="247" t="s">
        <v>3904</v>
      </c>
      <c r="D3069" s="222"/>
      <c r="E3069" s="222"/>
      <c r="F3069" s="274">
        <v>37.5</v>
      </c>
      <c r="G3069" s="47"/>
      <c r="H3069" s="573">
        <f t="shared" si="87"/>
        <v>13.222499999999997</v>
      </c>
      <c r="I3069" s="573">
        <f t="shared" si="87"/>
        <v>13.222499999999997</v>
      </c>
      <c r="J3069" s="573">
        <f t="shared" si="87"/>
        <v>17.373750000000001</v>
      </c>
      <c r="K3069" s="573">
        <f t="shared" si="86"/>
        <v>12.069374999999999</v>
      </c>
      <c r="L3069" s="573">
        <f t="shared" si="86"/>
        <v>19.180312499999996</v>
      </c>
      <c r="M3069" s="573">
        <f t="shared" si="86"/>
        <v>16.528124999999999</v>
      </c>
      <c r="N3069" s="573" t="b">
        <v>1</v>
      </c>
    </row>
    <row r="3070" spans="1:14" ht="16" thickBot="1" x14ac:dyDescent="0.4">
      <c r="A3070" s="10" t="s">
        <v>3905</v>
      </c>
      <c r="B3070" s="68" t="s">
        <v>3906</v>
      </c>
      <c r="C3070" s="656" t="s">
        <v>3907</v>
      </c>
      <c r="D3070" s="28"/>
      <c r="E3070" s="96"/>
      <c r="F3070" s="298">
        <v>88.25</v>
      </c>
      <c r="G3070" s="47"/>
      <c r="H3070" s="573">
        <f t="shared" si="87"/>
        <v>31.116949999999992</v>
      </c>
      <c r="I3070" s="573">
        <f t="shared" si="87"/>
        <v>31.116949999999992</v>
      </c>
      <c r="J3070" s="573">
        <f t="shared" si="87"/>
        <v>40.886224999999996</v>
      </c>
      <c r="K3070" s="573">
        <f t="shared" si="86"/>
        <v>28.403262499999997</v>
      </c>
      <c r="L3070" s="573">
        <f t="shared" si="86"/>
        <v>45.137668749999989</v>
      </c>
      <c r="M3070" s="573">
        <f t="shared" si="86"/>
        <v>38.896187499999996</v>
      </c>
      <c r="N3070" s="573" t="b">
        <v>1</v>
      </c>
    </row>
    <row r="3071" spans="1:14" ht="16" thickBot="1" x14ac:dyDescent="0.4">
      <c r="A3071" s="10"/>
      <c r="B3071" s="68" t="s">
        <v>8251</v>
      </c>
      <c r="C3071" s="656" t="s">
        <v>7443</v>
      </c>
      <c r="D3071" s="28"/>
      <c r="E3071" s="96"/>
      <c r="F3071" s="298">
        <v>88.25</v>
      </c>
      <c r="G3071" s="47"/>
      <c r="H3071" s="573">
        <f t="shared" si="87"/>
        <v>31.116949999999992</v>
      </c>
      <c r="I3071" s="573">
        <f t="shared" si="87"/>
        <v>31.116949999999992</v>
      </c>
      <c r="J3071" s="573">
        <f t="shared" si="87"/>
        <v>40.886224999999996</v>
      </c>
      <c r="K3071" s="573">
        <f t="shared" si="86"/>
        <v>28.403262499999997</v>
      </c>
      <c r="L3071" s="573">
        <f t="shared" si="86"/>
        <v>45.137668749999989</v>
      </c>
      <c r="M3071" s="573">
        <f t="shared" si="86"/>
        <v>38.896187499999996</v>
      </c>
      <c r="N3071" s="573" t="b">
        <v>1</v>
      </c>
    </row>
    <row r="3072" spans="1:14" ht="15.5" x14ac:dyDescent="0.35">
      <c r="A3072" s="10"/>
      <c r="B3072" s="68" t="s">
        <v>3908</v>
      </c>
      <c r="C3072" s="656" t="s">
        <v>3909</v>
      </c>
      <c r="D3072" s="28"/>
      <c r="E3072" s="96"/>
      <c r="F3072" s="298">
        <v>88.25</v>
      </c>
      <c r="G3072" s="47"/>
      <c r="H3072" s="573">
        <f t="shared" si="87"/>
        <v>31.116949999999992</v>
      </c>
      <c r="I3072" s="573">
        <f t="shared" si="87"/>
        <v>31.116949999999992</v>
      </c>
      <c r="J3072" s="573">
        <f t="shared" si="87"/>
        <v>40.886224999999996</v>
      </c>
      <c r="K3072" s="573">
        <f t="shared" si="86"/>
        <v>28.403262499999997</v>
      </c>
      <c r="L3072" s="573">
        <f t="shared" si="86"/>
        <v>45.137668749999989</v>
      </c>
      <c r="M3072" s="573">
        <f t="shared" si="86"/>
        <v>38.896187499999996</v>
      </c>
      <c r="N3072" s="573" t="b">
        <v>1</v>
      </c>
    </row>
    <row r="3073" spans="1:14" ht="15.5" x14ac:dyDescent="0.35">
      <c r="A3073" s="373"/>
      <c r="B3073" s="308" t="s">
        <v>3910</v>
      </c>
      <c r="C3073" s="193" t="s">
        <v>3911</v>
      </c>
      <c r="D3073" s="309"/>
      <c r="E3073" s="309"/>
      <c r="F3073" s="578">
        <v>88.25</v>
      </c>
      <c r="G3073" s="47"/>
      <c r="H3073" s="573">
        <f t="shared" si="87"/>
        <v>31.116949999999992</v>
      </c>
      <c r="I3073" s="573">
        <f t="shared" si="87"/>
        <v>31.116949999999992</v>
      </c>
      <c r="J3073" s="573">
        <f t="shared" si="87"/>
        <v>40.886224999999996</v>
      </c>
      <c r="K3073" s="573">
        <f t="shared" si="86"/>
        <v>28.403262499999997</v>
      </c>
      <c r="L3073" s="573">
        <f t="shared" si="86"/>
        <v>45.137668749999989</v>
      </c>
      <c r="M3073" s="573">
        <f t="shared" si="86"/>
        <v>38.896187499999996</v>
      </c>
      <c r="N3073" s="573" t="b">
        <v>1</v>
      </c>
    </row>
    <row r="3074" spans="1:14" ht="15.5" x14ac:dyDescent="0.35">
      <c r="A3074" s="373"/>
      <c r="B3074" s="308" t="s">
        <v>3912</v>
      </c>
      <c r="C3074" s="193" t="s">
        <v>3913</v>
      </c>
      <c r="D3074" s="309"/>
      <c r="E3074" s="309"/>
      <c r="F3074" s="578">
        <v>88.25</v>
      </c>
      <c r="G3074" s="47"/>
      <c r="H3074" s="573">
        <f t="shared" si="87"/>
        <v>31.116949999999992</v>
      </c>
      <c r="I3074" s="573">
        <f t="shared" si="87"/>
        <v>31.116949999999992</v>
      </c>
      <c r="J3074" s="573">
        <f t="shared" si="87"/>
        <v>40.886224999999996</v>
      </c>
      <c r="K3074" s="573">
        <f t="shared" si="86"/>
        <v>28.403262499999997</v>
      </c>
      <c r="L3074" s="573">
        <f t="shared" si="86"/>
        <v>45.137668749999989</v>
      </c>
      <c r="M3074" s="573">
        <f t="shared" si="86"/>
        <v>38.896187499999996</v>
      </c>
      <c r="N3074" s="573" t="b">
        <v>1</v>
      </c>
    </row>
    <row r="3075" spans="1:14" ht="15.5" x14ac:dyDescent="0.35">
      <c r="A3075" s="373"/>
      <c r="B3075" s="308" t="s">
        <v>480</v>
      </c>
      <c r="C3075" s="193" t="s">
        <v>481</v>
      </c>
      <c r="D3075" s="309"/>
      <c r="E3075" s="310"/>
      <c r="F3075" s="578">
        <v>88.25</v>
      </c>
      <c r="G3075" s="47"/>
      <c r="H3075" s="573">
        <f t="shared" si="87"/>
        <v>31.116949999999992</v>
      </c>
      <c r="I3075" s="573">
        <f t="shared" si="87"/>
        <v>31.116949999999992</v>
      </c>
      <c r="J3075" s="573">
        <f t="shared" si="87"/>
        <v>40.886224999999996</v>
      </c>
      <c r="K3075" s="573">
        <f t="shared" si="86"/>
        <v>28.403262499999997</v>
      </c>
      <c r="L3075" s="573">
        <f t="shared" si="86"/>
        <v>45.137668749999989</v>
      </c>
      <c r="M3075" s="573">
        <f t="shared" si="86"/>
        <v>38.896187499999996</v>
      </c>
      <c r="N3075" s="573" t="b">
        <v>1</v>
      </c>
    </row>
    <row r="3076" spans="1:14" ht="15.5" x14ac:dyDescent="0.35">
      <c r="A3076" s="373"/>
      <c r="B3076" s="308" t="s">
        <v>3914</v>
      </c>
      <c r="C3076" s="193" t="s">
        <v>3915</v>
      </c>
      <c r="D3076" s="309"/>
      <c r="E3076" s="310"/>
      <c r="F3076" s="578">
        <v>88.25</v>
      </c>
      <c r="G3076" s="47"/>
      <c r="H3076" s="573">
        <f t="shared" si="87"/>
        <v>31.116949999999992</v>
      </c>
      <c r="I3076" s="573">
        <f t="shared" si="87"/>
        <v>31.116949999999992</v>
      </c>
      <c r="J3076" s="573">
        <f t="shared" si="87"/>
        <v>40.886224999999996</v>
      </c>
      <c r="K3076" s="573">
        <f t="shared" si="86"/>
        <v>28.403262499999997</v>
      </c>
      <c r="L3076" s="573">
        <f t="shared" si="86"/>
        <v>45.137668749999989</v>
      </c>
      <c r="M3076" s="573">
        <f t="shared" si="86"/>
        <v>38.896187499999996</v>
      </c>
      <c r="N3076" s="573" t="b">
        <v>1</v>
      </c>
    </row>
    <row r="3077" spans="1:14" ht="15.5" x14ac:dyDescent="0.35">
      <c r="A3077" s="373"/>
      <c r="B3077" s="308" t="s">
        <v>3916</v>
      </c>
      <c r="C3077" s="193" t="s">
        <v>3917</v>
      </c>
      <c r="D3077" s="309"/>
      <c r="E3077" s="310"/>
      <c r="F3077" s="578">
        <v>88.25</v>
      </c>
      <c r="G3077" s="47"/>
      <c r="H3077" s="573">
        <f t="shared" si="87"/>
        <v>31.116949999999992</v>
      </c>
      <c r="I3077" s="573">
        <f t="shared" si="87"/>
        <v>31.116949999999992</v>
      </c>
      <c r="J3077" s="573">
        <f t="shared" si="87"/>
        <v>40.886224999999996</v>
      </c>
      <c r="K3077" s="573">
        <f t="shared" si="86"/>
        <v>28.403262499999997</v>
      </c>
      <c r="L3077" s="573">
        <f t="shared" si="86"/>
        <v>45.137668749999989</v>
      </c>
      <c r="M3077" s="573">
        <f t="shared" si="86"/>
        <v>38.896187499999996</v>
      </c>
      <c r="N3077" s="573" t="b">
        <v>1</v>
      </c>
    </row>
    <row r="3078" spans="1:14" ht="15.5" x14ac:dyDescent="0.35">
      <c r="A3078" s="373"/>
      <c r="B3078" s="308" t="s">
        <v>3918</v>
      </c>
      <c r="C3078" s="193" t="s">
        <v>3919</v>
      </c>
      <c r="D3078" s="309"/>
      <c r="E3078" s="310"/>
      <c r="F3078" s="578">
        <v>88.25</v>
      </c>
      <c r="G3078" s="47"/>
      <c r="H3078" s="573">
        <f t="shared" si="87"/>
        <v>31.116949999999992</v>
      </c>
      <c r="I3078" s="573">
        <f t="shared" si="87"/>
        <v>31.116949999999992</v>
      </c>
      <c r="J3078" s="573">
        <f t="shared" si="87"/>
        <v>40.886224999999996</v>
      </c>
      <c r="K3078" s="573">
        <f t="shared" si="86"/>
        <v>28.403262499999997</v>
      </c>
      <c r="L3078" s="573">
        <f t="shared" si="86"/>
        <v>45.137668749999989</v>
      </c>
      <c r="M3078" s="573">
        <f t="shared" si="86"/>
        <v>38.896187499999996</v>
      </c>
      <c r="N3078" s="573" t="b">
        <v>1</v>
      </c>
    </row>
    <row r="3079" spans="1:14" ht="16" thickBot="1" x14ac:dyDescent="0.4">
      <c r="A3079" s="192"/>
      <c r="B3079" s="221" t="s">
        <v>3920</v>
      </c>
      <c r="C3079" s="247" t="s">
        <v>3921</v>
      </c>
      <c r="D3079" s="222"/>
      <c r="E3079" s="242"/>
      <c r="F3079" s="274">
        <v>88.25</v>
      </c>
      <c r="G3079" s="47"/>
      <c r="H3079" s="573">
        <f t="shared" si="87"/>
        <v>31.116949999999992</v>
      </c>
      <c r="I3079" s="573">
        <f t="shared" si="87"/>
        <v>31.116949999999992</v>
      </c>
      <c r="J3079" s="573">
        <f t="shared" si="87"/>
        <v>40.886224999999996</v>
      </c>
      <c r="K3079" s="573">
        <f t="shared" si="86"/>
        <v>28.403262499999997</v>
      </c>
      <c r="L3079" s="573">
        <f t="shared" si="86"/>
        <v>45.137668749999989</v>
      </c>
      <c r="M3079" s="573">
        <f t="shared" si="86"/>
        <v>38.896187499999996</v>
      </c>
      <c r="N3079" s="573" t="b">
        <v>1</v>
      </c>
    </row>
    <row r="3080" spans="1:14" ht="15.5" x14ac:dyDescent="0.35">
      <c r="A3080" s="71" t="s">
        <v>3922</v>
      </c>
      <c r="B3080" s="16" t="s">
        <v>3923</v>
      </c>
      <c r="C3080" s="108" t="s">
        <v>3924</v>
      </c>
      <c r="D3080" s="18"/>
      <c r="E3080" s="52" t="s">
        <v>141</v>
      </c>
      <c r="F3080" s="276">
        <v>141.19999999999999</v>
      </c>
      <c r="G3080" s="47"/>
      <c r="H3080" s="573">
        <f t="shared" si="87"/>
        <v>49.78711999999998</v>
      </c>
      <c r="I3080" s="573">
        <f t="shared" si="87"/>
        <v>49.78711999999998</v>
      </c>
      <c r="J3080" s="573">
        <f t="shared" si="87"/>
        <v>65.417959999999994</v>
      </c>
      <c r="K3080" s="573">
        <f t="shared" si="86"/>
        <v>45.445219999999992</v>
      </c>
      <c r="L3080" s="573">
        <f t="shared" si="86"/>
        <v>72.220269999999985</v>
      </c>
      <c r="M3080" s="573">
        <f t="shared" si="86"/>
        <v>62.233899999999991</v>
      </c>
      <c r="N3080" s="573" t="b">
        <v>1</v>
      </c>
    </row>
    <row r="3081" spans="1:14" ht="15.5" x14ac:dyDescent="0.35">
      <c r="A3081" s="72"/>
      <c r="B3081" s="308" t="s">
        <v>3925</v>
      </c>
      <c r="C3081" s="193" t="s">
        <v>3926</v>
      </c>
      <c r="D3081" s="309"/>
      <c r="E3081" s="310" t="s">
        <v>141</v>
      </c>
      <c r="F3081" s="578">
        <v>141.19999999999999</v>
      </c>
      <c r="G3081" s="47"/>
      <c r="H3081" s="573">
        <f t="shared" si="87"/>
        <v>49.78711999999998</v>
      </c>
      <c r="I3081" s="573">
        <f t="shared" si="87"/>
        <v>49.78711999999998</v>
      </c>
      <c r="J3081" s="573">
        <f t="shared" si="87"/>
        <v>65.417959999999994</v>
      </c>
      <c r="K3081" s="573">
        <f t="shared" si="86"/>
        <v>45.445219999999992</v>
      </c>
      <c r="L3081" s="573">
        <f t="shared" si="86"/>
        <v>72.220269999999985</v>
      </c>
      <c r="M3081" s="573">
        <f t="shared" si="86"/>
        <v>62.233899999999991</v>
      </c>
      <c r="N3081" s="573" t="b">
        <v>1</v>
      </c>
    </row>
    <row r="3082" spans="1:14" ht="15.5" x14ac:dyDescent="0.35">
      <c r="A3082" s="373"/>
      <c r="B3082" s="308" t="s">
        <v>3927</v>
      </c>
      <c r="C3082" s="193" t="s">
        <v>3928</v>
      </c>
      <c r="D3082" s="309"/>
      <c r="E3082" s="310"/>
      <c r="F3082" s="578">
        <v>141.19999999999999</v>
      </c>
      <c r="G3082" s="47"/>
      <c r="H3082" s="573">
        <f t="shared" si="87"/>
        <v>49.78711999999998</v>
      </c>
      <c r="I3082" s="573">
        <f t="shared" si="87"/>
        <v>49.78711999999998</v>
      </c>
      <c r="J3082" s="573">
        <f t="shared" si="87"/>
        <v>65.417959999999994</v>
      </c>
      <c r="K3082" s="573">
        <f t="shared" si="86"/>
        <v>45.445219999999992</v>
      </c>
      <c r="L3082" s="573">
        <f t="shared" si="86"/>
        <v>72.220269999999985</v>
      </c>
      <c r="M3082" s="573">
        <f t="shared" si="86"/>
        <v>62.233899999999991</v>
      </c>
      <c r="N3082" s="573" t="b">
        <v>1</v>
      </c>
    </row>
    <row r="3083" spans="1:14" ht="15.5" x14ac:dyDescent="0.35">
      <c r="A3083" s="419" t="s">
        <v>3929</v>
      </c>
      <c r="B3083" s="427" t="s">
        <v>141</v>
      </c>
      <c r="C3083" s="659" t="s">
        <v>141</v>
      </c>
      <c r="D3083" s="447"/>
      <c r="E3083" s="469" t="s">
        <v>141</v>
      </c>
      <c r="F3083" s="783" t="s">
        <v>141</v>
      </c>
      <c r="G3083" s="47"/>
      <c r="H3083" s="573" t="str">
        <f t="shared" si="87"/>
        <v/>
      </c>
      <c r="I3083" s="573" t="str">
        <f t="shared" si="87"/>
        <v/>
      </c>
      <c r="J3083" s="573" t="str">
        <f t="shared" si="87"/>
        <v/>
      </c>
      <c r="K3083" s="573" t="str">
        <f t="shared" si="86"/>
        <v/>
      </c>
      <c r="L3083" s="573" t="str">
        <f t="shared" si="86"/>
        <v/>
      </c>
      <c r="M3083" s="573" t="str">
        <f t="shared" si="86"/>
        <v/>
      </c>
      <c r="N3083" s="573" t="s">
        <v>141</v>
      </c>
    </row>
    <row r="3084" spans="1:14" ht="15.5" x14ac:dyDescent="0.35">
      <c r="A3084" s="373" t="s">
        <v>9183</v>
      </c>
      <c r="B3084" s="308" t="s">
        <v>3930</v>
      </c>
      <c r="C3084" s="193" t="s">
        <v>8847</v>
      </c>
      <c r="D3084" s="309"/>
      <c r="E3084" s="310"/>
      <c r="F3084" s="578">
        <v>27.9</v>
      </c>
      <c r="G3084" s="47"/>
      <c r="H3084" s="573">
        <f t="shared" si="87"/>
        <v>9.8375399999999971</v>
      </c>
      <c r="I3084" s="573">
        <f t="shared" si="87"/>
        <v>9.8375399999999971</v>
      </c>
      <c r="J3084" s="573">
        <f t="shared" si="87"/>
        <v>12.926069999999999</v>
      </c>
      <c r="K3084" s="573">
        <f t="shared" si="86"/>
        <v>8.979614999999999</v>
      </c>
      <c r="L3084" s="573">
        <f t="shared" si="86"/>
        <v>14.270152499999996</v>
      </c>
      <c r="M3084" s="573">
        <f t="shared" si="86"/>
        <v>12.296924999999998</v>
      </c>
      <c r="N3084" s="573" t="b">
        <v>1</v>
      </c>
    </row>
    <row r="3085" spans="1:14" ht="16" thickBot="1" x14ac:dyDescent="0.4">
      <c r="A3085" s="594"/>
      <c r="B3085" s="565" t="s">
        <v>428</v>
      </c>
      <c r="C3085" s="391" t="s">
        <v>429</v>
      </c>
      <c r="D3085" s="563"/>
      <c r="E3085" s="384"/>
      <c r="F3085" s="297">
        <v>27.9</v>
      </c>
      <c r="G3085" s="47"/>
      <c r="H3085" s="573">
        <f t="shared" si="87"/>
        <v>9.8375399999999971</v>
      </c>
      <c r="I3085" s="573">
        <f t="shared" si="87"/>
        <v>9.8375399999999971</v>
      </c>
      <c r="J3085" s="573">
        <f t="shared" si="87"/>
        <v>12.926069999999999</v>
      </c>
      <c r="K3085" s="573">
        <f t="shared" si="86"/>
        <v>8.979614999999999</v>
      </c>
      <c r="L3085" s="573">
        <f t="shared" si="86"/>
        <v>14.270152499999996</v>
      </c>
      <c r="M3085" s="573">
        <f t="shared" si="86"/>
        <v>12.296924999999998</v>
      </c>
      <c r="N3085" s="573" t="b">
        <v>1</v>
      </c>
    </row>
    <row r="3086" spans="1:14" ht="16" thickBot="1" x14ac:dyDescent="0.4">
      <c r="A3086" s="11"/>
      <c r="B3086" s="65" t="s">
        <v>3931</v>
      </c>
      <c r="C3086" s="107" t="s">
        <v>7783</v>
      </c>
      <c r="D3086" s="27"/>
      <c r="E3086" s="27"/>
      <c r="F3086" s="281">
        <v>27.9</v>
      </c>
      <c r="G3086" s="47"/>
      <c r="H3086" s="573">
        <f t="shared" si="87"/>
        <v>9.8375399999999971</v>
      </c>
      <c r="I3086" s="573">
        <f t="shared" si="87"/>
        <v>9.8375399999999971</v>
      </c>
      <c r="J3086" s="573">
        <f t="shared" si="87"/>
        <v>12.926069999999999</v>
      </c>
      <c r="K3086" s="573">
        <f t="shared" si="86"/>
        <v>8.979614999999999</v>
      </c>
      <c r="L3086" s="573">
        <f t="shared" si="86"/>
        <v>14.270152499999996</v>
      </c>
      <c r="M3086" s="573">
        <f t="shared" si="86"/>
        <v>12.296924999999998</v>
      </c>
      <c r="N3086" s="573" t="b">
        <v>1</v>
      </c>
    </row>
    <row r="3087" spans="1:14" ht="16" thickBot="1" x14ac:dyDescent="0.4">
      <c r="A3087" s="11" t="s">
        <v>9184</v>
      </c>
      <c r="B3087" s="65" t="s">
        <v>3932</v>
      </c>
      <c r="C3087" s="107" t="s">
        <v>8846</v>
      </c>
      <c r="D3087" s="27"/>
      <c r="E3087" s="27"/>
      <c r="F3087" s="281">
        <v>61.77</v>
      </c>
      <c r="G3087" s="47"/>
      <c r="H3087" s="573">
        <f t="shared" si="87"/>
        <v>21.780101999999996</v>
      </c>
      <c r="I3087" s="573">
        <f t="shared" si="87"/>
        <v>21.780101999999996</v>
      </c>
      <c r="J3087" s="573">
        <f t="shared" si="87"/>
        <v>28.618041000000002</v>
      </c>
      <c r="K3087" s="573">
        <f t="shared" si="86"/>
        <v>19.880674499999998</v>
      </c>
      <c r="L3087" s="573">
        <f t="shared" si="86"/>
        <v>31.593810749999996</v>
      </c>
      <c r="M3087" s="573">
        <f t="shared" si="86"/>
        <v>27.225127499999999</v>
      </c>
      <c r="N3087" s="573" t="b">
        <v>1</v>
      </c>
    </row>
    <row r="3088" spans="1:14" ht="15.5" x14ac:dyDescent="0.35">
      <c r="A3088" s="71"/>
      <c r="B3088" s="16" t="s">
        <v>3933</v>
      </c>
      <c r="C3088" s="108" t="s">
        <v>7787</v>
      </c>
      <c r="D3088" s="18"/>
      <c r="E3088" s="52"/>
      <c r="F3088" s="276">
        <v>61.77</v>
      </c>
      <c r="G3088" s="47"/>
      <c r="H3088" s="573">
        <f t="shared" si="87"/>
        <v>21.780101999999996</v>
      </c>
      <c r="I3088" s="573">
        <f t="shared" si="87"/>
        <v>21.780101999999996</v>
      </c>
      <c r="J3088" s="573">
        <f t="shared" si="87"/>
        <v>28.618041000000002</v>
      </c>
      <c r="K3088" s="573">
        <f t="shared" si="86"/>
        <v>19.880674499999998</v>
      </c>
      <c r="L3088" s="573">
        <f t="shared" si="86"/>
        <v>31.593810749999996</v>
      </c>
      <c r="M3088" s="573">
        <f t="shared" si="86"/>
        <v>27.225127499999999</v>
      </c>
      <c r="N3088" s="573" t="b">
        <v>1</v>
      </c>
    </row>
    <row r="3089" spans="1:14" ht="15.5" x14ac:dyDescent="0.35">
      <c r="A3089" s="8"/>
      <c r="B3089" s="308" t="s">
        <v>3934</v>
      </c>
      <c r="C3089" s="193" t="s">
        <v>7786</v>
      </c>
      <c r="D3089" s="309"/>
      <c r="E3089" s="309"/>
      <c r="F3089" s="578">
        <v>61.77</v>
      </c>
      <c r="G3089" s="47"/>
      <c r="H3089" s="573">
        <f t="shared" si="87"/>
        <v>21.780101999999996</v>
      </c>
      <c r="I3089" s="573">
        <f t="shared" si="87"/>
        <v>21.780101999999996</v>
      </c>
      <c r="J3089" s="573">
        <f t="shared" si="87"/>
        <v>28.618041000000002</v>
      </c>
      <c r="K3089" s="573">
        <f t="shared" si="86"/>
        <v>19.880674499999998</v>
      </c>
      <c r="L3089" s="573">
        <f t="shared" si="86"/>
        <v>31.593810749999996</v>
      </c>
      <c r="M3089" s="573">
        <f t="shared" si="86"/>
        <v>27.225127499999999</v>
      </c>
      <c r="N3089" s="573" t="b">
        <v>1</v>
      </c>
    </row>
    <row r="3090" spans="1:14" ht="15.5" x14ac:dyDescent="0.35">
      <c r="A3090" s="8"/>
      <c r="B3090" s="308" t="s">
        <v>3935</v>
      </c>
      <c r="C3090" s="193" t="s">
        <v>7785</v>
      </c>
      <c r="D3090" s="309"/>
      <c r="E3090" s="309"/>
      <c r="F3090" s="578">
        <v>61.77</v>
      </c>
      <c r="G3090" s="47"/>
      <c r="H3090" s="573">
        <f t="shared" si="87"/>
        <v>21.780101999999996</v>
      </c>
      <c r="I3090" s="573">
        <f t="shared" si="87"/>
        <v>21.780101999999996</v>
      </c>
      <c r="J3090" s="573">
        <f t="shared" si="87"/>
        <v>28.618041000000002</v>
      </c>
      <c r="K3090" s="573">
        <f t="shared" si="86"/>
        <v>19.880674499999998</v>
      </c>
      <c r="L3090" s="573">
        <f t="shared" si="86"/>
        <v>31.593810749999996</v>
      </c>
      <c r="M3090" s="573">
        <f t="shared" si="86"/>
        <v>27.225127499999999</v>
      </c>
      <c r="N3090" s="573" t="b">
        <v>1</v>
      </c>
    </row>
    <row r="3091" spans="1:14" ht="15.5" x14ac:dyDescent="0.35">
      <c r="A3091" s="8"/>
      <c r="B3091" s="308" t="s">
        <v>3935</v>
      </c>
      <c r="C3091" s="193" t="s">
        <v>7784</v>
      </c>
      <c r="D3091" s="309"/>
      <c r="E3091" s="309"/>
      <c r="F3091" s="578">
        <v>61.77</v>
      </c>
      <c r="G3091" s="47"/>
      <c r="H3091" s="573">
        <f t="shared" si="87"/>
        <v>21.780101999999996</v>
      </c>
      <c r="I3091" s="573">
        <f t="shared" si="87"/>
        <v>21.780101999999996</v>
      </c>
      <c r="J3091" s="573">
        <f t="shared" si="87"/>
        <v>28.618041000000002</v>
      </c>
      <c r="K3091" s="573">
        <f t="shared" si="86"/>
        <v>19.880674499999998</v>
      </c>
      <c r="L3091" s="573">
        <f t="shared" si="86"/>
        <v>31.593810749999996</v>
      </c>
      <c r="M3091" s="573">
        <f t="shared" si="86"/>
        <v>27.225127499999999</v>
      </c>
      <c r="N3091" s="573" t="b">
        <v>1</v>
      </c>
    </row>
    <row r="3092" spans="1:14" ht="15.5" x14ac:dyDescent="0.35">
      <c r="A3092" s="192" t="s">
        <v>9736</v>
      </c>
      <c r="B3092" s="308" t="s">
        <v>3936</v>
      </c>
      <c r="C3092" s="193" t="s">
        <v>3937</v>
      </c>
      <c r="D3092" s="309"/>
      <c r="E3092" s="309" t="s">
        <v>141</v>
      </c>
      <c r="F3092" s="578">
        <v>20.95</v>
      </c>
      <c r="G3092" s="47"/>
      <c r="H3092" s="573">
        <f t="shared" si="87"/>
        <v>7.386969999999998</v>
      </c>
      <c r="I3092" s="573">
        <f t="shared" si="87"/>
        <v>7.386969999999998</v>
      </c>
      <c r="J3092" s="573">
        <f t="shared" si="87"/>
        <v>9.7061349999999997</v>
      </c>
      <c r="K3092" s="573">
        <f t="shared" si="86"/>
        <v>6.7427574999999988</v>
      </c>
      <c r="L3092" s="573">
        <f t="shared" si="86"/>
        <v>10.715401249999998</v>
      </c>
      <c r="M3092" s="573">
        <f t="shared" si="86"/>
        <v>9.2337124999999993</v>
      </c>
      <c r="N3092" s="573" t="b">
        <v>1</v>
      </c>
    </row>
    <row r="3093" spans="1:14" ht="15.5" x14ac:dyDescent="0.35">
      <c r="A3093" s="8"/>
      <c r="B3093" s="308" t="s">
        <v>3938</v>
      </c>
      <c r="C3093" s="193" t="s">
        <v>3939</v>
      </c>
      <c r="D3093" s="309"/>
      <c r="E3093" s="309" t="s">
        <v>141</v>
      </c>
      <c r="F3093" s="578">
        <v>20.95</v>
      </c>
      <c r="G3093" s="47"/>
      <c r="H3093" s="573">
        <f t="shared" si="87"/>
        <v>7.386969999999998</v>
      </c>
      <c r="I3093" s="573">
        <f t="shared" si="87"/>
        <v>7.386969999999998</v>
      </c>
      <c r="J3093" s="573">
        <f t="shared" si="87"/>
        <v>9.7061349999999997</v>
      </c>
      <c r="K3093" s="573">
        <f t="shared" si="86"/>
        <v>6.7427574999999988</v>
      </c>
      <c r="L3093" s="573">
        <f t="shared" si="86"/>
        <v>10.715401249999998</v>
      </c>
      <c r="M3093" s="573">
        <f t="shared" si="86"/>
        <v>9.2337124999999993</v>
      </c>
      <c r="N3093" s="573" t="b">
        <v>1</v>
      </c>
    </row>
    <row r="3094" spans="1:14" ht="15.5" x14ac:dyDescent="0.35">
      <c r="A3094" s="8"/>
      <c r="B3094" s="308" t="s">
        <v>3940</v>
      </c>
      <c r="C3094" s="193" t="s">
        <v>3941</v>
      </c>
      <c r="D3094" s="309"/>
      <c r="E3094" s="309" t="s">
        <v>141</v>
      </c>
      <c r="F3094" s="578">
        <v>20.95</v>
      </c>
      <c r="G3094" s="47"/>
      <c r="H3094" s="573">
        <f t="shared" si="87"/>
        <v>7.386969999999998</v>
      </c>
      <c r="I3094" s="573">
        <f t="shared" si="87"/>
        <v>7.386969999999998</v>
      </c>
      <c r="J3094" s="573">
        <f t="shared" si="87"/>
        <v>9.7061349999999997</v>
      </c>
      <c r="K3094" s="573">
        <f t="shared" si="86"/>
        <v>6.7427574999999988</v>
      </c>
      <c r="L3094" s="573">
        <f t="shared" si="86"/>
        <v>10.715401249999998</v>
      </c>
      <c r="M3094" s="573">
        <f t="shared" si="86"/>
        <v>9.2337124999999993</v>
      </c>
      <c r="N3094" s="573" t="b">
        <v>1</v>
      </c>
    </row>
    <row r="3095" spans="1:14" ht="16" thickBot="1" x14ac:dyDescent="0.4">
      <c r="A3095" s="11"/>
      <c r="B3095" s="565" t="s">
        <v>3942</v>
      </c>
      <c r="C3095" s="391" t="s">
        <v>3943</v>
      </c>
      <c r="D3095" s="563"/>
      <c r="E3095" s="563"/>
      <c r="F3095" s="564">
        <v>20.95</v>
      </c>
      <c r="G3095" s="47"/>
      <c r="H3095" s="573">
        <f t="shared" si="87"/>
        <v>7.386969999999998</v>
      </c>
      <c r="I3095" s="573">
        <f t="shared" si="87"/>
        <v>7.386969999999998</v>
      </c>
      <c r="J3095" s="573">
        <f t="shared" si="87"/>
        <v>9.7061349999999997</v>
      </c>
      <c r="K3095" s="573">
        <f t="shared" si="86"/>
        <v>6.7427574999999988</v>
      </c>
      <c r="L3095" s="573">
        <f t="shared" si="86"/>
        <v>10.715401249999998</v>
      </c>
      <c r="M3095" s="573">
        <f t="shared" si="86"/>
        <v>9.2337124999999993</v>
      </c>
      <c r="N3095" s="573" t="b">
        <v>1</v>
      </c>
    </row>
    <row r="3096" spans="1:14" ht="15.5" x14ac:dyDescent="0.35">
      <c r="A3096" s="72" t="s">
        <v>9737</v>
      </c>
      <c r="B3096" s="2" t="s">
        <v>3945</v>
      </c>
      <c r="C3096" s="110" t="s">
        <v>3946</v>
      </c>
      <c r="D3096" s="20"/>
      <c r="E3096" s="53"/>
      <c r="F3096" s="273">
        <v>154.05000000000001</v>
      </c>
      <c r="G3096" s="47"/>
      <c r="H3096" s="573">
        <f t="shared" si="87"/>
        <v>54.318029999999993</v>
      </c>
      <c r="I3096" s="573">
        <f t="shared" si="87"/>
        <v>54.318029999999993</v>
      </c>
      <c r="J3096" s="573">
        <f t="shared" si="87"/>
        <v>71.371364999999997</v>
      </c>
      <c r="K3096" s="573">
        <f t="shared" si="86"/>
        <v>49.580992500000001</v>
      </c>
      <c r="L3096" s="573">
        <f t="shared" si="86"/>
        <v>78.792723749999993</v>
      </c>
      <c r="M3096" s="573">
        <f t="shared" si="86"/>
        <v>67.897537499999999</v>
      </c>
      <c r="N3096" s="573" t="b">
        <v>1</v>
      </c>
    </row>
    <row r="3097" spans="1:14" ht="15.5" x14ac:dyDescent="0.35">
      <c r="A3097" s="373" t="s">
        <v>9738</v>
      </c>
      <c r="B3097" s="308" t="s">
        <v>216</v>
      </c>
      <c r="C3097" s="193" t="s">
        <v>3947</v>
      </c>
      <c r="D3097" s="309"/>
      <c r="E3097" s="310" t="s">
        <v>141</v>
      </c>
      <c r="F3097" s="578">
        <v>19.850000000000001</v>
      </c>
      <c r="G3097" s="47"/>
      <c r="H3097" s="573">
        <f t="shared" si="87"/>
        <v>6.9991099999999991</v>
      </c>
      <c r="I3097" s="573">
        <f t="shared" si="87"/>
        <v>6.9991099999999991</v>
      </c>
      <c r="J3097" s="573">
        <f t="shared" si="87"/>
        <v>9.1965050000000002</v>
      </c>
      <c r="K3097" s="573">
        <f t="shared" si="86"/>
        <v>6.3887225000000001</v>
      </c>
      <c r="L3097" s="573">
        <f t="shared" si="86"/>
        <v>10.15277875</v>
      </c>
      <c r="M3097" s="573">
        <f t="shared" si="86"/>
        <v>8.7488875000000004</v>
      </c>
      <c r="N3097" s="573" t="b">
        <v>1</v>
      </c>
    </row>
    <row r="3098" spans="1:14" ht="15.5" x14ac:dyDescent="0.35">
      <c r="A3098" s="8"/>
      <c r="B3098" s="3" t="s">
        <v>216</v>
      </c>
      <c r="C3098" s="193" t="s">
        <v>217</v>
      </c>
      <c r="D3098" s="309"/>
      <c r="E3098" s="310" t="s">
        <v>141</v>
      </c>
      <c r="F3098" s="578">
        <v>19.850000000000001</v>
      </c>
      <c r="G3098" s="47"/>
      <c r="H3098" s="573">
        <f t="shared" si="87"/>
        <v>6.9991099999999991</v>
      </c>
      <c r="I3098" s="573">
        <f t="shared" si="87"/>
        <v>6.9991099999999991</v>
      </c>
      <c r="J3098" s="573">
        <f t="shared" si="87"/>
        <v>9.1965050000000002</v>
      </c>
      <c r="K3098" s="573">
        <f t="shared" si="86"/>
        <v>6.3887225000000001</v>
      </c>
      <c r="L3098" s="573">
        <f t="shared" si="86"/>
        <v>10.15277875</v>
      </c>
      <c r="M3098" s="573">
        <f t="shared" si="86"/>
        <v>8.7488875000000004</v>
      </c>
      <c r="N3098" s="573" t="b">
        <v>1</v>
      </c>
    </row>
    <row r="3099" spans="1:14" ht="15.5" x14ac:dyDescent="0.35">
      <c r="A3099" s="8"/>
      <c r="B3099" s="308" t="s">
        <v>3948</v>
      </c>
      <c r="C3099" s="193" t="s">
        <v>3949</v>
      </c>
      <c r="D3099" s="309"/>
      <c r="E3099" s="310"/>
      <c r="F3099" s="578">
        <v>19.850000000000001</v>
      </c>
      <c r="G3099" s="47"/>
      <c r="H3099" s="573">
        <f t="shared" si="87"/>
        <v>6.9991099999999991</v>
      </c>
      <c r="I3099" s="573">
        <f t="shared" si="87"/>
        <v>6.9991099999999991</v>
      </c>
      <c r="J3099" s="573">
        <f t="shared" si="87"/>
        <v>9.1965050000000002</v>
      </c>
      <c r="K3099" s="573">
        <f t="shared" si="86"/>
        <v>6.3887225000000001</v>
      </c>
      <c r="L3099" s="573">
        <f t="shared" si="86"/>
        <v>10.15277875</v>
      </c>
      <c r="M3099" s="573">
        <f t="shared" si="86"/>
        <v>8.7488875000000004</v>
      </c>
      <c r="N3099" s="573" t="b">
        <v>1</v>
      </c>
    </row>
    <row r="3100" spans="1:14" ht="15.5" x14ac:dyDescent="0.35">
      <c r="A3100" s="8"/>
      <c r="B3100" s="308" t="s">
        <v>3950</v>
      </c>
      <c r="C3100" s="193" t="s">
        <v>3951</v>
      </c>
      <c r="D3100" s="309"/>
      <c r="E3100" s="310"/>
      <c r="F3100" s="578">
        <v>19.850000000000001</v>
      </c>
      <c r="G3100" s="47"/>
      <c r="H3100" s="573">
        <f t="shared" si="87"/>
        <v>6.9991099999999991</v>
      </c>
      <c r="I3100" s="573">
        <f t="shared" si="87"/>
        <v>6.9991099999999991</v>
      </c>
      <c r="J3100" s="573">
        <f t="shared" si="87"/>
        <v>9.1965050000000002</v>
      </c>
      <c r="K3100" s="573">
        <f t="shared" si="86"/>
        <v>6.3887225000000001</v>
      </c>
      <c r="L3100" s="573">
        <f t="shared" si="86"/>
        <v>10.15277875</v>
      </c>
      <c r="M3100" s="573">
        <f t="shared" si="86"/>
        <v>8.7488875000000004</v>
      </c>
      <c r="N3100" s="573" t="b">
        <v>1</v>
      </c>
    </row>
    <row r="3101" spans="1:14" ht="15.5" x14ac:dyDescent="0.35">
      <c r="A3101" s="8"/>
      <c r="B3101" s="221" t="s">
        <v>3952</v>
      </c>
      <c r="C3101" s="247" t="s">
        <v>3953</v>
      </c>
      <c r="D3101" s="222"/>
      <c r="E3101" s="242" t="s">
        <v>141</v>
      </c>
      <c r="F3101" s="274">
        <v>19.850000000000001</v>
      </c>
      <c r="G3101" s="47"/>
      <c r="H3101" s="573">
        <f t="shared" si="87"/>
        <v>6.9991099999999991</v>
      </c>
      <c r="I3101" s="573">
        <f t="shared" si="87"/>
        <v>6.9991099999999991</v>
      </c>
      <c r="J3101" s="573">
        <f t="shared" si="87"/>
        <v>9.1965050000000002</v>
      </c>
      <c r="K3101" s="573">
        <f t="shared" si="86"/>
        <v>6.3887225000000001</v>
      </c>
      <c r="L3101" s="573">
        <f t="shared" si="86"/>
        <v>10.15277875</v>
      </c>
      <c r="M3101" s="573">
        <f t="shared" si="86"/>
        <v>8.7488875000000004</v>
      </c>
      <c r="N3101" s="573" t="b">
        <v>1</v>
      </c>
    </row>
    <row r="3102" spans="1:14" s="780" customFormat="1" ht="15.5" x14ac:dyDescent="0.35">
      <c r="A3102" s="249"/>
      <c r="B3102" s="308" t="s">
        <v>3954</v>
      </c>
      <c r="C3102" s="193" t="s">
        <v>3955</v>
      </c>
      <c r="D3102" s="309"/>
      <c r="E3102" s="309" t="s">
        <v>141</v>
      </c>
      <c r="F3102" s="331">
        <v>19.850000000000001</v>
      </c>
      <c r="G3102" s="47"/>
      <c r="H3102" s="573">
        <f t="shared" si="87"/>
        <v>6.9991099999999991</v>
      </c>
      <c r="I3102" s="573">
        <f t="shared" si="87"/>
        <v>6.9991099999999991</v>
      </c>
      <c r="J3102" s="573">
        <f t="shared" si="87"/>
        <v>9.1965050000000002</v>
      </c>
      <c r="K3102" s="573">
        <f t="shared" si="86"/>
        <v>6.3887225000000001</v>
      </c>
      <c r="L3102" s="573">
        <f t="shared" si="86"/>
        <v>10.15277875</v>
      </c>
      <c r="M3102" s="573">
        <f t="shared" si="86"/>
        <v>8.7488875000000004</v>
      </c>
      <c r="N3102" s="573" t="b">
        <v>1</v>
      </c>
    </row>
    <row r="3103" spans="1:14" s="780" customFormat="1" ht="15.5" x14ac:dyDescent="0.35">
      <c r="A3103" s="133"/>
      <c r="B3103" s="308" t="s">
        <v>3956</v>
      </c>
      <c r="C3103" s="193" t="s">
        <v>3957</v>
      </c>
      <c r="D3103" s="309"/>
      <c r="E3103" s="309" t="s">
        <v>141</v>
      </c>
      <c r="F3103" s="331">
        <v>19.850000000000001</v>
      </c>
      <c r="G3103" s="47"/>
      <c r="H3103" s="573">
        <f t="shared" si="87"/>
        <v>6.9991099999999991</v>
      </c>
      <c r="I3103" s="573">
        <f t="shared" si="87"/>
        <v>6.9991099999999991</v>
      </c>
      <c r="J3103" s="573">
        <f t="shared" si="87"/>
        <v>9.1965050000000002</v>
      </c>
      <c r="K3103" s="573">
        <f t="shared" si="86"/>
        <v>6.3887225000000001</v>
      </c>
      <c r="L3103" s="573">
        <f t="shared" si="86"/>
        <v>10.15277875</v>
      </c>
      <c r="M3103" s="573">
        <f t="shared" si="86"/>
        <v>8.7488875000000004</v>
      </c>
      <c r="N3103" s="573" t="b">
        <v>1</v>
      </c>
    </row>
    <row r="3104" spans="1:14" ht="15.5" x14ac:dyDescent="0.35">
      <c r="A3104" s="8"/>
      <c r="B3104" s="3" t="s">
        <v>259</v>
      </c>
      <c r="C3104" s="110" t="s">
        <v>260</v>
      </c>
      <c r="D3104" s="20"/>
      <c r="E3104" s="53" t="s">
        <v>141</v>
      </c>
      <c r="F3104" s="273">
        <v>19.850000000000001</v>
      </c>
      <c r="G3104" s="47"/>
      <c r="H3104" s="573">
        <f t="shared" si="87"/>
        <v>6.9991099999999991</v>
      </c>
      <c r="I3104" s="573">
        <f t="shared" si="87"/>
        <v>6.9991099999999991</v>
      </c>
      <c r="J3104" s="573">
        <f t="shared" si="87"/>
        <v>9.1965050000000002</v>
      </c>
      <c r="K3104" s="573">
        <f t="shared" si="86"/>
        <v>6.3887225000000001</v>
      </c>
      <c r="L3104" s="573">
        <f t="shared" si="86"/>
        <v>10.15277875</v>
      </c>
      <c r="M3104" s="573">
        <f t="shared" si="86"/>
        <v>8.7488875000000004</v>
      </c>
      <c r="N3104" s="573" t="b">
        <v>1</v>
      </c>
    </row>
    <row r="3105" spans="1:14" ht="16" thickBot="1" x14ac:dyDescent="0.4">
      <c r="A3105" s="8"/>
      <c r="B3105" s="565" t="s">
        <v>3958</v>
      </c>
      <c r="C3105" s="391" t="s">
        <v>3959</v>
      </c>
      <c r="D3105" s="563"/>
      <c r="E3105" s="384" t="s">
        <v>141</v>
      </c>
      <c r="F3105" s="564">
        <v>19.850000000000001</v>
      </c>
      <c r="G3105" s="47"/>
      <c r="H3105" s="573">
        <f t="shared" si="87"/>
        <v>6.9991099999999991</v>
      </c>
      <c r="I3105" s="573">
        <f t="shared" si="87"/>
        <v>6.9991099999999991</v>
      </c>
      <c r="J3105" s="573">
        <f t="shared" si="87"/>
        <v>9.1965050000000002</v>
      </c>
      <c r="K3105" s="573">
        <f t="shared" si="86"/>
        <v>6.3887225000000001</v>
      </c>
      <c r="L3105" s="573">
        <f t="shared" si="86"/>
        <v>10.15277875</v>
      </c>
      <c r="M3105" s="573">
        <f t="shared" si="86"/>
        <v>8.7488875000000004</v>
      </c>
      <c r="N3105" s="573" t="b">
        <v>1</v>
      </c>
    </row>
    <row r="3106" spans="1:14" ht="15.5" x14ac:dyDescent="0.35">
      <c r="A3106" s="71"/>
      <c r="B3106" s="16" t="s">
        <v>3960</v>
      </c>
      <c r="C3106" s="108" t="s">
        <v>3961</v>
      </c>
      <c r="D3106" s="18"/>
      <c r="E3106" s="52" t="s">
        <v>141</v>
      </c>
      <c r="F3106" s="276">
        <v>19.850000000000001</v>
      </c>
      <c r="G3106" s="47"/>
      <c r="H3106" s="573">
        <f t="shared" si="87"/>
        <v>6.9991099999999991</v>
      </c>
      <c r="I3106" s="573">
        <f t="shared" si="87"/>
        <v>6.9991099999999991</v>
      </c>
      <c r="J3106" s="573">
        <f t="shared" si="87"/>
        <v>9.1965050000000002</v>
      </c>
      <c r="K3106" s="573">
        <f t="shared" si="86"/>
        <v>6.3887225000000001</v>
      </c>
      <c r="L3106" s="573">
        <f t="shared" si="86"/>
        <v>10.15277875</v>
      </c>
      <c r="M3106" s="573">
        <f t="shared" si="86"/>
        <v>8.7488875000000004</v>
      </c>
      <c r="N3106" s="573" t="b">
        <v>1</v>
      </c>
    </row>
    <row r="3107" spans="1:14" ht="15.5" x14ac:dyDescent="0.35">
      <c r="A3107" s="373" t="s">
        <v>9739</v>
      </c>
      <c r="B3107" s="308" t="s">
        <v>571</v>
      </c>
      <c r="C3107" s="193" t="s">
        <v>3962</v>
      </c>
      <c r="D3107" s="309"/>
      <c r="E3107" s="310" t="s">
        <v>141</v>
      </c>
      <c r="F3107" s="578">
        <v>102.59</v>
      </c>
      <c r="G3107" s="47"/>
      <c r="H3107" s="573">
        <f t="shared" si="87"/>
        <v>36.173233999999994</v>
      </c>
      <c r="I3107" s="573">
        <f t="shared" si="87"/>
        <v>36.173233999999994</v>
      </c>
      <c r="J3107" s="573">
        <f t="shared" si="87"/>
        <v>47.529947</v>
      </c>
      <c r="K3107" s="573">
        <f t="shared" si="86"/>
        <v>33.018591499999999</v>
      </c>
      <c r="L3107" s="573">
        <f t="shared" si="86"/>
        <v>52.472220249999992</v>
      </c>
      <c r="M3107" s="573">
        <f t="shared" si="86"/>
        <v>45.216542499999996</v>
      </c>
      <c r="N3107" s="573" t="b">
        <v>1</v>
      </c>
    </row>
    <row r="3108" spans="1:14" ht="15.5" x14ac:dyDescent="0.35">
      <c r="A3108" s="8"/>
      <c r="B3108" s="308" t="s">
        <v>722</v>
      </c>
      <c r="C3108" s="653" t="s">
        <v>723</v>
      </c>
      <c r="D3108" s="309"/>
      <c r="E3108" s="310" t="s">
        <v>141</v>
      </c>
      <c r="F3108" s="578">
        <v>102.59</v>
      </c>
      <c r="G3108" s="47"/>
      <c r="H3108" s="573">
        <f t="shared" si="87"/>
        <v>36.173233999999994</v>
      </c>
      <c r="I3108" s="573">
        <f t="shared" si="87"/>
        <v>36.173233999999994</v>
      </c>
      <c r="J3108" s="573">
        <f t="shared" si="87"/>
        <v>47.529947</v>
      </c>
      <c r="K3108" s="573">
        <f t="shared" si="87"/>
        <v>33.018591499999999</v>
      </c>
      <c r="L3108" s="573">
        <f t="shared" si="87"/>
        <v>52.472220249999992</v>
      </c>
      <c r="M3108" s="573">
        <f t="shared" si="87"/>
        <v>45.216542499999996</v>
      </c>
      <c r="N3108" s="573" t="b">
        <v>1</v>
      </c>
    </row>
    <row r="3109" spans="1:14" ht="15.5" x14ac:dyDescent="0.35">
      <c r="A3109" s="8"/>
      <c r="B3109" s="308" t="s">
        <v>571</v>
      </c>
      <c r="C3109" s="193" t="s">
        <v>572</v>
      </c>
      <c r="D3109" s="309"/>
      <c r="E3109" s="310" t="s">
        <v>141</v>
      </c>
      <c r="F3109" s="578">
        <v>102.59</v>
      </c>
      <c r="G3109" s="47"/>
      <c r="H3109" s="573">
        <f t="shared" ref="H3109:M3151" si="88">IF($N3109=TRUE,H$3*$F3109,"")</f>
        <v>36.173233999999994</v>
      </c>
      <c r="I3109" s="573">
        <f t="shared" si="88"/>
        <v>36.173233999999994</v>
      </c>
      <c r="J3109" s="573">
        <f t="shared" si="88"/>
        <v>47.529947</v>
      </c>
      <c r="K3109" s="573">
        <f t="shared" si="88"/>
        <v>33.018591499999999</v>
      </c>
      <c r="L3109" s="573">
        <f t="shared" si="88"/>
        <v>52.472220249999992</v>
      </c>
      <c r="M3109" s="573">
        <f t="shared" si="88"/>
        <v>45.216542499999996</v>
      </c>
      <c r="N3109" s="573" t="b">
        <v>1</v>
      </c>
    </row>
    <row r="3110" spans="1:14" ht="15.5" x14ac:dyDescent="0.35">
      <c r="A3110" s="8" t="s">
        <v>9740</v>
      </c>
      <c r="B3110" s="308" t="s">
        <v>3963</v>
      </c>
      <c r="C3110" s="193" t="s">
        <v>3964</v>
      </c>
      <c r="D3110" s="309"/>
      <c r="E3110" s="310" t="s">
        <v>141</v>
      </c>
      <c r="F3110" s="578">
        <v>17.649999999999999</v>
      </c>
      <c r="G3110" s="47"/>
      <c r="H3110" s="573">
        <f t="shared" si="88"/>
        <v>6.2233899999999975</v>
      </c>
      <c r="I3110" s="573">
        <f t="shared" si="88"/>
        <v>6.2233899999999975</v>
      </c>
      <c r="J3110" s="573">
        <f t="shared" si="88"/>
        <v>8.1772449999999992</v>
      </c>
      <c r="K3110" s="573">
        <f t="shared" si="88"/>
        <v>5.680652499999999</v>
      </c>
      <c r="L3110" s="573">
        <f t="shared" si="88"/>
        <v>9.0275337499999981</v>
      </c>
      <c r="M3110" s="573">
        <f t="shared" si="88"/>
        <v>7.7792374999999989</v>
      </c>
      <c r="N3110" s="573" t="b">
        <v>1</v>
      </c>
    </row>
    <row r="3111" spans="1:14" ht="15.5" x14ac:dyDescent="0.35">
      <c r="A3111" s="8"/>
      <c r="B3111" s="221" t="s">
        <v>3965</v>
      </c>
      <c r="C3111" s="247" t="s">
        <v>3966</v>
      </c>
      <c r="D3111" s="222"/>
      <c r="E3111" s="242" t="s">
        <v>141</v>
      </c>
      <c r="F3111" s="274">
        <v>17.649999999999999</v>
      </c>
      <c r="G3111" s="47"/>
      <c r="H3111" s="573">
        <f t="shared" si="88"/>
        <v>6.2233899999999975</v>
      </c>
      <c r="I3111" s="573">
        <f t="shared" si="88"/>
        <v>6.2233899999999975</v>
      </c>
      <c r="J3111" s="573">
        <f t="shared" si="88"/>
        <v>8.1772449999999992</v>
      </c>
      <c r="K3111" s="573">
        <f t="shared" si="88"/>
        <v>5.680652499999999</v>
      </c>
      <c r="L3111" s="573">
        <f t="shared" si="88"/>
        <v>9.0275337499999981</v>
      </c>
      <c r="M3111" s="573">
        <f t="shared" si="88"/>
        <v>7.7792374999999989</v>
      </c>
      <c r="N3111" s="573" t="b">
        <v>1</v>
      </c>
    </row>
    <row r="3112" spans="1:14" s="780" customFormat="1" ht="15.5" x14ac:dyDescent="0.35">
      <c r="A3112" s="249"/>
      <c r="B3112" s="308" t="s">
        <v>3967</v>
      </c>
      <c r="C3112" s="193" t="s">
        <v>3968</v>
      </c>
      <c r="D3112" s="309"/>
      <c r="E3112" s="309" t="s">
        <v>141</v>
      </c>
      <c r="F3112" s="331">
        <v>17.649999999999999</v>
      </c>
      <c r="G3112" s="47"/>
      <c r="H3112" s="573">
        <f t="shared" si="88"/>
        <v>6.2233899999999975</v>
      </c>
      <c r="I3112" s="573">
        <f t="shared" si="88"/>
        <v>6.2233899999999975</v>
      </c>
      <c r="J3112" s="573">
        <f t="shared" si="88"/>
        <v>8.1772449999999992</v>
      </c>
      <c r="K3112" s="573">
        <f t="shared" si="88"/>
        <v>5.680652499999999</v>
      </c>
      <c r="L3112" s="573">
        <f t="shared" si="88"/>
        <v>9.0275337499999981</v>
      </c>
      <c r="M3112" s="573">
        <f t="shared" si="88"/>
        <v>7.7792374999999989</v>
      </c>
      <c r="N3112" s="573" t="b">
        <v>1</v>
      </c>
    </row>
    <row r="3113" spans="1:14" ht="15.5" x14ac:dyDescent="0.35">
      <c r="A3113" s="8" t="s">
        <v>3944</v>
      </c>
      <c r="B3113" s="3" t="s">
        <v>8252</v>
      </c>
      <c r="C3113" s="110" t="s">
        <v>7394</v>
      </c>
      <c r="D3113" s="20"/>
      <c r="E3113" s="53"/>
      <c r="F3113" s="273">
        <v>266.76</v>
      </c>
      <c r="G3113" s="47"/>
      <c r="H3113" s="573">
        <f t="shared" si="88"/>
        <v>94.059575999999979</v>
      </c>
      <c r="I3113" s="573">
        <f t="shared" si="88"/>
        <v>94.059575999999979</v>
      </c>
      <c r="J3113" s="573">
        <f t="shared" si="88"/>
        <v>123.58990799999999</v>
      </c>
      <c r="K3113" s="573">
        <f t="shared" si="88"/>
        <v>85.856705999999988</v>
      </c>
      <c r="L3113" s="573">
        <f t="shared" si="88"/>
        <v>136.44107099999997</v>
      </c>
      <c r="M3113" s="573">
        <f t="shared" si="88"/>
        <v>117.57446999999999</v>
      </c>
      <c r="N3113" s="573" t="b">
        <v>1</v>
      </c>
    </row>
    <row r="3114" spans="1:14" ht="15.5" x14ac:dyDescent="0.35">
      <c r="A3114" s="8" t="s">
        <v>3969</v>
      </c>
      <c r="B3114" s="308" t="s">
        <v>3970</v>
      </c>
      <c r="C3114" s="193" t="s">
        <v>3971</v>
      </c>
      <c r="D3114" s="309"/>
      <c r="E3114" s="310" t="s">
        <v>141</v>
      </c>
      <c r="F3114" s="578">
        <v>9.92</v>
      </c>
      <c r="G3114" s="47"/>
      <c r="H3114" s="573">
        <f t="shared" si="88"/>
        <v>3.4977919999999991</v>
      </c>
      <c r="I3114" s="573">
        <f t="shared" si="88"/>
        <v>3.4977919999999991</v>
      </c>
      <c r="J3114" s="573">
        <f t="shared" si="88"/>
        <v>4.595936</v>
      </c>
      <c r="K3114" s="573">
        <f t="shared" si="88"/>
        <v>3.1927519999999996</v>
      </c>
      <c r="L3114" s="573">
        <f t="shared" si="88"/>
        <v>5.0738319999999986</v>
      </c>
      <c r="M3114" s="573">
        <f t="shared" si="88"/>
        <v>4.3722399999999997</v>
      </c>
      <c r="N3114" s="573" t="b">
        <v>1</v>
      </c>
    </row>
    <row r="3115" spans="1:14" ht="16" thickBot="1" x14ac:dyDescent="0.4">
      <c r="A3115" s="404" t="s">
        <v>3972</v>
      </c>
      <c r="B3115" s="753" t="s">
        <v>141</v>
      </c>
      <c r="C3115" s="685" t="s">
        <v>141</v>
      </c>
      <c r="D3115" s="788"/>
      <c r="E3115" s="465" t="s">
        <v>141</v>
      </c>
      <c r="F3115" s="789" t="s">
        <v>141</v>
      </c>
      <c r="G3115" s="47"/>
      <c r="H3115" s="573" t="str">
        <f t="shared" si="88"/>
        <v/>
      </c>
      <c r="I3115" s="573" t="str">
        <f t="shared" si="88"/>
        <v/>
      </c>
      <c r="J3115" s="573" t="str">
        <f t="shared" si="88"/>
        <v/>
      </c>
      <c r="K3115" s="573" t="str">
        <f t="shared" si="88"/>
        <v/>
      </c>
      <c r="L3115" s="573" t="str">
        <f t="shared" si="88"/>
        <v/>
      </c>
      <c r="M3115" s="573" t="str">
        <f t="shared" si="88"/>
        <v/>
      </c>
      <c r="N3115" s="573" t="s">
        <v>141</v>
      </c>
    </row>
    <row r="3116" spans="1:14" ht="15.5" x14ac:dyDescent="0.35">
      <c r="A3116" s="8" t="s">
        <v>9741</v>
      </c>
      <c r="B3116" s="308" t="s">
        <v>3973</v>
      </c>
      <c r="C3116" s="193" t="s">
        <v>3987</v>
      </c>
      <c r="D3116" s="309"/>
      <c r="E3116" s="310"/>
      <c r="F3116" s="578">
        <v>100.69</v>
      </c>
      <c r="G3116" s="47"/>
      <c r="H3116" s="573">
        <f t="shared" si="88"/>
        <v>35.50329399999999</v>
      </c>
      <c r="I3116" s="573">
        <f t="shared" si="88"/>
        <v>35.50329399999999</v>
      </c>
      <c r="J3116" s="573">
        <f t="shared" si="88"/>
        <v>46.649676999999997</v>
      </c>
      <c r="K3116" s="573">
        <f t="shared" si="88"/>
        <v>32.407076499999995</v>
      </c>
      <c r="L3116" s="573">
        <f t="shared" si="88"/>
        <v>51.50041774999999</v>
      </c>
      <c r="M3116" s="573">
        <f t="shared" si="88"/>
        <v>44.3791175</v>
      </c>
      <c r="N3116" s="573" t="b">
        <v>1</v>
      </c>
    </row>
    <row r="3117" spans="1:14" ht="15.5" x14ac:dyDescent="0.35">
      <c r="A3117" s="8"/>
      <c r="B3117" s="308" t="s">
        <v>3974</v>
      </c>
      <c r="C3117" s="193" t="s">
        <v>3988</v>
      </c>
      <c r="D3117" s="309"/>
      <c r="E3117" s="310"/>
      <c r="F3117" s="578">
        <v>100.69</v>
      </c>
      <c r="G3117" s="47"/>
      <c r="H3117" s="573">
        <f t="shared" si="88"/>
        <v>35.50329399999999</v>
      </c>
      <c r="I3117" s="573">
        <f t="shared" si="88"/>
        <v>35.50329399999999</v>
      </c>
      <c r="J3117" s="573">
        <f t="shared" si="88"/>
        <v>46.649676999999997</v>
      </c>
      <c r="K3117" s="573">
        <f t="shared" si="88"/>
        <v>32.407076499999995</v>
      </c>
      <c r="L3117" s="573">
        <f t="shared" si="88"/>
        <v>51.50041774999999</v>
      </c>
      <c r="M3117" s="573">
        <f t="shared" si="88"/>
        <v>44.3791175</v>
      </c>
      <c r="N3117" s="573" t="b">
        <v>1</v>
      </c>
    </row>
    <row r="3118" spans="1:14" ht="15.5" x14ac:dyDescent="0.35">
      <c r="A3118" s="8"/>
      <c r="B3118" s="221" t="s">
        <v>3975</v>
      </c>
      <c r="C3118" s="247" t="s">
        <v>3989</v>
      </c>
      <c r="D3118" s="222"/>
      <c r="E3118" s="242"/>
      <c r="F3118" s="274">
        <v>100.69</v>
      </c>
      <c r="G3118" s="47"/>
      <c r="H3118" s="573">
        <f t="shared" si="88"/>
        <v>35.50329399999999</v>
      </c>
      <c r="I3118" s="573">
        <f t="shared" si="88"/>
        <v>35.50329399999999</v>
      </c>
      <c r="J3118" s="573">
        <f t="shared" si="88"/>
        <v>46.649676999999997</v>
      </c>
      <c r="K3118" s="573">
        <f t="shared" si="88"/>
        <v>32.407076499999995</v>
      </c>
      <c r="L3118" s="573">
        <f t="shared" si="88"/>
        <v>51.50041774999999</v>
      </c>
      <c r="M3118" s="573">
        <f t="shared" si="88"/>
        <v>44.3791175</v>
      </c>
      <c r="N3118" s="573" t="b">
        <v>1</v>
      </c>
    </row>
    <row r="3119" spans="1:14" s="780" customFormat="1" ht="15.5" x14ac:dyDescent="0.35">
      <c r="A3119" s="249"/>
      <c r="B3119" s="308" t="s">
        <v>3976</v>
      </c>
      <c r="C3119" s="193" t="s">
        <v>3990</v>
      </c>
      <c r="D3119" s="309"/>
      <c r="E3119" s="309"/>
      <c r="F3119" s="331">
        <v>100.69</v>
      </c>
      <c r="G3119" s="47"/>
      <c r="H3119" s="573">
        <f t="shared" si="88"/>
        <v>35.50329399999999</v>
      </c>
      <c r="I3119" s="573">
        <f t="shared" si="88"/>
        <v>35.50329399999999</v>
      </c>
      <c r="J3119" s="573">
        <f t="shared" si="88"/>
        <v>46.649676999999997</v>
      </c>
      <c r="K3119" s="573">
        <f t="shared" si="88"/>
        <v>32.407076499999995</v>
      </c>
      <c r="L3119" s="573">
        <f t="shared" si="88"/>
        <v>51.50041774999999</v>
      </c>
      <c r="M3119" s="573">
        <f t="shared" si="88"/>
        <v>44.3791175</v>
      </c>
      <c r="N3119" s="573" t="b">
        <v>1</v>
      </c>
    </row>
    <row r="3120" spans="1:14" ht="15.5" x14ac:dyDescent="0.35">
      <c r="A3120" s="88" t="s">
        <v>9742</v>
      </c>
      <c r="B3120" s="3" t="s">
        <v>3977</v>
      </c>
      <c r="C3120" s="694" t="s">
        <v>3991</v>
      </c>
      <c r="D3120" s="90"/>
      <c r="E3120" s="113"/>
      <c r="F3120" s="273">
        <v>47.27</v>
      </c>
      <c r="G3120" s="47"/>
      <c r="H3120" s="573">
        <f t="shared" si="88"/>
        <v>16.667401999999996</v>
      </c>
      <c r="I3120" s="573">
        <f t="shared" si="88"/>
        <v>16.667401999999996</v>
      </c>
      <c r="J3120" s="573">
        <f t="shared" si="88"/>
        <v>21.900191</v>
      </c>
      <c r="K3120" s="573">
        <f t="shared" si="88"/>
        <v>15.2138495</v>
      </c>
      <c r="L3120" s="573">
        <f t="shared" si="88"/>
        <v>24.177423249999997</v>
      </c>
      <c r="M3120" s="573">
        <f t="shared" si="88"/>
        <v>20.834252500000002</v>
      </c>
      <c r="N3120" s="573" t="b">
        <v>1</v>
      </c>
    </row>
    <row r="3121" spans="1:14" ht="15.5" x14ac:dyDescent="0.35">
      <c r="A3121" s="88"/>
      <c r="B3121" s="308" t="s">
        <v>3992</v>
      </c>
      <c r="C3121" s="695" t="s">
        <v>3993</v>
      </c>
      <c r="D3121" s="319"/>
      <c r="E3121" s="540" t="s">
        <v>141</v>
      </c>
      <c r="F3121" s="578">
        <v>47.27</v>
      </c>
      <c r="G3121" s="47"/>
      <c r="H3121" s="573">
        <f t="shared" si="88"/>
        <v>16.667401999999996</v>
      </c>
      <c r="I3121" s="573">
        <f t="shared" si="88"/>
        <v>16.667401999999996</v>
      </c>
      <c r="J3121" s="573">
        <f t="shared" si="88"/>
        <v>21.900191</v>
      </c>
      <c r="K3121" s="573">
        <f t="shared" si="88"/>
        <v>15.2138495</v>
      </c>
      <c r="L3121" s="573">
        <f t="shared" si="88"/>
        <v>24.177423249999997</v>
      </c>
      <c r="M3121" s="573">
        <f t="shared" si="88"/>
        <v>20.834252500000002</v>
      </c>
      <c r="N3121" s="573" t="b">
        <v>1</v>
      </c>
    </row>
    <row r="3122" spans="1:14" ht="16" thickBot="1" x14ac:dyDescent="0.4">
      <c r="A3122" s="606"/>
      <c r="B3122" s="565" t="s">
        <v>379</v>
      </c>
      <c r="C3122" s="696" t="s">
        <v>380</v>
      </c>
      <c r="D3122" s="790"/>
      <c r="E3122" s="544"/>
      <c r="F3122" s="564">
        <v>47.27</v>
      </c>
      <c r="G3122" s="47"/>
      <c r="H3122" s="573">
        <f t="shared" si="88"/>
        <v>16.667401999999996</v>
      </c>
      <c r="I3122" s="573">
        <f t="shared" si="88"/>
        <v>16.667401999999996</v>
      </c>
      <c r="J3122" s="573">
        <f t="shared" si="88"/>
        <v>21.900191</v>
      </c>
      <c r="K3122" s="573">
        <f t="shared" si="88"/>
        <v>15.2138495</v>
      </c>
      <c r="L3122" s="573">
        <f t="shared" si="88"/>
        <v>24.177423249999997</v>
      </c>
      <c r="M3122" s="573">
        <f t="shared" si="88"/>
        <v>20.834252500000002</v>
      </c>
      <c r="N3122" s="573" t="b">
        <v>1</v>
      </c>
    </row>
    <row r="3123" spans="1:14" ht="15.5" x14ac:dyDescent="0.35">
      <c r="A3123" s="507"/>
      <c r="B3123" s="16" t="s">
        <v>3994</v>
      </c>
      <c r="C3123" s="697" t="s">
        <v>3995</v>
      </c>
      <c r="D3123" s="527"/>
      <c r="E3123" s="542"/>
      <c r="F3123" s="276">
        <v>47.27</v>
      </c>
      <c r="G3123" s="47"/>
      <c r="H3123" s="573">
        <f t="shared" si="88"/>
        <v>16.667401999999996</v>
      </c>
      <c r="I3123" s="573">
        <f t="shared" si="88"/>
        <v>16.667401999999996</v>
      </c>
      <c r="J3123" s="573">
        <f t="shared" si="88"/>
        <v>21.900191</v>
      </c>
      <c r="K3123" s="573">
        <f t="shared" si="88"/>
        <v>15.2138495</v>
      </c>
      <c r="L3123" s="573">
        <f t="shared" si="88"/>
        <v>24.177423249999997</v>
      </c>
      <c r="M3123" s="573">
        <f t="shared" si="88"/>
        <v>20.834252500000002</v>
      </c>
      <c r="N3123" s="573" t="b">
        <v>1</v>
      </c>
    </row>
    <row r="3124" spans="1:14" ht="15.5" x14ac:dyDescent="0.35">
      <c r="A3124" s="89"/>
      <c r="B3124" s="308" t="s">
        <v>3981</v>
      </c>
      <c r="C3124" s="695" t="s">
        <v>3996</v>
      </c>
      <c r="D3124" s="320"/>
      <c r="E3124" s="320" t="s">
        <v>141</v>
      </c>
      <c r="F3124" s="578">
        <v>47.27</v>
      </c>
      <c r="G3124" s="47"/>
      <c r="H3124" s="573">
        <f t="shared" si="88"/>
        <v>16.667401999999996</v>
      </c>
      <c r="I3124" s="573">
        <f t="shared" si="88"/>
        <v>16.667401999999996</v>
      </c>
      <c r="J3124" s="573">
        <f t="shared" si="88"/>
        <v>21.900191</v>
      </c>
      <c r="K3124" s="573">
        <f t="shared" si="88"/>
        <v>15.2138495</v>
      </c>
      <c r="L3124" s="573">
        <f t="shared" si="88"/>
        <v>24.177423249999997</v>
      </c>
      <c r="M3124" s="573">
        <f t="shared" si="88"/>
        <v>20.834252500000002</v>
      </c>
      <c r="N3124" s="573" t="b">
        <v>1</v>
      </c>
    </row>
    <row r="3125" spans="1:14" ht="15.5" x14ac:dyDescent="0.35">
      <c r="A3125" s="88"/>
      <c r="B3125" s="308" t="s">
        <v>3980</v>
      </c>
      <c r="C3125" s="695" t="s">
        <v>3997</v>
      </c>
      <c r="D3125" s="320"/>
      <c r="E3125" s="320"/>
      <c r="F3125" s="578">
        <v>47.27</v>
      </c>
      <c r="G3125" s="47"/>
      <c r="H3125" s="573">
        <f t="shared" si="88"/>
        <v>16.667401999999996</v>
      </c>
      <c r="I3125" s="573">
        <f t="shared" si="88"/>
        <v>16.667401999999996</v>
      </c>
      <c r="J3125" s="573">
        <f t="shared" si="88"/>
        <v>21.900191</v>
      </c>
      <c r="K3125" s="573">
        <f t="shared" si="88"/>
        <v>15.2138495</v>
      </c>
      <c r="L3125" s="573">
        <f t="shared" si="88"/>
        <v>24.177423249999997</v>
      </c>
      <c r="M3125" s="573">
        <f t="shared" si="88"/>
        <v>20.834252500000002</v>
      </c>
      <c r="N3125" s="573" t="b">
        <v>1</v>
      </c>
    </row>
    <row r="3126" spans="1:14" ht="15.5" x14ac:dyDescent="0.35">
      <c r="A3126" s="88"/>
      <c r="B3126" s="308" t="s">
        <v>3998</v>
      </c>
      <c r="C3126" s="695" t="s">
        <v>3999</v>
      </c>
      <c r="D3126" s="320"/>
      <c r="E3126" s="320"/>
      <c r="F3126" s="578">
        <v>47.27</v>
      </c>
      <c r="G3126" s="47"/>
      <c r="H3126" s="573">
        <f t="shared" si="88"/>
        <v>16.667401999999996</v>
      </c>
      <c r="I3126" s="573">
        <f t="shared" si="88"/>
        <v>16.667401999999996</v>
      </c>
      <c r="J3126" s="573">
        <f t="shared" si="88"/>
        <v>21.900191</v>
      </c>
      <c r="K3126" s="573">
        <f t="shared" si="88"/>
        <v>15.2138495</v>
      </c>
      <c r="L3126" s="573">
        <f t="shared" si="88"/>
        <v>24.177423249999997</v>
      </c>
      <c r="M3126" s="573">
        <f t="shared" si="88"/>
        <v>20.834252500000002</v>
      </c>
      <c r="N3126" s="573" t="b">
        <v>1</v>
      </c>
    </row>
    <row r="3127" spans="1:14" ht="15.5" x14ac:dyDescent="0.35">
      <c r="A3127" s="88"/>
      <c r="B3127" s="221" t="s">
        <v>3979</v>
      </c>
      <c r="C3127" s="698" t="s">
        <v>4000</v>
      </c>
      <c r="D3127" s="248"/>
      <c r="E3127" s="248"/>
      <c r="F3127" s="274">
        <v>47.27</v>
      </c>
      <c r="G3127" s="47"/>
      <c r="H3127" s="573">
        <f t="shared" si="88"/>
        <v>16.667401999999996</v>
      </c>
      <c r="I3127" s="573">
        <f t="shared" si="88"/>
        <v>16.667401999999996</v>
      </c>
      <c r="J3127" s="573">
        <f t="shared" si="88"/>
        <v>21.900191</v>
      </c>
      <c r="K3127" s="573">
        <f t="shared" si="88"/>
        <v>15.2138495</v>
      </c>
      <c r="L3127" s="573">
        <f t="shared" si="88"/>
        <v>24.177423249999997</v>
      </c>
      <c r="M3127" s="573">
        <f t="shared" si="88"/>
        <v>20.834252500000002</v>
      </c>
      <c r="N3127" s="573" t="b">
        <v>1</v>
      </c>
    </row>
    <row r="3128" spans="1:14" s="780" customFormat="1" ht="15.5" x14ac:dyDescent="0.35">
      <c r="A3128" s="491"/>
      <c r="B3128" s="308" t="s">
        <v>8253</v>
      </c>
      <c r="C3128" s="695" t="s">
        <v>7313</v>
      </c>
      <c r="D3128" s="320"/>
      <c r="E3128" s="320"/>
      <c r="F3128" s="331">
        <v>47.27</v>
      </c>
      <c r="G3128" s="47"/>
      <c r="H3128" s="573">
        <f t="shared" si="88"/>
        <v>16.667401999999996</v>
      </c>
      <c r="I3128" s="573">
        <f t="shared" si="88"/>
        <v>16.667401999999996</v>
      </c>
      <c r="J3128" s="573">
        <f t="shared" si="88"/>
        <v>21.900191</v>
      </c>
      <c r="K3128" s="573">
        <f t="shared" si="88"/>
        <v>15.2138495</v>
      </c>
      <c r="L3128" s="573">
        <f t="shared" si="88"/>
        <v>24.177423249999997</v>
      </c>
      <c r="M3128" s="573">
        <f t="shared" si="88"/>
        <v>20.834252500000002</v>
      </c>
      <c r="N3128" s="573" t="b">
        <v>1</v>
      </c>
    </row>
    <row r="3129" spans="1:14" ht="15.5" x14ac:dyDescent="0.35">
      <c r="A3129" s="88"/>
      <c r="B3129" s="3" t="s">
        <v>452</v>
      </c>
      <c r="C3129" s="694" t="s">
        <v>453</v>
      </c>
      <c r="D3129" s="90"/>
      <c r="E3129" s="90"/>
      <c r="F3129" s="273">
        <v>47.27</v>
      </c>
      <c r="G3129" s="47"/>
      <c r="H3129" s="573">
        <f t="shared" si="88"/>
        <v>16.667401999999996</v>
      </c>
      <c r="I3129" s="573">
        <f t="shared" si="88"/>
        <v>16.667401999999996</v>
      </c>
      <c r="J3129" s="573">
        <f t="shared" si="88"/>
        <v>21.900191</v>
      </c>
      <c r="K3129" s="573">
        <f t="shared" si="88"/>
        <v>15.2138495</v>
      </c>
      <c r="L3129" s="573">
        <f t="shared" si="88"/>
        <v>24.177423249999997</v>
      </c>
      <c r="M3129" s="573">
        <f t="shared" si="88"/>
        <v>20.834252500000002</v>
      </c>
      <c r="N3129" s="573" t="b">
        <v>1</v>
      </c>
    </row>
    <row r="3130" spans="1:14" ht="15.5" x14ac:dyDescent="0.35">
      <c r="A3130" s="88"/>
      <c r="B3130" s="308" t="s">
        <v>3984</v>
      </c>
      <c r="C3130" s="695" t="s">
        <v>4001</v>
      </c>
      <c r="D3130" s="319"/>
      <c r="E3130" s="319"/>
      <c r="F3130" s="578">
        <v>47.27</v>
      </c>
      <c r="G3130" s="47"/>
      <c r="H3130" s="573">
        <f t="shared" si="88"/>
        <v>16.667401999999996</v>
      </c>
      <c r="I3130" s="573">
        <f t="shared" si="88"/>
        <v>16.667401999999996</v>
      </c>
      <c r="J3130" s="573">
        <f t="shared" si="88"/>
        <v>21.900191</v>
      </c>
      <c r="K3130" s="573">
        <f t="shared" si="88"/>
        <v>15.2138495</v>
      </c>
      <c r="L3130" s="573">
        <f t="shared" si="88"/>
        <v>24.177423249999997</v>
      </c>
      <c r="M3130" s="573">
        <f t="shared" si="88"/>
        <v>20.834252500000002</v>
      </c>
      <c r="N3130" s="573" t="b">
        <v>1</v>
      </c>
    </row>
    <row r="3131" spans="1:14" ht="16" thickBot="1" x14ac:dyDescent="0.4">
      <c r="A3131" s="88"/>
      <c r="B3131" s="565" t="s">
        <v>3982</v>
      </c>
      <c r="C3131" s="696" t="s">
        <v>4002</v>
      </c>
      <c r="D3131" s="790"/>
      <c r="E3131" s="790"/>
      <c r="F3131" s="564">
        <v>47.27</v>
      </c>
      <c r="G3131" s="47"/>
      <c r="H3131" s="573">
        <f t="shared" si="88"/>
        <v>16.667401999999996</v>
      </c>
      <c r="I3131" s="573">
        <f t="shared" si="88"/>
        <v>16.667401999999996</v>
      </c>
      <c r="J3131" s="573">
        <f t="shared" si="88"/>
        <v>21.900191</v>
      </c>
      <c r="K3131" s="573">
        <f t="shared" si="88"/>
        <v>15.2138495</v>
      </c>
      <c r="L3131" s="573">
        <f t="shared" si="88"/>
        <v>24.177423249999997</v>
      </c>
      <c r="M3131" s="573">
        <f t="shared" si="88"/>
        <v>20.834252500000002</v>
      </c>
      <c r="N3131" s="573" t="b">
        <v>1</v>
      </c>
    </row>
    <row r="3132" spans="1:14" ht="15.5" x14ac:dyDescent="0.35">
      <c r="A3132" s="507"/>
      <c r="B3132" s="16" t="s">
        <v>3982</v>
      </c>
      <c r="C3132" s="697" t="s">
        <v>4002</v>
      </c>
      <c r="D3132" s="527"/>
      <c r="E3132" s="542"/>
      <c r="F3132" s="276">
        <v>47.27</v>
      </c>
      <c r="G3132" s="47"/>
      <c r="H3132" s="573">
        <f t="shared" si="88"/>
        <v>16.667401999999996</v>
      </c>
      <c r="I3132" s="573">
        <f t="shared" si="88"/>
        <v>16.667401999999996</v>
      </c>
      <c r="J3132" s="573">
        <f t="shared" si="88"/>
        <v>21.900191</v>
      </c>
      <c r="K3132" s="573">
        <f t="shared" si="88"/>
        <v>15.2138495</v>
      </c>
      <c r="L3132" s="573">
        <f t="shared" si="88"/>
        <v>24.177423249999997</v>
      </c>
      <c r="M3132" s="573">
        <f t="shared" si="88"/>
        <v>20.834252500000002</v>
      </c>
      <c r="N3132" s="573" t="b">
        <v>1</v>
      </c>
    </row>
    <row r="3133" spans="1:14" ht="15.5" x14ac:dyDescent="0.35">
      <c r="A3133" s="112"/>
      <c r="B3133" s="308" t="s">
        <v>3978</v>
      </c>
      <c r="C3133" s="679" t="s">
        <v>4003</v>
      </c>
      <c r="D3133" s="36"/>
      <c r="E3133" s="98"/>
      <c r="F3133" s="578">
        <v>47.27</v>
      </c>
      <c r="G3133" s="47"/>
      <c r="H3133" s="573">
        <f t="shared" si="88"/>
        <v>16.667401999999996</v>
      </c>
      <c r="I3133" s="573">
        <f t="shared" si="88"/>
        <v>16.667401999999996</v>
      </c>
      <c r="J3133" s="573">
        <f t="shared" si="88"/>
        <v>21.900191</v>
      </c>
      <c r="K3133" s="573">
        <f t="shared" si="88"/>
        <v>15.2138495</v>
      </c>
      <c r="L3133" s="573">
        <f t="shared" si="88"/>
        <v>24.177423249999997</v>
      </c>
      <c r="M3133" s="573">
        <f t="shared" si="88"/>
        <v>20.834252500000002</v>
      </c>
      <c r="N3133" s="573" t="b">
        <v>1</v>
      </c>
    </row>
    <row r="3134" spans="1:14" ht="15.5" x14ac:dyDescent="0.35">
      <c r="A3134" s="8"/>
      <c r="B3134" s="3" t="s">
        <v>3983</v>
      </c>
      <c r="C3134" s="110" t="s">
        <v>4010</v>
      </c>
      <c r="D3134" s="20"/>
      <c r="E3134" s="20"/>
      <c r="F3134" s="578">
        <v>47.27</v>
      </c>
      <c r="G3134" s="47"/>
      <c r="H3134" s="573">
        <f t="shared" si="88"/>
        <v>16.667401999999996</v>
      </c>
      <c r="I3134" s="573">
        <f t="shared" si="88"/>
        <v>16.667401999999996</v>
      </c>
      <c r="J3134" s="573">
        <f t="shared" si="88"/>
        <v>21.900191</v>
      </c>
      <c r="K3134" s="573">
        <f t="shared" si="88"/>
        <v>15.2138495</v>
      </c>
      <c r="L3134" s="573">
        <f t="shared" si="88"/>
        <v>24.177423249999997</v>
      </c>
      <c r="M3134" s="573">
        <f t="shared" si="88"/>
        <v>20.834252500000002</v>
      </c>
      <c r="N3134" s="573" t="b">
        <v>1</v>
      </c>
    </row>
    <row r="3135" spans="1:14" ht="15.5" x14ac:dyDescent="0.35">
      <c r="A3135" s="192"/>
      <c r="B3135" s="308" t="s">
        <v>3985</v>
      </c>
      <c r="C3135" s="193" t="s">
        <v>4004</v>
      </c>
      <c r="D3135" s="309"/>
      <c r="E3135" s="309"/>
      <c r="F3135" s="578">
        <v>47.27</v>
      </c>
      <c r="G3135" s="47"/>
      <c r="H3135" s="573">
        <f t="shared" si="88"/>
        <v>16.667401999999996</v>
      </c>
      <c r="I3135" s="573">
        <f t="shared" si="88"/>
        <v>16.667401999999996</v>
      </c>
      <c r="J3135" s="573">
        <f t="shared" si="88"/>
        <v>21.900191</v>
      </c>
      <c r="K3135" s="573">
        <f t="shared" si="88"/>
        <v>15.2138495</v>
      </c>
      <c r="L3135" s="573">
        <f t="shared" si="88"/>
        <v>24.177423249999997</v>
      </c>
      <c r="M3135" s="573">
        <f t="shared" si="88"/>
        <v>20.834252500000002</v>
      </c>
      <c r="N3135" s="573" t="b">
        <v>1</v>
      </c>
    </row>
    <row r="3136" spans="1:14" ht="15.5" x14ac:dyDescent="0.35">
      <c r="A3136" s="8"/>
      <c r="B3136" s="308" t="s">
        <v>4005</v>
      </c>
      <c r="C3136" s="193" t="s">
        <v>4006</v>
      </c>
      <c r="D3136" s="309"/>
      <c r="E3136" s="309"/>
      <c r="F3136" s="578">
        <v>47.27</v>
      </c>
      <c r="G3136" s="47"/>
      <c r="H3136" s="573">
        <f t="shared" si="88"/>
        <v>16.667401999999996</v>
      </c>
      <c r="I3136" s="573">
        <f t="shared" si="88"/>
        <v>16.667401999999996</v>
      </c>
      <c r="J3136" s="573">
        <f t="shared" si="88"/>
        <v>21.900191</v>
      </c>
      <c r="K3136" s="573">
        <f t="shared" si="88"/>
        <v>15.2138495</v>
      </c>
      <c r="L3136" s="573">
        <f t="shared" si="88"/>
        <v>24.177423249999997</v>
      </c>
      <c r="M3136" s="573">
        <f t="shared" si="88"/>
        <v>20.834252500000002</v>
      </c>
      <c r="N3136" s="573" t="b">
        <v>1</v>
      </c>
    </row>
    <row r="3137" spans="1:14" ht="15.5" x14ac:dyDescent="0.35">
      <c r="A3137" s="8"/>
      <c r="B3137" s="308" t="s">
        <v>3986</v>
      </c>
      <c r="C3137" s="193" t="s">
        <v>4007</v>
      </c>
      <c r="D3137" s="309"/>
      <c r="E3137" s="309"/>
      <c r="F3137" s="578">
        <v>47.27</v>
      </c>
      <c r="G3137" s="47"/>
      <c r="H3137" s="573">
        <f t="shared" si="88"/>
        <v>16.667401999999996</v>
      </c>
      <c r="I3137" s="573">
        <f t="shared" si="88"/>
        <v>16.667401999999996</v>
      </c>
      <c r="J3137" s="573">
        <f t="shared" si="88"/>
        <v>21.900191</v>
      </c>
      <c r="K3137" s="573">
        <f t="shared" si="88"/>
        <v>15.2138495</v>
      </c>
      <c r="L3137" s="573">
        <f t="shared" si="88"/>
        <v>24.177423249999997</v>
      </c>
      <c r="M3137" s="573">
        <f t="shared" si="88"/>
        <v>20.834252500000002</v>
      </c>
      <c r="N3137" s="573" t="b">
        <v>1</v>
      </c>
    </row>
    <row r="3138" spans="1:14" ht="15.5" x14ac:dyDescent="0.35">
      <c r="A3138" s="8"/>
      <c r="B3138" s="221" t="s">
        <v>452</v>
      </c>
      <c r="C3138" s="247" t="s">
        <v>453</v>
      </c>
      <c r="D3138" s="222"/>
      <c r="E3138" s="222"/>
      <c r="F3138" s="274">
        <v>47.27</v>
      </c>
      <c r="G3138" s="47"/>
      <c r="H3138" s="573">
        <f t="shared" si="88"/>
        <v>16.667401999999996</v>
      </c>
      <c r="I3138" s="573">
        <f t="shared" si="88"/>
        <v>16.667401999999996</v>
      </c>
      <c r="J3138" s="573">
        <f t="shared" si="88"/>
        <v>21.900191</v>
      </c>
      <c r="K3138" s="573">
        <f t="shared" si="88"/>
        <v>15.2138495</v>
      </c>
      <c r="L3138" s="573">
        <f t="shared" si="88"/>
        <v>24.177423249999997</v>
      </c>
      <c r="M3138" s="573">
        <f t="shared" si="88"/>
        <v>20.834252500000002</v>
      </c>
      <c r="N3138" s="573" t="b">
        <v>1</v>
      </c>
    </row>
    <row r="3139" spans="1:14" s="780" customFormat="1" ht="15.5" x14ac:dyDescent="0.35">
      <c r="A3139" s="491" t="s">
        <v>9743</v>
      </c>
      <c r="B3139" s="322" t="s">
        <v>512</v>
      </c>
      <c r="C3139" s="660" t="s">
        <v>513</v>
      </c>
      <c r="D3139" s="324"/>
      <c r="E3139" s="324"/>
      <c r="F3139" s="791">
        <v>38.950000000000003</v>
      </c>
      <c r="G3139" s="47"/>
      <c r="H3139" s="573">
        <f t="shared" si="88"/>
        <v>13.733769999999998</v>
      </c>
      <c r="I3139" s="573">
        <f t="shared" si="88"/>
        <v>13.733769999999998</v>
      </c>
      <c r="J3139" s="573">
        <f t="shared" si="88"/>
        <v>18.045535000000001</v>
      </c>
      <c r="K3139" s="573">
        <f t="shared" si="88"/>
        <v>12.5360575</v>
      </c>
      <c r="L3139" s="573">
        <f t="shared" si="88"/>
        <v>19.921951249999999</v>
      </c>
      <c r="M3139" s="573">
        <f t="shared" si="88"/>
        <v>17.167212500000002</v>
      </c>
      <c r="N3139" s="573" t="b">
        <v>1</v>
      </c>
    </row>
    <row r="3140" spans="1:14" ht="15.5" x14ac:dyDescent="0.35">
      <c r="A3140" s="88"/>
      <c r="B3140" s="174" t="s">
        <v>4008</v>
      </c>
      <c r="C3140" s="667" t="s">
        <v>4009</v>
      </c>
      <c r="D3140" s="160"/>
      <c r="E3140" s="160"/>
      <c r="F3140" s="290">
        <v>38.950000000000003</v>
      </c>
      <c r="G3140" s="47"/>
      <c r="H3140" s="573">
        <f t="shared" si="88"/>
        <v>13.733769999999998</v>
      </c>
      <c r="I3140" s="573">
        <f t="shared" si="88"/>
        <v>13.733769999999998</v>
      </c>
      <c r="J3140" s="573">
        <f t="shared" si="88"/>
        <v>18.045535000000001</v>
      </c>
      <c r="K3140" s="573">
        <f t="shared" si="88"/>
        <v>12.5360575</v>
      </c>
      <c r="L3140" s="573">
        <f t="shared" si="88"/>
        <v>19.921951249999999</v>
      </c>
      <c r="M3140" s="573">
        <f t="shared" si="88"/>
        <v>17.167212500000002</v>
      </c>
      <c r="N3140" s="573" t="b">
        <v>1</v>
      </c>
    </row>
    <row r="3141" spans="1:14" ht="15.5" x14ac:dyDescent="0.35">
      <c r="A3141" s="8"/>
      <c r="B3141" s="322" t="s">
        <v>512</v>
      </c>
      <c r="C3141" s="660" t="s">
        <v>513</v>
      </c>
      <c r="D3141" s="324"/>
      <c r="E3141" s="324"/>
      <c r="F3141" s="784">
        <v>38.950000000000003</v>
      </c>
      <c r="G3141" s="47"/>
      <c r="H3141" s="573">
        <f t="shared" si="88"/>
        <v>13.733769999999998</v>
      </c>
      <c r="I3141" s="573">
        <f t="shared" si="88"/>
        <v>13.733769999999998</v>
      </c>
      <c r="J3141" s="573">
        <f t="shared" si="88"/>
        <v>18.045535000000001</v>
      </c>
      <c r="K3141" s="573">
        <f t="shared" si="88"/>
        <v>12.5360575</v>
      </c>
      <c r="L3141" s="573">
        <f t="shared" si="88"/>
        <v>19.921951249999999</v>
      </c>
      <c r="M3141" s="573">
        <f t="shared" si="88"/>
        <v>17.167212500000002</v>
      </c>
      <c r="N3141" s="573" t="b">
        <v>1</v>
      </c>
    </row>
    <row r="3142" spans="1:14" ht="16" thickBot="1" x14ac:dyDescent="0.4">
      <c r="A3142" s="8" t="s">
        <v>9744</v>
      </c>
      <c r="B3142" s="752" t="s">
        <v>3977</v>
      </c>
      <c r="C3142" s="666" t="s">
        <v>4011</v>
      </c>
      <c r="D3142" s="563"/>
      <c r="E3142" s="563"/>
      <c r="F3142" s="564">
        <v>16.600000000000001</v>
      </c>
      <c r="G3142" s="47"/>
      <c r="H3142" s="573">
        <f t="shared" si="88"/>
        <v>5.853159999999999</v>
      </c>
      <c r="I3142" s="573">
        <f t="shared" si="88"/>
        <v>5.853159999999999</v>
      </c>
      <c r="J3142" s="573">
        <f t="shared" si="88"/>
        <v>7.6907800000000002</v>
      </c>
      <c r="K3142" s="573">
        <f t="shared" si="88"/>
        <v>5.3427100000000003</v>
      </c>
      <c r="L3142" s="573">
        <f t="shared" si="88"/>
        <v>8.4904849999999996</v>
      </c>
      <c r="M3142" s="573">
        <f t="shared" si="88"/>
        <v>7.3164500000000006</v>
      </c>
      <c r="N3142" s="573" t="b">
        <v>1</v>
      </c>
    </row>
    <row r="3143" spans="1:14" ht="15.5" x14ac:dyDescent="0.35">
      <c r="A3143" s="81"/>
      <c r="B3143" s="16" t="s">
        <v>358</v>
      </c>
      <c r="C3143" s="676" t="s">
        <v>359</v>
      </c>
      <c r="D3143" s="35"/>
      <c r="E3143" s="58"/>
      <c r="F3143" s="276">
        <v>16.600000000000001</v>
      </c>
      <c r="G3143" s="47"/>
      <c r="H3143" s="573">
        <f t="shared" si="88"/>
        <v>5.853159999999999</v>
      </c>
      <c r="I3143" s="573">
        <f t="shared" si="88"/>
        <v>5.853159999999999</v>
      </c>
      <c r="J3143" s="573">
        <f t="shared" si="88"/>
        <v>7.6907800000000002</v>
      </c>
      <c r="K3143" s="573">
        <f t="shared" si="88"/>
        <v>5.3427100000000003</v>
      </c>
      <c r="L3143" s="573">
        <f t="shared" si="88"/>
        <v>8.4904849999999996</v>
      </c>
      <c r="M3143" s="573">
        <f t="shared" si="88"/>
        <v>7.3164500000000006</v>
      </c>
      <c r="N3143" s="573" t="b">
        <v>1</v>
      </c>
    </row>
    <row r="3144" spans="1:14" ht="15.5" x14ac:dyDescent="0.35">
      <c r="A3144" s="13"/>
      <c r="B3144" s="308" t="s">
        <v>497</v>
      </c>
      <c r="C3144" s="677" t="s">
        <v>498</v>
      </c>
      <c r="D3144" s="32"/>
      <c r="E3144" s="59"/>
      <c r="F3144" s="578">
        <v>16.600000000000001</v>
      </c>
      <c r="G3144" s="47"/>
      <c r="H3144" s="573">
        <f t="shared" si="88"/>
        <v>5.853159999999999</v>
      </c>
      <c r="I3144" s="573">
        <f t="shared" si="88"/>
        <v>5.853159999999999</v>
      </c>
      <c r="J3144" s="573">
        <f t="shared" si="88"/>
        <v>7.6907800000000002</v>
      </c>
      <c r="K3144" s="573">
        <f t="shared" si="88"/>
        <v>5.3427100000000003</v>
      </c>
      <c r="L3144" s="573">
        <f t="shared" si="88"/>
        <v>8.4904849999999996</v>
      </c>
      <c r="M3144" s="573">
        <f t="shared" si="88"/>
        <v>7.3164500000000006</v>
      </c>
      <c r="N3144" s="573" t="b">
        <v>1</v>
      </c>
    </row>
    <row r="3145" spans="1:14" ht="15.5" x14ac:dyDescent="0.35">
      <c r="A3145" s="8"/>
      <c r="B3145" s="308" t="s">
        <v>397</v>
      </c>
      <c r="C3145" s="193" t="s">
        <v>398</v>
      </c>
      <c r="D3145" s="309"/>
      <c r="E3145" s="309"/>
      <c r="F3145" s="578">
        <v>16.600000000000001</v>
      </c>
      <c r="G3145" s="47"/>
      <c r="H3145" s="573">
        <f t="shared" si="88"/>
        <v>5.853159999999999</v>
      </c>
      <c r="I3145" s="573">
        <f t="shared" si="88"/>
        <v>5.853159999999999</v>
      </c>
      <c r="J3145" s="573">
        <f t="shared" si="88"/>
        <v>7.6907800000000002</v>
      </c>
      <c r="K3145" s="573">
        <f t="shared" si="88"/>
        <v>5.3427100000000003</v>
      </c>
      <c r="L3145" s="573">
        <f t="shared" si="88"/>
        <v>8.4904849999999996</v>
      </c>
      <c r="M3145" s="573">
        <f t="shared" si="88"/>
        <v>7.3164500000000006</v>
      </c>
      <c r="N3145" s="573" t="b">
        <v>1</v>
      </c>
    </row>
    <row r="3146" spans="1:14" ht="15.5" x14ac:dyDescent="0.35">
      <c r="A3146" s="8"/>
      <c r="B3146" s="308" t="s">
        <v>419</v>
      </c>
      <c r="C3146" s="193" t="s">
        <v>420</v>
      </c>
      <c r="D3146" s="309"/>
      <c r="E3146" s="309"/>
      <c r="F3146" s="578">
        <v>16.600000000000001</v>
      </c>
      <c r="G3146" s="47"/>
      <c r="H3146" s="573">
        <f t="shared" si="88"/>
        <v>5.853159999999999</v>
      </c>
      <c r="I3146" s="573">
        <f t="shared" si="88"/>
        <v>5.853159999999999</v>
      </c>
      <c r="J3146" s="573">
        <f t="shared" si="88"/>
        <v>7.6907800000000002</v>
      </c>
      <c r="K3146" s="573">
        <f t="shared" si="88"/>
        <v>5.3427100000000003</v>
      </c>
      <c r="L3146" s="573">
        <f t="shared" si="88"/>
        <v>8.4904849999999996</v>
      </c>
      <c r="M3146" s="573">
        <f t="shared" si="88"/>
        <v>7.3164500000000006</v>
      </c>
      <c r="N3146" s="573" t="b">
        <v>1</v>
      </c>
    </row>
    <row r="3147" spans="1:14" ht="15.5" x14ac:dyDescent="0.35">
      <c r="A3147" s="8"/>
      <c r="B3147" s="308" t="s">
        <v>4012</v>
      </c>
      <c r="C3147" s="193" t="s">
        <v>4013</v>
      </c>
      <c r="D3147" s="309"/>
      <c r="E3147" s="309"/>
      <c r="F3147" s="578">
        <v>16.600000000000001</v>
      </c>
      <c r="G3147" s="47"/>
      <c r="H3147" s="573">
        <f t="shared" si="88"/>
        <v>5.853159999999999</v>
      </c>
      <c r="I3147" s="573">
        <f t="shared" si="88"/>
        <v>5.853159999999999</v>
      </c>
      <c r="J3147" s="573">
        <f t="shared" si="88"/>
        <v>7.6907800000000002</v>
      </c>
      <c r="K3147" s="573">
        <f t="shared" si="88"/>
        <v>5.3427100000000003</v>
      </c>
      <c r="L3147" s="573">
        <f t="shared" si="88"/>
        <v>8.4904849999999996</v>
      </c>
      <c r="M3147" s="573">
        <f t="shared" si="88"/>
        <v>7.3164500000000006</v>
      </c>
      <c r="N3147" s="573" t="b">
        <v>1</v>
      </c>
    </row>
    <row r="3148" spans="1:14" ht="15.5" x14ac:dyDescent="0.35">
      <c r="A3148" s="8"/>
      <c r="B3148" s="221" t="s">
        <v>233</v>
      </c>
      <c r="C3148" s="247" t="s">
        <v>234</v>
      </c>
      <c r="D3148" s="222"/>
      <c r="E3148" s="222"/>
      <c r="F3148" s="274">
        <v>16.600000000000001</v>
      </c>
      <c r="G3148" s="47"/>
      <c r="H3148" s="573">
        <f t="shared" si="88"/>
        <v>5.853159999999999</v>
      </c>
      <c r="I3148" s="573">
        <f t="shared" si="88"/>
        <v>5.853159999999999</v>
      </c>
      <c r="J3148" s="573">
        <f t="shared" si="88"/>
        <v>7.6907800000000002</v>
      </c>
      <c r="K3148" s="573">
        <f t="shared" si="88"/>
        <v>5.3427100000000003</v>
      </c>
      <c r="L3148" s="573">
        <f t="shared" si="88"/>
        <v>8.4904849999999996</v>
      </c>
      <c r="M3148" s="573">
        <f t="shared" si="88"/>
        <v>7.3164500000000006</v>
      </c>
      <c r="N3148" s="573" t="b">
        <v>1</v>
      </c>
    </row>
    <row r="3149" spans="1:14" s="780" customFormat="1" ht="15.5" x14ac:dyDescent="0.35">
      <c r="A3149" s="249"/>
      <c r="B3149" s="308" t="s">
        <v>410</v>
      </c>
      <c r="C3149" s="193" t="s">
        <v>411</v>
      </c>
      <c r="D3149" s="309"/>
      <c r="E3149" s="309"/>
      <c r="F3149" s="791">
        <v>16.600000000000001</v>
      </c>
      <c r="G3149" s="47"/>
      <c r="H3149" s="573">
        <f t="shared" si="88"/>
        <v>5.853159999999999</v>
      </c>
      <c r="I3149" s="573">
        <f t="shared" si="88"/>
        <v>5.853159999999999</v>
      </c>
      <c r="J3149" s="573">
        <f t="shared" si="88"/>
        <v>7.6907800000000002</v>
      </c>
      <c r="K3149" s="573">
        <f t="shared" si="88"/>
        <v>5.3427100000000003</v>
      </c>
      <c r="L3149" s="573">
        <f t="shared" si="88"/>
        <v>8.4904849999999996</v>
      </c>
      <c r="M3149" s="573">
        <f t="shared" si="88"/>
        <v>7.3164500000000006</v>
      </c>
      <c r="N3149" s="573" t="b">
        <v>1</v>
      </c>
    </row>
    <row r="3150" spans="1:14" ht="15.5" x14ac:dyDescent="0.35">
      <c r="A3150" s="8"/>
      <c r="B3150" s="3" t="s">
        <v>846</v>
      </c>
      <c r="C3150" s="110" t="s">
        <v>847</v>
      </c>
      <c r="D3150" s="20"/>
      <c r="E3150" s="20"/>
      <c r="F3150" s="273">
        <v>16.600000000000001</v>
      </c>
      <c r="G3150" s="47"/>
      <c r="H3150" s="573">
        <f t="shared" si="88"/>
        <v>5.853159999999999</v>
      </c>
      <c r="I3150" s="573">
        <f t="shared" si="88"/>
        <v>5.853159999999999</v>
      </c>
      <c r="J3150" s="573">
        <f t="shared" si="88"/>
        <v>7.6907800000000002</v>
      </c>
      <c r="K3150" s="573">
        <f t="shared" si="88"/>
        <v>5.3427100000000003</v>
      </c>
      <c r="L3150" s="573">
        <f t="shared" si="88"/>
        <v>8.4904849999999996</v>
      </c>
      <c r="M3150" s="573">
        <f t="shared" si="88"/>
        <v>7.3164500000000006</v>
      </c>
      <c r="N3150" s="573" t="b">
        <v>1</v>
      </c>
    </row>
    <row r="3151" spans="1:14" ht="15.5" x14ac:dyDescent="0.35">
      <c r="A3151" s="8"/>
      <c r="B3151" s="308" t="s">
        <v>514</v>
      </c>
      <c r="C3151" s="193" t="s">
        <v>515</v>
      </c>
      <c r="D3151" s="309"/>
      <c r="E3151" s="309"/>
      <c r="F3151" s="578">
        <v>16.600000000000001</v>
      </c>
      <c r="G3151" s="47"/>
      <c r="H3151" s="573">
        <f t="shared" si="88"/>
        <v>5.853159999999999</v>
      </c>
      <c r="I3151" s="573">
        <f t="shared" si="88"/>
        <v>5.853159999999999</v>
      </c>
      <c r="J3151" s="573">
        <f t="shared" si="88"/>
        <v>7.6907800000000002</v>
      </c>
      <c r="K3151" s="573">
        <f t="shared" ref="K3151:M3214" si="89">IF($N3151=TRUE,K$3*$F3151,"")</f>
        <v>5.3427100000000003</v>
      </c>
      <c r="L3151" s="573">
        <f t="shared" si="89"/>
        <v>8.4904849999999996</v>
      </c>
      <c r="M3151" s="573">
        <f t="shared" si="89"/>
        <v>7.3164500000000006</v>
      </c>
      <c r="N3151" s="573" t="b">
        <v>1</v>
      </c>
    </row>
    <row r="3152" spans="1:14" ht="16" thickBot="1" x14ac:dyDescent="0.4">
      <c r="A3152" s="8"/>
      <c r="B3152" s="565" t="s">
        <v>528</v>
      </c>
      <c r="C3152" s="391" t="s">
        <v>529</v>
      </c>
      <c r="D3152" s="563"/>
      <c r="E3152" s="563"/>
      <c r="F3152" s="564">
        <v>16.600000000000001</v>
      </c>
      <c r="G3152" s="47"/>
      <c r="H3152" s="573">
        <f t="shared" ref="H3152:M3215" si="90">IF($N3152=TRUE,H$3*$F3152,"")</f>
        <v>5.853159999999999</v>
      </c>
      <c r="I3152" s="573">
        <f t="shared" si="90"/>
        <v>5.853159999999999</v>
      </c>
      <c r="J3152" s="573">
        <f t="shared" si="90"/>
        <v>7.6907800000000002</v>
      </c>
      <c r="K3152" s="573">
        <f t="shared" si="89"/>
        <v>5.3427100000000003</v>
      </c>
      <c r="L3152" s="573">
        <f t="shared" si="89"/>
        <v>8.4904849999999996</v>
      </c>
      <c r="M3152" s="573">
        <f t="shared" si="89"/>
        <v>7.3164500000000006</v>
      </c>
      <c r="N3152" s="573" t="b">
        <v>1</v>
      </c>
    </row>
    <row r="3153" spans="1:14" ht="15.5" x14ac:dyDescent="0.35">
      <c r="A3153" s="71" t="s">
        <v>9745</v>
      </c>
      <c r="B3153" s="16" t="s">
        <v>8255</v>
      </c>
      <c r="C3153" s="108" t="s">
        <v>8256</v>
      </c>
      <c r="D3153" s="18"/>
      <c r="E3153" s="18"/>
      <c r="F3153" s="276">
        <v>723</v>
      </c>
      <c r="G3153" s="47"/>
      <c r="H3153" s="573">
        <f t="shared" si="90"/>
        <v>254.92979999999994</v>
      </c>
      <c r="I3153" s="573">
        <f t="shared" si="90"/>
        <v>254.92979999999994</v>
      </c>
      <c r="J3153" s="573">
        <f t="shared" si="90"/>
        <v>334.96589999999998</v>
      </c>
      <c r="K3153" s="573">
        <f t="shared" si="89"/>
        <v>232.69754999999998</v>
      </c>
      <c r="L3153" s="573">
        <f t="shared" si="89"/>
        <v>369.79642499999994</v>
      </c>
      <c r="M3153" s="573">
        <f t="shared" si="89"/>
        <v>318.66224999999997</v>
      </c>
      <c r="N3153" s="573" t="b">
        <v>1</v>
      </c>
    </row>
    <row r="3154" spans="1:14" ht="15.5" x14ac:dyDescent="0.35">
      <c r="A3154" s="373"/>
      <c r="B3154" s="308" t="s">
        <v>4014</v>
      </c>
      <c r="C3154" s="193" t="s">
        <v>4015</v>
      </c>
      <c r="D3154" s="309"/>
      <c r="E3154" s="309"/>
      <c r="F3154" s="578">
        <v>741.07</v>
      </c>
      <c r="G3154" s="47"/>
      <c r="H3154" s="573">
        <f t="shared" si="90"/>
        <v>261.30128199999996</v>
      </c>
      <c r="I3154" s="573">
        <f t="shared" si="90"/>
        <v>261.30128199999996</v>
      </c>
      <c r="J3154" s="573">
        <f t="shared" si="90"/>
        <v>343.33773100000002</v>
      </c>
      <c r="K3154" s="573">
        <f t="shared" si="89"/>
        <v>238.51337949999999</v>
      </c>
      <c r="L3154" s="573">
        <f t="shared" si="89"/>
        <v>379.03877824999995</v>
      </c>
      <c r="M3154" s="573">
        <f t="shared" si="89"/>
        <v>326.62660249999999</v>
      </c>
      <c r="N3154" s="573" t="b">
        <v>1</v>
      </c>
    </row>
    <row r="3155" spans="1:14" ht="31" x14ac:dyDescent="0.35">
      <c r="A3155" s="8"/>
      <c r="B3155" s="308" t="s">
        <v>8257</v>
      </c>
      <c r="C3155" s="193" t="s">
        <v>7235</v>
      </c>
      <c r="D3155" s="309"/>
      <c r="E3155" s="309"/>
      <c r="F3155" s="578">
        <v>741.07</v>
      </c>
      <c r="G3155" s="47"/>
      <c r="H3155" s="573">
        <f t="shared" si="90"/>
        <v>261.30128199999996</v>
      </c>
      <c r="I3155" s="573">
        <f t="shared" si="90"/>
        <v>261.30128199999996</v>
      </c>
      <c r="J3155" s="573">
        <f t="shared" si="90"/>
        <v>343.33773100000002</v>
      </c>
      <c r="K3155" s="573">
        <f t="shared" si="89"/>
        <v>238.51337949999999</v>
      </c>
      <c r="L3155" s="573">
        <f t="shared" si="89"/>
        <v>379.03877824999995</v>
      </c>
      <c r="M3155" s="573">
        <f t="shared" si="89"/>
        <v>326.62660249999999</v>
      </c>
      <c r="N3155" s="573" t="b">
        <v>1</v>
      </c>
    </row>
    <row r="3156" spans="1:14" ht="15.5" x14ac:dyDescent="0.35">
      <c r="A3156" s="8"/>
      <c r="B3156" s="308" t="s">
        <v>4016</v>
      </c>
      <c r="C3156" s="193" t="s">
        <v>4017</v>
      </c>
      <c r="D3156" s="309"/>
      <c r="E3156" s="309"/>
      <c r="F3156" s="578">
        <v>741.07</v>
      </c>
      <c r="G3156" s="47"/>
      <c r="H3156" s="573">
        <f t="shared" si="90"/>
        <v>261.30128199999996</v>
      </c>
      <c r="I3156" s="573">
        <f t="shared" si="90"/>
        <v>261.30128199999996</v>
      </c>
      <c r="J3156" s="573">
        <f t="shared" si="90"/>
        <v>343.33773100000002</v>
      </c>
      <c r="K3156" s="573">
        <f t="shared" si="89"/>
        <v>238.51337949999999</v>
      </c>
      <c r="L3156" s="573">
        <f t="shared" si="89"/>
        <v>379.03877824999995</v>
      </c>
      <c r="M3156" s="573">
        <f t="shared" si="89"/>
        <v>326.62660249999999</v>
      </c>
      <c r="N3156" s="573" t="b">
        <v>1</v>
      </c>
    </row>
    <row r="3157" spans="1:14" ht="15.5" x14ac:dyDescent="0.35">
      <c r="A3157" s="8" t="s">
        <v>9746</v>
      </c>
      <c r="B3157" s="308" t="s">
        <v>8254</v>
      </c>
      <c r="C3157" s="193" t="s">
        <v>8258</v>
      </c>
      <c r="D3157" s="309"/>
      <c r="E3157" s="309"/>
      <c r="F3157" s="578">
        <v>557.28</v>
      </c>
      <c r="G3157" s="47"/>
      <c r="H3157" s="573">
        <f t="shared" si="90"/>
        <v>196.49692799999994</v>
      </c>
      <c r="I3157" s="573">
        <f t="shared" si="90"/>
        <v>196.49692799999994</v>
      </c>
      <c r="J3157" s="573">
        <f t="shared" si="90"/>
        <v>258.18782399999998</v>
      </c>
      <c r="K3157" s="573">
        <f t="shared" si="89"/>
        <v>179.36056799999997</v>
      </c>
      <c r="L3157" s="573">
        <f t="shared" si="89"/>
        <v>285.03478799999993</v>
      </c>
      <c r="M3157" s="573">
        <f t="shared" si="89"/>
        <v>245.62115999999997</v>
      </c>
      <c r="N3157" s="573" t="b">
        <v>1</v>
      </c>
    </row>
    <row r="3158" spans="1:14" ht="15.5" x14ac:dyDescent="0.35">
      <c r="A3158" s="8" t="s">
        <v>9747</v>
      </c>
      <c r="B3158" s="221" t="s">
        <v>8259</v>
      </c>
      <c r="C3158" s="247" t="s">
        <v>8260</v>
      </c>
      <c r="D3158" s="222"/>
      <c r="E3158" s="222"/>
      <c r="F3158" s="274">
        <v>145.29</v>
      </c>
      <c r="G3158" s="47"/>
      <c r="H3158" s="573">
        <f t="shared" si="90"/>
        <v>51.229253999999983</v>
      </c>
      <c r="I3158" s="573">
        <f t="shared" si="90"/>
        <v>51.229253999999983</v>
      </c>
      <c r="J3158" s="573">
        <f t="shared" si="90"/>
        <v>67.312856999999994</v>
      </c>
      <c r="K3158" s="573">
        <f t="shared" si="89"/>
        <v>46.761586499999993</v>
      </c>
      <c r="L3158" s="573">
        <f t="shared" si="89"/>
        <v>74.312202749999983</v>
      </c>
      <c r="M3158" s="573">
        <f t="shared" si="89"/>
        <v>64.03656749999999</v>
      </c>
      <c r="N3158" s="573" t="b">
        <v>1</v>
      </c>
    </row>
    <row r="3159" spans="1:14" s="780" customFormat="1" ht="15.5" x14ac:dyDescent="0.35">
      <c r="A3159" s="249"/>
      <c r="B3159" s="308" t="s">
        <v>8261</v>
      </c>
      <c r="C3159" s="193" t="s">
        <v>7398</v>
      </c>
      <c r="D3159" s="309"/>
      <c r="E3159" s="309"/>
      <c r="F3159" s="331">
        <v>145.29</v>
      </c>
      <c r="G3159" s="47"/>
      <c r="H3159" s="573">
        <f t="shared" si="90"/>
        <v>51.229253999999983</v>
      </c>
      <c r="I3159" s="573">
        <f t="shared" si="90"/>
        <v>51.229253999999983</v>
      </c>
      <c r="J3159" s="573">
        <f t="shared" si="90"/>
        <v>67.312856999999994</v>
      </c>
      <c r="K3159" s="573">
        <f t="shared" si="89"/>
        <v>46.761586499999993</v>
      </c>
      <c r="L3159" s="573">
        <f t="shared" si="89"/>
        <v>74.312202749999983</v>
      </c>
      <c r="M3159" s="573">
        <f t="shared" si="89"/>
        <v>64.03656749999999</v>
      </c>
      <c r="N3159" s="573" t="b">
        <v>1</v>
      </c>
    </row>
    <row r="3160" spans="1:14" ht="15.5" x14ac:dyDescent="0.35">
      <c r="A3160" s="88" t="s">
        <v>9748</v>
      </c>
      <c r="B3160" s="308" t="s">
        <v>4028</v>
      </c>
      <c r="C3160" s="695" t="s">
        <v>4029</v>
      </c>
      <c r="D3160" s="320"/>
      <c r="E3160" s="320"/>
      <c r="F3160" s="578">
        <v>264.64999999999998</v>
      </c>
      <c r="G3160" s="47"/>
      <c r="H3160" s="573">
        <f t="shared" si="90"/>
        <v>93.315589999999972</v>
      </c>
      <c r="I3160" s="573">
        <f t="shared" si="90"/>
        <v>93.315589999999972</v>
      </c>
      <c r="J3160" s="573">
        <f t="shared" si="90"/>
        <v>122.61234499999999</v>
      </c>
      <c r="K3160" s="573">
        <f t="shared" si="89"/>
        <v>85.177602499999978</v>
      </c>
      <c r="L3160" s="573">
        <f t="shared" si="89"/>
        <v>135.36185874999995</v>
      </c>
      <c r="M3160" s="573">
        <f t="shared" si="89"/>
        <v>116.64448749999998</v>
      </c>
      <c r="N3160" s="573" t="b">
        <v>1</v>
      </c>
    </row>
    <row r="3161" spans="1:14" ht="15.5" x14ac:dyDescent="0.35">
      <c r="A3161" s="88"/>
      <c r="B3161" s="308" t="s">
        <v>4018</v>
      </c>
      <c r="C3161" s="699" t="s">
        <v>4030</v>
      </c>
      <c r="D3161" s="320"/>
      <c r="E3161" s="320"/>
      <c r="F3161" s="578">
        <v>264.64999999999998</v>
      </c>
      <c r="G3161" s="47"/>
      <c r="H3161" s="573">
        <f t="shared" si="90"/>
        <v>93.315589999999972</v>
      </c>
      <c r="I3161" s="573">
        <f t="shared" si="90"/>
        <v>93.315589999999972</v>
      </c>
      <c r="J3161" s="573">
        <f t="shared" si="90"/>
        <v>122.61234499999999</v>
      </c>
      <c r="K3161" s="573">
        <f t="shared" si="89"/>
        <v>85.177602499999978</v>
      </c>
      <c r="L3161" s="573">
        <f t="shared" si="89"/>
        <v>135.36185874999995</v>
      </c>
      <c r="M3161" s="573">
        <f t="shared" si="89"/>
        <v>116.64448749999998</v>
      </c>
      <c r="N3161" s="573" t="b">
        <v>1</v>
      </c>
    </row>
    <row r="3162" spans="1:14" ht="15.5" x14ac:dyDescent="0.35">
      <c r="A3162" s="88"/>
      <c r="B3162" s="308" t="s">
        <v>4019</v>
      </c>
      <c r="C3162" s="699" t="s">
        <v>4031</v>
      </c>
      <c r="D3162" s="316"/>
      <c r="E3162" s="320"/>
      <c r="F3162" s="578">
        <v>264.64999999999998</v>
      </c>
      <c r="G3162" s="47"/>
      <c r="H3162" s="573">
        <f t="shared" si="90"/>
        <v>93.315589999999972</v>
      </c>
      <c r="I3162" s="573">
        <f t="shared" si="90"/>
        <v>93.315589999999972</v>
      </c>
      <c r="J3162" s="573">
        <f t="shared" si="90"/>
        <v>122.61234499999999</v>
      </c>
      <c r="K3162" s="573">
        <f t="shared" si="89"/>
        <v>85.177602499999978</v>
      </c>
      <c r="L3162" s="573">
        <f t="shared" si="89"/>
        <v>135.36185874999995</v>
      </c>
      <c r="M3162" s="573">
        <f t="shared" si="89"/>
        <v>116.64448749999998</v>
      </c>
      <c r="N3162" s="573" t="b">
        <v>1</v>
      </c>
    </row>
    <row r="3163" spans="1:14" ht="15.5" x14ac:dyDescent="0.35">
      <c r="A3163" s="88"/>
      <c r="B3163" s="221" t="s">
        <v>4020</v>
      </c>
      <c r="C3163" s="700" t="s">
        <v>4032</v>
      </c>
      <c r="D3163" s="241"/>
      <c r="E3163" s="248"/>
      <c r="F3163" s="274">
        <v>264.64999999999998</v>
      </c>
      <c r="G3163" s="47"/>
      <c r="H3163" s="573">
        <f t="shared" si="90"/>
        <v>93.315589999999972</v>
      </c>
      <c r="I3163" s="573">
        <f t="shared" si="90"/>
        <v>93.315589999999972</v>
      </c>
      <c r="J3163" s="573">
        <f t="shared" si="90"/>
        <v>122.61234499999999</v>
      </c>
      <c r="K3163" s="573">
        <f t="shared" si="89"/>
        <v>85.177602499999978</v>
      </c>
      <c r="L3163" s="573">
        <f t="shared" si="89"/>
        <v>135.36185874999995</v>
      </c>
      <c r="M3163" s="573">
        <f t="shared" si="89"/>
        <v>116.64448749999998</v>
      </c>
      <c r="N3163" s="573" t="b">
        <v>1</v>
      </c>
    </row>
    <row r="3164" spans="1:14" s="780" customFormat="1" ht="15.5" x14ac:dyDescent="0.35">
      <c r="A3164" s="491"/>
      <c r="B3164" s="308" t="s">
        <v>4021</v>
      </c>
      <c r="C3164" s="699" t="s">
        <v>4033</v>
      </c>
      <c r="D3164" s="316"/>
      <c r="E3164" s="320"/>
      <c r="F3164" s="331">
        <v>264.64999999999998</v>
      </c>
      <c r="G3164" s="47"/>
      <c r="H3164" s="573">
        <f t="shared" si="90"/>
        <v>93.315589999999972</v>
      </c>
      <c r="I3164" s="573">
        <f t="shared" si="90"/>
        <v>93.315589999999972</v>
      </c>
      <c r="J3164" s="573">
        <f t="shared" si="90"/>
        <v>122.61234499999999</v>
      </c>
      <c r="K3164" s="573">
        <f t="shared" si="89"/>
        <v>85.177602499999978</v>
      </c>
      <c r="L3164" s="573">
        <f t="shared" si="89"/>
        <v>135.36185874999995</v>
      </c>
      <c r="M3164" s="573">
        <f t="shared" si="89"/>
        <v>116.64448749999998</v>
      </c>
      <c r="N3164" s="573" t="b">
        <v>1</v>
      </c>
    </row>
    <row r="3165" spans="1:14" s="780" customFormat="1" ht="15.5" x14ac:dyDescent="0.35">
      <c r="A3165" s="133"/>
      <c r="B3165" s="308" t="s">
        <v>4022</v>
      </c>
      <c r="C3165" s="193" t="s">
        <v>4034</v>
      </c>
      <c r="D3165" s="309"/>
      <c r="E3165" s="320"/>
      <c r="F3165" s="331">
        <v>264.64999999999998</v>
      </c>
      <c r="G3165" s="47"/>
      <c r="H3165" s="573">
        <f t="shared" si="90"/>
        <v>93.315589999999972</v>
      </c>
      <c r="I3165" s="573">
        <f t="shared" si="90"/>
        <v>93.315589999999972</v>
      </c>
      <c r="J3165" s="573">
        <f t="shared" si="90"/>
        <v>122.61234499999999</v>
      </c>
      <c r="K3165" s="573">
        <f t="shared" si="89"/>
        <v>85.177602499999978</v>
      </c>
      <c r="L3165" s="573">
        <f t="shared" si="89"/>
        <v>135.36185874999995</v>
      </c>
      <c r="M3165" s="573">
        <f t="shared" si="89"/>
        <v>116.64448749999998</v>
      </c>
      <c r="N3165" s="573" t="b">
        <v>1</v>
      </c>
    </row>
    <row r="3166" spans="1:14" s="780" customFormat="1" ht="15.5" x14ac:dyDescent="0.35">
      <c r="A3166" s="496" t="s">
        <v>9749</v>
      </c>
      <c r="B3166" s="308" t="s">
        <v>4035</v>
      </c>
      <c r="C3166" s="695" t="s">
        <v>4036</v>
      </c>
      <c r="D3166" s="320"/>
      <c r="E3166" s="320"/>
      <c r="F3166" s="331">
        <v>148.91999999999999</v>
      </c>
      <c r="G3166" s="47"/>
      <c r="H3166" s="573">
        <f t="shared" si="90"/>
        <v>52.509191999999985</v>
      </c>
      <c r="I3166" s="573">
        <f t="shared" si="90"/>
        <v>52.509191999999985</v>
      </c>
      <c r="J3166" s="573">
        <f t="shared" si="90"/>
        <v>68.994635999999986</v>
      </c>
      <c r="K3166" s="573">
        <f t="shared" si="89"/>
        <v>47.929901999999991</v>
      </c>
      <c r="L3166" s="573">
        <f t="shared" si="89"/>
        <v>76.168856999999974</v>
      </c>
      <c r="M3166" s="573">
        <f t="shared" si="89"/>
        <v>65.636489999999995</v>
      </c>
      <c r="N3166" s="573" t="b">
        <v>1</v>
      </c>
    </row>
    <row r="3167" spans="1:14" ht="16" thickBot="1" x14ac:dyDescent="0.4">
      <c r="A3167" s="494"/>
      <c r="B3167" s="565" t="s">
        <v>4023</v>
      </c>
      <c r="C3167" s="701" t="s">
        <v>4037</v>
      </c>
      <c r="D3167" s="520"/>
      <c r="E3167" s="520"/>
      <c r="F3167" s="297">
        <v>148.91999999999999</v>
      </c>
      <c r="G3167" s="47"/>
      <c r="H3167" s="573">
        <f t="shared" si="90"/>
        <v>52.509191999999985</v>
      </c>
      <c r="I3167" s="573">
        <f t="shared" si="90"/>
        <v>52.509191999999985</v>
      </c>
      <c r="J3167" s="573">
        <f t="shared" si="90"/>
        <v>68.994635999999986</v>
      </c>
      <c r="K3167" s="573">
        <f t="shared" si="89"/>
        <v>47.929901999999991</v>
      </c>
      <c r="L3167" s="573">
        <f t="shared" si="89"/>
        <v>76.168856999999974</v>
      </c>
      <c r="M3167" s="573">
        <f t="shared" si="89"/>
        <v>65.636489999999995</v>
      </c>
      <c r="N3167" s="573" t="b">
        <v>1</v>
      </c>
    </row>
    <row r="3168" spans="1:14" ht="15.5" x14ac:dyDescent="0.35">
      <c r="A3168" s="501"/>
      <c r="B3168" s="3" t="s">
        <v>4024</v>
      </c>
      <c r="C3168" s="702" t="s">
        <v>4038</v>
      </c>
      <c r="D3168" s="43"/>
      <c r="E3168" s="43"/>
      <c r="F3168" s="276">
        <v>148.91999999999999</v>
      </c>
      <c r="G3168" s="47"/>
      <c r="H3168" s="573">
        <f t="shared" si="90"/>
        <v>52.509191999999985</v>
      </c>
      <c r="I3168" s="573">
        <f t="shared" si="90"/>
        <v>52.509191999999985</v>
      </c>
      <c r="J3168" s="573">
        <f t="shared" si="90"/>
        <v>68.994635999999986</v>
      </c>
      <c r="K3168" s="573">
        <f t="shared" si="89"/>
        <v>47.929901999999991</v>
      </c>
      <c r="L3168" s="573">
        <f t="shared" si="89"/>
        <v>76.168856999999974</v>
      </c>
      <c r="M3168" s="573">
        <f t="shared" si="89"/>
        <v>65.636489999999995</v>
      </c>
      <c r="N3168" s="573" t="b">
        <v>1</v>
      </c>
    </row>
    <row r="3169" spans="1:14" ht="15.5" x14ac:dyDescent="0.35">
      <c r="A3169" s="607"/>
      <c r="B3169" s="308" t="s">
        <v>4024</v>
      </c>
      <c r="C3169" s="699" t="s">
        <v>4038</v>
      </c>
      <c r="D3169" s="320"/>
      <c r="E3169" s="320"/>
      <c r="F3169" s="578">
        <v>148.91999999999999</v>
      </c>
      <c r="G3169" s="47"/>
      <c r="H3169" s="573">
        <f t="shared" si="90"/>
        <v>52.509191999999985</v>
      </c>
      <c r="I3169" s="573">
        <f t="shared" si="90"/>
        <v>52.509191999999985</v>
      </c>
      <c r="J3169" s="573">
        <f t="shared" si="90"/>
        <v>68.994635999999986</v>
      </c>
      <c r="K3169" s="573">
        <f t="shared" si="89"/>
        <v>47.929901999999991</v>
      </c>
      <c r="L3169" s="573">
        <f t="shared" si="89"/>
        <v>76.168856999999974</v>
      </c>
      <c r="M3169" s="573">
        <f t="shared" si="89"/>
        <v>65.636489999999995</v>
      </c>
      <c r="N3169" s="573" t="b">
        <v>1</v>
      </c>
    </row>
    <row r="3170" spans="1:14" ht="15.5" x14ac:dyDescent="0.35">
      <c r="A3170" s="88"/>
      <c r="B3170" s="308" t="s">
        <v>4025</v>
      </c>
      <c r="C3170" s="695" t="s">
        <v>4039</v>
      </c>
      <c r="D3170" s="320"/>
      <c r="E3170" s="320" t="s">
        <v>141</v>
      </c>
      <c r="F3170" s="578">
        <v>148.91999999999999</v>
      </c>
      <c r="G3170" s="47"/>
      <c r="H3170" s="573">
        <f t="shared" si="90"/>
        <v>52.509191999999985</v>
      </c>
      <c r="I3170" s="573">
        <f t="shared" si="90"/>
        <v>52.509191999999985</v>
      </c>
      <c r="J3170" s="573">
        <f t="shared" si="90"/>
        <v>68.994635999999986</v>
      </c>
      <c r="K3170" s="573">
        <f t="shared" si="89"/>
        <v>47.929901999999991</v>
      </c>
      <c r="L3170" s="573">
        <f t="shared" si="89"/>
        <v>76.168856999999974</v>
      </c>
      <c r="M3170" s="573">
        <f t="shared" si="89"/>
        <v>65.636489999999995</v>
      </c>
      <c r="N3170" s="573" t="b">
        <v>1</v>
      </c>
    </row>
    <row r="3171" spans="1:14" ht="15.5" x14ac:dyDescent="0.35">
      <c r="A3171" s="8"/>
      <c r="B3171" s="308" t="s">
        <v>4040</v>
      </c>
      <c r="C3171" s="193" t="s">
        <v>4041</v>
      </c>
      <c r="D3171" s="309"/>
      <c r="E3171" s="309"/>
      <c r="F3171" s="578">
        <v>148.91999999999999</v>
      </c>
      <c r="G3171" s="47"/>
      <c r="H3171" s="573">
        <f t="shared" si="90"/>
        <v>52.509191999999985</v>
      </c>
      <c r="I3171" s="573">
        <f t="shared" si="90"/>
        <v>52.509191999999985</v>
      </c>
      <c r="J3171" s="573">
        <f t="shared" si="90"/>
        <v>68.994635999999986</v>
      </c>
      <c r="K3171" s="573">
        <f t="shared" si="89"/>
        <v>47.929901999999991</v>
      </c>
      <c r="L3171" s="573">
        <f t="shared" si="89"/>
        <v>76.168856999999974</v>
      </c>
      <c r="M3171" s="573">
        <f t="shared" si="89"/>
        <v>65.636489999999995</v>
      </c>
      <c r="N3171" s="573" t="b">
        <v>1</v>
      </c>
    </row>
    <row r="3172" spans="1:14" ht="15.5" x14ac:dyDescent="0.35">
      <c r="A3172" s="88"/>
      <c r="B3172" s="221" t="s">
        <v>4026</v>
      </c>
      <c r="C3172" s="700" t="s">
        <v>4042</v>
      </c>
      <c r="D3172" s="248"/>
      <c r="E3172" s="248"/>
      <c r="F3172" s="274">
        <v>148.91999999999999</v>
      </c>
      <c r="G3172" s="47"/>
      <c r="H3172" s="573">
        <f t="shared" si="90"/>
        <v>52.509191999999985</v>
      </c>
      <c r="I3172" s="573">
        <f t="shared" si="90"/>
        <v>52.509191999999985</v>
      </c>
      <c r="J3172" s="573">
        <f t="shared" si="90"/>
        <v>68.994635999999986</v>
      </c>
      <c r="K3172" s="573">
        <f t="shared" si="89"/>
        <v>47.929901999999991</v>
      </c>
      <c r="L3172" s="573">
        <f t="shared" si="89"/>
        <v>76.168856999999974</v>
      </c>
      <c r="M3172" s="573">
        <f t="shared" si="89"/>
        <v>65.636489999999995</v>
      </c>
      <c r="N3172" s="573" t="b">
        <v>1</v>
      </c>
    </row>
    <row r="3173" spans="1:14" s="780" customFormat="1" ht="15.5" x14ac:dyDescent="0.35">
      <c r="A3173" s="249"/>
      <c r="B3173" s="308" t="s">
        <v>4043</v>
      </c>
      <c r="C3173" s="193" t="s">
        <v>4044</v>
      </c>
      <c r="D3173" s="309"/>
      <c r="E3173" s="309"/>
      <c r="F3173" s="331">
        <v>148.91999999999999</v>
      </c>
      <c r="G3173" s="47"/>
      <c r="H3173" s="573">
        <f t="shared" si="90"/>
        <v>52.509191999999985</v>
      </c>
      <c r="I3173" s="573">
        <f t="shared" si="90"/>
        <v>52.509191999999985</v>
      </c>
      <c r="J3173" s="573">
        <f t="shared" si="90"/>
        <v>68.994635999999986</v>
      </c>
      <c r="K3173" s="573">
        <f t="shared" si="89"/>
        <v>47.929901999999991</v>
      </c>
      <c r="L3173" s="573">
        <f t="shared" si="89"/>
        <v>76.168856999999974</v>
      </c>
      <c r="M3173" s="573">
        <f t="shared" si="89"/>
        <v>65.636489999999995</v>
      </c>
      <c r="N3173" s="573" t="b">
        <v>1</v>
      </c>
    </row>
    <row r="3174" spans="1:14" s="780" customFormat="1" ht="15.5" x14ac:dyDescent="0.35">
      <c r="A3174" s="133"/>
      <c r="B3174" s="308" t="s">
        <v>4027</v>
      </c>
      <c r="C3174" s="193" t="s">
        <v>4045</v>
      </c>
      <c r="D3174" s="309"/>
      <c r="E3174" s="309"/>
      <c r="F3174" s="331">
        <v>148.91999999999999</v>
      </c>
      <c r="G3174" s="47"/>
      <c r="H3174" s="573">
        <f t="shared" si="90"/>
        <v>52.509191999999985</v>
      </c>
      <c r="I3174" s="573">
        <f t="shared" si="90"/>
        <v>52.509191999999985</v>
      </c>
      <c r="J3174" s="573">
        <f t="shared" si="90"/>
        <v>68.994635999999986</v>
      </c>
      <c r="K3174" s="573">
        <f t="shared" si="89"/>
        <v>47.929901999999991</v>
      </c>
      <c r="L3174" s="573">
        <f t="shared" si="89"/>
        <v>76.168856999999974</v>
      </c>
      <c r="M3174" s="573">
        <f t="shared" si="89"/>
        <v>65.636489999999995</v>
      </c>
      <c r="N3174" s="573" t="b">
        <v>1</v>
      </c>
    </row>
    <row r="3175" spans="1:14" s="780" customFormat="1" ht="15.5" x14ac:dyDescent="0.35">
      <c r="A3175" s="133" t="s">
        <v>9750</v>
      </c>
      <c r="B3175" s="308" t="s">
        <v>4046</v>
      </c>
      <c r="C3175" s="193" t="s">
        <v>4047</v>
      </c>
      <c r="D3175" s="309"/>
      <c r="E3175" s="309"/>
      <c r="F3175" s="331">
        <v>47.27</v>
      </c>
      <c r="G3175" s="47"/>
      <c r="H3175" s="573">
        <f t="shared" si="90"/>
        <v>16.667401999999996</v>
      </c>
      <c r="I3175" s="573">
        <f t="shared" si="90"/>
        <v>16.667401999999996</v>
      </c>
      <c r="J3175" s="573">
        <f t="shared" si="90"/>
        <v>21.900191</v>
      </c>
      <c r="K3175" s="573">
        <f t="shared" si="89"/>
        <v>15.2138495</v>
      </c>
      <c r="L3175" s="573">
        <f t="shared" si="89"/>
        <v>24.177423249999997</v>
      </c>
      <c r="M3175" s="573">
        <f t="shared" si="89"/>
        <v>20.834252500000002</v>
      </c>
      <c r="N3175" s="573" t="b">
        <v>1</v>
      </c>
    </row>
    <row r="3176" spans="1:14" s="781" customFormat="1" ht="16" thickBot="1" x14ac:dyDescent="0.4">
      <c r="A3176" s="164"/>
      <c r="B3176" s="565" t="s">
        <v>448</v>
      </c>
      <c r="C3176" s="391" t="s">
        <v>449</v>
      </c>
      <c r="D3176" s="563"/>
      <c r="E3176" s="563" t="s">
        <v>141</v>
      </c>
      <c r="F3176" s="792">
        <v>47.27</v>
      </c>
      <c r="G3176" s="47"/>
      <c r="H3176" s="573">
        <f t="shared" si="90"/>
        <v>16.667401999999996</v>
      </c>
      <c r="I3176" s="573">
        <f t="shared" si="90"/>
        <v>16.667401999999996</v>
      </c>
      <c r="J3176" s="573">
        <f t="shared" si="90"/>
        <v>21.900191</v>
      </c>
      <c r="K3176" s="573">
        <f t="shared" si="89"/>
        <v>15.2138495</v>
      </c>
      <c r="L3176" s="573">
        <f t="shared" si="89"/>
        <v>24.177423249999997</v>
      </c>
      <c r="M3176" s="573">
        <f t="shared" si="89"/>
        <v>20.834252500000002</v>
      </c>
      <c r="N3176" s="573" t="b">
        <v>1</v>
      </c>
    </row>
    <row r="3177" spans="1:14" ht="15.5" x14ac:dyDescent="0.35">
      <c r="A3177" s="72"/>
      <c r="B3177" s="3" t="s">
        <v>450</v>
      </c>
      <c r="C3177" s="110" t="s">
        <v>451</v>
      </c>
      <c r="D3177" s="20"/>
      <c r="E3177" s="20" t="s">
        <v>141</v>
      </c>
      <c r="F3177" s="273">
        <v>47.27</v>
      </c>
      <c r="G3177" s="47"/>
      <c r="H3177" s="573">
        <f t="shared" si="90"/>
        <v>16.667401999999996</v>
      </c>
      <c r="I3177" s="573">
        <f t="shared" si="90"/>
        <v>16.667401999999996</v>
      </c>
      <c r="J3177" s="573">
        <f t="shared" si="90"/>
        <v>21.900191</v>
      </c>
      <c r="K3177" s="573">
        <f t="shared" si="89"/>
        <v>15.2138495</v>
      </c>
      <c r="L3177" s="573">
        <f t="shared" si="89"/>
        <v>24.177423249999997</v>
      </c>
      <c r="M3177" s="573">
        <f t="shared" si="89"/>
        <v>20.834252500000002</v>
      </c>
      <c r="N3177" s="573" t="b">
        <v>1</v>
      </c>
    </row>
    <row r="3178" spans="1:14" ht="15.5" x14ac:dyDescent="0.35">
      <c r="A3178" s="192"/>
      <c r="B3178" s="308" t="s">
        <v>8262</v>
      </c>
      <c r="C3178" s="193" t="s">
        <v>7393</v>
      </c>
      <c r="D3178" s="309"/>
      <c r="E3178" s="309"/>
      <c r="F3178" s="578">
        <v>47.27</v>
      </c>
      <c r="G3178" s="47"/>
      <c r="H3178" s="573">
        <f t="shared" si="90"/>
        <v>16.667401999999996</v>
      </c>
      <c r="I3178" s="573">
        <f t="shared" si="90"/>
        <v>16.667401999999996</v>
      </c>
      <c r="J3178" s="573">
        <f t="shared" si="90"/>
        <v>21.900191</v>
      </c>
      <c r="K3178" s="573">
        <f t="shared" si="89"/>
        <v>15.2138495</v>
      </c>
      <c r="L3178" s="573">
        <f t="shared" si="89"/>
        <v>24.177423249999997</v>
      </c>
      <c r="M3178" s="573">
        <f t="shared" si="89"/>
        <v>20.834252500000002</v>
      </c>
      <c r="N3178" s="573" t="b">
        <v>1</v>
      </c>
    </row>
    <row r="3179" spans="1:14" ht="15.5" x14ac:dyDescent="0.35">
      <c r="A3179" s="8"/>
      <c r="B3179" s="308" t="s">
        <v>4048</v>
      </c>
      <c r="C3179" s="193" t="s">
        <v>4049</v>
      </c>
      <c r="D3179" s="309"/>
      <c r="E3179" s="309"/>
      <c r="F3179" s="578">
        <v>47.27</v>
      </c>
      <c r="G3179" s="47"/>
      <c r="H3179" s="573">
        <f t="shared" si="90"/>
        <v>16.667401999999996</v>
      </c>
      <c r="I3179" s="573">
        <f t="shared" si="90"/>
        <v>16.667401999999996</v>
      </c>
      <c r="J3179" s="573">
        <f t="shared" si="90"/>
        <v>21.900191</v>
      </c>
      <c r="K3179" s="573">
        <f t="shared" si="89"/>
        <v>15.2138495</v>
      </c>
      <c r="L3179" s="573">
        <f t="shared" si="89"/>
        <v>24.177423249999997</v>
      </c>
      <c r="M3179" s="573">
        <f t="shared" si="89"/>
        <v>20.834252500000002</v>
      </c>
      <c r="N3179" s="573" t="b">
        <v>1</v>
      </c>
    </row>
    <row r="3180" spans="1:14" ht="15.5" x14ac:dyDescent="0.35">
      <c r="A3180" s="88"/>
      <c r="B3180" s="308" t="s">
        <v>4050</v>
      </c>
      <c r="C3180" s="695" t="s">
        <v>4051</v>
      </c>
      <c r="D3180" s="320"/>
      <c r="E3180" s="320"/>
      <c r="F3180" s="578">
        <v>47.27</v>
      </c>
      <c r="G3180" s="47"/>
      <c r="H3180" s="573">
        <f t="shared" si="90"/>
        <v>16.667401999999996</v>
      </c>
      <c r="I3180" s="573">
        <f t="shared" si="90"/>
        <v>16.667401999999996</v>
      </c>
      <c r="J3180" s="573">
        <f t="shared" si="90"/>
        <v>21.900191</v>
      </c>
      <c r="K3180" s="573">
        <f t="shared" si="89"/>
        <v>15.2138495</v>
      </c>
      <c r="L3180" s="573">
        <f t="shared" si="89"/>
        <v>24.177423249999997</v>
      </c>
      <c r="M3180" s="573">
        <f t="shared" si="89"/>
        <v>20.834252500000002</v>
      </c>
      <c r="N3180" s="573" t="b">
        <v>1</v>
      </c>
    </row>
    <row r="3181" spans="1:14" ht="15.5" x14ac:dyDescent="0.35">
      <c r="A3181" s="8"/>
      <c r="B3181" s="221" t="s">
        <v>393</v>
      </c>
      <c r="C3181" s="247" t="s">
        <v>394</v>
      </c>
      <c r="D3181" s="222"/>
      <c r="E3181" s="222"/>
      <c r="F3181" s="274">
        <v>47.27</v>
      </c>
      <c r="G3181" s="47"/>
      <c r="H3181" s="573">
        <f t="shared" si="90"/>
        <v>16.667401999999996</v>
      </c>
      <c r="I3181" s="573">
        <f t="shared" si="90"/>
        <v>16.667401999999996</v>
      </c>
      <c r="J3181" s="573">
        <f t="shared" si="90"/>
        <v>21.900191</v>
      </c>
      <c r="K3181" s="573">
        <f t="shared" si="89"/>
        <v>15.2138495</v>
      </c>
      <c r="L3181" s="573">
        <f t="shared" si="89"/>
        <v>24.177423249999997</v>
      </c>
      <c r="M3181" s="573">
        <f t="shared" si="89"/>
        <v>20.834252500000002</v>
      </c>
      <c r="N3181" s="573" t="b">
        <v>1</v>
      </c>
    </row>
    <row r="3182" spans="1:14" s="780" customFormat="1" ht="15.5" x14ac:dyDescent="0.35">
      <c r="A3182" s="249"/>
      <c r="B3182" s="308" t="s">
        <v>377</v>
      </c>
      <c r="C3182" s="193" t="s">
        <v>378</v>
      </c>
      <c r="D3182" s="309"/>
      <c r="E3182" s="309"/>
      <c r="F3182" s="331">
        <v>47.27</v>
      </c>
      <c r="G3182" s="47"/>
      <c r="H3182" s="573">
        <f t="shared" si="90"/>
        <v>16.667401999999996</v>
      </c>
      <c r="I3182" s="573">
        <f t="shared" si="90"/>
        <v>16.667401999999996</v>
      </c>
      <c r="J3182" s="573">
        <f t="shared" si="90"/>
        <v>21.900191</v>
      </c>
      <c r="K3182" s="573">
        <f t="shared" si="89"/>
        <v>15.2138495</v>
      </c>
      <c r="L3182" s="573">
        <f t="shared" si="89"/>
        <v>24.177423249999997</v>
      </c>
      <c r="M3182" s="573">
        <f t="shared" si="89"/>
        <v>20.834252500000002</v>
      </c>
      <c r="N3182" s="573" t="b">
        <v>1</v>
      </c>
    </row>
    <row r="3183" spans="1:14" ht="15.5" x14ac:dyDescent="0.35">
      <c r="A3183" s="8"/>
      <c r="B3183" s="3" t="s">
        <v>736</v>
      </c>
      <c r="C3183" s="110" t="s">
        <v>737</v>
      </c>
      <c r="D3183" s="20"/>
      <c r="E3183" s="20"/>
      <c r="F3183" s="273">
        <v>47.27</v>
      </c>
      <c r="G3183" s="47"/>
      <c r="H3183" s="573">
        <f t="shared" si="90"/>
        <v>16.667401999999996</v>
      </c>
      <c r="I3183" s="573">
        <f t="shared" si="90"/>
        <v>16.667401999999996</v>
      </c>
      <c r="J3183" s="573">
        <f t="shared" si="90"/>
        <v>21.900191</v>
      </c>
      <c r="K3183" s="573">
        <f t="shared" si="89"/>
        <v>15.2138495</v>
      </c>
      <c r="L3183" s="573">
        <f t="shared" si="89"/>
        <v>24.177423249999997</v>
      </c>
      <c r="M3183" s="573">
        <f t="shared" si="89"/>
        <v>20.834252500000002</v>
      </c>
      <c r="N3183" s="573" t="b">
        <v>1</v>
      </c>
    </row>
    <row r="3184" spans="1:14" ht="15.5" x14ac:dyDescent="0.35">
      <c r="A3184" s="8"/>
      <c r="B3184" s="308" t="s">
        <v>483</v>
      </c>
      <c r="C3184" s="193" t="s">
        <v>484</v>
      </c>
      <c r="D3184" s="309"/>
      <c r="E3184" s="309"/>
      <c r="F3184" s="578">
        <v>47.27</v>
      </c>
      <c r="G3184" s="47"/>
      <c r="H3184" s="573">
        <f t="shared" si="90"/>
        <v>16.667401999999996</v>
      </c>
      <c r="I3184" s="573">
        <f t="shared" si="90"/>
        <v>16.667401999999996</v>
      </c>
      <c r="J3184" s="573">
        <f t="shared" si="90"/>
        <v>21.900191</v>
      </c>
      <c r="K3184" s="573">
        <f t="shared" si="89"/>
        <v>15.2138495</v>
      </c>
      <c r="L3184" s="573">
        <f t="shared" si="89"/>
        <v>24.177423249999997</v>
      </c>
      <c r="M3184" s="573">
        <f t="shared" si="89"/>
        <v>20.834252500000002</v>
      </c>
      <c r="N3184" s="573" t="b">
        <v>1</v>
      </c>
    </row>
    <row r="3185" spans="1:14" ht="16" thickBot="1" x14ac:dyDescent="0.4">
      <c r="A3185" s="8"/>
      <c r="B3185" s="565" t="s">
        <v>208</v>
      </c>
      <c r="C3185" s="391" t="s">
        <v>209</v>
      </c>
      <c r="D3185" s="563"/>
      <c r="E3185" s="563"/>
      <c r="F3185" s="564">
        <v>47.27</v>
      </c>
      <c r="G3185" s="47"/>
      <c r="H3185" s="573">
        <f t="shared" si="90"/>
        <v>16.667401999999996</v>
      </c>
      <c r="I3185" s="573">
        <f t="shared" si="90"/>
        <v>16.667401999999996</v>
      </c>
      <c r="J3185" s="573">
        <f t="shared" si="90"/>
        <v>21.900191</v>
      </c>
      <c r="K3185" s="573">
        <f t="shared" si="89"/>
        <v>15.2138495</v>
      </c>
      <c r="L3185" s="573">
        <f t="shared" si="89"/>
        <v>24.177423249999997</v>
      </c>
      <c r="M3185" s="573">
        <f t="shared" si="89"/>
        <v>20.834252500000002</v>
      </c>
      <c r="N3185" s="573" t="b">
        <v>1</v>
      </c>
    </row>
    <row r="3186" spans="1:14" ht="15.5" x14ac:dyDescent="0.35">
      <c r="A3186" s="71"/>
      <c r="B3186" s="16" t="s">
        <v>408</v>
      </c>
      <c r="C3186" s="108" t="s">
        <v>409</v>
      </c>
      <c r="D3186" s="18"/>
      <c r="E3186" s="18"/>
      <c r="F3186" s="276">
        <v>47.27</v>
      </c>
      <c r="G3186" s="47"/>
      <c r="H3186" s="573">
        <f t="shared" si="90"/>
        <v>16.667401999999996</v>
      </c>
      <c r="I3186" s="573">
        <f t="shared" si="90"/>
        <v>16.667401999999996</v>
      </c>
      <c r="J3186" s="573">
        <f t="shared" si="90"/>
        <v>21.900191</v>
      </c>
      <c r="K3186" s="573">
        <f t="shared" si="89"/>
        <v>15.2138495</v>
      </c>
      <c r="L3186" s="573">
        <f t="shared" si="89"/>
        <v>24.177423249999997</v>
      </c>
      <c r="M3186" s="573">
        <f t="shared" si="89"/>
        <v>20.834252500000002</v>
      </c>
      <c r="N3186" s="573" t="b">
        <v>1</v>
      </c>
    </row>
    <row r="3187" spans="1:14" ht="15.5" x14ac:dyDescent="0.35">
      <c r="A3187" s="192"/>
      <c r="B3187" s="308" t="s">
        <v>4052</v>
      </c>
      <c r="C3187" s="193" t="s">
        <v>4053</v>
      </c>
      <c r="D3187" s="309"/>
      <c r="E3187" s="309"/>
      <c r="F3187" s="578">
        <v>47.27</v>
      </c>
      <c r="G3187" s="47"/>
      <c r="H3187" s="573">
        <f t="shared" si="90"/>
        <v>16.667401999999996</v>
      </c>
      <c r="I3187" s="573">
        <f t="shared" si="90"/>
        <v>16.667401999999996</v>
      </c>
      <c r="J3187" s="573">
        <f t="shared" si="90"/>
        <v>21.900191</v>
      </c>
      <c r="K3187" s="573">
        <f t="shared" si="89"/>
        <v>15.2138495</v>
      </c>
      <c r="L3187" s="573">
        <f t="shared" si="89"/>
        <v>24.177423249999997</v>
      </c>
      <c r="M3187" s="573">
        <f t="shared" si="89"/>
        <v>20.834252500000002</v>
      </c>
      <c r="N3187" s="573" t="b">
        <v>1</v>
      </c>
    </row>
    <row r="3188" spans="1:14" ht="15.5" x14ac:dyDescent="0.35">
      <c r="A3188" s="8"/>
      <c r="B3188" s="308" t="s">
        <v>254</v>
      </c>
      <c r="C3188" s="193" t="s">
        <v>255</v>
      </c>
      <c r="D3188" s="309"/>
      <c r="E3188" s="309"/>
      <c r="F3188" s="578">
        <v>47.27</v>
      </c>
      <c r="G3188" s="47"/>
      <c r="H3188" s="573">
        <f t="shared" si="90"/>
        <v>16.667401999999996</v>
      </c>
      <c r="I3188" s="573">
        <f t="shared" si="90"/>
        <v>16.667401999999996</v>
      </c>
      <c r="J3188" s="573">
        <f t="shared" si="90"/>
        <v>21.900191</v>
      </c>
      <c r="K3188" s="573">
        <f t="shared" si="89"/>
        <v>15.2138495</v>
      </c>
      <c r="L3188" s="573">
        <f t="shared" si="89"/>
        <v>24.177423249999997</v>
      </c>
      <c r="M3188" s="573">
        <f t="shared" si="89"/>
        <v>20.834252500000002</v>
      </c>
      <c r="N3188" s="573" t="b">
        <v>1</v>
      </c>
    </row>
    <row r="3189" spans="1:14" ht="15.5" x14ac:dyDescent="0.35">
      <c r="A3189" s="8" t="s">
        <v>9751</v>
      </c>
      <c r="B3189" s="308" t="s">
        <v>8263</v>
      </c>
      <c r="C3189" s="193" t="s">
        <v>8264</v>
      </c>
      <c r="D3189" s="309"/>
      <c r="E3189" s="309"/>
      <c r="F3189" s="578">
        <v>99.16</v>
      </c>
      <c r="G3189" s="47"/>
      <c r="H3189" s="573">
        <f t="shared" si="90"/>
        <v>34.963815999999987</v>
      </c>
      <c r="I3189" s="573">
        <f t="shared" si="90"/>
        <v>34.963815999999987</v>
      </c>
      <c r="J3189" s="573">
        <f t="shared" si="90"/>
        <v>45.940827999999996</v>
      </c>
      <c r="K3189" s="573">
        <f t="shared" si="89"/>
        <v>31.914645999999998</v>
      </c>
      <c r="L3189" s="573">
        <f t="shared" si="89"/>
        <v>50.717860999999985</v>
      </c>
      <c r="M3189" s="573">
        <f t="shared" si="89"/>
        <v>43.704769999999996</v>
      </c>
      <c r="N3189" s="573" t="b">
        <v>1</v>
      </c>
    </row>
    <row r="3190" spans="1:14" ht="15.5" x14ac:dyDescent="0.35">
      <c r="A3190" s="8"/>
      <c r="B3190" s="221" t="s">
        <v>8265</v>
      </c>
      <c r="C3190" s="247" t="s">
        <v>7397</v>
      </c>
      <c r="D3190" s="222"/>
      <c r="E3190" s="222"/>
      <c r="F3190" s="274">
        <v>99.16</v>
      </c>
      <c r="G3190" s="47"/>
      <c r="H3190" s="573">
        <f t="shared" si="90"/>
        <v>34.963815999999987</v>
      </c>
      <c r="I3190" s="573">
        <f t="shared" si="90"/>
        <v>34.963815999999987</v>
      </c>
      <c r="J3190" s="573">
        <f t="shared" si="90"/>
        <v>45.940827999999996</v>
      </c>
      <c r="K3190" s="573">
        <f t="shared" si="89"/>
        <v>31.914645999999998</v>
      </c>
      <c r="L3190" s="573">
        <f t="shared" si="89"/>
        <v>50.717860999999985</v>
      </c>
      <c r="M3190" s="573">
        <f t="shared" si="89"/>
        <v>43.704769999999996</v>
      </c>
      <c r="N3190" s="573" t="b">
        <v>1</v>
      </c>
    </row>
    <row r="3191" spans="1:14" s="780" customFormat="1" ht="15.5" x14ac:dyDescent="0.35">
      <c r="A3191" s="249" t="s">
        <v>9752</v>
      </c>
      <c r="B3191" s="308" t="s">
        <v>4054</v>
      </c>
      <c r="C3191" s="193" t="s">
        <v>4055</v>
      </c>
      <c r="D3191" s="309"/>
      <c r="E3191" s="309"/>
      <c r="F3191" s="331">
        <v>38.43</v>
      </c>
      <c r="G3191" s="47"/>
      <c r="H3191" s="573">
        <f t="shared" si="90"/>
        <v>13.550417999999997</v>
      </c>
      <c r="I3191" s="573">
        <f t="shared" si="90"/>
        <v>13.550417999999997</v>
      </c>
      <c r="J3191" s="573">
        <f t="shared" si="90"/>
        <v>17.804618999999999</v>
      </c>
      <c r="K3191" s="573">
        <f t="shared" si="89"/>
        <v>12.368695499999999</v>
      </c>
      <c r="L3191" s="573">
        <f t="shared" si="89"/>
        <v>19.655984249999996</v>
      </c>
      <c r="M3191" s="573">
        <f t="shared" si="89"/>
        <v>16.938022499999999</v>
      </c>
      <c r="N3191" s="573" t="b">
        <v>1</v>
      </c>
    </row>
    <row r="3192" spans="1:14" ht="15.5" x14ac:dyDescent="0.35">
      <c r="A3192" s="8"/>
      <c r="B3192" s="3" t="s">
        <v>4056</v>
      </c>
      <c r="C3192" s="110" t="s">
        <v>4057</v>
      </c>
      <c r="D3192" s="20"/>
      <c r="E3192" s="20"/>
      <c r="F3192" s="273">
        <v>38.43</v>
      </c>
      <c r="G3192" s="47"/>
      <c r="H3192" s="573">
        <f t="shared" si="90"/>
        <v>13.550417999999997</v>
      </c>
      <c r="I3192" s="573">
        <f t="shared" si="90"/>
        <v>13.550417999999997</v>
      </c>
      <c r="J3192" s="573">
        <f t="shared" si="90"/>
        <v>17.804618999999999</v>
      </c>
      <c r="K3192" s="573">
        <f t="shared" si="89"/>
        <v>12.368695499999999</v>
      </c>
      <c r="L3192" s="573">
        <f t="shared" si="89"/>
        <v>19.655984249999996</v>
      </c>
      <c r="M3192" s="573">
        <f t="shared" si="89"/>
        <v>16.938022499999999</v>
      </c>
      <c r="N3192" s="573" t="b">
        <v>1</v>
      </c>
    </row>
    <row r="3193" spans="1:14" ht="15.5" x14ac:dyDescent="0.35">
      <c r="A3193" s="8" t="s">
        <v>9441</v>
      </c>
      <c r="B3193" s="308" t="s">
        <v>8266</v>
      </c>
      <c r="C3193" s="193" t="s">
        <v>4058</v>
      </c>
      <c r="D3193" s="309"/>
      <c r="E3193" s="309"/>
      <c r="F3193" s="578">
        <v>321.55</v>
      </c>
      <c r="G3193" s="47"/>
      <c r="H3193" s="573">
        <f t="shared" si="90"/>
        <v>113.37852999999997</v>
      </c>
      <c r="I3193" s="573">
        <f t="shared" si="90"/>
        <v>113.37852999999997</v>
      </c>
      <c r="J3193" s="573">
        <f t="shared" si="90"/>
        <v>148.97411500000001</v>
      </c>
      <c r="K3193" s="573">
        <f t="shared" si="89"/>
        <v>103.49086749999999</v>
      </c>
      <c r="L3193" s="573">
        <f t="shared" si="89"/>
        <v>164.46478624999997</v>
      </c>
      <c r="M3193" s="573">
        <f t="shared" si="89"/>
        <v>141.7231625</v>
      </c>
      <c r="N3193" s="573" t="b">
        <v>1</v>
      </c>
    </row>
    <row r="3194" spans="1:14" ht="16" thickBot="1" x14ac:dyDescent="0.4">
      <c r="A3194" s="8"/>
      <c r="B3194" s="565" t="s">
        <v>4059</v>
      </c>
      <c r="C3194" s="391" t="s">
        <v>4060</v>
      </c>
      <c r="D3194" s="563"/>
      <c r="E3194" s="563"/>
      <c r="F3194" s="564">
        <v>321.55</v>
      </c>
      <c r="G3194" s="47"/>
      <c r="H3194" s="573">
        <f t="shared" si="90"/>
        <v>113.37852999999997</v>
      </c>
      <c r="I3194" s="573">
        <f t="shared" si="90"/>
        <v>113.37852999999997</v>
      </c>
      <c r="J3194" s="573">
        <f t="shared" si="90"/>
        <v>148.97411500000001</v>
      </c>
      <c r="K3194" s="573">
        <f t="shared" si="89"/>
        <v>103.49086749999999</v>
      </c>
      <c r="L3194" s="573">
        <f t="shared" si="89"/>
        <v>164.46478624999997</v>
      </c>
      <c r="M3194" s="573">
        <f t="shared" si="89"/>
        <v>141.7231625</v>
      </c>
      <c r="N3194" s="573" t="b">
        <v>1</v>
      </c>
    </row>
    <row r="3195" spans="1:14" ht="15.5" x14ac:dyDescent="0.35">
      <c r="A3195" s="71"/>
      <c r="B3195" s="16" t="s">
        <v>4061</v>
      </c>
      <c r="C3195" s="108" t="s">
        <v>4062</v>
      </c>
      <c r="D3195" s="18"/>
      <c r="E3195" s="18"/>
      <c r="F3195" s="276">
        <v>321.55</v>
      </c>
      <c r="G3195" s="47"/>
      <c r="H3195" s="573">
        <f t="shared" si="90"/>
        <v>113.37852999999997</v>
      </c>
      <c r="I3195" s="573">
        <f t="shared" si="90"/>
        <v>113.37852999999997</v>
      </c>
      <c r="J3195" s="573">
        <f t="shared" si="90"/>
        <v>148.97411500000001</v>
      </c>
      <c r="K3195" s="573">
        <f t="shared" si="89"/>
        <v>103.49086749999999</v>
      </c>
      <c r="L3195" s="573">
        <f t="shared" si="89"/>
        <v>164.46478624999997</v>
      </c>
      <c r="M3195" s="573">
        <f t="shared" si="89"/>
        <v>141.7231625</v>
      </c>
      <c r="N3195" s="573" t="b">
        <v>1</v>
      </c>
    </row>
    <row r="3196" spans="1:14" ht="15.5" x14ac:dyDescent="0.35">
      <c r="A3196" s="192" t="s">
        <v>9442</v>
      </c>
      <c r="B3196" s="308" t="s">
        <v>8267</v>
      </c>
      <c r="C3196" s="193" t="s">
        <v>4063</v>
      </c>
      <c r="D3196" s="309"/>
      <c r="E3196" s="309"/>
      <c r="F3196" s="578">
        <v>710.36</v>
      </c>
      <c r="G3196" s="47"/>
      <c r="H3196" s="573">
        <f t="shared" si="90"/>
        <v>250.47293599999995</v>
      </c>
      <c r="I3196" s="573">
        <f t="shared" si="90"/>
        <v>250.47293599999995</v>
      </c>
      <c r="J3196" s="573">
        <f t="shared" si="90"/>
        <v>329.10978799999998</v>
      </c>
      <c r="K3196" s="573">
        <f t="shared" si="89"/>
        <v>228.62936599999998</v>
      </c>
      <c r="L3196" s="573">
        <f t="shared" si="89"/>
        <v>363.33138099999996</v>
      </c>
      <c r="M3196" s="573">
        <f t="shared" si="89"/>
        <v>313.09116999999998</v>
      </c>
      <c r="N3196" s="573" t="b">
        <v>1</v>
      </c>
    </row>
    <row r="3197" spans="1:14" ht="31" x14ac:dyDescent="0.35">
      <c r="A3197" s="8"/>
      <c r="B3197" s="308" t="s">
        <v>8268</v>
      </c>
      <c r="C3197" s="193" t="s">
        <v>7312</v>
      </c>
      <c r="D3197" s="309"/>
      <c r="E3197" s="309"/>
      <c r="F3197" s="578">
        <v>710.36</v>
      </c>
      <c r="G3197" s="47"/>
      <c r="H3197" s="573">
        <f t="shared" si="90"/>
        <v>250.47293599999995</v>
      </c>
      <c r="I3197" s="573">
        <f t="shared" si="90"/>
        <v>250.47293599999995</v>
      </c>
      <c r="J3197" s="573">
        <f t="shared" si="90"/>
        <v>329.10978799999998</v>
      </c>
      <c r="K3197" s="573">
        <f t="shared" si="89"/>
        <v>228.62936599999998</v>
      </c>
      <c r="L3197" s="573">
        <f t="shared" si="89"/>
        <v>363.33138099999996</v>
      </c>
      <c r="M3197" s="573">
        <f t="shared" si="89"/>
        <v>313.09116999999998</v>
      </c>
      <c r="N3197" s="573" t="b">
        <v>1</v>
      </c>
    </row>
    <row r="3198" spans="1:14" ht="15.5" x14ac:dyDescent="0.35">
      <c r="A3198" s="8"/>
      <c r="B3198" s="308" t="s">
        <v>4064</v>
      </c>
      <c r="C3198" s="193" t="s">
        <v>4065</v>
      </c>
      <c r="D3198" s="309"/>
      <c r="E3198" s="309"/>
      <c r="F3198" s="578">
        <v>710.36</v>
      </c>
      <c r="G3198" s="47"/>
      <c r="H3198" s="573">
        <f t="shared" si="90"/>
        <v>250.47293599999995</v>
      </c>
      <c r="I3198" s="573">
        <f t="shared" si="90"/>
        <v>250.47293599999995</v>
      </c>
      <c r="J3198" s="573">
        <f t="shared" si="90"/>
        <v>329.10978799999998</v>
      </c>
      <c r="K3198" s="573">
        <f t="shared" si="89"/>
        <v>228.62936599999998</v>
      </c>
      <c r="L3198" s="573">
        <f t="shared" si="89"/>
        <v>363.33138099999996</v>
      </c>
      <c r="M3198" s="573">
        <f t="shared" si="89"/>
        <v>313.09116999999998</v>
      </c>
      <c r="N3198" s="573" t="b">
        <v>1</v>
      </c>
    </row>
    <row r="3199" spans="1:14" ht="15.5" x14ac:dyDescent="0.35">
      <c r="A3199" s="8"/>
      <c r="B3199" s="221" t="s">
        <v>4066</v>
      </c>
      <c r="C3199" s="247" t="s">
        <v>4067</v>
      </c>
      <c r="D3199" s="222"/>
      <c r="E3199" s="222"/>
      <c r="F3199" s="274">
        <v>710.36</v>
      </c>
      <c r="G3199" s="47"/>
      <c r="H3199" s="573">
        <f t="shared" si="90"/>
        <v>250.47293599999995</v>
      </c>
      <c r="I3199" s="573">
        <f t="shared" si="90"/>
        <v>250.47293599999995</v>
      </c>
      <c r="J3199" s="573">
        <f t="shared" si="90"/>
        <v>329.10978799999998</v>
      </c>
      <c r="K3199" s="573">
        <f t="shared" si="89"/>
        <v>228.62936599999998</v>
      </c>
      <c r="L3199" s="573">
        <f t="shared" si="89"/>
        <v>363.33138099999996</v>
      </c>
      <c r="M3199" s="573">
        <f t="shared" si="89"/>
        <v>313.09116999999998</v>
      </c>
      <c r="N3199" s="573" t="b">
        <v>1</v>
      </c>
    </row>
    <row r="3200" spans="1:14" s="780" customFormat="1" ht="16" thickBot="1" x14ac:dyDescent="0.4">
      <c r="A3200" s="608" t="s">
        <v>4068</v>
      </c>
      <c r="B3200" s="427" t="s">
        <v>141</v>
      </c>
      <c r="C3200" s="659" t="s">
        <v>141</v>
      </c>
      <c r="D3200" s="447"/>
      <c r="E3200" s="447" t="s">
        <v>141</v>
      </c>
      <c r="F3200" s="487" t="s">
        <v>141</v>
      </c>
      <c r="G3200" s="47"/>
      <c r="H3200" s="573" t="str">
        <f t="shared" si="90"/>
        <v/>
      </c>
      <c r="I3200" s="573" t="str">
        <f t="shared" si="90"/>
        <v/>
      </c>
      <c r="J3200" s="573" t="str">
        <f t="shared" si="90"/>
        <v/>
      </c>
      <c r="K3200" s="573" t="str">
        <f t="shared" si="89"/>
        <v/>
      </c>
      <c r="L3200" s="573" t="str">
        <f t="shared" si="89"/>
        <v/>
      </c>
      <c r="M3200" s="573" t="str">
        <f t="shared" si="89"/>
        <v/>
      </c>
      <c r="N3200" s="573" t="s">
        <v>141</v>
      </c>
    </row>
    <row r="3201" spans="1:14" ht="15.5" x14ac:dyDescent="0.35">
      <c r="A3201" s="71" t="s">
        <v>9443</v>
      </c>
      <c r="B3201" s="16" t="s">
        <v>4069</v>
      </c>
      <c r="C3201" s="108" t="s">
        <v>4070</v>
      </c>
      <c r="D3201" s="18"/>
      <c r="E3201" s="18" t="s">
        <v>141</v>
      </c>
      <c r="F3201" s="276">
        <v>34.19</v>
      </c>
      <c r="G3201" s="47"/>
      <c r="H3201" s="573">
        <f t="shared" si="90"/>
        <v>12.055393999999996</v>
      </c>
      <c r="I3201" s="573">
        <f t="shared" si="90"/>
        <v>12.055393999999996</v>
      </c>
      <c r="J3201" s="573">
        <f t="shared" si="90"/>
        <v>15.840226999999999</v>
      </c>
      <c r="K3201" s="573">
        <f t="shared" si="89"/>
        <v>11.004051499999997</v>
      </c>
      <c r="L3201" s="573">
        <f t="shared" si="89"/>
        <v>17.487330249999996</v>
      </c>
      <c r="M3201" s="573">
        <f t="shared" si="89"/>
        <v>15.069242499999998</v>
      </c>
      <c r="N3201" s="573" t="b">
        <v>1</v>
      </c>
    </row>
    <row r="3202" spans="1:14" ht="15.5" x14ac:dyDescent="0.35">
      <c r="A3202" s="192"/>
      <c r="B3202" s="308" t="s">
        <v>4071</v>
      </c>
      <c r="C3202" s="193" t="s">
        <v>4072</v>
      </c>
      <c r="D3202" s="309"/>
      <c r="E3202" s="309"/>
      <c r="F3202" s="578">
        <v>34.19</v>
      </c>
      <c r="G3202" s="47"/>
      <c r="H3202" s="573">
        <f t="shared" si="90"/>
        <v>12.055393999999996</v>
      </c>
      <c r="I3202" s="573">
        <f t="shared" si="90"/>
        <v>12.055393999999996</v>
      </c>
      <c r="J3202" s="573">
        <f t="shared" si="90"/>
        <v>15.840226999999999</v>
      </c>
      <c r="K3202" s="573">
        <f t="shared" si="89"/>
        <v>11.004051499999997</v>
      </c>
      <c r="L3202" s="573">
        <f t="shared" si="89"/>
        <v>17.487330249999996</v>
      </c>
      <c r="M3202" s="573">
        <f t="shared" si="89"/>
        <v>15.069242499999998</v>
      </c>
      <c r="N3202" s="573" t="b">
        <v>1</v>
      </c>
    </row>
    <row r="3203" spans="1:14" ht="15.5" x14ac:dyDescent="0.35">
      <c r="A3203" s="8"/>
      <c r="B3203" s="308" t="s">
        <v>4073</v>
      </c>
      <c r="C3203" s="193" t="s">
        <v>4074</v>
      </c>
      <c r="D3203" s="309"/>
      <c r="E3203" s="309" t="s">
        <v>141</v>
      </c>
      <c r="F3203" s="578">
        <v>34.19</v>
      </c>
      <c r="G3203" s="47"/>
      <c r="H3203" s="573">
        <f t="shared" si="90"/>
        <v>12.055393999999996</v>
      </c>
      <c r="I3203" s="573">
        <f t="shared" si="90"/>
        <v>12.055393999999996</v>
      </c>
      <c r="J3203" s="573">
        <f t="shared" si="90"/>
        <v>15.840226999999999</v>
      </c>
      <c r="K3203" s="573">
        <f t="shared" si="89"/>
        <v>11.004051499999997</v>
      </c>
      <c r="L3203" s="573">
        <f t="shared" si="89"/>
        <v>17.487330249999996</v>
      </c>
      <c r="M3203" s="573">
        <f t="shared" si="89"/>
        <v>15.069242499999998</v>
      </c>
      <c r="N3203" s="573" t="b">
        <v>1</v>
      </c>
    </row>
    <row r="3204" spans="1:14" ht="15.5" x14ac:dyDescent="0.35">
      <c r="A3204" s="8"/>
      <c r="B3204" s="308" t="s">
        <v>4075</v>
      </c>
      <c r="C3204" s="193" t="s">
        <v>4076</v>
      </c>
      <c r="D3204" s="309"/>
      <c r="E3204" s="309" t="s">
        <v>141</v>
      </c>
      <c r="F3204" s="578">
        <v>34.19</v>
      </c>
      <c r="G3204" s="47"/>
      <c r="H3204" s="573">
        <f t="shared" si="90"/>
        <v>12.055393999999996</v>
      </c>
      <c r="I3204" s="573">
        <f t="shared" si="90"/>
        <v>12.055393999999996</v>
      </c>
      <c r="J3204" s="573">
        <f t="shared" si="90"/>
        <v>15.840226999999999</v>
      </c>
      <c r="K3204" s="573">
        <f t="shared" si="89"/>
        <v>11.004051499999997</v>
      </c>
      <c r="L3204" s="573">
        <f t="shared" si="89"/>
        <v>17.487330249999996</v>
      </c>
      <c r="M3204" s="573">
        <f t="shared" si="89"/>
        <v>15.069242499999998</v>
      </c>
      <c r="N3204" s="573" t="b">
        <v>1</v>
      </c>
    </row>
    <row r="3205" spans="1:14" ht="15.5" x14ac:dyDescent="0.35">
      <c r="A3205" s="8"/>
      <c r="B3205" s="221" t="s">
        <v>4077</v>
      </c>
      <c r="C3205" s="247" t="s">
        <v>4078</v>
      </c>
      <c r="D3205" s="222"/>
      <c r="E3205" s="222" t="s">
        <v>141</v>
      </c>
      <c r="F3205" s="274">
        <v>34.19</v>
      </c>
      <c r="G3205" s="47"/>
      <c r="H3205" s="573">
        <f t="shared" si="90"/>
        <v>12.055393999999996</v>
      </c>
      <c r="I3205" s="573">
        <f t="shared" si="90"/>
        <v>12.055393999999996</v>
      </c>
      <c r="J3205" s="573">
        <f t="shared" si="90"/>
        <v>15.840226999999999</v>
      </c>
      <c r="K3205" s="573">
        <f t="shared" si="89"/>
        <v>11.004051499999997</v>
      </c>
      <c r="L3205" s="573">
        <f t="shared" si="89"/>
        <v>17.487330249999996</v>
      </c>
      <c r="M3205" s="573">
        <f t="shared" si="89"/>
        <v>15.069242499999998</v>
      </c>
      <c r="N3205" s="573" t="b">
        <v>1</v>
      </c>
    </row>
    <row r="3206" spans="1:14" ht="15.5" x14ac:dyDescent="0.35">
      <c r="A3206" s="8" t="s">
        <v>9753</v>
      </c>
      <c r="B3206" s="308" t="s">
        <v>4079</v>
      </c>
      <c r="C3206" s="193" t="s">
        <v>4080</v>
      </c>
      <c r="D3206" s="309"/>
      <c r="E3206" s="309" t="s">
        <v>141</v>
      </c>
      <c r="F3206" s="578">
        <v>50.73</v>
      </c>
      <c r="G3206" s="47"/>
      <c r="H3206" s="573">
        <f t="shared" si="90"/>
        <v>17.887397999999994</v>
      </c>
      <c r="I3206" s="573">
        <f t="shared" si="90"/>
        <v>17.887397999999994</v>
      </c>
      <c r="J3206" s="573">
        <f t="shared" si="90"/>
        <v>23.503208999999998</v>
      </c>
      <c r="K3206" s="573">
        <f t="shared" si="89"/>
        <v>16.327450499999998</v>
      </c>
      <c r="L3206" s="573">
        <f t="shared" si="89"/>
        <v>25.947126749999992</v>
      </c>
      <c r="M3206" s="573">
        <f t="shared" si="89"/>
        <v>22.359247499999999</v>
      </c>
      <c r="N3206" s="573" t="b">
        <v>1</v>
      </c>
    </row>
    <row r="3207" spans="1:14" ht="16" thickBot="1" x14ac:dyDescent="0.4">
      <c r="A3207" s="8"/>
      <c r="B3207" s="565" t="s">
        <v>4081</v>
      </c>
      <c r="C3207" s="391" t="s">
        <v>4082</v>
      </c>
      <c r="D3207" s="563"/>
      <c r="E3207" s="563" t="s">
        <v>141</v>
      </c>
      <c r="F3207" s="564">
        <v>50.73</v>
      </c>
      <c r="G3207" s="47"/>
      <c r="H3207" s="573">
        <f t="shared" si="90"/>
        <v>17.887397999999994</v>
      </c>
      <c r="I3207" s="573">
        <f t="shared" si="90"/>
        <v>17.887397999999994</v>
      </c>
      <c r="J3207" s="573">
        <f t="shared" si="90"/>
        <v>23.503208999999998</v>
      </c>
      <c r="K3207" s="573">
        <f t="shared" si="89"/>
        <v>16.327450499999998</v>
      </c>
      <c r="L3207" s="573">
        <f t="shared" si="89"/>
        <v>25.947126749999992</v>
      </c>
      <c r="M3207" s="573">
        <f t="shared" si="89"/>
        <v>22.359247499999999</v>
      </c>
      <c r="N3207" s="573" t="b">
        <v>1</v>
      </c>
    </row>
    <row r="3208" spans="1:14" ht="15.5" x14ac:dyDescent="0.35">
      <c r="A3208" s="71" t="s">
        <v>9754</v>
      </c>
      <c r="B3208" s="16" t="s">
        <v>4083</v>
      </c>
      <c r="C3208" s="517" t="s">
        <v>4084</v>
      </c>
      <c r="D3208" s="18"/>
      <c r="E3208" s="18" t="s">
        <v>141</v>
      </c>
      <c r="F3208" s="276">
        <v>16.54</v>
      </c>
      <c r="G3208" s="47"/>
      <c r="H3208" s="573">
        <f t="shared" si="90"/>
        <v>5.8320039999999986</v>
      </c>
      <c r="I3208" s="573">
        <f t="shared" si="90"/>
        <v>5.8320039999999986</v>
      </c>
      <c r="J3208" s="573">
        <f t="shared" si="90"/>
        <v>7.6629819999999995</v>
      </c>
      <c r="K3208" s="573">
        <f t="shared" si="89"/>
        <v>5.3233989999999993</v>
      </c>
      <c r="L3208" s="573">
        <f t="shared" si="89"/>
        <v>8.4597964999999977</v>
      </c>
      <c r="M3208" s="573">
        <f t="shared" si="89"/>
        <v>7.290004999999999</v>
      </c>
      <c r="N3208" s="573" t="b">
        <v>1</v>
      </c>
    </row>
    <row r="3209" spans="1:14" ht="15.5" x14ac:dyDescent="0.35">
      <c r="A3209" s="192"/>
      <c r="B3209" s="308" t="s">
        <v>4085</v>
      </c>
      <c r="C3209" s="193" t="s">
        <v>4086</v>
      </c>
      <c r="D3209" s="309"/>
      <c r="E3209" s="309"/>
      <c r="F3209" s="578">
        <v>16.54</v>
      </c>
      <c r="G3209" s="47"/>
      <c r="H3209" s="573">
        <f t="shared" si="90"/>
        <v>5.8320039999999986</v>
      </c>
      <c r="I3209" s="573">
        <f t="shared" si="90"/>
        <v>5.8320039999999986</v>
      </c>
      <c r="J3209" s="573">
        <f t="shared" si="90"/>
        <v>7.6629819999999995</v>
      </c>
      <c r="K3209" s="573">
        <f t="shared" si="89"/>
        <v>5.3233989999999993</v>
      </c>
      <c r="L3209" s="573">
        <f t="shared" si="89"/>
        <v>8.4597964999999977</v>
      </c>
      <c r="M3209" s="573">
        <f t="shared" si="89"/>
        <v>7.290004999999999</v>
      </c>
      <c r="N3209" s="573" t="b">
        <v>1</v>
      </c>
    </row>
    <row r="3210" spans="1:14" ht="15.5" x14ac:dyDescent="0.35">
      <c r="A3210" s="8"/>
      <c r="B3210" s="308" t="s">
        <v>4087</v>
      </c>
      <c r="C3210" s="193" t="s">
        <v>4088</v>
      </c>
      <c r="D3210" s="309"/>
      <c r="E3210" s="309"/>
      <c r="F3210" s="578">
        <v>16.54</v>
      </c>
      <c r="G3210" s="47"/>
      <c r="H3210" s="573">
        <f t="shared" si="90"/>
        <v>5.8320039999999986</v>
      </c>
      <c r="I3210" s="573">
        <f t="shared" si="90"/>
        <v>5.8320039999999986</v>
      </c>
      <c r="J3210" s="573">
        <f t="shared" si="90"/>
        <v>7.6629819999999995</v>
      </c>
      <c r="K3210" s="573">
        <f t="shared" si="89"/>
        <v>5.3233989999999993</v>
      </c>
      <c r="L3210" s="573">
        <f t="shared" si="89"/>
        <v>8.4597964999999977</v>
      </c>
      <c r="M3210" s="573">
        <f t="shared" si="89"/>
        <v>7.290004999999999</v>
      </c>
      <c r="N3210" s="573" t="b">
        <v>1</v>
      </c>
    </row>
    <row r="3211" spans="1:14" ht="15.5" x14ac:dyDescent="0.35">
      <c r="A3211" s="8" t="s">
        <v>9755</v>
      </c>
      <c r="B3211" s="308" t="s">
        <v>4089</v>
      </c>
      <c r="C3211" s="193" t="s">
        <v>4090</v>
      </c>
      <c r="D3211" s="309"/>
      <c r="E3211" s="309"/>
      <c r="F3211" s="578">
        <v>52.95</v>
      </c>
      <c r="G3211" s="47"/>
      <c r="H3211" s="573">
        <f t="shared" si="90"/>
        <v>18.670169999999995</v>
      </c>
      <c r="I3211" s="573">
        <f t="shared" si="90"/>
        <v>18.670169999999995</v>
      </c>
      <c r="J3211" s="573">
        <f t="shared" si="90"/>
        <v>24.531735000000001</v>
      </c>
      <c r="K3211" s="573">
        <f t="shared" si="89"/>
        <v>17.041957499999999</v>
      </c>
      <c r="L3211" s="573">
        <f t="shared" si="89"/>
        <v>27.082601249999996</v>
      </c>
      <c r="M3211" s="573">
        <f t="shared" si="89"/>
        <v>23.337712499999999</v>
      </c>
      <c r="N3211" s="573" t="b">
        <v>1</v>
      </c>
    </row>
    <row r="3212" spans="1:14" ht="15.5" x14ac:dyDescent="0.35">
      <c r="A3212" s="8" t="s">
        <v>4091</v>
      </c>
      <c r="B3212" s="308" t="s">
        <v>4092</v>
      </c>
      <c r="C3212" s="193" t="s">
        <v>4093</v>
      </c>
      <c r="D3212" s="309"/>
      <c r="E3212" s="309" t="s">
        <v>141</v>
      </c>
      <c r="F3212" s="578">
        <v>52.95</v>
      </c>
      <c r="G3212" s="47"/>
      <c r="H3212" s="573">
        <f t="shared" si="90"/>
        <v>18.670169999999995</v>
      </c>
      <c r="I3212" s="573">
        <f t="shared" si="90"/>
        <v>18.670169999999995</v>
      </c>
      <c r="J3212" s="573">
        <f t="shared" si="90"/>
        <v>24.531735000000001</v>
      </c>
      <c r="K3212" s="573">
        <f t="shared" si="89"/>
        <v>17.041957499999999</v>
      </c>
      <c r="L3212" s="573">
        <f t="shared" si="89"/>
        <v>27.082601249999996</v>
      </c>
      <c r="M3212" s="573">
        <f t="shared" si="89"/>
        <v>23.337712499999999</v>
      </c>
      <c r="N3212" s="573" t="b">
        <v>1</v>
      </c>
    </row>
    <row r="3213" spans="1:14" ht="15.5" x14ac:dyDescent="0.35">
      <c r="A3213" s="192" t="s">
        <v>4094</v>
      </c>
      <c r="B3213" s="3" t="s">
        <v>4095</v>
      </c>
      <c r="C3213" s="110" t="s">
        <v>4096</v>
      </c>
      <c r="D3213" s="20"/>
      <c r="E3213" s="20"/>
      <c r="F3213" s="273">
        <v>52.95</v>
      </c>
      <c r="G3213" s="47"/>
      <c r="H3213" s="573">
        <f t="shared" si="90"/>
        <v>18.670169999999995</v>
      </c>
      <c r="I3213" s="573">
        <f t="shared" si="90"/>
        <v>18.670169999999995</v>
      </c>
      <c r="J3213" s="573">
        <f t="shared" si="90"/>
        <v>24.531735000000001</v>
      </c>
      <c r="K3213" s="573">
        <f t="shared" si="89"/>
        <v>17.041957499999999</v>
      </c>
      <c r="L3213" s="573">
        <f t="shared" si="89"/>
        <v>27.082601249999996</v>
      </c>
      <c r="M3213" s="573">
        <f t="shared" si="89"/>
        <v>23.337712499999999</v>
      </c>
      <c r="N3213" s="573" t="b">
        <v>1</v>
      </c>
    </row>
    <row r="3214" spans="1:14" ht="15.5" x14ac:dyDescent="0.35">
      <c r="A3214" s="8" t="s">
        <v>4097</v>
      </c>
      <c r="B3214" s="308" t="s">
        <v>4098</v>
      </c>
      <c r="C3214" s="193" t="s">
        <v>4099</v>
      </c>
      <c r="D3214" s="309"/>
      <c r="E3214" s="309" t="s">
        <v>141</v>
      </c>
      <c r="F3214" s="578">
        <v>343.07</v>
      </c>
      <c r="G3214" s="47"/>
      <c r="H3214" s="573">
        <f t="shared" si="90"/>
        <v>120.96648199999997</v>
      </c>
      <c r="I3214" s="573">
        <f t="shared" si="90"/>
        <v>120.96648199999997</v>
      </c>
      <c r="J3214" s="573">
        <f t="shared" si="90"/>
        <v>158.94433100000001</v>
      </c>
      <c r="K3214" s="573">
        <f t="shared" si="89"/>
        <v>110.41707949999999</v>
      </c>
      <c r="L3214" s="573">
        <f t="shared" si="89"/>
        <v>175.47172824999996</v>
      </c>
      <c r="M3214" s="573">
        <f t="shared" si="89"/>
        <v>151.2081025</v>
      </c>
      <c r="N3214" s="573" t="b">
        <v>1</v>
      </c>
    </row>
    <row r="3215" spans="1:14" ht="15.5" x14ac:dyDescent="0.35">
      <c r="A3215" s="8" t="s">
        <v>4100</v>
      </c>
      <c r="B3215" s="308" t="s">
        <v>4101</v>
      </c>
      <c r="C3215" s="193" t="s">
        <v>4102</v>
      </c>
      <c r="D3215" s="309"/>
      <c r="E3215" s="309" t="s">
        <v>141</v>
      </c>
      <c r="F3215" s="578">
        <v>420.3</v>
      </c>
      <c r="G3215" s="47"/>
      <c r="H3215" s="573">
        <f t="shared" si="90"/>
        <v>148.19777999999997</v>
      </c>
      <c r="I3215" s="573">
        <f t="shared" si="90"/>
        <v>148.19777999999997</v>
      </c>
      <c r="J3215" s="573">
        <f t="shared" si="90"/>
        <v>194.72498999999999</v>
      </c>
      <c r="K3215" s="573">
        <f t="shared" si="90"/>
        <v>135.27355499999999</v>
      </c>
      <c r="L3215" s="573">
        <f t="shared" si="90"/>
        <v>214.97294249999996</v>
      </c>
      <c r="M3215" s="573">
        <f t="shared" si="90"/>
        <v>185.24722499999999</v>
      </c>
      <c r="N3215" s="573" t="b">
        <v>1</v>
      </c>
    </row>
    <row r="3216" spans="1:14" ht="16" thickBot="1" x14ac:dyDescent="0.4">
      <c r="A3216" s="8" t="s">
        <v>4100</v>
      </c>
      <c r="B3216" s="565" t="s">
        <v>4103</v>
      </c>
      <c r="C3216" s="391" t="s">
        <v>4104</v>
      </c>
      <c r="D3216" s="563"/>
      <c r="E3216" s="563" t="s">
        <v>141</v>
      </c>
      <c r="F3216" s="564">
        <v>669.61</v>
      </c>
      <c r="G3216" s="47"/>
      <c r="H3216" s="573">
        <f t="shared" ref="H3216:M3258" si="91">IF($N3216=TRUE,H$3*$F3216,"")</f>
        <v>236.10448599999995</v>
      </c>
      <c r="I3216" s="573">
        <f t="shared" si="91"/>
        <v>236.10448599999995</v>
      </c>
      <c r="J3216" s="573">
        <f t="shared" si="91"/>
        <v>310.23031300000002</v>
      </c>
      <c r="K3216" s="573">
        <f t="shared" si="91"/>
        <v>215.51397849999998</v>
      </c>
      <c r="L3216" s="573">
        <f t="shared" si="91"/>
        <v>342.48877474999995</v>
      </c>
      <c r="M3216" s="573">
        <f t="shared" si="91"/>
        <v>295.1306075</v>
      </c>
      <c r="N3216" s="573" t="b">
        <v>1</v>
      </c>
    </row>
    <row r="3217" spans="1:14" ht="15.5" x14ac:dyDescent="0.35">
      <c r="A3217" s="71" t="s">
        <v>4105</v>
      </c>
      <c r="B3217" s="16" t="s">
        <v>4106</v>
      </c>
      <c r="C3217" s="108" t="s">
        <v>4107</v>
      </c>
      <c r="D3217" s="18"/>
      <c r="E3217" s="18" t="s">
        <v>141</v>
      </c>
      <c r="F3217" s="276">
        <v>123.55</v>
      </c>
      <c r="G3217" s="47"/>
      <c r="H3217" s="573">
        <f t="shared" si="91"/>
        <v>43.563729999999985</v>
      </c>
      <c r="I3217" s="573">
        <f t="shared" si="91"/>
        <v>43.563729999999985</v>
      </c>
      <c r="J3217" s="573">
        <f t="shared" si="91"/>
        <v>57.240714999999994</v>
      </c>
      <c r="K3217" s="573">
        <f t="shared" si="91"/>
        <v>39.764567499999998</v>
      </c>
      <c r="L3217" s="573">
        <f t="shared" si="91"/>
        <v>63.192736249999989</v>
      </c>
      <c r="M3217" s="573">
        <f t="shared" si="91"/>
        <v>54.454662499999998</v>
      </c>
      <c r="N3217" s="573" t="b">
        <v>1</v>
      </c>
    </row>
    <row r="3218" spans="1:14" ht="31" x14ac:dyDescent="0.35">
      <c r="A3218" s="192" t="s">
        <v>9756</v>
      </c>
      <c r="B3218" s="308" t="s">
        <v>7889</v>
      </c>
      <c r="C3218" s="193" t="s">
        <v>7354</v>
      </c>
      <c r="D3218" s="309"/>
      <c r="E3218" s="309"/>
      <c r="F3218" s="578">
        <v>814.73</v>
      </c>
      <c r="G3218" s="47"/>
      <c r="H3218" s="573">
        <f t="shared" si="91"/>
        <v>287.27379799999994</v>
      </c>
      <c r="I3218" s="573">
        <f t="shared" si="91"/>
        <v>287.27379799999994</v>
      </c>
      <c r="J3218" s="573">
        <f t="shared" si="91"/>
        <v>377.46440899999999</v>
      </c>
      <c r="K3218" s="573">
        <f t="shared" si="91"/>
        <v>262.22085049999998</v>
      </c>
      <c r="L3218" s="573">
        <f t="shared" si="91"/>
        <v>416.7140267499999</v>
      </c>
      <c r="M3218" s="573">
        <f t="shared" si="91"/>
        <v>359.09224749999998</v>
      </c>
      <c r="N3218" s="573" t="b">
        <v>1</v>
      </c>
    </row>
    <row r="3219" spans="1:14" ht="15.5" x14ac:dyDescent="0.35">
      <c r="A3219" s="8" t="s">
        <v>9757</v>
      </c>
      <c r="B3219" s="308" t="s">
        <v>717</v>
      </c>
      <c r="C3219" s="193" t="s">
        <v>718</v>
      </c>
      <c r="D3219" s="309"/>
      <c r="E3219" s="309" t="s">
        <v>141</v>
      </c>
      <c r="F3219" s="578">
        <v>457.8</v>
      </c>
      <c r="G3219" s="47"/>
      <c r="H3219" s="573">
        <f t="shared" si="91"/>
        <v>161.42027999999996</v>
      </c>
      <c r="I3219" s="573">
        <f t="shared" si="91"/>
        <v>161.42027999999996</v>
      </c>
      <c r="J3219" s="573">
        <f t="shared" si="91"/>
        <v>212.09873999999999</v>
      </c>
      <c r="K3219" s="573">
        <f t="shared" si="91"/>
        <v>147.34293</v>
      </c>
      <c r="L3219" s="573">
        <f t="shared" si="91"/>
        <v>234.15325499999997</v>
      </c>
      <c r="M3219" s="573">
        <f t="shared" si="91"/>
        <v>201.77535</v>
      </c>
      <c r="N3219" s="573" t="b">
        <v>1</v>
      </c>
    </row>
    <row r="3220" spans="1:14" ht="15.5" x14ac:dyDescent="0.35">
      <c r="A3220" s="8" t="s">
        <v>9758</v>
      </c>
      <c r="B3220" s="308" t="s">
        <v>4108</v>
      </c>
      <c r="C3220" s="193" t="s">
        <v>4109</v>
      </c>
      <c r="D3220" s="309"/>
      <c r="E3220" s="309" t="s">
        <v>141</v>
      </c>
      <c r="F3220" s="578">
        <v>624.37</v>
      </c>
      <c r="G3220" s="47"/>
      <c r="H3220" s="573">
        <f t="shared" si="91"/>
        <v>220.15286199999994</v>
      </c>
      <c r="I3220" s="573">
        <f t="shared" si="91"/>
        <v>220.15286199999994</v>
      </c>
      <c r="J3220" s="573">
        <f t="shared" si="91"/>
        <v>289.27062100000001</v>
      </c>
      <c r="K3220" s="573">
        <f t="shared" si="91"/>
        <v>200.95348449999997</v>
      </c>
      <c r="L3220" s="573">
        <f t="shared" si="91"/>
        <v>319.34964574999992</v>
      </c>
      <c r="M3220" s="573">
        <f t="shared" si="91"/>
        <v>275.19107750000001</v>
      </c>
      <c r="N3220" s="573" t="b">
        <v>1</v>
      </c>
    </row>
    <row r="3221" spans="1:14" ht="15.5" x14ac:dyDescent="0.35">
      <c r="A3221" s="8" t="s">
        <v>9759</v>
      </c>
      <c r="B3221" s="221" t="s">
        <v>4110</v>
      </c>
      <c r="C3221" s="247" t="s">
        <v>4111</v>
      </c>
      <c r="D3221" s="222"/>
      <c r="E3221" s="222" t="s">
        <v>141</v>
      </c>
      <c r="F3221" s="274">
        <v>25.36</v>
      </c>
      <c r="G3221" s="47"/>
      <c r="H3221" s="573">
        <f t="shared" si="91"/>
        <v>8.9419359999999983</v>
      </c>
      <c r="I3221" s="573">
        <f t="shared" si="91"/>
        <v>8.9419359999999983</v>
      </c>
      <c r="J3221" s="573">
        <f t="shared" si="91"/>
        <v>11.749288</v>
      </c>
      <c r="K3221" s="573">
        <f t="shared" si="91"/>
        <v>8.1621159999999993</v>
      </c>
      <c r="L3221" s="573">
        <f t="shared" si="91"/>
        <v>12.971005999999997</v>
      </c>
      <c r="M3221" s="573">
        <f t="shared" si="91"/>
        <v>11.17742</v>
      </c>
      <c r="N3221" s="573" t="b">
        <v>1</v>
      </c>
    </row>
    <row r="3222" spans="1:14" s="780" customFormat="1" ht="15.5" x14ac:dyDescent="0.35">
      <c r="A3222" s="192" t="s">
        <v>9459</v>
      </c>
      <c r="B3222" s="308" t="s">
        <v>4112</v>
      </c>
      <c r="C3222" s="193" t="s">
        <v>4113</v>
      </c>
      <c r="D3222" s="309"/>
      <c r="E3222" s="309" t="s">
        <v>141</v>
      </c>
      <c r="F3222" s="331">
        <v>2.2000000000000002</v>
      </c>
      <c r="G3222" s="47"/>
      <c r="H3222" s="573">
        <f t="shared" si="91"/>
        <v>0.77571999999999985</v>
      </c>
      <c r="I3222" s="573">
        <f t="shared" si="91"/>
        <v>0.77571999999999985</v>
      </c>
      <c r="J3222" s="573">
        <f t="shared" si="91"/>
        <v>1.0192600000000001</v>
      </c>
      <c r="K3222" s="573">
        <f t="shared" si="91"/>
        <v>0.70806999999999998</v>
      </c>
      <c r="L3222" s="573">
        <f t="shared" si="91"/>
        <v>1.1252449999999998</v>
      </c>
      <c r="M3222" s="573">
        <f t="shared" si="91"/>
        <v>0.96965000000000001</v>
      </c>
      <c r="N3222" s="573" t="b">
        <v>1</v>
      </c>
    </row>
    <row r="3223" spans="1:14" ht="15.5" x14ac:dyDescent="0.35">
      <c r="A3223" s="8" t="s">
        <v>9760</v>
      </c>
      <c r="B3223" s="3" t="s">
        <v>382</v>
      </c>
      <c r="C3223" s="110" t="s">
        <v>383</v>
      </c>
      <c r="D3223" s="20"/>
      <c r="E3223" s="20" t="s">
        <v>141</v>
      </c>
      <c r="F3223" s="273">
        <v>0.01</v>
      </c>
      <c r="G3223" s="47"/>
      <c r="H3223" s="573">
        <f t="shared" si="91"/>
        <v>3.5259999999999992E-3</v>
      </c>
      <c r="I3223" s="573">
        <f t="shared" si="91"/>
        <v>3.5259999999999992E-3</v>
      </c>
      <c r="J3223" s="573">
        <f t="shared" si="91"/>
        <v>4.633E-3</v>
      </c>
      <c r="K3223" s="573">
        <f t="shared" si="91"/>
        <v>3.2184999999999996E-3</v>
      </c>
      <c r="L3223" s="573">
        <f t="shared" si="91"/>
        <v>5.1147499999999995E-3</v>
      </c>
      <c r="M3223" s="573">
        <f t="shared" si="91"/>
        <v>4.4075E-3</v>
      </c>
      <c r="N3223" s="573" t="b">
        <v>1</v>
      </c>
    </row>
    <row r="3224" spans="1:14" ht="15.5" x14ac:dyDescent="0.35">
      <c r="A3224" s="8" t="s">
        <v>9761</v>
      </c>
      <c r="B3224" s="308" t="s">
        <v>4114</v>
      </c>
      <c r="C3224" s="193" t="s">
        <v>4115</v>
      </c>
      <c r="D3224" s="309"/>
      <c r="E3224" s="309"/>
      <c r="F3224" s="578">
        <v>7.71</v>
      </c>
      <c r="G3224" s="47"/>
      <c r="H3224" s="573">
        <f t="shared" si="91"/>
        <v>2.7185459999999995</v>
      </c>
      <c r="I3224" s="573">
        <f t="shared" si="91"/>
        <v>2.7185459999999995</v>
      </c>
      <c r="J3224" s="573">
        <f t="shared" si="91"/>
        <v>3.5720429999999999</v>
      </c>
      <c r="K3224" s="573">
        <f t="shared" si="91"/>
        <v>2.4814634999999998</v>
      </c>
      <c r="L3224" s="573">
        <f t="shared" si="91"/>
        <v>3.9434722499999992</v>
      </c>
      <c r="M3224" s="573">
        <f t="shared" si="91"/>
        <v>3.3981824999999999</v>
      </c>
      <c r="N3224" s="573" t="b">
        <v>1</v>
      </c>
    </row>
    <row r="3225" spans="1:14" ht="16" thickBot="1" x14ac:dyDescent="0.4">
      <c r="A3225" s="8"/>
      <c r="B3225" s="565" t="s">
        <v>4116</v>
      </c>
      <c r="C3225" s="391" t="s">
        <v>4117</v>
      </c>
      <c r="D3225" s="563"/>
      <c r="E3225" s="563"/>
      <c r="F3225" s="564">
        <v>7.71</v>
      </c>
      <c r="G3225" s="47"/>
      <c r="H3225" s="573">
        <f t="shared" si="91"/>
        <v>2.7185459999999995</v>
      </c>
      <c r="I3225" s="573">
        <f t="shared" si="91"/>
        <v>2.7185459999999995</v>
      </c>
      <c r="J3225" s="573">
        <f t="shared" si="91"/>
        <v>3.5720429999999999</v>
      </c>
      <c r="K3225" s="573">
        <f t="shared" si="91"/>
        <v>2.4814634999999998</v>
      </c>
      <c r="L3225" s="573">
        <f t="shared" si="91"/>
        <v>3.9434722499999992</v>
      </c>
      <c r="M3225" s="573">
        <f t="shared" si="91"/>
        <v>3.3981824999999999</v>
      </c>
      <c r="N3225" s="573" t="b">
        <v>1</v>
      </c>
    </row>
    <row r="3226" spans="1:14" ht="15.5" x14ac:dyDescent="0.35">
      <c r="A3226" s="71"/>
      <c r="B3226" s="16" t="s">
        <v>8269</v>
      </c>
      <c r="C3226" s="108" t="s">
        <v>7444</v>
      </c>
      <c r="D3226" s="18"/>
      <c r="E3226" s="18"/>
      <c r="F3226" s="276">
        <v>7.71</v>
      </c>
      <c r="G3226" s="47"/>
      <c r="H3226" s="573">
        <f t="shared" si="91"/>
        <v>2.7185459999999995</v>
      </c>
      <c r="I3226" s="573">
        <f t="shared" si="91"/>
        <v>2.7185459999999995</v>
      </c>
      <c r="J3226" s="573">
        <f t="shared" si="91"/>
        <v>3.5720429999999999</v>
      </c>
      <c r="K3226" s="573">
        <f t="shared" si="91"/>
        <v>2.4814634999999998</v>
      </c>
      <c r="L3226" s="573">
        <f t="shared" si="91"/>
        <v>3.9434722499999992</v>
      </c>
      <c r="M3226" s="573">
        <f t="shared" si="91"/>
        <v>3.3981824999999999</v>
      </c>
      <c r="N3226" s="573" t="b">
        <v>1</v>
      </c>
    </row>
    <row r="3227" spans="1:14" ht="15.5" x14ac:dyDescent="0.35">
      <c r="A3227" s="192"/>
      <c r="B3227" s="308" t="s">
        <v>4118</v>
      </c>
      <c r="C3227" s="193" t="s">
        <v>4119</v>
      </c>
      <c r="D3227" s="309"/>
      <c r="E3227" s="309" t="s">
        <v>141</v>
      </c>
      <c r="F3227" s="578">
        <v>7.71</v>
      </c>
      <c r="G3227" s="47"/>
      <c r="H3227" s="573">
        <f t="shared" si="91"/>
        <v>2.7185459999999995</v>
      </c>
      <c r="I3227" s="573">
        <f t="shared" si="91"/>
        <v>2.7185459999999995</v>
      </c>
      <c r="J3227" s="573">
        <f t="shared" si="91"/>
        <v>3.5720429999999999</v>
      </c>
      <c r="K3227" s="573">
        <f t="shared" si="91"/>
        <v>2.4814634999999998</v>
      </c>
      <c r="L3227" s="573">
        <f t="shared" si="91"/>
        <v>3.9434722499999992</v>
      </c>
      <c r="M3227" s="573">
        <f t="shared" si="91"/>
        <v>3.3981824999999999</v>
      </c>
      <c r="N3227" s="573" t="b">
        <v>1</v>
      </c>
    </row>
    <row r="3228" spans="1:14" ht="15.5" x14ac:dyDescent="0.35">
      <c r="A3228" s="8"/>
      <c r="B3228" s="308" t="s">
        <v>4120</v>
      </c>
      <c r="C3228" s="193" t="s">
        <v>4121</v>
      </c>
      <c r="D3228" s="309"/>
      <c r="E3228" s="309"/>
      <c r="F3228" s="578">
        <v>7.71</v>
      </c>
      <c r="G3228" s="47"/>
      <c r="H3228" s="573">
        <f t="shared" si="91"/>
        <v>2.7185459999999995</v>
      </c>
      <c r="I3228" s="573">
        <f t="shared" si="91"/>
        <v>2.7185459999999995</v>
      </c>
      <c r="J3228" s="573">
        <f t="shared" si="91"/>
        <v>3.5720429999999999</v>
      </c>
      <c r="K3228" s="573">
        <f t="shared" si="91"/>
        <v>2.4814634999999998</v>
      </c>
      <c r="L3228" s="573">
        <f t="shared" si="91"/>
        <v>3.9434722499999992</v>
      </c>
      <c r="M3228" s="573">
        <f t="shared" si="91"/>
        <v>3.3981824999999999</v>
      </c>
      <c r="N3228" s="573" t="b">
        <v>1</v>
      </c>
    </row>
    <row r="3229" spans="1:14" ht="15.5" x14ac:dyDescent="0.35">
      <c r="A3229" s="8" t="s">
        <v>9762</v>
      </c>
      <c r="B3229" s="308" t="s">
        <v>4122</v>
      </c>
      <c r="C3229" s="193" t="s">
        <v>4123</v>
      </c>
      <c r="D3229" s="309"/>
      <c r="E3229" s="309" t="s">
        <v>141</v>
      </c>
      <c r="F3229" s="578">
        <v>17.649999999999999</v>
      </c>
      <c r="G3229" s="47"/>
      <c r="H3229" s="573">
        <f t="shared" si="91"/>
        <v>6.2233899999999975</v>
      </c>
      <c r="I3229" s="573">
        <f t="shared" si="91"/>
        <v>6.2233899999999975</v>
      </c>
      <c r="J3229" s="573">
        <f t="shared" si="91"/>
        <v>8.1772449999999992</v>
      </c>
      <c r="K3229" s="573">
        <f t="shared" si="91"/>
        <v>5.680652499999999</v>
      </c>
      <c r="L3229" s="573">
        <f t="shared" si="91"/>
        <v>9.0275337499999981</v>
      </c>
      <c r="M3229" s="573">
        <f t="shared" si="91"/>
        <v>7.7792374999999989</v>
      </c>
      <c r="N3229" s="573" t="b">
        <v>1</v>
      </c>
    </row>
    <row r="3230" spans="1:14" ht="15.5" x14ac:dyDescent="0.35">
      <c r="A3230" s="8" t="s">
        <v>9763</v>
      </c>
      <c r="B3230" s="221" t="s">
        <v>4124</v>
      </c>
      <c r="C3230" s="247" t="s">
        <v>4125</v>
      </c>
      <c r="D3230" s="222"/>
      <c r="E3230" s="222"/>
      <c r="F3230" s="274">
        <v>6.61</v>
      </c>
      <c r="G3230" s="47"/>
      <c r="H3230" s="573">
        <f t="shared" si="91"/>
        <v>2.3306859999999996</v>
      </c>
      <c r="I3230" s="573">
        <f t="shared" si="91"/>
        <v>2.3306859999999996</v>
      </c>
      <c r="J3230" s="573">
        <f t="shared" si="91"/>
        <v>3.0624130000000003</v>
      </c>
      <c r="K3230" s="573">
        <f t="shared" si="91"/>
        <v>2.1274284999999997</v>
      </c>
      <c r="L3230" s="573">
        <f t="shared" si="91"/>
        <v>3.3808497499999994</v>
      </c>
      <c r="M3230" s="573">
        <f t="shared" si="91"/>
        <v>2.9133575</v>
      </c>
      <c r="N3230" s="573" t="b">
        <v>1</v>
      </c>
    </row>
    <row r="3231" spans="1:14" s="780" customFormat="1" ht="15.5" x14ac:dyDescent="0.35">
      <c r="A3231" s="249"/>
      <c r="B3231" s="308" t="s">
        <v>4126</v>
      </c>
      <c r="C3231" s="193" t="s">
        <v>4127</v>
      </c>
      <c r="D3231" s="309"/>
      <c r="E3231" s="309" t="s">
        <v>141</v>
      </c>
      <c r="F3231" s="331">
        <v>6.61</v>
      </c>
      <c r="G3231" s="47"/>
      <c r="H3231" s="573">
        <f t="shared" si="91"/>
        <v>2.3306859999999996</v>
      </c>
      <c r="I3231" s="573">
        <f t="shared" si="91"/>
        <v>2.3306859999999996</v>
      </c>
      <c r="J3231" s="573">
        <f t="shared" si="91"/>
        <v>3.0624130000000003</v>
      </c>
      <c r="K3231" s="573">
        <f t="shared" si="91"/>
        <v>2.1274284999999997</v>
      </c>
      <c r="L3231" s="573">
        <f t="shared" si="91"/>
        <v>3.3808497499999994</v>
      </c>
      <c r="M3231" s="573">
        <f t="shared" si="91"/>
        <v>2.9133575</v>
      </c>
      <c r="N3231" s="573" t="b">
        <v>1</v>
      </c>
    </row>
    <row r="3232" spans="1:14" ht="15.5" x14ac:dyDescent="0.35">
      <c r="A3232" s="8"/>
      <c r="B3232" s="3" t="s">
        <v>4128</v>
      </c>
      <c r="C3232" s="110" t="s">
        <v>4129</v>
      </c>
      <c r="D3232" s="20"/>
      <c r="E3232" s="20"/>
      <c r="F3232" s="273">
        <v>6.61</v>
      </c>
      <c r="G3232" s="47"/>
      <c r="H3232" s="573">
        <f t="shared" si="91"/>
        <v>2.3306859999999996</v>
      </c>
      <c r="I3232" s="573">
        <f t="shared" si="91"/>
        <v>2.3306859999999996</v>
      </c>
      <c r="J3232" s="573">
        <f t="shared" si="91"/>
        <v>3.0624130000000003</v>
      </c>
      <c r="K3232" s="573">
        <f t="shared" si="91"/>
        <v>2.1274284999999997</v>
      </c>
      <c r="L3232" s="573">
        <f t="shared" si="91"/>
        <v>3.3808497499999994</v>
      </c>
      <c r="M3232" s="573">
        <f t="shared" si="91"/>
        <v>2.9133575</v>
      </c>
      <c r="N3232" s="573" t="b">
        <v>1</v>
      </c>
    </row>
    <row r="3233" spans="1:14" ht="15.5" x14ac:dyDescent="0.35">
      <c r="A3233" s="8"/>
      <c r="B3233" s="308" t="s">
        <v>4128</v>
      </c>
      <c r="C3233" s="193" t="s">
        <v>4130</v>
      </c>
      <c r="D3233" s="309"/>
      <c r="E3233" s="309"/>
      <c r="F3233" s="578">
        <v>6.61</v>
      </c>
      <c r="G3233" s="47"/>
      <c r="H3233" s="573">
        <f t="shared" si="91"/>
        <v>2.3306859999999996</v>
      </c>
      <c r="I3233" s="573">
        <f t="shared" si="91"/>
        <v>2.3306859999999996</v>
      </c>
      <c r="J3233" s="573">
        <f t="shared" si="91"/>
        <v>3.0624130000000003</v>
      </c>
      <c r="K3233" s="573">
        <f t="shared" si="91"/>
        <v>2.1274284999999997</v>
      </c>
      <c r="L3233" s="573">
        <f t="shared" si="91"/>
        <v>3.3808497499999994</v>
      </c>
      <c r="M3233" s="573">
        <f t="shared" si="91"/>
        <v>2.9133575</v>
      </c>
      <c r="N3233" s="573" t="b">
        <v>1</v>
      </c>
    </row>
    <row r="3234" spans="1:14" ht="16" thickBot="1" x14ac:dyDescent="0.4">
      <c r="A3234" s="8"/>
      <c r="B3234" s="565" t="s">
        <v>4131</v>
      </c>
      <c r="C3234" s="391" t="s">
        <v>4132</v>
      </c>
      <c r="D3234" s="563"/>
      <c r="E3234" s="563"/>
      <c r="F3234" s="564">
        <v>6.61</v>
      </c>
      <c r="G3234" s="47"/>
      <c r="H3234" s="573">
        <f t="shared" si="91"/>
        <v>2.3306859999999996</v>
      </c>
      <c r="I3234" s="573">
        <f t="shared" si="91"/>
        <v>2.3306859999999996</v>
      </c>
      <c r="J3234" s="573">
        <f t="shared" si="91"/>
        <v>3.0624130000000003</v>
      </c>
      <c r="K3234" s="573">
        <f t="shared" si="91"/>
        <v>2.1274284999999997</v>
      </c>
      <c r="L3234" s="573">
        <f t="shared" si="91"/>
        <v>3.3808497499999994</v>
      </c>
      <c r="M3234" s="573">
        <f t="shared" si="91"/>
        <v>2.9133575</v>
      </c>
      <c r="N3234" s="573" t="b">
        <v>1</v>
      </c>
    </row>
    <row r="3235" spans="1:14" ht="15.5" x14ac:dyDescent="0.35">
      <c r="A3235" s="71"/>
      <c r="B3235" s="16" t="s">
        <v>4133</v>
      </c>
      <c r="C3235" s="108" t="s">
        <v>4134</v>
      </c>
      <c r="D3235" s="18"/>
      <c r="E3235" s="18"/>
      <c r="F3235" s="276">
        <v>6.61</v>
      </c>
      <c r="G3235" s="47"/>
      <c r="H3235" s="573">
        <f t="shared" si="91"/>
        <v>2.3306859999999996</v>
      </c>
      <c r="I3235" s="573">
        <f t="shared" si="91"/>
        <v>2.3306859999999996</v>
      </c>
      <c r="J3235" s="573">
        <f t="shared" si="91"/>
        <v>3.0624130000000003</v>
      </c>
      <c r="K3235" s="573">
        <f t="shared" si="91"/>
        <v>2.1274284999999997</v>
      </c>
      <c r="L3235" s="573">
        <f t="shared" si="91"/>
        <v>3.3808497499999994</v>
      </c>
      <c r="M3235" s="573">
        <f t="shared" si="91"/>
        <v>2.9133575</v>
      </c>
      <c r="N3235" s="573" t="b">
        <v>1</v>
      </c>
    </row>
    <row r="3236" spans="1:14" ht="15.5" x14ac:dyDescent="0.35">
      <c r="A3236" s="192"/>
      <c r="B3236" s="308" t="s">
        <v>4135</v>
      </c>
      <c r="C3236" s="193" t="s">
        <v>4136</v>
      </c>
      <c r="D3236" s="309"/>
      <c r="E3236" s="309"/>
      <c r="F3236" s="578">
        <v>6.61</v>
      </c>
      <c r="G3236" s="47"/>
      <c r="H3236" s="573">
        <f t="shared" si="91"/>
        <v>2.3306859999999996</v>
      </c>
      <c r="I3236" s="573">
        <f t="shared" si="91"/>
        <v>2.3306859999999996</v>
      </c>
      <c r="J3236" s="573">
        <f t="shared" si="91"/>
        <v>3.0624130000000003</v>
      </c>
      <c r="K3236" s="573">
        <f t="shared" si="91"/>
        <v>2.1274284999999997</v>
      </c>
      <c r="L3236" s="573">
        <f t="shared" si="91"/>
        <v>3.3808497499999994</v>
      </c>
      <c r="M3236" s="573">
        <f t="shared" si="91"/>
        <v>2.9133575</v>
      </c>
      <c r="N3236" s="573" t="b">
        <v>1</v>
      </c>
    </row>
    <row r="3237" spans="1:14" ht="15.5" x14ac:dyDescent="0.35">
      <c r="A3237" s="8" t="s">
        <v>9764</v>
      </c>
      <c r="B3237" s="308" t="s">
        <v>4137</v>
      </c>
      <c r="C3237" s="193" t="s">
        <v>4138</v>
      </c>
      <c r="D3237" s="309"/>
      <c r="E3237" s="309"/>
      <c r="F3237" s="578">
        <v>43.01</v>
      </c>
      <c r="G3237" s="47"/>
      <c r="H3237" s="573">
        <f t="shared" si="91"/>
        <v>15.165325999999995</v>
      </c>
      <c r="I3237" s="573">
        <f t="shared" si="91"/>
        <v>15.165325999999995</v>
      </c>
      <c r="J3237" s="573">
        <f t="shared" si="91"/>
        <v>19.926532999999999</v>
      </c>
      <c r="K3237" s="573">
        <f t="shared" si="91"/>
        <v>13.842768499999998</v>
      </c>
      <c r="L3237" s="573">
        <f t="shared" si="91"/>
        <v>21.998539749999996</v>
      </c>
      <c r="M3237" s="573">
        <f t="shared" si="91"/>
        <v>18.956657499999999</v>
      </c>
      <c r="N3237" s="573" t="b">
        <v>1</v>
      </c>
    </row>
    <row r="3238" spans="1:14" ht="15.5" x14ac:dyDescent="0.35">
      <c r="A3238" s="8"/>
      <c r="B3238" s="308" t="s">
        <v>4139</v>
      </c>
      <c r="C3238" s="193" t="s">
        <v>4140</v>
      </c>
      <c r="D3238" s="309"/>
      <c r="E3238" s="309" t="s">
        <v>141</v>
      </c>
      <c r="F3238" s="578">
        <v>43.01</v>
      </c>
      <c r="G3238" s="47"/>
      <c r="H3238" s="573">
        <f t="shared" si="91"/>
        <v>15.165325999999995</v>
      </c>
      <c r="I3238" s="573">
        <f t="shared" si="91"/>
        <v>15.165325999999995</v>
      </c>
      <c r="J3238" s="573">
        <f t="shared" si="91"/>
        <v>19.926532999999999</v>
      </c>
      <c r="K3238" s="573">
        <f t="shared" si="91"/>
        <v>13.842768499999998</v>
      </c>
      <c r="L3238" s="573">
        <f t="shared" si="91"/>
        <v>21.998539749999996</v>
      </c>
      <c r="M3238" s="573">
        <f t="shared" si="91"/>
        <v>18.956657499999999</v>
      </c>
      <c r="N3238" s="573" t="b">
        <v>1</v>
      </c>
    </row>
    <row r="3239" spans="1:14" ht="15.5" x14ac:dyDescent="0.35">
      <c r="A3239" s="8"/>
      <c r="B3239" s="221" t="s">
        <v>4141</v>
      </c>
      <c r="C3239" s="247" t="s">
        <v>4142</v>
      </c>
      <c r="D3239" s="222"/>
      <c r="E3239" s="222"/>
      <c r="F3239" s="274">
        <v>43.01</v>
      </c>
      <c r="G3239" s="47"/>
      <c r="H3239" s="573">
        <f t="shared" si="91"/>
        <v>15.165325999999995</v>
      </c>
      <c r="I3239" s="573">
        <f t="shared" si="91"/>
        <v>15.165325999999995</v>
      </c>
      <c r="J3239" s="573">
        <f t="shared" si="91"/>
        <v>19.926532999999999</v>
      </c>
      <c r="K3239" s="573">
        <f t="shared" si="91"/>
        <v>13.842768499999998</v>
      </c>
      <c r="L3239" s="573">
        <f t="shared" si="91"/>
        <v>21.998539749999996</v>
      </c>
      <c r="M3239" s="573">
        <f t="shared" si="91"/>
        <v>18.956657499999999</v>
      </c>
      <c r="N3239" s="573" t="b">
        <v>1</v>
      </c>
    </row>
    <row r="3240" spans="1:14" s="780" customFormat="1" ht="15.5" x14ac:dyDescent="0.35">
      <c r="A3240" s="249"/>
      <c r="B3240" s="308" t="s">
        <v>4143</v>
      </c>
      <c r="C3240" s="193" t="s">
        <v>4144</v>
      </c>
      <c r="D3240" s="309"/>
      <c r="E3240" s="309"/>
      <c r="F3240" s="331">
        <v>43.01</v>
      </c>
      <c r="G3240" s="47"/>
      <c r="H3240" s="573">
        <f t="shared" si="91"/>
        <v>15.165325999999995</v>
      </c>
      <c r="I3240" s="573">
        <f t="shared" si="91"/>
        <v>15.165325999999995</v>
      </c>
      <c r="J3240" s="573">
        <f t="shared" si="91"/>
        <v>19.926532999999999</v>
      </c>
      <c r="K3240" s="573">
        <f t="shared" si="91"/>
        <v>13.842768499999998</v>
      </c>
      <c r="L3240" s="573">
        <f t="shared" si="91"/>
        <v>21.998539749999996</v>
      </c>
      <c r="M3240" s="573">
        <f t="shared" si="91"/>
        <v>18.956657499999999</v>
      </c>
      <c r="N3240" s="573" t="b">
        <v>1</v>
      </c>
    </row>
    <row r="3241" spans="1:14" ht="15.5" x14ac:dyDescent="0.35">
      <c r="A3241" s="8"/>
      <c r="B3241" s="3" t="s">
        <v>4145</v>
      </c>
      <c r="C3241" s="110" t="s">
        <v>4146</v>
      </c>
      <c r="D3241" s="20"/>
      <c r="E3241" s="20"/>
      <c r="F3241" s="273">
        <v>43.01</v>
      </c>
      <c r="G3241" s="47"/>
      <c r="H3241" s="573">
        <f t="shared" si="91"/>
        <v>15.165325999999995</v>
      </c>
      <c r="I3241" s="573">
        <f t="shared" si="91"/>
        <v>15.165325999999995</v>
      </c>
      <c r="J3241" s="573">
        <f t="shared" si="91"/>
        <v>19.926532999999999</v>
      </c>
      <c r="K3241" s="573">
        <f t="shared" si="91"/>
        <v>13.842768499999998</v>
      </c>
      <c r="L3241" s="573">
        <f t="shared" si="91"/>
        <v>21.998539749999996</v>
      </c>
      <c r="M3241" s="573">
        <f t="shared" si="91"/>
        <v>18.956657499999999</v>
      </c>
      <c r="N3241" s="573" t="b">
        <v>1</v>
      </c>
    </row>
    <row r="3242" spans="1:14" ht="15.5" x14ac:dyDescent="0.35">
      <c r="A3242" s="8"/>
      <c r="B3242" s="308" t="s">
        <v>4147</v>
      </c>
      <c r="C3242" s="193" t="s">
        <v>4148</v>
      </c>
      <c r="D3242" s="309"/>
      <c r="E3242" s="309" t="s">
        <v>141</v>
      </c>
      <c r="F3242" s="578">
        <v>43.01</v>
      </c>
      <c r="G3242" s="47"/>
      <c r="H3242" s="573">
        <f t="shared" si="91"/>
        <v>15.165325999999995</v>
      </c>
      <c r="I3242" s="573">
        <f t="shared" si="91"/>
        <v>15.165325999999995</v>
      </c>
      <c r="J3242" s="573">
        <f t="shared" si="91"/>
        <v>19.926532999999999</v>
      </c>
      <c r="K3242" s="573">
        <f t="shared" si="91"/>
        <v>13.842768499999998</v>
      </c>
      <c r="L3242" s="573">
        <f t="shared" si="91"/>
        <v>21.998539749999996</v>
      </c>
      <c r="M3242" s="573">
        <f t="shared" si="91"/>
        <v>18.956657499999999</v>
      </c>
      <c r="N3242" s="573" t="b">
        <v>1</v>
      </c>
    </row>
    <row r="3243" spans="1:14" ht="16" thickBot="1" x14ac:dyDescent="0.4">
      <c r="A3243" s="8" t="s">
        <v>9765</v>
      </c>
      <c r="B3243" s="565" t="s">
        <v>4149</v>
      </c>
      <c r="C3243" s="391" t="s">
        <v>4150</v>
      </c>
      <c r="D3243" s="563"/>
      <c r="E3243" s="563" t="s">
        <v>141</v>
      </c>
      <c r="F3243" s="564">
        <v>15.43</v>
      </c>
      <c r="G3243" s="47"/>
      <c r="H3243" s="573">
        <f t="shared" si="91"/>
        <v>5.4406179999999988</v>
      </c>
      <c r="I3243" s="573">
        <f t="shared" si="91"/>
        <v>5.4406179999999988</v>
      </c>
      <c r="J3243" s="573">
        <f t="shared" si="91"/>
        <v>7.1487189999999998</v>
      </c>
      <c r="K3243" s="573">
        <f t="shared" si="91"/>
        <v>4.9661454999999997</v>
      </c>
      <c r="L3243" s="573">
        <f t="shared" si="91"/>
        <v>7.8920592499999982</v>
      </c>
      <c r="M3243" s="573">
        <f t="shared" si="91"/>
        <v>6.8007724999999999</v>
      </c>
      <c r="N3243" s="573" t="b">
        <v>1</v>
      </c>
    </row>
    <row r="3244" spans="1:14" ht="15.5" x14ac:dyDescent="0.35">
      <c r="A3244" s="71"/>
      <c r="B3244" s="16" t="s">
        <v>4151</v>
      </c>
      <c r="C3244" s="108" t="s">
        <v>4152</v>
      </c>
      <c r="D3244" s="18"/>
      <c r="E3244" s="18" t="s">
        <v>141</v>
      </c>
      <c r="F3244" s="276">
        <v>15.43</v>
      </c>
      <c r="G3244" s="47"/>
      <c r="H3244" s="573">
        <f t="shared" si="91"/>
        <v>5.4406179999999988</v>
      </c>
      <c r="I3244" s="573">
        <f t="shared" si="91"/>
        <v>5.4406179999999988</v>
      </c>
      <c r="J3244" s="573">
        <f t="shared" si="91"/>
        <v>7.1487189999999998</v>
      </c>
      <c r="K3244" s="573">
        <f t="shared" si="91"/>
        <v>4.9661454999999997</v>
      </c>
      <c r="L3244" s="573">
        <f t="shared" si="91"/>
        <v>7.8920592499999982</v>
      </c>
      <c r="M3244" s="573">
        <f t="shared" si="91"/>
        <v>6.8007724999999999</v>
      </c>
      <c r="N3244" s="573" t="b">
        <v>1</v>
      </c>
    </row>
    <row r="3245" spans="1:14" ht="15.5" x14ac:dyDescent="0.35">
      <c r="A3245" s="192"/>
      <c r="B3245" s="308" t="s">
        <v>4153</v>
      </c>
      <c r="C3245" s="193" t="s">
        <v>4154</v>
      </c>
      <c r="D3245" s="309"/>
      <c r="E3245" s="309" t="s">
        <v>141</v>
      </c>
      <c r="F3245" s="578">
        <v>15.43</v>
      </c>
      <c r="G3245" s="47"/>
      <c r="H3245" s="573">
        <f t="shared" si="91"/>
        <v>5.4406179999999988</v>
      </c>
      <c r="I3245" s="573">
        <f t="shared" si="91"/>
        <v>5.4406179999999988</v>
      </c>
      <c r="J3245" s="573">
        <f t="shared" si="91"/>
        <v>7.1487189999999998</v>
      </c>
      <c r="K3245" s="573">
        <f t="shared" si="91"/>
        <v>4.9661454999999997</v>
      </c>
      <c r="L3245" s="573">
        <f t="shared" si="91"/>
        <v>7.8920592499999982</v>
      </c>
      <c r="M3245" s="573">
        <f t="shared" si="91"/>
        <v>6.8007724999999999</v>
      </c>
      <c r="N3245" s="573" t="b">
        <v>1</v>
      </c>
    </row>
    <row r="3246" spans="1:14" ht="15.5" x14ac:dyDescent="0.35">
      <c r="A3246" s="8" t="s">
        <v>9766</v>
      </c>
      <c r="B3246" s="308" t="s">
        <v>4155</v>
      </c>
      <c r="C3246" s="193" t="s">
        <v>4156</v>
      </c>
      <c r="D3246" s="309"/>
      <c r="E3246" s="309" t="s">
        <v>141</v>
      </c>
      <c r="F3246" s="578">
        <v>7.71</v>
      </c>
      <c r="G3246" s="47"/>
      <c r="H3246" s="573">
        <f t="shared" si="91"/>
        <v>2.7185459999999995</v>
      </c>
      <c r="I3246" s="573">
        <f t="shared" si="91"/>
        <v>2.7185459999999995</v>
      </c>
      <c r="J3246" s="573">
        <f t="shared" si="91"/>
        <v>3.5720429999999999</v>
      </c>
      <c r="K3246" s="573">
        <f t="shared" si="91"/>
        <v>2.4814634999999998</v>
      </c>
      <c r="L3246" s="573">
        <f t="shared" si="91"/>
        <v>3.9434722499999992</v>
      </c>
      <c r="M3246" s="573">
        <f t="shared" si="91"/>
        <v>3.3981824999999999</v>
      </c>
      <c r="N3246" s="573" t="b">
        <v>1</v>
      </c>
    </row>
    <row r="3247" spans="1:14" ht="15.5" x14ac:dyDescent="0.35">
      <c r="A3247" s="87"/>
      <c r="B3247" s="308" t="s">
        <v>4157</v>
      </c>
      <c r="C3247" s="193" t="s">
        <v>4158</v>
      </c>
      <c r="D3247" s="309"/>
      <c r="E3247" s="309"/>
      <c r="F3247" s="578">
        <v>7.71</v>
      </c>
      <c r="G3247" s="47"/>
      <c r="H3247" s="573">
        <f t="shared" si="91"/>
        <v>2.7185459999999995</v>
      </c>
      <c r="I3247" s="573">
        <f t="shared" si="91"/>
        <v>2.7185459999999995</v>
      </c>
      <c r="J3247" s="573">
        <f t="shared" si="91"/>
        <v>3.5720429999999999</v>
      </c>
      <c r="K3247" s="573">
        <f t="shared" si="91"/>
        <v>2.4814634999999998</v>
      </c>
      <c r="L3247" s="573">
        <f t="shared" si="91"/>
        <v>3.9434722499999992</v>
      </c>
      <c r="M3247" s="573">
        <f t="shared" si="91"/>
        <v>3.3981824999999999</v>
      </c>
      <c r="N3247" s="573" t="b">
        <v>1</v>
      </c>
    </row>
    <row r="3248" spans="1:14" ht="15.5" x14ac:dyDescent="0.35">
      <c r="A3248" s="87"/>
      <c r="B3248" s="221" t="s">
        <v>4159</v>
      </c>
      <c r="C3248" s="247" t="s">
        <v>4160</v>
      </c>
      <c r="D3248" s="222"/>
      <c r="E3248" s="222"/>
      <c r="F3248" s="274">
        <v>7.71</v>
      </c>
      <c r="G3248" s="47"/>
      <c r="H3248" s="573">
        <f t="shared" si="91"/>
        <v>2.7185459999999995</v>
      </c>
      <c r="I3248" s="573">
        <f t="shared" si="91"/>
        <v>2.7185459999999995</v>
      </c>
      <c r="J3248" s="573">
        <f t="shared" si="91"/>
        <v>3.5720429999999999</v>
      </c>
      <c r="K3248" s="573">
        <f t="shared" si="91"/>
        <v>2.4814634999999998</v>
      </c>
      <c r="L3248" s="573">
        <f t="shared" si="91"/>
        <v>3.9434722499999992</v>
      </c>
      <c r="M3248" s="573">
        <f t="shared" si="91"/>
        <v>3.3981824999999999</v>
      </c>
      <c r="N3248" s="573" t="b">
        <v>1</v>
      </c>
    </row>
    <row r="3249" spans="1:14" s="780" customFormat="1" ht="15.5" x14ac:dyDescent="0.35">
      <c r="A3249" s="505"/>
      <c r="B3249" s="308" t="s">
        <v>4161</v>
      </c>
      <c r="C3249" s="193" t="s">
        <v>4162</v>
      </c>
      <c r="D3249" s="309"/>
      <c r="E3249" s="309"/>
      <c r="F3249" s="331">
        <v>7.71</v>
      </c>
      <c r="G3249" s="47"/>
      <c r="H3249" s="573">
        <f t="shared" si="91"/>
        <v>2.7185459999999995</v>
      </c>
      <c r="I3249" s="573">
        <f t="shared" si="91"/>
        <v>2.7185459999999995</v>
      </c>
      <c r="J3249" s="573">
        <f t="shared" si="91"/>
        <v>3.5720429999999999</v>
      </c>
      <c r="K3249" s="573">
        <f t="shared" si="91"/>
        <v>2.4814634999999998</v>
      </c>
      <c r="L3249" s="573">
        <f t="shared" si="91"/>
        <v>3.9434722499999992</v>
      </c>
      <c r="M3249" s="573">
        <f t="shared" si="91"/>
        <v>3.3981824999999999</v>
      </c>
      <c r="N3249" s="573" t="b">
        <v>1</v>
      </c>
    </row>
    <row r="3250" spans="1:14" ht="15.5" x14ac:dyDescent="0.35">
      <c r="A3250" s="87"/>
      <c r="B3250" s="3" t="s">
        <v>4163</v>
      </c>
      <c r="C3250" s="110" t="s">
        <v>4164</v>
      </c>
      <c r="D3250" s="20"/>
      <c r="E3250" s="20"/>
      <c r="F3250" s="273">
        <v>7.71</v>
      </c>
      <c r="G3250" s="47"/>
      <c r="H3250" s="573">
        <f t="shared" si="91"/>
        <v>2.7185459999999995</v>
      </c>
      <c r="I3250" s="573">
        <f t="shared" si="91"/>
        <v>2.7185459999999995</v>
      </c>
      <c r="J3250" s="573">
        <f t="shared" si="91"/>
        <v>3.5720429999999999</v>
      </c>
      <c r="K3250" s="573">
        <f t="shared" si="91"/>
        <v>2.4814634999999998</v>
      </c>
      <c r="L3250" s="573">
        <f t="shared" si="91"/>
        <v>3.9434722499999992</v>
      </c>
      <c r="M3250" s="573">
        <f t="shared" si="91"/>
        <v>3.3981824999999999</v>
      </c>
      <c r="N3250" s="573" t="b">
        <v>1</v>
      </c>
    </row>
    <row r="3251" spans="1:14" ht="15.5" x14ac:dyDescent="0.35">
      <c r="A3251" s="87"/>
      <c r="B3251" s="308" t="s">
        <v>4165</v>
      </c>
      <c r="C3251" s="193" t="s">
        <v>4166</v>
      </c>
      <c r="D3251" s="309"/>
      <c r="E3251" s="309"/>
      <c r="F3251" s="578">
        <v>7.71</v>
      </c>
      <c r="G3251" s="47"/>
      <c r="H3251" s="573">
        <f t="shared" si="91"/>
        <v>2.7185459999999995</v>
      </c>
      <c r="I3251" s="573">
        <f t="shared" si="91"/>
        <v>2.7185459999999995</v>
      </c>
      <c r="J3251" s="573">
        <f t="shared" si="91"/>
        <v>3.5720429999999999</v>
      </c>
      <c r="K3251" s="573">
        <f t="shared" si="91"/>
        <v>2.4814634999999998</v>
      </c>
      <c r="L3251" s="573">
        <f t="shared" si="91"/>
        <v>3.9434722499999992</v>
      </c>
      <c r="M3251" s="573">
        <f t="shared" si="91"/>
        <v>3.3981824999999999</v>
      </c>
      <c r="N3251" s="573" t="b">
        <v>1</v>
      </c>
    </row>
    <row r="3252" spans="1:14" ht="16" thickBot="1" x14ac:dyDescent="0.4">
      <c r="A3252" s="87"/>
      <c r="B3252" s="221" t="s">
        <v>4167</v>
      </c>
      <c r="C3252" s="247" t="s">
        <v>4168</v>
      </c>
      <c r="D3252" s="222"/>
      <c r="E3252" s="222" t="s">
        <v>141</v>
      </c>
      <c r="F3252" s="274">
        <v>7.71</v>
      </c>
      <c r="G3252" s="47"/>
      <c r="H3252" s="573">
        <f t="shared" si="91"/>
        <v>2.7185459999999995</v>
      </c>
      <c r="I3252" s="573">
        <f t="shared" si="91"/>
        <v>2.7185459999999995</v>
      </c>
      <c r="J3252" s="573">
        <f t="shared" si="91"/>
        <v>3.5720429999999999</v>
      </c>
      <c r="K3252" s="573">
        <f t="shared" si="91"/>
        <v>2.4814634999999998</v>
      </c>
      <c r="L3252" s="573">
        <f t="shared" si="91"/>
        <v>3.9434722499999992</v>
      </c>
      <c r="M3252" s="573">
        <f t="shared" si="91"/>
        <v>3.3981824999999999</v>
      </c>
      <c r="N3252" s="573" t="b">
        <v>1</v>
      </c>
    </row>
    <row r="3253" spans="1:14" ht="15.5" x14ac:dyDescent="0.35">
      <c r="A3253" s="71"/>
      <c r="B3253" s="16" t="s">
        <v>4169</v>
      </c>
      <c r="C3253" s="108" t="s">
        <v>4170</v>
      </c>
      <c r="D3253" s="18"/>
      <c r="E3253" s="18" t="s">
        <v>141</v>
      </c>
      <c r="F3253" s="276">
        <v>7.71</v>
      </c>
      <c r="G3253" s="47"/>
      <c r="H3253" s="573">
        <f t="shared" si="91"/>
        <v>2.7185459999999995</v>
      </c>
      <c r="I3253" s="573">
        <f t="shared" si="91"/>
        <v>2.7185459999999995</v>
      </c>
      <c r="J3253" s="573">
        <f t="shared" si="91"/>
        <v>3.5720429999999999</v>
      </c>
      <c r="K3253" s="573">
        <f t="shared" si="91"/>
        <v>2.4814634999999998</v>
      </c>
      <c r="L3253" s="573">
        <f t="shared" si="91"/>
        <v>3.9434722499999992</v>
      </c>
      <c r="M3253" s="573">
        <f t="shared" si="91"/>
        <v>3.3981824999999999</v>
      </c>
      <c r="N3253" s="573" t="b">
        <v>1</v>
      </c>
    </row>
    <row r="3254" spans="1:14" ht="15.5" x14ac:dyDescent="0.35">
      <c r="A3254" s="192"/>
      <c r="B3254" s="308" t="s">
        <v>4171</v>
      </c>
      <c r="C3254" s="653" t="s">
        <v>4172</v>
      </c>
      <c r="D3254" s="309"/>
      <c r="E3254" s="309"/>
      <c r="F3254" s="578">
        <v>7.71</v>
      </c>
      <c r="G3254" s="47"/>
      <c r="H3254" s="573">
        <f t="shared" si="91"/>
        <v>2.7185459999999995</v>
      </c>
      <c r="I3254" s="573">
        <f t="shared" si="91"/>
        <v>2.7185459999999995</v>
      </c>
      <c r="J3254" s="573">
        <f t="shared" si="91"/>
        <v>3.5720429999999999</v>
      </c>
      <c r="K3254" s="573">
        <f t="shared" si="91"/>
        <v>2.4814634999999998</v>
      </c>
      <c r="L3254" s="573">
        <f t="shared" si="91"/>
        <v>3.9434722499999992</v>
      </c>
      <c r="M3254" s="573">
        <f t="shared" si="91"/>
        <v>3.3981824999999999</v>
      </c>
      <c r="N3254" s="573" t="b">
        <v>1</v>
      </c>
    </row>
    <row r="3255" spans="1:14" ht="15.5" x14ac:dyDescent="0.35">
      <c r="A3255" s="8"/>
      <c r="B3255" s="308" t="s">
        <v>4173</v>
      </c>
      <c r="C3255" s="193" t="s">
        <v>4174</v>
      </c>
      <c r="D3255" s="309"/>
      <c r="E3255" s="309" t="s">
        <v>141</v>
      </c>
      <c r="F3255" s="578">
        <v>7.71</v>
      </c>
      <c r="G3255" s="47"/>
      <c r="H3255" s="573">
        <f t="shared" si="91"/>
        <v>2.7185459999999995</v>
      </c>
      <c r="I3255" s="573">
        <f t="shared" si="91"/>
        <v>2.7185459999999995</v>
      </c>
      <c r="J3255" s="573">
        <f t="shared" si="91"/>
        <v>3.5720429999999999</v>
      </c>
      <c r="K3255" s="573">
        <f t="shared" si="91"/>
        <v>2.4814634999999998</v>
      </c>
      <c r="L3255" s="573">
        <f t="shared" si="91"/>
        <v>3.9434722499999992</v>
      </c>
      <c r="M3255" s="573">
        <f t="shared" si="91"/>
        <v>3.3981824999999999</v>
      </c>
      <c r="N3255" s="573" t="b">
        <v>1</v>
      </c>
    </row>
    <row r="3256" spans="1:14" ht="15.5" x14ac:dyDescent="0.35">
      <c r="A3256" s="8"/>
      <c r="B3256" s="308" t="s">
        <v>4169</v>
      </c>
      <c r="C3256" s="193" t="s">
        <v>4170</v>
      </c>
      <c r="D3256" s="309"/>
      <c r="E3256" s="309" t="s">
        <v>141</v>
      </c>
      <c r="F3256" s="578">
        <v>7.71</v>
      </c>
      <c r="G3256" s="47"/>
      <c r="H3256" s="573">
        <f t="shared" si="91"/>
        <v>2.7185459999999995</v>
      </c>
      <c r="I3256" s="573">
        <f t="shared" si="91"/>
        <v>2.7185459999999995</v>
      </c>
      <c r="J3256" s="573">
        <f t="shared" si="91"/>
        <v>3.5720429999999999</v>
      </c>
      <c r="K3256" s="573">
        <f t="shared" si="91"/>
        <v>2.4814634999999998</v>
      </c>
      <c r="L3256" s="573">
        <f t="shared" si="91"/>
        <v>3.9434722499999992</v>
      </c>
      <c r="M3256" s="573">
        <f t="shared" si="91"/>
        <v>3.3981824999999999</v>
      </c>
      <c r="N3256" s="573" t="b">
        <v>1</v>
      </c>
    </row>
    <row r="3257" spans="1:14" ht="15.5" x14ac:dyDescent="0.35">
      <c r="A3257" s="8" t="s">
        <v>9767</v>
      </c>
      <c r="B3257" s="308" t="s">
        <v>4175</v>
      </c>
      <c r="C3257" s="247" t="s">
        <v>4176</v>
      </c>
      <c r="D3257" s="222"/>
      <c r="E3257" s="222" t="s">
        <v>141</v>
      </c>
      <c r="F3257" s="274">
        <v>19.850000000000001</v>
      </c>
      <c r="G3257" s="47"/>
      <c r="H3257" s="573">
        <f t="shared" si="91"/>
        <v>6.9991099999999991</v>
      </c>
      <c r="I3257" s="573">
        <f t="shared" si="91"/>
        <v>6.9991099999999991</v>
      </c>
      <c r="J3257" s="573">
        <f t="shared" si="91"/>
        <v>9.1965050000000002</v>
      </c>
      <c r="K3257" s="573">
        <f t="shared" si="91"/>
        <v>6.3887225000000001</v>
      </c>
      <c r="L3257" s="573">
        <f t="shared" si="91"/>
        <v>10.15277875</v>
      </c>
      <c r="M3257" s="573">
        <f t="shared" si="91"/>
        <v>8.7488875000000004</v>
      </c>
      <c r="N3257" s="573" t="b">
        <v>1</v>
      </c>
    </row>
    <row r="3258" spans="1:14" s="780" customFormat="1" ht="15.5" x14ac:dyDescent="0.35">
      <c r="A3258" s="500"/>
      <c r="B3258" s="308" t="s">
        <v>8270</v>
      </c>
      <c r="C3258" s="193" t="s">
        <v>7295</v>
      </c>
      <c r="D3258" s="309"/>
      <c r="E3258" s="309"/>
      <c r="F3258" s="331">
        <v>19.850000000000001</v>
      </c>
      <c r="G3258" s="47"/>
      <c r="H3258" s="573">
        <f t="shared" si="91"/>
        <v>6.9991099999999991</v>
      </c>
      <c r="I3258" s="573">
        <f t="shared" si="91"/>
        <v>6.9991099999999991</v>
      </c>
      <c r="J3258" s="573">
        <f t="shared" si="91"/>
        <v>9.1965050000000002</v>
      </c>
      <c r="K3258" s="573">
        <f t="shared" ref="K3258:M3321" si="92">IF($N3258=TRUE,K$3*$F3258,"")</f>
        <v>6.3887225000000001</v>
      </c>
      <c r="L3258" s="573">
        <f t="shared" si="92"/>
        <v>10.15277875</v>
      </c>
      <c r="M3258" s="573">
        <f t="shared" si="92"/>
        <v>8.7488875000000004</v>
      </c>
      <c r="N3258" s="573" t="b">
        <v>1</v>
      </c>
    </row>
    <row r="3259" spans="1:14" ht="15.5" x14ac:dyDescent="0.35">
      <c r="A3259" s="87"/>
      <c r="B3259" s="308" t="s">
        <v>4177</v>
      </c>
      <c r="C3259" s="110" t="s">
        <v>4178</v>
      </c>
      <c r="D3259" s="20"/>
      <c r="E3259" s="20"/>
      <c r="F3259" s="273">
        <v>19.850000000000001</v>
      </c>
      <c r="G3259" s="47"/>
      <c r="H3259" s="573">
        <f t="shared" ref="H3259:M3322" si="93">IF($N3259=TRUE,H$3*$F3259,"")</f>
        <v>6.9991099999999991</v>
      </c>
      <c r="I3259" s="573">
        <f t="shared" si="93"/>
        <v>6.9991099999999991</v>
      </c>
      <c r="J3259" s="573">
        <f t="shared" si="93"/>
        <v>9.1965050000000002</v>
      </c>
      <c r="K3259" s="573">
        <f t="shared" si="92"/>
        <v>6.3887225000000001</v>
      </c>
      <c r="L3259" s="573">
        <f t="shared" si="92"/>
        <v>10.15277875</v>
      </c>
      <c r="M3259" s="573">
        <f t="shared" si="92"/>
        <v>8.7488875000000004</v>
      </c>
      <c r="N3259" s="573" t="b">
        <v>1</v>
      </c>
    </row>
    <row r="3260" spans="1:14" ht="15.5" x14ac:dyDescent="0.35">
      <c r="A3260" s="87"/>
      <c r="B3260" s="308" t="s">
        <v>4179</v>
      </c>
      <c r="C3260" s="193" t="s">
        <v>4180</v>
      </c>
      <c r="D3260" s="309"/>
      <c r="E3260" s="309"/>
      <c r="F3260" s="578">
        <v>19.850000000000001</v>
      </c>
      <c r="G3260" s="47"/>
      <c r="H3260" s="573">
        <f t="shared" si="93"/>
        <v>6.9991099999999991</v>
      </c>
      <c r="I3260" s="573">
        <f t="shared" si="93"/>
        <v>6.9991099999999991</v>
      </c>
      <c r="J3260" s="573">
        <f t="shared" si="93"/>
        <v>9.1965050000000002</v>
      </c>
      <c r="K3260" s="573">
        <f t="shared" si="92"/>
        <v>6.3887225000000001</v>
      </c>
      <c r="L3260" s="573">
        <f t="shared" si="92"/>
        <v>10.15277875</v>
      </c>
      <c r="M3260" s="573">
        <f t="shared" si="92"/>
        <v>8.7488875000000004</v>
      </c>
      <c r="N3260" s="573" t="b">
        <v>1</v>
      </c>
    </row>
    <row r="3261" spans="1:14" ht="16" thickBot="1" x14ac:dyDescent="0.4">
      <c r="A3261" s="87"/>
      <c r="B3261" s="308" t="s">
        <v>4181</v>
      </c>
      <c r="C3261" s="391" t="s">
        <v>4182</v>
      </c>
      <c r="D3261" s="563"/>
      <c r="E3261" s="563"/>
      <c r="F3261" s="564">
        <v>19.850000000000001</v>
      </c>
      <c r="G3261" s="47"/>
      <c r="H3261" s="573">
        <f t="shared" si="93"/>
        <v>6.9991099999999991</v>
      </c>
      <c r="I3261" s="573">
        <f t="shared" si="93"/>
        <v>6.9991099999999991</v>
      </c>
      <c r="J3261" s="573">
        <f t="shared" si="93"/>
        <v>9.1965050000000002</v>
      </c>
      <c r="K3261" s="573">
        <f t="shared" si="92"/>
        <v>6.3887225000000001</v>
      </c>
      <c r="L3261" s="573">
        <f t="shared" si="92"/>
        <v>10.15277875</v>
      </c>
      <c r="M3261" s="573">
        <f t="shared" si="92"/>
        <v>8.7488875000000004</v>
      </c>
      <c r="N3261" s="573" t="b">
        <v>1</v>
      </c>
    </row>
    <row r="3262" spans="1:14" ht="15.5" x14ac:dyDescent="0.35">
      <c r="A3262" s="609"/>
      <c r="B3262" s="16" t="s">
        <v>4183</v>
      </c>
      <c r="C3262" s="108" t="s">
        <v>4184</v>
      </c>
      <c r="D3262" s="18"/>
      <c r="E3262" s="18" t="s">
        <v>141</v>
      </c>
      <c r="F3262" s="301">
        <v>19.850000000000001</v>
      </c>
      <c r="G3262" s="47"/>
      <c r="H3262" s="573">
        <f t="shared" si="93"/>
        <v>6.9991099999999991</v>
      </c>
      <c r="I3262" s="573">
        <f t="shared" si="93"/>
        <v>6.9991099999999991</v>
      </c>
      <c r="J3262" s="573">
        <f t="shared" si="93"/>
        <v>9.1965050000000002</v>
      </c>
      <c r="K3262" s="573">
        <f t="shared" si="92"/>
        <v>6.3887225000000001</v>
      </c>
      <c r="L3262" s="573">
        <f t="shared" si="92"/>
        <v>10.15277875</v>
      </c>
      <c r="M3262" s="573">
        <f t="shared" si="92"/>
        <v>8.7488875000000004</v>
      </c>
      <c r="N3262" s="573" t="b">
        <v>1</v>
      </c>
    </row>
    <row r="3263" spans="1:14" ht="15.5" x14ac:dyDescent="0.35">
      <c r="A3263" s="373"/>
      <c r="B3263" s="308" t="s">
        <v>4185</v>
      </c>
      <c r="C3263" s="193" t="s">
        <v>4186</v>
      </c>
      <c r="D3263" s="309"/>
      <c r="E3263" s="309" t="s">
        <v>141</v>
      </c>
      <c r="F3263" s="331">
        <v>19.850000000000001</v>
      </c>
      <c r="G3263" s="47"/>
      <c r="H3263" s="573">
        <f t="shared" si="93"/>
        <v>6.9991099999999991</v>
      </c>
      <c r="I3263" s="573">
        <f t="shared" si="93"/>
        <v>6.9991099999999991</v>
      </c>
      <c r="J3263" s="573">
        <f t="shared" si="93"/>
        <v>9.1965050000000002</v>
      </c>
      <c r="K3263" s="573">
        <f t="shared" si="92"/>
        <v>6.3887225000000001</v>
      </c>
      <c r="L3263" s="573">
        <f t="shared" si="92"/>
        <v>10.15277875</v>
      </c>
      <c r="M3263" s="573">
        <f t="shared" si="92"/>
        <v>8.7488875000000004</v>
      </c>
      <c r="N3263" s="573" t="b">
        <v>1</v>
      </c>
    </row>
    <row r="3264" spans="1:14" ht="15.5" x14ac:dyDescent="0.35">
      <c r="A3264" s="373"/>
      <c r="B3264" s="308" t="s">
        <v>4187</v>
      </c>
      <c r="C3264" s="193" t="s">
        <v>4188</v>
      </c>
      <c r="D3264" s="309"/>
      <c r="E3264" s="309"/>
      <c r="F3264" s="331">
        <v>19.850000000000001</v>
      </c>
      <c r="G3264" s="47"/>
      <c r="H3264" s="573">
        <f t="shared" si="93"/>
        <v>6.9991099999999991</v>
      </c>
      <c r="I3264" s="573">
        <f t="shared" si="93"/>
        <v>6.9991099999999991</v>
      </c>
      <c r="J3264" s="573">
        <f t="shared" si="93"/>
        <v>9.1965050000000002</v>
      </c>
      <c r="K3264" s="573">
        <f t="shared" si="92"/>
        <v>6.3887225000000001</v>
      </c>
      <c r="L3264" s="573">
        <f t="shared" si="92"/>
        <v>10.15277875</v>
      </c>
      <c r="M3264" s="573">
        <f t="shared" si="92"/>
        <v>8.7488875000000004</v>
      </c>
      <c r="N3264" s="573" t="b">
        <v>1</v>
      </c>
    </row>
    <row r="3265" spans="1:14" ht="15.5" x14ac:dyDescent="0.35">
      <c r="A3265" s="373"/>
      <c r="B3265" s="308" t="s">
        <v>4189</v>
      </c>
      <c r="C3265" s="193" t="s">
        <v>4190</v>
      </c>
      <c r="D3265" s="309"/>
      <c r="E3265" s="309" t="s">
        <v>141</v>
      </c>
      <c r="F3265" s="331">
        <v>19.850000000000001</v>
      </c>
      <c r="G3265" s="47"/>
      <c r="H3265" s="573">
        <f t="shared" si="93"/>
        <v>6.9991099999999991</v>
      </c>
      <c r="I3265" s="573">
        <f t="shared" si="93"/>
        <v>6.9991099999999991</v>
      </c>
      <c r="J3265" s="573">
        <f t="shared" si="93"/>
        <v>9.1965050000000002</v>
      </c>
      <c r="K3265" s="573">
        <f t="shared" si="92"/>
        <v>6.3887225000000001</v>
      </c>
      <c r="L3265" s="573">
        <f t="shared" si="92"/>
        <v>10.15277875</v>
      </c>
      <c r="M3265" s="573">
        <f t="shared" si="92"/>
        <v>8.7488875000000004</v>
      </c>
      <c r="N3265" s="573" t="b">
        <v>1</v>
      </c>
    </row>
    <row r="3266" spans="1:14" ht="15.5" x14ac:dyDescent="0.35">
      <c r="A3266" s="8"/>
      <c r="B3266" s="308" t="s">
        <v>4191</v>
      </c>
      <c r="C3266" s="247" t="s">
        <v>4192</v>
      </c>
      <c r="D3266" s="309"/>
      <c r="E3266" s="309" t="s">
        <v>141</v>
      </c>
      <c r="F3266" s="331">
        <v>19.850000000000001</v>
      </c>
      <c r="G3266" s="47"/>
      <c r="H3266" s="573">
        <f t="shared" si="93"/>
        <v>6.9991099999999991</v>
      </c>
      <c r="I3266" s="573">
        <f t="shared" si="93"/>
        <v>6.9991099999999991</v>
      </c>
      <c r="J3266" s="573">
        <f t="shared" si="93"/>
        <v>9.1965050000000002</v>
      </c>
      <c r="K3266" s="573">
        <f t="shared" si="92"/>
        <v>6.3887225000000001</v>
      </c>
      <c r="L3266" s="573">
        <f t="shared" si="92"/>
        <v>10.15277875</v>
      </c>
      <c r="M3266" s="573">
        <f t="shared" si="92"/>
        <v>8.7488875000000004</v>
      </c>
      <c r="N3266" s="573" t="b">
        <v>1</v>
      </c>
    </row>
    <row r="3267" spans="1:14" s="780" customFormat="1" ht="15.5" x14ac:dyDescent="0.35">
      <c r="A3267" s="192" t="s">
        <v>9768</v>
      </c>
      <c r="B3267" s="308" t="s">
        <v>4193</v>
      </c>
      <c r="C3267" s="193" t="s">
        <v>570</v>
      </c>
      <c r="D3267" s="309"/>
      <c r="E3267" s="309" t="s">
        <v>141</v>
      </c>
      <c r="F3267" s="331">
        <v>47.42</v>
      </c>
      <c r="G3267" s="47"/>
      <c r="H3267" s="573">
        <f t="shared" si="93"/>
        <v>16.720291999999997</v>
      </c>
      <c r="I3267" s="573">
        <f t="shared" si="93"/>
        <v>16.720291999999997</v>
      </c>
      <c r="J3267" s="573">
        <f t="shared" si="93"/>
        <v>21.969685999999999</v>
      </c>
      <c r="K3267" s="573">
        <f t="shared" si="92"/>
        <v>15.262127</v>
      </c>
      <c r="L3267" s="573">
        <f t="shared" si="92"/>
        <v>24.254144499999995</v>
      </c>
      <c r="M3267" s="573">
        <f t="shared" si="92"/>
        <v>20.900365000000001</v>
      </c>
      <c r="N3267" s="573" t="b">
        <v>1</v>
      </c>
    </row>
    <row r="3268" spans="1:14" ht="15.5" x14ac:dyDescent="0.35">
      <c r="A3268" s="8" t="s">
        <v>4194</v>
      </c>
      <c r="B3268" s="308" t="s">
        <v>4195</v>
      </c>
      <c r="C3268" s="653" t="s">
        <v>4196</v>
      </c>
      <c r="D3268" s="309"/>
      <c r="E3268" s="309"/>
      <c r="F3268" s="331">
        <v>24.15</v>
      </c>
      <c r="G3268" s="47"/>
      <c r="H3268" s="573">
        <f t="shared" si="93"/>
        <v>8.5152899999999967</v>
      </c>
      <c r="I3268" s="573">
        <f t="shared" si="93"/>
        <v>8.5152899999999967</v>
      </c>
      <c r="J3268" s="573">
        <f t="shared" si="93"/>
        <v>11.188694999999999</v>
      </c>
      <c r="K3268" s="573">
        <f t="shared" si="92"/>
        <v>7.7726774999999986</v>
      </c>
      <c r="L3268" s="573">
        <f t="shared" si="92"/>
        <v>12.352121249999996</v>
      </c>
      <c r="M3268" s="573">
        <f t="shared" si="92"/>
        <v>10.644112499999999</v>
      </c>
      <c r="N3268" s="573" t="b">
        <v>1</v>
      </c>
    </row>
    <row r="3269" spans="1:14" ht="15.5" x14ac:dyDescent="0.35">
      <c r="A3269" s="8" t="s">
        <v>9698</v>
      </c>
      <c r="B3269" s="308" t="s">
        <v>4197</v>
      </c>
      <c r="C3269" s="193" t="s">
        <v>4198</v>
      </c>
      <c r="D3269" s="309"/>
      <c r="E3269" s="309"/>
      <c r="F3269" s="331">
        <v>49.4</v>
      </c>
      <c r="G3269" s="47"/>
      <c r="H3269" s="573">
        <f t="shared" si="93"/>
        <v>17.418439999999997</v>
      </c>
      <c r="I3269" s="573">
        <f t="shared" si="93"/>
        <v>17.418439999999997</v>
      </c>
      <c r="J3269" s="573">
        <f t="shared" si="93"/>
        <v>22.88702</v>
      </c>
      <c r="K3269" s="573">
        <f t="shared" si="92"/>
        <v>15.899389999999999</v>
      </c>
      <c r="L3269" s="573">
        <f t="shared" si="92"/>
        <v>25.266864999999996</v>
      </c>
      <c r="M3269" s="573">
        <f t="shared" si="92"/>
        <v>21.773049999999998</v>
      </c>
      <c r="N3269" s="573" t="b">
        <v>1</v>
      </c>
    </row>
    <row r="3270" spans="1:14" ht="16" thickBot="1" x14ac:dyDescent="0.4">
      <c r="A3270" s="11"/>
      <c r="B3270" s="221" t="s">
        <v>4199</v>
      </c>
      <c r="C3270" s="247" t="s">
        <v>4200</v>
      </c>
      <c r="D3270" s="222"/>
      <c r="E3270" s="222"/>
      <c r="F3270" s="303">
        <v>49.4</v>
      </c>
      <c r="G3270" s="47"/>
      <c r="H3270" s="573">
        <f t="shared" si="93"/>
        <v>17.418439999999997</v>
      </c>
      <c r="I3270" s="573">
        <f t="shared" si="93"/>
        <v>17.418439999999997</v>
      </c>
      <c r="J3270" s="573">
        <f t="shared" si="93"/>
        <v>22.88702</v>
      </c>
      <c r="K3270" s="573">
        <f t="shared" si="92"/>
        <v>15.899389999999999</v>
      </c>
      <c r="L3270" s="573">
        <f t="shared" si="92"/>
        <v>25.266864999999996</v>
      </c>
      <c r="M3270" s="573">
        <f t="shared" si="92"/>
        <v>21.773049999999998</v>
      </c>
      <c r="N3270" s="573" t="b">
        <v>1</v>
      </c>
    </row>
    <row r="3271" spans="1:14" ht="15.5" x14ac:dyDescent="0.35">
      <c r="A3271" s="71"/>
      <c r="B3271" s="16" t="s">
        <v>4201</v>
      </c>
      <c r="C3271" s="108" t="s">
        <v>4202</v>
      </c>
      <c r="D3271" s="52"/>
      <c r="E3271" s="18"/>
      <c r="F3271" s="299">
        <v>49.4</v>
      </c>
      <c r="G3271" s="47"/>
      <c r="H3271" s="573">
        <f t="shared" si="93"/>
        <v>17.418439999999997</v>
      </c>
      <c r="I3271" s="573">
        <f t="shared" si="93"/>
        <v>17.418439999999997</v>
      </c>
      <c r="J3271" s="573">
        <f t="shared" si="93"/>
        <v>22.88702</v>
      </c>
      <c r="K3271" s="573">
        <f t="shared" si="92"/>
        <v>15.899389999999999</v>
      </c>
      <c r="L3271" s="573">
        <f t="shared" si="92"/>
        <v>25.266864999999996</v>
      </c>
      <c r="M3271" s="573">
        <f t="shared" si="92"/>
        <v>21.773049999999998</v>
      </c>
      <c r="N3271" s="573" t="b">
        <v>1</v>
      </c>
    </row>
    <row r="3272" spans="1:14" ht="15.5" x14ac:dyDescent="0.35">
      <c r="A3272" s="8"/>
      <c r="B3272" s="308" t="s">
        <v>4203</v>
      </c>
      <c r="C3272" s="193" t="s">
        <v>4204</v>
      </c>
      <c r="D3272" s="310"/>
      <c r="E3272" s="309"/>
      <c r="F3272" s="271">
        <v>49.4</v>
      </c>
      <c r="G3272" s="47"/>
      <c r="H3272" s="573">
        <f t="shared" si="93"/>
        <v>17.418439999999997</v>
      </c>
      <c r="I3272" s="573">
        <f t="shared" si="93"/>
        <v>17.418439999999997</v>
      </c>
      <c r="J3272" s="573">
        <f t="shared" si="93"/>
        <v>22.88702</v>
      </c>
      <c r="K3272" s="573">
        <f t="shared" si="92"/>
        <v>15.899389999999999</v>
      </c>
      <c r="L3272" s="573">
        <f t="shared" si="92"/>
        <v>25.266864999999996</v>
      </c>
      <c r="M3272" s="573">
        <f t="shared" si="92"/>
        <v>21.773049999999998</v>
      </c>
      <c r="N3272" s="573" t="b">
        <v>1</v>
      </c>
    </row>
    <row r="3273" spans="1:14" ht="15.5" x14ac:dyDescent="0.35">
      <c r="A3273" s="88" t="s">
        <v>4205</v>
      </c>
      <c r="B3273" s="308" t="s">
        <v>4206</v>
      </c>
      <c r="C3273" s="193" t="s">
        <v>4207</v>
      </c>
      <c r="D3273" s="310"/>
      <c r="E3273" s="309"/>
      <c r="F3273" s="271">
        <v>68.28</v>
      </c>
      <c r="G3273" s="47"/>
      <c r="H3273" s="573">
        <f t="shared" si="93"/>
        <v>24.075527999999995</v>
      </c>
      <c r="I3273" s="573">
        <f t="shared" si="93"/>
        <v>24.075527999999995</v>
      </c>
      <c r="J3273" s="573">
        <f t="shared" si="93"/>
        <v>31.634124</v>
      </c>
      <c r="K3273" s="573">
        <f t="shared" si="92"/>
        <v>21.975917999999997</v>
      </c>
      <c r="L3273" s="573">
        <f t="shared" si="92"/>
        <v>34.923512999999993</v>
      </c>
      <c r="M3273" s="573">
        <f t="shared" si="92"/>
        <v>30.09441</v>
      </c>
      <c r="N3273" s="573" t="b">
        <v>1</v>
      </c>
    </row>
    <row r="3274" spans="1:14" ht="15.5" x14ac:dyDescent="0.35">
      <c r="A3274" s="88"/>
      <c r="B3274" s="308" t="s">
        <v>4208</v>
      </c>
      <c r="C3274" s="193" t="s">
        <v>4209</v>
      </c>
      <c r="D3274" s="310"/>
      <c r="E3274" s="309"/>
      <c r="F3274" s="271">
        <v>68.28</v>
      </c>
      <c r="G3274" s="47"/>
      <c r="H3274" s="573">
        <f t="shared" si="93"/>
        <v>24.075527999999995</v>
      </c>
      <c r="I3274" s="573">
        <f t="shared" si="93"/>
        <v>24.075527999999995</v>
      </c>
      <c r="J3274" s="573">
        <f t="shared" si="93"/>
        <v>31.634124</v>
      </c>
      <c r="K3274" s="573">
        <f t="shared" si="92"/>
        <v>21.975917999999997</v>
      </c>
      <c r="L3274" s="573">
        <f t="shared" si="92"/>
        <v>34.923512999999993</v>
      </c>
      <c r="M3274" s="573">
        <f t="shared" si="92"/>
        <v>30.09441</v>
      </c>
      <c r="N3274" s="573" t="b">
        <v>1</v>
      </c>
    </row>
    <row r="3275" spans="1:14" ht="15.5" x14ac:dyDescent="0.35">
      <c r="A3275" s="88"/>
      <c r="B3275" s="221" t="s">
        <v>4210</v>
      </c>
      <c r="C3275" s="698" t="s">
        <v>4211</v>
      </c>
      <c r="D3275" s="522"/>
      <c r="E3275" s="320"/>
      <c r="F3275" s="272">
        <v>68.28</v>
      </c>
      <c r="G3275" s="47"/>
      <c r="H3275" s="573">
        <f t="shared" si="93"/>
        <v>24.075527999999995</v>
      </c>
      <c r="I3275" s="573">
        <f t="shared" si="93"/>
        <v>24.075527999999995</v>
      </c>
      <c r="J3275" s="573">
        <f t="shared" si="93"/>
        <v>31.634124</v>
      </c>
      <c r="K3275" s="573">
        <f t="shared" si="92"/>
        <v>21.975917999999997</v>
      </c>
      <c r="L3275" s="573">
        <f t="shared" si="92"/>
        <v>34.923512999999993</v>
      </c>
      <c r="M3275" s="573">
        <f t="shared" si="92"/>
        <v>30.09441</v>
      </c>
      <c r="N3275" s="573" t="b">
        <v>1</v>
      </c>
    </row>
    <row r="3276" spans="1:14" s="780" customFormat="1" ht="15.5" x14ac:dyDescent="0.35">
      <c r="A3276" s="88"/>
      <c r="B3276" s="308" t="s">
        <v>4212</v>
      </c>
      <c r="C3276" s="695" t="s">
        <v>4213</v>
      </c>
      <c r="D3276" s="321"/>
      <c r="E3276" s="320"/>
      <c r="F3276" s="271">
        <v>68.28</v>
      </c>
      <c r="G3276" s="47"/>
      <c r="H3276" s="573">
        <f t="shared" si="93"/>
        <v>24.075527999999995</v>
      </c>
      <c r="I3276" s="573">
        <f t="shared" si="93"/>
        <v>24.075527999999995</v>
      </c>
      <c r="J3276" s="573">
        <f t="shared" si="93"/>
        <v>31.634124</v>
      </c>
      <c r="K3276" s="573">
        <f t="shared" si="92"/>
        <v>21.975917999999997</v>
      </c>
      <c r="L3276" s="573">
        <f t="shared" si="92"/>
        <v>34.923512999999993</v>
      </c>
      <c r="M3276" s="573">
        <f t="shared" si="92"/>
        <v>30.09441</v>
      </c>
      <c r="N3276" s="573" t="b">
        <v>1</v>
      </c>
    </row>
    <row r="3277" spans="1:14" ht="15.5" x14ac:dyDescent="0.35">
      <c r="A3277" s="88"/>
      <c r="B3277" s="3" t="s">
        <v>4214</v>
      </c>
      <c r="C3277" s="694" t="s">
        <v>4215</v>
      </c>
      <c r="D3277" s="113"/>
      <c r="E3277" s="320"/>
      <c r="F3277" s="206">
        <v>68.28</v>
      </c>
      <c r="G3277" s="47"/>
      <c r="H3277" s="573">
        <f t="shared" si="93"/>
        <v>24.075527999999995</v>
      </c>
      <c r="I3277" s="573">
        <f t="shared" si="93"/>
        <v>24.075527999999995</v>
      </c>
      <c r="J3277" s="573">
        <f t="shared" si="93"/>
        <v>31.634124</v>
      </c>
      <c r="K3277" s="573">
        <f t="shared" si="92"/>
        <v>21.975917999999997</v>
      </c>
      <c r="L3277" s="573">
        <f t="shared" si="92"/>
        <v>34.923512999999993</v>
      </c>
      <c r="M3277" s="573">
        <f t="shared" si="92"/>
        <v>30.09441</v>
      </c>
      <c r="N3277" s="573" t="b">
        <v>1</v>
      </c>
    </row>
    <row r="3278" spans="1:14" ht="15.5" x14ac:dyDescent="0.35">
      <c r="A3278" s="88"/>
      <c r="B3278" s="308" t="s">
        <v>4216</v>
      </c>
      <c r="C3278" s="193" t="s">
        <v>4217</v>
      </c>
      <c r="D3278" s="310"/>
      <c r="E3278" s="309"/>
      <c r="F3278" s="271">
        <v>68.28</v>
      </c>
      <c r="G3278" s="47"/>
      <c r="H3278" s="573">
        <f t="shared" si="93"/>
        <v>24.075527999999995</v>
      </c>
      <c r="I3278" s="573">
        <f t="shared" si="93"/>
        <v>24.075527999999995</v>
      </c>
      <c r="J3278" s="573">
        <f t="shared" si="93"/>
        <v>31.634124</v>
      </c>
      <c r="K3278" s="573">
        <f t="shared" si="92"/>
        <v>21.975917999999997</v>
      </c>
      <c r="L3278" s="573">
        <f t="shared" si="92"/>
        <v>34.923512999999993</v>
      </c>
      <c r="M3278" s="573">
        <f t="shared" si="92"/>
        <v>30.09441</v>
      </c>
      <c r="N3278" s="573" t="b">
        <v>1</v>
      </c>
    </row>
    <row r="3279" spans="1:14" ht="16" thickBot="1" x14ac:dyDescent="0.4">
      <c r="A3279" s="606"/>
      <c r="B3279" s="565" t="s">
        <v>4218</v>
      </c>
      <c r="C3279" s="391" t="s">
        <v>4219</v>
      </c>
      <c r="D3279" s="384"/>
      <c r="E3279" s="222"/>
      <c r="F3279" s="398">
        <v>68.28</v>
      </c>
      <c r="G3279" s="47"/>
      <c r="H3279" s="573">
        <f t="shared" si="93"/>
        <v>24.075527999999995</v>
      </c>
      <c r="I3279" s="573">
        <f t="shared" si="93"/>
        <v>24.075527999999995</v>
      </c>
      <c r="J3279" s="573">
        <f t="shared" si="93"/>
        <v>31.634124</v>
      </c>
      <c r="K3279" s="573">
        <f t="shared" si="92"/>
        <v>21.975917999999997</v>
      </c>
      <c r="L3279" s="573">
        <f t="shared" si="92"/>
        <v>34.923512999999993</v>
      </c>
      <c r="M3279" s="573">
        <f t="shared" si="92"/>
        <v>30.09441</v>
      </c>
      <c r="N3279" s="573" t="b">
        <v>1</v>
      </c>
    </row>
    <row r="3280" spans="1:14" ht="15.5" x14ac:dyDescent="0.35">
      <c r="A3280" s="610"/>
      <c r="B3280" s="16" t="s">
        <v>4220</v>
      </c>
      <c r="C3280" s="108" t="s">
        <v>4221</v>
      </c>
      <c r="D3280" s="52"/>
      <c r="E3280" s="18"/>
      <c r="F3280" s="299">
        <v>68.28</v>
      </c>
      <c r="G3280" s="47"/>
      <c r="H3280" s="573">
        <f t="shared" si="93"/>
        <v>24.075527999999995</v>
      </c>
      <c r="I3280" s="573">
        <f t="shared" si="93"/>
        <v>24.075527999999995</v>
      </c>
      <c r="J3280" s="573">
        <f t="shared" si="93"/>
        <v>31.634124</v>
      </c>
      <c r="K3280" s="573">
        <f t="shared" si="92"/>
        <v>21.975917999999997</v>
      </c>
      <c r="L3280" s="573">
        <f t="shared" si="92"/>
        <v>34.923512999999993</v>
      </c>
      <c r="M3280" s="573">
        <f t="shared" si="92"/>
        <v>30.09441</v>
      </c>
      <c r="N3280" s="573" t="b">
        <v>1</v>
      </c>
    </row>
    <row r="3281" spans="1:14" ht="15.5" x14ac:dyDescent="0.35">
      <c r="A3281" s="88"/>
      <c r="B3281" s="308" t="s">
        <v>4222</v>
      </c>
      <c r="C3281" s="193" t="s">
        <v>4223</v>
      </c>
      <c r="D3281" s="310"/>
      <c r="E3281" s="309" t="s">
        <v>141</v>
      </c>
      <c r="F3281" s="271">
        <v>68.28</v>
      </c>
      <c r="G3281" s="47"/>
      <c r="H3281" s="573">
        <f t="shared" si="93"/>
        <v>24.075527999999995</v>
      </c>
      <c r="I3281" s="573">
        <f t="shared" si="93"/>
        <v>24.075527999999995</v>
      </c>
      <c r="J3281" s="573">
        <f t="shared" si="93"/>
        <v>31.634124</v>
      </c>
      <c r="K3281" s="573">
        <f t="shared" si="92"/>
        <v>21.975917999999997</v>
      </c>
      <c r="L3281" s="573">
        <f t="shared" si="92"/>
        <v>34.923512999999993</v>
      </c>
      <c r="M3281" s="573">
        <f t="shared" si="92"/>
        <v>30.09441</v>
      </c>
      <c r="N3281" s="573" t="b">
        <v>1</v>
      </c>
    </row>
    <row r="3282" spans="1:14" ht="15.5" x14ac:dyDescent="0.35">
      <c r="A3282" s="8"/>
      <c r="B3282" s="308" t="s">
        <v>4224</v>
      </c>
      <c r="C3282" s="193" t="s">
        <v>4225</v>
      </c>
      <c r="D3282" s="310"/>
      <c r="E3282" s="309"/>
      <c r="F3282" s="271">
        <v>68.28</v>
      </c>
      <c r="G3282" s="47"/>
      <c r="H3282" s="573">
        <f t="shared" si="93"/>
        <v>24.075527999999995</v>
      </c>
      <c r="I3282" s="573">
        <f t="shared" si="93"/>
        <v>24.075527999999995</v>
      </c>
      <c r="J3282" s="573">
        <f t="shared" si="93"/>
        <v>31.634124</v>
      </c>
      <c r="K3282" s="573">
        <f t="shared" si="92"/>
        <v>21.975917999999997</v>
      </c>
      <c r="L3282" s="573">
        <f t="shared" si="92"/>
        <v>34.923512999999993</v>
      </c>
      <c r="M3282" s="573">
        <f t="shared" si="92"/>
        <v>30.09441</v>
      </c>
      <c r="N3282" s="573" t="b">
        <v>1</v>
      </c>
    </row>
    <row r="3283" spans="1:14" ht="15.5" x14ac:dyDescent="0.35">
      <c r="A3283" s="8" t="s">
        <v>4226</v>
      </c>
      <c r="B3283" s="308" t="s">
        <v>563</v>
      </c>
      <c r="C3283" s="193" t="s">
        <v>564</v>
      </c>
      <c r="D3283" s="310"/>
      <c r="E3283" s="309" t="s">
        <v>141</v>
      </c>
      <c r="F3283" s="271">
        <v>351.9</v>
      </c>
      <c r="G3283" s="47"/>
      <c r="H3283" s="573">
        <f t="shared" si="93"/>
        <v>124.07993999999997</v>
      </c>
      <c r="I3283" s="573">
        <f t="shared" si="93"/>
        <v>124.07993999999997</v>
      </c>
      <c r="J3283" s="573">
        <f t="shared" si="93"/>
        <v>163.03527</v>
      </c>
      <c r="K3283" s="573">
        <f t="shared" si="92"/>
        <v>113.25901499999998</v>
      </c>
      <c r="L3283" s="573">
        <f t="shared" si="92"/>
        <v>179.98805249999995</v>
      </c>
      <c r="M3283" s="573">
        <f t="shared" si="92"/>
        <v>155.09992499999998</v>
      </c>
      <c r="N3283" s="573" t="b">
        <v>1</v>
      </c>
    </row>
    <row r="3284" spans="1:14" ht="15.5" x14ac:dyDescent="0.35">
      <c r="A3284" s="8" t="s">
        <v>4227</v>
      </c>
      <c r="B3284" s="221" t="s">
        <v>4228</v>
      </c>
      <c r="C3284" s="247" t="s">
        <v>4229</v>
      </c>
      <c r="D3284" s="242"/>
      <c r="E3284" s="309" t="s">
        <v>141</v>
      </c>
      <c r="F3284" s="272">
        <v>413.67</v>
      </c>
      <c r="G3284" s="47"/>
      <c r="H3284" s="573">
        <f t="shared" si="93"/>
        <v>145.86004199999996</v>
      </c>
      <c r="I3284" s="573">
        <f t="shared" si="93"/>
        <v>145.86004199999996</v>
      </c>
      <c r="J3284" s="573">
        <f t="shared" si="93"/>
        <v>191.653311</v>
      </c>
      <c r="K3284" s="573">
        <f t="shared" si="92"/>
        <v>133.1396895</v>
      </c>
      <c r="L3284" s="573">
        <f t="shared" si="92"/>
        <v>211.58186324999997</v>
      </c>
      <c r="M3284" s="573">
        <f t="shared" si="92"/>
        <v>182.3250525</v>
      </c>
      <c r="N3284" s="573" t="b">
        <v>1</v>
      </c>
    </row>
    <row r="3285" spans="1:14" s="780" customFormat="1" ht="15.5" x14ac:dyDescent="0.35">
      <c r="A3285" s="133" t="s">
        <v>9769</v>
      </c>
      <c r="B3285" s="308" t="s">
        <v>4230</v>
      </c>
      <c r="C3285" s="193" t="s">
        <v>4231</v>
      </c>
      <c r="D3285" s="310"/>
      <c r="E3285" s="309" t="s">
        <v>141</v>
      </c>
      <c r="F3285" s="335">
        <v>37.5</v>
      </c>
      <c r="G3285" s="47"/>
      <c r="H3285" s="573">
        <f t="shared" si="93"/>
        <v>13.222499999999997</v>
      </c>
      <c r="I3285" s="573">
        <f t="shared" si="93"/>
        <v>13.222499999999997</v>
      </c>
      <c r="J3285" s="573">
        <f t="shared" si="93"/>
        <v>17.373750000000001</v>
      </c>
      <c r="K3285" s="573">
        <f t="shared" si="92"/>
        <v>12.069374999999999</v>
      </c>
      <c r="L3285" s="573">
        <f t="shared" si="92"/>
        <v>19.180312499999996</v>
      </c>
      <c r="M3285" s="573">
        <f t="shared" si="92"/>
        <v>16.528124999999999</v>
      </c>
      <c r="N3285" s="573" t="b">
        <v>1</v>
      </c>
    </row>
    <row r="3286" spans="1:14" ht="15.5" x14ac:dyDescent="0.35">
      <c r="A3286" s="8" t="s">
        <v>4232</v>
      </c>
      <c r="B3286" s="3" t="s">
        <v>4233</v>
      </c>
      <c r="C3286" s="110" t="s">
        <v>4234</v>
      </c>
      <c r="D3286" s="53"/>
      <c r="E3286" s="309" t="s">
        <v>141</v>
      </c>
      <c r="F3286" s="206">
        <v>81.63</v>
      </c>
      <c r="G3286" s="47"/>
      <c r="H3286" s="573">
        <f t="shared" si="93"/>
        <v>28.782737999999991</v>
      </c>
      <c r="I3286" s="573">
        <f t="shared" si="93"/>
        <v>28.782737999999991</v>
      </c>
      <c r="J3286" s="573">
        <f t="shared" si="93"/>
        <v>37.819178999999998</v>
      </c>
      <c r="K3286" s="573">
        <f t="shared" si="92"/>
        <v>26.272615499999997</v>
      </c>
      <c r="L3286" s="573">
        <f t="shared" si="92"/>
        <v>41.751704249999989</v>
      </c>
      <c r="M3286" s="573">
        <f t="shared" si="92"/>
        <v>35.978422499999994</v>
      </c>
      <c r="N3286" s="573" t="b">
        <v>1</v>
      </c>
    </row>
    <row r="3287" spans="1:14" ht="15.5" x14ac:dyDescent="0.35">
      <c r="A3287" s="8"/>
      <c r="B3287" s="308" t="s">
        <v>4235</v>
      </c>
      <c r="C3287" s="193" t="s">
        <v>4236</v>
      </c>
      <c r="D3287" s="310"/>
      <c r="E3287" s="309" t="s">
        <v>141</v>
      </c>
      <c r="F3287" s="271">
        <v>81.63</v>
      </c>
      <c r="G3287" s="47"/>
      <c r="H3287" s="573">
        <f t="shared" si="93"/>
        <v>28.782737999999991</v>
      </c>
      <c r="I3287" s="573">
        <f t="shared" si="93"/>
        <v>28.782737999999991</v>
      </c>
      <c r="J3287" s="573">
        <f t="shared" si="93"/>
        <v>37.819178999999998</v>
      </c>
      <c r="K3287" s="573">
        <f t="shared" si="92"/>
        <v>26.272615499999997</v>
      </c>
      <c r="L3287" s="573">
        <f t="shared" si="92"/>
        <v>41.751704249999989</v>
      </c>
      <c r="M3287" s="573">
        <f t="shared" si="92"/>
        <v>35.978422499999994</v>
      </c>
      <c r="N3287" s="573" t="b">
        <v>1</v>
      </c>
    </row>
    <row r="3288" spans="1:14" ht="16" thickBot="1" x14ac:dyDescent="0.4">
      <c r="A3288" s="11" t="s">
        <v>4237</v>
      </c>
      <c r="B3288" s="565" t="s">
        <v>4238</v>
      </c>
      <c r="C3288" s="391" t="s">
        <v>4239</v>
      </c>
      <c r="D3288" s="384"/>
      <c r="E3288" s="563" t="s">
        <v>141</v>
      </c>
      <c r="F3288" s="398">
        <v>19.850000000000001</v>
      </c>
      <c r="G3288" s="47"/>
      <c r="H3288" s="573">
        <f t="shared" si="93"/>
        <v>6.9991099999999991</v>
      </c>
      <c r="I3288" s="573">
        <f t="shared" si="93"/>
        <v>6.9991099999999991</v>
      </c>
      <c r="J3288" s="573">
        <f t="shared" si="93"/>
        <v>9.1965050000000002</v>
      </c>
      <c r="K3288" s="573">
        <f t="shared" si="92"/>
        <v>6.3887225000000001</v>
      </c>
      <c r="L3288" s="573">
        <f t="shared" si="92"/>
        <v>10.15277875</v>
      </c>
      <c r="M3288" s="573">
        <f t="shared" si="92"/>
        <v>8.7488875000000004</v>
      </c>
      <c r="N3288" s="573" t="b">
        <v>1</v>
      </c>
    </row>
    <row r="3289" spans="1:14" ht="15.5" x14ac:dyDescent="0.35">
      <c r="A3289" s="72" t="s">
        <v>4240</v>
      </c>
      <c r="B3289" s="3" t="s">
        <v>4241</v>
      </c>
      <c r="C3289" s="110" t="s">
        <v>4242</v>
      </c>
      <c r="D3289" s="20"/>
      <c r="E3289" s="20" t="s">
        <v>141</v>
      </c>
      <c r="F3289" s="273">
        <v>39.700000000000003</v>
      </c>
      <c r="G3289" s="47"/>
      <c r="H3289" s="573">
        <f t="shared" si="93"/>
        <v>13.998219999999998</v>
      </c>
      <c r="I3289" s="573">
        <f t="shared" si="93"/>
        <v>13.998219999999998</v>
      </c>
      <c r="J3289" s="573">
        <f t="shared" si="93"/>
        <v>18.39301</v>
      </c>
      <c r="K3289" s="573">
        <f t="shared" si="92"/>
        <v>12.777445</v>
      </c>
      <c r="L3289" s="573">
        <f t="shared" si="92"/>
        <v>20.305557499999999</v>
      </c>
      <c r="M3289" s="573">
        <f t="shared" si="92"/>
        <v>17.497775000000001</v>
      </c>
      <c r="N3289" s="573" t="b">
        <v>1</v>
      </c>
    </row>
    <row r="3290" spans="1:14" ht="15.5" x14ac:dyDescent="0.35">
      <c r="A3290" s="373" t="s">
        <v>4243</v>
      </c>
      <c r="B3290" s="308" t="s">
        <v>719</v>
      </c>
      <c r="C3290" s="193" t="s">
        <v>720</v>
      </c>
      <c r="D3290" s="309"/>
      <c r="E3290" s="309" t="s">
        <v>141</v>
      </c>
      <c r="F3290" s="578">
        <v>40.81</v>
      </c>
      <c r="G3290" s="47"/>
      <c r="H3290" s="573">
        <f t="shared" si="93"/>
        <v>14.389605999999997</v>
      </c>
      <c r="I3290" s="573">
        <f t="shared" si="93"/>
        <v>14.389605999999997</v>
      </c>
      <c r="J3290" s="573">
        <f t="shared" si="93"/>
        <v>18.907273</v>
      </c>
      <c r="K3290" s="573">
        <f t="shared" si="92"/>
        <v>13.134698499999999</v>
      </c>
      <c r="L3290" s="573">
        <f t="shared" si="92"/>
        <v>20.873294749999996</v>
      </c>
      <c r="M3290" s="573">
        <f t="shared" si="92"/>
        <v>17.987007500000001</v>
      </c>
      <c r="N3290" s="573" t="b">
        <v>1</v>
      </c>
    </row>
    <row r="3291" spans="1:14" ht="15.5" x14ac:dyDescent="0.35">
      <c r="A3291" s="192" t="s">
        <v>4244</v>
      </c>
      <c r="B3291" s="308" t="s">
        <v>4245</v>
      </c>
      <c r="C3291" s="193" t="s">
        <v>4246</v>
      </c>
      <c r="D3291" s="309"/>
      <c r="E3291" s="309" t="s">
        <v>141</v>
      </c>
      <c r="F3291" s="578">
        <v>51.84</v>
      </c>
      <c r="G3291" s="47"/>
      <c r="H3291" s="573">
        <f t="shared" si="93"/>
        <v>18.278783999999998</v>
      </c>
      <c r="I3291" s="573">
        <f t="shared" si="93"/>
        <v>18.278783999999998</v>
      </c>
      <c r="J3291" s="573">
        <f t="shared" si="93"/>
        <v>24.017472000000001</v>
      </c>
      <c r="K3291" s="573">
        <f t="shared" si="92"/>
        <v>16.684704</v>
      </c>
      <c r="L3291" s="573">
        <f t="shared" si="92"/>
        <v>26.514863999999996</v>
      </c>
      <c r="M3291" s="573">
        <f t="shared" si="92"/>
        <v>22.848479999999999</v>
      </c>
      <c r="N3291" s="573" t="b">
        <v>1</v>
      </c>
    </row>
    <row r="3292" spans="1:14" ht="15.5" x14ac:dyDescent="0.35">
      <c r="A3292" s="8" t="s">
        <v>9185</v>
      </c>
      <c r="B3292" s="308" t="s">
        <v>8271</v>
      </c>
      <c r="C3292" s="193" t="s">
        <v>8845</v>
      </c>
      <c r="D3292" s="309"/>
      <c r="E3292" s="309"/>
      <c r="F3292" s="578">
        <v>40.99</v>
      </c>
      <c r="G3292" s="47"/>
      <c r="H3292" s="573">
        <f t="shared" si="93"/>
        <v>14.453073999999997</v>
      </c>
      <c r="I3292" s="573">
        <f t="shared" si="93"/>
        <v>14.453073999999997</v>
      </c>
      <c r="J3292" s="573">
        <f t="shared" si="93"/>
        <v>18.990667000000002</v>
      </c>
      <c r="K3292" s="573">
        <f t="shared" si="92"/>
        <v>13.192631499999999</v>
      </c>
      <c r="L3292" s="573">
        <f t="shared" si="92"/>
        <v>20.965360249999996</v>
      </c>
      <c r="M3292" s="573">
        <f t="shared" si="92"/>
        <v>18.066342500000001</v>
      </c>
      <c r="N3292" s="573" t="b">
        <v>1</v>
      </c>
    </row>
    <row r="3293" spans="1:14" ht="15.5" x14ac:dyDescent="0.35">
      <c r="A3293" s="8"/>
      <c r="B3293" s="308" t="s">
        <v>8271</v>
      </c>
      <c r="C3293" s="193" t="s">
        <v>7189</v>
      </c>
      <c r="D3293" s="309"/>
      <c r="E3293" s="309"/>
      <c r="F3293" s="578">
        <v>40.99</v>
      </c>
      <c r="G3293" s="47"/>
      <c r="H3293" s="573">
        <f t="shared" si="93"/>
        <v>14.453073999999997</v>
      </c>
      <c r="I3293" s="573">
        <f t="shared" si="93"/>
        <v>14.453073999999997</v>
      </c>
      <c r="J3293" s="573">
        <f t="shared" si="93"/>
        <v>18.990667000000002</v>
      </c>
      <c r="K3293" s="573">
        <f t="shared" si="92"/>
        <v>13.192631499999999</v>
      </c>
      <c r="L3293" s="573">
        <f t="shared" si="92"/>
        <v>20.965360249999996</v>
      </c>
      <c r="M3293" s="573">
        <f t="shared" si="92"/>
        <v>18.066342500000001</v>
      </c>
      <c r="N3293" s="573" t="b">
        <v>1</v>
      </c>
    </row>
    <row r="3294" spans="1:14" ht="15.5" x14ac:dyDescent="0.35">
      <c r="A3294" s="72" t="s">
        <v>9186</v>
      </c>
      <c r="B3294" s="221" t="s">
        <v>8272</v>
      </c>
      <c r="C3294" s="247" t="s">
        <v>8842</v>
      </c>
      <c r="D3294" s="222"/>
      <c r="E3294" s="222"/>
      <c r="F3294" s="274">
        <v>51.84</v>
      </c>
      <c r="G3294" s="47"/>
      <c r="H3294" s="573">
        <f t="shared" si="93"/>
        <v>18.278783999999998</v>
      </c>
      <c r="I3294" s="573">
        <f t="shared" si="93"/>
        <v>18.278783999999998</v>
      </c>
      <c r="J3294" s="573">
        <f t="shared" si="93"/>
        <v>24.017472000000001</v>
      </c>
      <c r="K3294" s="573">
        <f t="shared" si="92"/>
        <v>16.684704</v>
      </c>
      <c r="L3294" s="573">
        <f t="shared" si="92"/>
        <v>26.514863999999996</v>
      </c>
      <c r="M3294" s="573">
        <f t="shared" si="92"/>
        <v>22.848479999999999</v>
      </c>
      <c r="N3294" s="573" t="b">
        <v>1</v>
      </c>
    </row>
    <row r="3295" spans="1:14" s="780" customFormat="1" ht="15.5" x14ac:dyDescent="0.35">
      <c r="A3295" s="8" t="s">
        <v>9187</v>
      </c>
      <c r="B3295" s="308" t="s">
        <v>8273</v>
      </c>
      <c r="C3295" s="193" t="s">
        <v>8844</v>
      </c>
      <c r="D3295" s="309"/>
      <c r="E3295" s="309"/>
      <c r="F3295" s="331">
        <v>40.799999999999997</v>
      </c>
      <c r="G3295" s="47"/>
      <c r="H3295" s="573">
        <f t="shared" si="93"/>
        <v>14.386079999999996</v>
      </c>
      <c r="I3295" s="573">
        <f t="shared" si="93"/>
        <v>14.386079999999996</v>
      </c>
      <c r="J3295" s="573">
        <f t="shared" si="93"/>
        <v>18.902639999999998</v>
      </c>
      <c r="K3295" s="573">
        <f t="shared" si="92"/>
        <v>13.131479999999998</v>
      </c>
      <c r="L3295" s="573">
        <f t="shared" si="92"/>
        <v>20.868179999999995</v>
      </c>
      <c r="M3295" s="573">
        <f t="shared" si="92"/>
        <v>17.982599999999998</v>
      </c>
      <c r="N3295" s="573" t="b">
        <v>1</v>
      </c>
    </row>
    <row r="3296" spans="1:14" ht="16" thickBot="1" x14ac:dyDescent="0.4">
      <c r="A3296" s="11" t="s">
        <v>9188</v>
      </c>
      <c r="B3296" s="565" t="s">
        <v>8274</v>
      </c>
      <c r="C3296" s="391" t="s">
        <v>8843</v>
      </c>
      <c r="D3296" s="563"/>
      <c r="E3296" s="563"/>
      <c r="F3296" s="564">
        <v>40.99</v>
      </c>
      <c r="G3296" s="47"/>
      <c r="H3296" s="573">
        <f t="shared" si="93"/>
        <v>14.453073999999997</v>
      </c>
      <c r="I3296" s="573">
        <f t="shared" si="93"/>
        <v>14.453073999999997</v>
      </c>
      <c r="J3296" s="573">
        <f t="shared" si="93"/>
        <v>18.990667000000002</v>
      </c>
      <c r="K3296" s="573">
        <f t="shared" si="92"/>
        <v>13.192631499999999</v>
      </c>
      <c r="L3296" s="573">
        <f t="shared" si="92"/>
        <v>20.965360249999996</v>
      </c>
      <c r="M3296" s="573">
        <f t="shared" si="92"/>
        <v>18.066342500000001</v>
      </c>
      <c r="N3296" s="573" t="b">
        <v>1</v>
      </c>
    </row>
    <row r="3297" spans="1:14" ht="15.5" x14ac:dyDescent="0.35">
      <c r="A3297" s="72"/>
      <c r="B3297" s="3" t="s">
        <v>8274</v>
      </c>
      <c r="C3297" s="110" t="s">
        <v>7188</v>
      </c>
      <c r="D3297" s="20"/>
      <c r="E3297" s="20"/>
      <c r="F3297" s="273">
        <v>40.99</v>
      </c>
      <c r="G3297" s="47"/>
      <c r="H3297" s="573">
        <f t="shared" si="93"/>
        <v>14.453073999999997</v>
      </c>
      <c r="I3297" s="573">
        <f t="shared" si="93"/>
        <v>14.453073999999997</v>
      </c>
      <c r="J3297" s="573">
        <f t="shared" si="93"/>
        <v>18.990667000000002</v>
      </c>
      <c r="K3297" s="573">
        <f t="shared" si="92"/>
        <v>13.192631499999999</v>
      </c>
      <c r="L3297" s="573">
        <f t="shared" si="92"/>
        <v>20.965360249999996</v>
      </c>
      <c r="M3297" s="573">
        <f t="shared" si="92"/>
        <v>18.066342500000001</v>
      </c>
      <c r="N3297" s="573" t="b">
        <v>1</v>
      </c>
    </row>
    <row r="3298" spans="1:14" ht="31" x14ac:dyDescent="0.35">
      <c r="A3298" s="373" t="s">
        <v>9189</v>
      </c>
      <c r="B3298" s="308" t="s">
        <v>8275</v>
      </c>
      <c r="C3298" s="193" t="s">
        <v>8886</v>
      </c>
      <c r="D3298" s="309"/>
      <c r="E3298" s="309"/>
      <c r="F3298" s="578">
        <v>18.440000000000001</v>
      </c>
      <c r="G3298" s="47"/>
      <c r="H3298" s="573">
        <f t="shared" si="93"/>
        <v>6.5019439999999991</v>
      </c>
      <c r="I3298" s="573">
        <f t="shared" si="93"/>
        <v>6.5019439999999991</v>
      </c>
      <c r="J3298" s="573">
        <f t="shared" si="93"/>
        <v>8.5432520000000007</v>
      </c>
      <c r="K3298" s="573">
        <f t="shared" si="92"/>
        <v>5.934914</v>
      </c>
      <c r="L3298" s="573">
        <f t="shared" si="92"/>
        <v>9.4315989999999985</v>
      </c>
      <c r="M3298" s="573">
        <f t="shared" si="92"/>
        <v>8.1274300000000004</v>
      </c>
      <c r="N3298" s="573" t="b">
        <v>1</v>
      </c>
    </row>
    <row r="3299" spans="1:14" ht="15.5" x14ac:dyDescent="0.35">
      <c r="A3299" s="8" t="s">
        <v>8276</v>
      </c>
      <c r="B3299" s="308" t="s">
        <v>8277</v>
      </c>
      <c r="C3299" s="193" t="s">
        <v>4247</v>
      </c>
      <c r="D3299" s="309"/>
      <c r="E3299" s="309" t="s">
        <v>141</v>
      </c>
      <c r="F3299" s="578">
        <v>14.33</v>
      </c>
      <c r="G3299" s="47"/>
      <c r="H3299" s="573">
        <f t="shared" si="93"/>
        <v>5.052757999999999</v>
      </c>
      <c r="I3299" s="573">
        <f t="shared" si="93"/>
        <v>5.052757999999999</v>
      </c>
      <c r="J3299" s="573">
        <f t="shared" si="93"/>
        <v>6.6390890000000002</v>
      </c>
      <c r="K3299" s="573">
        <f t="shared" si="92"/>
        <v>4.6121105</v>
      </c>
      <c r="L3299" s="573">
        <f t="shared" si="92"/>
        <v>7.3294367499999984</v>
      </c>
      <c r="M3299" s="573">
        <f t="shared" si="92"/>
        <v>6.3159475</v>
      </c>
      <c r="N3299" s="573" t="b">
        <v>1</v>
      </c>
    </row>
    <row r="3300" spans="1:14" ht="15.5" x14ac:dyDescent="0.35">
      <c r="A3300" s="8" t="s">
        <v>8278</v>
      </c>
      <c r="B3300" s="308" t="s">
        <v>8279</v>
      </c>
      <c r="C3300" s="193" t="s">
        <v>4248</v>
      </c>
      <c r="D3300" s="309"/>
      <c r="E3300" s="309" t="s">
        <v>141</v>
      </c>
      <c r="F3300" s="578">
        <v>20.95</v>
      </c>
      <c r="G3300" s="47"/>
      <c r="H3300" s="573">
        <f t="shared" si="93"/>
        <v>7.386969999999998</v>
      </c>
      <c r="I3300" s="573">
        <f t="shared" si="93"/>
        <v>7.386969999999998</v>
      </c>
      <c r="J3300" s="573">
        <f t="shared" si="93"/>
        <v>9.7061349999999997</v>
      </c>
      <c r="K3300" s="573">
        <f t="shared" si="92"/>
        <v>6.7427574999999988</v>
      </c>
      <c r="L3300" s="573">
        <f t="shared" si="92"/>
        <v>10.715401249999998</v>
      </c>
      <c r="M3300" s="573">
        <f t="shared" si="92"/>
        <v>9.2337124999999993</v>
      </c>
      <c r="N3300" s="573" t="b">
        <v>1</v>
      </c>
    </row>
    <row r="3301" spans="1:14" ht="31" x14ac:dyDescent="0.35">
      <c r="A3301" s="8" t="s">
        <v>8280</v>
      </c>
      <c r="B3301" s="221" t="s">
        <v>8281</v>
      </c>
      <c r="C3301" s="247" t="s">
        <v>4249</v>
      </c>
      <c r="D3301" s="222"/>
      <c r="E3301" s="222"/>
      <c r="F3301" s="274">
        <v>1.0900000000000001</v>
      </c>
      <c r="G3301" s="47"/>
      <c r="H3301" s="573">
        <f t="shared" si="93"/>
        <v>0.38433399999999995</v>
      </c>
      <c r="I3301" s="573">
        <f t="shared" si="93"/>
        <v>0.38433399999999995</v>
      </c>
      <c r="J3301" s="573">
        <f t="shared" si="93"/>
        <v>0.50499700000000003</v>
      </c>
      <c r="K3301" s="573">
        <f t="shared" si="92"/>
        <v>0.35081649999999998</v>
      </c>
      <c r="L3301" s="573">
        <f t="shared" si="92"/>
        <v>0.55750774999999997</v>
      </c>
      <c r="M3301" s="573">
        <f t="shared" si="92"/>
        <v>0.4804175</v>
      </c>
      <c r="N3301" s="573" t="b">
        <v>1</v>
      </c>
    </row>
    <row r="3302" spans="1:14" s="780" customFormat="1" ht="15.5" x14ac:dyDescent="0.35">
      <c r="A3302" s="249"/>
      <c r="B3302" s="308" t="s">
        <v>8282</v>
      </c>
      <c r="C3302" s="193" t="s">
        <v>4250</v>
      </c>
      <c r="D3302" s="309"/>
      <c r="E3302" s="309" t="s">
        <v>141</v>
      </c>
      <c r="F3302" s="331">
        <v>1.0900000000000001</v>
      </c>
      <c r="G3302" s="47"/>
      <c r="H3302" s="573">
        <f t="shared" si="93"/>
        <v>0.38433399999999995</v>
      </c>
      <c r="I3302" s="573">
        <f t="shared" si="93"/>
        <v>0.38433399999999995</v>
      </c>
      <c r="J3302" s="573">
        <f t="shared" si="93"/>
        <v>0.50499700000000003</v>
      </c>
      <c r="K3302" s="573">
        <f t="shared" si="92"/>
        <v>0.35081649999999998</v>
      </c>
      <c r="L3302" s="573">
        <f t="shared" si="92"/>
        <v>0.55750774999999997</v>
      </c>
      <c r="M3302" s="573">
        <f t="shared" si="92"/>
        <v>0.4804175</v>
      </c>
      <c r="N3302" s="573" t="b">
        <v>1</v>
      </c>
    </row>
    <row r="3303" spans="1:14" ht="15.5" x14ac:dyDescent="0.35">
      <c r="A3303" s="8" t="s">
        <v>4251</v>
      </c>
      <c r="B3303" s="3" t="s">
        <v>788</v>
      </c>
      <c r="C3303" s="110" t="s">
        <v>789</v>
      </c>
      <c r="D3303" s="20"/>
      <c r="E3303" s="20"/>
      <c r="F3303" s="273">
        <v>18.91</v>
      </c>
      <c r="G3303" s="47"/>
      <c r="H3303" s="573">
        <f t="shared" si="93"/>
        <v>6.6676659999999988</v>
      </c>
      <c r="I3303" s="573">
        <f t="shared" si="93"/>
        <v>6.6676659999999988</v>
      </c>
      <c r="J3303" s="573">
        <f t="shared" si="93"/>
        <v>8.7610030000000005</v>
      </c>
      <c r="K3303" s="573">
        <f t="shared" si="92"/>
        <v>6.0861834999999997</v>
      </c>
      <c r="L3303" s="573">
        <f t="shared" si="92"/>
        <v>9.6719922499999988</v>
      </c>
      <c r="M3303" s="573">
        <f t="shared" si="92"/>
        <v>8.3345824999999998</v>
      </c>
      <c r="N3303" s="573" t="b">
        <v>1</v>
      </c>
    </row>
    <row r="3304" spans="1:14" ht="15.5" x14ac:dyDescent="0.35">
      <c r="A3304" s="8" t="s">
        <v>4252</v>
      </c>
      <c r="B3304" s="308" t="s">
        <v>4253</v>
      </c>
      <c r="C3304" s="193" t="s">
        <v>4254</v>
      </c>
      <c r="D3304" s="309"/>
      <c r="E3304" s="309"/>
      <c r="F3304" s="578">
        <v>17.43</v>
      </c>
      <c r="G3304" s="47"/>
      <c r="H3304" s="573">
        <f t="shared" si="93"/>
        <v>6.1458179999999984</v>
      </c>
      <c r="I3304" s="573">
        <f t="shared" si="93"/>
        <v>6.1458179999999984</v>
      </c>
      <c r="J3304" s="573">
        <f t="shared" si="93"/>
        <v>8.0753190000000004</v>
      </c>
      <c r="K3304" s="573">
        <f t="shared" si="92"/>
        <v>5.6098454999999996</v>
      </c>
      <c r="L3304" s="573">
        <f t="shared" si="92"/>
        <v>8.9150092499999989</v>
      </c>
      <c r="M3304" s="573">
        <f t="shared" si="92"/>
        <v>7.6822724999999998</v>
      </c>
      <c r="N3304" s="573" t="b">
        <v>1</v>
      </c>
    </row>
    <row r="3305" spans="1:14" ht="16" thickBot="1" x14ac:dyDescent="0.4">
      <c r="A3305" s="11" t="s">
        <v>4255</v>
      </c>
      <c r="B3305" s="221" t="s">
        <v>4256</v>
      </c>
      <c r="C3305" s="247" t="s">
        <v>4257</v>
      </c>
      <c r="D3305" s="222"/>
      <c r="E3305" s="222"/>
      <c r="F3305" s="274">
        <v>18.440000000000001</v>
      </c>
      <c r="G3305" s="47"/>
      <c r="H3305" s="573">
        <f t="shared" si="93"/>
        <v>6.5019439999999991</v>
      </c>
      <c r="I3305" s="573">
        <f t="shared" si="93"/>
        <v>6.5019439999999991</v>
      </c>
      <c r="J3305" s="573">
        <f t="shared" si="93"/>
        <v>8.5432520000000007</v>
      </c>
      <c r="K3305" s="573">
        <f t="shared" si="92"/>
        <v>5.934914</v>
      </c>
      <c r="L3305" s="573">
        <f t="shared" si="92"/>
        <v>9.4315989999999985</v>
      </c>
      <c r="M3305" s="573">
        <f t="shared" si="92"/>
        <v>8.1274300000000004</v>
      </c>
      <c r="N3305" s="573" t="b">
        <v>1</v>
      </c>
    </row>
    <row r="3306" spans="1:14" ht="15.5" x14ac:dyDescent="0.35">
      <c r="A3306" s="71" t="s">
        <v>4252</v>
      </c>
      <c r="B3306" s="16" t="s">
        <v>4258</v>
      </c>
      <c r="C3306" s="108" t="s">
        <v>4259</v>
      </c>
      <c r="D3306" s="18"/>
      <c r="E3306" s="18"/>
      <c r="F3306" s="276">
        <v>26.29</v>
      </c>
      <c r="G3306" s="47"/>
      <c r="H3306" s="573">
        <f t="shared" si="93"/>
        <v>9.2698539999999969</v>
      </c>
      <c r="I3306" s="573">
        <f t="shared" si="93"/>
        <v>9.2698539999999969</v>
      </c>
      <c r="J3306" s="573">
        <f t="shared" si="93"/>
        <v>12.180156999999999</v>
      </c>
      <c r="K3306" s="573">
        <f t="shared" si="92"/>
        <v>8.4614364999999996</v>
      </c>
      <c r="L3306" s="573">
        <f t="shared" si="92"/>
        <v>13.446677749999997</v>
      </c>
      <c r="M3306" s="573">
        <f t="shared" si="92"/>
        <v>11.587317499999999</v>
      </c>
      <c r="N3306" s="573" t="b">
        <v>1</v>
      </c>
    </row>
    <row r="3307" spans="1:14" ht="15.5" x14ac:dyDescent="0.35">
      <c r="A3307" s="373" t="s">
        <v>4260</v>
      </c>
      <c r="B3307" s="308" t="s">
        <v>4261</v>
      </c>
      <c r="C3307" s="193" t="s">
        <v>4262</v>
      </c>
      <c r="D3307" s="309"/>
      <c r="E3307" s="309"/>
      <c r="F3307" s="578">
        <v>119</v>
      </c>
      <c r="G3307" s="47"/>
      <c r="H3307" s="573">
        <f t="shared" si="93"/>
        <v>41.959399999999988</v>
      </c>
      <c r="I3307" s="573">
        <f t="shared" si="93"/>
        <v>41.959399999999988</v>
      </c>
      <c r="J3307" s="573">
        <f t="shared" si="93"/>
        <v>55.1327</v>
      </c>
      <c r="K3307" s="573">
        <f t="shared" si="92"/>
        <v>38.300149999999995</v>
      </c>
      <c r="L3307" s="573">
        <f t="shared" si="92"/>
        <v>60.865524999999991</v>
      </c>
      <c r="M3307" s="573">
        <f t="shared" si="92"/>
        <v>52.449249999999999</v>
      </c>
      <c r="N3307" s="573" t="b">
        <v>1</v>
      </c>
    </row>
    <row r="3308" spans="1:14" ht="15.5" x14ac:dyDescent="0.35">
      <c r="A3308" s="373" t="s">
        <v>4263</v>
      </c>
      <c r="B3308" s="308" t="s">
        <v>4263</v>
      </c>
      <c r="C3308" s="193" t="s">
        <v>4264</v>
      </c>
      <c r="D3308" s="309"/>
      <c r="E3308" s="309"/>
      <c r="F3308" s="578">
        <v>1</v>
      </c>
      <c r="G3308" s="47"/>
      <c r="H3308" s="573">
        <f t="shared" si="93"/>
        <v>0.35259999999999991</v>
      </c>
      <c r="I3308" s="573">
        <f t="shared" si="93"/>
        <v>0.35259999999999991</v>
      </c>
      <c r="J3308" s="573">
        <f t="shared" si="93"/>
        <v>0.46329999999999999</v>
      </c>
      <c r="K3308" s="573">
        <f t="shared" si="92"/>
        <v>0.32184999999999997</v>
      </c>
      <c r="L3308" s="573">
        <f t="shared" si="92"/>
        <v>0.5114749999999999</v>
      </c>
      <c r="M3308" s="573">
        <f t="shared" si="92"/>
        <v>0.44074999999999998</v>
      </c>
      <c r="N3308" s="573" t="b">
        <v>1</v>
      </c>
    </row>
    <row r="3309" spans="1:14" ht="15.5" x14ac:dyDescent="0.35">
      <c r="A3309" s="373" t="s">
        <v>4265</v>
      </c>
      <c r="B3309" s="308" t="s">
        <v>4265</v>
      </c>
      <c r="C3309" s="193" t="s">
        <v>4266</v>
      </c>
      <c r="D3309" s="309"/>
      <c r="E3309" s="309"/>
      <c r="F3309" s="578">
        <v>5</v>
      </c>
      <c r="G3309" s="47"/>
      <c r="H3309" s="573">
        <f t="shared" si="93"/>
        <v>1.7629999999999995</v>
      </c>
      <c r="I3309" s="573">
        <f t="shared" si="93"/>
        <v>1.7629999999999995</v>
      </c>
      <c r="J3309" s="573">
        <f t="shared" si="93"/>
        <v>2.3165</v>
      </c>
      <c r="K3309" s="573">
        <f t="shared" si="92"/>
        <v>1.6092499999999998</v>
      </c>
      <c r="L3309" s="573">
        <f t="shared" si="92"/>
        <v>2.5573749999999995</v>
      </c>
      <c r="M3309" s="573">
        <f t="shared" si="92"/>
        <v>2.2037499999999999</v>
      </c>
      <c r="N3309" s="573" t="b">
        <v>1</v>
      </c>
    </row>
    <row r="3310" spans="1:14" ht="15.5" x14ac:dyDescent="0.35">
      <c r="A3310" s="8" t="s">
        <v>4267</v>
      </c>
      <c r="B3310" s="308" t="s">
        <v>4267</v>
      </c>
      <c r="C3310" s="193" t="s">
        <v>4268</v>
      </c>
      <c r="D3310" s="309"/>
      <c r="E3310" s="309"/>
      <c r="F3310" s="578">
        <v>10</v>
      </c>
      <c r="G3310" s="47"/>
      <c r="H3310" s="573">
        <f t="shared" si="93"/>
        <v>3.5259999999999989</v>
      </c>
      <c r="I3310" s="573">
        <f t="shared" si="93"/>
        <v>3.5259999999999989</v>
      </c>
      <c r="J3310" s="573">
        <f t="shared" si="93"/>
        <v>4.633</v>
      </c>
      <c r="K3310" s="573">
        <f t="shared" si="92"/>
        <v>3.2184999999999997</v>
      </c>
      <c r="L3310" s="573">
        <f t="shared" si="92"/>
        <v>5.114749999999999</v>
      </c>
      <c r="M3310" s="573">
        <f t="shared" si="92"/>
        <v>4.4074999999999998</v>
      </c>
      <c r="N3310" s="573" t="b">
        <v>1</v>
      </c>
    </row>
    <row r="3311" spans="1:14" ht="15.5" x14ac:dyDescent="0.35">
      <c r="A3311" s="8" t="s">
        <v>4269</v>
      </c>
      <c r="B3311" s="308" t="s">
        <v>4269</v>
      </c>
      <c r="C3311" s="193" t="s">
        <v>4270</v>
      </c>
      <c r="D3311" s="309"/>
      <c r="E3311" s="309"/>
      <c r="F3311" s="578">
        <v>20</v>
      </c>
      <c r="G3311" s="47"/>
      <c r="H3311" s="573">
        <f t="shared" si="93"/>
        <v>7.0519999999999978</v>
      </c>
      <c r="I3311" s="573">
        <f t="shared" si="93"/>
        <v>7.0519999999999978</v>
      </c>
      <c r="J3311" s="573">
        <f t="shared" si="93"/>
        <v>9.266</v>
      </c>
      <c r="K3311" s="573">
        <f t="shared" si="92"/>
        <v>6.4369999999999994</v>
      </c>
      <c r="L3311" s="573">
        <f t="shared" si="92"/>
        <v>10.229499999999998</v>
      </c>
      <c r="M3311" s="573">
        <f t="shared" si="92"/>
        <v>8.8149999999999995</v>
      </c>
      <c r="N3311" s="573" t="b">
        <v>1</v>
      </c>
    </row>
    <row r="3312" spans="1:14" ht="15.5" x14ac:dyDescent="0.35">
      <c r="A3312" s="8" t="s">
        <v>4271</v>
      </c>
      <c r="B3312" s="308" t="s">
        <v>4271</v>
      </c>
      <c r="C3312" s="193" t="s">
        <v>4272</v>
      </c>
      <c r="D3312" s="309"/>
      <c r="E3312" s="309"/>
      <c r="F3312" s="578">
        <v>51.25</v>
      </c>
      <c r="G3312" s="47"/>
      <c r="H3312" s="573">
        <f t="shared" si="93"/>
        <v>18.070749999999997</v>
      </c>
      <c r="I3312" s="573">
        <f t="shared" si="93"/>
        <v>18.070749999999997</v>
      </c>
      <c r="J3312" s="573">
        <f t="shared" si="93"/>
        <v>23.744125</v>
      </c>
      <c r="K3312" s="573">
        <f t="shared" si="92"/>
        <v>16.494812499999998</v>
      </c>
      <c r="L3312" s="573">
        <f t="shared" si="92"/>
        <v>26.213093749999995</v>
      </c>
      <c r="M3312" s="573">
        <f t="shared" si="92"/>
        <v>22.588437499999998</v>
      </c>
      <c r="N3312" s="573" t="b">
        <v>1</v>
      </c>
    </row>
    <row r="3313" spans="1:14" ht="15.5" x14ac:dyDescent="0.35">
      <c r="A3313" s="404" t="s">
        <v>4273</v>
      </c>
      <c r="B3313" s="435" t="s">
        <v>141</v>
      </c>
      <c r="C3313" s="703" t="s">
        <v>141</v>
      </c>
      <c r="D3313" s="459"/>
      <c r="E3313" s="459" t="s">
        <v>141</v>
      </c>
      <c r="F3313" s="486" t="s">
        <v>141</v>
      </c>
      <c r="G3313" s="47"/>
      <c r="H3313" s="573" t="str">
        <f t="shared" si="93"/>
        <v/>
      </c>
      <c r="I3313" s="573" t="str">
        <f t="shared" si="93"/>
        <v/>
      </c>
      <c r="J3313" s="573" t="str">
        <f t="shared" si="93"/>
        <v/>
      </c>
      <c r="K3313" s="573" t="str">
        <f t="shared" si="92"/>
        <v/>
      </c>
      <c r="L3313" s="573" t="str">
        <f t="shared" si="92"/>
        <v/>
      </c>
      <c r="M3313" s="573" t="str">
        <f t="shared" si="92"/>
        <v/>
      </c>
      <c r="N3313" s="573" t="s">
        <v>141</v>
      </c>
    </row>
    <row r="3314" spans="1:14" s="780" customFormat="1" ht="15.5" x14ac:dyDescent="0.35">
      <c r="A3314" s="249" t="s">
        <v>9830</v>
      </c>
      <c r="B3314" s="308" t="s">
        <v>4274</v>
      </c>
      <c r="C3314" s="193" t="s">
        <v>163</v>
      </c>
      <c r="D3314" s="309"/>
      <c r="E3314" s="309"/>
      <c r="F3314" s="331">
        <v>0</v>
      </c>
      <c r="G3314" s="47"/>
      <c r="H3314" s="573">
        <f t="shared" si="93"/>
        <v>0</v>
      </c>
      <c r="I3314" s="573">
        <f t="shared" si="93"/>
        <v>0</v>
      </c>
      <c r="J3314" s="573">
        <f t="shared" si="93"/>
        <v>0</v>
      </c>
      <c r="K3314" s="573">
        <f t="shared" si="92"/>
        <v>0</v>
      </c>
      <c r="L3314" s="573">
        <f t="shared" si="92"/>
        <v>0</v>
      </c>
      <c r="M3314" s="573">
        <f t="shared" si="92"/>
        <v>0</v>
      </c>
      <c r="N3314" s="573" t="b">
        <v>1</v>
      </c>
    </row>
    <row r="3315" spans="1:14" s="780" customFormat="1" ht="15.5" x14ac:dyDescent="0.35">
      <c r="A3315" s="133" t="s">
        <v>9860</v>
      </c>
      <c r="B3315" s="308" t="s">
        <v>4274</v>
      </c>
      <c r="C3315" s="193" t="s">
        <v>8959</v>
      </c>
      <c r="D3315" s="309"/>
      <c r="E3315" s="309" t="s">
        <v>141</v>
      </c>
      <c r="F3315" s="331">
        <v>0</v>
      </c>
      <c r="G3315" s="47"/>
      <c r="H3315" s="573">
        <f t="shared" si="93"/>
        <v>0</v>
      </c>
      <c r="I3315" s="573">
        <f t="shared" si="93"/>
        <v>0</v>
      </c>
      <c r="J3315" s="573">
        <f t="shared" si="93"/>
        <v>0</v>
      </c>
      <c r="K3315" s="573">
        <f t="shared" si="92"/>
        <v>0</v>
      </c>
      <c r="L3315" s="573">
        <f t="shared" si="92"/>
        <v>0</v>
      </c>
      <c r="M3315" s="573">
        <f t="shared" si="92"/>
        <v>0</v>
      </c>
      <c r="N3315" s="573" t="b">
        <v>1</v>
      </c>
    </row>
    <row r="3316" spans="1:14" ht="15.5" x14ac:dyDescent="0.35">
      <c r="A3316" s="8" t="s">
        <v>9861</v>
      </c>
      <c r="B3316" s="3" t="s">
        <v>4274</v>
      </c>
      <c r="C3316" s="110" t="s">
        <v>8930</v>
      </c>
      <c r="D3316" s="20"/>
      <c r="E3316" s="20" t="s">
        <v>141</v>
      </c>
      <c r="F3316" s="273">
        <v>0</v>
      </c>
      <c r="G3316" s="47"/>
      <c r="H3316" s="573">
        <f t="shared" si="93"/>
        <v>0</v>
      </c>
      <c r="I3316" s="573">
        <f t="shared" si="93"/>
        <v>0</v>
      </c>
      <c r="J3316" s="573">
        <f t="shared" si="93"/>
        <v>0</v>
      </c>
      <c r="K3316" s="573">
        <f t="shared" si="92"/>
        <v>0</v>
      </c>
      <c r="L3316" s="573">
        <f t="shared" si="92"/>
        <v>0</v>
      </c>
      <c r="M3316" s="573">
        <f t="shared" si="92"/>
        <v>0</v>
      </c>
      <c r="N3316" s="573" t="b">
        <v>1</v>
      </c>
    </row>
    <row r="3317" spans="1:14" ht="16" thickBot="1" x14ac:dyDescent="0.4">
      <c r="A3317" s="11" t="s">
        <v>9862</v>
      </c>
      <c r="B3317" s="221" t="s">
        <v>4274</v>
      </c>
      <c r="C3317" s="247" t="s">
        <v>9022</v>
      </c>
      <c r="D3317" s="222"/>
      <c r="E3317" s="222" t="s">
        <v>141</v>
      </c>
      <c r="F3317" s="274">
        <v>0</v>
      </c>
      <c r="G3317" s="47"/>
      <c r="H3317" s="573">
        <f t="shared" si="93"/>
        <v>0</v>
      </c>
      <c r="I3317" s="573">
        <f t="shared" si="93"/>
        <v>0</v>
      </c>
      <c r="J3317" s="573">
        <f t="shared" si="93"/>
        <v>0</v>
      </c>
      <c r="K3317" s="573">
        <f t="shared" si="92"/>
        <v>0</v>
      </c>
      <c r="L3317" s="573">
        <f t="shared" si="92"/>
        <v>0</v>
      </c>
      <c r="M3317" s="573">
        <f t="shared" si="92"/>
        <v>0</v>
      </c>
      <c r="N3317" s="573" t="b">
        <v>1</v>
      </c>
    </row>
    <row r="3318" spans="1:14" ht="15.5" x14ac:dyDescent="0.35">
      <c r="A3318" s="71" t="s">
        <v>9863</v>
      </c>
      <c r="B3318" s="16" t="s">
        <v>4274</v>
      </c>
      <c r="C3318" s="108" t="s">
        <v>9085</v>
      </c>
      <c r="D3318" s="18"/>
      <c r="E3318" s="18"/>
      <c r="F3318" s="276">
        <v>72.48</v>
      </c>
      <c r="G3318" s="47"/>
      <c r="H3318" s="573">
        <f t="shared" si="93"/>
        <v>25.556447999999996</v>
      </c>
      <c r="I3318" s="573">
        <f t="shared" si="93"/>
        <v>25.556447999999996</v>
      </c>
      <c r="J3318" s="573">
        <f t="shared" si="93"/>
        <v>33.579984000000003</v>
      </c>
      <c r="K3318" s="573">
        <f t="shared" si="92"/>
        <v>23.327687999999998</v>
      </c>
      <c r="L3318" s="573">
        <f t="shared" si="92"/>
        <v>37.071707999999994</v>
      </c>
      <c r="M3318" s="573">
        <f t="shared" si="92"/>
        <v>31.94556</v>
      </c>
      <c r="N3318" s="573" t="b">
        <v>1</v>
      </c>
    </row>
    <row r="3319" spans="1:14" ht="15.5" x14ac:dyDescent="0.35">
      <c r="A3319" s="8" t="s">
        <v>9864</v>
      </c>
      <c r="B3319" s="308" t="s">
        <v>4274</v>
      </c>
      <c r="C3319" s="193" t="s">
        <v>9071</v>
      </c>
      <c r="D3319" s="309"/>
      <c r="E3319" s="309" t="s">
        <v>141</v>
      </c>
      <c r="F3319" s="578">
        <v>72.48</v>
      </c>
      <c r="G3319" s="47"/>
      <c r="H3319" s="573">
        <f t="shared" si="93"/>
        <v>25.556447999999996</v>
      </c>
      <c r="I3319" s="573">
        <f t="shared" si="93"/>
        <v>25.556447999999996</v>
      </c>
      <c r="J3319" s="573">
        <f t="shared" si="93"/>
        <v>33.579984000000003</v>
      </c>
      <c r="K3319" s="573">
        <f t="shared" si="92"/>
        <v>23.327687999999998</v>
      </c>
      <c r="L3319" s="573">
        <f t="shared" si="92"/>
        <v>37.071707999999994</v>
      </c>
      <c r="M3319" s="573">
        <f t="shared" si="92"/>
        <v>31.94556</v>
      </c>
      <c r="N3319" s="573" t="b">
        <v>1</v>
      </c>
    </row>
    <row r="3320" spans="1:14" ht="15.5" x14ac:dyDescent="0.35">
      <c r="A3320" s="8" t="s">
        <v>9844</v>
      </c>
      <c r="B3320" s="308" t="s">
        <v>4274</v>
      </c>
      <c r="C3320" s="193" t="s">
        <v>8975</v>
      </c>
      <c r="D3320" s="309"/>
      <c r="E3320" s="309" t="s">
        <v>141</v>
      </c>
      <c r="F3320" s="578">
        <v>68.28</v>
      </c>
      <c r="G3320" s="47"/>
      <c r="H3320" s="573" t="str">
        <f t="shared" si="93"/>
        <v/>
      </c>
      <c r="I3320" s="573" t="str">
        <f t="shared" si="93"/>
        <v/>
      </c>
      <c r="J3320" s="573" t="str">
        <f t="shared" si="93"/>
        <v/>
      </c>
      <c r="K3320" s="573" t="str">
        <f t="shared" si="92"/>
        <v/>
      </c>
      <c r="L3320" s="573" t="str">
        <f t="shared" si="92"/>
        <v/>
      </c>
      <c r="M3320" s="573" t="str">
        <f t="shared" si="92"/>
        <v/>
      </c>
      <c r="N3320" s="573" t="b">
        <v>0</v>
      </c>
    </row>
    <row r="3321" spans="1:14" ht="15.5" x14ac:dyDescent="0.35">
      <c r="A3321" s="8" t="s">
        <v>9845</v>
      </c>
      <c r="B3321" s="308" t="s">
        <v>4274</v>
      </c>
      <c r="C3321" s="193" t="s">
        <v>8945</v>
      </c>
      <c r="D3321" s="309"/>
      <c r="E3321" s="309" t="s">
        <v>141</v>
      </c>
      <c r="F3321" s="578">
        <v>68.28</v>
      </c>
      <c r="G3321" s="47"/>
      <c r="H3321" s="573" t="str">
        <f t="shared" si="93"/>
        <v/>
      </c>
      <c r="I3321" s="573" t="str">
        <f t="shared" si="93"/>
        <v/>
      </c>
      <c r="J3321" s="573" t="str">
        <f t="shared" si="93"/>
        <v/>
      </c>
      <c r="K3321" s="573" t="str">
        <f t="shared" si="92"/>
        <v/>
      </c>
      <c r="L3321" s="573" t="str">
        <f t="shared" si="92"/>
        <v/>
      </c>
      <c r="M3321" s="573" t="str">
        <f t="shared" si="92"/>
        <v/>
      </c>
      <c r="N3321" s="573" t="b">
        <v>0</v>
      </c>
    </row>
    <row r="3322" spans="1:14" ht="16" thickBot="1" x14ac:dyDescent="0.4">
      <c r="A3322" s="11" t="s">
        <v>9846</v>
      </c>
      <c r="B3322" s="565" t="s">
        <v>4274</v>
      </c>
      <c r="C3322" s="391" t="s">
        <v>8929</v>
      </c>
      <c r="D3322" s="563"/>
      <c r="E3322" s="563" t="s">
        <v>141</v>
      </c>
      <c r="F3322" s="564">
        <v>68.28</v>
      </c>
      <c r="G3322" s="47"/>
      <c r="H3322" s="573" t="str">
        <f t="shared" si="93"/>
        <v/>
      </c>
      <c r="I3322" s="573" t="str">
        <f t="shared" si="93"/>
        <v/>
      </c>
      <c r="J3322" s="573" t="str">
        <f t="shared" si="93"/>
        <v/>
      </c>
      <c r="K3322" s="573" t="str">
        <f t="shared" si="93"/>
        <v/>
      </c>
      <c r="L3322" s="573" t="str">
        <f t="shared" si="93"/>
        <v/>
      </c>
      <c r="M3322" s="573" t="str">
        <f t="shared" si="93"/>
        <v/>
      </c>
      <c r="N3322" s="573" t="b">
        <v>0</v>
      </c>
    </row>
    <row r="3323" spans="1:14" ht="15.5" x14ac:dyDescent="0.35">
      <c r="A3323" s="72" t="s">
        <v>9847</v>
      </c>
      <c r="B3323" s="3" t="s">
        <v>4274</v>
      </c>
      <c r="C3323" s="110" t="s">
        <v>9002</v>
      </c>
      <c r="D3323" s="20"/>
      <c r="E3323" s="20" t="s">
        <v>141</v>
      </c>
      <c r="F3323" s="273">
        <v>68.28</v>
      </c>
      <c r="G3323" s="47"/>
      <c r="H3323" s="573" t="str">
        <f t="shared" ref="H3323:M3365" si="94">IF($N3323=TRUE,H$3*$F3323,"")</f>
        <v/>
      </c>
      <c r="I3323" s="573" t="str">
        <f t="shared" si="94"/>
        <v/>
      </c>
      <c r="J3323" s="573" t="str">
        <f t="shared" si="94"/>
        <v/>
      </c>
      <c r="K3323" s="573" t="str">
        <f t="shared" si="94"/>
        <v/>
      </c>
      <c r="L3323" s="573" t="str">
        <f t="shared" si="94"/>
        <v/>
      </c>
      <c r="M3323" s="573" t="str">
        <f t="shared" si="94"/>
        <v/>
      </c>
      <c r="N3323" s="573" t="b">
        <v>0</v>
      </c>
    </row>
    <row r="3324" spans="1:14" ht="15.5" x14ac:dyDescent="0.35">
      <c r="A3324" s="72" t="s">
        <v>9830</v>
      </c>
      <c r="B3324" s="308" t="s">
        <v>4274</v>
      </c>
      <c r="C3324" s="193" t="s">
        <v>8981</v>
      </c>
      <c r="D3324" s="309"/>
      <c r="E3324" s="309"/>
      <c r="F3324" s="578">
        <v>0</v>
      </c>
      <c r="G3324" s="47"/>
      <c r="H3324" s="573">
        <f t="shared" si="94"/>
        <v>0</v>
      </c>
      <c r="I3324" s="573">
        <f t="shared" si="94"/>
        <v>0</v>
      </c>
      <c r="J3324" s="573">
        <f t="shared" si="94"/>
        <v>0</v>
      </c>
      <c r="K3324" s="573">
        <f t="shared" si="94"/>
        <v>0</v>
      </c>
      <c r="L3324" s="573">
        <f t="shared" si="94"/>
        <v>0</v>
      </c>
      <c r="M3324" s="573">
        <f t="shared" si="94"/>
        <v>0</v>
      </c>
      <c r="N3324" s="573" t="b">
        <v>1</v>
      </c>
    </row>
    <row r="3325" spans="1:14" ht="15.5" x14ac:dyDescent="0.35">
      <c r="A3325" s="72" t="s">
        <v>9860</v>
      </c>
      <c r="B3325" s="308" t="s">
        <v>4274</v>
      </c>
      <c r="C3325" s="193" t="s">
        <v>8958</v>
      </c>
      <c r="D3325" s="309"/>
      <c r="E3325" s="309"/>
      <c r="F3325" s="578">
        <v>0</v>
      </c>
      <c r="G3325" s="47"/>
      <c r="H3325" s="573">
        <f t="shared" si="94"/>
        <v>0</v>
      </c>
      <c r="I3325" s="573">
        <f t="shared" si="94"/>
        <v>0</v>
      </c>
      <c r="J3325" s="573">
        <f t="shared" si="94"/>
        <v>0</v>
      </c>
      <c r="K3325" s="573">
        <f t="shared" si="94"/>
        <v>0</v>
      </c>
      <c r="L3325" s="573">
        <f t="shared" si="94"/>
        <v>0</v>
      </c>
      <c r="M3325" s="573">
        <f t="shared" si="94"/>
        <v>0</v>
      </c>
      <c r="N3325" s="573" t="b">
        <v>1</v>
      </c>
    </row>
    <row r="3326" spans="1:14" ht="15.5" x14ac:dyDescent="0.35">
      <c r="A3326" s="72" t="s">
        <v>9861</v>
      </c>
      <c r="B3326" s="308" t="s">
        <v>4274</v>
      </c>
      <c r="C3326" s="193" t="s">
        <v>9057</v>
      </c>
      <c r="D3326" s="309"/>
      <c r="E3326" s="309"/>
      <c r="F3326" s="578">
        <v>0</v>
      </c>
      <c r="G3326" s="47"/>
      <c r="H3326" s="573">
        <f t="shared" si="94"/>
        <v>0</v>
      </c>
      <c r="I3326" s="573">
        <f t="shared" si="94"/>
        <v>0</v>
      </c>
      <c r="J3326" s="573">
        <f t="shared" si="94"/>
        <v>0</v>
      </c>
      <c r="K3326" s="573">
        <f t="shared" si="94"/>
        <v>0</v>
      </c>
      <c r="L3326" s="573">
        <f t="shared" si="94"/>
        <v>0</v>
      </c>
      <c r="M3326" s="573">
        <f t="shared" si="94"/>
        <v>0</v>
      </c>
      <c r="N3326" s="573" t="b">
        <v>1</v>
      </c>
    </row>
    <row r="3327" spans="1:14" ht="15.5" x14ac:dyDescent="0.35">
      <c r="A3327" s="192" t="s">
        <v>9862</v>
      </c>
      <c r="B3327" s="308" t="s">
        <v>4274</v>
      </c>
      <c r="C3327" s="193" t="s">
        <v>9020</v>
      </c>
      <c r="D3327" s="309"/>
      <c r="E3327" s="309"/>
      <c r="F3327" s="578">
        <v>0</v>
      </c>
      <c r="G3327" s="47"/>
      <c r="H3327" s="573">
        <f t="shared" si="94"/>
        <v>0</v>
      </c>
      <c r="I3327" s="573">
        <f t="shared" si="94"/>
        <v>0</v>
      </c>
      <c r="J3327" s="573">
        <f t="shared" si="94"/>
        <v>0</v>
      </c>
      <c r="K3327" s="573">
        <f t="shared" si="94"/>
        <v>0</v>
      </c>
      <c r="L3327" s="573">
        <f t="shared" si="94"/>
        <v>0</v>
      </c>
      <c r="M3327" s="573">
        <f t="shared" si="94"/>
        <v>0</v>
      </c>
      <c r="N3327" s="573" t="b">
        <v>1</v>
      </c>
    </row>
    <row r="3328" spans="1:14" ht="15.5" x14ac:dyDescent="0.35">
      <c r="A3328" s="8" t="s">
        <v>9863</v>
      </c>
      <c r="B3328" s="308" t="s">
        <v>4274</v>
      </c>
      <c r="C3328" s="193" t="s">
        <v>9084</v>
      </c>
      <c r="D3328" s="309"/>
      <c r="E3328" s="309"/>
      <c r="F3328" s="578">
        <v>70.72</v>
      </c>
      <c r="G3328" s="47"/>
      <c r="H3328" s="573">
        <f t="shared" si="94"/>
        <v>24.935871999999993</v>
      </c>
      <c r="I3328" s="573">
        <f t="shared" si="94"/>
        <v>24.935871999999993</v>
      </c>
      <c r="J3328" s="573">
        <f t="shared" si="94"/>
        <v>32.764575999999998</v>
      </c>
      <c r="K3328" s="573">
        <f t="shared" si="94"/>
        <v>22.761231999999996</v>
      </c>
      <c r="L3328" s="573">
        <f t="shared" si="94"/>
        <v>36.171511999999993</v>
      </c>
      <c r="M3328" s="573">
        <f t="shared" si="94"/>
        <v>31.169839999999997</v>
      </c>
      <c r="N3328" s="573" t="b">
        <v>1</v>
      </c>
    </row>
    <row r="3329" spans="1:14" ht="15.5" x14ac:dyDescent="0.35">
      <c r="A3329" s="8" t="s">
        <v>9864</v>
      </c>
      <c r="B3329" s="308" t="s">
        <v>4274</v>
      </c>
      <c r="C3329" s="193" t="s">
        <v>9070</v>
      </c>
      <c r="D3329" s="309"/>
      <c r="E3329" s="309"/>
      <c r="F3329" s="578">
        <v>70.72</v>
      </c>
      <c r="G3329" s="47"/>
      <c r="H3329" s="573">
        <f t="shared" si="94"/>
        <v>24.935871999999993</v>
      </c>
      <c r="I3329" s="573">
        <f t="shared" si="94"/>
        <v>24.935871999999993</v>
      </c>
      <c r="J3329" s="573">
        <f t="shared" si="94"/>
        <v>32.764575999999998</v>
      </c>
      <c r="K3329" s="573">
        <f t="shared" si="94"/>
        <v>22.761231999999996</v>
      </c>
      <c r="L3329" s="573">
        <f t="shared" si="94"/>
        <v>36.171511999999993</v>
      </c>
      <c r="M3329" s="573">
        <f t="shared" si="94"/>
        <v>31.169839999999997</v>
      </c>
      <c r="N3329" s="573" t="b">
        <v>1</v>
      </c>
    </row>
    <row r="3330" spans="1:14" ht="16" thickBot="1" x14ac:dyDescent="0.4">
      <c r="A3330" s="72" t="s">
        <v>9844</v>
      </c>
      <c r="B3330" s="565" t="s">
        <v>4274</v>
      </c>
      <c r="C3330" s="391" t="s">
        <v>8974</v>
      </c>
      <c r="D3330" s="563"/>
      <c r="E3330" s="563"/>
      <c r="F3330" s="564">
        <v>66.62</v>
      </c>
      <c r="G3330" s="47"/>
      <c r="H3330" s="573" t="str">
        <f t="shared" si="94"/>
        <v/>
      </c>
      <c r="I3330" s="573" t="str">
        <f t="shared" si="94"/>
        <v/>
      </c>
      <c r="J3330" s="573" t="str">
        <f t="shared" si="94"/>
        <v/>
      </c>
      <c r="K3330" s="573" t="str">
        <f t="shared" si="94"/>
        <v/>
      </c>
      <c r="L3330" s="573" t="str">
        <f t="shared" si="94"/>
        <v/>
      </c>
      <c r="M3330" s="573" t="str">
        <f t="shared" si="94"/>
        <v/>
      </c>
      <c r="N3330" s="573" t="b">
        <v>0</v>
      </c>
    </row>
    <row r="3331" spans="1:14" ht="15.5" x14ac:dyDescent="0.35">
      <c r="A3331" s="133" t="s">
        <v>9845</v>
      </c>
      <c r="B3331" s="308" t="s">
        <v>4274</v>
      </c>
      <c r="C3331" s="193" t="s">
        <v>8944</v>
      </c>
      <c r="D3331" s="309"/>
      <c r="E3331" s="309"/>
      <c r="F3331" s="578">
        <v>66.62</v>
      </c>
      <c r="G3331" s="47"/>
      <c r="H3331" s="573" t="str">
        <f t="shared" si="94"/>
        <v/>
      </c>
      <c r="I3331" s="573" t="str">
        <f t="shared" si="94"/>
        <v/>
      </c>
      <c r="J3331" s="573" t="str">
        <f t="shared" si="94"/>
        <v/>
      </c>
      <c r="K3331" s="573" t="str">
        <f t="shared" si="94"/>
        <v/>
      </c>
      <c r="L3331" s="573" t="str">
        <f t="shared" si="94"/>
        <v/>
      </c>
      <c r="M3331" s="573" t="str">
        <f t="shared" si="94"/>
        <v/>
      </c>
      <c r="N3331" s="573" t="b">
        <v>0</v>
      </c>
    </row>
    <row r="3332" spans="1:14" ht="15.5" x14ac:dyDescent="0.35">
      <c r="A3332" s="8" t="s">
        <v>9846</v>
      </c>
      <c r="B3332" s="308" t="s">
        <v>4274</v>
      </c>
      <c r="C3332" s="193" t="s">
        <v>9042</v>
      </c>
      <c r="D3332" s="309"/>
      <c r="E3332" s="309"/>
      <c r="F3332" s="578">
        <v>66.62</v>
      </c>
      <c r="G3332" s="47"/>
      <c r="H3332" s="573" t="str">
        <f t="shared" si="94"/>
        <v/>
      </c>
      <c r="I3332" s="573" t="str">
        <f t="shared" si="94"/>
        <v/>
      </c>
      <c r="J3332" s="573" t="str">
        <f t="shared" si="94"/>
        <v/>
      </c>
      <c r="K3332" s="573" t="str">
        <f t="shared" si="94"/>
        <v/>
      </c>
      <c r="L3332" s="573" t="str">
        <f t="shared" si="94"/>
        <v/>
      </c>
      <c r="M3332" s="573" t="str">
        <f t="shared" si="94"/>
        <v/>
      </c>
      <c r="N3332" s="573" t="b">
        <v>0</v>
      </c>
    </row>
    <row r="3333" spans="1:14" ht="15.5" x14ac:dyDescent="0.35">
      <c r="A3333" s="8" t="s">
        <v>9847</v>
      </c>
      <c r="B3333" s="308" t="s">
        <v>4274</v>
      </c>
      <c r="C3333" s="193" t="s">
        <v>9000</v>
      </c>
      <c r="D3333" s="309"/>
      <c r="E3333" s="309"/>
      <c r="F3333" s="578">
        <v>66.62</v>
      </c>
      <c r="G3333" s="47"/>
      <c r="H3333" s="573" t="str">
        <f t="shared" si="94"/>
        <v/>
      </c>
      <c r="I3333" s="573" t="str">
        <f t="shared" si="94"/>
        <v/>
      </c>
      <c r="J3333" s="573" t="str">
        <f t="shared" si="94"/>
        <v/>
      </c>
      <c r="K3333" s="573" t="str">
        <f t="shared" si="94"/>
        <v/>
      </c>
      <c r="L3333" s="573" t="str">
        <f t="shared" si="94"/>
        <v/>
      </c>
      <c r="M3333" s="573" t="str">
        <f t="shared" si="94"/>
        <v/>
      </c>
      <c r="N3333" s="573" t="b">
        <v>0</v>
      </c>
    </row>
    <row r="3334" spans="1:14" ht="16" thickBot="1" x14ac:dyDescent="0.4">
      <c r="A3334" s="770" t="s">
        <v>9846</v>
      </c>
      <c r="B3334" s="565" t="s">
        <v>4275</v>
      </c>
      <c r="C3334" s="391" t="s">
        <v>7518</v>
      </c>
      <c r="D3334" s="563"/>
      <c r="E3334" s="563"/>
      <c r="F3334" s="564">
        <v>68.28</v>
      </c>
      <c r="G3334" s="47"/>
      <c r="H3334" s="573" t="str">
        <f t="shared" si="94"/>
        <v/>
      </c>
      <c r="I3334" s="573" t="str">
        <f t="shared" si="94"/>
        <v/>
      </c>
      <c r="J3334" s="573" t="str">
        <f t="shared" si="94"/>
        <v/>
      </c>
      <c r="K3334" s="573" t="str">
        <f t="shared" si="94"/>
        <v/>
      </c>
      <c r="L3334" s="573" t="str">
        <f t="shared" si="94"/>
        <v/>
      </c>
      <c r="M3334" s="573" t="str">
        <f t="shared" si="94"/>
        <v/>
      </c>
      <c r="N3334" s="573" t="b">
        <v>0</v>
      </c>
    </row>
    <row r="3335" spans="1:14" ht="28.5" x14ac:dyDescent="0.35">
      <c r="A3335" s="124"/>
      <c r="B3335" s="3" t="s">
        <v>141</v>
      </c>
      <c r="C3335" s="704" t="s">
        <v>141</v>
      </c>
      <c r="D3335" s="91"/>
      <c r="E3335" s="533"/>
      <c r="F3335" s="276" t="s">
        <v>141</v>
      </c>
      <c r="G3335" s="47"/>
      <c r="H3335" s="573" t="str">
        <f t="shared" si="94"/>
        <v/>
      </c>
      <c r="I3335" s="573" t="str">
        <f t="shared" si="94"/>
        <v/>
      </c>
      <c r="J3335" s="573" t="str">
        <f t="shared" si="94"/>
        <v/>
      </c>
      <c r="K3335" s="573" t="str">
        <f t="shared" si="94"/>
        <v/>
      </c>
      <c r="L3335" s="573" t="str">
        <f t="shared" si="94"/>
        <v/>
      </c>
      <c r="M3335" s="573" t="str">
        <f t="shared" si="94"/>
        <v/>
      </c>
      <c r="N3335" s="573" t="s">
        <v>141</v>
      </c>
    </row>
    <row r="3336" spans="1:14" ht="15.5" x14ac:dyDescent="0.35">
      <c r="A3336" s="611" t="s">
        <v>4276</v>
      </c>
      <c r="B3336" s="436" t="s">
        <v>141</v>
      </c>
      <c r="C3336" s="705"/>
      <c r="D3336" s="460"/>
      <c r="E3336" s="543"/>
      <c r="F3336" s="793" t="s">
        <v>141</v>
      </c>
      <c r="G3336" s="47"/>
      <c r="H3336" s="573" t="str">
        <f t="shared" si="94"/>
        <v/>
      </c>
      <c r="I3336" s="573" t="str">
        <f t="shared" si="94"/>
        <v/>
      </c>
      <c r="J3336" s="573" t="str">
        <f t="shared" si="94"/>
        <v/>
      </c>
      <c r="K3336" s="573" t="str">
        <f t="shared" si="94"/>
        <v/>
      </c>
      <c r="L3336" s="573" t="str">
        <f t="shared" si="94"/>
        <v/>
      </c>
      <c r="M3336" s="573" t="str">
        <f t="shared" si="94"/>
        <v/>
      </c>
      <c r="N3336" s="573" t="s">
        <v>141</v>
      </c>
    </row>
    <row r="3337" spans="1:14" ht="31.5" thickBot="1" x14ac:dyDescent="0.4">
      <c r="A3337" s="592" t="s">
        <v>142</v>
      </c>
      <c r="B3337" s="568" t="s">
        <v>143</v>
      </c>
      <c r="C3337" s="706" t="s">
        <v>144</v>
      </c>
      <c r="D3337" s="521" t="s">
        <v>132</v>
      </c>
      <c r="E3337" s="569"/>
      <c r="F3337" s="570" t="s">
        <v>9087</v>
      </c>
      <c r="G3337" s="47"/>
      <c r="H3337" s="573" t="str">
        <f t="shared" si="94"/>
        <v/>
      </c>
      <c r="I3337" s="573" t="str">
        <f t="shared" si="94"/>
        <v/>
      </c>
      <c r="J3337" s="573" t="str">
        <f t="shared" si="94"/>
        <v/>
      </c>
      <c r="K3337" s="573" t="str">
        <f t="shared" si="94"/>
        <v/>
      </c>
      <c r="L3337" s="573" t="str">
        <f t="shared" si="94"/>
        <v/>
      </c>
      <c r="M3337" s="573" t="str">
        <f t="shared" si="94"/>
        <v/>
      </c>
      <c r="N3337" s="573" t="s">
        <v>141</v>
      </c>
    </row>
    <row r="3338" spans="1:14" ht="15.5" x14ac:dyDescent="0.35">
      <c r="A3338" s="82" t="s">
        <v>4277</v>
      </c>
      <c r="B3338" s="16" t="s">
        <v>4278</v>
      </c>
      <c r="C3338" s="108" t="str">
        <f>LEFT(A3338,FIND(" ",SUBSTITUTE(A3338," ","",1)))</f>
        <v>Cat5 Conf1</v>
      </c>
      <c r="D3338" s="19"/>
      <c r="E3338" s="19" t="s">
        <v>141</v>
      </c>
      <c r="F3338" s="276" t="s">
        <v>141</v>
      </c>
      <c r="G3338" s="47"/>
      <c r="H3338" s="573" t="str">
        <f t="shared" si="94"/>
        <v/>
      </c>
      <c r="I3338" s="573" t="str">
        <f t="shared" si="94"/>
        <v/>
      </c>
      <c r="J3338" s="573" t="str">
        <f t="shared" si="94"/>
        <v/>
      </c>
      <c r="K3338" s="573" t="str">
        <f t="shared" si="94"/>
        <v/>
      </c>
      <c r="L3338" s="573" t="str">
        <f t="shared" si="94"/>
        <v/>
      </c>
      <c r="M3338" s="573" t="str">
        <f t="shared" si="94"/>
        <v/>
      </c>
      <c r="N3338" s="573" t="s">
        <v>141</v>
      </c>
    </row>
    <row r="3339" spans="1:14" ht="15.5" x14ac:dyDescent="0.35">
      <c r="A3339" s="373" t="s">
        <v>4280</v>
      </c>
      <c r="B3339" s="308" t="s">
        <v>4281</v>
      </c>
      <c r="C3339" s="193" t="s">
        <v>4279</v>
      </c>
      <c r="D3339" s="309">
        <v>1</v>
      </c>
      <c r="E3339" s="309" t="s">
        <v>141</v>
      </c>
      <c r="F3339" s="578">
        <v>1142.9000000000001</v>
      </c>
      <c r="G3339" s="47"/>
      <c r="H3339" s="573">
        <f t="shared" si="94"/>
        <v>402.98653999999993</v>
      </c>
      <c r="I3339" s="573">
        <f t="shared" si="94"/>
        <v>402.98653999999993</v>
      </c>
      <c r="J3339" s="573">
        <f t="shared" si="94"/>
        <v>529.50557000000003</v>
      </c>
      <c r="K3339" s="573">
        <f t="shared" si="94"/>
        <v>367.84236499999997</v>
      </c>
      <c r="L3339" s="573">
        <f t="shared" si="94"/>
        <v>584.56477749999999</v>
      </c>
      <c r="M3339" s="573">
        <f t="shared" si="94"/>
        <v>503.73317500000002</v>
      </c>
      <c r="N3339" s="573" t="b">
        <v>1</v>
      </c>
    </row>
    <row r="3340" spans="1:14" s="780" customFormat="1" ht="15.5" x14ac:dyDescent="0.35">
      <c r="A3340" s="373" t="s">
        <v>4282</v>
      </c>
      <c r="B3340" s="308" t="s">
        <v>9912</v>
      </c>
      <c r="C3340" s="193" t="s">
        <v>7726</v>
      </c>
      <c r="D3340" s="309">
        <v>1</v>
      </c>
      <c r="E3340" s="309" t="s">
        <v>141</v>
      </c>
      <c r="F3340" s="578">
        <v>0.55000000000000004</v>
      </c>
      <c r="G3340" s="47"/>
      <c r="H3340" s="573">
        <f t="shared" si="94"/>
        <v>0.19392999999999996</v>
      </c>
      <c r="I3340" s="573">
        <f t="shared" si="94"/>
        <v>0.19392999999999996</v>
      </c>
      <c r="J3340" s="573">
        <f t="shared" si="94"/>
        <v>0.25481500000000001</v>
      </c>
      <c r="K3340" s="573">
        <f t="shared" si="94"/>
        <v>0.17701749999999999</v>
      </c>
      <c r="L3340" s="573">
        <f t="shared" si="94"/>
        <v>0.28131124999999996</v>
      </c>
      <c r="M3340" s="573">
        <f t="shared" si="94"/>
        <v>0.2424125</v>
      </c>
      <c r="N3340" s="573" t="b">
        <v>1</v>
      </c>
    </row>
    <row r="3341" spans="1:14" ht="15.5" x14ac:dyDescent="0.35">
      <c r="A3341" s="373" t="s">
        <v>9908</v>
      </c>
      <c r="B3341" s="308" t="s">
        <v>9909</v>
      </c>
      <c r="C3341" s="193" t="s">
        <v>6942</v>
      </c>
      <c r="D3341" s="310">
        <v>1</v>
      </c>
      <c r="E3341" s="311"/>
      <c r="F3341" s="271">
        <v>0.52</v>
      </c>
      <c r="G3341" s="47"/>
      <c r="H3341" s="573">
        <f t="shared" si="94"/>
        <v>0.18335199999999996</v>
      </c>
      <c r="I3341" s="573">
        <f t="shared" si="94"/>
        <v>0.18335199999999996</v>
      </c>
      <c r="J3341" s="573">
        <f t="shared" si="94"/>
        <v>0.24091599999999999</v>
      </c>
      <c r="K3341" s="573">
        <f t="shared" si="94"/>
        <v>0.16736199999999998</v>
      </c>
      <c r="L3341" s="573">
        <f t="shared" si="94"/>
        <v>0.26596699999999995</v>
      </c>
      <c r="M3341" s="573">
        <f t="shared" si="94"/>
        <v>0.22919</v>
      </c>
      <c r="N3341" s="573" t="b">
        <v>1</v>
      </c>
    </row>
    <row r="3342" spans="1:14" ht="15.5" x14ac:dyDescent="0.35">
      <c r="A3342" s="373" t="s">
        <v>4283</v>
      </c>
      <c r="B3342" s="308" t="s">
        <v>472</v>
      </c>
      <c r="C3342" s="193" t="s">
        <v>160</v>
      </c>
      <c r="D3342" s="309">
        <v>1</v>
      </c>
      <c r="E3342" s="309" t="s">
        <v>141</v>
      </c>
      <c r="F3342" s="578">
        <v>0</v>
      </c>
      <c r="G3342" s="47"/>
      <c r="H3342" s="573">
        <f t="shared" si="94"/>
        <v>0</v>
      </c>
      <c r="I3342" s="573">
        <f t="shared" si="94"/>
        <v>0</v>
      </c>
      <c r="J3342" s="573">
        <f t="shared" si="94"/>
        <v>0</v>
      </c>
      <c r="K3342" s="573">
        <f t="shared" si="94"/>
        <v>0</v>
      </c>
      <c r="L3342" s="573">
        <f t="shared" si="94"/>
        <v>0</v>
      </c>
      <c r="M3342" s="573">
        <f t="shared" si="94"/>
        <v>0</v>
      </c>
      <c r="N3342" s="573" t="b">
        <v>1</v>
      </c>
    </row>
    <row r="3343" spans="1:14" ht="31.5" thickBot="1" x14ac:dyDescent="0.4">
      <c r="A3343" s="594" t="s">
        <v>4284</v>
      </c>
      <c r="B3343" s="565" t="s">
        <v>4285</v>
      </c>
      <c r="C3343" s="391" t="s">
        <v>4286</v>
      </c>
      <c r="D3343" s="563">
        <v>1</v>
      </c>
      <c r="E3343" s="563" t="s">
        <v>141</v>
      </c>
      <c r="F3343" s="564">
        <v>0</v>
      </c>
      <c r="G3343" s="47"/>
      <c r="H3343" s="573">
        <f t="shared" si="94"/>
        <v>0</v>
      </c>
      <c r="I3343" s="573">
        <f t="shared" si="94"/>
        <v>0</v>
      </c>
      <c r="J3343" s="573">
        <f t="shared" si="94"/>
        <v>0</v>
      </c>
      <c r="K3343" s="573">
        <f t="shared" si="94"/>
        <v>0</v>
      </c>
      <c r="L3343" s="573">
        <f t="shared" si="94"/>
        <v>0</v>
      </c>
      <c r="M3343" s="573">
        <f t="shared" si="94"/>
        <v>0</v>
      </c>
      <c r="N3343" s="573" t="b">
        <v>1</v>
      </c>
    </row>
    <row r="3344" spans="1:14" ht="16" thickBot="1" x14ac:dyDescent="0.4">
      <c r="A3344" s="8"/>
      <c r="B3344" s="2" t="s">
        <v>141</v>
      </c>
      <c r="C3344" s="111" t="s">
        <v>141</v>
      </c>
      <c r="D3344" s="17"/>
      <c r="E3344" s="41" t="s">
        <v>141</v>
      </c>
      <c r="F3344" s="296" t="s">
        <v>141</v>
      </c>
      <c r="G3344" s="47"/>
      <c r="H3344" s="573" t="str">
        <f t="shared" si="94"/>
        <v/>
      </c>
      <c r="I3344" s="573" t="str">
        <f t="shared" si="94"/>
        <v/>
      </c>
      <c r="J3344" s="573" t="str">
        <f t="shared" si="94"/>
        <v/>
      </c>
      <c r="K3344" s="573" t="str">
        <f t="shared" si="94"/>
        <v/>
      </c>
      <c r="L3344" s="573" t="str">
        <f t="shared" si="94"/>
        <v/>
      </c>
      <c r="M3344" s="573" t="str">
        <f t="shared" si="94"/>
        <v/>
      </c>
      <c r="N3344" s="573" t="s">
        <v>141</v>
      </c>
    </row>
    <row r="3345" spans="1:14" ht="15.5" x14ac:dyDescent="0.35">
      <c r="A3345" s="82" t="s">
        <v>4287</v>
      </c>
      <c r="B3345" s="16" t="s">
        <v>4288</v>
      </c>
      <c r="C3345" s="108" t="str">
        <f>LEFT(A3345,FIND(" ",SUBSTITUTE(A3345," ","",1)))</f>
        <v>Cat5 Conf2</v>
      </c>
      <c r="D3345" s="19"/>
      <c r="E3345" s="19" t="s">
        <v>141</v>
      </c>
      <c r="F3345" s="276" t="s">
        <v>141</v>
      </c>
      <c r="G3345" s="47"/>
      <c r="H3345" s="573" t="str">
        <f t="shared" si="94"/>
        <v/>
      </c>
      <c r="I3345" s="573" t="str">
        <f t="shared" si="94"/>
        <v/>
      </c>
      <c r="J3345" s="573" t="str">
        <f t="shared" si="94"/>
        <v/>
      </c>
      <c r="K3345" s="573" t="str">
        <f t="shared" si="94"/>
        <v/>
      </c>
      <c r="L3345" s="573" t="str">
        <f t="shared" si="94"/>
        <v/>
      </c>
      <c r="M3345" s="573" t="str">
        <f t="shared" si="94"/>
        <v/>
      </c>
      <c r="N3345" s="573" t="s">
        <v>141</v>
      </c>
    </row>
    <row r="3346" spans="1:14" ht="15.5" x14ac:dyDescent="0.35">
      <c r="A3346" s="373" t="s">
        <v>4290</v>
      </c>
      <c r="B3346" s="308" t="s">
        <v>4291</v>
      </c>
      <c r="C3346" s="193" t="s">
        <v>4289</v>
      </c>
      <c r="D3346" s="309">
        <v>1</v>
      </c>
      <c r="E3346" s="309" t="s">
        <v>141</v>
      </c>
      <c r="F3346" s="578">
        <v>4026.65</v>
      </c>
      <c r="G3346" s="47"/>
      <c r="H3346" s="573">
        <f t="shared" si="94"/>
        <v>1419.7967899999996</v>
      </c>
      <c r="I3346" s="573">
        <f t="shared" si="94"/>
        <v>1419.7967899999996</v>
      </c>
      <c r="J3346" s="573">
        <f t="shared" si="94"/>
        <v>1865.5469450000001</v>
      </c>
      <c r="K3346" s="573">
        <f t="shared" si="94"/>
        <v>1295.9773025</v>
      </c>
      <c r="L3346" s="573">
        <f t="shared" si="94"/>
        <v>2059.5308087499998</v>
      </c>
      <c r="M3346" s="573">
        <f t="shared" si="94"/>
        <v>1774.7459875</v>
      </c>
      <c r="N3346" s="573" t="b">
        <v>1</v>
      </c>
    </row>
    <row r="3347" spans="1:14" ht="15.5" x14ac:dyDescent="0.35">
      <c r="A3347" s="373" t="s">
        <v>8283</v>
      </c>
      <c r="B3347" s="308" t="s">
        <v>4292</v>
      </c>
      <c r="C3347" s="193" t="s">
        <v>4293</v>
      </c>
      <c r="D3347" s="309">
        <v>12</v>
      </c>
      <c r="E3347" s="309" t="s">
        <v>141</v>
      </c>
      <c r="F3347" s="578">
        <v>108.1</v>
      </c>
      <c r="G3347" s="47"/>
      <c r="H3347" s="573">
        <f t="shared" si="94"/>
        <v>38.11605999999999</v>
      </c>
      <c r="I3347" s="573">
        <f t="shared" si="94"/>
        <v>38.11605999999999</v>
      </c>
      <c r="J3347" s="573">
        <f t="shared" si="94"/>
        <v>50.082729999999998</v>
      </c>
      <c r="K3347" s="573">
        <f t="shared" si="94"/>
        <v>34.791984999999997</v>
      </c>
      <c r="L3347" s="573">
        <f t="shared" si="94"/>
        <v>55.290447499999985</v>
      </c>
      <c r="M3347" s="573">
        <f t="shared" si="94"/>
        <v>47.645074999999991</v>
      </c>
      <c r="N3347" s="573" t="b">
        <v>1</v>
      </c>
    </row>
    <row r="3348" spans="1:14" ht="15.5" x14ac:dyDescent="0.35">
      <c r="A3348" s="373" t="s">
        <v>4282</v>
      </c>
      <c r="B3348" s="308" t="s">
        <v>9911</v>
      </c>
      <c r="C3348" s="193" t="s">
        <v>7725</v>
      </c>
      <c r="D3348" s="309">
        <v>1</v>
      </c>
      <c r="E3348" s="309" t="s">
        <v>141</v>
      </c>
      <c r="F3348" s="578">
        <v>0.55000000000000004</v>
      </c>
      <c r="G3348" s="47"/>
      <c r="H3348" s="573">
        <f t="shared" si="94"/>
        <v>0.19392999999999996</v>
      </c>
      <c r="I3348" s="573">
        <f t="shared" si="94"/>
        <v>0.19392999999999996</v>
      </c>
      <c r="J3348" s="573">
        <f t="shared" si="94"/>
        <v>0.25481500000000001</v>
      </c>
      <c r="K3348" s="573">
        <f t="shared" si="94"/>
        <v>0.17701749999999999</v>
      </c>
      <c r="L3348" s="573">
        <f t="shared" si="94"/>
        <v>0.28131124999999996</v>
      </c>
      <c r="M3348" s="573">
        <f t="shared" si="94"/>
        <v>0.2424125</v>
      </c>
      <c r="N3348" s="573" t="b">
        <v>1</v>
      </c>
    </row>
    <row r="3349" spans="1:14" ht="15.5" x14ac:dyDescent="0.35">
      <c r="A3349" s="373" t="s">
        <v>9908</v>
      </c>
      <c r="B3349" s="308" t="s">
        <v>9909</v>
      </c>
      <c r="C3349" s="193" t="s">
        <v>6942</v>
      </c>
      <c r="D3349" s="310">
        <v>1</v>
      </c>
      <c r="E3349" s="311"/>
      <c r="F3349" s="271">
        <v>0.52</v>
      </c>
      <c r="G3349" s="47"/>
      <c r="H3349" s="573">
        <f t="shared" si="94"/>
        <v>0.18335199999999996</v>
      </c>
      <c r="I3349" s="573">
        <f t="shared" si="94"/>
        <v>0.18335199999999996</v>
      </c>
      <c r="J3349" s="573">
        <f t="shared" si="94"/>
        <v>0.24091599999999999</v>
      </c>
      <c r="K3349" s="573">
        <f t="shared" si="94"/>
        <v>0.16736199999999998</v>
      </c>
      <c r="L3349" s="573">
        <f t="shared" si="94"/>
        <v>0.26596699999999995</v>
      </c>
      <c r="M3349" s="573">
        <f t="shared" si="94"/>
        <v>0.22919</v>
      </c>
      <c r="N3349" s="573" t="b">
        <v>1</v>
      </c>
    </row>
    <row r="3350" spans="1:14" ht="15.5" x14ac:dyDescent="0.35">
      <c r="A3350" s="373" t="s">
        <v>4283</v>
      </c>
      <c r="B3350" s="308" t="s">
        <v>472</v>
      </c>
      <c r="C3350" s="193" t="s">
        <v>160</v>
      </c>
      <c r="D3350" s="309">
        <v>1</v>
      </c>
      <c r="E3350" s="309" t="s">
        <v>141</v>
      </c>
      <c r="F3350" s="578">
        <v>0</v>
      </c>
      <c r="G3350" s="47"/>
      <c r="H3350" s="573">
        <f t="shared" si="94"/>
        <v>0</v>
      </c>
      <c r="I3350" s="573">
        <f t="shared" si="94"/>
        <v>0</v>
      </c>
      <c r="J3350" s="573">
        <f t="shared" si="94"/>
        <v>0</v>
      </c>
      <c r="K3350" s="573">
        <f t="shared" si="94"/>
        <v>0</v>
      </c>
      <c r="L3350" s="573">
        <f t="shared" si="94"/>
        <v>0</v>
      </c>
      <c r="M3350" s="573">
        <f t="shared" si="94"/>
        <v>0</v>
      </c>
      <c r="N3350" s="573" t="b">
        <v>1</v>
      </c>
    </row>
    <row r="3351" spans="1:14" s="780" customFormat="1" ht="31.5" thickBot="1" x14ac:dyDescent="0.4">
      <c r="A3351" s="594" t="s">
        <v>164</v>
      </c>
      <c r="B3351" s="565" t="s">
        <v>4294</v>
      </c>
      <c r="C3351" s="391" t="s">
        <v>4295</v>
      </c>
      <c r="D3351" s="563">
        <v>1</v>
      </c>
      <c r="E3351" s="563" t="s">
        <v>141</v>
      </c>
      <c r="F3351" s="564">
        <v>0</v>
      </c>
      <c r="G3351" s="47"/>
      <c r="H3351" s="573">
        <f t="shared" si="94"/>
        <v>0</v>
      </c>
      <c r="I3351" s="573">
        <f t="shared" si="94"/>
        <v>0</v>
      </c>
      <c r="J3351" s="573">
        <f t="shared" si="94"/>
        <v>0</v>
      </c>
      <c r="K3351" s="573">
        <f t="shared" si="94"/>
        <v>0</v>
      </c>
      <c r="L3351" s="573">
        <f t="shared" si="94"/>
        <v>0</v>
      </c>
      <c r="M3351" s="573">
        <f t="shared" si="94"/>
        <v>0</v>
      </c>
      <c r="N3351" s="573" t="b">
        <v>1</v>
      </c>
    </row>
    <row r="3352" spans="1:14" ht="16" thickBot="1" x14ac:dyDescent="0.4">
      <c r="A3352" s="8"/>
      <c r="B3352" s="2" t="s">
        <v>141</v>
      </c>
      <c r="C3352" s="111" t="s">
        <v>141</v>
      </c>
      <c r="D3352" s="17"/>
      <c r="E3352" s="41" t="s">
        <v>141</v>
      </c>
      <c r="F3352" s="296" t="s">
        <v>141</v>
      </c>
      <c r="G3352" s="47"/>
      <c r="H3352" s="573" t="str">
        <f t="shared" si="94"/>
        <v/>
      </c>
      <c r="I3352" s="573" t="str">
        <f t="shared" si="94"/>
        <v/>
      </c>
      <c r="J3352" s="573" t="str">
        <f t="shared" si="94"/>
        <v/>
      </c>
      <c r="K3352" s="573" t="str">
        <f t="shared" si="94"/>
        <v/>
      </c>
      <c r="L3352" s="573" t="str">
        <f t="shared" si="94"/>
        <v/>
      </c>
      <c r="M3352" s="573" t="str">
        <f t="shared" si="94"/>
        <v/>
      </c>
      <c r="N3352" s="573" t="s">
        <v>141</v>
      </c>
    </row>
    <row r="3353" spans="1:14" ht="15.5" x14ac:dyDescent="0.35">
      <c r="A3353" s="82" t="s">
        <v>4296</v>
      </c>
      <c r="B3353" s="16" t="s">
        <v>4297</v>
      </c>
      <c r="C3353" s="108" t="str">
        <f>LEFT(A3353,FIND(" ",SUBSTITUTE(A3353," ","",1)))</f>
        <v>Cat5 Conf3</v>
      </c>
      <c r="D3353" s="19"/>
      <c r="E3353" s="19" t="s">
        <v>141</v>
      </c>
      <c r="F3353" s="276" t="s">
        <v>141</v>
      </c>
      <c r="G3353" s="47"/>
      <c r="H3353" s="573" t="str">
        <f t="shared" si="94"/>
        <v/>
      </c>
      <c r="I3353" s="573" t="str">
        <f t="shared" si="94"/>
        <v/>
      </c>
      <c r="J3353" s="573" t="str">
        <f t="shared" si="94"/>
        <v/>
      </c>
      <c r="K3353" s="573" t="str">
        <f t="shared" si="94"/>
        <v/>
      </c>
      <c r="L3353" s="573" t="str">
        <f t="shared" si="94"/>
        <v/>
      </c>
      <c r="M3353" s="573" t="str">
        <f t="shared" si="94"/>
        <v/>
      </c>
      <c r="N3353" s="573" t="s">
        <v>141</v>
      </c>
    </row>
    <row r="3354" spans="1:14" ht="15.5" x14ac:dyDescent="0.35">
      <c r="A3354" s="373" t="s">
        <v>4298</v>
      </c>
      <c r="B3354" s="308" t="s">
        <v>4299</v>
      </c>
      <c r="C3354" s="218" t="s">
        <v>4300</v>
      </c>
      <c r="D3354" s="309">
        <v>1</v>
      </c>
      <c r="E3354" s="309"/>
      <c r="F3354" s="578">
        <v>6117.86</v>
      </c>
      <c r="G3354" s="47"/>
      <c r="H3354" s="573">
        <f t="shared" si="94"/>
        <v>2157.1574359999995</v>
      </c>
      <c r="I3354" s="573">
        <f t="shared" si="94"/>
        <v>2157.1574359999995</v>
      </c>
      <c r="J3354" s="573">
        <f t="shared" si="94"/>
        <v>2834.4045379999998</v>
      </c>
      <c r="K3354" s="573">
        <f t="shared" si="94"/>
        <v>1969.0332409999996</v>
      </c>
      <c r="L3354" s="573">
        <f t="shared" si="94"/>
        <v>3129.1324434999992</v>
      </c>
      <c r="M3354" s="573">
        <f t="shared" si="94"/>
        <v>2696.4467949999998</v>
      </c>
      <c r="N3354" s="573" t="b">
        <v>1</v>
      </c>
    </row>
    <row r="3355" spans="1:14" ht="15.5" x14ac:dyDescent="0.35">
      <c r="A3355" s="373" t="s">
        <v>4301</v>
      </c>
      <c r="B3355" s="308" t="s">
        <v>4302</v>
      </c>
      <c r="C3355" s="218" t="s">
        <v>4303</v>
      </c>
      <c r="D3355" s="309">
        <v>12</v>
      </c>
      <c r="E3355" s="309"/>
      <c r="F3355" s="578">
        <v>347.63</v>
      </c>
      <c r="G3355" s="47"/>
      <c r="H3355" s="573">
        <f t="shared" si="94"/>
        <v>122.57433799999997</v>
      </c>
      <c r="I3355" s="573">
        <f t="shared" si="94"/>
        <v>122.57433799999997</v>
      </c>
      <c r="J3355" s="573">
        <f t="shared" si="94"/>
        <v>161.05697899999998</v>
      </c>
      <c r="K3355" s="573">
        <f t="shared" si="94"/>
        <v>111.88471549999998</v>
      </c>
      <c r="L3355" s="573">
        <f t="shared" si="94"/>
        <v>177.80405424999995</v>
      </c>
      <c r="M3355" s="573">
        <f t="shared" si="94"/>
        <v>153.21792249999999</v>
      </c>
      <c r="N3355" s="573" t="b">
        <v>1</v>
      </c>
    </row>
    <row r="3356" spans="1:14" ht="15.5" x14ac:dyDescent="0.35">
      <c r="A3356" s="373" t="s">
        <v>9914</v>
      </c>
      <c r="B3356" s="308" t="s">
        <v>9911</v>
      </c>
      <c r="C3356" s="193" t="s">
        <v>7728</v>
      </c>
      <c r="D3356" s="309">
        <v>1</v>
      </c>
      <c r="E3356" s="309"/>
      <c r="F3356" s="578">
        <v>0.57000000000000006</v>
      </c>
      <c r="G3356" s="47"/>
      <c r="H3356" s="573">
        <f t="shared" si="94"/>
        <v>0.20098199999999997</v>
      </c>
      <c r="I3356" s="573">
        <f t="shared" si="94"/>
        <v>0.20098199999999997</v>
      </c>
      <c r="J3356" s="573">
        <f t="shared" si="94"/>
        <v>0.26408100000000001</v>
      </c>
      <c r="K3356" s="573">
        <f t="shared" si="94"/>
        <v>0.18345449999999999</v>
      </c>
      <c r="L3356" s="573">
        <f t="shared" si="94"/>
        <v>0.29154074999999996</v>
      </c>
      <c r="M3356" s="573">
        <f t="shared" si="94"/>
        <v>0.25122749999999999</v>
      </c>
      <c r="N3356" s="573" t="b">
        <v>1</v>
      </c>
    </row>
    <row r="3357" spans="1:14" ht="15.5" x14ac:dyDescent="0.35">
      <c r="A3357" s="373" t="s">
        <v>9908</v>
      </c>
      <c r="B3357" s="308" t="s">
        <v>9909</v>
      </c>
      <c r="C3357" s="193" t="s">
        <v>6942</v>
      </c>
      <c r="D3357" s="310">
        <v>1</v>
      </c>
      <c r="E3357" s="311"/>
      <c r="F3357" s="271">
        <v>0.52</v>
      </c>
      <c r="G3357" s="47"/>
      <c r="H3357" s="573">
        <f t="shared" si="94"/>
        <v>0.18335199999999996</v>
      </c>
      <c r="I3357" s="573">
        <f t="shared" si="94"/>
        <v>0.18335199999999996</v>
      </c>
      <c r="J3357" s="573">
        <f t="shared" si="94"/>
        <v>0.24091599999999999</v>
      </c>
      <c r="K3357" s="573">
        <f t="shared" si="94"/>
        <v>0.16736199999999998</v>
      </c>
      <c r="L3357" s="573">
        <f t="shared" si="94"/>
        <v>0.26596699999999995</v>
      </c>
      <c r="M3357" s="573">
        <f t="shared" si="94"/>
        <v>0.22919</v>
      </c>
      <c r="N3357" s="573" t="b">
        <v>1</v>
      </c>
    </row>
    <row r="3358" spans="1:14" ht="16" thickBot="1" x14ac:dyDescent="0.4">
      <c r="A3358" s="594" t="s">
        <v>4283</v>
      </c>
      <c r="B3358" s="565" t="s">
        <v>4304</v>
      </c>
      <c r="C3358" s="391" t="s">
        <v>4305</v>
      </c>
      <c r="D3358" s="563">
        <v>1</v>
      </c>
      <c r="E3358" s="563"/>
      <c r="F3358" s="564">
        <v>0</v>
      </c>
      <c r="G3358" s="47"/>
      <c r="H3358" s="573">
        <f t="shared" si="94"/>
        <v>0</v>
      </c>
      <c r="I3358" s="573">
        <f t="shared" si="94"/>
        <v>0</v>
      </c>
      <c r="J3358" s="573">
        <f t="shared" si="94"/>
        <v>0</v>
      </c>
      <c r="K3358" s="573">
        <f t="shared" si="94"/>
        <v>0</v>
      </c>
      <c r="L3358" s="573">
        <f t="shared" si="94"/>
        <v>0</v>
      </c>
      <c r="M3358" s="573">
        <f t="shared" si="94"/>
        <v>0</v>
      </c>
      <c r="N3358" s="573" t="b">
        <v>1</v>
      </c>
    </row>
    <row r="3359" spans="1:14" ht="16" thickBot="1" x14ac:dyDescent="0.4">
      <c r="A3359" s="125"/>
      <c r="B3359" s="2" t="s">
        <v>141</v>
      </c>
      <c r="C3359" s="111" t="s">
        <v>141</v>
      </c>
      <c r="D3359" s="17"/>
      <c r="E3359" s="41" t="s">
        <v>141</v>
      </c>
      <c r="F3359" s="296" t="s">
        <v>141</v>
      </c>
      <c r="G3359" s="47"/>
      <c r="H3359" s="573" t="str">
        <f t="shared" si="94"/>
        <v/>
      </c>
      <c r="I3359" s="573" t="str">
        <f t="shared" si="94"/>
        <v/>
      </c>
      <c r="J3359" s="573" t="str">
        <f t="shared" si="94"/>
        <v/>
      </c>
      <c r="K3359" s="573" t="str">
        <f t="shared" si="94"/>
        <v/>
      </c>
      <c r="L3359" s="573" t="str">
        <f t="shared" si="94"/>
        <v/>
      </c>
      <c r="M3359" s="573" t="str">
        <f t="shared" si="94"/>
        <v/>
      </c>
      <c r="N3359" s="573" t="s">
        <v>141</v>
      </c>
    </row>
    <row r="3360" spans="1:14" ht="15.5" x14ac:dyDescent="0.35">
      <c r="A3360" s="82" t="s">
        <v>4306</v>
      </c>
      <c r="B3360" s="16" t="s">
        <v>4307</v>
      </c>
      <c r="C3360" s="108" t="str">
        <f>LEFT(A3360,FIND(" ",SUBSTITUTE(A3360," ","",1)))</f>
        <v>Cat5 Conf8</v>
      </c>
      <c r="D3360" s="19"/>
      <c r="E3360" s="19" t="s">
        <v>141</v>
      </c>
      <c r="F3360" s="276" t="s">
        <v>141</v>
      </c>
      <c r="G3360" s="47"/>
      <c r="H3360" s="573" t="str">
        <f t="shared" si="94"/>
        <v/>
      </c>
      <c r="I3360" s="573" t="str">
        <f t="shared" si="94"/>
        <v/>
      </c>
      <c r="J3360" s="573" t="str">
        <f t="shared" si="94"/>
        <v/>
      </c>
      <c r="K3360" s="573" t="str">
        <f t="shared" si="94"/>
        <v/>
      </c>
      <c r="L3360" s="573" t="str">
        <f t="shared" si="94"/>
        <v/>
      </c>
      <c r="M3360" s="573" t="str">
        <f t="shared" si="94"/>
        <v/>
      </c>
      <c r="N3360" s="573" t="s">
        <v>141</v>
      </c>
    </row>
    <row r="3361" spans="1:14" ht="15.5" x14ac:dyDescent="0.35">
      <c r="A3361" s="612" t="s">
        <v>4309</v>
      </c>
      <c r="B3361" s="308" t="s">
        <v>4310</v>
      </c>
      <c r="C3361" s="707" t="s">
        <v>4308</v>
      </c>
      <c r="D3361" s="330">
        <v>1</v>
      </c>
      <c r="E3361" s="309" t="s">
        <v>141</v>
      </c>
      <c r="F3361" s="578">
        <v>31564.980000000003</v>
      </c>
      <c r="G3361" s="47"/>
      <c r="H3361" s="573">
        <f t="shared" si="94"/>
        <v>11129.811947999999</v>
      </c>
      <c r="I3361" s="573">
        <f t="shared" si="94"/>
        <v>11129.811947999999</v>
      </c>
      <c r="J3361" s="573">
        <f t="shared" si="94"/>
        <v>14624.055234000001</v>
      </c>
      <c r="K3361" s="573">
        <f t="shared" si="94"/>
        <v>10159.188813000001</v>
      </c>
      <c r="L3361" s="573">
        <f t="shared" si="94"/>
        <v>16144.698145499999</v>
      </c>
      <c r="M3361" s="573">
        <f t="shared" si="94"/>
        <v>13912.264935000001</v>
      </c>
      <c r="N3361" s="573" t="b">
        <v>1</v>
      </c>
    </row>
    <row r="3362" spans="1:14" ht="15.5" x14ac:dyDescent="0.35">
      <c r="A3362" s="612" t="s">
        <v>4311</v>
      </c>
      <c r="B3362" s="308" t="s">
        <v>4312</v>
      </c>
      <c r="C3362" s="707" t="s">
        <v>4313</v>
      </c>
      <c r="D3362" s="330">
        <v>1</v>
      </c>
      <c r="E3362" s="309" t="s">
        <v>141</v>
      </c>
      <c r="F3362" s="578">
        <v>717.32</v>
      </c>
      <c r="G3362" s="47"/>
      <c r="H3362" s="573">
        <f t="shared" si="94"/>
        <v>252.92703199999997</v>
      </c>
      <c r="I3362" s="573">
        <f t="shared" si="94"/>
        <v>252.92703199999997</v>
      </c>
      <c r="J3362" s="573">
        <f t="shared" si="94"/>
        <v>332.33435600000001</v>
      </c>
      <c r="K3362" s="573">
        <f t="shared" si="94"/>
        <v>230.86944199999999</v>
      </c>
      <c r="L3362" s="573">
        <f t="shared" si="94"/>
        <v>366.89124699999996</v>
      </c>
      <c r="M3362" s="573">
        <f t="shared" si="94"/>
        <v>316.15879000000001</v>
      </c>
      <c r="N3362" s="573" t="b">
        <v>1</v>
      </c>
    </row>
    <row r="3363" spans="1:14" ht="15.5" x14ac:dyDescent="0.35">
      <c r="A3363" s="612" t="s">
        <v>4314</v>
      </c>
      <c r="B3363" s="308" t="s">
        <v>4315</v>
      </c>
      <c r="C3363" s="707" t="s">
        <v>4316</v>
      </c>
      <c r="D3363" s="330">
        <v>1</v>
      </c>
      <c r="E3363" s="309" t="s">
        <v>141</v>
      </c>
      <c r="F3363" s="578">
        <v>0.23</v>
      </c>
      <c r="G3363" s="47"/>
      <c r="H3363" s="573">
        <f t="shared" si="94"/>
        <v>8.109799999999999E-2</v>
      </c>
      <c r="I3363" s="573">
        <f t="shared" si="94"/>
        <v>8.109799999999999E-2</v>
      </c>
      <c r="J3363" s="573">
        <f t="shared" si="94"/>
        <v>0.106559</v>
      </c>
      <c r="K3363" s="573">
        <f t="shared" si="94"/>
        <v>7.4025499999999994E-2</v>
      </c>
      <c r="L3363" s="573">
        <f t="shared" si="94"/>
        <v>0.11763924999999999</v>
      </c>
      <c r="M3363" s="573">
        <f t="shared" si="94"/>
        <v>0.1013725</v>
      </c>
      <c r="N3363" s="573" t="b">
        <v>1</v>
      </c>
    </row>
    <row r="3364" spans="1:14" ht="15.5" x14ac:dyDescent="0.35">
      <c r="A3364" s="612" t="s">
        <v>4317</v>
      </c>
      <c r="B3364" s="308" t="s">
        <v>4318</v>
      </c>
      <c r="C3364" s="707" t="s">
        <v>4319</v>
      </c>
      <c r="D3364" s="330">
        <v>1</v>
      </c>
      <c r="E3364" s="309" t="s">
        <v>141</v>
      </c>
      <c r="F3364" s="578">
        <v>0.23</v>
      </c>
      <c r="G3364" s="47"/>
      <c r="H3364" s="573">
        <f t="shared" si="94"/>
        <v>8.109799999999999E-2</v>
      </c>
      <c r="I3364" s="573">
        <f t="shared" si="94"/>
        <v>8.109799999999999E-2</v>
      </c>
      <c r="J3364" s="573">
        <f t="shared" si="94"/>
        <v>0.106559</v>
      </c>
      <c r="K3364" s="573">
        <f t="shared" si="94"/>
        <v>7.4025499999999994E-2</v>
      </c>
      <c r="L3364" s="573">
        <f t="shared" si="94"/>
        <v>0.11763924999999999</v>
      </c>
      <c r="M3364" s="573">
        <f t="shared" si="94"/>
        <v>0.1013725</v>
      </c>
      <c r="N3364" s="573" t="b">
        <v>1</v>
      </c>
    </row>
    <row r="3365" spans="1:14" ht="15.5" x14ac:dyDescent="0.35">
      <c r="A3365" s="612" t="s">
        <v>4282</v>
      </c>
      <c r="B3365" s="308" t="s">
        <v>9911</v>
      </c>
      <c r="C3365" s="707" t="s">
        <v>7725</v>
      </c>
      <c r="D3365" s="330">
        <v>1</v>
      </c>
      <c r="E3365" s="309" t="s">
        <v>141</v>
      </c>
      <c r="F3365" s="578">
        <v>0.55000000000000004</v>
      </c>
      <c r="G3365" s="47"/>
      <c r="H3365" s="573">
        <f t="shared" si="94"/>
        <v>0.19392999999999996</v>
      </c>
      <c r="I3365" s="573">
        <f t="shared" si="94"/>
        <v>0.19392999999999996</v>
      </c>
      <c r="J3365" s="573">
        <f t="shared" si="94"/>
        <v>0.25481500000000001</v>
      </c>
      <c r="K3365" s="573">
        <f t="shared" ref="K3365:M3428" si="95">IF($N3365=TRUE,K$3*$F3365,"")</f>
        <v>0.17701749999999999</v>
      </c>
      <c r="L3365" s="573">
        <f t="shared" si="95"/>
        <v>0.28131124999999996</v>
      </c>
      <c r="M3365" s="573">
        <f t="shared" si="95"/>
        <v>0.2424125</v>
      </c>
      <c r="N3365" s="573" t="b">
        <v>1</v>
      </c>
    </row>
    <row r="3366" spans="1:14" ht="15.5" x14ac:dyDescent="0.35">
      <c r="A3366" s="373" t="s">
        <v>9908</v>
      </c>
      <c r="B3366" s="308" t="s">
        <v>9909</v>
      </c>
      <c r="C3366" s="193" t="s">
        <v>6942</v>
      </c>
      <c r="D3366" s="310">
        <v>1</v>
      </c>
      <c r="E3366" s="311"/>
      <c r="F3366" s="271">
        <v>0.52</v>
      </c>
      <c r="G3366" s="47"/>
      <c r="H3366" s="573">
        <f t="shared" ref="H3366:M3429" si="96">IF($N3366=TRUE,H$3*$F3366,"")</f>
        <v>0.18335199999999996</v>
      </c>
      <c r="I3366" s="573">
        <f t="shared" si="96"/>
        <v>0.18335199999999996</v>
      </c>
      <c r="J3366" s="573">
        <f t="shared" si="96"/>
        <v>0.24091599999999999</v>
      </c>
      <c r="K3366" s="573">
        <f t="shared" si="95"/>
        <v>0.16736199999999998</v>
      </c>
      <c r="L3366" s="573">
        <f t="shared" si="95"/>
        <v>0.26596699999999995</v>
      </c>
      <c r="M3366" s="573">
        <f t="shared" si="95"/>
        <v>0.22919</v>
      </c>
      <c r="N3366" s="573" t="b">
        <v>1</v>
      </c>
    </row>
    <row r="3367" spans="1:14" ht="15.5" x14ac:dyDescent="0.35">
      <c r="A3367" s="373" t="s">
        <v>4320</v>
      </c>
      <c r="B3367" s="308" t="s">
        <v>795</v>
      </c>
      <c r="C3367" s="707" t="s">
        <v>796</v>
      </c>
      <c r="D3367" s="330">
        <v>1</v>
      </c>
      <c r="E3367" s="309" t="s">
        <v>141</v>
      </c>
      <c r="F3367" s="578">
        <v>0</v>
      </c>
      <c r="G3367" s="47"/>
      <c r="H3367" s="573">
        <f t="shared" si="96"/>
        <v>0</v>
      </c>
      <c r="I3367" s="573">
        <f t="shared" si="96"/>
        <v>0</v>
      </c>
      <c r="J3367" s="573">
        <f t="shared" si="96"/>
        <v>0</v>
      </c>
      <c r="K3367" s="573">
        <f t="shared" si="95"/>
        <v>0</v>
      </c>
      <c r="L3367" s="573">
        <f t="shared" si="95"/>
        <v>0</v>
      </c>
      <c r="M3367" s="573">
        <f t="shared" si="95"/>
        <v>0</v>
      </c>
      <c r="N3367" s="573" t="b">
        <v>1</v>
      </c>
    </row>
    <row r="3368" spans="1:14" ht="16" thickBot="1" x14ac:dyDescent="0.4">
      <c r="A3368" s="594" t="s">
        <v>4321</v>
      </c>
      <c r="B3368" s="565" t="s">
        <v>4322</v>
      </c>
      <c r="C3368" s="708" t="s">
        <v>4323</v>
      </c>
      <c r="D3368" s="566">
        <v>1</v>
      </c>
      <c r="E3368" s="563" t="s">
        <v>141</v>
      </c>
      <c r="F3368" s="564">
        <v>0</v>
      </c>
      <c r="G3368" s="47"/>
      <c r="H3368" s="573">
        <f t="shared" si="96"/>
        <v>0</v>
      </c>
      <c r="I3368" s="573">
        <f t="shared" si="96"/>
        <v>0</v>
      </c>
      <c r="J3368" s="573">
        <f t="shared" si="96"/>
        <v>0</v>
      </c>
      <c r="K3368" s="573">
        <f t="shared" si="95"/>
        <v>0</v>
      </c>
      <c r="L3368" s="573">
        <f t="shared" si="95"/>
        <v>0</v>
      </c>
      <c r="M3368" s="573">
        <f t="shared" si="95"/>
        <v>0</v>
      </c>
      <c r="N3368" s="573" t="b">
        <v>1</v>
      </c>
    </row>
    <row r="3369" spans="1:14" ht="16" thickBot="1" x14ac:dyDescent="0.4">
      <c r="A3369" s="125"/>
      <c r="B3369" s="2" t="s">
        <v>141</v>
      </c>
      <c r="C3369" s="709" t="s">
        <v>141</v>
      </c>
      <c r="D3369" s="104"/>
      <c r="E3369" s="57" t="s">
        <v>141</v>
      </c>
      <c r="F3369" s="296" t="s">
        <v>141</v>
      </c>
      <c r="G3369" s="47"/>
      <c r="H3369" s="573" t="str">
        <f t="shared" si="96"/>
        <v/>
      </c>
      <c r="I3369" s="573" t="str">
        <f t="shared" si="96"/>
        <v/>
      </c>
      <c r="J3369" s="573" t="str">
        <f t="shared" si="96"/>
        <v/>
      </c>
      <c r="K3369" s="573" t="str">
        <f t="shared" si="95"/>
        <v/>
      </c>
      <c r="L3369" s="573" t="str">
        <f t="shared" si="95"/>
        <v/>
      </c>
      <c r="M3369" s="573" t="str">
        <f t="shared" si="95"/>
        <v/>
      </c>
      <c r="N3369" s="573" t="s">
        <v>141</v>
      </c>
    </row>
    <row r="3370" spans="1:14" ht="15.5" x14ac:dyDescent="0.35">
      <c r="A3370" s="82" t="s">
        <v>4324</v>
      </c>
      <c r="B3370" s="16" t="s">
        <v>4325</v>
      </c>
      <c r="C3370" s="108" t="str">
        <f>LEFT(A3370,FIND(" ",SUBSTITUTE(A3370," ","",1)))</f>
        <v>Cat5 Conf9</v>
      </c>
      <c r="D3370" s="19"/>
      <c r="E3370" s="19"/>
      <c r="F3370" s="276" t="s">
        <v>141</v>
      </c>
      <c r="G3370" s="47"/>
      <c r="H3370" s="573" t="str">
        <f t="shared" si="96"/>
        <v/>
      </c>
      <c r="I3370" s="573" t="str">
        <f t="shared" si="96"/>
        <v/>
      </c>
      <c r="J3370" s="573" t="str">
        <f t="shared" si="96"/>
        <v/>
      </c>
      <c r="K3370" s="573" t="str">
        <f t="shared" si="95"/>
        <v/>
      </c>
      <c r="L3370" s="573" t="str">
        <f t="shared" si="95"/>
        <v/>
      </c>
      <c r="M3370" s="573" t="str">
        <f t="shared" si="95"/>
        <v/>
      </c>
      <c r="N3370" s="573" t="s">
        <v>141</v>
      </c>
    </row>
    <row r="3371" spans="1:14" ht="15.5" x14ac:dyDescent="0.35">
      <c r="A3371" s="373" t="s">
        <v>4327</v>
      </c>
      <c r="B3371" s="308" t="s">
        <v>4328</v>
      </c>
      <c r="C3371" s="707" t="s">
        <v>4326</v>
      </c>
      <c r="D3371" s="330">
        <v>1</v>
      </c>
      <c r="E3371" s="311"/>
      <c r="F3371" s="578">
        <v>2103.27</v>
      </c>
      <c r="G3371" s="47"/>
      <c r="H3371" s="573">
        <f t="shared" si="96"/>
        <v>741.61300199999982</v>
      </c>
      <c r="I3371" s="573">
        <f t="shared" si="96"/>
        <v>741.61300199999982</v>
      </c>
      <c r="J3371" s="573">
        <f t="shared" si="96"/>
        <v>974.44499099999996</v>
      </c>
      <c r="K3371" s="573">
        <f t="shared" si="95"/>
        <v>676.93744949999996</v>
      </c>
      <c r="L3371" s="573">
        <f t="shared" si="95"/>
        <v>1075.7700232499999</v>
      </c>
      <c r="M3371" s="573">
        <f t="shared" si="95"/>
        <v>927.01625249999995</v>
      </c>
      <c r="N3371" s="573" t="b">
        <v>1</v>
      </c>
    </row>
    <row r="3372" spans="1:14" ht="15.5" x14ac:dyDescent="0.35">
      <c r="A3372" s="373" t="s">
        <v>4329</v>
      </c>
      <c r="B3372" s="308" t="s">
        <v>4330</v>
      </c>
      <c r="C3372" s="707" t="s">
        <v>4331</v>
      </c>
      <c r="D3372" s="330">
        <v>1</v>
      </c>
      <c r="E3372" s="311"/>
      <c r="F3372" s="578">
        <v>3033.03</v>
      </c>
      <c r="G3372" s="47"/>
      <c r="H3372" s="573">
        <f t="shared" si="96"/>
        <v>1069.4463779999999</v>
      </c>
      <c r="I3372" s="573">
        <f t="shared" si="96"/>
        <v>1069.4463779999999</v>
      </c>
      <c r="J3372" s="573">
        <f t="shared" si="96"/>
        <v>1405.2027990000001</v>
      </c>
      <c r="K3372" s="573">
        <f t="shared" si="95"/>
        <v>976.18070549999993</v>
      </c>
      <c r="L3372" s="573">
        <f t="shared" si="95"/>
        <v>1551.3190192499999</v>
      </c>
      <c r="M3372" s="573">
        <f t="shared" si="95"/>
        <v>1336.8079725</v>
      </c>
      <c r="N3372" s="573" t="b">
        <v>1</v>
      </c>
    </row>
    <row r="3373" spans="1:14" ht="15.5" x14ac:dyDescent="0.35">
      <c r="A3373" s="612" t="s">
        <v>4282</v>
      </c>
      <c r="B3373" s="308" t="s">
        <v>9911</v>
      </c>
      <c r="C3373" s="707" t="s">
        <v>7725</v>
      </c>
      <c r="D3373" s="330">
        <v>1</v>
      </c>
      <c r="E3373" s="311"/>
      <c r="F3373" s="578">
        <v>0.55000000000000004</v>
      </c>
      <c r="G3373" s="47"/>
      <c r="H3373" s="573">
        <f t="shared" si="96"/>
        <v>0.19392999999999996</v>
      </c>
      <c r="I3373" s="573">
        <f t="shared" si="96"/>
        <v>0.19392999999999996</v>
      </c>
      <c r="J3373" s="573">
        <f t="shared" si="96"/>
        <v>0.25481500000000001</v>
      </c>
      <c r="K3373" s="573">
        <f t="shared" si="95"/>
        <v>0.17701749999999999</v>
      </c>
      <c r="L3373" s="573">
        <f t="shared" si="95"/>
        <v>0.28131124999999996</v>
      </c>
      <c r="M3373" s="573">
        <f t="shared" si="95"/>
        <v>0.2424125</v>
      </c>
      <c r="N3373" s="573" t="b">
        <v>1</v>
      </c>
    </row>
    <row r="3374" spans="1:14" ht="15.5" x14ac:dyDescent="0.35">
      <c r="A3374" s="373" t="s">
        <v>9908</v>
      </c>
      <c r="B3374" s="308" t="s">
        <v>9909</v>
      </c>
      <c r="C3374" s="193" t="s">
        <v>6942</v>
      </c>
      <c r="D3374" s="310">
        <v>1</v>
      </c>
      <c r="E3374" s="311"/>
      <c r="F3374" s="271">
        <v>0.52</v>
      </c>
      <c r="G3374" s="47"/>
      <c r="H3374" s="573">
        <f t="shared" si="96"/>
        <v>0.18335199999999996</v>
      </c>
      <c r="I3374" s="573">
        <f t="shared" si="96"/>
        <v>0.18335199999999996</v>
      </c>
      <c r="J3374" s="573">
        <f t="shared" si="96"/>
        <v>0.24091599999999999</v>
      </c>
      <c r="K3374" s="573">
        <f t="shared" si="95"/>
        <v>0.16736199999999998</v>
      </c>
      <c r="L3374" s="573">
        <f t="shared" si="95"/>
        <v>0.26596699999999995</v>
      </c>
      <c r="M3374" s="573">
        <f t="shared" si="95"/>
        <v>0.22919</v>
      </c>
      <c r="N3374" s="573" t="b">
        <v>1</v>
      </c>
    </row>
    <row r="3375" spans="1:14" ht="15.5" x14ac:dyDescent="0.35">
      <c r="A3375" s="373" t="s">
        <v>4320</v>
      </c>
      <c r="B3375" s="308" t="s">
        <v>795</v>
      </c>
      <c r="C3375" s="707" t="s">
        <v>796</v>
      </c>
      <c r="D3375" s="330">
        <v>1</v>
      </c>
      <c r="E3375" s="311"/>
      <c r="F3375" s="578">
        <v>0</v>
      </c>
      <c r="G3375" s="47"/>
      <c r="H3375" s="573">
        <f t="shared" si="96"/>
        <v>0</v>
      </c>
      <c r="I3375" s="573">
        <f t="shared" si="96"/>
        <v>0</v>
      </c>
      <c r="J3375" s="573">
        <f t="shared" si="96"/>
        <v>0</v>
      </c>
      <c r="K3375" s="573">
        <f t="shared" si="95"/>
        <v>0</v>
      </c>
      <c r="L3375" s="573">
        <f t="shared" si="95"/>
        <v>0</v>
      </c>
      <c r="M3375" s="573">
        <f t="shared" si="95"/>
        <v>0</v>
      </c>
      <c r="N3375" s="573" t="b">
        <v>1</v>
      </c>
    </row>
    <row r="3376" spans="1:14" ht="15.5" x14ac:dyDescent="0.35">
      <c r="A3376" s="373" t="s">
        <v>4321</v>
      </c>
      <c r="B3376" s="308" t="s">
        <v>4332</v>
      </c>
      <c r="C3376" s="707" t="s">
        <v>4333</v>
      </c>
      <c r="D3376" s="330">
        <v>1</v>
      </c>
      <c r="E3376" s="311"/>
      <c r="F3376" s="578">
        <v>0</v>
      </c>
      <c r="G3376" s="47"/>
      <c r="H3376" s="573">
        <f t="shared" si="96"/>
        <v>0</v>
      </c>
      <c r="I3376" s="573">
        <f t="shared" si="96"/>
        <v>0</v>
      </c>
      <c r="J3376" s="573">
        <f t="shared" si="96"/>
        <v>0</v>
      </c>
      <c r="K3376" s="573">
        <f t="shared" si="95"/>
        <v>0</v>
      </c>
      <c r="L3376" s="573">
        <f t="shared" si="95"/>
        <v>0</v>
      </c>
      <c r="M3376" s="573">
        <f t="shared" si="95"/>
        <v>0</v>
      </c>
      <c r="N3376" s="573" t="b">
        <v>1</v>
      </c>
    </row>
    <row r="3377" spans="1:14" ht="16" thickBot="1" x14ac:dyDescent="0.4">
      <c r="A3377" s="594" t="s">
        <v>236</v>
      </c>
      <c r="B3377" s="565" t="s">
        <v>4334</v>
      </c>
      <c r="C3377" s="708" t="s">
        <v>4335</v>
      </c>
      <c r="D3377" s="566">
        <v>1</v>
      </c>
      <c r="E3377" s="567"/>
      <c r="F3377" s="564">
        <v>191.94</v>
      </c>
      <c r="G3377" s="47"/>
      <c r="H3377" s="573">
        <f t="shared" si="96"/>
        <v>67.678043999999986</v>
      </c>
      <c r="I3377" s="573">
        <f t="shared" si="96"/>
        <v>67.678043999999986</v>
      </c>
      <c r="J3377" s="573">
        <f t="shared" si="96"/>
        <v>88.92580199999999</v>
      </c>
      <c r="K3377" s="573">
        <f t="shared" si="95"/>
        <v>61.775888999999992</v>
      </c>
      <c r="L3377" s="573">
        <f t="shared" si="95"/>
        <v>98.172511499999985</v>
      </c>
      <c r="M3377" s="573">
        <f t="shared" si="95"/>
        <v>84.597555</v>
      </c>
      <c r="N3377" s="573" t="b">
        <v>1</v>
      </c>
    </row>
    <row r="3378" spans="1:14" ht="16" thickBot="1" x14ac:dyDescent="0.4">
      <c r="A3378" s="125"/>
      <c r="B3378" s="2" t="s">
        <v>141</v>
      </c>
      <c r="C3378" s="128" t="s">
        <v>141</v>
      </c>
      <c r="D3378" s="122"/>
      <c r="E3378" s="122" t="s">
        <v>141</v>
      </c>
      <c r="F3378" s="284" t="s">
        <v>141</v>
      </c>
      <c r="G3378" s="47"/>
      <c r="H3378" s="573" t="str">
        <f t="shared" si="96"/>
        <v/>
      </c>
      <c r="I3378" s="573" t="str">
        <f t="shared" si="96"/>
        <v/>
      </c>
      <c r="J3378" s="573" t="str">
        <f t="shared" si="96"/>
        <v/>
      </c>
      <c r="K3378" s="573" t="str">
        <f t="shared" si="95"/>
        <v/>
      </c>
      <c r="L3378" s="573" t="str">
        <f t="shared" si="95"/>
        <v/>
      </c>
      <c r="M3378" s="573" t="str">
        <f t="shared" si="95"/>
        <v/>
      </c>
      <c r="N3378" s="573" t="s">
        <v>141</v>
      </c>
    </row>
    <row r="3379" spans="1:14" ht="15.5" x14ac:dyDescent="0.35">
      <c r="A3379" s="82" t="s">
        <v>4336</v>
      </c>
      <c r="B3379" s="16" t="s">
        <v>4337</v>
      </c>
      <c r="C3379" s="108" t="str">
        <f>LEFT(A3379,FIND(" ",SUBSTITUTE(A3379," ","",1)))</f>
        <v>Cat5 Conf10</v>
      </c>
      <c r="D3379" s="19"/>
      <c r="E3379" s="19" t="s">
        <v>141</v>
      </c>
      <c r="F3379" s="276" t="s">
        <v>141</v>
      </c>
      <c r="G3379" s="47"/>
      <c r="H3379" s="573" t="str">
        <f t="shared" si="96"/>
        <v/>
      </c>
      <c r="I3379" s="573" t="str">
        <f t="shared" si="96"/>
        <v/>
      </c>
      <c r="J3379" s="573" t="str">
        <f t="shared" si="96"/>
        <v/>
      </c>
      <c r="K3379" s="573" t="str">
        <f t="shared" si="95"/>
        <v/>
      </c>
      <c r="L3379" s="573" t="str">
        <f t="shared" si="95"/>
        <v/>
      </c>
      <c r="M3379" s="573" t="str">
        <f t="shared" si="95"/>
        <v/>
      </c>
      <c r="N3379" s="573" t="s">
        <v>141</v>
      </c>
    </row>
    <row r="3380" spans="1:14" ht="15.5" x14ac:dyDescent="0.35">
      <c r="A3380" s="612" t="s">
        <v>4339</v>
      </c>
      <c r="B3380" s="308" t="s">
        <v>4340</v>
      </c>
      <c r="C3380" s="707" t="s">
        <v>4338</v>
      </c>
      <c r="D3380" s="330">
        <v>1</v>
      </c>
      <c r="E3380" s="309" t="s">
        <v>141</v>
      </c>
      <c r="F3380" s="578">
        <v>2371.34</v>
      </c>
      <c r="G3380" s="47"/>
      <c r="H3380" s="573">
        <f t="shared" si="96"/>
        <v>836.13448399999982</v>
      </c>
      <c r="I3380" s="573">
        <f t="shared" si="96"/>
        <v>836.13448399999982</v>
      </c>
      <c r="J3380" s="573">
        <f t="shared" si="96"/>
        <v>1098.641822</v>
      </c>
      <c r="K3380" s="573">
        <f t="shared" si="95"/>
        <v>763.215779</v>
      </c>
      <c r="L3380" s="573">
        <f t="shared" si="95"/>
        <v>1212.8811264999999</v>
      </c>
      <c r="M3380" s="573">
        <f t="shared" si="95"/>
        <v>1045.168105</v>
      </c>
      <c r="N3380" s="573" t="b">
        <v>1</v>
      </c>
    </row>
    <row r="3381" spans="1:14" ht="15.5" x14ac:dyDescent="0.35">
      <c r="A3381" s="612" t="s">
        <v>4282</v>
      </c>
      <c r="B3381" s="308" t="s">
        <v>9912</v>
      </c>
      <c r="C3381" s="707" t="s">
        <v>7726</v>
      </c>
      <c r="D3381" s="330">
        <v>1</v>
      </c>
      <c r="E3381" s="309" t="s">
        <v>141</v>
      </c>
      <c r="F3381" s="578">
        <v>0.55000000000000004</v>
      </c>
      <c r="G3381" s="47"/>
      <c r="H3381" s="573">
        <f t="shared" si="96"/>
        <v>0.19392999999999996</v>
      </c>
      <c r="I3381" s="573">
        <f t="shared" si="96"/>
        <v>0.19392999999999996</v>
      </c>
      <c r="J3381" s="573">
        <f t="shared" si="96"/>
        <v>0.25481500000000001</v>
      </c>
      <c r="K3381" s="573">
        <f t="shared" si="95"/>
        <v>0.17701749999999999</v>
      </c>
      <c r="L3381" s="573">
        <f t="shared" si="95"/>
        <v>0.28131124999999996</v>
      </c>
      <c r="M3381" s="573">
        <f t="shared" si="95"/>
        <v>0.2424125</v>
      </c>
      <c r="N3381" s="573" t="b">
        <v>1</v>
      </c>
    </row>
    <row r="3382" spans="1:14" ht="15.5" x14ac:dyDescent="0.35">
      <c r="A3382" s="373" t="s">
        <v>9908</v>
      </c>
      <c r="B3382" s="308" t="s">
        <v>9909</v>
      </c>
      <c r="C3382" s="193" t="s">
        <v>6942</v>
      </c>
      <c r="D3382" s="310">
        <v>1</v>
      </c>
      <c r="E3382" s="311"/>
      <c r="F3382" s="271">
        <v>0.52</v>
      </c>
      <c r="G3382" s="47"/>
      <c r="H3382" s="573">
        <f t="shared" si="96"/>
        <v>0.18335199999999996</v>
      </c>
      <c r="I3382" s="573">
        <f t="shared" si="96"/>
        <v>0.18335199999999996</v>
      </c>
      <c r="J3382" s="573">
        <f t="shared" si="96"/>
        <v>0.24091599999999999</v>
      </c>
      <c r="K3382" s="573">
        <f t="shared" si="95"/>
        <v>0.16736199999999998</v>
      </c>
      <c r="L3382" s="573">
        <f t="shared" si="95"/>
        <v>0.26596699999999995</v>
      </c>
      <c r="M3382" s="573">
        <f t="shared" si="95"/>
        <v>0.22919</v>
      </c>
      <c r="N3382" s="573" t="b">
        <v>1</v>
      </c>
    </row>
    <row r="3383" spans="1:14" ht="15.5" x14ac:dyDescent="0.35">
      <c r="A3383" s="373" t="s">
        <v>4329</v>
      </c>
      <c r="B3383" s="308" t="s">
        <v>4330</v>
      </c>
      <c r="C3383" s="707" t="s">
        <v>4331</v>
      </c>
      <c r="D3383" s="330">
        <v>1</v>
      </c>
      <c r="E3383" s="309" t="s">
        <v>141</v>
      </c>
      <c r="F3383" s="578">
        <v>3033.03</v>
      </c>
      <c r="G3383" s="47"/>
      <c r="H3383" s="573">
        <f t="shared" si="96"/>
        <v>1069.4463779999999</v>
      </c>
      <c r="I3383" s="573">
        <f t="shared" si="96"/>
        <v>1069.4463779999999</v>
      </c>
      <c r="J3383" s="573">
        <f t="shared" si="96"/>
        <v>1405.2027990000001</v>
      </c>
      <c r="K3383" s="573">
        <f t="shared" si="95"/>
        <v>976.18070549999993</v>
      </c>
      <c r="L3383" s="573">
        <f t="shared" si="95"/>
        <v>1551.3190192499999</v>
      </c>
      <c r="M3383" s="573">
        <f t="shared" si="95"/>
        <v>1336.8079725</v>
      </c>
      <c r="N3383" s="573" t="b">
        <v>1</v>
      </c>
    </row>
    <row r="3384" spans="1:14" ht="15.5" x14ac:dyDescent="0.35">
      <c r="A3384" s="373" t="s">
        <v>4320</v>
      </c>
      <c r="B3384" s="308" t="s">
        <v>795</v>
      </c>
      <c r="C3384" s="707" t="s">
        <v>796</v>
      </c>
      <c r="D3384" s="330">
        <v>1</v>
      </c>
      <c r="E3384" s="309" t="s">
        <v>141</v>
      </c>
      <c r="F3384" s="578">
        <v>0</v>
      </c>
      <c r="G3384" s="47"/>
      <c r="H3384" s="573">
        <f t="shared" si="96"/>
        <v>0</v>
      </c>
      <c r="I3384" s="573">
        <f t="shared" si="96"/>
        <v>0</v>
      </c>
      <c r="J3384" s="573">
        <f t="shared" si="96"/>
        <v>0</v>
      </c>
      <c r="K3384" s="573">
        <f t="shared" si="95"/>
        <v>0</v>
      </c>
      <c r="L3384" s="573">
        <f t="shared" si="95"/>
        <v>0</v>
      </c>
      <c r="M3384" s="573">
        <f t="shared" si="95"/>
        <v>0</v>
      </c>
      <c r="N3384" s="573" t="b">
        <v>1</v>
      </c>
    </row>
    <row r="3385" spans="1:14" ht="15.5" x14ac:dyDescent="0.35">
      <c r="A3385" s="373" t="s">
        <v>4321</v>
      </c>
      <c r="B3385" s="308" t="s">
        <v>4341</v>
      </c>
      <c r="C3385" s="707" t="s">
        <v>4342</v>
      </c>
      <c r="D3385" s="330">
        <v>1</v>
      </c>
      <c r="E3385" s="309" t="s">
        <v>141</v>
      </c>
      <c r="F3385" s="578">
        <v>0</v>
      </c>
      <c r="G3385" s="47"/>
      <c r="H3385" s="573">
        <f t="shared" si="96"/>
        <v>0</v>
      </c>
      <c r="I3385" s="573">
        <f t="shared" si="96"/>
        <v>0</v>
      </c>
      <c r="J3385" s="573">
        <f t="shared" si="96"/>
        <v>0</v>
      </c>
      <c r="K3385" s="573">
        <f t="shared" si="95"/>
        <v>0</v>
      </c>
      <c r="L3385" s="573">
        <f t="shared" si="95"/>
        <v>0</v>
      </c>
      <c r="M3385" s="573">
        <f t="shared" si="95"/>
        <v>0</v>
      </c>
      <c r="N3385" s="573" t="b">
        <v>1</v>
      </c>
    </row>
    <row r="3386" spans="1:14" ht="16" thickBot="1" x14ac:dyDescent="0.4">
      <c r="A3386" s="613" t="s">
        <v>236</v>
      </c>
      <c r="B3386" s="565" t="s">
        <v>4334</v>
      </c>
      <c r="C3386" s="708" t="s">
        <v>4335</v>
      </c>
      <c r="D3386" s="566">
        <v>1</v>
      </c>
      <c r="E3386" s="563" t="s">
        <v>141</v>
      </c>
      <c r="F3386" s="564">
        <v>191.94</v>
      </c>
      <c r="G3386" s="47"/>
      <c r="H3386" s="573">
        <f t="shared" si="96"/>
        <v>67.678043999999986</v>
      </c>
      <c r="I3386" s="573">
        <f t="shared" si="96"/>
        <v>67.678043999999986</v>
      </c>
      <c r="J3386" s="573">
        <f t="shared" si="96"/>
        <v>88.92580199999999</v>
      </c>
      <c r="K3386" s="573">
        <f t="shared" si="95"/>
        <v>61.775888999999992</v>
      </c>
      <c r="L3386" s="573">
        <f t="shared" si="95"/>
        <v>98.172511499999985</v>
      </c>
      <c r="M3386" s="573">
        <f t="shared" si="95"/>
        <v>84.597555</v>
      </c>
      <c r="N3386" s="573" t="b">
        <v>1</v>
      </c>
    </row>
    <row r="3387" spans="1:14" ht="16" thickBot="1" x14ac:dyDescent="0.4">
      <c r="A3387" s="125"/>
      <c r="B3387" s="2" t="s">
        <v>141</v>
      </c>
      <c r="C3387" s="111" t="s">
        <v>141</v>
      </c>
      <c r="D3387" s="17"/>
      <c r="E3387" s="17" t="s">
        <v>141</v>
      </c>
      <c r="F3387" s="296" t="s">
        <v>141</v>
      </c>
      <c r="G3387" s="47"/>
      <c r="H3387" s="573" t="str">
        <f t="shared" si="96"/>
        <v/>
      </c>
      <c r="I3387" s="573" t="str">
        <f t="shared" si="96"/>
        <v/>
      </c>
      <c r="J3387" s="573" t="str">
        <f t="shared" si="96"/>
        <v/>
      </c>
      <c r="K3387" s="573" t="str">
        <f t="shared" si="95"/>
        <v/>
      </c>
      <c r="L3387" s="573" t="str">
        <f t="shared" si="95"/>
        <v/>
      </c>
      <c r="M3387" s="573" t="str">
        <f t="shared" si="95"/>
        <v/>
      </c>
      <c r="N3387" s="573" t="s">
        <v>141</v>
      </c>
    </row>
    <row r="3388" spans="1:14" ht="15.5" x14ac:dyDescent="0.35">
      <c r="A3388" s="82" t="s">
        <v>4343</v>
      </c>
      <c r="B3388" s="16" t="s">
        <v>4344</v>
      </c>
      <c r="C3388" s="108" t="str">
        <f>LEFT(A3388,FIND(" ",SUBSTITUTE(A3388," ","",1)))</f>
        <v>Cat5 Conf11</v>
      </c>
      <c r="D3388" s="19"/>
      <c r="E3388" s="19" t="s">
        <v>141</v>
      </c>
      <c r="F3388" s="276" t="s">
        <v>141</v>
      </c>
      <c r="G3388" s="47"/>
      <c r="H3388" s="573" t="str">
        <f t="shared" si="96"/>
        <v/>
      </c>
      <c r="I3388" s="573" t="str">
        <f t="shared" si="96"/>
        <v/>
      </c>
      <c r="J3388" s="573" t="str">
        <f t="shared" si="96"/>
        <v/>
      </c>
      <c r="K3388" s="573" t="str">
        <f t="shared" si="95"/>
        <v/>
      </c>
      <c r="L3388" s="573" t="str">
        <f t="shared" si="95"/>
        <v/>
      </c>
      <c r="M3388" s="573" t="str">
        <f t="shared" si="95"/>
        <v/>
      </c>
      <c r="N3388" s="573" t="s">
        <v>141</v>
      </c>
    </row>
    <row r="3389" spans="1:14" ht="15.5" x14ac:dyDescent="0.35">
      <c r="A3389" s="612" t="s">
        <v>4346</v>
      </c>
      <c r="B3389" s="308" t="s">
        <v>4347</v>
      </c>
      <c r="C3389" s="707" t="s">
        <v>4345</v>
      </c>
      <c r="D3389" s="330">
        <v>1</v>
      </c>
      <c r="E3389" s="309" t="s">
        <v>141</v>
      </c>
      <c r="F3389" s="578">
        <v>2950.49</v>
      </c>
      <c r="G3389" s="47"/>
      <c r="H3389" s="573">
        <f t="shared" si="96"/>
        <v>1040.3427739999997</v>
      </c>
      <c r="I3389" s="573">
        <f t="shared" si="96"/>
        <v>1040.3427739999997</v>
      </c>
      <c r="J3389" s="573">
        <f t="shared" si="96"/>
        <v>1366.9620169999998</v>
      </c>
      <c r="K3389" s="573">
        <f t="shared" si="95"/>
        <v>949.61520649999989</v>
      </c>
      <c r="L3389" s="573">
        <f t="shared" si="95"/>
        <v>1509.1018727499995</v>
      </c>
      <c r="M3389" s="573">
        <f t="shared" si="95"/>
        <v>1300.4284674999999</v>
      </c>
      <c r="N3389" s="573" t="b">
        <v>1</v>
      </c>
    </row>
    <row r="3390" spans="1:14" ht="15.5" x14ac:dyDescent="0.35">
      <c r="A3390" s="373" t="s">
        <v>4329</v>
      </c>
      <c r="B3390" s="308" t="s">
        <v>4330</v>
      </c>
      <c r="C3390" s="707" t="s">
        <v>4331</v>
      </c>
      <c r="D3390" s="330">
        <v>1</v>
      </c>
      <c r="E3390" s="309" t="s">
        <v>141</v>
      </c>
      <c r="F3390" s="578">
        <v>3033.03</v>
      </c>
      <c r="G3390" s="47"/>
      <c r="H3390" s="573">
        <f t="shared" si="96"/>
        <v>1069.4463779999999</v>
      </c>
      <c r="I3390" s="573">
        <f t="shared" si="96"/>
        <v>1069.4463779999999</v>
      </c>
      <c r="J3390" s="573">
        <f t="shared" si="96"/>
        <v>1405.2027990000001</v>
      </c>
      <c r="K3390" s="573">
        <f t="shared" si="95"/>
        <v>976.18070549999993</v>
      </c>
      <c r="L3390" s="573">
        <f t="shared" si="95"/>
        <v>1551.3190192499999</v>
      </c>
      <c r="M3390" s="573">
        <f t="shared" si="95"/>
        <v>1336.8079725</v>
      </c>
      <c r="N3390" s="573" t="b">
        <v>1</v>
      </c>
    </row>
    <row r="3391" spans="1:14" ht="15.5" x14ac:dyDescent="0.35">
      <c r="A3391" s="612" t="s">
        <v>4282</v>
      </c>
      <c r="B3391" s="308" t="s">
        <v>9912</v>
      </c>
      <c r="C3391" s="707" t="s">
        <v>7726</v>
      </c>
      <c r="D3391" s="330">
        <v>1</v>
      </c>
      <c r="E3391" s="309" t="s">
        <v>141</v>
      </c>
      <c r="F3391" s="578">
        <v>0.55000000000000004</v>
      </c>
      <c r="G3391" s="47"/>
      <c r="H3391" s="573">
        <f t="shared" si="96"/>
        <v>0.19392999999999996</v>
      </c>
      <c r="I3391" s="573">
        <f t="shared" si="96"/>
        <v>0.19392999999999996</v>
      </c>
      <c r="J3391" s="573">
        <f t="shared" si="96"/>
        <v>0.25481500000000001</v>
      </c>
      <c r="K3391" s="573">
        <f t="shared" si="95"/>
        <v>0.17701749999999999</v>
      </c>
      <c r="L3391" s="573">
        <f t="shared" si="95"/>
        <v>0.28131124999999996</v>
      </c>
      <c r="M3391" s="573">
        <f t="shared" si="95"/>
        <v>0.2424125</v>
      </c>
      <c r="N3391" s="573" t="b">
        <v>1</v>
      </c>
    </row>
    <row r="3392" spans="1:14" ht="15.5" x14ac:dyDescent="0.35">
      <c r="A3392" s="373" t="s">
        <v>9908</v>
      </c>
      <c r="B3392" s="308" t="s">
        <v>9909</v>
      </c>
      <c r="C3392" s="193" t="s">
        <v>6942</v>
      </c>
      <c r="D3392" s="310">
        <v>1</v>
      </c>
      <c r="E3392" s="311"/>
      <c r="F3392" s="271">
        <v>0.52</v>
      </c>
      <c r="G3392" s="47"/>
      <c r="H3392" s="573">
        <f t="shared" si="96"/>
        <v>0.18335199999999996</v>
      </c>
      <c r="I3392" s="573">
        <f t="shared" si="96"/>
        <v>0.18335199999999996</v>
      </c>
      <c r="J3392" s="573">
        <f t="shared" si="96"/>
        <v>0.24091599999999999</v>
      </c>
      <c r="K3392" s="573">
        <f t="shared" si="95"/>
        <v>0.16736199999999998</v>
      </c>
      <c r="L3392" s="573">
        <f t="shared" si="95"/>
        <v>0.26596699999999995</v>
      </c>
      <c r="M3392" s="573">
        <f t="shared" si="95"/>
        <v>0.22919</v>
      </c>
      <c r="N3392" s="573" t="b">
        <v>1</v>
      </c>
    </row>
    <row r="3393" spans="1:14" ht="15.5" x14ac:dyDescent="0.35">
      <c r="A3393" s="373" t="s">
        <v>4320</v>
      </c>
      <c r="B3393" s="308" t="s">
        <v>795</v>
      </c>
      <c r="C3393" s="707" t="s">
        <v>796</v>
      </c>
      <c r="D3393" s="330">
        <v>1</v>
      </c>
      <c r="E3393" s="309" t="s">
        <v>141</v>
      </c>
      <c r="F3393" s="578">
        <v>0</v>
      </c>
      <c r="G3393" s="47"/>
      <c r="H3393" s="573">
        <f t="shared" si="96"/>
        <v>0</v>
      </c>
      <c r="I3393" s="573">
        <f t="shared" si="96"/>
        <v>0</v>
      </c>
      <c r="J3393" s="573">
        <f t="shared" si="96"/>
        <v>0</v>
      </c>
      <c r="K3393" s="573">
        <f t="shared" si="95"/>
        <v>0</v>
      </c>
      <c r="L3393" s="573">
        <f t="shared" si="95"/>
        <v>0</v>
      </c>
      <c r="M3393" s="573">
        <f t="shared" si="95"/>
        <v>0</v>
      </c>
      <c r="N3393" s="573" t="b">
        <v>1</v>
      </c>
    </row>
    <row r="3394" spans="1:14" ht="15.5" x14ac:dyDescent="0.35">
      <c r="A3394" s="373" t="s">
        <v>4321</v>
      </c>
      <c r="B3394" s="308" t="s">
        <v>4348</v>
      </c>
      <c r="C3394" s="707" t="s">
        <v>4349</v>
      </c>
      <c r="D3394" s="330">
        <v>1</v>
      </c>
      <c r="E3394" s="309" t="s">
        <v>141</v>
      </c>
      <c r="F3394" s="578">
        <v>0</v>
      </c>
      <c r="G3394" s="47"/>
      <c r="H3394" s="573">
        <f t="shared" si="96"/>
        <v>0</v>
      </c>
      <c r="I3394" s="573">
        <f t="shared" si="96"/>
        <v>0</v>
      </c>
      <c r="J3394" s="573">
        <f t="shared" si="96"/>
        <v>0</v>
      </c>
      <c r="K3394" s="573">
        <f t="shared" si="95"/>
        <v>0</v>
      </c>
      <c r="L3394" s="573">
        <f t="shared" si="95"/>
        <v>0</v>
      </c>
      <c r="M3394" s="573">
        <f t="shared" si="95"/>
        <v>0</v>
      </c>
      <c r="N3394" s="573" t="b">
        <v>1</v>
      </c>
    </row>
    <row r="3395" spans="1:14" ht="16" thickBot="1" x14ac:dyDescent="0.4">
      <c r="A3395" s="613" t="s">
        <v>236</v>
      </c>
      <c r="B3395" s="565" t="s">
        <v>4334</v>
      </c>
      <c r="C3395" s="708" t="s">
        <v>4335</v>
      </c>
      <c r="D3395" s="566">
        <v>1</v>
      </c>
      <c r="E3395" s="563" t="s">
        <v>141</v>
      </c>
      <c r="F3395" s="564">
        <v>191.94</v>
      </c>
      <c r="G3395" s="47"/>
      <c r="H3395" s="573">
        <f t="shared" si="96"/>
        <v>67.678043999999986</v>
      </c>
      <c r="I3395" s="573">
        <f t="shared" si="96"/>
        <v>67.678043999999986</v>
      </c>
      <c r="J3395" s="573">
        <f t="shared" si="96"/>
        <v>88.92580199999999</v>
      </c>
      <c r="K3395" s="573">
        <f t="shared" si="95"/>
        <v>61.775888999999992</v>
      </c>
      <c r="L3395" s="573">
        <f t="shared" si="95"/>
        <v>98.172511499999985</v>
      </c>
      <c r="M3395" s="573">
        <f t="shared" si="95"/>
        <v>84.597555</v>
      </c>
      <c r="N3395" s="573" t="b">
        <v>1</v>
      </c>
    </row>
    <row r="3396" spans="1:14" ht="16" thickBot="1" x14ac:dyDescent="0.4">
      <c r="A3396" s="8"/>
      <c r="B3396" s="2" t="s">
        <v>141</v>
      </c>
      <c r="C3396" s="111" t="s">
        <v>141</v>
      </c>
      <c r="D3396" s="17"/>
      <c r="E3396" s="17"/>
      <c r="F3396" s="296" t="s">
        <v>141</v>
      </c>
      <c r="G3396" s="47"/>
      <c r="H3396" s="573" t="str">
        <f t="shared" si="96"/>
        <v/>
      </c>
      <c r="I3396" s="573" t="str">
        <f t="shared" si="96"/>
        <v/>
      </c>
      <c r="J3396" s="573" t="str">
        <f t="shared" si="96"/>
        <v/>
      </c>
      <c r="K3396" s="573" t="str">
        <f t="shared" si="95"/>
        <v/>
      </c>
      <c r="L3396" s="573" t="str">
        <f t="shared" si="95"/>
        <v/>
      </c>
      <c r="M3396" s="573" t="str">
        <f t="shared" si="95"/>
        <v/>
      </c>
      <c r="N3396" s="573" t="s">
        <v>141</v>
      </c>
    </row>
    <row r="3397" spans="1:14" ht="15.5" x14ac:dyDescent="0.35">
      <c r="A3397" s="82" t="s">
        <v>4350</v>
      </c>
      <c r="B3397" s="16" t="s">
        <v>4351</v>
      </c>
      <c r="C3397" s="108" t="str">
        <f>LEFT(A3397,FIND(" ",SUBSTITUTE(A3397," ","",1)))</f>
        <v>Cat5 Conf12</v>
      </c>
      <c r="D3397" s="18"/>
      <c r="E3397" s="18"/>
      <c r="F3397" s="276" t="s">
        <v>141</v>
      </c>
      <c r="G3397" s="47"/>
      <c r="H3397" s="573" t="str">
        <f t="shared" si="96"/>
        <v/>
      </c>
      <c r="I3397" s="573" t="str">
        <f t="shared" si="96"/>
        <v/>
      </c>
      <c r="J3397" s="573" t="str">
        <f t="shared" si="96"/>
        <v/>
      </c>
      <c r="K3397" s="573" t="str">
        <f t="shared" si="95"/>
        <v/>
      </c>
      <c r="L3397" s="573" t="str">
        <f t="shared" si="95"/>
        <v/>
      </c>
      <c r="M3397" s="573" t="str">
        <f t="shared" si="95"/>
        <v/>
      </c>
      <c r="N3397" s="573" t="s">
        <v>141</v>
      </c>
    </row>
    <row r="3398" spans="1:14" ht="15.5" x14ac:dyDescent="0.35">
      <c r="A3398" s="373" t="s">
        <v>4353</v>
      </c>
      <c r="B3398" s="308" t="s">
        <v>4354</v>
      </c>
      <c r="C3398" s="193" t="s">
        <v>4352</v>
      </c>
      <c r="D3398" s="309">
        <v>1</v>
      </c>
      <c r="E3398" s="309"/>
      <c r="F3398" s="578">
        <v>10673.64</v>
      </c>
      <c r="G3398" s="47"/>
      <c r="H3398" s="573">
        <f t="shared" si="96"/>
        <v>3763.5254639999989</v>
      </c>
      <c r="I3398" s="573">
        <f t="shared" si="96"/>
        <v>3763.5254639999989</v>
      </c>
      <c r="J3398" s="573">
        <f t="shared" si="96"/>
        <v>4945.0974119999992</v>
      </c>
      <c r="K3398" s="573">
        <f t="shared" si="95"/>
        <v>3435.3110339999994</v>
      </c>
      <c r="L3398" s="573">
        <f t="shared" si="95"/>
        <v>5459.3000189999984</v>
      </c>
      <c r="M3398" s="573">
        <f t="shared" si="95"/>
        <v>4704.4068299999999</v>
      </c>
      <c r="N3398" s="573" t="b">
        <v>1</v>
      </c>
    </row>
    <row r="3399" spans="1:14" ht="15.5" x14ac:dyDescent="0.35">
      <c r="A3399" s="373" t="s">
        <v>4355</v>
      </c>
      <c r="B3399" s="308" t="s">
        <v>4356</v>
      </c>
      <c r="C3399" s="193" t="s">
        <v>4357</v>
      </c>
      <c r="D3399" s="309">
        <v>1</v>
      </c>
      <c r="E3399" s="309"/>
      <c r="F3399" s="578">
        <v>1167.78</v>
      </c>
      <c r="G3399" s="47"/>
      <c r="H3399" s="573">
        <f t="shared" si="96"/>
        <v>411.75922799999989</v>
      </c>
      <c r="I3399" s="573">
        <f t="shared" si="96"/>
        <v>411.75922799999989</v>
      </c>
      <c r="J3399" s="573">
        <f t="shared" si="96"/>
        <v>541.03247399999998</v>
      </c>
      <c r="K3399" s="573">
        <f t="shared" si="95"/>
        <v>375.84999299999998</v>
      </c>
      <c r="L3399" s="573">
        <f t="shared" si="95"/>
        <v>597.29027549999989</v>
      </c>
      <c r="M3399" s="573">
        <f t="shared" si="95"/>
        <v>514.69903499999998</v>
      </c>
      <c r="N3399" s="573" t="b">
        <v>1</v>
      </c>
    </row>
    <row r="3400" spans="1:14" ht="15.5" x14ac:dyDescent="0.35">
      <c r="A3400" s="373" t="s">
        <v>4358</v>
      </c>
      <c r="B3400" s="308" t="s">
        <v>4359</v>
      </c>
      <c r="C3400" s="193" t="s">
        <v>4360</v>
      </c>
      <c r="D3400" s="309">
        <v>1</v>
      </c>
      <c r="E3400" s="309"/>
      <c r="F3400" s="578">
        <v>0.01</v>
      </c>
      <c r="G3400" s="47"/>
      <c r="H3400" s="573">
        <f t="shared" si="96"/>
        <v>3.5259999999999992E-3</v>
      </c>
      <c r="I3400" s="573">
        <f t="shared" si="96"/>
        <v>3.5259999999999992E-3</v>
      </c>
      <c r="J3400" s="573">
        <f t="shared" si="96"/>
        <v>4.633E-3</v>
      </c>
      <c r="K3400" s="573">
        <f t="shared" si="95"/>
        <v>3.2184999999999996E-3</v>
      </c>
      <c r="L3400" s="573">
        <f t="shared" si="95"/>
        <v>5.1147499999999995E-3</v>
      </c>
      <c r="M3400" s="573">
        <f t="shared" si="95"/>
        <v>4.4075E-3</v>
      </c>
      <c r="N3400" s="573" t="b">
        <v>1</v>
      </c>
    </row>
    <row r="3401" spans="1:14" ht="15.5" x14ac:dyDescent="0.35">
      <c r="A3401" s="373" t="s">
        <v>4358</v>
      </c>
      <c r="B3401" s="308" t="s">
        <v>4361</v>
      </c>
      <c r="C3401" s="193" t="s">
        <v>4362</v>
      </c>
      <c r="D3401" s="309">
        <v>1</v>
      </c>
      <c r="E3401" s="309"/>
      <c r="F3401" s="578">
        <v>0.01</v>
      </c>
      <c r="G3401" s="47"/>
      <c r="H3401" s="573">
        <f t="shared" si="96"/>
        <v>3.5259999999999992E-3</v>
      </c>
      <c r="I3401" s="573">
        <f t="shared" si="96"/>
        <v>3.5259999999999992E-3</v>
      </c>
      <c r="J3401" s="573">
        <f t="shared" si="96"/>
        <v>4.633E-3</v>
      </c>
      <c r="K3401" s="573">
        <f t="shared" si="95"/>
        <v>3.2184999999999996E-3</v>
      </c>
      <c r="L3401" s="573">
        <f t="shared" si="95"/>
        <v>5.1147499999999995E-3</v>
      </c>
      <c r="M3401" s="573">
        <f t="shared" si="95"/>
        <v>4.4075E-3</v>
      </c>
      <c r="N3401" s="573" t="b">
        <v>1</v>
      </c>
    </row>
    <row r="3402" spans="1:14" ht="15.5" x14ac:dyDescent="0.35">
      <c r="A3402" s="373" t="s">
        <v>4363</v>
      </c>
      <c r="B3402" s="308" t="s">
        <v>4364</v>
      </c>
      <c r="C3402" s="193" t="s">
        <v>4365</v>
      </c>
      <c r="D3402" s="309">
        <v>1</v>
      </c>
      <c r="E3402" s="309"/>
      <c r="F3402" s="578">
        <v>12857.24</v>
      </c>
      <c r="G3402" s="47"/>
      <c r="H3402" s="573">
        <f t="shared" si="96"/>
        <v>4533.4628239999984</v>
      </c>
      <c r="I3402" s="573">
        <f t="shared" si="96"/>
        <v>4533.4628239999984</v>
      </c>
      <c r="J3402" s="573">
        <f t="shared" si="96"/>
        <v>5956.7592919999997</v>
      </c>
      <c r="K3402" s="573">
        <f t="shared" si="95"/>
        <v>4138.1026939999992</v>
      </c>
      <c r="L3402" s="573">
        <f t="shared" si="95"/>
        <v>6576.1568289999987</v>
      </c>
      <c r="M3402" s="573">
        <f t="shared" si="95"/>
        <v>5666.8285299999998</v>
      </c>
      <c r="N3402" s="573" t="b">
        <v>1</v>
      </c>
    </row>
    <row r="3403" spans="1:14" ht="15.5" x14ac:dyDescent="0.35">
      <c r="A3403" s="373" t="s">
        <v>4366</v>
      </c>
      <c r="B3403" s="308" t="s">
        <v>4367</v>
      </c>
      <c r="C3403" s="193" t="s">
        <v>4368</v>
      </c>
      <c r="D3403" s="309">
        <v>4</v>
      </c>
      <c r="E3403" s="309"/>
      <c r="F3403" s="578">
        <v>9.4499999999999993</v>
      </c>
      <c r="G3403" s="47"/>
      <c r="H3403" s="573">
        <f t="shared" si="96"/>
        <v>3.332069999999999</v>
      </c>
      <c r="I3403" s="573">
        <f t="shared" si="96"/>
        <v>3.332069999999999</v>
      </c>
      <c r="J3403" s="573">
        <f t="shared" si="96"/>
        <v>4.3781849999999993</v>
      </c>
      <c r="K3403" s="573">
        <f t="shared" si="95"/>
        <v>3.0414824999999994</v>
      </c>
      <c r="L3403" s="573">
        <f t="shared" si="95"/>
        <v>4.8334387499999991</v>
      </c>
      <c r="M3403" s="573">
        <f t="shared" si="95"/>
        <v>4.1650874999999994</v>
      </c>
      <c r="N3403" s="573" t="b">
        <v>1</v>
      </c>
    </row>
    <row r="3404" spans="1:14" ht="15.5" x14ac:dyDescent="0.35">
      <c r="A3404" s="373" t="s">
        <v>8284</v>
      </c>
      <c r="B3404" s="308" t="s">
        <v>8285</v>
      </c>
      <c r="C3404" s="193" t="s">
        <v>7511</v>
      </c>
      <c r="D3404" s="309">
        <v>1</v>
      </c>
      <c r="E3404" s="309"/>
      <c r="F3404" s="578">
        <v>548.07000000000005</v>
      </c>
      <c r="G3404" s="47"/>
      <c r="H3404" s="573">
        <f t="shared" si="96"/>
        <v>193.24948199999997</v>
      </c>
      <c r="I3404" s="573">
        <f t="shared" si="96"/>
        <v>193.24948199999997</v>
      </c>
      <c r="J3404" s="573">
        <f t="shared" si="96"/>
        <v>253.92083100000002</v>
      </c>
      <c r="K3404" s="573">
        <f t="shared" si="95"/>
        <v>176.39632950000001</v>
      </c>
      <c r="L3404" s="573">
        <f t="shared" si="95"/>
        <v>280.32410324999995</v>
      </c>
      <c r="M3404" s="573">
        <f t="shared" si="95"/>
        <v>241.56185250000001</v>
      </c>
      <c r="N3404" s="573" t="b">
        <v>1</v>
      </c>
    </row>
    <row r="3405" spans="1:14" ht="15.5" x14ac:dyDescent="0.35">
      <c r="A3405" s="373" t="s">
        <v>8286</v>
      </c>
      <c r="B3405" s="308" t="s">
        <v>7076</v>
      </c>
      <c r="C3405" s="193" t="s">
        <v>7075</v>
      </c>
      <c r="D3405" s="309">
        <v>1</v>
      </c>
      <c r="E3405" s="309"/>
      <c r="F3405" s="578">
        <v>0.96</v>
      </c>
      <c r="G3405" s="47"/>
      <c r="H3405" s="573">
        <f t="shared" si="96"/>
        <v>0.33849599999999991</v>
      </c>
      <c r="I3405" s="573">
        <f t="shared" si="96"/>
        <v>0.33849599999999991</v>
      </c>
      <c r="J3405" s="573">
        <f t="shared" si="96"/>
        <v>0.444768</v>
      </c>
      <c r="K3405" s="573">
        <f t="shared" si="95"/>
        <v>0.30897599999999997</v>
      </c>
      <c r="L3405" s="573">
        <f t="shared" si="95"/>
        <v>0.4910159999999999</v>
      </c>
      <c r="M3405" s="573">
        <f t="shared" si="95"/>
        <v>0.42311999999999994</v>
      </c>
      <c r="N3405" s="573" t="b">
        <v>1</v>
      </c>
    </row>
    <row r="3406" spans="1:14" ht="31" x14ac:dyDescent="0.35">
      <c r="A3406" s="373" t="s">
        <v>4372</v>
      </c>
      <c r="B3406" s="308" t="s">
        <v>8287</v>
      </c>
      <c r="C3406" s="193" t="s">
        <v>7068</v>
      </c>
      <c r="D3406" s="309">
        <v>23</v>
      </c>
      <c r="E3406" s="309"/>
      <c r="F3406" s="578">
        <v>601.33000000000004</v>
      </c>
      <c r="G3406" s="47"/>
      <c r="H3406" s="573">
        <f t="shared" si="96"/>
        <v>212.02895799999996</v>
      </c>
      <c r="I3406" s="573">
        <f t="shared" si="96"/>
        <v>212.02895799999996</v>
      </c>
      <c r="J3406" s="573">
        <f t="shared" si="96"/>
        <v>278.59618900000004</v>
      </c>
      <c r="K3406" s="573">
        <f t="shared" si="95"/>
        <v>193.5380605</v>
      </c>
      <c r="L3406" s="573">
        <f t="shared" si="95"/>
        <v>307.56526174999993</v>
      </c>
      <c r="M3406" s="573">
        <f t="shared" si="95"/>
        <v>265.03619750000001</v>
      </c>
      <c r="N3406" s="573" t="b">
        <v>1</v>
      </c>
    </row>
    <row r="3407" spans="1:14" ht="15.5" x14ac:dyDescent="0.35">
      <c r="A3407" s="373" t="s">
        <v>9830</v>
      </c>
      <c r="B3407" s="308" t="s">
        <v>472</v>
      </c>
      <c r="C3407" s="193" t="s">
        <v>160</v>
      </c>
      <c r="D3407" s="309">
        <v>1</v>
      </c>
      <c r="E3407" s="309"/>
      <c r="F3407" s="578">
        <v>0</v>
      </c>
      <c r="G3407" s="47"/>
      <c r="H3407" s="573">
        <f t="shared" si="96"/>
        <v>0</v>
      </c>
      <c r="I3407" s="573">
        <f t="shared" si="96"/>
        <v>0</v>
      </c>
      <c r="J3407" s="573">
        <f t="shared" si="96"/>
        <v>0</v>
      </c>
      <c r="K3407" s="573">
        <f t="shared" si="95"/>
        <v>0</v>
      </c>
      <c r="L3407" s="573">
        <f t="shared" si="95"/>
        <v>0</v>
      </c>
      <c r="M3407" s="573">
        <f t="shared" si="95"/>
        <v>0</v>
      </c>
      <c r="N3407" s="573" t="b">
        <v>1</v>
      </c>
    </row>
    <row r="3408" spans="1:14" ht="15.5" x14ac:dyDescent="0.35">
      <c r="A3408" s="373" t="s">
        <v>4374</v>
      </c>
      <c r="B3408" s="308" t="s">
        <v>4375</v>
      </c>
      <c r="C3408" s="193" t="s">
        <v>4376</v>
      </c>
      <c r="D3408" s="309">
        <v>1</v>
      </c>
      <c r="E3408" s="309"/>
      <c r="F3408" s="578">
        <v>0</v>
      </c>
      <c r="G3408" s="47"/>
      <c r="H3408" s="573">
        <f t="shared" si="96"/>
        <v>0</v>
      </c>
      <c r="I3408" s="573">
        <f t="shared" si="96"/>
        <v>0</v>
      </c>
      <c r="J3408" s="573">
        <f t="shared" si="96"/>
        <v>0</v>
      </c>
      <c r="K3408" s="573">
        <f t="shared" si="95"/>
        <v>0</v>
      </c>
      <c r="L3408" s="573">
        <f t="shared" si="95"/>
        <v>0</v>
      </c>
      <c r="M3408" s="573">
        <f t="shared" si="95"/>
        <v>0</v>
      </c>
      <c r="N3408" s="573" t="b">
        <v>1</v>
      </c>
    </row>
    <row r="3409" spans="1:14" ht="15.5" x14ac:dyDescent="0.35">
      <c r="A3409" s="373" t="s">
        <v>4377</v>
      </c>
      <c r="B3409" s="308" t="s">
        <v>4378</v>
      </c>
      <c r="C3409" s="193" t="s">
        <v>4379</v>
      </c>
      <c r="D3409" s="309">
        <v>1</v>
      </c>
      <c r="E3409" s="309"/>
      <c r="F3409" s="578">
        <v>0</v>
      </c>
      <c r="G3409" s="47"/>
      <c r="H3409" s="573">
        <f t="shared" si="96"/>
        <v>0</v>
      </c>
      <c r="I3409" s="573">
        <f t="shared" si="96"/>
        <v>0</v>
      </c>
      <c r="J3409" s="573">
        <f t="shared" si="96"/>
        <v>0</v>
      </c>
      <c r="K3409" s="573">
        <f t="shared" si="95"/>
        <v>0</v>
      </c>
      <c r="L3409" s="573">
        <f t="shared" si="95"/>
        <v>0</v>
      </c>
      <c r="M3409" s="573">
        <f t="shared" si="95"/>
        <v>0</v>
      </c>
      <c r="N3409" s="573" t="b">
        <v>1</v>
      </c>
    </row>
    <row r="3410" spans="1:14" ht="16" thickBot="1" x14ac:dyDescent="0.4">
      <c r="A3410" s="594" t="s">
        <v>4380</v>
      </c>
      <c r="B3410" s="565" t="s">
        <v>4381</v>
      </c>
      <c r="C3410" s="391" t="s">
        <v>4382</v>
      </c>
      <c r="D3410" s="563">
        <v>1</v>
      </c>
      <c r="E3410" s="563"/>
      <c r="F3410" s="564">
        <v>0</v>
      </c>
      <c r="G3410" s="47"/>
      <c r="H3410" s="573">
        <f t="shared" si="96"/>
        <v>0</v>
      </c>
      <c r="I3410" s="573">
        <f t="shared" si="96"/>
        <v>0</v>
      </c>
      <c r="J3410" s="573">
        <f t="shared" si="96"/>
        <v>0</v>
      </c>
      <c r="K3410" s="573">
        <f t="shared" si="95"/>
        <v>0</v>
      </c>
      <c r="L3410" s="573">
        <f t="shared" si="95"/>
        <v>0</v>
      </c>
      <c r="M3410" s="573">
        <f t="shared" si="95"/>
        <v>0</v>
      </c>
      <c r="N3410" s="573" t="b">
        <v>1</v>
      </c>
    </row>
    <row r="3411" spans="1:14" ht="15.5" x14ac:dyDescent="0.35">
      <c r="A3411" s="72"/>
      <c r="B3411" s="3" t="s">
        <v>141</v>
      </c>
      <c r="C3411" s="110" t="s">
        <v>141</v>
      </c>
      <c r="D3411" s="20"/>
      <c r="E3411" s="53"/>
      <c r="F3411" s="273" t="s">
        <v>141</v>
      </c>
      <c r="G3411" s="47"/>
      <c r="H3411" s="573" t="str">
        <f t="shared" si="96"/>
        <v/>
      </c>
      <c r="I3411" s="573" t="str">
        <f t="shared" si="96"/>
        <v/>
      </c>
      <c r="J3411" s="573" t="str">
        <f t="shared" si="96"/>
        <v/>
      </c>
      <c r="K3411" s="573" t="str">
        <f t="shared" si="95"/>
        <v/>
      </c>
      <c r="L3411" s="573" t="str">
        <f t="shared" si="95"/>
        <v/>
      </c>
      <c r="M3411" s="573" t="str">
        <f t="shared" si="95"/>
        <v/>
      </c>
      <c r="N3411" s="573" t="s">
        <v>141</v>
      </c>
    </row>
    <row r="3412" spans="1:14" ht="16" thickBot="1" x14ac:dyDescent="0.4">
      <c r="A3412" s="192"/>
      <c r="B3412" s="221" t="s">
        <v>141</v>
      </c>
      <c r="C3412" s="247" t="s">
        <v>141</v>
      </c>
      <c r="D3412" s="222"/>
      <c r="E3412" s="242"/>
      <c r="F3412" s="274" t="s">
        <v>141</v>
      </c>
      <c r="G3412" s="47"/>
      <c r="H3412" s="573" t="str">
        <f t="shared" si="96"/>
        <v/>
      </c>
      <c r="I3412" s="573" t="str">
        <f t="shared" si="96"/>
        <v/>
      </c>
      <c r="J3412" s="573" t="str">
        <f t="shared" si="96"/>
        <v/>
      </c>
      <c r="K3412" s="573" t="str">
        <f t="shared" si="95"/>
        <v/>
      </c>
      <c r="L3412" s="573" t="str">
        <f t="shared" si="95"/>
        <v/>
      </c>
      <c r="M3412" s="573" t="str">
        <f t="shared" si="95"/>
        <v/>
      </c>
      <c r="N3412" s="573" t="s">
        <v>141</v>
      </c>
    </row>
    <row r="3413" spans="1:14" ht="15.5" x14ac:dyDescent="0.35">
      <c r="A3413" s="82" t="s">
        <v>4396</v>
      </c>
      <c r="B3413" s="16" t="s">
        <v>4397</v>
      </c>
      <c r="C3413" s="108" t="str">
        <f>LEFT(A3413,FIND(" ",SUBSTITUTE(A3413," ","",1)))</f>
        <v>Cat5 Conf14</v>
      </c>
      <c r="D3413" s="18"/>
      <c r="E3413" s="18"/>
      <c r="F3413" s="276" t="s">
        <v>141</v>
      </c>
      <c r="G3413" s="47"/>
      <c r="H3413" s="573" t="str">
        <f t="shared" si="96"/>
        <v/>
      </c>
      <c r="I3413" s="573" t="str">
        <f t="shared" si="96"/>
        <v/>
      </c>
      <c r="J3413" s="573" t="str">
        <f t="shared" si="96"/>
        <v/>
      </c>
      <c r="K3413" s="573" t="str">
        <f t="shared" si="95"/>
        <v/>
      </c>
      <c r="L3413" s="573" t="str">
        <f t="shared" si="95"/>
        <v/>
      </c>
      <c r="M3413" s="573" t="str">
        <f t="shared" si="95"/>
        <v/>
      </c>
      <c r="N3413" s="573" t="s">
        <v>141</v>
      </c>
    </row>
    <row r="3414" spans="1:14" ht="15.5" x14ac:dyDescent="0.35">
      <c r="A3414" s="373" t="s">
        <v>4399</v>
      </c>
      <c r="B3414" s="308" t="s">
        <v>4400</v>
      </c>
      <c r="C3414" s="193" t="s">
        <v>4398</v>
      </c>
      <c r="D3414" s="309">
        <v>4</v>
      </c>
      <c r="E3414" s="309"/>
      <c r="F3414" s="578">
        <v>8227.77</v>
      </c>
      <c r="G3414" s="47"/>
      <c r="H3414" s="573">
        <f t="shared" si="96"/>
        <v>2901.1117019999992</v>
      </c>
      <c r="I3414" s="573">
        <f t="shared" si="96"/>
        <v>2901.1117019999992</v>
      </c>
      <c r="J3414" s="573">
        <f t="shared" si="96"/>
        <v>3811.9258410000002</v>
      </c>
      <c r="K3414" s="573">
        <f t="shared" si="95"/>
        <v>2648.1077744999998</v>
      </c>
      <c r="L3414" s="573">
        <f t="shared" si="95"/>
        <v>4208.2986607499997</v>
      </c>
      <c r="M3414" s="573">
        <f t="shared" si="95"/>
        <v>3626.3896275000002</v>
      </c>
      <c r="N3414" s="573" t="b">
        <v>1</v>
      </c>
    </row>
    <row r="3415" spans="1:14" ht="15.5" x14ac:dyDescent="0.35">
      <c r="A3415" s="373" t="s">
        <v>9914</v>
      </c>
      <c r="B3415" s="308" t="s">
        <v>6944</v>
      </c>
      <c r="C3415" s="193" t="s">
        <v>7724</v>
      </c>
      <c r="D3415" s="309">
        <v>4</v>
      </c>
      <c r="E3415" s="309"/>
      <c r="F3415" s="578">
        <v>0.55000000000000004</v>
      </c>
      <c r="G3415" s="47"/>
      <c r="H3415" s="573">
        <f t="shared" si="96"/>
        <v>0.19392999999999996</v>
      </c>
      <c r="I3415" s="573">
        <f t="shared" si="96"/>
        <v>0.19392999999999996</v>
      </c>
      <c r="J3415" s="573">
        <f t="shared" si="96"/>
        <v>0.25481500000000001</v>
      </c>
      <c r="K3415" s="573">
        <f t="shared" si="95"/>
        <v>0.17701749999999999</v>
      </c>
      <c r="L3415" s="573">
        <f t="shared" si="95"/>
        <v>0.28131124999999996</v>
      </c>
      <c r="M3415" s="573">
        <f t="shared" si="95"/>
        <v>0.2424125</v>
      </c>
      <c r="N3415" s="573" t="b">
        <v>1</v>
      </c>
    </row>
    <row r="3416" spans="1:14" ht="15.5" x14ac:dyDescent="0.35">
      <c r="A3416" s="373" t="s">
        <v>9908</v>
      </c>
      <c r="B3416" s="308" t="s">
        <v>9909</v>
      </c>
      <c r="C3416" s="193" t="s">
        <v>6942</v>
      </c>
      <c r="D3416" s="310">
        <v>4</v>
      </c>
      <c r="E3416" s="311"/>
      <c r="F3416" s="271">
        <v>0.52</v>
      </c>
      <c r="G3416" s="47"/>
      <c r="H3416" s="573">
        <f t="shared" si="96"/>
        <v>0.18335199999999996</v>
      </c>
      <c r="I3416" s="573">
        <f t="shared" si="96"/>
        <v>0.18335199999999996</v>
      </c>
      <c r="J3416" s="573">
        <f t="shared" si="96"/>
        <v>0.24091599999999999</v>
      </c>
      <c r="K3416" s="573">
        <f t="shared" si="95"/>
        <v>0.16736199999999998</v>
      </c>
      <c r="L3416" s="573">
        <f t="shared" si="95"/>
        <v>0.26596699999999995</v>
      </c>
      <c r="M3416" s="573">
        <f t="shared" si="95"/>
        <v>0.22919</v>
      </c>
      <c r="N3416" s="573" t="b">
        <v>1</v>
      </c>
    </row>
    <row r="3417" spans="1:14" s="780" customFormat="1" ht="15.5" x14ac:dyDescent="0.35">
      <c r="A3417" s="373" t="s">
        <v>4401</v>
      </c>
      <c r="B3417" s="308" t="s">
        <v>4402</v>
      </c>
      <c r="C3417" s="193" t="s">
        <v>4403</v>
      </c>
      <c r="D3417" s="309">
        <v>144</v>
      </c>
      <c r="E3417" s="309"/>
      <c r="F3417" s="578">
        <v>184.5</v>
      </c>
      <c r="G3417" s="47"/>
      <c r="H3417" s="573">
        <f t="shared" si="96"/>
        <v>65.054699999999983</v>
      </c>
      <c r="I3417" s="573">
        <f t="shared" si="96"/>
        <v>65.054699999999983</v>
      </c>
      <c r="J3417" s="573">
        <f t="shared" si="96"/>
        <v>85.478849999999994</v>
      </c>
      <c r="K3417" s="573">
        <f t="shared" si="95"/>
        <v>59.381324999999997</v>
      </c>
      <c r="L3417" s="573">
        <f t="shared" si="95"/>
        <v>94.367137499999984</v>
      </c>
      <c r="M3417" s="573">
        <f t="shared" si="95"/>
        <v>81.318374999999989</v>
      </c>
      <c r="N3417" s="573" t="b">
        <v>1</v>
      </c>
    </row>
    <row r="3418" spans="1:14" ht="15.5" x14ac:dyDescent="0.35">
      <c r="A3418" s="373" t="s">
        <v>4404</v>
      </c>
      <c r="B3418" s="308" t="s">
        <v>4405</v>
      </c>
      <c r="C3418" s="193" t="s">
        <v>4406</v>
      </c>
      <c r="D3418" s="309">
        <v>1</v>
      </c>
      <c r="E3418" s="309"/>
      <c r="F3418" s="578">
        <v>4600.68</v>
      </c>
      <c r="G3418" s="47"/>
      <c r="H3418" s="573">
        <f t="shared" si="96"/>
        <v>1622.1997679999997</v>
      </c>
      <c r="I3418" s="573">
        <f t="shared" si="96"/>
        <v>1622.1997679999997</v>
      </c>
      <c r="J3418" s="573">
        <f t="shared" si="96"/>
        <v>2131.4950440000002</v>
      </c>
      <c r="K3418" s="573">
        <f t="shared" si="95"/>
        <v>1480.7288579999999</v>
      </c>
      <c r="L3418" s="573">
        <f t="shared" si="95"/>
        <v>2353.1328029999995</v>
      </c>
      <c r="M3418" s="573">
        <f t="shared" si="95"/>
        <v>2027.7497100000001</v>
      </c>
      <c r="N3418" s="573" t="b">
        <v>1</v>
      </c>
    </row>
    <row r="3419" spans="1:14" ht="15.5" x14ac:dyDescent="0.35">
      <c r="A3419" s="373" t="s">
        <v>4407</v>
      </c>
      <c r="B3419" s="308" t="s">
        <v>295</v>
      </c>
      <c r="C3419" s="193" t="s">
        <v>297</v>
      </c>
      <c r="D3419" s="309">
        <v>2</v>
      </c>
      <c r="E3419" s="309"/>
      <c r="F3419" s="578">
        <v>124.65</v>
      </c>
      <c r="G3419" s="47"/>
      <c r="H3419" s="573">
        <f t="shared" si="96"/>
        <v>43.951589999999989</v>
      </c>
      <c r="I3419" s="573">
        <f t="shared" si="96"/>
        <v>43.951589999999989</v>
      </c>
      <c r="J3419" s="573">
        <f t="shared" si="96"/>
        <v>57.750345000000003</v>
      </c>
      <c r="K3419" s="573">
        <f t="shared" si="95"/>
        <v>40.118602500000001</v>
      </c>
      <c r="L3419" s="573">
        <f t="shared" si="95"/>
        <v>63.755358749999992</v>
      </c>
      <c r="M3419" s="573">
        <f t="shared" si="95"/>
        <v>54.939487499999998</v>
      </c>
      <c r="N3419" s="573" t="b">
        <v>1</v>
      </c>
    </row>
    <row r="3420" spans="1:14" ht="15.5" x14ac:dyDescent="0.35">
      <c r="A3420" s="373" t="s">
        <v>4408</v>
      </c>
      <c r="B3420" s="308" t="s">
        <v>4409</v>
      </c>
      <c r="C3420" s="193" t="s">
        <v>4410</v>
      </c>
      <c r="D3420" s="309">
        <v>2</v>
      </c>
      <c r="E3420" s="309"/>
      <c r="F3420" s="578">
        <v>156</v>
      </c>
      <c r="G3420" s="47"/>
      <c r="H3420" s="573">
        <f t="shared" si="96"/>
        <v>55.005599999999987</v>
      </c>
      <c r="I3420" s="573">
        <f t="shared" si="96"/>
        <v>55.005599999999987</v>
      </c>
      <c r="J3420" s="573">
        <f t="shared" si="96"/>
        <v>72.274799999999999</v>
      </c>
      <c r="K3420" s="573">
        <f t="shared" si="95"/>
        <v>50.208599999999997</v>
      </c>
      <c r="L3420" s="573">
        <f t="shared" si="95"/>
        <v>79.790099999999981</v>
      </c>
      <c r="M3420" s="573">
        <f t="shared" si="95"/>
        <v>68.756999999999991</v>
      </c>
      <c r="N3420" s="573" t="b">
        <v>1</v>
      </c>
    </row>
    <row r="3421" spans="1:14" ht="15.5" x14ac:dyDescent="0.35">
      <c r="A3421" s="373" t="s">
        <v>4389</v>
      </c>
      <c r="B3421" s="308" t="s">
        <v>4411</v>
      </c>
      <c r="C3421" s="193" t="s">
        <v>4412</v>
      </c>
      <c r="D3421" s="309">
        <v>1</v>
      </c>
      <c r="E3421" s="309"/>
      <c r="F3421" s="578">
        <v>0</v>
      </c>
      <c r="G3421" s="47"/>
      <c r="H3421" s="573">
        <f t="shared" si="96"/>
        <v>0</v>
      </c>
      <c r="I3421" s="573">
        <f t="shared" si="96"/>
        <v>0</v>
      </c>
      <c r="J3421" s="573">
        <f t="shared" si="96"/>
        <v>0</v>
      </c>
      <c r="K3421" s="573">
        <f t="shared" si="95"/>
        <v>0</v>
      </c>
      <c r="L3421" s="573">
        <f t="shared" si="95"/>
        <v>0</v>
      </c>
      <c r="M3421" s="573">
        <f t="shared" si="95"/>
        <v>0</v>
      </c>
      <c r="N3421" s="573" t="b">
        <v>1</v>
      </c>
    </row>
    <row r="3422" spans="1:14" ht="15.5" x14ac:dyDescent="0.35">
      <c r="A3422" s="373" t="s">
        <v>4413</v>
      </c>
      <c r="B3422" s="308" t="s">
        <v>4414</v>
      </c>
      <c r="C3422" s="193" t="s">
        <v>4415</v>
      </c>
      <c r="D3422" s="309">
        <v>4</v>
      </c>
      <c r="E3422" s="309"/>
      <c r="F3422" s="578">
        <v>150.22999999999999</v>
      </c>
      <c r="G3422" s="47"/>
      <c r="H3422" s="573">
        <f t="shared" si="96"/>
        <v>52.971097999999984</v>
      </c>
      <c r="I3422" s="573">
        <f t="shared" si="96"/>
        <v>52.971097999999984</v>
      </c>
      <c r="J3422" s="573">
        <f t="shared" si="96"/>
        <v>69.601558999999995</v>
      </c>
      <c r="K3422" s="573">
        <f t="shared" si="95"/>
        <v>48.351525499999994</v>
      </c>
      <c r="L3422" s="573">
        <f t="shared" si="95"/>
        <v>76.83888924999998</v>
      </c>
      <c r="M3422" s="573">
        <f t="shared" si="95"/>
        <v>66.213872499999994</v>
      </c>
      <c r="N3422" s="573" t="b">
        <v>1</v>
      </c>
    </row>
    <row r="3423" spans="1:14" ht="15.5" x14ac:dyDescent="0.35">
      <c r="A3423" s="373" t="s">
        <v>4320</v>
      </c>
      <c r="B3423" s="308" t="s">
        <v>795</v>
      </c>
      <c r="C3423" s="193" t="s">
        <v>796</v>
      </c>
      <c r="D3423" s="309">
        <v>1</v>
      </c>
      <c r="E3423" s="309"/>
      <c r="F3423" s="578">
        <v>0</v>
      </c>
      <c r="G3423" s="47"/>
      <c r="H3423" s="573">
        <f t="shared" si="96"/>
        <v>0</v>
      </c>
      <c r="I3423" s="573">
        <f t="shared" si="96"/>
        <v>0</v>
      </c>
      <c r="J3423" s="573">
        <f t="shared" si="96"/>
        <v>0</v>
      </c>
      <c r="K3423" s="573">
        <f t="shared" si="95"/>
        <v>0</v>
      </c>
      <c r="L3423" s="573">
        <f t="shared" si="95"/>
        <v>0</v>
      </c>
      <c r="M3423" s="573">
        <f t="shared" si="95"/>
        <v>0</v>
      </c>
      <c r="N3423" s="573" t="b">
        <v>1</v>
      </c>
    </row>
    <row r="3424" spans="1:14" ht="16" thickBot="1" x14ac:dyDescent="0.4">
      <c r="A3424" s="594" t="s">
        <v>4321</v>
      </c>
      <c r="B3424" s="565" t="s">
        <v>706</v>
      </c>
      <c r="C3424" s="391" t="s">
        <v>4416</v>
      </c>
      <c r="D3424" s="563">
        <v>4</v>
      </c>
      <c r="E3424" s="563"/>
      <c r="F3424" s="564">
        <v>0</v>
      </c>
      <c r="G3424" s="47"/>
      <c r="H3424" s="573">
        <f t="shared" si="96"/>
        <v>0</v>
      </c>
      <c r="I3424" s="573">
        <f t="shared" si="96"/>
        <v>0</v>
      </c>
      <c r="J3424" s="573">
        <f t="shared" si="96"/>
        <v>0</v>
      </c>
      <c r="K3424" s="573">
        <f t="shared" si="95"/>
        <v>0</v>
      </c>
      <c r="L3424" s="573">
        <f t="shared" si="95"/>
        <v>0</v>
      </c>
      <c r="M3424" s="573">
        <f t="shared" si="95"/>
        <v>0</v>
      </c>
      <c r="N3424" s="573" t="b">
        <v>1</v>
      </c>
    </row>
    <row r="3425" spans="1:14" ht="16" thickBot="1" x14ac:dyDescent="0.4">
      <c r="A3425" s="133"/>
      <c r="B3425" s="2" t="s">
        <v>141</v>
      </c>
      <c r="C3425" s="111" t="s">
        <v>141</v>
      </c>
      <c r="D3425" s="17"/>
      <c r="E3425" s="41"/>
      <c r="F3425" s="296" t="s">
        <v>141</v>
      </c>
      <c r="G3425" s="47"/>
      <c r="H3425" s="573" t="str">
        <f t="shared" si="96"/>
        <v/>
      </c>
      <c r="I3425" s="573" t="str">
        <f t="shared" si="96"/>
        <v/>
      </c>
      <c r="J3425" s="573" t="str">
        <f t="shared" si="96"/>
        <v/>
      </c>
      <c r="K3425" s="573" t="str">
        <f t="shared" si="95"/>
        <v/>
      </c>
      <c r="L3425" s="573" t="str">
        <f t="shared" si="95"/>
        <v/>
      </c>
      <c r="M3425" s="573" t="str">
        <f t="shared" si="95"/>
        <v/>
      </c>
      <c r="N3425" s="573" t="s">
        <v>141</v>
      </c>
    </row>
    <row r="3426" spans="1:14" ht="15.5" x14ac:dyDescent="0.35">
      <c r="A3426" s="82" t="s">
        <v>4417</v>
      </c>
      <c r="B3426" s="16" t="s">
        <v>4397</v>
      </c>
      <c r="C3426" s="108" t="str">
        <f>LEFT(A3426,FIND(" ",SUBSTITUTE(A3426," ","",1)))</f>
        <v>Cat5 Conf15</v>
      </c>
      <c r="D3426" s="18"/>
      <c r="E3426" s="18"/>
      <c r="F3426" s="276" t="s">
        <v>141</v>
      </c>
      <c r="G3426" s="47"/>
      <c r="H3426" s="573" t="str">
        <f t="shared" si="96"/>
        <v/>
      </c>
      <c r="I3426" s="573" t="str">
        <f t="shared" si="96"/>
        <v/>
      </c>
      <c r="J3426" s="573" t="str">
        <f t="shared" si="96"/>
        <v/>
      </c>
      <c r="K3426" s="573" t="str">
        <f t="shared" si="95"/>
        <v/>
      </c>
      <c r="L3426" s="573" t="str">
        <f t="shared" si="95"/>
        <v/>
      </c>
      <c r="M3426" s="573" t="str">
        <f t="shared" si="95"/>
        <v/>
      </c>
      <c r="N3426" s="573" t="s">
        <v>141</v>
      </c>
    </row>
    <row r="3427" spans="1:14" ht="15.5" x14ac:dyDescent="0.35">
      <c r="A3427" s="373" t="s">
        <v>4399</v>
      </c>
      <c r="B3427" s="308" t="s">
        <v>4400</v>
      </c>
      <c r="C3427" s="193" t="s">
        <v>4398</v>
      </c>
      <c r="D3427" s="309">
        <v>1</v>
      </c>
      <c r="E3427" s="309"/>
      <c r="F3427" s="578">
        <v>8227.77</v>
      </c>
      <c r="G3427" s="47"/>
      <c r="H3427" s="573">
        <f t="shared" si="96"/>
        <v>2901.1117019999992</v>
      </c>
      <c r="I3427" s="573">
        <f t="shared" si="96"/>
        <v>2901.1117019999992</v>
      </c>
      <c r="J3427" s="573">
        <f t="shared" si="96"/>
        <v>3811.9258410000002</v>
      </c>
      <c r="K3427" s="573">
        <f t="shared" si="95"/>
        <v>2648.1077744999998</v>
      </c>
      <c r="L3427" s="573">
        <f t="shared" si="95"/>
        <v>4208.2986607499997</v>
      </c>
      <c r="M3427" s="573">
        <f t="shared" si="95"/>
        <v>3626.3896275000002</v>
      </c>
      <c r="N3427" s="573" t="b">
        <v>1</v>
      </c>
    </row>
    <row r="3428" spans="1:14" ht="15.5" x14ac:dyDescent="0.35">
      <c r="A3428" s="373" t="s">
        <v>9914</v>
      </c>
      <c r="B3428" s="308" t="s">
        <v>6944</v>
      </c>
      <c r="C3428" s="193" t="s">
        <v>7724</v>
      </c>
      <c r="D3428" s="309">
        <v>1</v>
      </c>
      <c r="E3428" s="309"/>
      <c r="F3428" s="578">
        <v>0.55000000000000004</v>
      </c>
      <c r="G3428" s="47"/>
      <c r="H3428" s="573">
        <f t="shared" si="96"/>
        <v>0.19392999999999996</v>
      </c>
      <c r="I3428" s="573">
        <f t="shared" si="96"/>
        <v>0.19392999999999996</v>
      </c>
      <c r="J3428" s="573">
        <f t="shared" si="96"/>
        <v>0.25481500000000001</v>
      </c>
      <c r="K3428" s="573">
        <f t="shared" si="95"/>
        <v>0.17701749999999999</v>
      </c>
      <c r="L3428" s="573">
        <f t="shared" si="95"/>
        <v>0.28131124999999996</v>
      </c>
      <c r="M3428" s="573">
        <f t="shared" si="95"/>
        <v>0.2424125</v>
      </c>
      <c r="N3428" s="573" t="b">
        <v>1</v>
      </c>
    </row>
    <row r="3429" spans="1:14" ht="15.5" x14ac:dyDescent="0.35">
      <c r="A3429" s="373" t="s">
        <v>9908</v>
      </c>
      <c r="B3429" s="308" t="s">
        <v>9909</v>
      </c>
      <c r="C3429" s="193" t="s">
        <v>6942</v>
      </c>
      <c r="D3429" s="310">
        <v>1</v>
      </c>
      <c r="E3429" s="311"/>
      <c r="F3429" s="271">
        <v>0.52</v>
      </c>
      <c r="G3429" s="47"/>
      <c r="H3429" s="573">
        <f t="shared" si="96"/>
        <v>0.18335199999999996</v>
      </c>
      <c r="I3429" s="573">
        <f t="shared" si="96"/>
        <v>0.18335199999999996</v>
      </c>
      <c r="J3429" s="573">
        <f t="shared" si="96"/>
        <v>0.24091599999999999</v>
      </c>
      <c r="K3429" s="573">
        <f t="shared" si="96"/>
        <v>0.16736199999999998</v>
      </c>
      <c r="L3429" s="573">
        <f t="shared" si="96"/>
        <v>0.26596699999999995</v>
      </c>
      <c r="M3429" s="573">
        <f t="shared" si="96"/>
        <v>0.22919</v>
      </c>
      <c r="N3429" s="573" t="b">
        <v>1</v>
      </c>
    </row>
    <row r="3430" spans="1:14" ht="15.5" x14ac:dyDescent="0.35">
      <c r="A3430" s="373" t="s">
        <v>4401</v>
      </c>
      <c r="B3430" s="308" t="s">
        <v>4402</v>
      </c>
      <c r="C3430" s="193" t="s">
        <v>4403</v>
      </c>
      <c r="D3430" s="309">
        <v>36</v>
      </c>
      <c r="E3430" s="309"/>
      <c r="F3430" s="578">
        <v>184.5</v>
      </c>
      <c r="G3430" s="47"/>
      <c r="H3430" s="573">
        <f t="shared" ref="H3430:M3472" si="97">IF($N3430=TRUE,H$3*$F3430,"")</f>
        <v>65.054699999999983</v>
      </c>
      <c r="I3430" s="573">
        <f t="shared" si="97"/>
        <v>65.054699999999983</v>
      </c>
      <c r="J3430" s="573">
        <f t="shared" si="97"/>
        <v>85.478849999999994</v>
      </c>
      <c r="K3430" s="573">
        <f t="shared" si="97"/>
        <v>59.381324999999997</v>
      </c>
      <c r="L3430" s="573">
        <f t="shared" si="97"/>
        <v>94.367137499999984</v>
      </c>
      <c r="M3430" s="573">
        <f t="shared" si="97"/>
        <v>81.318374999999989</v>
      </c>
      <c r="N3430" s="573" t="b">
        <v>1</v>
      </c>
    </row>
    <row r="3431" spans="1:14" ht="15.5" x14ac:dyDescent="0.35">
      <c r="A3431" s="373" t="s">
        <v>4404</v>
      </c>
      <c r="B3431" s="308" t="s">
        <v>4405</v>
      </c>
      <c r="C3431" s="193" t="s">
        <v>4406</v>
      </c>
      <c r="D3431" s="309">
        <v>1</v>
      </c>
      <c r="E3431" s="309"/>
      <c r="F3431" s="578">
        <v>4600.68</v>
      </c>
      <c r="G3431" s="47"/>
      <c r="H3431" s="573">
        <f t="shared" si="97"/>
        <v>1622.1997679999997</v>
      </c>
      <c r="I3431" s="573">
        <f t="shared" si="97"/>
        <v>1622.1997679999997</v>
      </c>
      <c r="J3431" s="573">
        <f t="shared" si="97"/>
        <v>2131.4950440000002</v>
      </c>
      <c r="K3431" s="573">
        <f t="shared" si="97"/>
        <v>1480.7288579999999</v>
      </c>
      <c r="L3431" s="573">
        <f t="shared" si="97"/>
        <v>2353.1328029999995</v>
      </c>
      <c r="M3431" s="573">
        <f t="shared" si="97"/>
        <v>2027.7497100000001</v>
      </c>
      <c r="N3431" s="573" t="b">
        <v>1</v>
      </c>
    </row>
    <row r="3432" spans="1:14" ht="15.5" x14ac:dyDescent="0.35">
      <c r="A3432" s="373" t="s">
        <v>4389</v>
      </c>
      <c r="B3432" s="308" t="s">
        <v>4411</v>
      </c>
      <c r="C3432" s="193" t="s">
        <v>4412</v>
      </c>
      <c r="D3432" s="309">
        <v>1</v>
      </c>
      <c r="E3432" s="309"/>
      <c r="F3432" s="578">
        <v>0</v>
      </c>
      <c r="G3432" s="47"/>
      <c r="H3432" s="573">
        <f t="shared" si="97"/>
        <v>0</v>
      </c>
      <c r="I3432" s="573">
        <f t="shared" si="97"/>
        <v>0</v>
      </c>
      <c r="J3432" s="573">
        <f t="shared" si="97"/>
        <v>0</v>
      </c>
      <c r="K3432" s="573">
        <f t="shared" si="97"/>
        <v>0</v>
      </c>
      <c r="L3432" s="573">
        <f t="shared" si="97"/>
        <v>0</v>
      </c>
      <c r="M3432" s="573">
        <f t="shared" si="97"/>
        <v>0</v>
      </c>
      <c r="N3432" s="573" t="b">
        <v>1</v>
      </c>
    </row>
    <row r="3433" spans="1:14" ht="15.5" x14ac:dyDescent="0.35">
      <c r="A3433" s="373" t="s">
        <v>4413</v>
      </c>
      <c r="B3433" s="308" t="s">
        <v>4414</v>
      </c>
      <c r="C3433" s="193" t="s">
        <v>4415</v>
      </c>
      <c r="D3433" s="309">
        <v>1</v>
      </c>
      <c r="E3433" s="309"/>
      <c r="F3433" s="578">
        <v>150.22999999999999</v>
      </c>
      <c r="G3433" s="47"/>
      <c r="H3433" s="573">
        <f t="shared" si="97"/>
        <v>52.971097999999984</v>
      </c>
      <c r="I3433" s="573">
        <f t="shared" si="97"/>
        <v>52.971097999999984</v>
      </c>
      <c r="J3433" s="573">
        <f t="shared" si="97"/>
        <v>69.601558999999995</v>
      </c>
      <c r="K3433" s="573">
        <f t="shared" si="97"/>
        <v>48.351525499999994</v>
      </c>
      <c r="L3433" s="573">
        <f t="shared" si="97"/>
        <v>76.83888924999998</v>
      </c>
      <c r="M3433" s="573">
        <f t="shared" si="97"/>
        <v>66.213872499999994</v>
      </c>
      <c r="N3433" s="573" t="b">
        <v>1</v>
      </c>
    </row>
    <row r="3434" spans="1:14" ht="15.5" x14ac:dyDescent="0.35">
      <c r="A3434" s="373" t="s">
        <v>4320</v>
      </c>
      <c r="B3434" s="308" t="s">
        <v>795</v>
      </c>
      <c r="C3434" s="193" t="s">
        <v>796</v>
      </c>
      <c r="D3434" s="309">
        <v>1</v>
      </c>
      <c r="E3434" s="309"/>
      <c r="F3434" s="578">
        <v>0</v>
      </c>
      <c r="G3434" s="47"/>
      <c r="H3434" s="573">
        <f t="shared" si="97"/>
        <v>0</v>
      </c>
      <c r="I3434" s="573">
        <f t="shared" si="97"/>
        <v>0</v>
      </c>
      <c r="J3434" s="573">
        <f t="shared" si="97"/>
        <v>0</v>
      </c>
      <c r="K3434" s="573">
        <f t="shared" si="97"/>
        <v>0</v>
      </c>
      <c r="L3434" s="573">
        <f t="shared" si="97"/>
        <v>0</v>
      </c>
      <c r="M3434" s="573">
        <f t="shared" si="97"/>
        <v>0</v>
      </c>
      <c r="N3434" s="573" t="b">
        <v>1</v>
      </c>
    </row>
    <row r="3435" spans="1:14" ht="16" thickBot="1" x14ac:dyDescent="0.4">
      <c r="A3435" s="594" t="s">
        <v>4321</v>
      </c>
      <c r="B3435" s="565" t="s">
        <v>706</v>
      </c>
      <c r="C3435" s="391" t="s">
        <v>4416</v>
      </c>
      <c r="D3435" s="563">
        <v>1</v>
      </c>
      <c r="E3435" s="563"/>
      <c r="F3435" s="564">
        <v>0</v>
      </c>
      <c r="G3435" s="47"/>
      <c r="H3435" s="573">
        <f t="shared" si="97"/>
        <v>0</v>
      </c>
      <c r="I3435" s="573">
        <f t="shared" si="97"/>
        <v>0</v>
      </c>
      <c r="J3435" s="573">
        <f t="shared" si="97"/>
        <v>0</v>
      </c>
      <c r="K3435" s="573">
        <f t="shared" si="97"/>
        <v>0</v>
      </c>
      <c r="L3435" s="573">
        <f t="shared" si="97"/>
        <v>0</v>
      </c>
      <c r="M3435" s="573">
        <f t="shared" si="97"/>
        <v>0</v>
      </c>
      <c r="N3435" s="573" t="b">
        <v>1</v>
      </c>
    </row>
    <row r="3436" spans="1:14" ht="16" thickBot="1" x14ac:dyDescent="0.4">
      <c r="A3436" s="8"/>
      <c r="B3436" s="2" t="s">
        <v>141</v>
      </c>
      <c r="C3436" s="111" t="s">
        <v>141</v>
      </c>
      <c r="D3436" s="17"/>
      <c r="E3436" s="41"/>
      <c r="F3436" s="296" t="s">
        <v>141</v>
      </c>
      <c r="G3436" s="47"/>
      <c r="H3436" s="573" t="str">
        <f t="shared" si="97"/>
        <v/>
      </c>
      <c r="I3436" s="573" t="str">
        <f t="shared" si="97"/>
        <v/>
      </c>
      <c r="J3436" s="573" t="str">
        <f t="shared" si="97"/>
        <v/>
      </c>
      <c r="K3436" s="573" t="str">
        <f t="shared" si="97"/>
        <v/>
      </c>
      <c r="L3436" s="573" t="str">
        <f t="shared" si="97"/>
        <v/>
      </c>
      <c r="M3436" s="573" t="str">
        <f t="shared" si="97"/>
        <v/>
      </c>
      <c r="N3436" s="573" t="s">
        <v>141</v>
      </c>
    </row>
    <row r="3437" spans="1:14" ht="15.5" x14ac:dyDescent="0.35">
      <c r="A3437" s="82" t="s">
        <v>4418</v>
      </c>
      <c r="B3437" s="16" t="s">
        <v>4419</v>
      </c>
      <c r="C3437" s="108" t="str">
        <f>LEFT(A3437,FIND(" ",SUBSTITUTE(A3437," ","",1)))</f>
        <v>Cat5 Conf18</v>
      </c>
      <c r="D3437" s="18"/>
      <c r="E3437" s="18"/>
      <c r="F3437" s="276" t="s">
        <v>141</v>
      </c>
      <c r="G3437" s="47"/>
      <c r="H3437" s="573" t="str">
        <f t="shared" si="97"/>
        <v/>
      </c>
      <c r="I3437" s="573" t="str">
        <f t="shared" si="97"/>
        <v/>
      </c>
      <c r="J3437" s="573" t="str">
        <f t="shared" si="97"/>
        <v/>
      </c>
      <c r="K3437" s="573" t="str">
        <f t="shared" si="97"/>
        <v/>
      </c>
      <c r="L3437" s="573" t="str">
        <f t="shared" si="97"/>
        <v/>
      </c>
      <c r="M3437" s="573" t="str">
        <f t="shared" si="97"/>
        <v/>
      </c>
      <c r="N3437" s="573" t="s">
        <v>141</v>
      </c>
    </row>
    <row r="3438" spans="1:14" s="780" customFormat="1" ht="15.5" x14ac:dyDescent="0.35">
      <c r="A3438" s="373" t="s">
        <v>4421</v>
      </c>
      <c r="B3438" s="308" t="s">
        <v>4422</v>
      </c>
      <c r="C3438" s="193" t="s">
        <v>4420</v>
      </c>
      <c r="D3438" s="309">
        <v>1</v>
      </c>
      <c r="E3438" s="309"/>
      <c r="F3438" s="578">
        <v>10818.89</v>
      </c>
      <c r="G3438" s="47"/>
      <c r="H3438" s="573">
        <f t="shared" si="97"/>
        <v>3814.7406139999989</v>
      </c>
      <c r="I3438" s="573">
        <f t="shared" si="97"/>
        <v>3814.7406139999989</v>
      </c>
      <c r="J3438" s="573">
        <f t="shared" si="97"/>
        <v>5012.3917369999999</v>
      </c>
      <c r="K3438" s="573">
        <f t="shared" si="97"/>
        <v>3482.0597464999996</v>
      </c>
      <c r="L3438" s="573">
        <f t="shared" si="97"/>
        <v>5533.5917627499985</v>
      </c>
      <c r="M3438" s="573">
        <f t="shared" si="97"/>
        <v>4768.4257674999999</v>
      </c>
      <c r="N3438" s="573" t="b">
        <v>1</v>
      </c>
    </row>
    <row r="3439" spans="1:14" ht="15.5" x14ac:dyDescent="0.35">
      <c r="A3439" s="373" t="s">
        <v>4423</v>
      </c>
      <c r="B3439" s="308" t="s">
        <v>4424</v>
      </c>
      <c r="C3439" s="193" t="s">
        <v>4425</v>
      </c>
      <c r="D3439" s="309">
        <v>2</v>
      </c>
      <c r="E3439" s="309"/>
      <c r="F3439" s="578">
        <v>3097.75</v>
      </c>
      <c r="G3439" s="47"/>
      <c r="H3439" s="573">
        <f t="shared" si="97"/>
        <v>1092.2666499999998</v>
      </c>
      <c r="I3439" s="573">
        <f t="shared" si="97"/>
        <v>1092.2666499999998</v>
      </c>
      <c r="J3439" s="573">
        <f t="shared" si="97"/>
        <v>1435.1875749999999</v>
      </c>
      <c r="K3439" s="573">
        <f t="shared" si="97"/>
        <v>997.01083749999987</v>
      </c>
      <c r="L3439" s="573">
        <f t="shared" si="97"/>
        <v>1584.4216812499997</v>
      </c>
      <c r="M3439" s="573">
        <f t="shared" si="97"/>
        <v>1365.3333124999999</v>
      </c>
      <c r="N3439" s="573" t="b">
        <v>1</v>
      </c>
    </row>
    <row r="3440" spans="1:14" ht="15.5" x14ac:dyDescent="0.35">
      <c r="A3440" s="373" t="s">
        <v>771</v>
      </c>
      <c r="B3440" s="308" t="s">
        <v>4359</v>
      </c>
      <c r="C3440" s="193" t="s">
        <v>4360</v>
      </c>
      <c r="D3440" s="309">
        <v>1</v>
      </c>
      <c r="E3440" s="309"/>
      <c r="F3440" s="578">
        <v>0.01</v>
      </c>
      <c r="G3440" s="47"/>
      <c r="H3440" s="573">
        <f t="shared" si="97"/>
        <v>3.5259999999999992E-3</v>
      </c>
      <c r="I3440" s="573">
        <f t="shared" si="97"/>
        <v>3.5259999999999992E-3</v>
      </c>
      <c r="J3440" s="573">
        <f t="shared" si="97"/>
        <v>4.633E-3</v>
      </c>
      <c r="K3440" s="573">
        <f t="shared" si="97"/>
        <v>3.2184999999999996E-3</v>
      </c>
      <c r="L3440" s="573">
        <f t="shared" si="97"/>
        <v>5.1147499999999995E-3</v>
      </c>
      <c r="M3440" s="573">
        <f t="shared" si="97"/>
        <v>4.4075E-3</v>
      </c>
      <c r="N3440" s="573" t="b">
        <v>1</v>
      </c>
    </row>
    <row r="3441" spans="1:14" ht="15.5" x14ac:dyDescent="0.35">
      <c r="A3441" s="373" t="s">
        <v>4426</v>
      </c>
      <c r="B3441" s="308" t="s">
        <v>4427</v>
      </c>
      <c r="C3441" s="193" t="s">
        <v>4428</v>
      </c>
      <c r="D3441" s="309">
        <v>1</v>
      </c>
      <c r="E3441" s="309"/>
      <c r="F3441" s="578">
        <v>7237.68</v>
      </c>
      <c r="G3441" s="47"/>
      <c r="H3441" s="573">
        <f t="shared" si="97"/>
        <v>2552.0059679999995</v>
      </c>
      <c r="I3441" s="573">
        <f t="shared" si="97"/>
        <v>2552.0059679999995</v>
      </c>
      <c r="J3441" s="573">
        <f t="shared" si="97"/>
        <v>3353.2171440000002</v>
      </c>
      <c r="K3441" s="573">
        <f t="shared" si="97"/>
        <v>2329.4473079999998</v>
      </c>
      <c r="L3441" s="573">
        <f t="shared" si="97"/>
        <v>3701.8923779999996</v>
      </c>
      <c r="M3441" s="573">
        <f t="shared" si="97"/>
        <v>3190.0074599999998</v>
      </c>
      <c r="N3441" s="573" t="b">
        <v>1</v>
      </c>
    </row>
    <row r="3442" spans="1:14" ht="15.5" x14ac:dyDescent="0.35">
      <c r="A3442" s="373" t="s">
        <v>771</v>
      </c>
      <c r="B3442" s="308" t="s">
        <v>4429</v>
      </c>
      <c r="C3442" s="193" t="s">
        <v>4362</v>
      </c>
      <c r="D3442" s="309">
        <v>1</v>
      </c>
      <c r="E3442" s="309"/>
      <c r="F3442" s="578">
        <v>0.01</v>
      </c>
      <c r="G3442" s="47"/>
      <c r="H3442" s="573">
        <f t="shared" si="97"/>
        <v>3.5259999999999992E-3</v>
      </c>
      <c r="I3442" s="573">
        <f t="shared" si="97"/>
        <v>3.5259999999999992E-3</v>
      </c>
      <c r="J3442" s="573">
        <f t="shared" si="97"/>
        <v>4.633E-3</v>
      </c>
      <c r="K3442" s="573">
        <f t="shared" si="97"/>
        <v>3.2184999999999996E-3</v>
      </c>
      <c r="L3442" s="573">
        <f t="shared" si="97"/>
        <v>5.1147499999999995E-3</v>
      </c>
      <c r="M3442" s="573">
        <f t="shared" si="97"/>
        <v>4.4075E-3</v>
      </c>
      <c r="N3442" s="573" t="b">
        <v>1</v>
      </c>
    </row>
    <row r="3443" spans="1:14" ht="31" x14ac:dyDescent="0.35">
      <c r="A3443" s="373" t="s">
        <v>8288</v>
      </c>
      <c r="B3443" s="308" t="s">
        <v>8289</v>
      </c>
      <c r="C3443" s="646" t="s">
        <v>7145</v>
      </c>
      <c r="D3443" s="309">
        <v>1</v>
      </c>
      <c r="E3443" s="309"/>
      <c r="F3443" s="578">
        <v>1214.77</v>
      </c>
      <c r="G3443" s="47"/>
      <c r="H3443" s="573">
        <f t="shared" si="97"/>
        <v>428.32790199999988</v>
      </c>
      <c r="I3443" s="573">
        <f t="shared" si="97"/>
        <v>428.32790199999988</v>
      </c>
      <c r="J3443" s="573">
        <f t="shared" si="97"/>
        <v>562.80294100000003</v>
      </c>
      <c r="K3443" s="573">
        <f t="shared" si="97"/>
        <v>390.97372449999995</v>
      </c>
      <c r="L3443" s="573">
        <f t="shared" si="97"/>
        <v>621.32448574999989</v>
      </c>
      <c r="M3443" s="573">
        <f t="shared" si="97"/>
        <v>535.40987749999999</v>
      </c>
      <c r="N3443" s="573" t="b">
        <v>1</v>
      </c>
    </row>
    <row r="3444" spans="1:14" ht="15.5" x14ac:dyDescent="0.35">
      <c r="A3444" s="373" t="s">
        <v>4366</v>
      </c>
      <c r="B3444" s="308" t="s">
        <v>4430</v>
      </c>
      <c r="C3444" s="193" t="s">
        <v>4431</v>
      </c>
      <c r="D3444" s="309">
        <v>2</v>
      </c>
      <c r="E3444" s="309"/>
      <c r="F3444" s="578">
        <v>0.93</v>
      </c>
      <c r="G3444" s="47"/>
      <c r="H3444" s="573">
        <f t="shared" si="97"/>
        <v>0.32791799999999993</v>
      </c>
      <c r="I3444" s="573">
        <f t="shared" si="97"/>
        <v>0.32791799999999993</v>
      </c>
      <c r="J3444" s="573">
        <f t="shared" si="97"/>
        <v>0.430869</v>
      </c>
      <c r="K3444" s="573">
        <f t="shared" si="97"/>
        <v>0.29932049999999999</v>
      </c>
      <c r="L3444" s="573">
        <f t="shared" si="97"/>
        <v>0.47567174999999995</v>
      </c>
      <c r="M3444" s="573">
        <f t="shared" si="97"/>
        <v>0.40989750000000003</v>
      </c>
      <c r="N3444" s="573" t="b">
        <v>1</v>
      </c>
    </row>
    <row r="3445" spans="1:14" ht="31" x14ac:dyDescent="0.35">
      <c r="A3445" s="373" t="s">
        <v>4369</v>
      </c>
      <c r="B3445" s="308" t="s">
        <v>8290</v>
      </c>
      <c r="C3445" s="193" t="s">
        <v>7060</v>
      </c>
      <c r="D3445" s="309">
        <v>42</v>
      </c>
      <c r="E3445" s="309"/>
      <c r="F3445" s="578">
        <v>193.36</v>
      </c>
      <c r="G3445" s="47"/>
      <c r="H3445" s="573">
        <f t="shared" si="97"/>
        <v>68.178735999999986</v>
      </c>
      <c r="I3445" s="573">
        <f t="shared" si="97"/>
        <v>68.178735999999986</v>
      </c>
      <c r="J3445" s="573">
        <f t="shared" si="97"/>
        <v>89.583688000000009</v>
      </c>
      <c r="K3445" s="573">
        <f t="shared" si="97"/>
        <v>62.232915999999996</v>
      </c>
      <c r="L3445" s="573">
        <f t="shared" si="97"/>
        <v>98.898805999999993</v>
      </c>
      <c r="M3445" s="573">
        <f t="shared" si="97"/>
        <v>85.223420000000004</v>
      </c>
      <c r="N3445" s="573" t="b">
        <v>1</v>
      </c>
    </row>
    <row r="3446" spans="1:14" ht="15.5" x14ac:dyDescent="0.35">
      <c r="A3446" s="582" t="s">
        <v>9830</v>
      </c>
      <c r="B3446" s="308" t="s">
        <v>472</v>
      </c>
      <c r="C3446" s="193" t="s">
        <v>160</v>
      </c>
      <c r="D3446" s="309">
        <v>1</v>
      </c>
      <c r="E3446" s="309"/>
      <c r="F3446" s="578">
        <v>0</v>
      </c>
      <c r="G3446" s="47"/>
      <c r="H3446" s="573">
        <f t="shared" si="97"/>
        <v>0</v>
      </c>
      <c r="I3446" s="573">
        <f t="shared" si="97"/>
        <v>0</v>
      </c>
      <c r="J3446" s="573">
        <f t="shared" si="97"/>
        <v>0</v>
      </c>
      <c r="K3446" s="573">
        <f t="shared" si="97"/>
        <v>0</v>
      </c>
      <c r="L3446" s="573">
        <f t="shared" si="97"/>
        <v>0</v>
      </c>
      <c r="M3446" s="573">
        <f t="shared" si="97"/>
        <v>0</v>
      </c>
      <c r="N3446" s="573" t="b">
        <v>1</v>
      </c>
    </row>
    <row r="3447" spans="1:14" ht="15.5" x14ac:dyDescent="0.35">
      <c r="A3447" s="375" t="s">
        <v>4432</v>
      </c>
      <c r="B3447" s="308" t="s">
        <v>4433</v>
      </c>
      <c r="C3447" s="193" t="s">
        <v>4434</v>
      </c>
      <c r="D3447" s="309">
        <v>2</v>
      </c>
      <c r="E3447" s="309"/>
      <c r="F3447" s="578">
        <v>0</v>
      </c>
      <c r="G3447" s="47"/>
      <c r="H3447" s="573">
        <f t="shared" si="97"/>
        <v>0</v>
      </c>
      <c r="I3447" s="573">
        <f t="shared" si="97"/>
        <v>0</v>
      </c>
      <c r="J3447" s="573">
        <f t="shared" si="97"/>
        <v>0</v>
      </c>
      <c r="K3447" s="573">
        <f t="shared" si="97"/>
        <v>0</v>
      </c>
      <c r="L3447" s="573">
        <f t="shared" si="97"/>
        <v>0</v>
      </c>
      <c r="M3447" s="573">
        <f t="shared" si="97"/>
        <v>0</v>
      </c>
      <c r="N3447" s="573" t="b">
        <v>1</v>
      </c>
    </row>
    <row r="3448" spans="1:14" ht="15.5" x14ac:dyDescent="0.35">
      <c r="A3448" s="375" t="s">
        <v>4435</v>
      </c>
      <c r="B3448" s="308" t="s">
        <v>4436</v>
      </c>
      <c r="C3448" s="193" t="s">
        <v>4437</v>
      </c>
      <c r="D3448" s="309">
        <v>1</v>
      </c>
      <c r="E3448" s="309"/>
      <c r="F3448" s="578">
        <v>0</v>
      </c>
      <c r="G3448" s="47"/>
      <c r="H3448" s="573">
        <f t="shared" si="97"/>
        <v>0</v>
      </c>
      <c r="I3448" s="573">
        <f t="shared" si="97"/>
        <v>0</v>
      </c>
      <c r="J3448" s="573">
        <f t="shared" si="97"/>
        <v>0</v>
      </c>
      <c r="K3448" s="573">
        <f t="shared" si="97"/>
        <v>0</v>
      </c>
      <c r="L3448" s="573">
        <f t="shared" si="97"/>
        <v>0</v>
      </c>
      <c r="M3448" s="573">
        <f t="shared" si="97"/>
        <v>0</v>
      </c>
      <c r="N3448" s="573" t="b">
        <v>1</v>
      </c>
    </row>
    <row r="3449" spans="1:14" ht="15.5" x14ac:dyDescent="0.35">
      <c r="A3449" s="375" t="s">
        <v>4438</v>
      </c>
      <c r="B3449" s="308" t="s">
        <v>4439</v>
      </c>
      <c r="C3449" s="193" t="s">
        <v>4440</v>
      </c>
      <c r="D3449" s="309">
        <v>1</v>
      </c>
      <c r="E3449" s="309"/>
      <c r="F3449" s="578">
        <v>0</v>
      </c>
      <c r="G3449" s="47"/>
      <c r="H3449" s="573">
        <f t="shared" si="97"/>
        <v>0</v>
      </c>
      <c r="I3449" s="573">
        <f t="shared" si="97"/>
        <v>0</v>
      </c>
      <c r="J3449" s="573">
        <f t="shared" si="97"/>
        <v>0</v>
      </c>
      <c r="K3449" s="573">
        <f t="shared" si="97"/>
        <v>0</v>
      </c>
      <c r="L3449" s="573">
        <f t="shared" si="97"/>
        <v>0</v>
      </c>
      <c r="M3449" s="573">
        <f t="shared" si="97"/>
        <v>0</v>
      </c>
      <c r="N3449" s="573" t="b">
        <v>1</v>
      </c>
    </row>
    <row r="3450" spans="1:14" ht="16" thickBot="1" x14ac:dyDescent="0.4">
      <c r="A3450" s="594" t="s">
        <v>4441</v>
      </c>
      <c r="B3450" s="565" t="s">
        <v>4442</v>
      </c>
      <c r="C3450" s="391" t="s">
        <v>4443</v>
      </c>
      <c r="D3450" s="563">
        <v>1</v>
      </c>
      <c r="E3450" s="563"/>
      <c r="F3450" s="564">
        <v>2654.81</v>
      </c>
      <c r="G3450" s="47"/>
      <c r="H3450" s="573">
        <f t="shared" si="97"/>
        <v>936.08600599999977</v>
      </c>
      <c r="I3450" s="573">
        <f t="shared" si="97"/>
        <v>936.08600599999977</v>
      </c>
      <c r="J3450" s="573">
        <f t="shared" si="97"/>
        <v>1229.973473</v>
      </c>
      <c r="K3450" s="573">
        <f t="shared" si="97"/>
        <v>854.45059849999996</v>
      </c>
      <c r="L3450" s="573">
        <f t="shared" si="97"/>
        <v>1357.8689447499996</v>
      </c>
      <c r="M3450" s="573">
        <f t="shared" si="97"/>
        <v>1170.1075074999999</v>
      </c>
      <c r="N3450" s="573" t="b">
        <v>1</v>
      </c>
    </row>
    <row r="3451" spans="1:14" ht="16" thickBot="1" x14ac:dyDescent="0.4">
      <c r="A3451" s="8"/>
      <c r="B3451" s="2" t="s">
        <v>141</v>
      </c>
      <c r="C3451" s="111" t="s">
        <v>141</v>
      </c>
      <c r="D3451" s="17"/>
      <c r="E3451" s="41"/>
      <c r="F3451" s="296" t="s">
        <v>141</v>
      </c>
      <c r="G3451" s="47"/>
      <c r="H3451" s="573" t="str">
        <f t="shared" si="97"/>
        <v/>
      </c>
      <c r="I3451" s="573" t="str">
        <f t="shared" si="97"/>
        <v/>
      </c>
      <c r="J3451" s="573" t="str">
        <f t="shared" si="97"/>
        <v/>
      </c>
      <c r="K3451" s="573" t="str">
        <f t="shared" si="97"/>
        <v/>
      </c>
      <c r="L3451" s="573" t="str">
        <f t="shared" si="97"/>
        <v/>
      </c>
      <c r="M3451" s="573" t="str">
        <f t="shared" si="97"/>
        <v/>
      </c>
      <c r="N3451" s="573" t="s">
        <v>141</v>
      </c>
    </row>
    <row r="3452" spans="1:14" ht="15.5" x14ac:dyDescent="0.35">
      <c r="A3452" s="82" t="s">
        <v>4444</v>
      </c>
      <c r="B3452" s="16" t="s">
        <v>4445</v>
      </c>
      <c r="C3452" s="108" t="str">
        <f>LEFT(A3452,FIND(" ",SUBSTITUTE(A3452," ","",1)))</f>
        <v>Cat5 Conf19</v>
      </c>
      <c r="D3452" s="18"/>
      <c r="E3452" s="18"/>
      <c r="F3452" s="276" t="s">
        <v>141</v>
      </c>
      <c r="G3452" s="47"/>
      <c r="H3452" s="573" t="str">
        <f t="shared" si="97"/>
        <v/>
      </c>
      <c r="I3452" s="573" t="str">
        <f t="shared" si="97"/>
        <v/>
      </c>
      <c r="J3452" s="573" t="str">
        <f t="shared" si="97"/>
        <v/>
      </c>
      <c r="K3452" s="573" t="str">
        <f t="shared" si="97"/>
        <v/>
      </c>
      <c r="L3452" s="573" t="str">
        <f t="shared" si="97"/>
        <v/>
      </c>
      <c r="M3452" s="573" t="str">
        <f t="shared" si="97"/>
        <v/>
      </c>
      <c r="N3452" s="573" t="s">
        <v>141</v>
      </c>
    </row>
    <row r="3453" spans="1:14" ht="15.5" x14ac:dyDescent="0.35">
      <c r="A3453" s="373" t="s">
        <v>4447</v>
      </c>
      <c r="B3453" s="308" t="s">
        <v>4448</v>
      </c>
      <c r="C3453" s="193" t="s">
        <v>4446</v>
      </c>
      <c r="D3453" s="309">
        <v>1</v>
      </c>
      <c r="E3453" s="309"/>
      <c r="F3453" s="578">
        <v>1.9</v>
      </c>
      <c r="G3453" s="47"/>
      <c r="H3453" s="573">
        <f t="shared" si="97"/>
        <v>0.66993999999999976</v>
      </c>
      <c r="I3453" s="573">
        <f t="shared" si="97"/>
        <v>0.66993999999999976</v>
      </c>
      <c r="J3453" s="573">
        <f t="shared" si="97"/>
        <v>0.88026999999999989</v>
      </c>
      <c r="K3453" s="573">
        <f t="shared" si="97"/>
        <v>0.61151499999999992</v>
      </c>
      <c r="L3453" s="573">
        <f t="shared" si="97"/>
        <v>0.97180249999999979</v>
      </c>
      <c r="M3453" s="573">
        <f t="shared" si="97"/>
        <v>0.83742499999999986</v>
      </c>
      <c r="N3453" s="573" t="b">
        <v>1</v>
      </c>
    </row>
    <row r="3454" spans="1:14" ht="15.5" x14ac:dyDescent="0.35">
      <c r="A3454" s="373" t="s">
        <v>4449</v>
      </c>
      <c r="B3454" s="308" t="s">
        <v>465</v>
      </c>
      <c r="C3454" s="193" t="s">
        <v>4450</v>
      </c>
      <c r="D3454" s="309">
        <v>1</v>
      </c>
      <c r="E3454" s="309"/>
      <c r="F3454" s="578">
        <v>0.99</v>
      </c>
      <c r="G3454" s="47"/>
      <c r="H3454" s="573">
        <f t="shared" si="97"/>
        <v>0.34907399999999988</v>
      </c>
      <c r="I3454" s="573">
        <f t="shared" si="97"/>
        <v>0.34907399999999988</v>
      </c>
      <c r="J3454" s="573">
        <f t="shared" si="97"/>
        <v>0.45866699999999999</v>
      </c>
      <c r="K3454" s="573">
        <f t="shared" si="97"/>
        <v>0.31863149999999996</v>
      </c>
      <c r="L3454" s="573">
        <f t="shared" si="97"/>
        <v>0.50636024999999985</v>
      </c>
      <c r="M3454" s="573">
        <f t="shared" si="97"/>
        <v>0.43634249999999997</v>
      </c>
      <c r="N3454" s="573" t="b">
        <v>1</v>
      </c>
    </row>
    <row r="3455" spans="1:14" ht="15.5" x14ac:dyDescent="0.35">
      <c r="A3455" s="373" t="s">
        <v>8291</v>
      </c>
      <c r="B3455" s="308" t="s">
        <v>8292</v>
      </c>
      <c r="C3455" s="193" t="s">
        <v>7074</v>
      </c>
      <c r="D3455" s="309">
        <v>1</v>
      </c>
      <c r="E3455" s="309"/>
      <c r="F3455" s="578">
        <v>0.94</v>
      </c>
      <c r="G3455" s="47"/>
      <c r="H3455" s="573">
        <f t="shared" si="97"/>
        <v>0.33144399999999991</v>
      </c>
      <c r="I3455" s="573">
        <f t="shared" si="97"/>
        <v>0.33144399999999991</v>
      </c>
      <c r="J3455" s="573">
        <f t="shared" si="97"/>
        <v>0.43550199999999994</v>
      </c>
      <c r="K3455" s="573">
        <f t="shared" si="97"/>
        <v>0.30253899999999995</v>
      </c>
      <c r="L3455" s="573">
        <f t="shared" si="97"/>
        <v>0.48078649999999989</v>
      </c>
      <c r="M3455" s="573">
        <f t="shared" si="97"/>
        <v>0.41430499999999998</v>
      </c>
      <c r="N3455" s="573" t="b">
        <v>1</v>
      </c>
    </row>
    <row r="3456" spans="1:14" ht="31" x14ac:dyDescent="0.35">
      <c r="A3456" s="373" t="s">
        <v>8293</v>
      </c>
      <c r="B3456" s="308" t="s">
        <v>8294</v>
      </c>
      <c r="C3456" s="193" t="s">
        <v>7073</v>
      </c>
      <c r="D3456" s="309">
        <v>15</v>
      </c>
      <c r="E3456" s="309"/>
      <c r="F3456" s="578">
        <v>479.37</v>
      </c>
      <c r="G3456" s="47"/>
      <c r="H3456" s="573">
        <f t="shared" si="97"/>
        <v>169.02586199999996</v>
      </c>
      <c r="I3456" s="573">
        <f t="shared" si="97"/>
        <v>169.02586199999996</v>
      </c>
      <c r="J3456" s="573">
        <f t="shared" si="97"/>
        <v>222.09212099999999</v>
      </c>
      <c r="K3456" s="573">
        <f t="shared" si="97"/>
        <v>154.28523449999997</v>
      </c>
      <c r="L3456" s="573">
        <f t="shared" si="97"/>
        <v>245.18577074999996</v>
      </c>
      <c r="M3456" s="573">
        <f t="shared" si="97"/>
        <v>211.28232749999998</v>
      </c>
      <c r="N3456" s="573" t="b">
        <v>1</v>
      </c>
    </row>
    <row r="3457" spans="1:14" ht="15.5" x14ac:dyDescent="0.35">
      <c r="A3457" s="373" t="s">
        <v>4451</v>
      </c>
      <c r="B3457" s="308" t="s">
        <v>4383</v>
      </c>
      <c r="C3457" s="193" t="s">
        <v>4384</v>
      </c>
      <c r="D3457" s="309">
        <v>1</v>
      </c>
      <c r="E3457" s="309"/>
      <c r="F3457" s="578">
        <v>0.01</v>
      </c>
      <c r="G3457" s="47"/>
      <c r="H3457" s="573">
        <f t="shared" si="97"/>
        <v>3.5259999999999992E-3</v>
      </c>
      <c r="I3457" s="573">
        <f t="shared" si="97"/>
        <v>3.5259999999999992E-3</v>
      </c>
      <c r="J3457" s="573">
        <f t="shared" si="97"/>
        <v>4.633E-3</v>
      </c>
      <c r="K3457" s="573">
        <f t="shared" si="97"/>
        <v>3.2184999999999996E-3</v>
      </c>
      <c r="L3457" s="573">
        <f t="shared" si="97"/>
        <v>5.1147499999999995E-3</v>
      </c>
      <c r="M3457" s="573">
        <f t="shared" si="97"/>
        <v>4.4075E-3</v>
      </c>
      <c r="N3457" s="573" t="b">
        <v>1</v>
      </c>
    </row>
    <row r="3458" spans="1:14" ht="15.5" x14ac:dyDescent="0.35">
      <c r="A3458" s="373" t="s">
        <v>4452</v>
      </c>
      <c r="B3458" s="308" t="s">
        <v>4453</v>
      </c>
      <c r="C3458" s="193" t="s">
        <v>4454</v>
      </c>
      <c r="D3458" s="309">
        <v>1</v>
      </c>
      <c r="E3458" s="309"/>
      <c r="F3458" s="578">
        <v>2492.4899999999998</v>
      </c>
      <c r="G3458" s="47"/>
      <c r="H3458" s="573">
        <f t="shared" si="97"/>
        <v>878.8519739999997</v>
      </c>
      <c r="I3458" s="573">
        <f t="shared" si="97"/>
        <v>878.8519739999997</v>
      </c>
      <c r="J3458" s="573">
        <f t="shared" si="97"/>
        <v>1154.7706169999999</v>
      </c>
      <c r="K3458" s="573">
        <f t="shared" si="97"/>
        <v>802.20790649999981</v>
      </c>
      <c r="L3458" s="573">
        <f t="shared" si="97"/>
        <v>1274.8463227499997</v>
      </c>
      <c r="M3458" s="573">
        <f t="shared" si="97"/>
        <v>1098.5649674999997</v>
      </c>
      <c r="N3458" s="573" t="b">
        <v>1</v>
      </c>
    </row>
    <row r="3459" spans="1:14" ht="15.5" x14ac:dyDescent="0.35">
      <c r="A3459" s="373" t="s">
        <v>4455</v>
      </c>
      <c r="B3459" s="308" t="s">
        <v>4456</v>
      </c>
      <c r="C3459" s="193" t="s">
        <v>4457</v>
      </c>
      <c r="D3459" s="309">
        <v>2</v>
      </c>
      <c r="E3459" s="309"/>
      <c r="F3459" s="578">
        <v>6949.85</v>
      </c>
      <c r="G3459" s="47"/>
      <c r="H3459" s="573">
        <f t="shared" si="97"/>
        <v>2450.5171099999993</v>
      </c>
      <c r="I3459" s="573">
        <f t="shared" si="97"/>
        <v>2450.5171099999993</v>
      </c>
      <c r="J3459" s="573">
        <f t="shared" si="97"/>
        <v>3219.8655050000002</v>
      </c>
      <c r="K3459" s="573">
        <f t="shared" si="97"/>
        <v>2236.8092225</v>
      </c>
      <c r="L3459" s="573">
        <f t="shared" si="97"/>
        <v>3554.6745287499994</v>
      </c>
      <c r="M3459" s="573">
        <f t="shared" si="97"/>
        <v>3063.1463874999999</v>
      </c>
      <c r="N3459" s="573" t="b">
        <v>1</v>
      </c>
    </row>
    <row r="3460" spans="1:14" ht="15.5" x14ac:dyDescent="0.35">
      <c r="A3460" s="373" t="s">
        <v>4458</v>
      </c>
      <c r="B3460" s="308" t="s">
        <v>4459</v>
      </c>
      <c r="C3460" s="193" t="s">
        <v>4460</v>
      </c>
      <c r="D3460" s="309">
        <v>2</v>
      </c>
      <c r="E3460" s="309"/>
      <c r="F3460" s="578">
        <v>1109.25</v>
      </c>
      <c r="G3460" s="47"/>
      <c r="H3460" s="573">
        <f t="shared" si="97"/>
        <v>391.1215499999999</v>
      </c>
      <c r="I3460" s="573">
        <f t="shared" si="97"/>
        <v>391.1215499999999</v>
      </c>
      <c r="J3460" s="573">
        <f t="shared" si="97"/>
        <v>513.915525</v>
      </c>
      <c r="K3460" s="573">
        <f t="shared" si="97"/>
        <v>357.01211249999994</v>
      </c>
      <c r="L3460" s="573">
        <f t="shared" si="97"/>
        <v>567.35364374999995</v>
      </c>
      <c r="M3460" s="573">
        <f t="shared" si="97"/>
        <v>488.90193749999997</v>
      </c>
      <c r="N3460" s="573" t="b">
        <v>1</v>
      </c>
    </row>
    <row r="3461" spans="1:14" ht="15.5" x14ac:dyDescent="0.35">
      <c r="A3461" s="373" t="s">
        <v>4461</v>
      </c>
      <c r="B3461" s="308" t="s">
        <v>4462</v>
      </c>
      <c r="C3461" s="193" t="s">
        <v>4463</v>
      </c>
      <c r="D3461" s="309">
        <v>4</v>
      </c>
      <c r="E3461" s="309"/>
      <c r="F3461" s="578">
        <v>329.02</v>
      </c>
      <c r="G3461" s="47"/>
      <c r="H3461" s="573">
        <f t="shared" si="97"/>
        <v>116.01245199999997</v>
      </c>
      <c r="I3461" s="573">
        <f t="shared" si="97"/>
        <v>116.01245199999997</v>
      </c>
      <c r="J3461" s="573">
        <f t="shared" si="97"/>
        <v>152.43496599999997</v>
      </c>
      <c r="K3461" s="573">
        <f t="shared" si="97"/>
        <v>105.89508699999999</v>
      </c>
      <c r="L3461" s="573">
        <f t="shared" si="97"/>
        <v>168.28550449999994</v>
      </c>
      <c r="M3461" s="573">
        <f t="shared" si="97"/>
        <v>145.01556499999998</v>
      </c>
      <c r="N3461" s="573" t="b">
        <v>1</v>
      </c>
    </row>
    <row r="3462" spans="1:14" ht="15.5" x14ac:dyDescent="0.35">
      <c r="A3462" s="373" t="s">
        <v>8295</v>
      </c>
      <c r="B3462" s="308" t="s">
        <v>4464</v>
      </c>
      <c r="C3462" s="193" t="s">
        <v>4465</v>
      </c>
      <c r="D3462" s="309">
        <v>2</v>
      </c>
      <c r="E3462" s="309"/>
      <c r="F3462" s="578">
        <v>439.72</v>
      </c>
      <c r="G3462" s="47"/>
      <c r="H3462" s="573">
        <f t="shared" si="97"/>
        <v>155.04527199999998</v>
      </c>
      <c r="I3462" s="573">
        <f t="shared" si="97"/>
        <v>155.04527199999998</v>
      </c>
      <c r="J3462" s="573">
        <f t="shared" si="97"/>
        <v>203.72227600000002</v>
      </c>
      <c r="K3462" s="573">
        <f t="shared" si="97"/>
        <v>141.52388199999999</v>
      </c>
      <c r="L3462" s="573">
        <f t="shared" si="97"/>
        <v>224.90578699999998</v>
      </c>
      <c r="M3462" s="573">
        <f t="shared" si="97"/>
        <v>193.80659</v>
      </c>
      <c r="N3462" s="573" t="b">
        <v>1</v>
      </c>
    </row>
    <row r="3463" spans="1:14" ht="15.5" x14ac:dyDescent="0.35">
      <c r="A3463" s="373" t="s">
        <v>4466</v>
      </c>
      <c r="B3463" s="308" t="s">
        <v>4467</v>
      </c>
      <c r="C3463" s="193" t="s">
        <v>4468</v>
      </c>
      <c r="D3463" s="309">
        <v>8</v>
      </c>
      <c r="E3463" s="309"/>
      <c r="F3463" s="578">
        <v>674.24</v>
      </c>
      <c r="G3463" s="47"/>
      <c r="H3463" s="573">
        <f t="shared" si="97"/>
        <v>237.73702399999993</v>
      </c>
      <c r="I3463" s="573">
        <f t="shared" si="97"/>
        <v>237.73702399999993</v>
      </c>
      <c r="J3463" s="573">
        <f t="shared" si="97"/>
        <v>312.37539199999998</v>
      </c>
      <c r="K3463" s="573">
        <f t="shared" si="97"/>
        <v>217.00414399999997</v>
      </c>
      <c r="L3463" s="573">
        <f t="shared" si="97"/>
        <v>344.85690399999993</v>
      </c>
      <c r="M3463" s="573">
        <f t="shared" si="97"/>
        <v>297.17127999999997</v>
      </c>
      <c r="N3463" s="573" t="b">
        <v>1</v>
      </c>
    </row>
    <row r="3464" spans="1:14" ht="15.5" x14ac:dyDescent="0.35">
      <c r="A3464" s="373" t="s">
        <v>4469</v>
      </c>
      <c r="B3464" s="308" t="s">
        <v>4470</v>
      </c>
      <c r="C3464" s="193" t="s">
        <v>4471</v>
      </c>
      <c r="D3464" s="309">
        <v>1</v>
      </c>
      <c r="E3464" s="309"/>
      <c r="F3464" s="578">
        <v>0.51</v>
      </c>
      <c r="G3464" s="47"/>
      <c r="H3464" s="573">
        <f t="shared" si="97"/>
        <v>0.17982599999999996</v>
      </c>
      <c r="I3464" s="573">
        <f t="shared" si="97"/>
        <v>0.17982599999999996</v>
      </c>
      <c r="J3464" s="573">
        <f t="shared" si="97"/>
        <v>0.23628299999999999</v>
      </c>
      <c r="K3464" s="573">
        <f t="shared" si="97"/>
        <v>0.1641435</v>
      </c>
      <c r="L3464" s="573">
        <f t="shared" si="97"/>
        <v>0.26085224999999995</v>
      </c>
      <c r="M3464" s="573">
        <f t="shared" si="97"/>
        <v>0.2247825</v>
      </c>
      <c r="N3464" s="573" t="b">
        <v>1</v>
      </c>
    </row>
    <row r="3465" spans="1:14" ht="15.5" x14ac:dyDescent="0.35">
      <c r="A3465" s="373" t="s">
        <v>4472</v>
      </c>
      <c r="B3465" s="308" t="s">
        <v>4473</v>
      </c>
      <c r="C3465" s="193" t="s">
        <v>4474</v>
      </c>
      <c r="D3465" s="309">
        <v>1</v>
      </c>
      <c r="E3465" s="309"/>
      <c r="F3465" s="578">
        <v>0.51</v>
      </c>
      <c r="G3465" s="47"/>
      <c r="H3465" s="573">
        <f t="shared" si="97"/>
        <v>0.17982599999999996</v>
      </c>
      <c r="I3465" s="573">
        <f t="shared" si="97"/>
        <v>0.17982599999999996</v>
      </c>
      <c r="J3465" s="573">
        <f t="shared" si="97"/>
        <v>0.23628299999999999</v>
      </c>
      <c r="K3465" s="573">
        <f t="shared" si="97"/>
        <v>0.1641435</v>
      </c>
      <c r="L3465" s="573">
        <f t="shared" si="97"/>
        <v>0.26085224999999995</v>
      </c>
      <c r="M3465" s="573">
        <f t="shared" si="97"/>
        <v>0.2247825</v>
      </c>
      <c r="N3465" s="573" t="b">
        <v>1</v>
      </c>
    </row>
    <row r="3466" spans="1:14" ht="15.5" x14ac:dyDescent="0.35">
      <c r="A3466" s="373" t="s">
        <v>5034</v>
      </c>
      <c r="B3466" s="308" t="s">
        <v>8296</v>
      </c>
      <c r="C3466" s="193" t="s">
        <v>5036</v>
      </c>
      <c r="D3466" s="309">
        <v>1</v>
      </c>
      <c r="E3466" s="309"/>
      <c r="F3466" s="578">
        <v>0.92</v>
      </c>
      <c r="G3466" s="47"/>
      <c r="H3466" s="573">
        <f t="shared" si="97"/>
        <v>0.32439199999999996</v>
      </c>
      <c r="I3466" s="573">
        <f t="shared" si="97"/>
        <v>0.32439199999999996</v>
      </c>
      <c r="J3466" s="573">
        <f t="shared" si="97"/>
        <v>0.426236</v>
      </c>
      <c r="K3466" s="573">
        <f t="shared" si="97"/>
        <v>0.29610199999999998</v>
      </c>
      <c r="L3466" s="573">
        <f t="shared" si="97"/>
        <v>0.47055699999999995</v>
      </c>
      <c r="M3466" s="573">
        <f t="shared" si="97"/>
        <v>0.40549000000000002</v>
      </c>
      <c r="N3466" s="573" t="b">
        <v>1</v>
      </c>
    </row>
    <row r="3467" spans="1:14" ht="15.5" x14ac:dyDescent="0.35">
      <c r="A3467" s="373" t="s">
        <v>4475</v>
      </c>
      <c r="B3467" s="308" t="s">
        <v>9912</v>
      </c>
      <c r="C3467" s="193" t="s">
        <v>7729</v>
      </c>
      <c r="D3467" s="309">
        <v>1</v>
      </c>
      <c r="E3467" s="309"/>
      <c r="F3467" s="578">
        <v>0.57000000000000006</v>
      </c>
      <c r="G3467" s="47"/>
      <c r="H3467" s="573">
        <f t="shared" si="97"/>
        <v>0.20098199999999997</v>
      </c>
      <c r="I3467" s="573">
        <f t="shared" si="97"/>
        <v>0.20098199999999997</v>
      </c>
      <c r="J3467" s="573">
        <f t="shared" si="97"/>
        <v>0.26408100000000001</v>
      </c>
      <c r="K3467" s="573">
        <f t="shared" si="97"/>
        <v>0.18345449999999999</v>
      </c>
      <c r="L3467" s="573">
        <f t="shared" si="97"/>
        <v>0.29154074999999996</v>
      </c>
      <c r="M3467" s="573">
        <f t="shared" si="97"/>
        <v>0.25122749999999999</v>
      </c>
      <c r="N3467" s="573" t="b">
        <v>1</v>
      </c>
    </row>
    <row r="3468" spans="1:14" ht="15.5" x14ac:dyDescent="0.35">
      <c r="A3468" s="373" t="s">
        <v>9908</v>
      </c>
      <c r="B3468" s="308" t="s">
        <v>9909</v>
      </c>
      <c r="C3468" s="193" t="s">
        <v>6942</v>
      </c>
      <c r="D3468" s="310">
        <v>1</v>
      </c>
      <c r="E3468" s="311"/>
      <c r="F3468" s="271">
        <v>0.52</v>
      </c>
      <c r="G3468" s="47"/>
      <c r="H3468" s="573">
        <f t="shared" si="97"/>
        <v>0.18335199999999996</v>
      </c>
      <c r="I3468" s="573">
        <f t="shared" si="97"/>
        <v>0.18335199999999996</v>
      </c>
      <c r="J3468" s="573">
        <f t="shared" si="97"/>
        <v>0.24091599999999999</v>
      </c>
      <c r="K3468" s="573">
        <f t="shared" si="97"/>
        <v>0.16736199999999998</v>
      </c>
      <c r="L3468" s="573">
        <f t="shared" si="97"/>
        <v>0.26596699999999995</v>
      </c>
      <c r="M3468" s="573">
        <f t="shared" si="97"/>
        <v>0.22919</v>
      </c>
      <c r="N3468" s="573" t="b">
        <v>1</v>
      </c>
    </row>
    <row r="3469" spans="1:14" ht="15.5" x14ac:dyDescent="0.35">
      <c r="A3469" s="373" t="s">
        <v>4476</v>
      </c>
      <c r="B3469" s="308" t="s">
        <v>4477</v>
      </c>
      <c r="C3469" s="193" t="s">
        <v>4478</v>
      </c>
      <c r="D3469" s="309">
        <v>1</v>
      </c>
      <c r="E3469" s="309"/>
      <c r="F3469" s="578">
        <v>0</v>
      </c>
      <c r="G3469" s="47"/>
      <c r="H3469" s="573">
        <f t="shared" si="97"/>
        <v>0</v>
      </c>
      <c r="I3469" s="573">
        <f t="shared" si="97"/>
        <v>0</v>
      </c>
      <c r="J3469" s="573">
        <f t="shared" si="97"/>
        <v>0</v>
      </c>
      <c r="K3469" s="573">
        <f t="shared" si="97"/>
        <v>0</v>
      </c>
      <c r="L3469" s="573">
        <f t="shared" si="97"/>
        <v>0</v>
      </c>
      <c r="M3469" s="573">
        <f t="shared" si="97"/>
        <v>0</v>
      </c>
      <c r="N3469" s="573" t="b">
        <v>1</v>
      </c>
    </row>
    <row r="3470" spans="1:14" ht="15.5" x14ac:dyDescent="0.35">
      <c r="A3470" s="381" t="s">
        <v>9861</v>
      </c>
      <c r="B3470" s="308" t="s">
        <v>795</v>
      </c>
      <c r="C3470" s="193" t="s">
        <v>796</v>
      </c>
      <c r="D3470" s="309">
        <v>1</v>
      </c>
      <c r="E3470" s="309"/>
      <c r="F3470" s="578">
        <v>0</v>
      </c>
      <c r="G3470" s="47"/>
      <c r="H3470" s="573">
        <f t="shared" si="97"/>
        <v>0</v>
      </c>
      <c r="I3470" s="573">
        <f t="shared" si="97"/>
        <v>0</v>
      </c>
      <c r="J3470" s="573">
        <f t="shared" si="97"/>
        <v>0</v>
      </c>
      <c r="K3470" s="573">
        <f t="shared" si="97"/>
        <v>0</v>
      </c>
      <c r="L3470" s="573">
        <f t="shared" si="97"/>
        <v>0</v>
      </c>
      <c r="M3470" s="573">
        <f t="shared" si="97"/>
        <v>0</v>
      </c>
      <c r="N3470" s="573" t="b">
        <v>1</v>
      </c>
    </row>
    <row r="3471" spans="1:14" ht="15.5" x14ac:dyDescent="0.35">
      <c r="A3471" s="381" t="s">
        <v>9861</v>
      </c>
      <c r="B3471" s="308" t="s">
        <v>4481</v>
      </c>
      <c r="C3471" s="193" t="s">
        <v>4482</v>
      </c>
      <c r="D3471" s="309">
        <v>1</v>
      </c>
      <c r="E3471" s="309"/>
      <c r="F3471" s="578">
        <v>0</v>
      </c>
      <c r="G3471" s="47"/>
      <c r="H3471" s="573">
        <f t="shared" si="97"/>
        <v>0</v>
      </c>
      <c r="I3471" s="573">
        <f t="shared" si="97"/>
        <v>0</v>
      </c>
      <c r="J3471" s="573">
        <f t="shared" si="97"/>
        <v>0</v>
      </c>
      <c r="K3471" s="573">
        <f t="shared" si="97"/>
        <v>0</v>
      </c>
      <c r="L3471" s="573">
        <f t="shared" si="97"/>
        <v>0</v>
      </c>
      <c r="M3471" s="573">
        <f t="shared" si="97"/>
        <v>0</v>
      </c>
      <c r="N3471" s="573" t="b">
        <v>1</v>
      </c>
    </row>
    <row r="3472" spans="1:14" ht="15.5" x14ac:dyDescent="0.35">
      <c r="A3472" s="381" t="s">
        <v>9861</v>
      </c>
      <c r="B3472" s="308" t="s">
        <v>4483</v>
      </c>
      <c r="C3472" s="193" t="s">
        <v>4484</v>
      </c>
      <c r="D3472" s="309">
        <v>1</v>
      </c>
      <c r="E3472" s="309"/>
      <c r="F3472" s="578">
        <v>0</v>
      </c>
      <c r="G3472" s="47"/>
      <c r="H3472" s="573">
        <f t="shared" si="97"/>
        <v>0</v>
      </c>
      <c r="I3472" s="573">
        <f t="shared" si="97"/>
        <v>0</v>
      </c>
      <c r="J3472" s="573">
        <f t="shared" si="97"/>
        <v>0</v>
      </c>
      <c r="K3472" s="573">
        <f t="shared" ref="K3472:M3535" si="98">IF($N3472=TRUE,K$3*$F3472,"")</f>
        <v>0</v>
      </c>
      <c r="L3472" s="573">
        <f t="shared" si="98"/>
        <v>0</v>
      </c>
      <c r="M3472" s="573">
        <f t="shared" si="98"/>
        <v>0</v>
      </c>
      <c r="N3472" s="573" t="b">
        <v>1</v>
      </c>
    </row>
    <row r="3473" spans="1:14" s="780" customFormat="1" ht="15.5" x14ac:dyDescent="0.35">
      <c r="A3473" s="381" t="s">
        <v>9861</v>
      </c>
      <c r="B3473" s="308" t="s">
        <v>4485</v>
      </c>
      <c r="C3473" s="193" t="s">
        <v>4486</v>
      </c>
      <c r="D3473" s="309">
        <v>2</v>
      </c>
      <c r="E3473" s="309"/>
      <c r="F3473" s="578">
        <v>0</v>
      </c>
      <c r="G3473" s="47"/>
      <c r="H3473" s="573">
        <f t="shared" ref="H3473:M3536" si="99">IF($N3473=TRUE,H$3*$F3473,"")</f>
        <v>0</v>
      </c>
      <c r="I3473" s="573">
        <f t="shared" si="99"/>
        <v>0</v>
      </c>
      <c r="J3473" s="573">
        <f t="shared" si="99"/>
        <v>0</v>
      </c>
      <c r="K3473" s="573">
        <f t="shared" si="98"/>
        <v>0</v>
      </c>
      <c r="L3473" s="573">
        <f t="shared" si="98"/>
        <v>0</v>
      </c>
      <c r="M3473" s="573">
        <f t="shared" si="98"/>
        <v>0</v>
      </c>
      <c r="N3473" s="573" t="b">
        <v>1</v>
      </c>
    </row>
    <row r="3474" spans="1:14" s="780" customFormat="1" ht="15.5" x14ac:dyDescent="0.35">
      <c r="A3474" s="381" t="s">
        <v>9861</v>
      </c>
      <c r="B3474" s="308" t="s">
        <v>4487</v>
      </c>
      <c r="C3474" s="193" t="s">
        <v>4488</v>
      </c>
      <c r="D3474" s="309">
        <v>2</v>
      </c>
      <c r="E3474" s="309"/>
      <c r="F3474" s="578">
        <v>0</v>
      </c>
      <c r="G3474" s="47"/>
      <c r="H3474" s="573">
        <f t="shared" si="99"/>
        <v>0</v>
      </c>
      <c r="I3474" s="573">
        <f t="shared" si="99"/>
        <v>0</v>
      </c>
      <c r="J3474" s="573">
        <f t="shared" si="99"/>
        <v>0</v>
      </c>
      <c r="K3474" s="573">
        <f t="shared" si="98"/>
        <v>0</v>
      </c>
      <c r="L3474" s="573">
        <f t="shared" si="98"/>
        <v>0</v>
      </c>
      <c r="M3474" s="573">
        <f t="shared" si="98"/>
        <v>0</v>
      </c>
      <c r="N3474" s="573" t="b">
        <v>1</v>
      </c>
    </row>
    <row r="3475" spans="1:14" ht="15.5" x14ac:dyDescent="0.35">
      <c r="A3475" s="381" t="s">
        <v>9861</v>
      </c>
      <c r="B3475" s="308" t="s">
        <v>4489</v>
      </c>
      <c r="C3475" s="193" t="s">
        <v>7061</v>
      </c>
      <c r="D3475" s="309">
        <v>8</v>
      </c>
      <c r="E3475" s="309"/>
      <c r="F3475" s="578">
        <v>0</v>
      </c>
      <c r="G3475" s="47"/>
      <c r="H3475" s="573">
        <f t="shared" si="99"/>
        <v>0</v>
      </c>
      <c r="I3475" s="573">
        <f t="shared" si="99"/>
        <v>0</v>
      </c>
      <c r="J3475" s="573">
        <f t="shared" si="99"/>
        <v>0</v>
      </c>
      <c r="K3475" s="573">
        <f t="shared" si="98"/>
        <v>0</v>
      </c>
      <c r="L3475" s="573">
        <f t="shared" si="98"/>
        <v>0</v>
      </c>
      <c r="M3475" s="573">
        <f t="shared" si="98"/>
        <v>0</v>
      </c>
      <c r="N3475" s="573" t="b">
        <v>1</v>
      </c>
    </row>
    <row r="3476" spans="1:14" ht="15.5" x14ac:dyDescent="0.35">
      <c r="A3476" s="373" t="s">
        <v>4491</v>
      </c>
      <c r="B3476" s="308" t="s">
        <v>4390</v>
      </c>
      <c r="C3476" s="193" t="s">
        <v>4391</v>
      </c>
      <c r="D3476" s="309">
        <v>1</v>
      </c>
      <c r="E3476" s="309"/>
      <c r="F3476" s="578">
        <v>0</v>
      </c>
      <c r="G3476" s="47"/>
      <c r="H3476" s="573">
        <f t="shared" si="99"/>
        <v>0</v>
      </c>
      <c r="I3476" s="573">
        <f t="shared" si="99"/>
        <v>0</v>
      </c>
      <c r="J3476" s="573">
        <f t="shared" si="99"/>
        <v>0</v>
      </c>
      <c r="K3476" s="573">
        <f t="shared" si="98"/>
        <v>0</v>
      </c>
      <c r="L3476" s="573">
        <f t="shared" si="98"/>
        <v>0</v>
      </c>
      <c r="M3476" s="573">
        <f t="shared" si="98"/>
        <v>0</v>
      </c>
      <c r="N3476" s="573" t="b">
        <v>1</v>
      </c>
    </row>
    <row r="3477" spans="1:14" ht="16" thickBot="1" x14ac:dyDescent="0.4">
      <c r="A3477" s="11"/>
      <c r="B3477" s="65" t="s">
        <v>141</v>
      </c>
      <c r="C3477" s="169" t="s">
        <v>141</v>
      </c>
      <c r="D3477" s="40"/>
      <c r="E3477" s="44"/>
      <c r="F3477" s="297" t="s">
        <v>141</v>
      </c>
      <c r="G3477" s="47"/>
      <c r="H3477" s="573" t="str">
        <f t="shared" si="99"/>
        <v/>
      </c>
      <c r="I3477" s="573" t="str">
        <f t="shared" si="99"/>
        <v/>
      </c>
      <c r="J3477" s="573" t="str">
        <f t="shared" si="99"/>
        <v/>
      </c>
      <c r="K3477" s="573" t="str">
        <f t="shared" si="98"/>
        <v/>
      </c>
      <c r="L3477" s="573" t="str">
        <f t="shared" si="98"/>
        <v/>
      </c>
      <c r="M3477" s="573" t="str">
        <f t="shared" si="98"/>
        <v/>
      </c>
      <c r="N3477" s="573" t="s">
        <v>141</v>
      </c>
    </row>
    <row r="3478" spans="1:14" ht="31" x14ac:dyDescent="0.35">
      <c r="A3478" s="513" t="s">
        <v>4493</v>
      </c>
      <c r="B3478" s="434" t="s">
        <v>141</v>
      </c>
      <c r="C3478" s="710" t="s">
        <v>141</v>
      </c>
      <c r="D3478" s="458"/>
      <c r="E3478" s="545" t="s">
        <v>141</v>
      </c>
      <c r="F3478" s="549" t="s">
        <v>141</v>
      </c>
      <c r="G3478" s="47"/>
      <c r="H3478" s="573" t="str">
        <f t="shared" si="99"/>
        <v/>
      </c>
      <c r="I3478" s="573" t="str">
        <f t="shared" si="99"/>
        <v/>
      </c>
      <c r="J3478" s="573" t="str">
        <f t="shared" si="99"/>
        <v/>
      </c>
      <c r="K3478" s="573" t="str">
        <f t="shared" si="98"/>
        <v/>
      </c>
      <c r="L3478" s="573" t="str">
        <f t="shared" si="98"/>
        <v/>
      </c>
      <c r="M3478" s="573" t="str">
        <f t="shared" si="98"/>
        <v/>
      </c>
      <c r="N3478" s="573" t="s">
        <v>141</v>
      </c>
    </row>
    <row r="3479" spans="1:14" ht="16" thickBot="1" x14ac:dyDescent="0.4">
      <c r="A3479" s="410" t="s">
        <v>4494</v>
      </c>
      <c r="B3479" s="429" t="s">
        <v>141</v>
      </c>
      <c r="C3479" s="711" t="s">
        <v>141</v>
      </c>
      <c r="D3479" s="449"/>
      <c r="E3479" s="464" t="s">
        <v>141</v>
      </c>
      <c r="F3479" s="794" t="s">
        <v>141</v>
      </c>
      <c r="G3479" s="47"/>
      <c r="H3479" s="573" t="str">
        <f t="shared" si="99"/>
        <v/>
      </c>
      <c r="I3479" s="573" t="str">
        <f t="shared" si="99"/>
        <v/>
      </c>
      <c r="J3479" s="573" t="str">
        <f t="shared" si="99"/>
        <v/>
      </c>
      <c r="K3479" s="573" t="str">
        <f t="shared" si="98"/>
        <v/>
      </c>
      <c r="L3479" s="573" t="str">
        <f t="shared" si="98"/>
        <v/>
      </c>
      <c r="M3479" s="573" t="str">
        <f t="shared" si="98"/>
        <v/>
      </c>
      <c r="N3479" s="573" t="s">
        <v>141</v>
      </c>
    </row>
    <row r="3480" spans="1:14" ht="31" x14ac:dyDescent="0.35">
      <c r="A3480" s="498" t="s">
        <v>142</v>
      </c>
      <c r="B3480" s="433" t="s">
        <v>143</v>
      </c>
      <c r="C3480" s="712" t="s">
        <v>144</v>
      </c>
      <c r="D3480" s="456" t="s">
        <v>132</v>
      </c>
      <c r="E3480" s="535"/>
      <c r="F3480" s="485" t="s">
        <v>9087</v>
      </c>
      <c r="G3480" s="47"/>
      <c r="H3480" s="573" t="str">
        <f t="shared" si="99"/>
        <v/>
      </c>
      <c r="I3480" s="573" t="str">
        <f t="shared" si="99"/>
        <v/>
      </c>
      <c r="J3480" s="573" t="str">
        <f t="shared" si="99"/>
        <v/>
      </c>
      <c r="K3480" s="573" t="str">
        <f t="shared" si="98"/>
        <v/>
      </c>
      <c r="L3480" s="573" t="str">
        <f t="shared" si="98"/>
        <v/>
      </c>
      <c r="M3480" s="573" t="str">
        <f t="shared" si="98"/>
        <v/>
      </c>
      <c r="N3480" s="573" t="s">
        <v>141</v>
      </c>
    </row>
    <row r="3481" spans="1:14" ht="31" x14ac:dyDescent="0.35">
      <c r="A3481" s="614" t="s">
        <v>4495</v>
      </c>
      <c r="B3481" s="429" t="s">
        <v>141</v>
      </c>
      <c r="C3481" s="711" t="s">
        <v>141</v>
      </c>
      <c r="D3481" s="449"/>
      <c r="E3481" s="464" t="s">
        <v>141</v>
      </c>
      <c r="F3481" s="794" t="s">
        <v>141</v>
      </c>
      <c r="G3481" s="47"/>
      <c r="H3481" s="573" t="str">
        <f t="shared" si="99"/>
        <v/>
      </c>
      <c r="I3481" s="573" t="str">
        <f t="shared" si="99"/>
        <v/>
      </c>
      <c r="J3481" s="573" t="str">
        <f t="shared" si="99"/>
        <v/>
      </c>
      <c r="K3481" s="573" t="str">
        <f t="shared" si="98"/>
        <v/>
      </c>
      <c r="L3481" s="573" t="str">
        <f t="shared" si="98"/>
        <v/>
      </c>
      <c r="M3481" s="573" t="str">
        <f t="shared" si="98"/>
        <v/>
      </c>
      <c r="N3481" s="573" t="s">
        <v>141</v>
      </c>
    </row>
    <row r="3482" spans="1:14" ht="15.5" x14ac:dyDescent="0.35">
      <c r="A3482" s="192" t="s">
        <v>9770</v>
      </c>
      <c r="B3482" s="308" t="s">
        <v>4496</v>
      </c>
      <c r="C3482" s="193" t="s">
        <v>4497</v>
      </c>
      <c r="D3482" s="309"/>
      <c r="E3482" s="310"/>
      <c r="F3482" s="578">
        <v>216.21</v>
      </c>
      <c r="G3482" s="47"/>
      <c r="H3482" s="573">
        <f t="shared" si="99"/>
        <v>76.235645999999988</v>
      </c>
      <c r="I3482" s="573">
        <f t="shared" si="99"/>
        <v>76.235645999999988</v>
      </c>
      <c r="J3482" s="573">
        <f t="shared" si="99"/>
        <v>100.17009300000001</v>
      </c>
      <c r="K3482" s="573">
        <f t="shared" si="98"/>
        <v>69.587188499999996</v>
      </c>
      <c r="L3482" s="573">
        <f t="shared" si="98"/>
        <v>110.58600974999999</v>
      </c>
      <c r="M3482" s="573">
        <f t="shared" si="98"/>
        <v>95.294557499999996</v>
      </c>
      <c r="N3482" s="573" t="b">
        <v>1</v>
      </c>
    </row>
    <row r="3483" spans="1:14" ht="15.5" x14ac:dyDescent="0.35">
      <c r="A3483" s="8"/>
      <c r="B3483" s="308" t="s">
        <v>4496</v>
      </c>
      <c r="C3483" s="193" t="s">
        <v>4498</v>
      </c>
      <c r="D3483" s="309"/>
      <c r="E3483" s="310"/>
      <c r="F3483" s="578">
        <v>216.21</v>
      </c>
      <c r="G3483" s="47"/>
      <c r="H3483" s="573">
        <f t="shared" si="99"/>
        <v>76.235645999999988</v>
      </c>
      <c r="I3483" s="573">
        <f t="shared" si="99"/>
        <v>76.235645999999988</v>
      </c>
      <c r="J3483" s="573">
        <f t="shared" si="99"/>
        <v>100.17009300000001</v>
      </c>
      <c r="K3483" s="573">
        <f t="shared" si="98"/>
        <v>69.587188499999996</v>
      </c>
      <c r="L3483" s="573">
        <f t="shared" si="98"/>
        <v>110.58600974999999</v>
      </c>
      <c r="M3483" s="573">
        <f t="shared" si="98"/>
        <v>95.294557499999996</v>
      </c>
      <c r="N3483" s="573" t="b">
        <v>1</v>
      </c>
    </row>
    <row r="3484" spans="1:14" ht="15.5" x14ac:dyDescent="0.35">
      <c r="A3484" s="8"/>
      <c r="B3484" s="308" t="s">
        <v>4499</v>
      </c>
      <c r="C3484" s="193" t="s">
        <v>4500</v>
      </c>
      <c r="D3484" s="309"/>
      <c r="E3484" s="310" t="s">
        <v>141</v>
      </c>
      <c r="F3484" s="578">
        <v>216.21</v>
      </c>
      <c r="G3484" s="47"/>
      <c r="H3484" s="573">
        <f t="shared" si="99"/>
        <v>76.235645999999988</v>
      </c>
      <c r="I3484" s="573">
        <f t="shared" si="99"/>
        <v>76.235645999999988</v>
      </c>
      <c r="J3484" s="573">
        <f t="shared" si="99"/>
        <v>100.17009300000001</v>
      </c>
      <c r="K3484" s="573">
        <f t="shared" si="98"/>
        <v>69.587188499999996</v>
      </c>
      <c r="L3484" s="573">
        <f t="shared" si="98"/>
        <v>110.58600974999999</v>
      </c>
      <c r="M3484" s="573">
        <f t="shared" si="98"/>
        <v>95.294557499999996</v>
      </c>
      <c r="N3484" s="573" t="b">
        <v>1</v>
      </c>
    </row>
    <row r="3485" spans="1:14" ht="15.5" x14ac:dyDescent="0.35">
      <c r="A3485" s="8"/>
      <c r="B3485" s="308" t="s">
        <v>4499</v>
      </c>
      <c r="C3485" s="193" t="s">
        <v>4501</v>
      </c>
      <c r="D3485" s="309"/>
      <c r="E3485" s="310"/>
      <c r="F3485" s="578">
        <v>216.21</v>
      </c>
      <c r="G3485" s="47"/>
      <c r="H3485" s="573">
        <f t="shared" si="99"/>
        <v>76.235645999999988</v>
      </c>
      <c r="I3485" s="573">
        <f t="shared" si="99"/>
        <v>76.235645999999988</v>
      </c>
      <c r="J3485" s="573">
        <f t="shared" si="99"/>
        <v>100.17009300000001</v>
      </c>
      <c r="K3485" s="573">
        <f t="shared" si="98"/>
        <v>69.587188499999996</v>
      </c>
      <c r="L3485" s="573">
        <f t="shared" si="98"/>
        <v>110.58600974999999</v>
      </c>
      <c r="M3485" s="573">
        <f t="shared" si="98"/>
        <v>95.294557499999996</v>
      </c>
      <c r="N3485" s="573" t="b">
        <v>1</v>
      </c>
    </row>
    <row r="3486" spans="1:14" ht="15.5" x14ac:dyDescent="0.35">
      <c r="A3486" s="8" t="s">
        <v>9771</v>
      </c>
      <c r="B3486" s="308" t="s">
        <v>2033</v>
      </c>
      <c r="C3486" s="193" t="s">
        <v>4502</v>
      </c>
      <c r="D3486" s="309"/>
      <c r="E3486" s="310" t="s">
        <v>141</v>
      </c>
      <c r="F3486" s="578">
        <v>207.38</v>
      </c>
      <c r="G3486" s="47"/>
      <c r="H3486" s="573">
        <f t="shared" si="99"/>
        <v>73.12218799999998</v>
      </c>
      <c r="I3486" s="573">
        <f t="shared" si="99"/>
        <v>73.12218799999998</v>
      </c>
      <c r="J3486" s="573">
        <f t="shared" si="99"/>
        <v>96.079154000000003</v>
      </c>
      <c r="K3486" s="573">
        <f t="shared" si="98"/>
        <v>66.745252999999991</v>
      </c>
      <c r="L3486" s="573">
        <f t="shared" si="98"/>
        <v>106.06968549999998</v>
      </c>
      <c r="M3486" s="573">
        <f t="shared" si="98"/>
        <v>91.402734999999993</v>
      </c>
      <c r="N3486" s="573" t="b">
        <v>1</v>
      </c>
    </row>
    <row r="3487" spans="1:14" ht="15.5" x14ac:dyDescent="0.35">
      <c r="A3487" s="72" t="s">
        <v>9772</v>
      </c>
      <c r="B3487" s="221" t="s">
        <v>4503</v>
      </c>
      <c r="C3487" s="247" t="s">
        <v>4504</v>
      </c>
      <c r="D3487" s="222"/>
      <c r="E3487" s="242"/>
      <c r="F3487" s="274">
        <v>300.05</v>
      </c>
      <c r="G3487" s="47"/>
      <c r="H3487" s="573">
        <f t="shared" si="99"/>
        <v>105.79762999999998</v>
      </c>
      <c r="I3487" s="573">
        <f t="shared" si="99"/>
        <v>105.79762999999998</v>
      </c>
      <c r="J3487" s="573">
        <f t="shared" si="99"/>
        <v>139.01316500000001</v>
      </c>
      <c r="K3487" s="573">
        <f t="shared" si="98"/>
        <v>96.571092499999992</v>
      </c>
      <c r="L3487" s="573">
        <f t="shared" si="98"/>
        <v>153.46807374999997</v>
      </c>
      <c r="M3487" s="573">
        <f t="shared" si="98"/>
        <v>132.2470375</v>
      </c>
      <c r="N3487" s="573" t="b">
        <v>1</v>
      </c>
    </row>
    <row r="3488" spans="1:14" ht="15.5" x14ac:dyDescent="0.35">
      <c r="A3488" s="72"/>
      <c r="B3488" s="221" t="s">
        <v>4503</v>
      </c>
      <c r="C3488" s="247" t="s">
        <v>4505</v>
      </c>
      <c r="D3488" s="222"/>
      <c r="E3488" s="242" t="s">
        <v>141</v>
      </c>
      <c r="F3488" s="274">
        <v>300.05</v>
      </c>
      <c r="G3488" s="47"/>
      <c r="H3488" s="573">
        <f t="shared" si="99"/>
        <v>105.79762999999998</v>
      </c>
      <c r="I3488" s="573">
        <f t="shared" si="99"/>
        <v>105.79762999999998</v>
      </c>
      <c r="J3488" s="573">
        <f t="shared" si="99"/>
        <v>139.01316500000001</v>
      </c>
      <c r="K3488" s="573">
        <f t="shared" si="98"/>
        <v>96.571092499999992</v>
      </c>
      <c r="L3488" s="573">
        <f t="shared" si="98"/>
        <v>153.46807374999997</v>
      </c>
      <c r="M3488" s="573">
        <f t="shared" si="98"/>
        <v>132.2470375</v>
      </c>
      <c r="N3488" s="573" t="b">
        <v>1</v>
      </c>
    </row>
    <row r="3489" spans="1:14" s="780" customFormat="1" ht="15.5" x14ac:dyDescent="0.35">
      <c r="A3489" s="133"/>
      <c r="B3489" s="308" t="s">
        <v>4506</v>
      </c>
      <c r="C3489" s="193" t="s">
        <v>4507</v>
      </c>
      <c r="D3489" s="309"/>
      <c r="E3489" s="309" t="s">
        <v>141</v>
      </c>
      <c r="F3489" s="331">
        <v>300.05</v>
      </c>
      <c r="G3489" s="47"/>
      <c r="H3489" s="573">
        <f t="shared" si="99"/>
        <v>105.79762999999998</v>
      </c>
      <c r="I3489" s="573">
        <f t="shared" si="99"/>
        <v>105.79762999999998</v>
      </c>
      <c r="J3489" s="573">
        <f t="shared" si="99"/>
        <v>139.01316500000001</v>
      </c>
      <c r="K3489" s="573">
        <f t="shared" si="98"/>
        <v>96.571092499999992</v>
      </c>
      <c r="L3489" s="573">
        <f t="shared" si="98"/>
        <v>153.46807374999997</v>
      </c>
      <c r="M3489" s="573">
        <f t="shared" si="98"/>
        <v>132.2470375</v>
      </c>
      <c r="N3489" s="573" t="b">
        <v>1</v>
      </c>
    </row>
    <row r="3490" spans="1:14" s="780" customFormat="1" ht="15.5" x14ac:dyDescent="0.35">
      <c r="A3490" s="8" t="s">
        <v>9773</v>
      </c>
      <c r="B3490" s="308" t="s">
        <v>4508</v>
      </c>
      <c r="C3490" s="193" t="s">
        <v>4509</v>
      </c>
      <c r="D3490" s="309"/>
      <c r="E3490" s="309"/>
      <c r="F3490" s="578">
        <v>291.23</v>
      </c>
      <c r="G3490" s="47"/>
      <c r="H3490" s="573">
        <f t="shared" si="99"/>
        <v>102.68769799999998</v>
      </c>
      <c r="I3490" s="573">
        <f t="shared" si="99"/>
        <v>102.68769799999998</v>
      </c>
      <c r="J3490" s="573">
        <f t="shared" si="99"/>
        <v>134.92685900000001</v>
      </c>
      <c r="K3490" s="573">
        <f t="shared" si="98"/>
        <v>93.732375500000003</v>
      </c>
      <c r="L3490" s="573">
        <f t="shared" si="98"/>
        <v>148.95686424999997</v>
      </c>
      <c r="M3490" s="573">
        <f t="shared" si="98"/>
        <v>128.3596225</v>
      </c>
      <c r="N3490" s="573" t="b">
        <v>1</v>
      </c>
    </row>
    <row r="3491" spans="1:14" ht="15.5" x14ac:dyDescent="0.35">
      <c r="A3491" s="8"/>
      <c r="B3491" s="3" t="s">
        <v>4508</v>
      </c>
      <c r="C3491" s="110" t="s">
        <v>4510</v>
      </c>
      <c r="D3491" s="20"/>
      <c r="E3491" s="53" t="s">
        <v>141</v>
      </c>
      <c r="F3491" s="273">
        <v>291.23</v>
      </c>
      <c r="G3491" s="47"/>
      <c r="H3491" s="573">
        <f t="shared" si="99"/>
        <v>102.68769799999998</v>
      </c>
      <c r="I3491" s="573">
        <f t="shared" si="99"/>
        <v>102.68769799999998</v>
      </c>
      <c r="J3491" s="573">
        <f t="shared" si="99"/>
        <v>134.92685900000001</v>
      </c>
      <c r="K3491" s="573">
        <f t="shared" si="98"/>
        <v>93.732375500000003</v>
      </c>
      <c r="L3491" s="573">
        <f t="shared" si="98"/>
        <v>148.95686424999997</v>
      </c>
      <c r="M3491" s="573">
        <f t="shared" si="98"/>
        <v>128.3596225</v>
      </c>
      <c r="N3491" s="573" t="b">
        <v>1</v>
      </c>
    </row>
    <row r="3492" spans="1:14" ht="15.5" x14ac:dyDescent="0.35">
      <c r="A3492" s="8"/>
      <c r="B3492" s="3" t="s">
        <v>4511</v>
      </c>
      <c r="C3492" s="110" t="s">
        <v>4512</v>
      </c>
      <c r="D3492" s="20"/>
      <c r="E3492" s="53"/>
      <c r="F3492" s="273">
        <v>291.23</v>
      </c>
      <c r="G3492" s="47"/>
      <c r="H3492" s="573">
        <f t="shared" si="99"/>
        <v>102.68769799999998</v>
      </c>
      <c r="I3492" s="573">
        <f t="shared" si="99"/>
        <v>102.68769799999998</v>
      </c>
      <c r="J3492" s="573">
        <f t="shared" si="99"/>
        <v>134.92685900000001</v>
      </c>
      <c r="K3492" s="573">
        <f t="shared" si="98"/>
        <v>93.732375500000003</v>
      </c>
      <c r="L3492" s="573">
        <f t="shared" si="98"/>
        <v>148.95686424999997</v>
      </c>
      <c r="M3492" s="573">
        <f t="shared" si="98"/>
        <v>128.3596225</v>
      </c>
      <c r="N3492" s="573" t="b">
        <v>1</v>
      </c>
    </row>
    <row r="3493" spans="1:14" ht="15.5" x14ac:dyDescent="0.35">
      <c r="A3493" s="8" t="s">
        <v>9774</v>
      </c>
      <c r="B3493" s="308" t="s">
        <v>4513</v>
      </c>
      <c r="C3493" s="193" t="s">
        <v>4514</v>
      </c>
      <c r="D3493" s="309"/>
      <c r="E3493" s="310" t="s">
        <v>141</v>
      </c>
      <c r="F3493" s="578">
        <v>329.83</v>
      </c>
      <c r="G3493" s="47"/>
      <c r="H3493" s="573">
        <f t="shared" si="99"/>
        <v>116.29805799999997</v>
      </c>
      <c r="I3493" s="573">
        <f t="shared" si="99"/>
        <v>116.29805799999997</v>
      </c>
      <c r="J3493" s="573">
        <f t="shared" si="99"/>
        <v>152.810239</v>
      </c>
      <c r="K3493" s="573">
        <f t="shared" si="98"/>
        <v>106.15578549999998</v>
      </c>
      <c r="L3493" s="573">
        <f t="shared" si="98"/>
        <v>168.69979924999996</v>
      </c>
      <c r="M3493" s="573">
        <f t="shared" si="98"/>
        <v>145.37257249999999</v>
      </c>
      <c r="N3493" s="573" t="b">
        <v>1</v>
      </c>
    </row>
    <row r="3494" spans="1:14" ht="15.5" x14ac:dyDescent="0.35">
      <c r="A3494" s="8" t="s">
        <v>9775</v>
      </c>
      <c r="B3494" s="308" t="s">
        <v>2250</v>
      </c>
      <c r="C3494" s="193" t="s">
        <v>4515</v>
      </c>
      <c r="D3494" s="309"/>
      <c r="E3494" s="310" t="s">
        <v>141</v>
      </c>
      <c r="F3494" s="578">
        <v>336.45</v>
      </c>
      <c r="G3494" s="47"/>
      <c r="H3494" s="573">
        <f t="shared" si="99"/>
        <v>118.63226999999996</v>
      </c>
      <c r="I3494" s="573">
        <f t="shared" si="99"/>
        <v>118.63226999999996</v>
      </c>
      <c r="J3494" s="573">
        <f t="shared" si="99"/>
        <v>155.877285</v>
      </c>
      <c r="K3494" s="573">
        <f t="shared" si="98"/>
        <v>108.28643249999999</v>
      </c>
      <c r="L3494" s="573">
        <f t="shared" si="98"/>
        <v>172.08576374999996</v>
      </c>
      <c r="M3494" s="573">
        <f t="shared" si="98"/>
        <v>148.29033749999999</v>
      </c>
      <c r="N3494" s="573" t="b">
        <v>1</v>
      </c>
    </row>
    <row r="3495" spans="1:14" ht="15.5" x14ac:dyDescent="0.35">
      <c r="A3495" s="8" t="s">
        <v>9776</v>
      </c>
      <c r="B3495" s="221" t="s">
        <v>2060</v>
      </c>
      <c r="C3495" s="247" t="s">
        <v>4516</v>
      </c>
      <c r="D3495" s="222"/>
      <c r="E3495" s="242" t="s">
        <v>141</v>
      </c>
      <c r="F3495" s="274">
        <v>388.31</v>
      </c>
      <c r="G3495" s="47"/>
      <c r="H3495" s="573">
        <f t="shared" si="99"/>
        <v>136.91810599999997</v>
      </c>
      <c r="I3495" s="573">
        <f t="shared" si="99"/>
        <v>136.91810599999997</v>
      </c>
      <c r="J3495" s="573">
        <f t="shared" si="99"/>
        <v>179.904023</v>
      </c>
      <c r="K3495" s="573">
        <f t="shared" si="98"/>
        <v>124.97757349999999</v>
      </c>
      <c r="L3495" s="573">
        <f t="shared" si="98"/>
        <v>198.61085724999995</v>
      </c>
      <c r="M3495" s="573">
        <f t="shared" si="98"/>
        <v>171.14763249999999</v>
      </c>
      <c r="N3495" s="573" t="b">
        <v>1</v>
      </c>
    </row>
    <row r="3496" spans="1:14" ht="16" thickBot="1" x14ac:dyDescent="0.4">
      <c r="A3496" s="11" t="s">
        <v>9777</v>
      </c>
      <c r="B3496" s="565" t="s">
        <v>2070</v>
      </c>
      <c r="C3496" s="391" t="s">
        <v>4517</v>
      </c>
      <c r="D3496" s="563"/>
      <c r="E3496" s="384" t="s">
        <v>141</v>
      </c>
      <c r="F3496" s="564">
        <v>492</v>
      </c>
      <c r="G3496" s="47"/>
      <c r="H3496" s="573">
        <f t="shared" si="99"/>
        <v>173.47919999999996</v>
      </c>
      <c r="I3496" s="573">
        <f t="shared" si="99"/>
        <v>173.47919999999996</v>
      </c>
      <c r="J3496" s="573">
        <f t="shared" si="99"/>
        <v>227.9436</v>
      </c>
      <c r="K3496" s="573">
        <f t="shared" si="98"/>
        <v>158.35019999999997</v>
      </c>
      <c r="L3496" s="573">
        <f t="shared" si="98"/>
        <v>251.64569999999995</v>
      </c>
      <c r="M3496" s="573">
        <f t="shared" si="98"/>
        <v>216.84899999999999</v>
      </c>
      <c r="N3496" s="573" t="b">
        <v>1</v>
      </c>
    </row>
    <row r="3497" spans="1:14" ht="15.5" x14ac:dyDescent="0.35">
      <c r="A3497" s="71"/>
      <c r="B3497" s="16" t="s">
        <v>4518</v>
      </c>
      <c r="C3497" s="108" t="s">
        <v>4519</v>
      </c>
      <c r="D3497" s="18"/>
      <c r="E3497" s="52" t="s">
        <v>141</v>
      </c>
      <c r="F3497" s="276">
        <v>492</v>
      </c>
      <c r="G3497" s="47"/>
      <c r="H3497" s="573">
        <f t="shared" si="99"/>
        <v>173.47919999999996</v>
      </c>
      <c r="I3497" s="573">
        <f t="shared" si="99"/>
        <v>173.47919999999996</v>
      </c>
      <c r="J3497" s="573">
        <f t="shared" si="99"/>
        <v>227.9436</v>
      </c>
      <c r="K3497" s="573">
        <f t="shared" si="98"/>
        <v>158.35019999999997</v>
      </c>
      <c r="L3497" s="573">
        <f t="shared" si="98"/>
        <v>251.64569999999995</v>
      </c>
      <c r="M3497" s="573">
        <f t="shared" si="98"/>
        <v>216.84899999999999</v>
      </c>
      <c r="N3497" s="573" t="b">
        <v>1</v>
      </c>
    </row>
    <row r="3498" spans="1:14" ht="15.5" x14ac:dyDescent="0.35">
      <c r="A3498" s="373"/>
      <c r="B3498" s="308" t="s">
        <v>4518</v>
      </c>
      <c r="C3498" s="193" t="s">
        <v>4520</v>
      </c>
      <c r="D3498" s="309"/>
      <c r="E3498" s="310" t="s">
        <v>141</v>
      </c>
      <c r="F3498" s="578">
        <v>492</v>
      </c>
      <c r="G3498" s="47"/>
      <c r="H3498" s="573">
        <f t="shared" si="99"/>
        <v>173.47919999999996</v>
      </c>
      <c r="I3498" s="573">
        <f t="shared" si="99"/>
        <v>173.47919999999996</v>
      </c>
      <c r="J3498" s="573">
        <f t="shared" si="99"/>
        <v>227.9436</v>
      </c>
      <c r="K3498" s="573">
        <f t="shared" si="98"/>
        <v>158.35019999999997</v>
      </c>
      <c r="L3498" s="573">
        <f t="shared" si="98"/>
        <v>251.64569999999995</v>
      </c>
      <c r="M3498" s="573">
        <f t="shared" si="98"/>
        <v>216.84899999999999</v>
      </c>
      <c r="N3498" s="573" t="b">
        <v>1</v>
      </c>
    </row>
    <row r="3499" spans="1:14" ht="15.5" x14ac:dyDescent="0.35">
      <c r="A3499" s="586" t="s">
        <v>9778</v>
      </c>
      <c r="B3499" s="3" t="s">
        <v>4521</v>
      </c>
      <c r="C3499" s="110" t="s">
        <v>4522</v>
      </c>
      <c r="D3499" s="20"/>
      <c r="E3499" s="20" t="s">
        <v>141</v>
      </c>
      <c r="F3499" s="351">
        <v>30.88</v>
      </c>
      <c r="G3499" s="47"/>
      <c r="H3499" s="573">
        <f t="shared" si="99"/>
        <v>10.888287999999998</v>
      </c>
      <c r="I3499" s="573">
        <f t="shared" si="99"/>
        <v>10.888287999999998</v>
      </c>
      <c r="J3499" s="573">
        <f t="shared" si="99"/>
        <v>14.306704</v>
      </c>
      <c r="K3499" s="573">
        <f t="shared" si="98"/>
        <v>9.9387279999999993</v>
      </c>
      <c r="L3499" s="573">
        <f t="shared" si="98"/>
        <v>15.794347999999996</v>
      </c>
      <c r="M3499" s="573">
        <f t="shared" si="98"/>
        <v>13.610359999999998</v>
      </c>
      <c r="N3499" s="573" t="b">
        <v>1</v>
      </c>
    </row>
    <row r="3500" spans="1:14" ht="15.5" x14ac:dyDescent="0.35">
      <c r="A3500" s="192"/>
      <c r="B3500" s="308" t="s">
        <v>4523</v>
      </c>
      <c r="C3500" s="193" t="s">
        <v>4524</v>
      </c>
      <c r="D3500" s="309"/>
      <c r="E3500" s="310" t="s">
        <v>141</v>
      </c>
      <c r="F3500" s="578">
        <v>30.88</v>
      </c>
      <c r="G3500" s="47"/>
      <c r="H3500" s="573">
        <f t="shared" si="99"/>
        <v>10.888287999999998</v>
      </c>
      <c r="I3500" s="573">
        <f t="shared" si="99"/>
        <v>10.888287999999998</v>
      </c>
      <c r="J3500" s="573">
        <f t="shared" si="99"/>
        <v>14.306704</v>
      </c>
      <c r="K3500" s="573">
        <f t="shared" si="98"/>
        <v>9.9387279999999993</v>
      </c>
      <c r="L3500" s="573">
        <f t="shared" si="98"/>
        <v>15.794347999999996</v>
      </c>
      <c r="M3500" s="573">
        <f t="shared" si="98"/>
        <v>13.610359999999998</v>
      </c>
      <c r="N3500" s="573" t="b">
        <v>1</v>
      </c>
    </row>
    <row r="3501" spans="1:14" ht="15.5" x14ac:dyDescent="0.35">
      <c r="A3501" s="8"/>
      <c r="B3501" s="3"/>
      <c r="C3501" s="110"/>
      <c r="D3501" s="20"/>
      <c r="E3501" s="53"/>
      <c r="F3501" s="273" t="s">
        <v>141</v>
      </c>
      <c r="G3501" s="47"/>
      <c r="H3501" s="573" t="str">
        <f t="shared" si="99"/>
        <v/>
      </c>
      <c r="I3501" s="573" t="str">
        <f t="shared" si="99"/>
        <v/>
      </c>
      <c r="J3501" s="573" t="str">
        <f t="shared" si="99"/>
        <v/>
      </c>
      <c r="K3501" s="573" t="str">
        <f t="shared" si="98"/>
        <v/>
      </c>
      <c r="L3501" s="573" t="str">
        <f t="shared" si="98"/>
        <v/>
      </c>
      <c r="M3501" s="573" t="str">
        <f t="shared" si="98"/>
        <v/>
      </c>
      <c r="N3501" s="573" t="s">
        <v>141</v>
      </c>
    </row>
    <row r="3502" spans="1:14" ht="31" x14ac:dyDescent="0.35">
      <c r="A3502" s="404" t="s">
        <v>4525</v>
      </c>
      <c r="B3502" s="427" t="s">
        <v>141</v>
      </c>
      <c r="C3502" s="659" t="s">
        <v>141</v>
      </c>
      <c r="D3502" s="447"/>
      <c r="E3502" s="469" t="s">
        <v>141</v>
      </c>
      <c r="F3502" s="783" t="s">
        <v>141</v>
      </c>
      <c r="G3502" s="47"/>
      <c r="H3502" s="573" t="str">
        <f t="shared" si="99"/>
        <v/>
      </c>
      <c r="I3502" s="573" t="str">
        <f t="shared" si="99"/>
        <v/>
      </c>
      <c r="J3502" s="573" t="str">
        <f t="shared" si="99"/>
        <v/>
      </c>
      <c r="K3502" s="573" t="str">
        <f t="shared" si="98"/>
        <v/>
      </c>
      <c r="L3502" s="573" t="str">
        <f t="shared" si="98"/>
        <v/>
      </c>
      <c r="M3502" s="573" t="str">
        <f t="shared" si="98"/>
        <v/>
      </c>
      <c r="N3502" s="573" t="s">
        <v>141</v>
      </c>
    </row>
    <row r="3503" spans="1:14" ht="15.5" x14ac:dyDescent="0.35">
      <c r="A3503" s="8" t="s">
        <v>9190</v>
      </c>
      <c r="B3503" s="308" t="s">
        <v>4526</v>
      </c>
      <c r="C3503" s="193" t="s">
        <v>7700</v>
      </c>
      <c r="D3503" s="309"/>
      <c r="E3503" s="310"/>
      <c r="F3503" s="578">
        <v>4557.26</v>
      </c>
      <c r="G3503" s="47"/>
      <c r="H3503" s="573">
        <f t="shared" si="99"/>
        <v>1606.8898759999997</v>
      </c>
      <c r="I3503" s="573">
        <f t="shared" si="99"/>
        <v>1606.8898759999997</v>
      </c>
      <c r="J3503" s="573">
        <f t="shared" si="99"/>
        <v>2111.3785579999999</v>
      </c>
      <c r="K3503" s="573">
        <f t="shared" si="98"/>
        <v>1466.7541309999999</v>
      </c>
      <c r="L3503" s="573">
        <f t="shared" si="98"/>
        <v>2330.9245584999999</v>
      </c>
      <c r="M3503" s="573">
        <f t="shared" si="98"/>
        <v>2008.612345</v>
      </c>
      <c r="N3503" s="573" t="b">
        <v>1</v>
      </c>
    </row>
    <row r="3504" spans="1:14" ht="31" x14ac:dyDescent="0.35">
      <c r="A3504" s="8" t="s">
        <v>4527</v>
      </c>
      <c r="B3504" s="308" t="s">
        <v>4528</v>
      </c>
      <c r="C3504" s="193" t="s">
        <v>7770</v>
      </c>
      <c r="D3504" s="309"/>
      <c r="E3504" s="310"/>
      <c r="F3504" s="578">
        <v>4572.7</v>
      </c>
      <c r="G3504" s="47"/>
      <c r="H3504" s="573">
        <f t="shared" si="99"/>
        <v>1612.3340199999996</v>
      </c>
      <c r="I3504" s="573">
        <f t="shared" si="99"/>
        <v>1612.3340199999996</v>
      </c>
      <c r="J3504" s="573">
        <f t="shared" si="99"/>
        <v>2118.5319099999997</v>
      </c>
      <c r="K3504" s="573">
        <f t="shared" si="98"/>
        <v>1471.7234949999997</v>
      </c>
      <c r="L3504" s="573">
        <f t="shared" si="98"/>
        <v>2338.8217324999996</v>
      </c>
      <c r="M3504" s="573">
        <f t="shared" si="98"/>
        <v>2015.4175249999998</v>
      </c>
      <c r="N3504" s="573" t="b">
        <v>1</v>
      </c>
    </row>
    <row r="3505" spans="1:14" ht="31" x14ac:dyDescent="0.35">
      <c r="A3505" s="8" t="s">
        <v>4527</v>
      </c>
      <c r="B3505" s="308" t="s">
        <v>4529</v>
      </c>
      <c r="C3505" s="193" t="s">
        <v>7699</v>
      </c>
      <c r="D3505" s="309"/>
      <c r="E3505" s="310"/>
      <c r="F3505" s="578">
        <v>4572.7</v>
      </c>
      <c r="G3505" s="47"/>
      <c r="H3505" s="573">
        <f t="shared" si="99"/>
        <v>1612.3340199999996</v>
      </c>
      <c r="I3505" s="573">
        <f t="shared" si="99"/>
        <v>1612.3340199999996</v>
      </c>
      <c r="J3505" s="573">
        <f t="shared" si="99"/>
        <v>2118.5319099999997</v>
      </c>
      <c r="K3505" s="573">
        <f t="shared" si="98"/>
        <v>1471.7234949999997</v>
      </c>
      <c r="L3505" s="573">
        <f t="shared" si="98"/>
        <v>2338.8217324999996</v>
      </c>
      <c r="M3505" s="573">
        <f t="shared" si="98"/>
        <v>2015.4175249999998</v>
      </c>
      <c r="N3505" s="573" t="b">
        <v>1</v>
      </c>
    </row>
    <row r="3506" spans="1:14" ht="31" x14ac:dyDescent="0.35">
      <c r="A3506" s="72" t="s">
        <v>4530</v>
      </c>
      <c r="B3506" s="221" t="s">
        <v>4531</v>
      </c>
      <c r="C3506" s="247" t="s">
        <v>7732</v>
      </c>
      <c r="D3506" s="222"/>
      <c r="E3506" s="242"/>
      <c r="F3506" s="274">
        <v>4557.26</v>
      </c>
      <c r="G3506" s="47"/>
      <c r="H3506" s="573">
        <f t="shared" si="99"/>
        <v>1606.8898759999997</v>
      </c>
      <c r="I3506" s="573">
        <f t="shared" si="99"/>
        <v>1606.8898759999997</v>
      </c>
      <c r="J3506" s="573">
        <f t="shared" si="99"/>
        <v>2111.3785579999999</v>
      </c>
      <c r="K3506" s="573">
        <f t="shared" si="98"/>
        <v>1466.7541309999999</v>
      </c>
      <c r="L3506" s="573">
        <f t="shared" si="98"/>
        <v>2330.9245584999999</v>
      </c>
      <c r="M3506" s="573">
        <f t="shared" si="98"/>
        <v>2008.612345</v>
      </c>
      <c r="N3506" s="573" t="b">
        <v>1</v>
      </c>
    </row>
    <row r="3507" spans="1:14" ht="31" x14ac:dyDescent="0.35">
      <c r="A3507" s="72" t="s">
        <v>4530</v>
      </c>
      <c r="B3507" s="221" t="s">
        <v>4531</v>
      </c>
      <c r="C3507" s="247" t="s">
        <v>7698</v>
      </c>
      <c r="D3507" s="222"/>
      <c r="E3507" s="242"/>
      <c r="F3507" s="274">
        <v>4557.26</v>
      </c>
      <c r="G3507" s="47"/>
      <c r="H3507" s="573">
        <f t="shared" si="99"/>
        <v>1606.8898759999997</v>
      </c>
      <c r="I3507" s="573">
        <f t="shared" si="99"/>
        <v>1606.8898759999997</v>
      </c>
      <c r="J3507" s="573">
        <f t="shared" si="99"/>
        <v>2111.3785579999999</v>
      </c>
      <c r="K3507" s="573">
        <f t="shared" si="98"/>
        <v>1466.7541309999999</v>
      </c>
      <c r="L3507" s="573">
        <f t="shared" si="98"/>
        <v>2330.9245584999999</v>
      </c>
      <c r="M3507" s="573">
        <f t="shared" si="98"/>
        <v>2008.612345</v>
      </c>
      <c r="N3507" s="573" t="b">
        <v>1</v>
      </c>
    </row>
    <row r="3508" spans="1:14" s="780" customFormat="1" ht="31" x14ac:dyDescent="0.35">
      <c r="A3508" s="8" t="s">
        <v>4530</v>
      </c>
      <c r="B3508" s="308" t="s">
        <v>4532</v>
      </c>
      <c r="C3508" s="193" t="s">
        <v>7697</v>
      </c>
      <c r="D3508" s="309"/>
      <c r="E3508" s="309"/>
      <c r="F3508" s="578">
        <v>4572.7</v>
      </c>
      <c r="G3508" s="47"/>
      <c r="H3508" s="573">
        <f t="shared" si="99"/>
        <v>1612.3340199999996</v>
      </c>
      <c r="I3508" s="573">
        <f t="shared" si="99"/>
        <v>1612.3340199999996</v>
      </c>
      <c r="J3508" s="573">
        <f t="shared" si="99"/>
        <v>2118.5319099999997</v>
      </c>
      <c r="K3508" s="573">
        <f t="shared" si="98"/>
        <v>1471.7234949999997</v>
      </c>
      <c r="L3508" s="573">
        <f t="shared" si="98"/>
        <v>2338.8217324999996</v>
      </c>
      <c r="M3508" s="573">
        <f t="shared" si="98"/>
        <v>2015.4175249999998</v>
      </c>
      <c r="N3508" s="573" t="b">
        <v>1</v>
      </c>
    </row>
    <row r="3509" spans="1:14" s="780" customFormat="1" ht="15.5" x14ac:dyDescent="0.35">
      <c r="A3509" s="8" t="s">
        <v>9191</v>
      </c>
      <c r="B3509" s="308" t="s">
        <v>4533</v>
      </c>
      <c r="C3509" s="193" t="s">
        <v>7731</v>
      </c>
      <c r="D3509" s="309"/>
      <c r="E3509" s="309"/>
      <c r="F3509" s="578">
        <v>4341.04</v>
      </c>
      <c r="G3509" s="47"/>
      <c r="H3509" s="573">
        <f t="shared" si="99"/>
        <v>1530.6507039999997</v>
      </c>
      <c r="I3509" s="573">
        <f t="shared" si="99"/>
        <v>1530.6507039999997</v>
      </c>
      <c r="J3509" s="573">
        <f t="shared" si="99"/>
        <v>2011.2038319999999</v>
      </c>
      <c r="K3509" s="573">
        <f t="shared" si="98"/>
        <v>1397.1637239999998</v>
      </c>
      <c r="L3509" s="573">
        <f t="shared" si="98"/>
        <v>2220.3334339999997</v>
      </c>
      <c r="M3509" s="573">
        <f t="shared" si="98"/>
        <v>1913.3133799999998</v>
      </c>
      <c r="N3509" s="573" t="b">
        <v>1</v>
      </c>
    </row>
    <row r="3510" spans="1:14" ht="15.5" x14ac:dyDescent="0.35">
      <c r="A3510" s="8" t="s">
        <v>9191</v>
      </c>
      <c r="B3510" s="3" t="s">
        <v>4534</v>
      </c>
      <c r="C3510" s="110" t="s">
        <v>7696</v>
      </c>
      <c r="D3510" s="20"/>
      <c r="E3510" s="53"/>
      <c r="F3510" s="273">
        <v>4341.04</v>
      </c>
      <c r="G3510" s="47"/>
      <c r="H3510" s="573">
        <f t="shared" si="99"/>
        <v>1530.6507039999997</v>
      </c>
      <c r="I3510" s="573">
        <f t="shared" si="99"/>
        <v>1530.6507039999997</v>
      </c>
      <c r="J3510" s="573">
        <f t="shared" si="99"/>
        <v>2011.2038319999999</v>
      </c>
      <c r="K3510" s="573">
        <f t="shared" si="98"/>
        <v>1397.1637239999998</v>
      </c>
      <c r="L3510" s="573">
        <f t="shared" si="98"/>
        <v>2220.3334339999997</v>
      </c>
      <c r="M3510" s="573">
        <f t="shared" si="98"/>
        <v>1913.3133799999998</v>
      </c>
      <c r="N3510" s="573" t="b">
        <v>1</v>
      </c>
    </row>
    <row r="3511" spans="1:14" ht="15.5" x14ac:dyDescent="0.35">
      <c r="A3511" s="8" t="s">
        <v>9191</v>
      </c>
      <c r="B3511" s="3" t="s">
        <v>4535</v>
      </c>
      <c r="C3511" s="110" t="s">
        <v>7769</v>
      </c>
      <c r="D3511" s="20"/>
      <c r="E3511" s="53"/>
      <c r="F3511" s="273">
        <v>4341.04</v>
      </c>
      <c r="G3511" s="47"/>
      <c r="H3511" s="573">
        <f t="shared" si="99"/>
        <v>1530.6507039999997</v>
      </c>
      <c r="I3511" s="573">
        <f t="shared" si="99"/>
        <v>1530.6507039999997</v>
      </c>
      <c r="J3511" s="573">
        <f t="shared" si="99"/>
        <v>2011.2038319999999</v>
      </c>
      <c r="K3511" s="573">
        <f t="shared" si="98"/>
        <v>1397.1637239999998</v>
      </c>
      <c r="L3511" s="573">
        <f t="shared" si="98"/>
        <v>2220.3334339999997</v>
      </c>
      <c r="M3511" s="573">
        <f t="shared" si="98"/>
        <v>1913.3133799999998</v>
      </c>
      <c r="N3511" s="573" t="b">
        <v>1</v>
      </c>
    </row>
    <row r="3512" spans="1:14" ht="15.5" x14ac:dyDescent="0.35">
      <c r="A3512" s="8" t="s">
        <v>9191</v>
      </c>
      <c r="B3512" s="308" t="s">
        <v>4536</v>
      </c>
      <c r="C3512" s="193" t="s">
        <v>7702</v>
      </c>
      <c r="D3512" s="309"/>
      <c r="E3512" s="310"/>
      <c r="F3512" s="578">
        <v>4341.04</v>
      </c>
      <c r="G3512" s="47"/>
      <c r="H3512" s="573">
        <f t="shared" si="99"/>
        <v>1530.6507039999997</v>
      </c>
      <c r="I3512" s="573">
        <f t="shared" si="99"/>
        <v>1530.6507039999997</v>
      </c>
      <c r="J3512" s="573">
        <f t="shared" si="99"/>
        <v>2011.2038319999999</v>
      </c>
      <c r="K3512" s="573">
        <f t="shared" si="98"/>
        <v>1397.1637239999998</v>
      </c>
      <c r="L3512" s="573">
        <f t="shared" si="98"/>
        <v>2220.3334339999997</v>
      </c>
      <c r="M3512" s="573">
        <f t="shared" si="98"/>
        <v>1913.3133799999998</v>
      </c>
      <c r="N3512" s="573" t="b">
        <v>1</v>
      </c>
    </row>
    <row r="3513" spans="1:14" ht="15.5" x14ac:dyDescent="0.35">
      <c r="A3513" s="8" t="s">
        <v>9192</v>
      </c>
      <c r="B3513" s="308" t="s">
        <v>4537</v>
      </c>
      <c r="C3513" s="193" t="s">
        <v>7701</v>
      </c>
      <c r="D3513" s="309"/>
      <c r="E3513" s="310"/>
      <c r="F3513" s="578">
        <v>4133.6399999999994</v>
      </c>
      <c r="G3513" s="47"/>
      <c r="H3513" s="573">
        <f t="shared" si="99"/>
        <v>1457.5214639999995</v>
      </c>
      <c r="I3513" s="573">
        <f t="shared" si="99"/>
        <v>1457.5214639999995</v>
      </c>
      <c r="J3513" s="573">
        <f t="shared" si="99"/>
        <v>1915.1154119999997</v>
      </c>
      <c r="K3513" s="573">
        <f t="shared" si="98"/>
        <v>1330.4120339999997</v>
      </c>
      <c r="L3513" s="573">
        <f t="shared" si="98"/>
        <v>2114.2535189999994</v>
      </c>
      <c r="M3513" s="573">
        <f t="shared" si="98"/>
        <v>1821.9018299999996</v>
      </c>
      <c r="N3513" s="573" t="b">
        <v>1</v>
      </c>
    </row>
    <row r="3514" spans="1:14" ht="16" thickBot="1" x14ac:dyDescent="0.4">
      <c r="A3514" s="11" t="s">
        <v>9193</v>
      </c>
      <c r="B3514" s="565" t="s">
        <v>4538</v>
      </c>
      <c r="C3514" s="391" t="s">
        <v>7515</v>
      </c>
      <c r="D3514" s="563"/>
      <c r="E3514" s="384"/>
      <c r="F3514" s="564">
        <v>4133.6399999999994</v>
      </c>
      <c r="G3514" s="47"/>
      <c r="H3514" s="573">
        <f t="shared" si="99"/>
        <v>1457.5214639999995</v>
      </c>
      <c r="I3514" s="573">
        <f t="shared" si="99"/>
        <v>1457.5214639999995</v>
      </c>
      <c r="J3514" s="573">
        <f t="shared" si="99"/>
        <v>1915.1154119999997</v>
      </c>
      <c r="K3514" s="573">
        <f t="shared" si="98"/>
        <v>1330.4120339999997</v>
      </c>
      <c r="L3514" s="573">
        <f t="shared" si="98"/>
        <v>2114.2535189999994</v>
      </c>
      <c r="M3514" s="573">
        <f t="shared" si="98"/>
        <v>1821.9018299999996</v>
      </c>
      <c r="N3514" s="573" t="b">
        <v>1</v>
      </c>
    </row>
    <row r="3515" spans="1:14" ht="16" thickBot="1" x14ac:dyDescent="0.4">
      <c r="A3515" s="11" t="s">
        <v>9194</v>
      </c>
      <c r="B3515" s="565" t="s">
        <v>4539</v>
      </c>
      <c r="C3515" s="391" t="s">
        <v>7695</v>
      </c>
      <c r="D3515" s="563"/>
      <c r="E3515" s="384"/>
      <c r="F3515" s="564">
        <v>4133.6399999999994</v>
      </c>
      <c r="G3515" s="47"/>
      <c r="H3515" s="573">
        <f t="shared" si="99"/>
        <v>1457.5214639999995</v>
      </c>
      <c r="I3515" s="573">
        <f t="shared" si="99"/>
        <v>1457.5214639999995</v>
      </c>
      <c r="J3515" s="573">
        <f t="shared" si="99"/>
        <v>1915.1154119999997</v>
      </c>
      <c r="K3515" s="573">
        <f t="shared" si="98"/>
        <v>1330.4120339999997</v>
      </c>
      <c r="L3515" s="573">
        <f t="shared" si="98"/>
        <v>2114.2535189999994</v>
      </c>
      <c r="M3515" s="573">
        <f t="shared" si="98"/>
        <v>1821.9018299999996</v>
      </c>
      <c r="N3515" s="573" t="b">
        <v>1</v>
      </c>
    </row>
    <row r="3516" spans="1:14" ht="15.5" x14ac:dyDescent="0.35">
      <c r="A3516" s="72" t="s">
        <v>9194</v>
      </c>
      <c r="B3516" s="3" t="s">
        <v>4540</v>
      </c>
      <c r="C3516" s="110" t="s">
        <v>7730</v>
      </c>
      <c r="D3516" s="20"/>
      <c r="E3516" s="53"/>
      <c r="F3516" s="276">
        <v>4133.6399999999994</v>
      </c>
      <c r="G3516" s="47"/>
      <c r="H3516" s="573">
        <f t="shared" si="99"/>
        <v>1457.5214639999995</v>
      </c>
      <c r="I3516" s="573">
        <f t="shared" si="99"/>
        <v>1457.5214639999995</v>
      </c>
      <c r="J3516" s="573">
        <f t="shared" si="99"/>
        <v>1915.1154119999997</v>
      </c>
      <c r="K3516" s="573">
        <f t="shared" si="98"/>
        <v>1330.4120339999997</v>
      </c>
      <c r="L3516" s="573">
        <f t="shared" si="98"/>
        <v>2114.2535189999994</v>
      </c>
      <c r="M3516" s="573">
        <f t="shared" si="98"/>
        <v>1821.9018299999996</v>
      </c>
      <c r="N3516" s="573" t="b">
        <v>1</v>
      </c>
    </row>
    <row r="3517" spans="1:14" ht="15.5" x14ac:dyDescent="0.35">
      <c r="A3517" s="192" t="s">
        <v>9194</v>
      </c>
      <c r="B3517" s="308" t="s">
        <v>4541</v>
      </c>
      <c r="C3517" s="193" t="s">
        <v>7694</v>
      </c>
      <c r="D3517" s="309"/>
      <c r="E3517" s="310"/>
      <c r="F3517" s="578">
        <v>4133.6399999999994</v>
      </c>
      <c r="G3517" s="47"/>
      <c r="H3517" s="573">
        <f t="shared" si="99"/>
        <v>1457.5214639999995</v>
      </c>
      <c r="I3517" s="573">
        <f t="shared" si="99"/>
        <v>1457.5214639999995</v>
      </c>
      <c r="J3517" s="573">
        <f t="shared" si="99"/>
        <v>1915.1154119999997</v>
      </c>
      <c r="K3517" s="573">
        <f t="shared" si="98"/>
        <v>1330.4120339999997</v>
      </c>
      <c r="L3517" s="573">
        <f t="shared" si="98"/>
        <v>2114.2535189999994</v>
      </c>
      <c r="M3517" s="573">
        <f t="shared" si="98"/>
        <v>1821.9018299999996</v>
      </c>
      <c r="N3517" s="573" t="b">
        <v>1</v>
      </c>
    </row>
    <row r="3518" spans="1:14" ht="15.5" x14ac:dyDescent="0.35">
      <c r="A3518" s="8" t="s">
        <v>9779</v>
      </c>
      <c r="B3518" s="308" t="s">
        <v>4543</v>
      </c>
      <c r="C3518" s="193" t="s">
        <v>4544</v>
      </c>
      <c r="D3518" s="309"/>
      <c r="E3518" s="310" t="s">
        <v>141</v>
      </c>
      <c r="F3518" s="578">
        <v>152.22999999999999</v>
      </c>
      <c r="G3518" s="47"/>
      <c r="H3518" s="573">
        <f t="shared" si="99"/>
        <v>53.676297999999981</v>
      </c>
      <c r="I3518" s="573">
        <f t="shared" si="99"/>
        <v>53.676297999999981</v>
      </c>
      <c r="J3518" s="573">
        <f t="shared" si="99"/>
        <v>70.528158999999988</v>
      </c>
      <c r="K3518" s="573">
        <f t="shared" si="98"/>
        <v>48.995225499999989</v>
      </c>
      <c r="L3518" s="573">
        <f t="shared" si="98"/>
        <v>77.861839249999974</v>
      </c>
      <c r="M3518" s="573">
        <f t="shared" si="98"/>
        <v>67.095372499999996</v>
      </c>
      <c r="N3518" s="573" t="b">
        <v>1</v>
      </c>
    </row>
    <row r="3519" spans="1:14" ht="15.5" x14ac:dyDescent="0.35">
      <c r="A3519" s="72" t="s">
        <v>9780</v>
      </c>
      <c r="B3519" s="221" t="s">
        <v>8297</v>
      </c>
      <c r="C3519" s="247" t="s">
        <v>7045</v>
      </c>
      <c r="D3519" s="222"/>
      <c r="E3519" s="242"/>
      <c r="F3519" s="578">
        <v>462.23</v>
      </c>
      <c r="G3519" s="47"/>
      <c r="H3519" s="573">
        <f t="shared" si="99"/>
        <v>162.98229799999996</v>
      </c>
      <c r="I3519" s="573">
        <f t="shared" si="99"/>
        <v>162.98229799999996</v>
      </c>
      <c r="J3519" s="573">
        <f t="shared" si="99"/>
        <v>214.15115900000001</v>
      </c>
      <c r="K3519" s="573">
        <f t="shared" si="98"/>
        <v>148.76872549999999</v>
      </c>
      <c r="L3519" s="573">
        <f t="shared" si="98"/>
        <v>236.41908924999996</v>
      </c>
      <c r="M3519" s="573">
        <f t="shared" si="98"/>
        <v>203.72787249999999</v>
      </c>
      <c r="N3519" s="573" t="b">
        <v>1</v>
      </c>
    </row>
    <row r="3520" spans="1:14" ht="15.5" x14ac:dyDescent="0.35">
      <c r="A3520" s="133" t="s">
        <v>9781</v>
      </c>
      <c r="B3520" s="308" t="s">
        <v>4545</v>
      </c>
      <c r="C3520" s="193" t="s">
        <v>4546</v>
      </c>
      <c r="D3520" s="309"/>
      <c r="E3520" s="310" t="s">
        <v>141</v>
      </c>
      <c r="F3520" s="273">
        <v>122.44</v>
      </c>
      <c r="G3520" s="47"/>
      <c r="H3520" s="573">
        <f t="shared" si="99"/>
        <v>43.172343999999988</v>
      </c>
      <c r="I3520" s="573">
        <f t="shared" si="99"/>
        <v>43.172343999999988</v>
      </c>
      <c r="J3520" s="573">
        <f t="shared" si="99"/>
        <v>56.726451999999995</v>
      </c>
      <c r="K3520" s="573">
        <f t="shared" si="98"/>
        <v>39.407313999999992</v>
      </c>
      <c r="L3520" s="573">
        <f t="shared" si="98"/>
        <v>62.624998999999988</v>
      </c>
      <c r="M3520" s="573">
        <f t="shared" si="98"/>
        <v>53.965429999999998</v>
      </c>
      <c r="N3520" s="573" t="b">
        <v>1</v>
      </c>
    </row>
    <row r="3521" spans="1:14" ht="15.5" x14ac:dyDescent="0.35">
      <c r="A3521" s="8" t="s">
        <v>9782</v>
      </c>
      <c r="B3521" s="3" t="s">
        <v>4547</v>
      </c>
      <c r="C3521" s="193" t="s">
        <v>4548</v>
      </c>
      <c r="D3521" s="309"/>
      <c r="E3521" s="310" t="s">
        <v>141</v>
      </c>
      <c r="F3521" s="578">
        <v>170.98</v>
      </c>
      <c r="G3521" s="47"/>
      <c r="H3521" s="573">
        <f t="shared" si="99"/>
        <v>60.28754799999998</v>
      </c>
      <c r="I3521" s="573">
        <f t="shared" si="99"/>
        <v>60.28754799999998</v>
      </c>
      <c r="J3521" s="573">
        <f t="shared" si="99"/>
        <v>79.215033999999989</v>
      </c>
      <c r="K3521" s="573">
        <f t="shared" si="98"/>
        <v>55.029912999999993</v>
      </c>
      <c r="L3521" s="573">
        <f t="shared" si="98"/>
        <v>87.451995499999981</v>
      </c>
      <c r="M3521" s="573">
        <f t="shared" si="98"/>
        <v>75.359434999999991</v>
      </c>
      <c r="N3521" s="573" t="b">
        <v>1</v>
      </c>
    </row>
    <row r="3522" spans="1:14" ht="15.5" x14ac:dyDescent="0.35">
      <c r="A3522" s="373" t="s">
        <v>9783</v>
      </c>
      <c r="B3522" s="308" t="s">
        <v>4549</v>
      </c>
      <c r="C3522" s="193" t="s">
        <v>4560</v>
      </c>
      <c r="D3522" s="309"/>
      <c r="E3522" s="310" t="s">
        <v>141</v>
      </c>
      <c r="F3522" s="578">
        <v>362.93</v>
      </c>
      <c r="G3522" s="47"/>
      <c r="H3522" s="573">
        <f t="shared" si="99"/>
        <v>127.96911799999997</v>
      </c>
      <c r="I3522" s="573">
        <f t="shared" si="99"/>
        <v>127.96911799999997</v>
      </c>
      <c r="J3522" s="573">
        <f t="shared" si="99"/>
        <v>168.14546899999999</v>
      </c>
      <c r="K3522" s="573">
        <f t="shared" si="98"/>
        <v>116.80902049999999</v>
      </c>
      <c r="L3522" s="573">
        <f t="shared" si="98"/>
        <v>185.62962174999996</v>
      </c>
      <c r="M3522" s="573">
        <f t="shared" si="98"/>
        <v>159.9613975</v>
      </c>
      <c r="N3522" s="573" t="b">
        <v>1</v>
      </c>
    </row>
    <row r="3523" spans="1:14" ht="15.5" x14ac:dyDescent="0.35">
      <c r="A3523" s="373" t="s">
        <v>9784</v>
      </c>
      <c r="B3523" s="308" t="s">
        <v>4550</v>
      </c>
      <c r="C3523" s="193" t="s">
        <v>4561</v>
      </c>
      <c r="D3523" s="309"/>
      <c r="E3523" s="310" t="s">
        <v>141</v>
      </c>
      <c r="F3523" s="578">
        <v>555.99</v>
      </c>
      <c r="G3523" s="47"/>
      <c r="H3523" s="573">
        <f t="shared" si="99"/>
        <v>196.04207399999996</v>
      </c>
      <c r="I3523" s="573">
        <f t="shared" si="99"/>
        <v>196.04207399999996</v>
      </c>
      <c r="J3523" s="573">
        <f t="shared" si="99"/>
        <v>257.59016700000001</v>
      </c>
      <c r="K3523" s="573">
        <f t="shared" si="98"/>
        <v>178.9453815</v>
      </c>
      <c r="L3523" s="573">
        <f t="shared" si="98"/>
        <v>284.37498524999995</v>
      </c>
      <c r="M3523" s="573">
        <f t="shared" si="98"/>
        <v>245.0525925</v>
      </c>
      <c r="N3523" s="573" t="b">
        <v>1</v>
      </c>
    </row>
    <row r="3524" spans="1:14" ht="15.5" x14ac:dyDescent="0.35">
      <c r="A3524" s="373" t="s">
        <v>9785</v>
      </c>
      <c r="B3524" s="308" t="s">
        <v>4551</v>
      </c>
      <c r="C3524" s="653" t="s">
        <v>4562</v>
      </c>
      <c r="D3524" s="309"/>
      <c r="E3524" s="310"/>
      <c r="F3524" s="578">
        <v>555.99</v>
      </c>
      <c r="G3524" s="47"/>
      <c r="H3524" s="573">
        <f t="shared" si="99"/>
        <v>196.04207399999996</v>
      </c>
      <c r="I3524" s="573">
        <f t="shared" si="99"/>
        <v>196.04207399999996</v>
      </c>
      <c r="J3524" s="573">
        <f t="shared" si="99"/>
        <v>257.59016700000001</v>
      </c>
      <c r="K3524" s="573">
        <f t="shared" si="98"/>
        <v>178.9453815</v>
      </c>
      <c r="L3524" s="573">
        <f t="shared" si="98"/>
        <v>284.37498524999995</v>
      </c>
      <c r="M3524" s="573">
        <f t="shared" si="98"/>
        <v>245.0525925</v>
      </c>
      <c r="N3524" s="573" t="b">
        <v>1</v>
      </c>
    </row>
    <row r="3525" spans="1:14" ht="15.5" x14ac:dyDescent="0.35">
      <c r="A3525" s="373" t="s">
        <v>9786</v>
      </c>
      <c r="B3525" s="308" t="s">
        <v>4563</v>
      </c>
      <c r="C3525" s="653" t="s">
        <v>4564</v>
      </c>
      <c r="D3525" s="309"/>
      <c r="E3525" s="310" t="s">
        <v>141</v>
      </c>
      <c r="F3525" s="578">
        <v>1087.7</v>
      </c>
      <c r="G3525" s="47"/>
      <c r="H3525" s="573">
        <f t="shared" si="99"/>
        <v>383.52301999999992</v>
      </c>
      <c r="I3525" s="573">
        <f t="shared" si="99"/>
        <v>383.52301999999992</v>
      </c>
      <c r="J3525" s="573">
        <f t="shared" si="99"/>
        <v>503.93141000000003</v>
      </c>
      <c r="K3525" s="573">
        <f t="shared" si="98"/>
        <v>350.07624499999997</v>
      </c>
      <c r="L3525" s="573">
        <f t="shared" si="98"/>
        <v>556.33135749999997</v>
      </c>
      <c r="M3525" s="573">
        <f t="shared" si="98"/>
        <v>479.403775</v>
      </c>
      <c r="N3525" s="573" t="b">
        <v>1</v>
      </c>
    </row>
    <row r="3526" spans="1:14" ht="15.5" x14ac:dyDescent="0.35">
      <c r="A3526" s="373" t="s">
        <v>9787</v>
      </c>
      <c r="B3526" s="308" t="s">
        <v>4565</v>
      </c>
      <c r="C3526" s="653" t="s">
        <v>4566</v>
      </c>
      <c r="D3526" s="309"/>
      <c r="E3526" s="310"/>
      <c r="F3526" s="578">
        <v>2483.98</v>
      </c>
      <c r="G3526" s="47"/>
      <c r="H3526" s="573">
        <f t="shared" si="99"/>
        <v>875.8513479999998</v>
      </c>
      <c r="I3526" s="573">
        <f t="shared" si="99"/>
        <v>875.8513479999998</v>
      </c>
      <c r="J3526" s="573">
        <f t="shared" si="99"/>
        <v>1150.8279339999999</v>
      </c>
      <c r="K3526" s="573">
        <f t="shared" si="98"/>
        <v>799.46896299999992</v>
      </c>
      <c r="L3526" s="573">
        <f t="shared" si="98"/>
        <v>1270.4936704999998</v>
      </c>
      <c r="M3526" s="573">
        <f t="shared" si="98"/>
        <v>1094.814185</v>
      </c>
      <c r="N3526" s="573" t="b">
        <v>1</v>
      </c>
    </row>
    <row r="3527" spans="1:14" ht="15.5" x14ac:dyDescent="0.35">
      <c r="A3527" s="373" t="s">
        <v>9788</v>
      </c>
      <c r="B3527" s="308" t="s">
        <v>4567</v>
      </c>
      <c r="C3527" s="193" t="s">
        <v>4568</v>
      </c>
      <c r="D3527" s="309"/>
      <c r="E3527" s="310"/>
      <c r="F3527" s="578">
        <v>120.54</v>
      </c>
      <c r="G3527" s="47"/>
      <c r="H3527" s="573">
        <f t="shared" si="99"/>
        <v>42.502403999999991</v>
      </c>
      <c r="I3527" s="573">
        <f t="shared" si="99"/>
        <v>42.502403999999991</v>
      </c>
      <c r="J3527" s="573">
        <f t="shared" si="99"/>
        <v>55.846181999999999</v>
      </c>
      <c r="K3527" s="573">
        <f t="shared" si="98"/>
        <v>38.795798999999995</v>
      </c>
      <c r="L3527" s="573">
        <f t="shared" si="98"/>
        <v>61.653196499999993</v>
      </c>
      <c r="M3527" s="573">
        <f t="shared" si="98"/>
        <v>53.128005000000002</v>
      </c>
      <c r="N3527" s="573" t="b">
        <v>1</v>
      </c>
    </row>
    <row r="3528" spans="1:14" ht="16" thickBot="1" x14ac:dyDescent="0.4">
      <c r="A3528" s="594" t="s">
        <v>9789</v>
      </c>
      <c r="B3528" s="565" t="s">
        <v>4552</v>
      </c>
      <c r="C3528" s="391" t="s">
        <v>4569</v>
      </c>
      <c r="D3528" s="563"/>
      <c r="E3528" s="384" t="s">
        <v>141</v>
      </c>
      <c r="F3528" s="564">
        <v>202.98</v>
      </c>
      <c r="G3528" s="47"/>
      <c r="H3528" s="573">
        <f t="shared" si="99"/>
        <v>71.57074799999998</v>
      </c>
      <c r="I3528" s="573">
        <f t="shared" si="99"/>
        <v>71.57074799999998</v>
      </c>
      <c r="J3528" s="573">
        <f t="shared" si="99"/>
        <v>94.040633999999997</v>
      </c>
      <c r="K3528" s="573">
        <f t="shared" si="98"/>
        <v>65.329112999999992</v>
      </c>
      <c r="L3528" s="573">
        <f t="shared" si="98"/>
        <v>103.81919549999998</v>
      </c>
      <c r="M3528" s="573">
        <f t="shared" si="98"/>
        <v>89.46343499999999</v>
      </c>
      <c r="N3528" s="573" t="b">
        <v>1</v>
      </c>
    </row>
    <row r="3529" spans="1:14" ht="15.5" x14ac:dyDescent="0.35">
      <c r="A3529" s="72" t="s">
        <v>9790</v>
      </c>
      <c r="B3529" s="3" t="s">
        <v>4553</v>
      </c>
      <c r="C3529" s="110" t="s">
        <v>4570</v>
      </c>
      <c r="D3529" s="20"/>
      <c r="E3529" s="309" t="s">
        <v>141</v>
      </c>
      <c r="F3529" s="273">
        <v>208.49</v>
      </c>
      <c r="G3529" s="47"/>
      <c r="H3529" s="573">
        <f t="shared" si="99"/>
        <v>73.513573999999991</v>
      </c>
      <c r="I3529" s="573">
        <f t="shared" si="99"/>
        <v>73.513573999999991</v>
      </c>
      <c r="J3529" s="573">
        <f t="shared" si="99"/>
        <v>96.593417000000002</v>
      </c>
      <c r="K3529" s="573">
        <f t="shared" si="98"/>
        <v>67.10250649999999</v>
      </c>
      <c r="L3529" s="573">
        <f t="shared" si="98"/>
        <v>106.63742274999998</v>
      </c>
      <c r="M3529" s="573">
        <f t="shared" si="98"/>
        <v>91.891967499999993</v>
      </c>
      <c r="N3529" s="573" t="b">
        <v>1</v>
      </c>
    </row>
    <row r="3530" spans="1:14" ht="15.5" x14ac:dyDescent="0.35">
      <c r="A3530" s="373" t="s">
        <v>9791</v>
      </c>
      <c r="B3530" s="308" t="s">
        <v>4571</v>
      </c>
      <c r="C3530" s="193" t="s">
        <v>4572</v>
      </c>
      <c r="D3530" s="309"/>
      <c r="E3530" s="309"/>
      <c r="F3530" s="578">
        <v>209.73</v>
      </c>
      <c r="G3530" s="47"/>
      <c r="H3530" s="573">
        <f t="shared" si="99"/>
        <v>73.950797999999978</v>
      </c>
      <c r="I3530" s="573">
        <f t="shared" si="99"/>
        <v>73.950797999999978</v>
      </c>
      <c r="J3530" s="573">
        <f t="shared" si="99"/>
        <v>97.167908999999995</v>
      </c>
      <c r="K3530" s="573">
        <f t="shared" si="98"/>
        <v>67.501600499999995</v>
      </c>
      <c r="L3530" s="573">
        <f t="shared" si="98"/>
        <v>107.27165174999998</v>
      </c>
      <c r="M3530" s="573">
        <f t="shared" si="98"/>
        <v>92.438497499999997</v>
      </c>
      <c r="N3530" s="573" t="b">
        <v>1</v>
      </c>
    </row>
    <row r="3531" spans="1:14" ht="15.5" x14ac:dyDescent="0.35">
      <c r="A3531" s="373" t="s">
        <v>9792</v>
      </c>
      <c r="B3531" s="308" t="s">
        <v>4554</v>
      </c>
      <c r="C3531" s="193" t="s">
        <v>4573</v>
      </c>
      <c r="D3531" s="309"/>
      <c r="E3531" s="309" t="s">
        <v>141</v>
      </c>
      <c r="F3531" s="578">
        <v>240.48</v>
      </c>
      <c r="G3531" s="47"/>
      <c r="H3531" s="573">
        <f t="shared" si="99"/>
        <v>84.793247999999977</v>
      </c>
      <c r="I3531" s="573">
        <f t="shared" si="99"/>
        <v>84.793247999999977</v>
      </c>
      <c r="J3531" s="573">
        <f t="shared" si="99"/>
        <v>111.414384</v>
      </c>
      <c r="K3531" s="573">
        <f t="shared" si="98"/>
        <v>77.398487999999986</v>
      </c>
      <c r="L3531" s="573">
        <f t="shared" si="98"/>
        <v>122.99950799999998</v>
      </c>
      <c r="M3531" s="573">
        <f t="shared" si="98"/>
        <v>105.99155999999999</v>
      </c>
      <c r="N3531" s="573" t="b">
        <v>1</v>
      </c>
    </row>
    <row r="3532" spans="1:14" ht="15.5" x14ac:dyDescent="0.35">
      <c r="A3532" s="373" t="s">
        <v>9793</v>
      </c>
      <c r="B3532" s="308" t="s">
        <v>4555</v>
      </c>
      <c r="C3532" s="193" t="s">
        <v>4574</v>
      </c>
      <c r="D3532" s="309"/>
      <c r="E3532" s="309" t="s">
        <v>141</v>
      </c>
      <c r="F3532" s="578">
        <v>311.08</v>
      </c>
      <c r="G3532" s="47"/>
      <c r="H3532" s="573">
        <f t="shared" si="99"/>
        <v>109.68680799999997</v>
      </c>
      <c r="I3532" s="573">
        <f t="shared" si="99"/>
        <v>109.68680799999997</v>
      </c>
      <c r="J3532" s="573">
        <f t="shared" si="99"/>
        <v>144.12336399999998</v>
      </c>
      <c r="K3532" s="573">
        <f t="shared" si="98"/>
        <v>100.12109799999999</v>
      </c>
      <c r="L3532" s="573">
        <f t="shared" si="98"/>
        <v>159.10964299999995</v>
      </c>
      <c r="M3532" s="573">
        <f t="shared" si="98"/>
        <v>137.10851</v>
      </c>
      <c r="N3532" s="573" t="b">
        <v>1</v>
      </c>
    </row>
    <row r="3533" spans="1:14" ht="15.5" x14ac:dyDescent="0.35">
      <c r="A3533" s="373" t="s">
        <v>9794</v>
      </c>
      <c r="B3533" s="308" t="s">
        <v>4556</v>
      </c>
      <c r="C3533" s="193" t="s">
        <v>4575</v>
      </c>
      <c r="D3533" s="309"/>
      <c r="E3533" s="309" t="s">
        <v>141</v>
      </c>
      <c r="F3533" s="578">
        <v>325.42</v>
      </c>
      <c r="G3533" s="47"/>
      <c r="H3533" s="573">
        <f t="shared" si="99"/>
        <v>114.74309199999998</v>
      </c>
      <c r="I3533" s="573">
        <f t="shared" si="99"/>
        <v>114.74309199999998</v>
      </c>
      <c r="J3533" s="573">
        <f t="shared" si="99"/>
        <v>150.76708600000001</v>
      </c>
      <c r="K3533" s="573">
        <f t="shared" si="98"/>
        <v>104.73642699999999</v>
      </c>
      <c r="L3533" s="573">
        <f t="shared" si="98"/>
        <v>166.44419449999998</v>
      </c>
      <c r="M3533" s="573">
        <f t="shared" si="98"/>
        <v>143.428865</v>
      </c>
      <c r="N3533" s="573" t="b">
        <v>1</v>
      </c>
    </row>
    <row r="3534" spans="1:14" ht="15.5" x14ac:dyDescent="0.35">
      <c r="A3534" s="373" t="s">
        <v>9795</v>
      </c>
      <c r="B3534" s="308" t="s">
        <v>4557</v>
      </c>
      <c r="C3534" s="193" t="s">
        <v>4576</v>
      </c>
      <c r="D3534" s="309"/>
      <c r="E3534" s="309" t="s">
        <v>141</v>
      </c>
      <c r="F3534" s="578">
        <v>391.61</v>
      </c>
      <c r="G3534" s="47"/>
      <c r="H3534" s="573">
        <f t="shared" si="99"/>
        <v>138.08168599999996</v>
      </c>
      <c r="I3534" s="573">
        <f t="shared" si="99"/>
        <v>138.08168599999996</v>
      </c>
      <c r="J3534" s="573">
        <f t="shared" si="99"/>
        <v>181.43291300000001</v>
      </c>
      <c r="K3534" s="573">
        <f t="shared" si="98"/>
        <v>126.03967849999999</v>
      </c>
      <c r="L3534" s="573">
        <f t="shared" si="98"/>
        <v>200.29872474999996</v>
      </c>
      <c r="M3534" s="573">
        <f t="shared" si="98"/>
        <v>172.60210749999999</v>
      </c>
      <c r="N3534" s="573" t="b">
        <v>1</v>
      </c>
    </row>
    <row r="3535" spans="1:14" ht="15.5" x14ac:dyDescent="0.35">
      <c r="A3535" s="373" t="s">
        <v>9796</v>
      </c>
      <c r="B3535" s="308" t="s">
        <v>4558</v>
      </c>
      <c r="C3535" s="193" t="s">
        <v>4577</v>
      </c>
      <c r="D3535" s="309"/>
      <c r="E3535" s="309" t="s">
        <v>141</v>
      </c>
      <c r="F3535" s="578">
        <v>463.32</v>
      </c>
      <c r="G3535" s="47"/>
      <c r="H3535" s="573">
        <f t="shared" si="99"/>
        <v>163.36663199999995</v>
      </c>
      <c r="I3535" s="573">
        <f t="shared" si="99"/>
        <v>163.36663199999995</v>
      </c>
      <c r="J3535" s="573">
        <f t="shared" si="99"/>
        <v>214.65615599999998</v>
      </c>
      <c r="K3535" s="573">
        <f t="shared" si="98"/>
        <v>149.119542</v>
      </c>
      <c r="L3535" s="573">
        <f t="shared" si="98"/>
        <v>236.97659699999994</v>
      </c>
      <c r="M3535" s="573">
        <f t="shared" si="98"/>
        <v>204.20828999999998</v>
      </c>
      <c r="N3535" s="573" t="b">
        <v>1</v>
      </c>
    </row>
    <row r="3536" spans="1:14" ht="16" thickBot="1" x14ac:dyDescent="0.4">
      <c r="A3536" s="192" t="s">
        <v>9797</v>
      </c>
      <c r="B3536" s="221" t="s">
        <v>4559</v>
      </c>
      <c r="C3536" s="247" t="s">
        <v>4578</v>
      </c>
      <c r="D3536" s="222"/>
      <c r="E3536" s="309" t="s">
        <v>141</v>
      </c>
      <c r="F3536" s="274">
        <v>515.16</v>
      </c>
      <c r="G3536" s="47"/>
      <c r="H3536" s="573">
        <f t="shared" si="99"/>
        <v>181.64541599999995</v>
      </c>
      <c r="I3536" s="573">
        <f t="shared" si="99"/>
        <v>181.64541599999995</v>
      </c>
      <c r="J3536" s="573">
        <f t="shared" si="99"/>
        <v>238.67362799999998</v>
      </c>
      <c r="K3536" s="573">
        <f t="shared" si="99"/>
        <v>165.80424599999998</v>
      </c>
      <c r="L3536" s="573">
        <f t="shared" si="99"/>
        <v>263.49146099999996</v>
      </c>
      <c r="M3536" s="573">
        <f t="shared" si="99"/>
        <v>227.05676999999997</v>
      </c>
      <c r="N3536" s="573" t="b">
        <v>1</v>
      </c>
    </row>
    <row r="3537" spans="1:14" ht="15.5" x14ac:dyDescent="0.35">
      <c r="A3537" s="71" t="s">
        <v>9798</v>
      </c>
      <c r="B3537" s="16" t="s">
        <v>4579</v>
      </c>
      <c r="C3537" s="108" t="s">
        <v>4580</v>
      </c>
      <c r="D3537" s="18"/>
      <c r="E3537" s="52"/>
      <c r="F3537" s="276">
        <v>622.21</v>
      </c>
      <c r="G3537" s="47"/>
      <c r="H3537" s="573">
        <f t="shared" ref="H3537:M3579" si="100">IF($N3537=TRUE,H$3*$F3537,"")</f>
        <v>219.39124599999997</v>
      </c>
      <c r="I3537" s="573">
        <f t="shared" si="100"/>
        <v>219.39124599999997</v>
      </c>
      <c r="J3537" s="573">
        <f t="shared" si="100"/>
        <v>288.26989300000002</v>
      </c>
      <c r="K3537" s="573">
        <f t="shared" si="100"/>
        <v>200.25828849999999</v>
      </c>
      <c r="L3537" s="573">
        <f t="shared" si="100"/>
        <v>318.24485974999993</v>
      </c>
      <c r="M3537" s="573">
        <f t="shared" si="100"/>
        <v>274.2390575</v>
      </c>
      <c r="N3537" s="573" t="b">
        <v>1</v>
      </c>
    </row>
    <row r="3538" spans="1:14" ht="15.5" x14ac:dyDescent="0.35">
      <c r="A3538" s="72" t="s">
        <v>4581</v>
      </c>
      <c r="B3538" s="3" t="s">
        <v>4582</v>
      </c>
      <c r="C3538" s="110" t="s">
        <v>4583</v>
      </c>
      <c r="D3538" s="20"/>
      <c r="E3538" s="53" t="s">
        <v>141</v>
      </c>
      <c r="F3538" s="273">
        <v>863.54000000000008</v>
      </c>
      <c r="G3538" s="47"/>
      <c r="H3538" s="573">
        <f t="shared" si="100"/>
        <v>304.48420399999998</v>
      </c>
      <c r="I3538" s="573">
        <f t="shared" si="100"/>
        <v>304.48420399999998</v>
      </c>
      <c r="J3538" s="573">
        <f t="shared" si="100"/>
        <v>400.07808200000005</v>
      </c>
      <c r="K3538" s="573">
        <f t="shared" si="100"/>
        <v>277.93034899999998</v>
      </c>
      <c r="L3538" s="573">
        <f t="shared" si="100"/>
        <v>441.67912149999995</v>
      </c>
      <c r="M3538" s="573">
        <f t="shared" si="100"/>
        <v>380.605255</v>
      </c>
      <c r="N3538" s="573" t="b">
        <v>1</v>
      </c>
    </row>
    <row r="3539" spans="1:14" ht="15.5" x14ac:dyDescent="0.35">
      <c r="A3539" s="373" t="s">
        <v>4584</v>
      </c>
      <c r="B3539" s="308" t="s">
        <v>4585</v>
      </c>
      <c r="C3539" s="193" t="s">
        <v>4586</v>
      </c>
      <c r="D3539" s="309"/>
      <c r="E3539" s="310" t="s">
        <v>141</v>
      </c>
      <c r="F3539" s="578">
        <v>863.54000000000008</v>
      </c>
      <c r="G3539" s="47"/>
      <c r="H3539" s="573">
        <f t="shared" si="100"/>
        <v>304.48420399999998</v>
      </c>
      <c r="I3539" s="573">
        <f t="shared" si="100"/>
        <v>304.48420399999998</v>
      </c>
      <c r="J3539" s="573">
        <f t="shared" si="100"/>
        <v>400.07808200000005</v>
      </c>
      <c r="K3539" s="573">
        <f t="shared" si="100"/>
        <v>277.93034899999998</v>
      </c>
      <c r="L3539" s="573">
        <f t="shared" si="100"/>
        <v>441.67912149999995</v>
      </c>
      <c r="M3539" s="573">
        <f t="shared" si="100"/>
        <v>380.605255</v>
      </c>
      <c r="N3539" s="573" t="b">
        <v>1</v>
      </c>
    </row>
    <row r="3540" spans="1:14" ht="15.5" x14ac:dyDescent="0.35">
      <c r="A3540" s="381" t="s">
        <v>9830</v>
      </c>
      <c r="B3540" s="308" t="s">
        <v>4587</v>
      </c>
      <c r="C3540" s="193" t="s">
        <v>4588</v>
      </c>
      <c r="D3540" s="309"/>
      <c r="E3540" s="310" t="s">
        <v>141</v>
      </c>
      <c r="F3540" s="578">
        <v>0</v>
      </c>
      <c r="G3540" s="47"/>
      <c r="H3540" s="573">
        <f t="shared" si="100"/>
        <v>0</v>
      </c>
      <c r="I3540" s="573">
        <f t="shared" si="100"/>
        <v>0</v>
      </c>
      <c r="J3540" s="573">
        <f t="shared" si="100"/>
        <v>0</v>
      </c>
      <c r="K3540" s="573">
        <f t="shared" si="100"/>
        <v>0</v>
      </c>
      <c r="L3540" s="573">
        <f t="shared" si="100"/>
        <v>0</v>
      </c>
      <c r="M3540" s="573">
        <f t="shared" si="100"/>
        <v>0</v>
      </c>
      <c r="N3540" s="573" t="b">
        <v>1</v>
      </c>
    </row>
    <row r="3541" spans="1:14" ht="15.5" x14ac:dyDescent="0.35">
      <c r="A3541" s="381" t="s">
        <v>9871</v>
      </c>
      <c r="B3541" s="308" t="s">
        <v>4587</v>
      </c>
      <c r="C3541" s="193" t="s">
        <v>4589</v>
      </c>
      <c r="D3541" s="309"/>
      <c r="E3541" s="310" t="s">
        <v>141</v>
      </c>
      <c r="F3541" s="578">
        <v>0</v>
      </c>
      <c r="G3541" s="47"/>
      <c r="H3541" s="573">
        <f t="shared" si="100"/>
        <v>0</v>
      </c>
      <c r="I3541" s="573">
        <f t="shared" si="100"/>
        <v>0</v>
      </c>
      <c r="J3541" s="573">
        <f t="shared" si="100"/>
        <v>0</v>
      </c>
      <c r="K3541" s="573">
        <f t="shared" si="100"/>
        <v>0</v>
      </c>
      <c r="L3541" s="573">
        <f t="shared" si="100"/>
        <v>0</v>
      </c>
      <c r="M3541" s="573">
        <f t="shared" si="100"/>
        <v>0</v>
      </c>
      <c r="N3541" s="573" t="b">
        <v>1</v>
      </c>
    </row>
    <row r="3542" spans="1:14" ht="15.5" x14ac:dyDescent="0.35">
      <c r="A3542" s="381" t="s">
        <v>9861</v>
      </c>
      <c r="B3542" s="308" t="s">
        <v>4587</v>
      </c>
      <c r="C3542" s="193" t="s">
        <v>4590</v>
      </c>
      <c r="D3542" s="309"/>
      <c r="E3542" s="310" t="s">
        <v>141</v>
      </c>
      <c r="F3542" s="578">
        <v>39.829999999999984</v>
      </c>
      <c r="G3542" s="47"/>
      <c r="H3542" s="573">
        <f t="shared" si="100"/>
        <v>14.044057999999991</v>
      </c>
      <c r="I3542" s="573">
        <f t="shared" si="100"/>
        <v>14.044057999999991</v>
      </c>
      <c r="J3542" s="573">
        <f t="shared" si="100"/>
        <v>18.453238999999993</v>
      </c>
      <c r="K3542" s="573">
        <f t="shared" si="100"/>
        <v>12.819285499999994</v>
      </c>
      <c r="L3542" s="573">
        <f t="shared" si="100"/>
        <v>20.372049249999989</v>
      </c>
      <c r="M3542" s="573">
        <f t="shared" si="100"/>
        <v>17.555072499999991</v>
      </c>
      <c r="N3542" s="573" t="b">
        <v>1</v>
      </c>
    </row>
    <row r="3543" spans="1:14" ht="15.5" x14ac:dyDescent="0.35">
      <c r="A3543" s="381" t="s">
        <v>9862</v>
      </c>
      <c r="B3543" s="308" t="s">
        <v>4587</v>
      </c>
      <c r="C3543" s="193" t="s">
        <v>4591</v>
      </c>
      <c r="D3543" s="309"/>
      <c r="E3543" s="310" t="s">
        <v>141</v>
      </c>
      <c r="F3543" s="578">
        <v>39.829999999999984</v>
      </c>
      <c r="G3543" s="47"/>
      <c r="H3543" s="573">
        <f t="shared" si="100"/>
        <v>14.044057999999991</v>
      </c>
      <c r="I3543" s="573">
        <f t="shared" si="100"/>
        <v>14.044057999999991</v>
      </c>
      <c r="J3543" s="573">
        <f t="shared" si="100"/>
        <v>18.453238999999993</v>
      </c>
      <c r="K3543" s="573">
        <f t="shared" si="100"/>
        <v>12.819285499999994</v>
      </c>
      <c r="L3543" s="573">
        <f t="shared" si="100"/>
        <v>20.372049249999989</v>
      </c>
      <c r="M3543" s="573">
        <f t="shared" si="100"/>
        <v>17.555072499999991</v>
      </c>
      <c r="N3543" s="573" t="b">
        <v>1</v>
      </c>
    </row>
    <row r="3544" spans="1:14" ht="16" thickBot="1" x14ac:dyDescent="0.4">
      <c r="A3544" s="615" t="s">
        <v>9863</v>
      </c>
      <c r="B3544" s="565" t="s">
        <v>4587</v>
      </c>
      <c r="C3544" s="391" t="s">
        <v>4592</v>
      </c>
      <c r="D3544" s="563"/>
      <c r="E3544" s="384" t="s">
        <v>141</v>
      </c>
      <c r="F3544" s="564">
        <v>39.829999999999984</v>
      </c>
      <c r="G3544" s="47"/>
      <c r="H3544" s="573">
        <f t="shared" si="100"/>
        <v>14.044057999999991</v>
      </c>
      <c r="I3544" s="573">
        <f t="shared" si="100"/>
        <v>14.044057999999991</v>
      </c>
      <c r="J3544" s="573">
        <f t="shared" si="100"/>
        <v>18.453238999999993</v>
      </c>
      <c r="K3544" s="573">
        <f t="shared" si="100"/>
        <v>12.819285499999994</v>
      </c>
      <c r="L3544" s="573">
        <f t="shared" si="100"/>
        <v>20.372049249999989</v>
      </c>
      <c r="M3544" s="573">
        <f t="shared" si="100"/>
        <v>17.555072499999991</v>
      </c>
      <c r="N3544" s="573" t="b">
        <v>1</v>
      </c>
    </row>
    <row r="3545" spans="1:14" ht="15.5" x14ac:dyDescent="0.35">
      <c r="A3545" s="420" t="s">
        <v>9864</v>
      </c>
      <c r="B3545" s="3" t="s">
        <v>4587</v>
      </c>
      <c r="C3545" s="110" t="s">
        <v>4593</v>
      </c>
      <c r="D3545" s="20"/>
      <c r="E3545" s="53" t="s">
        <v>141</v>
      </c>
      <c r="F3545" s="273">
        <v>39.829999999999984</v>
      </c>
      <c r="G3545" s="47"/>
      <c r="H3545" s="573">
        <f t="shared" si="100"/>
        <v>14.044057999999991</v>
      </c>
      <c r="I3545" s="573">
        <f t="shared" si="100"/>
        <v>14.044057999999991</v>
      </c>
      <c r="J3545" s="573">
        <f t="shared" si="100"/>
        <v>18.453238999999993</v>
      </c>
      <c r="K3545" s="573">
        <f t="shared" si="100"/>
        <v>12.819285499999994</v>
      </c>
      <c r="L3545" s="573">
        <f t="shared" si="100"/>
        <v>20.372049249999989</v>
      </c>
      <c r="M3545" s="573">
        <f t="shared" si="100"/>
        <v>17.555072499999991</v>
      </c>
      <c r="N3545" s="573" t="b">
        <v>1</v>
      </c>
    </row>
    <row r="3546" spans="1:14" ht="15.5" x14ac:dyDescent="0.35">
      <c r="A3546" s="373" t="s">
        <v>9799</v>
      </c>
      <c r="B3546" s="308" t="s">
        <v>4594</v>
      </c>
      <c r="C3546" s="193" t="s">
        <v>4595</v>
      </c>
      <c r="D3546" s="309"/>
      <c r="E3546" s="310"/>
      <c r="F3546" s="578">
        <v>2479.4700000000003</v>
      </c>
      <c r="G3546" s="47"/>
      <c r="H3546" s="573">
        <f t="shared" si="100"/>
        <v>874.26112199999989</v>
      </c>
      <c r="I3546" s="573">
        <f t="shared" si="100"/>
        <v>874.26112199999989</v>
      </c>
      <c r="J3546" s="573">
        <f t="shared" si="100"/>
        <v>1148.7384510000002</v>
      </c>
      <c r="K3546" s="573">
        <f t="shared" si="100"/>
        <v>798.01741949999996</v>
      </c>
      <c r="L3546" s="573">
        <f t="shared" si="100"/>
        <v>1268.18691825</v>
      </c>
      <c r="M3546" s="573">
        <f t="shared" si="100"/>
        <v>1092.8264025000001</v>
      </c>
      <c r="N3546" s="573" t="b">
        <v>1</v>
      </c>
    </row>
    <row r="3547" spans="1:14" ht="15.5" x14ac:dyDescent="0.35">
      <c r="A3547" s="381" t="s">
        <v>9830</v>
      </c>
      <c r="B3547" s="308" t="s">
        <v>4596</v>
      </c>
      <c r="C3547" s="193" t="s">
        <v>4597</v>
      </c>
      <c r="D3547" s="309"/>
      <c r="E3547" s="310" t="s">
        <v>141</v>
      </c>
      <c r="F3547" s="578">
        <v>0</v>
      </c>
      <c r="G3547" s="47"/>
      <c r="H3547" s="573">
        <f t="shared" si="100"/>
        <v>0</v>
      </c>
      <c r="I3547" s="573">
        <f t="shared" si="100"/>
        <v>0</v>
      </c>
      <c r="J3547" s="573">
        <f t="shared" si="100"/>
        <v>0</v>
      </c>
      <c r="K3547" s="573">
        <f t="shared" si="100"/>
        <v>0</v>
      </c>
      <c r="L3547" s="573">
        <f t="shared" si="100"/>
        <v>0</v>
      </c>
      <c r="M3547" s="573">
        <f t="shared" si="100"/>
        <v>0</v>
      </c>
      <c r="N3547" s="573" t="b">
        <v>1</v>
      </c>
    </row>
    <row r="3548" spans="1:14" ht="15.5" x14ac:dyDescent="0.35">
      <c r="A3548" s="381" t="s">
        <v>9871</v>
      </c>
      <c r="B3548" s="308" t="s">
        <v>4596</v>
      </c>
      <c r="C3548" s="193" t="s">
        <v>4598</v>
      </c>
      <c r="D3548" s="309"/>
      <c r="E3548" s="310" t="s">
        <v>141</v>
      </c>
      <c r="F3548" s="578">
        <v>185.96000000000004</v>
      </c>
      <c r="G3548" s="47"/>
      <c r="H3548" s="573">
        <f t="shared" si="100"/>
        <v>65.569496000000001</v>
      </c>
      <c r="I3548" s="573">
        <f t="shared" si="100"/>
        <v>65.569496000000001</v>
      </c>
      <c r="J3548" s="573">
        <f t="shared" si="100"/>
        <v>86.155268000000021</v>
      </c>
      <c r="K3548" s="573">
        <f t="shared" si="100"/>
        <v>59.851226000000004</v>
      </c>
      <c r="L3548" s="573">
        <f t="shared" si="100"/>
        <v>95.113890999999995</v>
      </c>
      <c r="M3548" s="573">
        <f t="shared" si="100"/>
        <v>81.961870000000005</v>
      </c>
      <c r="N3548" s="573" t="b">
        <v>1</v>
      </c>
    </row>
    <row r="3549" spans="1:14" ht="15.5" x14ac:dyDescent="0.35">
      <c r="A3549" s="381" t="s">
        <v>9861</v>
      </c>
      <c r="B3549" s="308" t="s">
        <v>4596</v>
      </c>
      <c r="C3549" s="193" t="s">
        <v>4599</v>
      </c>
      <c r="D3549" s="309"/>
      <c r="E3549" s="310" t="s">
        <v>141</v>
      </c>
      <c r="F3549" s="578">
        <v>902.49</v>
      </c>
      <c r="G3549" s="47"/>
      <c r="H3549" s="573">
        <f t="shared" si="100"/>
        <v>318.21797399999991</v>
      </c>
      <c r="I3549" s="573">
        <f t="shared" si="100"/>
        <v>318.21797399999991</v>
      </c>
      <c r="J3549" s="573">
        <f t="shared" si="100"/>
        <v>418.12361699999997</v>
      </c>
      <c r="K3549" s="573">
        <f t="shared" si="100"/>
        <v>290.46640649999995</v>
      </c>
      <c r="L3549" s="573">
        <f t="shared" si="100"/>
        <v>461.6010727499999</v>
      </c>
      <c r="M3549" s="573">
        <f t="shared" si="100"/>
        <v>397.7724675</v>
      </c>
      <c r="N3549" s="573" t="b">
        <v>1</v>
      </c>
    </row>
    <row r="3550" spans="1:14" ht="15.5" x14ac:dyDescent="0.35">
      <c r="A3550" s="381" t="s">
        <v>9862</v>
      </c>
      <c r="B3550" s="308" t="s">
        <v>4596</v>
      </c>
      <c r="C3550" s="193" t="s">
        <v>4600</v>
      </c>
      <c r="D3550" s="309"/>
      <c r="E3550" s="310" t="s">
        <v>141</v>
      </c>
      <c r="F3550" s="578">
        <v>1090.5399999999997</v>
      </c>
      <c r="G3550" s="47"/>
      <c r="H3550" s="573">
        <f t="shared" si="100"/>
        <v>384.52440399999983</v>
      </c>
      <c r="I3550" s="573">
        <f t="shared" si="100"/>
        <v>384.52440399999983</v>
      </c>
      <c r="J3550" s="573">
        <f t="shared" si="100"/>
        <v>505.24718199999984</v>
      </c>
      <c r="K3550" s="573">
        <f t="shared" si="100"/>
        <v>350.99029899999988</v>
      </c>
      <c r="L3550" s="573">
        <f t="shared" si="100"/>
        <v>557.78394649999973</v>
      </c>
      <c r="M3550" s="573">
        <f t="shared" si="100"/>
        <v>480.65550499999983</v>
      </c>
      <c r="N3550" s="573" t="b">
        <v>1</v>
      </c>
    </row>
    <row r="3551" spans="1:14" ht="15.5" x14ac:dyDescent="0.35">
      <c r="A3551" s="381" t="s">
        <v>9863</v>
      </c>
      <c r="B3551" s="308" t="s">
        <v>4596</v>
      </c>
      <c r="C3551" s="193" t="s">
        <v>4601</v>
      </c>
      <c r="D3551" s="309"/>
      <c r="E3551" s="310" t="s">
        <v>141</v>
      </c>
      <c r="F3551" s="578">
        <v>1710.41</v>
      </c>
      <c r="G3551" s="47"/>
      <c r="H3551" s="573">
        <f t="shared" si="100"/>
        <v>603.09056599999985</v>
      </c>
      <c r="I3551" s="573">
        <f t="shared" si="100"/>
        <v>603.09056599999985</v>
      </c>
      <c r="J3551" s="573">
        <f t="shared" si="100"/>
        <v>792.432953</v>
      </c>
      <c r="K3551" s="573">
        <f t="shared" si="100"/>
        <v>550.49545849999993</v>
      </c>
      <c r="L3551" s="573">
        <f t="shared" si="100"/>
        <v>874.83195474999991</v>
      </c>
      <c r="M3551" s="573">
        <f t="shared" si="100"/>
        <v>753.86320750000004</v>
      </c>
      <c r="N3551" s="573" t="b">
        <v>1</v>
      </c>
    </row>
    <row r="3552" spans="1:14" ht="16" thickBot="1" x14ac:dyDescent="0.4">
      <c r="A3552" s="615" t="s">
        <v>9864</v>
      </c>
      <c r="B3552" s="565" t="s">
        <v>4596</v>
      </c>
      <c r="C3552" s="391" t="s">
        <v>4602</v>
      </c>
      <c r="D3552" s="563"/>
      <c r="E3552" s="384" t="s">
        <v>141</v>
      </c>
      <c r="F3552" s="564">
        <v>1896.3799999999999</v>
      </c>
      <c r="G3552" s="47"/>
      <c r="H3552" s="573">
        <f t="shared" si="100"/>
        <v>668.66358799999978</v>
      </c>
      <c r="I3552" s="573">
        <f t="shared" si="100"/>
        <v>668.66358799999978</v>
      </c>
      <c r="J3552" s="573">
        <f t="shared" si="100"/>
        <v>878.59285399999987</v>
      </c>
      <c r="K3552" s="573">
        <f t="shared" si="100"/>
        <v>610.34990299999993</v>
      </c>
      <c r="L3552" s="573">
        <f t="shared" si="100"/>
        <v>969.95096049999972</v>
      </c>
      <c r="M3552" s="573">
        <f t="shared" si="100"/>
        <v>835.82948499999986</v>
      </c>
      <c r="N3552" s="573" t="b">
        <v>1</v>
      </c>
    </row>
    <row r="3553" spans="1:14" ht="15.5" x14ac:dyDescent="0.35">
      <c r="A3553" s="72" t="s">
        <v>9800</v>
      </c>
      <c r="B3553" s="3" t="s">
        <v>4603</v>
      </c>
      <c r="C3553" s="110" t="s">
        <v>4604</v>
      </c>
      <c r="D3553" s="20"/>
      <c r="E3553" s="309"/>
      <c r="F3553" s="273">
        <v>2008.79</v>
      </c>
      <c r="G3553" s="47"/>
      <c r="H3553" s="573">
        <f t="shared" si="100"/>
        <v>708.29935399999977</v>
      </c>
      <c r="I3553" s="573">
        <f t="shared" si="100"/>
        <v>708.29935399999977</v>
      </c>
      <c r="J3553" s="573">
        <f t="shared" si="100"/>
        <v>930.67240699999991</v>
      </c>
      <c r="K3553" s="573">
        <f t="shared" si="100"/>
        <v>646.5290614999999</v>
      </c>
      <c r="L3553" s="573">
        <f t="shared" si="100"/>
        <v>1027.4458652499998</v>
      </c>
      <c r="M3553" s="573">
        <f t="shared" si="100"/>
        <v>885.37419249999994</v>
      </c>
      <c r="N3553" s="573" t="b">
        <v>1</v>
      </c>
    </row>
    <row r="3554" spans="1:14" ht="15.5" x14ac:dyDescent="0.35">
      <c r="A3554" s="381" t="s">
        <v>9830</v>
      </c>
      <c r="B3554" s="308" t="s">
        <v>4605</v>
      </c>
      <c r="C3554" s="193" t="s">
        <v>4606</v>
      </c>
      <c r="D3554" s="309"/>
      <c r="E3554" s="309" t="s">
        <v>141</v>
      </c>
      <c r="F3554" s="578">
        <v>0</v>
      </c>
      <c r="G3554" s="47"/>
      <c r="H3554" s="573">
        <f t="shared" si="100"/>
        <v>0</v>
      </c>
      <c r="I3554" s="573">
        <f t="shared" si="100"/>
        <v>0</v>
      </c>
      <c r="J3554" s="573">
        <f t="shared" si="100"/>
        <v>0</v>
      </c>
      <c r="K3554" s="573">
        <f t="shared" si="100"/>
        <v>0</v>
      </c>
      <c r="L3554" s="573">
        <f t="shared" si="100"/>
        <v>0</v>
      </c>
      <c r="M3554" s="573">
        <f t="shared" si="100"/>
        <v>0</v>
      </c>
      <c r="N3554" s="573" t="b">
        <v>1</v>
      </c>
    </row>
    <row r="3555" spans="1:14" ht="15.5" x14ac:dyDescent="0.35">
      <c r="A3555" s="381" t="s">
        <v>9860</v>
      </c>
      <c r="B3555" s="308" t="s">
        <v>4605</v>
      </c>
      <c r="C3555" s="193" t="s">
        <v>4607</v>
      </c>
      <c r="D3555" s="309"/>
      <c r="E3555" s="309" t="s">
        <v>141</v>
      </c>
      <c r="F3555" s="578">
        <v>140.77999999999997</v>
      </c>
      <c r="G3555" s="47"/>
      <c r="H3555" s="573">
        <f t="shared" si="100"/>
        <v>49.639027999999975</v>
      </c>
      <c r="I3555" s="573">
        <f t="shared" si="100"/>
        <v>49.639027999999975</v>
      </c>
      <c r="J3555" s="573">
        <f t="shared" si="100"/>
        <v>65.223373999999993</v>
      </c>
      <c r="K3555" s="573">
        <f t="shared" si="100"/>
        <v>45.310042999999986</v>
      </c>
      <c r="L3555" s="573">
        <f t="shared" si="100"/>
        <v>72.005450499999966</v>
      </c>
      <c r="M3555" s="573">
        <f t="shared" si="100"/>
        <v>62.048784999999981</v>
      </c>
      <c r="N3555" s="573" t="b">
        <v>1</v>
      </c>
    </row>
    <row r="3556" spans="1:14" ht="15.5" x14ac:dyDescent="0.35">
      <c r="A3556" s="381" t="s">
        <v>9861</v>
      </c>
      <c r="B3556" s="308" t="s">
        <v>4605</v>
      </c>
      <c r="C3556" s="193" t="s">
        <v>4608</v>
      </c>
      <c r="D3556" s="309"/>
      <c r="E3556" s="309" t="s">
        <v>141</v>
      </c>
      <c r="F3556" s="578">
        <v>672.40000000000009</v>
      </c>
      <c r="G3556" s="47"/>
      <c r="H3556" s="573">
        <f t="shared" si="100"/>
        <v>237.08823999999998</v>
      </c>
      <c r="I3556" s="573">
        <f t="shared" si="100"/>
        <v>237.08823999999998</v>
      </c>
      <c r="J3556" s="573">
        <f t="shared" si="100"/>
        <v>311.52292000000006</v>
      </c>
      <c r="K3556" s="573">
        <f t="shared" si="100"/>
        <v>216.41194000000002</v>
      </c>
      <c r="L3556" s="573">
        <f t="shared" si="100"/>
        <v>343.91578999999996</v>
      </c>
      <c r="M3556" s="573">
        <f t="shared" si="100"/>
        <v>296.3603</v>
      </c>
      <c r="N3556" s="573" t="b">
        <v>1</v>
      </c>
    </row>
    <row r="3557" spans="1:14" ht="15.5" x14ac:dyDescent="0.35">
      <c r="A3557" s="381" t="s">
        <v>9862</v>
      </c>
      <c r="B3557" s="308" t="s">
        <v>4605</v>
      </c>
      <c r="C3557" s="193" t="s">
        <v>4609</v>
      </c>
      <c r="D3557" s="309"/>
      <c r="E3557" s="309" t="s">
        <v>141</v>
      </c>
      <c r="F3557" s="578">
        <v>812.13000000000011</v>
      </c>
      <c r="G3557" s="47"/>
      <c r="H3557" s="573">
        <f t="shared" si="100"/>
        <v>286.35703799999999</v>
      </c>
      <c r="I3557" s="573">
        <f t="shared" si="100"/>
        <v>286.35703799999999</v>
      </c>
      <c r="J3557" s="573">
        <f t="shared" si="100"/>
        <v>376.25982900000002</v>
      </c>
      <c r="K3557" s="573">
        <f t="shared" si="100"/>
        <v>261.38404050000003</v>
      </c>
      <c r="L3557" s="573">
        <f t="shared" si="100"/>
        <v>415.38419174999996</v>
      </c>
      <c r="M3557" s="573">
        <f t="shared" si="100"/>
        <v>357.94629750000001</v>
      </c>
      <c r="N3557" s="573" t="b">
        <v>1</v>
      </c>
    </row>
    <row r="3558" spans="1:14" ht="15.5" x14ac:dyDescent="0.35">
      <c r="A3558" s="381" t="s">
        <v>9863</v>
      </c>
      <c r="B3558" s="308" t="s">
        <v>4605</v>
      </c>
      <c r="C3558" s="193" t="s">
        <v>4610</v>
      </c>
      <c r="D3558" s="795"/>
      <c r="E3558" s="309" t="s">
        <v>141</v>
      </c>
      <c r="F3558" s="578">
        <v>1275.4499999999998</v>
      </c>
      <c r="G3558" s="47"/>
      <c r="H3558" s="573">
        <f t="shared" si="100"/>
        <v>449.7236699999998</v>
      </c>
      <c r="I3558" s="573">
        <f t="shared" si="100"/>
        <v>449.7236699999998</v>
      </c>
      <c r="J3558" s="573">
        <f t="shared" si="100"/>
        <v>590.91598499999986</v>
      </c>
      <c r="K3558" s="573">
        <f t="shared" si="100"/>
        <v>410.50358249999988</v>
      </c>
      <c r="L3558" s="573">
        <f t="shared" si="100"/>
        <v>652.36078874999976</v>
      </c>
      <c r="M3558" s="573">
        <f t="shared" si="100"/>
        <v>562.15458749999993</v>
      </c>
      <c r="N3558" s="573" t="b">
        <v>1</v>
      </c>
    </row>
    <row r="3559" spans="1:14" ht="15.5" x14ac:dyDescent="0.35">
      <c r="A3559" s="381" t="s">
        <v>9864</v>
      </c>
      <c r="B3559" s="308" t="s">
        <v>4605</v>
      </c>
      <c r="C3559" s="193" t="s">
        <v>4611</v>
      </c>
      <c r="D3559" s="309"/>
      <c r="E3559" s="309" t="s">
        <v>141</v>
      </c>
      <c r="F3559" s="578">
        <v>1413.0900000000001</v>
      </c>
      <c r="G3559" s="47"/>
      <c r="H3559" s="573">
        <f t="shared" si="100"/>
        <v>498.25553399999995</v>
      </c>
      <c r="I3559" s="573">
        <f t="shared" si="100"/>
        <v>498.25553399999995</v>
      </c>
      <c r="J3559" s="573">
        <f t="shared" si="100"/>
        <v>654.68459700000005</v>
      </c>
      <c r="K3559" s="573">
        <f t="shared" si="100"/>
        <v>454.80301650000001</v>
      </c>
      <c r="L3559" s="573">
        <f t="shared" si="100"/>
        <v>722.76020774999995</v>
      </c>
      <c r="M3559" s="573">
        <f t="shared" si="100"/>
        <v>622.81941749999999</v>
      </c>
      <c r="N3559" s="573" t="b">
        <v>1</v>
      </c>
    </row>
    <row r="3560" spans="1:14" ht="16" thickBot="1" x14ac:dyDescent="0.4">
      <c r="A3560" s="192"/>
      <c r="B3560" s="221" t="s">
        <v>141</v>
      </c>
      <c r="C3560" s="247" t="s">
        <v>141</v>
      </c>
      <c r="D3560" s="222"/>
      <c r="E3560" s="309" t="s">
        <v>141</v>
      </c>
      <c r="F3560" s="274" t="s">
        <v>141</v>
      </c>
      <c r="G3560" s="47"/>
      <c r="H3560" s="573" t="str">
        <f t="shared" si="100"/>
        <v/>
      </c>
      <c r="I3560" s="573" t="str">
        <f t="shared" si="100"/>
        <v/>
      </c>
      <c r="J3560" s="573" t="str">
        <f t="shared" si="100"/>
        <v/>
      </c>
      <c r="K3560" s="573" t="str">
        <f t="shared" si="100"/>
        <v/>
      </c>
      <c r="L3560" s="573" t="str">
        <f t="shared" si="100"/>
        <v/>
      </c>
      <c r="M3560" s="573" t="str">
        <f t="shared" si="100"/>
        <v/>
      </c>
      <c r="N3560" s="573" t="s">
        <v>141</v>
      </c>
    </row>
    <row r="3561" spans="1:14" ht="31" x14ac:dyDescent="0.35">
      <c r="A3561" s="239" t="s">
        <v>4612</v>
      </c>
      <c r="B3561" s="305" t="s">
        <v>141</v>
      </c>
      <c r="C3561" s="657" t="s">
        <v>141</v>
      </c>
      <c r="D3561" s="306"/>
      <c r="E3561" s="463" t="s">
        <v>141</v>
      </c>
      <c r="F3561" s="307" t="s">
        <v>141</v>
      </c>
      <c r="G3561" s="47"/>
      <c r="H3561" s="573" t="str">
        <f t="shared" si="100"/>
        <v/>
      </c>
      <c r="I3561" s="573" t="str">
        <f t="shared" si="100"/>
        <v/>
      </c>
      <c r="J3561" s="573" t="str">
        <f t="shared" si="100"/>
        <v/>
      </c>
      <c r="K3561" s="573" t="str">
        <f t="shared" si="100"/>
        <v/>
      </c>
      <c r="L3561" s="573" t="str">
        <f t="shared" si="100"/>
        <v/>
      </c>
      <c r="M3561" s="573" t="str">
        <f t="shared" si="100"/>
        <v/>
      </c>
      <c r="N3561" s="573" t="s">
        <v>141</v>
      </c>
    </row>
    <row r="3562" spans="1:14" ht="15.5" x14ac:dyDescent="0.35">
      <c r="A3562" s="72" t="s">
        <v>9801</v>
      </c>
      <c r="B3562" s="3" t="s">
        <v>4613</v>
      </c>
      <c r="C3562" s="689" t="s">
        <v>4614</v>
      </c>
      <c r="D3562" s="20"/>
      <c r="E3562" s="53"/>
      <c r="F3562" s="273">
        <v>3104.27</v>
      </c>
      <c r="G3562" s="47"/>
      <c r="H3562" s="573">
        <f t="shared" si="100"/>
        <v>1094.5656019999997</v>
      </c>
      <c r="I3562" s="573">
        <f t="shared" si="100"/>
        <v>1094.5656019999997</v>
      </c>
      <c r="J3562" s="573">
        <f t="shared" si="100"/>
        <v>1438.2082909999999</v>
      </c>
      <c r="K3562" s="573">
        <f t="shared" si="100"/>
        <v>999.10929949999991</v>
      </c>
      <c r="L3562" s="573">
        <f t="shared" si="100"/>
        <v>1587.7564982499996</v>
      </c>
      <c r="M3562" s="573">
        <f t="shared" si="100"/>
        <v>1368.2070024999998</v>
      </c>
      <c r="N3562" s="573" t="b">
        <v>1</v>
      </c>
    </row>
    <row r="3563" spans="1:14" ht="15.5" x14ac:dyDescent="0.35">
      <c r="A3563" s="373"/>
      <c r="B3563" s="308" t="s">
        <v>4615</v>
      </c>
      <c r="C3563" s="193" t="s">
        <v>4616</v>
      </c>
      <c r="D3563" s="309"/>
      <c r="E3563" s="310"/>
      <c r="F3563" s="578">
        <v>3104.27</v>
      </c>
      <c r="G3563" s="47"/>
      <c r="H3563" s="573">
        <f t="shared" si="100"/>
        <v>1094.5656019999997</v>
      </c>
      <c r="I3563" s="573">
        <f t="shared" si="100"/>
        <v>1094.5656019999997</v>
      </c>
      <c r="J3563" s="573">
        <f t="shared" si="100"/>
        <v>1438.2082909999999</v>
      </c>
      <c r="K3563" s="573">
        <f t="shared" si="100"/>
        <v>999.10929949999991</v>
      </c>
      <c r="L3563" s="573">
        <f t="shared" si="100"/>
        <v>1587.7564982499996</v>
      </c>
      <c r="M3563" s="573">
        <f t="shared" si="100"/>
        <v>1368.2070024999998</v>
      </c>
      <c r="N3563" s="573" t="b">
        <v>1</v>
      </c>
    </row>
    <row r="3564" spans="1:14" ht="15.5" x14ac:dyDescent="0.35">
      <c r="A3564" s="373" t="s">
        <v>9444</v>
      </c>
      <c r="B3564" s="308" t="s">
        <v>4617</v>
      </c>
      <c r="C3564" s="218" t="s">
        <v>4618</v>
      </c>
      <c r="D3564" s="309"/>
      <c r="E3564" s="310"/>
      <c r="F3564" s="578">
        <v>261.44</v>
      </c>
      <c r="G3564" s="47"/>
      <c r="H3564" s="573">
        <f t="shared" si="100"/>
        <v>92.183743999999976</v>
      </c>
      <c r="I3564" s="573">
        <f t="shared" si="100"/>
        <v>92.183743999999976</v>
      </c>
      <c r="J3564" s="573">
        <f t="shared" si="100"/>
        <v>121.125152</v>
      </c>
      <c r="K3564" s="573">
        <f t="shared" si="100"/>
        <v>84.144463999999985</v>
      </c>
      <c r="L3564" s="573">
        <f t="shared" si="100"/>
        <v>133.72002399999997</v>
      </c>
      <c r="M3564" s="573">
        <f t="shared" si="100"/>
        <v>115.22967999999999</v>
      </c>
      <c r="N3564" s="573" t="b">
        <v>1</v>
      </c>
    </row>
    <row r="3565" spans="1:14" ht="15.5" x14ac:dyDescent="0.35">
      <c r="A3565" s="373"/>
      <c r="B3565" s="308" t="s">
        <v>4619</v>
      </c>
      <c r="C3565" s="193" t="s">
        <v>4620</v>
      </c>
      <c r="D3565" s="309"/>
      <c r="E3565" s="310"/>
      <c r="F3565" s="578">
        <v>261.44</v>
      </c>
      <c r="G3565" s="47"/>
      <c r="H3565" s="573">
        <f t="shared" si="100"/>
        <v>92.183743999999976</v>
      </c>
      <c r="I3565" s="573">
        <f t="shared" si="100"/>
        <v>92.183743999999976</v>
      </c>
      <c r="J3565" s="573">
        <f t="shared" si="100"/>
        <v>121.125152</v>
      </c>
      <c r="K3565" s="573">
        <f t="shared" si="100"/>
        <v>84.144463999999985</v>
      </c>
      <c r="L3565" s="573">
        <f t="shared" si="100"/>
        <v>133.72002399999997</v>
      </c>
      <c r="M3565" s="573">
        <f t="shared" si="100"/>
        <v>115.22967999999999</v>
      </c>
      <c r="N3565" s="573" t="b">
        <v>1</v>
      </c>
    </row>
    <row r="3566" spans="1:14" ht="15.5" x14ac:dyDescent="0.35">
      <c r="A3566" s="373" t="s">
        <v>9445</v>
      </c>
      <c r="B3566" s="308" t="s">
        <v>4621</v>
      </c>
      <c r="C3566" s="218" t="s">
        <v>4622</v>
      </c>
      <c r="D3566" s="309"/>
      <c r="E3566" s="310"/>
      <c r="F3566" s="578">
        <v>409.26</v>
      </c>
      <c r="G3566" s="47"/>
      <c r="H3566" s="573">
        <f t="shared" si="100"/>
        <v>144.30507599999996</v>
      </c>
      <c r="I3566" s="573">
        <f t="shared" si="100"/>
        <v>144.30507599999996</v>
      </c>
      <c r="J3566" s="573">
        <f t="shared" si="100"/>
        <v>189.61015799999998</v>
      </c>
      <c r="K3566" s="573">
        <f t="shared" si="100"/>
        <v>131.72033099999999</v>
      </c>
      <c r="L3566" s="573">
        <f t="shared" si="100"/>
        <v>209.32625849999997</v>
      </c>
      <c r="M3566" s="573">
        <f t="shared" si="100"/>
        <v>180.38134499999998</v>
      </c>
      <c r="N3566" s="573" t="b">
        <v>1</v>
      </c>
    </row>
    <row r="3567" spans="1:14" ht="15.5" x14ac:dyDescent="0.35">
      <c r="A3567" s="373"/>
      <c r="B3567" s="308" t="s">
        <v>8298</v>
      </c>
      <c r="C3567" s="193" t="s">
        <v>4623</v>
      </c>
      <c r="D3567" s="309"/>
      <c r="E3567" s="310"/>
      <c r="F3567" s="578">
        <v>409.26</v>
      </c>
      <c r="G3567" s="47"/>
      <c r="H3567" s="573">
        <f t="shared" si="100"/>
        <v>144.30507599999996</v>
      </c>
      <c r="I3567" s="573">
        <f t="shared" si="100"/>
        <v>144.30507599999996</v>
      </c>
      <c r="J3567" s="573">
        <f t="shared" si="100"/>
        <v>189.61015799999998</v>
      </c>
      <c r="K3567" s="573">
        <f t="shared" si="100"/>
        <v>131.72033099999999</v>
      </c>
      <c r="L3567" s="573">
        <f t="shared" si="100"/>
        <v>209.32625849999997</v>
      </c>
      <c r="M3567" s="573">
        <f t="shared" si="100"/>
        <v>180.38134499999998</v>
      </c>
      <c r="N3567" s="573" t="b">
        <v>1</v>
      </c>
    </row>
    <row r="3568" spans="1:14" ht="31.5" thickBot="1" x14ac:dyDescent="0.4">
      <c r="A3568" s="594" t="s">
        <v>9446</v>
      </c>
      <c r="B3568" s="565" t="s">
        <v>4624</v>
      </c>
      <c r="C3568" s="713" t="s">
        <v>4625</v>
      </c>
      <c r="D3568" s="563"/>
      <c r="E3568" s="384"/>
      <c r="F3568" s="564">
        <v>142.30000000000001</v>
      </c>
      <c r="G3568" s="47"/>
      <c r="H3568" s="573">
        <f t="shared" si="100"/>
        <v>50.174979999999991</v>
      </c>
      <c r="I3568" s="573">
        <f t="shared" si="100"/>
        <v>50.174979999999991</v>
      </c>
      <c r="J3568" s="573">
        <f t="shared" si="100"/>
        <v>65.927590000000009</v>
      </c>
      <c r="K3568" s="573">
        <f t="shared" si="100"/>
        <v>45.799255000000002</v>
      </c>
      <c r="L3568" s="573">
        <f t="shared" si="100"/>
        <v>72.782892499999988</v>
      </c>
      <c r="M3568" s="573">
        <f t="shared" si="100"/>
        <v>62.718724999999999</v>
      </c>
      <c r="N3568" s="573" t="b">
        <v>1</v>
      </c>
    </row>
    <row r="3569" spans="1:14" ht="15.5" x14ac:dyDescent="0.35">
      <c r="A3569" s="71"/>
      <c r="B3569" s="16" t="s">
        <v>4626</v>
      </c>
      <c r="C3569" s="108" t="s">
        <v>4627</v>
      </c>
      <c r="D3569" s="18"/>
      <c r="E3569" s="52"/>
      <c r="F3569" s="276">
        <v>142.30000000000001</v>
      </c>
      <c r="G3569" s="47"/>
      <c r="H3569" s="573">
        <f t="shared" si="100"/>
        <v>50.174979999999991</v>
      </c>
      <c r="I3569" s="573">
        <f t="shared" si="100"/>
        <v>50.174979999999991</v>
      </c>
      <c r="J3569" s="573">
        <f t="shared" si="100"/>
        <v>65.927590000000009</v>
      </c>
      <c r="K3569" s="573">
        <f t="shared" si="100"/>
        <v>45.799255000000002</v>
      </c>
      <c r="L3569" s="573">
        <f t="shared" si="100"/>
        <v>72.782892499999988</v>
      </c>
      <c r="M3569" s="573">
        <f t="shared" si="100"/>
        <v>62.718724999999999</v>
      </c>
      <c r="N3569" s="573" t="b">
        <v>1</v>
      </c>
    </row>
    <row r="3570" spans="1:14" ht="15.5" x14ac:dyDescent="0.35">
      <c r="A3570" s="72" t="s">
        <v>9447</v>
      </c>
      <c r="B3570" s="308" t="s">
        <v>4628</v>
      </c>
      <c r="C3570" s="218" t="s">
        <v>4629</v>
      </c>
      <c r="D3570" s="309"/>
      <c r="E3570" s="53"/>
      <c r="F3570" s="578">
        <v>253.71</v>
      </c>
      <c r="G3570" s="47"/>
      <c r="H3570" s="573">
        <f t="shared" si="100"/>
        <v>89.458145999999985</v>
      </c>
      <c r="I3570" s="573">
        <f t="shared" si="100"/>
        <v>89.458145999999985</v>
      </c>
      <c r="J3570" s="573">
        <f t="shared" si="100"/>
        <v>117.543843</v>
      </c>
      <c r="K3570" s="573">
        <f t="shared" si="100"/>
        <v>81.65656349999999</v>
      </c>
      <c r="L3570" s="573">
        <f t="shared" si="100"/>
        <v>129.76632224999997</v>
      </c>
      <c r="M3570" s="573">
        <f t="shared" si="100"/>
        <v>111.8226825</v>
      </c>
      <c r="N3570" s="573" t="b">
        <v>1</v>
      </c>
    </row>
    <row r="3571" spans="1:14" ht="16" thickBot="1" x14ac:dyDescent="0.4">
      <c r="A3571" s="11"/>
      <c r="B3571" s="565" t="s">
        <v>8299</v>
      </c>
      <c r="C3571" s="391" t="s">
        <v>4630</v>
      </c>
      <c r="D3571" s="563"/>
      <c r="E3571" s="44"/>
      <c r="F3571" s="564">
        <v>253.71</v>
      </c>
      <c r="G3571" s="47"/>
      <c r="H3571" s="573">
        <f t="shared" si="100"/>
        <v>89.458145999999985</v>
      </c>
      <c r="I3571" s="573">
        <f t="shared" si="100"/>
        <v>89.458145999999985</v>
      </c>
      <c r="J3571" s="573">
        <f t="shared" si="100"/>
        <v>117.543843</v>
      </c>
      <c r="K3571" s="573">
        <f t="shared" si="100"/>
        <v>81.65656349999999</v>
      </c>
      <c r="L3571" s="573">
        <f t="shared" si="100"/>
        <v>129.76632224999997</v>
      </c>
      <c r="M3571" s="573">
        <f t="shared" si="100"/>
        <v>111.8226825</v>
      </c>
      <c r="N3571" s="573" t="b">
        <v>1</v>
      </c>
    </row>
    <row r="3572" spans="1:14" ht="15.5" x14ac:dyDescent="0.35">
      <c r="A3572" s="71" t="s">
        <v>4631</v>
      </c>
      <c r="B3572" s="16" t="s">
        <v>4632</v>
      </c>
      <c r="C3572" s="688" t="s">
        <v>4633</v>
      </c>
      <c r="D3572" s="18"/>
      <c r="E3572" s="309"/>
      <c r="F3572" s="276">
        <v>399.34</v>
      </c>
      <c r="G3572" s="47"/>
      <c r="H3572" s="573">
        <f t="shared" si="100"/>
        <v>140.80728399999995</v>
      </c>
      <c r="I3572" s="573">
        <f t="shared" si="100"/>
        <v>140.80728399999995</v>
      </c>
      <c r="J3572" s="573">
        <f t="shared" si="100"/>
        <v>185.01422199999999</v>
      </c>
      <c r="K3572" s="573">
        <f t="shared" si="100"/>
        <v>128.52757899999997</v>
      </c>
      <c r="L3572" s="573">
        <f t="shared" si="100"/>
        <v>204.25242649999996</v>
      </c>
      <c r="M3572" s="573">
        <f t="shared" si="100"/>
        <v>176.00910499999998</v>
      </c>
      <c r="N3572" s="573" t="b">
        <v>1</v>
      </c>
    </row>
    <row r="3573" spans="1:14" ht="15.5" x14ac:dyDescent="0.35">
      <c r="A3573" s="373"/>
      <c r="B3573" s="308" t="s">
        <v>4634</v>
      </c>
      <c r="C3573" s="193" t="s">
        <v>4635</v>
      </c>
      <c r="D3573" s="309"/>
      <c r="E3573" s="309"/>
      <c r="F3573" s="578">
        <v>399.34</v>
      </c>
      <c r="G3573" s="47"/>
      <c r="H3573" s="573">
        <f t="shared" si="100"/>
        <v>140.80728399999995</v>
      </c>
      <c r="I3573" s="573">
        <f t="shared" si="100"/>
        <v>140.80728399999995</v>
      </c>
      <c r="J3573" s="573">
        <f t="shared" si="100"/>
        <v>185.01422199999999</v>
      </c>
      <c r="K3573" s="573">
        <f t="shared" si="100"/>
        <v>128.52757899999997</v>
      </c>
      <c r="L3573" s="573">
        <f t="shared" si="100"/>
        <v>204.25242649999996</v>
      </c>
      <c r="M3573" s="573">
        <f t="shared" si="100"/>
        <v>176.00910499999998</v>
      </c>
      <c r="N3573" s="573" t="b">
        <v>1</v>
      </c>
    </row>
    <row r="3574" spans="1:14" ht="15.5" x14ac:dyDescent="0.35">
      <c r="A3574" s="373" t="s">
        <v>4636</v>
      </c>
      <c r="B3574" s="308" t="s">
        <v>4637</v>
      </c>
      <c r="C3574" s="218" t="s">
        <v>4638</v>
      </c>
      <c r="D3574" s="309"/>
      <c r="E3574" s="309"/>
      <c r="F3574" s="578">
        <v>194.15</v>
      </c>
      <c r="G3574" s="47"/>
      <c r="H3574" s="573">
        <f t="shared" si="100"/>
        <v>68.457289999999986</v>
      </c>
      <c r="I3574" s="573">
        <f t="shared" si="100"/>
        <v>68.457289999999986</v>
      </c>
      <c r="J3574" s="573">
        <f t="shared" si="100"/>
        <v>89.949695000000006</v>
      </c>
      <c r="K3574" s="573">
        <f t="shared" si="100"/>
        <v>62.487177499999994</v>
      </c>
      <c r="L3574" s="573">
        <f t="shared" si="100"/>
        <v>99.302871249999981</v>
      </c>
      <c r="M3574" s="573">
        <f t="shared" si="100"/>
        <v>85.571612500000001</v>
      </c>
      <c r="N3574" s="573" t="b">
        <v>1</v>
      </c>
    </row>
    <row r="3575" spans="1:14" ht="15.5" x14ac:dyDescent="0.35">
      <c r="A3575" s="373"/>
      <c r="B3575" s="308" t="s">
        <v>4639</v>
      </c>
      <c r="C3575" s="193" t="s">
        <v>4640</v>
      </c>
      <c r="D3575" s="309"/>
      <c r="E3575" s="309"/>
      <c r="F3575" s="578">
        <v>194.15</v>
      </c>
      <c r="G3575" s="47"/>
      <c r="H3575" s="573">
        <f t="shared" si="100"/>
        <v>68.457289999999986</v>
      </c>
      <c r="I3575" s="573">
        <f t="shared" si="100"/>
        <v>68.457289999999986</v>
      </c>
      <c r="J3575" s="573">
        <f t="shared" si="100"/>
        <v>89.949695000000006</v>
      </c>
      <c r="K3575" s="573">
        <f t="shared" si="100"/>
        <v>62.487177499999994</v>
      </c>
      <c r="L3575" s="573">
        <f t="shared" si="100"/>
        <v>99.302871249999981</v>
      </c>
      <c r="M3575" s="573">
        <f t="shared" si="100"/>
        <v>85.571612500000001</v>
      </c>
      <c r="N3575" s="573" t="b">
        <v>1</v>
      </c>
    </row>
    <row r="3576" spans="1:14" ht="15.5" x14ac:dyDescent="0.35">
      <c r="A3576" s="373" t="s">
        <v>9802</v>
      </c>
      <c r="B3576" s="308" t="s">
        <v>4641</v>
      </c>
      <c r="C3576" s="218" t="s">
        <v>4642</v>
      </c>
      <c r="D3576" s="309"/>
      <c r="E3576" s="309"/>
      <c r="F3576" s="578">
        <v>79.42</v>
      </c>
      <c r="G3576" s="47"/>
      <c r="H3576" s="573">
        <f t="shared" si="100"/>
        <v>28.003491999999994</v>
      </c>
      <c r="I3576" s="573">
        <f t="shared" si="100"/>
        <v>28.003491999999994</v>
      </c>
      <c r="J3576" s="573">
        <f t="shared" si="100"/>
        <v>36.795285999999997</v>
      </c>
      <c r="K3576" s="573">
        <f t="shared" si="100"/>
        <v>25.561326999999999</v>
      </c>
      <c r="L3576" s="573">
        <f t="shared" si="100"/>
        <v>40.621344499999992</v>
      </c>
      <c r="M3576" s="573">
        <f t="shared" si="100"/>
        <v>35.004365</v>
      </c>
      <c r="N3576" s="573" t="b">
        <v>1</v>
      </c>
    </row>
    <row r="3577" spans="1:14" ht="15.5" x14ac:dyDescent="0.35">
      <c r="A3577" s="373"/>
      <c r="B3577" s="308" t="s">
        <v>8300</v>
      </c>
      <c r="C3577" s="193" t="s">
        <v>4643</v>
      </c>
      <c r="D3577" s="309"/>
      <c r="E3577" s="309"/>
      <c r="F3577" s="578">
        <v>79.42</v>
      </c>
      <c r="G3577" s="47"/>
      <c r="H3577" s="573">
        <f t="shared" si="100"/>
        <v>28.003491999999994</v>
      </c>
      <c r="I3577" s="573">
        <f t="shared" si="100"/>
        <v>28.003491999999994</v>
      </c>
      <c r="J3577" s="573">
        <f t="shared" si="100"/>
        <v>36.795285999999997</v>
      </c>
      <c r="K3577" s="573">
        <f t="shared" si="100"/>
        <v>25.561326999999999</v>
      </c>
      <c r="L3577" s="573">
        <f t="shared" si="100"/>
        <v>40.621344499999992</v>
      </c>
      <c r="M3577" s="573">
        <f t="shared" si="100"/>
        <v>35.004365</v>
      </c>
      <c r="N3577" s="573" t="b">
        <v>1</v>
      </c>
    </row>
    <row r="3578" spans="1:14" ht="15.5" x14ac:dyDescent="0.35">
      <c r="A3578" s="373" t="s">
        <v>9803</v>
      </c>
      <c r="B3578" s="308" t="s">
        <v>4644</v>
      </c>
      <c r="C3578" s="218" t="s">
        <v>4645</v>
      </c>
      <c r="D3578" s="309"/>
      <c r="E3578" s="309"/>
      <c r="F3578" s="578">
        <v>693.97</v>
      </c>
      <c r="G3578" s="47"/>
      <c r="H3578" s="573">
        <f t="shared" si="100"/>
        <v>244.69382199999995</v>
      </c>
      <c r="I3578" s="573">
        <f t="shared" si="100"/>
        <v>244.69382199999995</v>
      </c>
      <c r="J3578" s="573">
        <f t="shared" si="100"/>
        <v>321.516301</v>
      </c>
      <c r="K3578" s="573">
        <f t="shared" si="100"/>
        <v>223.35424449999999</v>
      </c>
      <c r="L3578" s="573">
        <f t="shared" si="100"/>
        <v>354.94830574999992</v>
      </c>
      <c r="M3578" s="573">
        <f t="shared" si="100"/>
        <v>305.8672775</v>
      </c>
      <c r="N3578" s="573" t="b">
        <v>1</v>
      </c>
    </row>
    <row r="3579" spans="1:14" ht="16" thickBot="1" x14ac:dyDescent="0.4">
      <c r="A3579" s="594"/>
      <c r="B3579" s="565" t="s">
        <v>4646</v>
      </c>
      <c r="C3579" s="391" t="s">
        <v>4647</v>
      </c>
      <c r="D3579" s="563"/>
      <c r="E3579" s="309"/>
      <c r="F3579" s="564">
        <v>693.97</v>
      </c>
      <c r="G3579" s="47"/>
      <c r="H3579" s="573">
        <f t="shared" si="100"/>
        <v>244.69382199999995</v>
      </c>
      <c r="I3579" s="573">
        <f t="shared" si="100"/>
        <v>244.69382199999995</v>
      </c>
      <c r="J3579" s="573">
        <f t="shared" si="100"/>
        <v>321.516301</v>
      </c>
      <c r="K3579" s="573">
        <f t="shared" ref="K3579:M3642" si="101">IF($N3579=TRUE,K$3*$F3579,"")</f>
        <v>223.35424449999999</v>
      </c>
      <c r="L3579" s="573">
        <f t="shared" si="101"/>
        <v>354.94830574999992</v>
      </c>
      <c r="M3579" s="573">
        <f t="shared" si="101"/>
        <v>305.8672775</v>
      </c>
      <c r="N3579" s="573" t="b">
        <v>1</v>
      </c>
    </row>
    <row r="3580" spans="1:14" ht="16" thickBot="1" x14ac:dyDescent="0.4">
      <c r="A3580" s="74" t="s">
        <v>9804</v>
      </c>
      <c r="B3580" s="5" t="s">
        <v>4648</v>
      </c>
      <c r="C3580" s="686" t="s">
        <v>4649</v>
      </c>
      <c r="D3580" s="23"/>
      <c r="E3580" s="64"/>
      <c r="F3580" s="295">
        <v>537.26</v>
      </c>
      <c r="G3580" s="47"/>
      <c r="H3580" s="573">
        <f t="shared" ref="H3580:M3643" si="102">IF($N3580=TRUE,H$3*$F3580,"")</f>
        <v>189.43787599999996</v>
      </c>
      <c r="I3580" s="573">
        <f t="shared" si="102"/>
        <v>189.43787599999996</v>
      </c>
      <c r="J3580" s="573">
        <f t="shared" si="102"/>
        <v>248.91255799999999</v>
      </c>
      <c r="K3580" s="573">
        <f t="shared" si="101"/>
        <v>172.91713099999998</v>
      </c>
      <c r="L3580" s="573">
        <f t="shared" si="101"/>
        <v>274.79505849999993</v>
      </c>
      <c r="M3580" s="573">
        <f t="shared" si="101"/>
        <v>236.79734499999998</v>
      </c>
      <c r="N3580" s="573" t="b">
        <v>1</v>
      </c>
    </row>
    <row r="3581" spans="1:14" ht="15.5" x14ac:dyDescent="0.35">
      <c r="A3581" s="71"/>
      <c r="B3581" s="16" t="s">
        <v>4650</v>
      </c>
      <c r="C3581" s="108" t="s">
        <v>4651</v>
      </c>
      <c r="D3581" s="18"/>
      <c r="E3581" s="52"/>
      <c r="F3581" s="276">
        <v>537.26</v>
      </c>
      <c r="G3581" s="47"/>
      <c r="H3581" s="573">
        <f t="shared" si="102"/>
        <v>189.43787599999996</v>
      </c>
      <c r="I3581" s="573">
        <f t="shared" si="102"/>
        <v>189.43787599999996</v>
      </c>
      <c r="J3581" s="573">
        <f t="shared" si="102"/>
        <v>248.91255799999999</v>
      </c>
      <c r="K3581" s="573">
        <f t="shared" si="101"/>
        <v>172.91713099999998</v>
      </c>
      <c r="L3581" s="573">
        <f t="shared" si="101"/>
        <v>274.79505849999993</v>
      </c>
      <c r="M3581" s="573">
        <f t="shared" si="101"/>
        <v>236.79734499999998</v>
      </c>
      <c r="N3581" s="573" t="b">
        <v>1</v>
      </c>
    </row>
    <row r="3582" spans="1:14" ht="15.5" x14ac:dyDescent="0.35">
      <c r="A3582" s="373" t="s">
        <v>9805</v>
      </c>
      <c r="B3582" s="308" t="s">
        <v>4652</v>
      </c>
      <c r="C3582" s="218" t="s">
        <v>4653</v>
      </c>
      <c r="D3582" s="309"/>
      <c r="E3582" s="53"/>
      <c r="F3582" s="578">
        <v>347.63</v>
      </c>
      <c r="G3582" s="47"/>
      <c r="H3582" s="573">
        <f t="shared" si="102"/>
        <v>122.57433799999997</v>
      </c>
      <c r="I3582" s="573">
        <f t="shared" si="102"/>
        <v>122.57433799999997</v>
      </c>
      <c r="J3582" s="573">
        <f t="shared" si="102"/>
        <v>161.05697899999998</v>
      </c>
      <c r="K3582" s="573">
        <f t="shared" si="101"/>
        <v>111.88471549999998</v>
      </c>
      <c r="L3582" s="573">
        <f t="shared" si="101"/>
        <v>177.80405424999995</v>
      </c>
      <c r="M3582" s="573">
        <f t="shared" si="101"/>
        <v>153.21792249999999</v>
      </c>
      <c r="N3582" s="573" t="b">
        <v>1</v>
      </c>
    </row>
    <row r="3583" spans="1:14" ht="15.5" x14ac:dyDescent="0.35">
      <c r="A3583" s="373"/>
      <c r="B3583" s="308" t="s">
        <v>4302</v>
      </c>
      <c r="C3583" s="193" t="s">
        <v>4303</v>
      </c>
      <c r="D3583" s="309"/>
      <c r="E3583" s="53"/>
      <c r="F3583" s="578">
        <v>347.63</v>
      </c>
      <c r="G3583" s="47"/>
      <c r="H3583" s="573">
        <f t="shared" si="102"/>
        <v>122.57433799999997</v>
      </c>
      <c r="I3583" s="573">
        <f t="shared" si="102"/>
        <v>122.57433799999997</v>
      </c>
      <c r="J3583" s="573">
        <f t="shared" si="102"/>
        <v>161.05697899999998</v>
      </c>
      <c r="K3583" s="573">
        <f t="shared" si="101"/>
        <v>111.88471549999998</v>
      </c>
      <c r="L3583" s="573">
        <f t="shared" si="101"/>
        <v>177.80405424999995</v>
      </c>
      <c r="M3583" s="573">
        <f t="shared" si="101"/>
        <v>153.21792249999999</v>
      </c>
      <c r="N3583" s="573" t="b">
        <v>1</v>
      </c>
    </row>
    <row r="3584" spans="1:14" ht="15.5" x14ac:dyDescent="0.35">
      <c r="A3584" s="373"/>
      <c r="B3584" s="308" t="s">
        <v>141</v>
      </c>
      <c r="C3584" s="193" t="s">
        <v>141</v>
      </c>
      <c r="D3584" s="309"/>
      <c r="E3584" s="53" t="s">
        <v>141</v>
      </c>
      <c r="F3584" s="578" t="s">
        <v>141</v>
      </c>
      <c r="G3584" s="47"/>
      <c r="H3584" s="573" t="str">
        <f t="shared" si="102"/>
        <v/>
      </c>
      <c r="I3584" s="573" t="str">
        <f t="shared" si="102"/>
        <v/>
      </c>
      <c r="J3584" s="573" t="str">
        <f t="shared" si="102"/>
        <v/>
      </c>
      <c r="K3584" s="573" t="str">
        <f t="shared" si="101"/>
        <v/>
      </c>
      <c r="L3584" s="573" t="str">
        <f t="shared" si="101"/>
        <v/>
      </c>
      <c r="M3584" s="573" t="str">
        <f t="shared" si="101"/>
        <v/>
      </c>
      <c r="N3584" s="573" t="s">
        <v>141</v>
      </c>
    </row>
    <row r="3585" spans="1:14" ht="15.5" x14ac:dyDescent="0.35">
      <c r="A3585" s="419" t="s">
        <v>4654</v>
      </c>
      <c r="B3585" s="427" t="s">
        <v>141</v>
      </c>
      <c r="C3585" s="659" t="s">
        <v>141</v>
      </c>
      <c r="D3585" s="447"/>
      <c r="E3585" s="530" t="s">
        <v>141</v>
      </c>
      <c r="F3585" s="783" t="s">
        <v>141</v>
      </c>
      <c r="G3585" s="47"/>
      <c r="H3585" s="573" t="str">
        <f t="shared" si="102"/>
        <v/>
      </c>
      <c r="I3585" s="573" t="str">
        <f t="shared" si="102"/>
        <v/>
      </c>
      <c r="J3585" s="573" t="str">
        <f t="shared" si="102"/>
        <v/>
      </c>
      <c r="K3585" s="573" t="str">
        <f t="shared" si="101"/>
        <v/>
      </c>
      <c r="L3585" s="573" t="str">
        <f t="shared" si="101"/>
        <v/>
      </c>
      <c r="M3585" s="573" t="str">
        <f t="shared" si="101"/>
        <v/>
      </c>
      <c r="N3585" s="573" t="s">
        <v>141</v>
      </c>
    </row>
    <row r="3586" spans="1:14" ht="15.5" x14ac:dyDescent="0.35">
      <c r="A3586" s="373" t="s">
        <v>4655</v>
      </c>
      <c r="B3586" s="308" t="s">
        <v>4656</v>
      </c>
      <c r="C3586" s="193" t="s">
        <v>4657</v>
      </c>
      <c r="D3586" s="309"/>
      <c r="E3586" s="53" t="s">
        <v>141</v>
      </c>
      <c r="F3586" s="578">
        <v>4301.1899999999996</v>
      </c>
      <c r="G3586" s="47"/>
      <c r="H3586" s="573">
        <f t="shared" si="102"/>
        <v>1516.5995939999996</v>
      </c>
      <c r="I3586" s="573">
        <f t="shared" si="102"/>
        <v>1516.5995939999996</v>
      </c>
      <c r="J3586" s="573">
        <f t="shared" si="102"/>
        <v>1992.7413269999997</v>
      </c>
      <c r="K3586" s="573">
        <f t="shared" si="101"/>
        <v>1384.3380014999998</v>
      </c>
      <c r="L3586" s="573">
        <f t="shared" si="101"/>
        <v>2199.9511552499994</v>
      </c>
      <c r="M3586" s="573">
        <f t="shared" si="101"/>
        <v>1895.7494924999996</v>
      </c>
      <c r="N3586" s="573" t="b">
        <v>1</v>
      </c>
    </row>
    <row r="3587" spans="1:14" ht="16" thickBot="1" x14ac:dyDescent="0.4">
      <c r="A3587" s="594" t="s">
        <v>4658</v>
      </c>
      <c r="B3587" s="565" t="s">
        <v>4659</v>
      </c>
      <c r="C3587" s="391" t="s">
        <v>4660</v>
      </c>
      <c r="D3587" s="563"/>
      <c r="E3587" s="44" t="s">
        <v>141</v>
      </c>
      <c r="F3587" s="564">
        <v>170.98</v>
      </c>
      <c r="G3587" s="47"/>
      <c r="H3587" s="573">
        <f t="shared" si="102"/>
        <v>60.28754799999998</v>
      </c>
      <c r="I3587" s="573">
        <f t="shared" si="102"/>
        <v>60.28754799999998</v>
      </c>
      <c r="J3587" s="573">
        <f t="shared" si="102"/>
        <v>79.215033999999989</v>
      </c>
      <c r="K3587" s="573">
        <f t="shared" si="101"/>
        <v>55.029912999999993</v>
      </c>
      <c r="L3587" s="573">
        <f t="shared" si="101"/>
        <v>87.451995499999981</v>
      </c>
      <c r="M3587" s="573">
        <f t="shared" si="101"/>
        <v>75.359434999999991</v>
      </c>
      <c r="N3587" s="573" t="b">
        <v>1</v>
      </c>
    </row>
    <row r="3588" spans="1:14" ht="15.5" x14ac:dyDescent="0.35">
      <c r="A3588" s="71" t="s">
        <v>4661</v>
      </c>
      <c r="B3588" s="16" t="s">
        <v>4662</v>
      </c>
      <c r="C3588" s="108" t="s">
        <v>4663</v>
      </c>
      <c r="D3588" s="18"/>
      <c r="E3588" s="309" t="s">
        <v>141</v>
      </c>
      <c r="F3588" s="276">
        <v>3296.22</v>
      </c>
      <c r="G3588" s="47"/>
      <c r="H3588" s="573">
        <f t="shared" si="102"/>
        <v>1162.2471719999996</v>
      </c>
      <c r="I3588" s="573">
        <f t="shared" si="102"/>
        <v>1162.2471719999996</v>
      </c>
      <c r="J3588" s="573">
        <f t="shared" si="102"/>
        <v>1527.1387259999999</v>
      </c>
      <c r="K3588" s="573">
        <f t="shared" si="101"/>
        <v>1060.8884069999999</v>
      </c>
      <c r="L3588" s="573">
        <f t="shared" si="101"/>
        <v>1685.9341244999996</v>
      </c>
      <c r="M3588" s="573">
        <f t="shared" si="101"/>
        <v>1452.8089649999997</v>
      </c>
      <c r="N3588" s="573" t="b">
        <v>1</v>
      </c>
    </row>
    <row r="3589" spans="1:14" ht="15.5" x14ac:dyDescent="0.35">
      <c r="A3589" s="373" t="s">
        <v>4664</v>
      </c>
      <c r="B3589" s="308" t="s">
        <v>4665</v>
      </c>
      <c r="C3589" s="193" t="s">
        <v>4666</v>
      </c>
      <c r="D3589" s="309"/>
      <c r="E3589" s="309" t="s">
        <v>141</v>
      </c>
      <c r="F3589" s="578">
        <v>25.36</v>
      </c>
      <c r="G3589" s="47"/>
      <c r="H3589" s="573">
        <f t="shared" si="102"/>
        <v>8.9419359999999983</v>
      </c>
      <c r="I3589" s="573">
        <f t="shared" si="102"/>
        <v>8.9419359999999983</v>
      </c>
      <c r="J3589" s="573">
        <f t="shared" si="102"/>
        <v>11.749288</v>
      </c>
      <c r="K3589" s="573">
        <f t="shared" si="101"/>
        <v>8.1621159999999993</v>
      </c>
      <c r="L3589" s="573">
        <f t="shared" si="101"/>
        <v>12.971005999999997</v>
      </c>
      <c r="M3589" s="573">
        <f t="shared" si="101"/>
        <v>11.17742</v>
      </c>
      <c r="N3589" s="573" t="b">
        <v>1</v>
      </c>
    </row>
    <row r="3590" spans="1:14" ht="15.5" x14ac:dyDescent="0.35">
      <c r="A3590" s="373" t="s">
        <v>4667</v>
      </c>
      <c r="B3590" s="308" t="s">
        <v>4668</v>
      </c>
      <c r="C3590" s="193" t="s">
        <v>4669</v>
      </c>
      <c r="D3590" s="309"/>
      <c r="E3590" s="309" t="s">
        <v>141</v>
      </c>
      <c r="F3590" s="578">
        <v>28.67</v>
      </c>
      <c r="G3590" s="47"/>
      <c r="H3590" s="573">
        <f t="shared" si="102"/>
        <v>10.109041999999999</v>
      </c>
      <c r="I3590" s="573">
        <f t="shared" si="102"/>
        <v>10.109041999999999</v>
      </c>
      <c r="J3590" s="573">
        <f t="shared" si="102"/>
        <v>13.282811000000001</v>
      </c>
      <c r="K3590" s="573">
        <f t="shared" si="101"/>
        <v>9.2274394999999991</v>
      </c>
      <c r="L3590" s="573">
        <f t="shared" si="101"/>
        <v>14.663988249999997</v>
      </c>
      <c r="M3590" s="573">
        <f t="shared" si="101"/>
        <v>12.636302499999999</v>
      </c>
      <c r="N3590" s="573" t="b">
        <v>1</v>
      </c>
    </row>
    <row r="3591" spans="1:14" ht="15.5" x14ac:dyDescent="0.35">
      <c r="A3591" s="373" t="s">
        <v>4670</v>
      </c>
      <c r="B3591" s="308" t="s">
        <v>4671</v>
      </c>
      <c r="C3591" s="193" t="s">
        <v>4672</v>
      </c>
      <c r="D3591" s="309"/>
      <c r="E3591" s="309" t="s">
        <v>141</v>
      </c>
      <c r="F3591" s="578">
        <v>50.36</v>
      </c>
      <c r="G3591" s="47"/>
      <c r="H3591" s="573">
        <f t="shared" si="102"/>
        <v>17.756935999999996</v>
      </c>
      <c r="I3591" s="573">
        <f t="shared" si="102"/>
        <v>17.756935999999996</v>
      </c>
      <c r="J3591" s="573">
        <f t="shared" si="102"/>
        <v>23.331788</v>
      </c>
      <c r="K3591" s="573">
        <f t="shared" si="101"/>
        <v>16.208365999999998</v>
      </c>
      <c r="L3591" s="573">
        <f t="shared" si="101"/>
        <v>25.757880999999994</v>
      </c>
      <c r="M3591" s="573">
        <f t="shared" si="101"/>
        <v>22.196169999999999</v>
      </c>
      <c r="N3591" s="573" t="b">
        <v>1</v>
      </c>
    </row>
    <row r="3592" spans="1:14" ht="15.5" x14ac:dyDescent="0.35">
      <c r="A3592" s="373" t="s">
        <v>4673</v>
      </c>
      <c r="B3592" s="308" t="s">
        <v>4674</v>
      </c>
      <c r="C3592" s="193" t="s">
        <v>4675</v>
      </c>
      <c r="D3592" s="309"/>
      <c r="E3592" s="309" t="s">
        <v>141</v>
      </c>
      <c r="F3592" s="578">
        <v>59.16</v>
      </c>
      <c r="G3592" s="47"/>
      <c r="H3592" s="573">
        <f t="shared" si="102"/>
        <v>20.859815999999995</v>
      </c>
      <c r="I3592" s="573">
        <f t="shared" si="102"/>
        <v>20.859815999999995</v>
      </c>
      <c r="J3592" s="573">
        <f t="shared" si="102"/>
        <v>27.408827999999996</v>
      </c>
      <c r="K3592" s="573">
        <f t="shared" si="101"/>
        <v>19.040645999999999</v>
      </c>
      <c r="L3592" s="573">
        <f t="shared" si="101"/>
        <v>30.258860999999992</v>
      </c>
      <c r="M3592" s="573">
        <f t="shared" si="101"/>
        <v>26.074769999999997</v>
      </c>
      <c r="N3592" s="573" t="b">
        <v>1</v>
      </c>
    </row>
    <row r="3593" spans="1:14" ht="15.5" x14ac:dyDescent="0.35">
      <c r="A3593" s="373" t="s">
        <v>4676</v>
      </c>
      <c r="B3593" s="308" t="s">
        <v>4677</v>
      </c>
      <c r="C3593" s="193" t="s">
        <v>4678</v>
      </c>
      <c r="D3593" s="309"/>
      <c r="E3593" s="309" t="s">
        <v>141</v>
      </c>
      <c r="F3593" s="578">
        <v>111.19</v>
      </c>
      <c r="G3593" s="47"/>
      <c r="H3593" s="573">
        <f t="shared" si="102"/>
        <v>39.205593999999991</v>
      </c>
      <c r="I3593" s="573">
        <f t="shared" si="102"/>
        <v>39.205593999999991</v>
      </c>
      <c r="J3593" s="573">
        <f t="shared" si="102"/>
        <v>51.514326999999994</v>
      </c>
      <c r="K3593" s="573">
        <f t="shared" si="101"/>
        <v>35.786501499999993</v>
      </c>
      <c r="L3593" s="573">
        <f t="shared" si="101"/>
        <v>56.870905249999986</v>
      </c>
      <c r="M3593" s="573">
        <f t="shared" si="101"/>
        <v>49.006992499999996</v>
      </c>
      <c r="N3593" s="573" t="b">
        <v>1</v>
      </c>
    </row>
    <row r="3594" spans="1:14" ht="15.5" x14ac:dyDescent="0.35">
      <c r="A3594" s="373" t="s">
        <v>4679</v>
      </c>
      <c r="B3594" s="308" t="s">
        <v>4680</v>
      </c>
      <c r="C3594" s="193" t="s">
        <v>4681</v>
      </c>
      <c r="D3594" s="309"/>
      <c r="E3594" s="309"/>
      <c r="F3594" s="578">
        <v>634.98</v>
      </c>
      <c r="G3594" s="47"/>
      <c r="H3594" s="573">
        <f t="shared" si="102"/>
        <v>223.89394799999994</v>
      </c>
      <c r="I3594" s="573">
        <f t="shared" si="102"/>
        <v>223.89394799999994</v>
      </c>
      <c r="J3594" s="573">
        <f t="shared" si="102"/>
        <v>294.18623400000001</v>
      </c>
      <c r="K3594" s="573">
        <f t="shared" si="101"/>
        <v>204.368313</v>
      </c>
      <c r="L3594" s="573">
        <f t="shared" si="101"/>
        <v>324.77639549999992</v>
      </c>
      <c r="M3594" s="573">
        <f t="shared" si="101"/>
        <v>279.867435</v>
      </c>
      <c r="N3594" s="573" t="b">
        <v>1</v>
      </c>
    </row>
    <row r="3595" spans="1:14" ht="16" thickBot="1" x14ac:dyDescent="0.4">
      <c r="A3595" s="594" t="s">
        <v>4682</v>
      </c>
      <c r="B3595" s="565" t="s">
        <v>4683</v>
      </c>
      <c r="C3595" s="391" t="s">
        <v>4684</v>
      </c>
      <c r="D3595" s="563"/>
      <c r="E3595" s="309"/>
      <c r="F3595" s="564">
        <v>634.98</v>
      </c>
      <c r="G3595" s="47"/>
      <c r="H3595" s="573">
        <f t="shared" si="102"/>
        <v>223.89394799999994</v>
      </c>
      <c r="I3595" s="573">
        <f t="shared" si="102"/>
        <v>223.89394799999994</v>
      </c>
      <c r="J3595" s="573">
        <f t="shared" si="102"/>
        <v>294.18623400000001</v>
      </c>
      <c r="K3595" s="573">
        <f t="shared" si="101"/>
        <v>204.368313</v>
      </c>
      <c r="L3595" s="573">
        <f t="shared" si="101"/>
        <v>324.77639549999992</v>
      </c>
      <c r="M3595" s="573">
        <f t="shared" si="101"/>
        <v>279.867435</v>
      </c>
      <c r="N3595" s="573" t="b">
        <v>1</v>
      </c>
    </row>
    <row r="3596" spans="1:14" ht="15.5" x14ac:dyDescent="0.35">
      <c r="A3596" s="71" t="s">
        <v>4685</v>
      </c>
      <c r="B3596" s="16" t="s">
        <v>4686</v>
      </c>
      <c r="C3596" s="108" t="s">
        <v>4687</v>
      </c>
      <c r="D3596" s="18"/>
      <c r="E3596" s="52" t="s">
        <v>141</v>
      </c>
      <c r="F3596" s="276">
        <v>2360.7399999999998</v>
      </c>
      <c r="G3596" s="47"/>
      <c r="H3596" s="573">
        <f t="shared" si="102"/>
        <v>832.39692399999967</v>
      </c>
      <c r="I3596" s="573">
        <f t="shared" si="102"/>
        <v>832.39692399999967</v>
      </c>
      <c r="J3596" s="573">
        <f t="shared" si="102"/>
        <v>1093.7308419999999</v>
      </c>
      <c r="K3596" s="573">
        <f t="shared" si="101"/>
        <v>759.80416899999989</v>
      </c>
      <c r="L3596" s="573">
        <f t="shared" si="101"/>
        <v>1207.4594914999996</v>
      </c>
      <c r="M3596" s="573">
        <f t="shared" si="101"/>
        <v>1040.4961549999998</v>
      </c>
      <c r="N3596" s="573" t="b">
        <v>1</v>
      </c>
    </row>
    <row r="3597" spans="1:14" ht="15.5" x14ac:dyDescent="0.35">
      <c r="A3597" s="373" t="s">
        <v>4688</v>
      </c>
      <c r="B3597" s="308" t="s">
        <v>4689</v>
      </c>
      <c r="C3597" s="193" t="s">
        <v>4690</v>
      </c>
      <c r="D3597" s="309"/>
      <c r="E3597" s="53" t="s">
        <v>141</v>
      </c>
      <c r="F3597" s="578">
        <v>2726.65</v>
      </c>
      <c r="G3597" s="47"/>
      <c r="H3597" s="573">
        <f t="shared" si="102"/>
        <v>961.41678999999976</v>
      </c>
      <c r="I3597" s="573">
        <f t="shared" si="102"/>
        <v>961.41678999999976</v>
      </c>
      <c r="J3597" s="573">
        <f t="shared" si="102"/>
        <v>1263.2569450000001</v>
      </c>
      <c r="K3597" s="573">
        <f t="shared" si="101"/>
        <v>877.57230249999998</v>
      </c>
      <c r="L3597" s="573">
        <f t="shared" si="101"/>
        <v>1394.6133087499998</v>
      </c>
      <c r="M3597" s="573">
        <f t="shared" si="101"/>
        <v>1201.7709875</v>
      </c>
      <c r="N3597" s="573" t="b">
        <v>1</v>
      </c>
    </row>
    <row r="3598" spans="1:14" ht="15.5" x14ac:dyDescent="0.35">
      <c r="A3598" s="373" t="s">
        <v>4688</v>
      </c>
      <c r="B3598" s="308" t="s">
        <v>4691</v>
      </c>
      <c r="C3598" s="193" t="s">
        <v>4692</v>
      </c>
      <c r="D3598" s="309"/>
      <c r="E3598" s="53"/>
      <c r="F3598" s="578">
        <v>3777.61</v>
      </c>
      <c r="G3598" s="47"/>
      <c r="H3598" s="573">
        <f t="shared" si="102"/>
        <v>1331.9852859999996</v>
      </c>
      <c r="I3598" s="573">
        <f t="shared" si="102"/>
        <v>1331.9852859999996</v>
      </c>
      <c r="J3598" s="573">
        <f t="shared" si="102"/>
        <v>1750.1667130000001</v>
      </c>
      <c r="K3598" s="573">
        <f t="shared" si="101"/>
        <v>1215.8237784999999</v>
      </c>
      <c r="L3598" s="573">
        <f t="shared" si="101"/>
        <v>1932.1530747499996</v>
      </c>
      <c r="M3598" s="573">
        <f t="shared" si="101"/>
        <v>1664.9816074999999</v>
      </c>
      <c r="N3598" s="573" t="b">
        <v>1</v>
      </c>
    </row>
    <row r="3599" spans="1:14" ht="15.5" x14ac:dyDescent="0.35">
      <c r="A3599" s="373" t="s">
        <v>4693</v>
      </c>
      <c r="B3599" s="308" t="s">
        <v>4694</v>
      </c>
      <c r="C3599" s="193" t="s">
        <v>4695</v>
      </c>
      <c r="D3599" s="309"/>
      <c r="E3599" s="53"/>
      <c r="F3599" s="578">
        <v>4004</v>
      </c>
      <c r="G3599" s="47"/>
      <c r="H3599" s="573">
        <f t="shared" si="102"/>
        <v>1411.8103999999996</v>
      </c>
      <c r="I3599" s="573">
        <f t="shared" si="102"/>
        <v>1411.8103999999996</v>
      </c>
      <c r="J3599" s="573">
        <f t="shared" si="102"/>
        <v>1855.0532000000001</v>
      </c>
      <c r="K3599" s="573">
        <f t="shared" si="101"/>
        <v>1288.6873999999998</v>
      </c>
      <c r="L3599" s="573">
        <f t="shared" si="101"/>
        <v>2047.9458999999997</v>
      </c>
      <c r="M3599" s="573">
        <f t="shared" si="101"/>
        <v>1764.7629999999999</v>
      </c>
      <c r="N3599" s="573" t="b">
        <v>1</v>
      </c>
    </row>
    <row r="3600" spans="1:14" ht="16" thickBot="1" x14ac:dyDescent="0.4">
      <c r="A3600" s="594" t="s">
        <v>4696</v>
      </c>
      <c r="B3600" s="565" t="s">
        <v>4697</v>
      </c>
      <c r="C3600" s="391" t="s">
        <v>4698</v>
      </c>
      <c r="D3600" s="563"/>
      <c r="E3600" s="44" t="s">
        <v>141</v>
      </c>
      <c r="F3600" s="564">
        <v>3449.19</v>
      </c>
      <c r="G3600" s="47"/>
      <c r="H3600" s="573">
        <f t="shared" si="102"/>
        <v>1216.1843939999997</v>
      </c>
      <c r="I3600" s="573">
        <f t="shared" si="102"/>
        <v>1216.1843939999997</v>
      </c>
      <c r="J3600" s="573">
        <f t="shared" si="102"/>
        <v>1598.0097269999999</v>
      </c>
      <c r="K3600" s="573">
        <f t="shared" si="101"/>
        <v>1110.1218014999999</v>
      </c>
      <c r="L3600" s="573">
        <f t="shared" si="101"/>
        <v>1764.1744552499997</v>
      </c>
      <c r="M3600" s="573">
        <f t="shared" si="101"/>
        <v>1520.2304924999999</v>
      </c>
      <c r="N3600" s="573" t="b">
        <v>1</v>
      </c>
    </row>
    <row r="3601" spans="1:14" ht="15.5" x14ac:dyDescent="0.35">
      <c r="A3601" s="373" t="s">
        <v>4699</v>
      </c>
      <c r="B3601" s="308" t="s">
        <v>4700</v>
      </c>
      <c r="C3601" s="193" t="s">
        <v>4701</v>
      </c>
      <c r="D3601" s="309"/>
      <c r="E3601" s="53" t="s">
        <v>141</v>
      </c>
      <c r="F3601" s="578">
        <v>3660.37</v>
      </c>
      <c r="G3601" s="47"/>
      <c r="H3601" s="573">
        <f t="shared" si="102"/>
        <v>1290.6464619999997</v>
      </c>
      <c r="I3601" s="573">
        <f t="shared" si="102"/>
        <v>1290.6464619999997</v>
      </c>
      <c r="J3601" s="573">
        <f t="shared" si="102"/>
        <v>1695.8494209999999</v>
      </c>
      <c r="K3601" s="573">
        <f t="shared" si="101"/>
        <v>1178.0900844999999</v>
      </c>
      <c r="L3601" s="573">
        <f t="shared" si="101"/>
        <v>1872.1877457499995</v>
      </c>
      <c r="M3601" s="573">
        <f t="shared" si="101"/>
        <v>1613.3080774999999</v>
      </c>
      <c r="N3601" s="573" t="b">
        <v>1</v>
      </c>
    </row>
    <row r="3602" spans="1:14" ht="15.5" x14ac:dyDescent="0.35">
      <c r="A3602" s="381" t="s">
        <v>9830</v>
      </c>
      <c r="B3602" s="308" t="s">
        <v>4702</v>
      </c>
      <c r="C3602" s="193" t="s">
        <v>4703</v>
      </c>
      <c r="D3602" s="309"/>
      <c r="E3602" s="53" t="s">
        <v>141</v>
      </c>
      <c r="F3602" s="578">
        <v>0</v>
      </c>
      <c r="G3602" s="47"/>
      <c r="H3602" s="573">
        <f t="shared" si="102"/>
        <v>0</v>
      </c>
      <c r="I3602" s="573">
        <f t="shared" si="102"/>
        <v>0</v>
      </c>
      <c r="J3602" s="573">
        <f t="shared" si="102"/>
        <v>0</v>
      </c>
      <c r="K3602" s="573">
        <f t="shared" si="101"/>
        <v>0</v>
      </c>
      <c r="L3602" s="573">
        <f t="shared" si="101"/>
        <v>0</v>
      </c>
      <c r="M3602" s="573">
        <f t="shared" si="101"/>
        <v>0</v>
      </c>
      <c r="N3602" s="573" t="b">
        <v>1</v>
      </c>
    </row>
    <row r="3603" spans="1:14" ht="15.5" x14ac:dyDescent="0.35">
      <c r="A3603" s="381" t="s">
        <v>9860</v>
      </c>
      <c r="B3603" s="308" t="s">
        <v>4702</v>
      </c>
      <c r="C3603" s="193" t="s">
        <v>4704</v>
      </c>
      <c r="D3603" s="309"/>
      <c r="E3603" s="53" t="s">
        <v>141</v>
      </c>
      <c r="F3603" s="578">
        <v>0</v>
      </c>
      <c r="G3603" s="47"/>
      <c r="H3603" s="573">
        <f t="shared" si="102"/>
        <v>0</v>
      </c>
      <c r="I3603" s="573">
        <f t="shared" si="102"/>
        <v>0</v>
      </c>
      <c r="J3603" s="573">
        <f t="shared" si="102"/>
        <v>0</v>
      </c>
      <c r="K3603" s="573">
        <f t="shared" si="101"/>
        <v>0</v>
      </c>
      <c r="L3603" s="573">
        <f t="shared" si="101"/>
        <v>0</v>
      </c>
      <c r="M3603" s="573">
        <f t="shared" si="101"/>
        <v>0</v>
      </c>
      <c r="N3603" s="573" t="b">
        <v>1</v>
      </c>
    </row>
    <row r="3604" spans="1:14" ht="16" thickBot="1" x14ac:dyDescent="0.4">
      <c r="A3604" s="615" t="s">
        <v>9861</v>
      </c>
      <c r="B3604" s="565" t="s">
        <v>4702</v>
      </c>
      <c r="C3604" s="391" t="s">
        <v>4705</v>
      </c>
      <c r="D3604" s="563"/>
      <c r="E3604" s="44" t="s">
        <v>141</v>
      </c>
      <c r="F3604" s="564">
        <v>167.13999999999987</v>
      </c>
      <c r="G3604" s="47"/>
      <c r="H3604" s="573">
        <f t="shared" si="102"/>
        <v>58.93356399999994</v>
      </c>
      <c r="I3604" s="573">
        <f t="shared" si="102"/>
        <v>58.93356399999994</v>
      </c>
      <c r="J3604" s="573">
        <f t="shared" si="102"/>
        <v>77.435961999999932</v>
      </c>
      <c r="K3604" s="573">
        <f t="shared" si="101"/>
        <v>53.794008999999953</v>
      </c>
      <c r="L3604" s="573">
        <f t="shared" si="101"/>
        <v>85.487931499999917</v>
      </c>
      <c r="M3604" s="573">
        <f t="shared" si="101"/>
        <v>73.666954999999945</v>
      </c>
      <c r="N3604" s="573" t="b">
        <v>1</v>
      </c>
    </row>
    <row r="3605" spans="1:14" ht="15.5" x14ac:dyDescent="0.35">
      <c r="A3605" s="420" t="s">
        <v>9862</v>
      </c>
      <c r="B3605" s="3" t="s">
        <v>4702</v>
      </c>
      <c r="C3605" s="110" t="s">
        <v>4706</v>
      </c>
      <c r="D3605" s="20"/>
      <c r="E3605" s="53" t="s">
        <v>141</v>
      </c>
      <c r="F3605" s="276">
        <v>167.13999999999987</v>
      </c>
      <c r="G3605" s="47"/>
      <c r="H3605" s="573">
        <f t="shared" si="102"/>
        <v>58.93356399999994</v>
      </c>
      <c r="I3605" s="573">
        <f t="shared" si="102"/>
        <v>58.93356399999994</v>
      </c>
      <c r="J3605" s="573">
        <f t="shared" si="102"/>
        <v>77.435961999999932</v>
      </c>
      <c r="K3605" s="573">
        <f t="shared" si="101"/>
        <v>53.794008999999953</v>
      </c>
      <c r="L3605" s="573">
        <f t="shared" si="101"/>
        <v>85.487931499999917</v>
      </c>
      <c r="M3605" s="573">
        <f t="shared" si="101"/>
        <v>73.666954999999945</v>
      </c>
      <c r="N3605" s="573" t="b">
        <v>1</v>
      </c>
    </row>
    <row r="3606" spans="1:14" ht="15.5" x14ac:dyDescent="0.35">
      <c r="A3606" s="381" t="s">
        <v>9863</v>
      </c>
      <c r="B3606" s="308" t="s">
        <v>4702</v>
      </c>
      <c r="C3606" s="193" t="s">
        <v>4707</v>
      </c>
      <c r="D3606" s="309"/>
      <c r="E3606" s="310" t="s">
        <v>141</v>
      </c>
      <c r="F3606" s="578">
        <v>1218.7199999999998</v>
      </c>
      <c r="G3606" s="47"/>
      <c r="H3606" s="573">
        <f t="shared" si="102"/>
        <v>429.72067199999981</v>
      </c>
      <c r="I3606" s="573">
        <f t="shared" si="102"/>
        <v>429.72067199999981</v>
      </c>
      <c r="J3606" s="573">
        <f t="shared" si="102"/>
        <v>564.63297599999987</v>
      </c>
      <c r="K3606" s="573">
        <f t="shared" si="101"/>
        <v>392.24503199999992</v>
      </c>
      <c r="L3606" s="573">
        <f t="shared" si="101"/>
        <v>623.34481199999982</v>
      </c>
      <c r="M3606" s="573">
        <f t="shared" si="101"/>
        <v>537.1508399999999</v>
      </c>
      <c r="N3606" s="573" t="b">
        <v>1</v>
      </c>
    </row>
    <row r="3607" spans="1:14" ht="15.5" x14ac:dyDescent="0.35">
      <c r="A3607" s="381" t="s">
        <v>9864</v>
      </c>
      <c r="B3607" s="308" t="s">
        <v>4702</v>
      </c>
      <c r="C3607" s="193" t="s">
        <v>4708</v>
      </c>
      <c r="D3607" s="309"/>
      <c r="E3607" s="310" t="s">
        <v>141</v>
      </c>
      <c r="F3607" s="578">
        <v>1218.7199999999998</v>
      </c>
      <c r="G3607" s="47"/>
      <c r="H3607" s="573">
        <f t="shared" si="102"/>
        <v>429.72067199999981</v>
      </c>
      <c r="I3607" s="573">
        <f t="shared" si="102"/>
        <v>429.72067199999981</v>
      </c>
      <c r="J3607" s="573">
        <f t="shared" si="102"/>
        <v>564.63297599999987</v>
      </c>
      <c r="K3607" s="573">
        <f t="shared" si="101"/>
        <v>392.24503199999992</v>
      </c>
      <c r="L3607" s="573">
        <f t="shared" si="101"/>
        <v>623.34481199999982</v>
      </c>
      <c r="M3607" s="573">
        <f t="shared" si="101"/>
        <v>537.1508399999999</v>
      </c>
      <c r="N3607" s="573" t="b">
        <v>1</v>
      </c>
    </row>
    <row r="3608" spans="1:14" ht="15.5" x14ac:dyDescent="0.35">
      <c r="A3608" s="373" t="s">
        <v>4709</v>
      </c>
      <c r="B3608" s="308" t="s">
        <v>4710</v>
      </c>
      <c r="C3608" s="193" t="s">
        <v>4711</v>
      </c>
      <c r="D3608" s="309"/>
      <c r="E3608" s="310" t="s">
        <v>141</v>
      </c>
      <c r="F3608" s="578">
        <v>6804.41</v>
      </c>
      <c r="G3608" s="47"/>
      <c r="H3608" s="573">
        <f t="shared" si="102"/>
        <v>2399.2349659999995</v>
      </c>
      <c r="I3608" s="573">
        <f t="shared" si="102"/>
        <v>2399.2349659999995</v>
      </c>
      <c r="J3608" s="573">
        <f t="shared" si="102"/>
        <v>3152.4831529999997</v>
      </c>
      <c r="K3608" s="573">
        <f t="shared" si="101"/>
        <v>2189.9993584999997</v>
      </c>
      <c r="L3608" s="573">
        <f t="shared" si="101"/>
        <v>3480.285604749999</v>
      </c>
      <c r="M3608" s="573">
        <f t="shared" si="101"/>
        <v>2999.0437075</v>
      </c>
      <c r="N3608" s="573" t="b">
        <v>1</v>
      </c>
    </row>
    <row r="3609" spans="1:14" ht="15.5" x14ac:dyDescent="0.35">
      <c r="A3609" s="381" t="s">
        <v>9830</v>
      </c>
      <c r="B3609" s="308" t="s">
        <v>4712</v>
      </c>
      <c r="C3609" s="193" t="s">
        <v>4713</v>
      </c>
      <c r="D3609" s="309"/>
      <c r="E3609" s="310" t="s">
        <v>141</v>
      </c>
      <c r="F3609" s="578">
        <v>0</v>
      </c>
      <c r="G3609" s="47"/>
      <c r="H3609" s="573">
        <f t="shared" si="102"/>
        <v>0</v>
      </c>
      <c r="I3609" s="573">
        <f t="shared" si="102"/>
        <v>0</v>
      </c>
      <c r="J3609" s="573">
        <f t="shared" si="102"/>
        <v>0</v>
      </c>
      <c r="K3609" s="573">
        <f t="shared" si="101"/>
        <v>0</v>
      </c>
      <c r="L3609" s="573">
        <f t="shared" si="101"/>
        <v>0</v>
      </c>
      <c r="M3609" s="573">
        <f t="shared" si="101"/>
        <v>0</v>
      </c>
      <c r="N3609" s="573" t="b">
        <v>1</v>
      </c>
    </row>
    <row r="3610" spans="1:14" ht="15.5" x14ac:dyDescent="0.35">
      <c r="A3610" s="381" t="s">
        <v>9860</v>
      </c>
      <c r="B3610" s="308" t="s">
        <v>4712</v>
      </c>
      <c r="C3610" s="193" t="s">
        <v>4714</v>
      </c>
      <c r="D3610" s="309"/>
      <c r="E3610" s="310" t="s">
        <v>141</v>
      </c>
      <c r="F3610" s="578">
        <v>0</v>
      </c>
      <c r="G3610" s="47"/>
      <c r="H3610" s="573">
        <f t="shared" si="102"/>
        <v>0</v>
      </c>
      <c r="I3610" s="573">
        <f t="shared" si="102"/>
        <v>0</v>
      </c>
      <c r="J3610" s="573">
        <f t="shared" si="102"/>
        <v>0</v>
      </c>
      <c r="K3610" s="573">
        <f t="shared" si="101"/>
        <v>0</v>
      </c>
      <c r="L3610" s="573">
        <f t="shared" si="101"/>
        <v>0</v>
      </c>
      <c r="M3610" s="573">
        <f t="shared" si="101"/>
        <v>0</v>
      </c>
      <c r="N3610" s="573" t="b">
        <v>1</v>
      </c>
    </row>
    <row r="3611" spans="1:14" ht="15.5" x14ac:dyDescent="0.35">
      <c r="A3611" s="381" t="s">
        <v>9861</v>
      </c>
      <c r="B3611" s="308" t="s">
        <v>4712</v>
      </c>
      <c r="C3611" s="193" t="s">
        <v>4715</v>
      </c>
      <c r="D3611" s="309"/>
      <c r="E3611" s="310" t="s">
        <v>141</v>
      </c>
      <c r="F3611" s="578">
        <v>701.88999999999987</v>
      </c>
      <c r="G3611" s="47"/>
      <c r="H3611" s="573">
        <f t="shared" si="102"/>
        <v>247.48641399999988</v>
      </c>
      <c r="I3611" s="573">
        <f t="shared" si="102"/>
        <v>247.48641399999988</v>
      </c>
      <c r="J3611" s="573">
        <f t="shared" si="102"/>
        <v>325.18563699999993</v>
      </c>
      <c r="K3611" s="573">
        <f t="shared" si="101"/>
        <v>225.90329649999993</v>
      </c>
      <c r="L3611" s="573">
        <f t="shared" si="101"/>
        <v>358.99918774999986</v>
      </c>
      <c r="M3611" s="573">
        <f t="shared" si="101"/>
        <v>309.3580174999999</v>
      </c>
      <c r="N3611" s="573" t="b">
        <v>1</v>
      </c>
    </row>
    <row r="3612" spans="1:14" ht="15.5" x14ac:dyDescent="0.35">
      <c r="A3612" s="420" t="s">
        <v>9862</v>
      </c>
      <c r="B3612" s="3" t="s">
        <v>4712</v>
      </c>
      <c r="C3612" s="110" t="s">
        <v>4716</v>
      </c>
      <c r="D3612" s="20"/>
      <c r="E3612" s="53" t="s">
        <v>141</v>
      </c>
      <c r="F3612" s="273">
        <v>701.88999999999987</v>
      </c>
      <c r="G3612" s="47"/>
      <c r="H3612" s="573">
        <f t="shared" si="102"/>
        <v>247.48641399999988</v>
      </c>
      <c r="I3612" s="573">
        <f t="shared" si="102"/>
        <v>247.48641399999988</v>
      </c>
      <c r="J3612" s="573">
        <f t="shared" si="102"/>
        <v>325.18563699999993</v>
      </c>
      <c r="K3612" s="573">
        <f t="shared" si="101"/>
        <v>225.90329649999993</v>
      </c>
      <c r="L3612" s="573">
        <f t="shared" si="101"/>
        <v>358.99918774999986</v>
      </c>
      <c r="M3612" s="573">
        <f t="shared" si="101"/>
        <v>309.3580174999999</v>
      </c>
      <c r="N3612" s="573" t="b">
        <v>1</v>
      </c>
    </row>
    <row r="3613" spans="1:14" ht="15.5" x14ac:dyDescent="0.35">
      <c r="A3613" s="415" t="s">
        <v>9863</v>
      </c>
      <c r="B3613" s="221" t="s">
        <v>4712</v>
      </c>
      <c r="C3613" s="247" t="s">
        <v>4717</v>
      </c>
      <c r="D3613" s="222"/>
      <c r="E3613" s="242" t="s">
        <v>141</v>
      </c>
      <c r="F3613" s="296">
        <v>1472.74</v>
      </c>
      <c r="G3613" s="47"/>
      <c r="H3613" s="573">
        <f t="shared" si="102"/>
        <v>519.28812399999993</v>
      </c>
      <c r="I3613" s="573">
        <f t="shared" si="102"/>
        <v>519.28812399999993</v>
      </c>
      <c r="J3613" s="573">
        <f t="shared" si="102"/>
        <v>682.32044199999996</v>
      </c>
      <c r="K3613" s="573">
        <f t="shared" si="101"/>
        <v>474.00136899999995</v>
      </c>
      <c r="L3613" s="573">
        <f t="shared" si="101"/>
        <v>753.26969149999991</v>
      </c>
      <c r="M3613" s="573">
        <f t="shared" si="101"/>
        <v>649.11015499999996</v>
      </c>
      <c r="N3613" s="573" t="b">
        <v>1</v>
      </c>
    </row>
    <row r="3614" spans="1:14" ht="15.5" x14ac:dyDescent="0.35">
      <c r="A3614" s="420" t="s">
        <v>9864</v>
      </c>
      <c r="B3614" s="3" t="s">
        <v>4712</v>
      </c>
      <c r="C3614" s="110" t="s">
        <v>4718</v>
      </c>
      <c r="D3614" s="20"/>
      <c r="E3614" s="53" t="s">
        <v>141</v>
      </c>
      <c r="F3614" s="273">
        <v>1472.74</v>
      </c>
      <c r="G3614" s="47"/>
      <c r="H3614" s="573">
        <f t="shared" si="102"/>
        <v>519.28812399999993</v>
      </c>
      <c r="I3614" s="573">
        <f t="shared" si="102"/>
        <v>519.28812399999993</v>
      </c>
      <c r="J3614" s="573">
        <f t="shared" si="102"/>
        <v>682.32044199999996</v>
      </c>
      <c r="K3614" s="573">
        <f t="shared" si="101"/>
        <v>474.00136899999995</v>
      </c>
      <c r="L3614" s="573">
        <f t="shared" si="101"/>
        <v>753.26969149999991</v>
      </c>
      <c r="M3614" s="573">
        <f t="shared" si="101"/>
        <v>649.11015499999996</v>
      </c>
      <c r="N3614" s="573" t="b">
        <v>1</v>
      </c>
    </row>
    <row r="3615" spans="1:14" ht="16" thickBot="1" x14ac:dyDescent="0.4">
      <c r="A3615" s="192" t="s">
        <v>4693</v>
      </c>
      <c r="B3615" s="221" t="s">
        <v>4719</v>
      </c>
      <c r="C3615" s="247" t="s">
        <v>4720</v>
      </c>
      <c r="D3615" s="222"/>
      <c r="E3615" s="242"/>
      <c r="F3615" s="296">
        <v>3380.69</v>
      </c>
      <c r="G3615" s="47"/>
      <c r="H3615" s="573">
        <f t="shared" si="102"/>
        <v>1192.0312939999997</v>
      </c>
      <c r="I3615" s="573">
        <f t="shared" si="102"/>
        <v>1192.0312939999997</v>
      </c>
      <c r="J3615" s="573">
        <f t="shared" si="102"/>
        <v>1566.2736769999999</v>
      </c>
      <c r="K3615" s="573">
        <f t="shared" si="101"/>
        <v>1088.0750765</v>
      </c>
      <c r="L3615" s="573">
        <f t="shared" si="101"/>
        <v>1729.1384177499997</v>
      </c>
      <c r="M3615" s="573">
        <f t="shared" si="101"/>
        <v>1490.0391175</v>
      </c>
      <c r="N3615" s="573" t="b">
        <v>1</v>
      </c>
    </row>
    <row r="3616" spans="1:14" ht="16" thickBot="1" x14ac:dyDescent="0.4">
      <c r="A3616" s="74" t="s">
        <v>4721</v>
      </c>
      <c r="B3616" s="5" t="s">
        <v>4722</v>
      </c>
      <c r="C3616" s="691" t="s">
        <v>4723</v>
      </c>
      <c r="D3616" s="23"/>
      <c r="E3616" s="64"/>
      <c r="F3616" s="295">
        <v>5853.91</v>
      </c>
      <c r="G3616" s="47"/>
      <c r="H3616" s="573">
        <f t="shared" si="102"/>
        <v>2064.0886659999996</v>
      </c>
      <c r="I3616" s="573">
        <f t="shared" si="102"/>
        <v>2064.0886659999996</v>
      </c>
      <c r="J3616" s="573">
        <f t="shared" si="102"/>
        <v>2712.1165029999997</v>
      </c>
      <c r="K3616" s="573">
        <f t="shared" si="101"/>
        <v>1884.0809334999997</v>
      </c>
      <c r="L3616" s="573">
        <f t="shared" si="101"/>
        <v>2994.1286172499995</v>
      </c>
      <c r="M3616" s="573">
        <f t="shared" si="101"/>
        <v>2580.1108325</v>
      </c>
      <c r="N3616" s="573" t="b">
        <v>1</v>
      </c>
    </row>
    <row r="3617" spans="1:14" ht="31" x14ac:dyDescent="0.35">
      <c r="A3617" s="72" t="s">
        <v>8301</v>
      </c>
      <c r="B3617" s="3" t="s">
        <v>8302</v>
      </c>
      <c r="C3617" s="110" t="s">
        <v>7049</v>
      </c>
      <c r="D3617" s="20"/>
      <c r="E3617" s="53"/>
      <c r="F3617" s="276">
        <v>4912.12</v>
      </c>
      <c r="G3617" s="47"/>
      <c r="H3617" s="573">
        <f t="shared" si="102"/>
        <v>1732.0135119999995</v>
      </c>
      <c r="I3617" s="573">
        <f t="shared" si="102"/>
        <v>1732.0135119999995</v>
      </c>
      <c r="J3617" s="573">
        <f t="shared" si="102"/>
        <v>2275.7851959999998</v>
      </c>
      <c r="K3617" s="573">
        <f t="shared" si="101"/>
        <v>1580.9658219999999</v>
      </c>
      <c r="L3617" s="573">
        <f t="shared" si="101"/>
        <v>2512.4265769999993</v>
      </c>
      <c r="M3617" s="573">
        <f t="shared" si="101"/>
        <v>2165.0168899999999</v>
      </c>
      <c r="N3617" s="573" t="b">
        <v>1</v>
      </c>
    </row>
    <row r="3618" spans="1:14" ht="15.5" x14ac:dyDescent="0.35">
      <c r="A3618" s="373" t="s">
        <v>4724</v>
      </c>
      <c r="B3618" s="308" t="s">
        <v>4725</v>
      </c>
      <c r="C3618" s="193" t="s">
        <v>4726</v>
      </c>
      <c r="D3618" s="309"/>
      <c r="E3618" s="310" t="s">
        <v>141</v>
      </c>
      <c r="F3618" s="578">
        <v>8797.9399999999987</v>
      </c>
      <c r="G3618" s="47"/>
      <c r="H3618" s="573">
        <f t="shared" si="102"/>
        <v>3102.1536439999986</v>
      </c>
      <c r="I3618" s="573">
        <f t="shared" si="102"/>
        <v>3102.1536439999986</v>
      </c>
      <c r="J3618" s="573">
        <f t="shared" si="102"/>
        <v>4076.0856019999992</v>
      </c>
      <c r="K3618" s="573">
        <f t="shared" si="101"/>
        <v>2831.6169889999992</v>
      </c>
      <c r="L3618" s="573">
        <f t="shared" si="101"/>
        <v>4499.9263614999982</v>
      </c>
      <c r="M3618" s="573">
        <f t="shared" si="101"/>
        <v>3877.6920549999991</v>
      </c>
      <c r="N3618" s="573" t="b">
        <v>1</v>
      </c>
    </row>
    <row r="3619" spans="1:14" ht="15.5" x14ac:dyDescent="0.35">
      <c r="A3619" s="373" t="s">
        <v>4727</v>
      </c>
      <c r="B3619" s="308" t="s">
        <v>4728</v>
      </c>
      <c r="C3619" s="193" t="s">
        <v>4729</v>
      </c>
      <c r="D3619" s="309"/>
      <c r="E3619" s="310" t="s">
        <v>141</v>
      </c>
      <c r="F3619" s="578">
        <v>0</v>
      </c>
      <c r="G3619" s="47"/>
      <c r="H3619" s="573">
        <f t="shared" si="102"/>
        <v>0</v>
      </c>
      <c r="I3619" s="573">
        <f t="shared" si="102"/>
        <v>0</v>
      </c>
      <c r="J3619" s="573">
        <f t="shared" si="102"/>
        <v>0</v>
      </c>
      <c r="K3619" s="573">
        <f t="shared" si="101"/>
        <v>0</v>
      </c>
      <c r="L3619" s="573">
        <f t="shared" si="101"/>
        <v>0</v>
      </c>
      <c r="M3619" s="573">
        <f t="shared" si="101"/>
        <v>0</v>
      </c>
      <c r="N3619" s="573" t="b">
        <v>1</v>
      </c>
    </row>
    <row r="3620" spans="1:14" ht="15.5" x14ac:dyDescent="0.35">
      <c r="A3620" s="373" t="s">
        <v>4730</v>
      </c>
      <c r="B3620" s="308" t="s">
        <v>4728</v>
      </c>
      <c r="C3620" s="193" t="s">
        <v>4731</v>
      </c>
      <c r="D3620" s="309"/>
      <c r="E3620" s="310" t="s">
        <v>141</v>
      </c>
      <c r="F3620" s="578">
        <v>63.0300000000002</v>
      </c>
      <c r="G3620" s="47"/>
      <c r="H3620" s="573">
        <f t="shared" si="102"/>
        <v>22.224378000000065</v>
      </c>
      <c r="I3620" s="573">
        <f t="shared" si="102"/>
        <v>22.224378000000065</v>
      </c>
      <c r="J3620" s="573">
        <f t="shared" si="102"/>
        <v>29.201799000000094</v>
      </c>
      <c r="K3620" s="573">
        <f t="shared" si="101"/>
        <v>20.286205500000062</v>
      </c>
      <c r="L3620" s="573">
        <f t="shared" si="101"/>
        <v>32.238269250000094</v>
      </c>
      <c r="M3620" s="573">
        <f t="shared" si="101"/>
        <v>27.780472500000087</v>
      </c>
      <c r="N3620" s="573" t="b">
        <v>1</v>
      </c>
    </row>
    <row r="3621" spans="1:14" ht="15.5" x14ac:dyDescent="0.35">
      <c r="A3621" s="373" t="s">
        <v>4732</v>
      </c>
      <c r="B3621" s="308" t="s">
        <v>4728</v>
      </c>
      <c r="C3621" s="193" t="s">
        <v>4733</v>
      </c>
      <c r="D3621" s="309"/>
      <c r="E3621" s="310" t="s">
        <v>141</v>
      </c>
      <c r="F3621" s="578">
        <v>2201.0500000000002</v>
      </c>
      <c r="G3621" s="47"/>
      <c r="H3621" s="573">
        <f t="shared" si="102"/>
        <v>776.09022999999991</v>
      </c>
      <c r="I3621" s="573">
        <f t="shared" si="102"/>
        <v>776.09022999999991</v>
      </c>
      <c r="J3621" s="573">
        <f t="shared" si="102"/>
        <v>1019.7464650000001</v>
      </c>
      <c r="K3621" s="573">
        <f t="shared" si="101"/>
        <v>708.40794249999999</v>
      </c>
      <c r="L3621" s="573">
        <f t="shared" si="101"/>
        <v>1125.7820487499998</v>
      </c>
      <c r="M3621" s="573">
        <f t="shared" si="101"/>
        <v>970.11278750000008</v>
      </c>
      <c r="N3621" s="573" t="b">
        <v>1</v>
      </c>
    </row>
    <row r="3622" spans="1:14" ht="15.5" x14ac:dyDescent="0.35">
      <c r="A3622" s="373" t="s">
        <v>4734</v>
      </c>
      <c r="B3622" s="308" t="s">
        <v>4728</v>
      </c>
      <c r="C3622" s="193" t="s">
        <v>4735</v>
      </c>
      <c r="D3622" s="309"/>
      <c r="E3622" s="310" t="s">
        <v>141</v>
      </c>
      <c r="F3622" s="578">
        <v>2201.0500000000002</v>
      </c>
      <c r="G3622" s="47"/>
      <c r="H3622" s="573">
        <f t="shared" si="102"/>
        <v>776.09022999999991</v>
      </c>
      <c r="I3622" s="573">
        <f t="shared" si="102"/>
        <v>776.09022999999991</v>
      </c>
      <c r="J3622" s="573">
        <f t="shared" si="102"/>
        <v>1019.7464650000001</v>
      </c>
      <c r="K3622" s="573">
        <f t="shared" si="101"/>
        <v>708.40794249999999</v>
      </c>
      <c r="L3622" s="573">
        <f t="shared" si="101"/>
        <v>1125.7820487499998</v>
      </c>
      <c r="M3622" s="573">
        <f t="shared" si="101"/>
        <v>970.11278750000008</v>
      </c>
      <c r="N3622" s="573" t="b">
        <v>1</v>
      </c>
    </row>
    <row r="3623" spans="1:14" ht="15.5" x14ac:dyDescent="0.35">
      <c r="A3623" s="373" t="s">
        <v>4736</v>
      </c>
      <c r="B3623" s="308" t="s">
        <v>4728</v>
      </c>
      <c r="C3623" s="193" t="s">
        <v>4737</v>
      </c>
      <c r="D3623" s="309"/>
      <c r="E3623" s="310" t="s">
        <v>141</v>
      </c>
      <c r="F3623" s="578">
        <v>2687.49</v>
      </c>
      <c r="G3623" s="47"/>
      <c r="H3623" s="573">
        <f t="shared" si="102"/>
        <v>947.60897399999965</v>
      </c>
      <c r="I3623" s="573">
        <f t="shared" si="102"/>
        <v>947.60897399999965</v>
      </c>
      <c r="J3623" s="573">
        <f t="shared" si="102"/>
        <v>1245.1141169999999</v>
      </c>
      <c r="K3623" s="573">
        <f t="shared" si="101"/>
        <v>864.96865649999984</v>
      </c>
      <c r="L3623" s="573">
        <f t="shared" si="101"/>
        <v>1374.5839477499997</v>
      </c>
      <c r="M3623" s="573">
        <f t="shared" si="101"/>
        <v>1184.5112174999999</v>
      </c>
      <c r="N3623" s="573" t="b">
        <v>1</v>
      </c>
    </row>
    <row r="3624" spans="1:14" ht="15.5" x14ac:dyDescent="0.35">
      <c r="A3624" s="373" t="s">
        <v>4738</v>
      </c>
      <c r="B3624" s="308" t="s">
        <v>4728</v>
      </c>
      <c r="C3624" s="193" t="s">
        <v>4739</v>
      </c>
      <c r="D3624" s="309"/>
      <c r="E3624" s="310" t="s">
        <v>141</v>
      </c>
      <c r="F3624" s="578">
        <v>2687.49</v>
      </c>
      <c r="G3624" s="47"/>
      <c r="H3624" s="573">
        <f t="shared" si="102"/>
        <v>947.60897399999965</v>
      </c>
      <c r="I3624" s="573">
        <f t="shared" si="102"/>
        <v>947.60897399999965</v>
      </c>
      <c r="J3624" s="573">
        <f t="shared" si="102"/>
        <v>1245.1141169999999</v>
      </c>
      <c r="K3624" s="573">
        <f t="shared" si="101"/>
        <v>864.96865649999984</v>
      </c>
      <c r="L3624" s="573">
        <f t="shared" si="101"/>
        <v>1374.5839477499997</v>
      </c>
      <c r="M3624" s="573">
        <f t="shared" si="101"/>
        <v>1184.5112174999999</v>
      </c>
      <c r="N3624" s="573" t="b">
        <v>1</v>
      </c>
    </row>
    <row r="3625" spans="1:14" ht="15.5" x14ac:dyDescent="0.35">
      <c r="A3625" s="373" t="s">
        <v>4740</v>
      </c>
      <c r="B3625" s="308" t="s">
        <v>4741</v>
      </c>
      <c r="C3625" s="193" t="s">
        <v>4742</v>
      </c>
      <c r="D3625" s="309"/>
      <c r="E3625" s="310"/>
      <c r="F3625" s="578">
        <v>117.87</v>
      </c>
      <c r="G3625" s="47"/>
      <c r="H3625" s="573">
        <f t="shared" si="102"/>
        <v>41.560961999999989</v>
      </c>
      <c r="I3625" s="573">
        <f t="shared" si="102"/>
        <v>41.560961999999989</v>
      </c>
      <c r="J3625" s="573">
        <f t="shared" si="102"/>
        <v>54.609171000000003</v>
      </c>
      <c r="K3625" s="573">
        <f t="shared" si="101"/>
        <v>37.936459499999998</v>
      </c>
      <c r="L3625" s="573">
        <f t="shared" si="101"/>
        <v>60.287558249999989</v>
      </c>
      <c r="M3625" s="573">
        <f t="shared" si="101"/>
        <v>51.951202500000001</v>
      </c>
      <c r="N3625" s="573" t="b">
        <v>1</v>
      </c>
    </row>
    <row r="3626" spans="1:14" ht="15.5" x14ac:dyDescent="0.35">
      <c r="A3626" s="373" t="s">
        <v>4743</v>
      </c>
      <c r="B3626" s="308" t="s">
        <v>4744</v>
      </c>
      <c r="C3626" s="193" t="s">
        <v>4745</v>
      </c>
      <c r="D3626" s="309"/>
      <c r="E3626" s="310"/>
      <c r="F3626" s="578">
        <v>169.12</v>
      </c>
      <c r="G3626" s="47"/>
      <c r="H3626" s="573">
        <f t="shared" si="102"/>
        <v>59.631711999999986</v>
      </c>
      <c r="I3626" s="573">
        <f t="shared" si="102"/>
        <v>59.631711999999986</v>
      </c>
      <c r="J3626" s="573">
        <f t="shared" si="102"/>
        <v>78.353296</v>
      </c>
      <c r="K3626" s="573">
        <f t="shared" si="101"/>
        <v>54.431271999999993</v>
      </c>
      <c r="L3626" s="573">
        <f t="shared" si="101"/>
        <v>86.500651999999988</v>
      </c>
      <c r="M3626" s="573">
        <f t="shared" si="101"/>
        <v>74.539639999999991</v>
      </c>
      <c r="N3626" s="573" t="b">
        <v>1</v>
      </c>
    </row>
    <row r="3627" spans="1:14" ht="15.5" x14ac:dyDescent="0.35">
      <c r="A3627" s="373" t="s">
        <v>4746</v>
      </c>
      <c r="B3627" s="308" t="s">
        <v>4747</v>
      </c>
      <c r="C3627" s="193" t="s">
        <v>4748</v>
      </c>
      <c r="D3627" s="309"/>
      <c r="E3627" s="310"/>
      <c r="F3627" s="578">
        <v>169.12</v>
      </c>
      <c r="G3627" s="47"/>
      <c r="H3627" s="573">
        <f t="shared" si="102"/>
        <v>59.631711999999986</v>
      </c>
      <c r="I3627" s="573">
        <f t="shared" si="102"/>
        <v>59.631711999999986</v>
      </c>
      <c r="J3627" s="573">
        <f t="shared" si="102"/>
        <v>78.353296</v>
      </c>
      <c r="K3627" s="573">
        <f t="shared" si="101"/>
        <v>54.431271999999993</v>
      </c>
      <c r="L3627" s="573">
        <f t="shared" si="101"/>
        <v>86.500651999999988</v>
      </c>
      <c r="M3627" s="573">
        <f t="shared" si="101"/>
        <v>74.539639999999991</v>
      </c>
      <c r="N3627" s="573" t="b">
        <v>1</v>
      </c>
    </row>
    <row r="3628" spans="1:14" ht="15.5" x14ac:dyDescent="0.35">
      <c r="A3628" s="373" t="s">
        <v>4749</v>
      </c>
      <c r="B3628" s="308" t="s">
        <v>4750</v>
      </c>
      <c r="C3628" s="193" t="s">
        <v>4751</v>
      </c>
      <c r="D3628" s="309"/>
      <c r="E3628" s="310"/>
      <c r="F3628" s="578">
        <v>199.87</v>
      </c>
      <c r="G3628" s="47"/>
      <c r="H3628" s="573">
        <f t="shared" si="102"/>
        <v>70.474161999999978</v>
      </c>
      <c r="I3628" s="573">
        <f t="shared" si="102"/>
        <v>70.474161999999978</v>
      </c>
      <c r="J3628" s="573">
        <f t="shared" si="102"/>
        <v>92.599771000000004</v>
      </c>
      <c r="K3628" s="573">
        <f t="shared" si="101"/>
        <v>64.328159499999998</v>
      </c>
      <c r="L3628" s="573">
        <f t="shared" si="101"/>
        <v>102.22850824999998</v>
      </c>
      <c r="M3628" s="573">
        <f t="shared" si="101"/>
        <v>88.092702500000001</v>
      </c>
      <c r="N3628" s="573" t="b">
        <v>1</v>
      </c>
    </row>
    <row r="3629" spans="1:14" ht="15.5" x14ac:dyDescent="0.35">
      <c r="A3629" s="373" t="s">
        <v>4752</v>
      </c>
      <c r="B3629" s="308" t="s">
        <v>4753</v>
      </c>
      <c r="C3629" s="193" t="s">
        <v>4754</v>
      </c>
      <c r="D3629" s="309"/>
      <c r="E3629" s="310"/>
      <c r="F3629" s="578">
        <v>246</v>
      </c>
      <c r="G3629" s="47"/>
      <c r="H3629" s="573">
        <f t="shared" si="102"/>
        <v>86.739599999999982</v>
      </c>
      <c r="I3629" s="573">
        <f t="shared" si="102"/>
        <v>86.739599999999982</v>
      </c>
      <c r="J3629" s="573">
        <f t="shared" si="102"/>
        <v>113.9718</v>
      </c>
      <c r="K3629" s="573">
        <f t="shared" si="101"/>
        <v>79.175099999999986</v>
      </c>
      <c r="L3629" s="573">
        <f t="shared" si="101"/>
        <v>125.82284999999997</v>
      </c>
      <c r="M3629" s="573">
        <f t="shared" si="101"/>
        <v>108.42449999999999</v>
      </c>
      <c r="N3629" s="573" t="b">
        <v>1</v>
      </c>
    </row>
    <row r="3630" spans="1:14" ht="16" thickBot="1" x14ac:dyDescent="0.4">
      <c r="A3630" s="192" t="s">
        <v>4755</v>
      </c>
      <c r="B3630" s="221" t="s">
        <v>4756</v>
      </c>
      <c r="C3630" s="247" t="s">
        <v>4757</v>
      </c>
      <c r="D3630" s="222"/>
      <c r="E3630" s="242"/>
      <c r="F3630" s="274">
        <v>394.62</v>
      </c>
      <c r="G3630" s="47"/>
      <c r="H3630" s="573">
        <f t="shared" si="102"/>
        <v>139.14301199999997</v>
      </c>
      <c r="I3630" s="573">
        <f t="shared" si="102"/>
        <v>139.14301199999997</v>
      </c>
      <c r="J3630" s="573">
        <f t="shared" si="102"/>
        <v>182.82744600000001</v>
      </c>
      <c r="K3630" s="573">
        <f t="shared" si="101"/>
        <v>127.00844699999999</v>
      </c>
      <c r="L3630" s="573">
        <f t="shared" si="101"/>
        <v>201.83826449999995</v>
      </c>
      <c r="M3630" s="573">
        <f t="shared" si="101"/>
        <v>173.928765</v>
      </c>
      <c r="N3630" s="573" t="b">
        <v>1</v>
      </c>
    </row>
    <row r="3631" spans="1:14" ht="15.5" x14ac:dyDescent="0.35">
      <c r="A3631" s="71"/>
      <c r="B3631" s="16"/>
      <c r="C3631" s="108"/>
      <c r="D3631" s="18"/>
      <c r="E3631" s="52"/>
      <c r="F3631" s="276" t="s">
        <v>141</v>
      </c>
      <c r="G3631" s="47"/>
      <c r="H3631" s="573" t="str">
        <f t="shared" si="102"/>
        <v/>
      </c>
      <c r="I3631" s="573" t="str">
        <f t="shared" si="102"/>
        <v/>
      </c>
      <c r="J3631" s="573" t="str">
        <f t="shared" si="102"/>
        <v/>
      </c>
      <c r="K3631" s="573" t="str">
        <f t="shared" si="101"/>
        <v/>
      </c>
      <c r="L3631" s="573" t="str">
        <f t="shared" si="101"/>
        <v/>
      </c>
      <c r="M3631" s="573" t="str">
        <f t="shared" si="101"/>
        <v/>
      </c>
      <c r="N3631" s="573" t="s">
        <v>141</v>
      </c>
    </row>
    <row r="3632" spans="1:14" ht="15.5" x14ac:dyDescent="0.35">
      <c r="A3632" s="495" t="s">
        <v>10067</v>
      </c>
      <c r="B3632" s="430" t="s">
        <v>141</v>
      </c>
      <c r="C3632" s="658" t="s">
        <v>141</v>
      </c>
      <c r="D3632" s="450"/>
      <c r="E3632" s="530"/>
      <c r="F3632" s="481" t="s">
        <v>141</v>
      </c>
      <c r="G3632" s="47"/>
      <c r="H3632" s="573" t="str">
        <f t="shared" si="102"/>
        <v/>
      </c>
      <c r="I3632" s="573" t="str">
        <f t="shared" si="102"/>
        <v/>
      </c>
      <c r="J3632" s="573" t="str">
        <f t="shared" si="102"/>
        <v/>
      </c>
      <c r="K3632" s="573" t="str">
        <f t="shared" si="101"/>
        <v/>
      </c>
      <c r="L3632" s="573" t="str">
        <f t="shared" si="101"/>
        <v/>
      </c>
      <c r="M3632" s="573" t="str">
        <f t="shared" si="101"/>
        <v/>
      </c>
      <c r="N3632" s="573" t="s">
        <v>141</v>
      </c>
    </row>
    <row r="3633" spans="1:14" s="780" customFormat="1" ht="15.5" x14ac:dyDescent="0.35">
      <c r="A3633" s="773" t="s">
        <v>4761</v>
      </c>
      <c r="B3633" s="550" t="s">
        <v>4758</v>
      </c>
      <c r="C3633" s="193" t="s">
        <v>4762</v>
      </c>
      <c r="D3633" s="309"/>
      <c r="E3633" s="309"/>
      <c r="F3633" s="332">
        <v>14934.94</v>
      </c>
      <c r="G3633" s="47"/>
      <c r="H3633" s="573">
        <f t="shared" si="102"/>
        <v>5266.0598439999985</v>
      </c>
      <c r="I3633" s="573">
        <f t="shared" si="102"/>
        <v>5266.0598439999985</v>
      </c>
      <c r="J3633" s="573">
        <f t="shared" si="102"/>
        <v>6919.3577020000002</v>
      </c>
      <c r="K3633" s="573">
        <f t="shared" si="101"/>
        <v>4806.8104389999999</v>
      </c>
      <c r="L3633" s="573">
        <f t="shared" si="101"/>
        <v>7638.8484364999986</v>
      </c>
      <c r="M3633" s="573">
        <f t="shared" si="101"/>
        <v>6582.5748050000002</v>
      </c>
      <c r="N3633" s="573" t="b">
        <v>1</v>
      </c>
    </row>
    <row r="3634" spans="1:14" ht="15.5" x14ac:dyDescent="0.35">
      <c r="A3634" s="625" t="s">
        <v>4763</v>
      </c>
      <c r="B3634" s="771" t="s">
        <v>4759</v>
      </c>
      <c r="C3634" s="110" t="s">
        <v>4764</v>
      </c>
      <c r="D3634" s="20"/>
      <c r="E3634" s="53"/>
      <c r="F3634" s="273">
        <v>16883.669999999998</v>
      </c>
      <c r="G3634" s="47"/>
      <c r="H3634" s="573">
        <f t="shared" si="102"/>
        <v>5953.1820419999976</v>
      </c>
      <c r="I3634" s="573">
        <f t="shared" si="102"/>
        <v>5953.1820419999976</v>
      </c>
      <c r="J3634" s="573">
        <f t="shared" si="102"/>
        <v>7822.2043109999986</v>
      </c>
      <c r="K3634" s="573">
        <f t="shared" si="101"/>
        <v>5434.0091894999987</v>
      </c>
      <c r="L3634" s="573">
        <f t="shared" si="101"/>
        <v>8635.5751132499972</v>
      </c>
      <c r="M3634" s="573">
        <f t="shared" si="101"/>
        <v>7441.4775524999986</v>
      </c>
      <c r="N3634" s="573" t="b">
        <v>1</v>
      </c>
    </row>
    <row r="3635" spans="1:14" ht="15.5" x14ac:dyDescent="0.35">
      <c r="A3635" s="621" t="s">
        <v>9833</v>
      </c>
      <c r="B3635" s="550" t="s">
        <v>4760</v>
      </c>
      <c r="C3635" s="193" t="s">
        <v>4765</v>
      </c>
      <c r="D3635" s="309"/>
      <c r="E3635" s="310"/>
      <c r="F3635" s="578">
        <v>0</v>
      </c>
      <c r="G3635" s="47"/>
      <c r="H3635" s="573">
        <f t="shared" si="102"/>
        <v>0</v>
      </c>
      <c r="I3635" s="573">
        <f t="shared" si="102"/>
        <v>0</v>
      </c>
      <c r="J3635" s="573">
        <f t="shared" si="102"/>
        <v>0</v>
      </c>
      <c r="K3635" s="573">
        <f t="shared" si="101"/>
        <v>0</v>
      </c>
      <c r="L3635" s="573">
        <f t="shared" si="101"/>
        <v>0</v>
      </c>
      <c r="M3635" s="573">
        <f t="shared" si="101"/>
        <v>0</v>
      </c>
      <c r="N3635" s="573" t="b">
        <v>1</v>
      </c>
    </row>
    <row r="3636" spans="1:14" ht="16" thickBot="1" x14ac:dyDescent="0.4">
      <c r="A3636" s="617" t="s">
        <v>9871</v>
      </c>
      <c r="B3636" s="551" t="s">
        <v>4760</v>
      </c>
      <c r="C3636" s="247" t="s">
        <v>4766</v>
      </c>
      <c r="D3636" s="222"/>
      <c r="E3636" s="242"/>
      <c r="F3636" s="274">
        <v>0</v>
      </c>
      <c r="G3636" s="47"/>
      <c r="H3636" s="573">
        <f t="shared" si="102"/>
        <v>0</v>
      </c>
      <c r="I3636" s="573">
        <f t="shared" si="102"/>
        <v>0</v>
      </c>
      <c r="J3636" s="573">
        <f t="shared" si="102"/>
        <v>0</v>
      </c>
      <c r="K3636" s="573">
        <f t="shared" si="101"/>
        <v>0</v>
      </c>
      <c r="L3636" s="573">
        <f t="shared" si="101"/>
        <v>0</v>
      </c>
      <c r="M3636" s="573">
        <f t="shared" si="101"/>
        <v>0</v>
      </c>
      <c r="N3636" s="573" t="b">
        <v>1</v>
      </c>
    </row>
    <row r="3637" spans="1:14" ht="15.5" x14ac:dyDescent="0.35">
      <c r="A3637" s="774" t="s">
        <v>9868</v>
      </c>
      <c r="B3637" s="553" t="s">
        <v>4760</v>
      </c>
      <c r="C3637" s="108" t="s">
        <v>4767</v>
      </c>
      <c r="D3637" s="18"/>
      <c r="E3637" s="18"/>
      <c r="F3637" s="276">
        <v>556.05999999999995</v>
      </c>
      <c r="G3637" s="47"/>
      <c r="H3637" s="573">
        <f t="shared" si="102"/>
        <v>196.06675599999994</v>
      </c>
      <c r="I3637" s="573">
        <f t="shared" si="102"/>
        <v>196.06675599999994</v>
      </c>
      <c r="J3637" s="573">
        <f t="shared" si="102"/>
        <v>257.62259799999998</v>
      </c>
      <c r="K3637" s="573">
        <f t="shared" si="101"/>
        <v>178.96791099999996</v>
      </c>
      <c r="L3637" s="573">
        <f t="shared" si="101"/>
        <v>284.41078849999991</v>
      </c>
      <c r="M3637" s="573">
        <f t="shared" si="101"/>
        <v>245.08344499999995</v>
      </c>
      <c r="N3637" s="573" t="b">
        <v>1</v>
      </c>
    </row>
    <row r="3638" spans="1:14" ht="15.5" x14ac:dyDescent="0.35">
      <c r="A3638" s="620" t="s">
        <v>9869</v>
      </c>
      <c r="B3638" s="550" t="s">
        <v>4760</v>
      </c>
      <c r="C3638" s="193" t="s">
        <v>4768</v>
      </c>
      <c r="D3638" s="309"/>
      <c r="E3638" s="20"/>
      <c r="F3638" s="578">
        <v>556.05999999999995</v>
      </c>
      <c r="G3638" s="47"/>
      <c r="H3638" s="573">
        <f t="shared" si="102"/>
        <v>196.06675599999994</v>
      </c>
      <c r="I3638" s="573">
        <f t="shared" si="102"/>
        <v>196.06675599999994</v>
      </c>
      <c r="J3638" s="573">
        <f t="shared" si="102"/>
        <v>257.62259799999998</v>
      </c>
      <c r="K3638" s="573">
        <f t="shared" si="101"/>
        <v>178.96791099999996</v>
      </c>
      <c r="L3638" s="573">
        <f t="shared" si="101"/>
        <v>284.41078849999991</v>
      </c>
      <c r="M3638" s="573">
        <f t="shared" si="101"/>
        <v>245.08344499999995</v>
      </c>
      <c r="N3638" s="573" t="b">
        <v>1</v>
      </c>
    </row>
    <row r="3639" spans="1:14" ht="15.5" x14ac:dyDescent="0.35">
      <c r="A3639" s="621" t="s">
        <v>9848</v>
      </c>
      <c r="B3639" s="550" t="s">
        <v>4760</v>
      </c>
      <c r="C3639" s="193" t="s">
        <v>8303</v>
      </c>
      <c r="D3639" s="309"/>
      <c r="E3639" s="309"/>
      <c r="F3639" s="578">
        <v>1391.87</v>
      </c>
      <c r="G3639" s="47"/>
      <c r="H3639" s="573" t="str">
        <f t="shared" si="102"/>
        <v/>
      </c>
      <c r="I3639" s="573" t="str">
        <f t="shared" si="102"/>
        <v/>
      </c>
      <c r="J3639" s="573" t="str">
        <f t="shared" si="102"/>
        <v/>
      </c>
      <c r="K3639" s="573" t="str">
        <f t="shared" si="101"/>
        <v/>
      </c>
      <c r="L3639" s="573" t="str">
        <f t="shared" si="101"/>
        <v/>
      </c>
      <c r="M3639" s="573" t="str">
        <f t="shared" si="101"/>
        <v/>
      </c>
      <c r="N3639" s="573" t="b">
        <v>0</v>
      </c>
    </row>
    <row r="3640" spans="1:14" ht="15.5" x14ac:dyDescent="0.35">
      <c r="A3640" s="621" t="s">
        <v>9849</v>
      </c>
      <c r="B3640" s="550" t="s">
        <v>4760</v>
      </c>
      <c r="C3640" s="193" t="s">
        <v>8304</v>
      </c>
      <c r="D3640" s="309"/>
      <c r="E3640" s="309"/>
      <c r="F3640" s="578">
        <v>1391.87</v>
      </c>
      <c r="G3640" s="47"/>
      <c r="H3640" s="573" t="str">
        <f t="shared" si="102"/>
        <v/>
      </c>
      <c r="I3640" s="573" t="str">
        <f t="shared" si="102"/>
        <v/>
      </c>
      <c r="J3640" s="573" t="str">
        <f t="shared" si="102"/>
        <v/>
      </c>
      <c r="K3640" s="573" t="str">
        <f t="shared" si="101"/>
        <v/>
      </c>
      <c r="L3640" s="573" t="str">
        <f t="shared" si="101"/>
        <v/>
      </c>
      <c r="M3640" s="573" t="str">
        <f t="shared" si="101"/>
        <v/>
      </c>
      <c r="N3640" s="573" t="b">
        <v>0</v>
      </c>
    </row>
    <row r="3641" spans="1:14" ht="15.5" x14ac:dyDescent="0.35">
      <c r="A3641" s="621" t="s">
        <v>9850</v>
      </c>
      <c r="B3641" s="551" t="s">
        <v>4760</v>
      </c>
      <c r="C3641" s="247" t="s">
        <v>8305</v>
      </c>
      <c r="D3641" s="222"/>
      <c r="E3641" s="222"/>
      <c r="F3641" s="274">
        <v>2516.87</v>
      </c>
      <c r="G3641" s="47"/>
      <c r="H3641" s="573" t="str">
        <f t="shared" si="102"/>
        <v/>
      </c>
      <c r="I3641" s="573" t="str">
        <f t="shared" si="102"/>
        <v/>
      </c>
      <c r="J3641" s="573" t="str">
        <f t="shared" si="102"/>
        <v/>
      </c>
      <c r="K3641" s="573" t="str">
        <f t="shared" si="101"/>
        <v/>
      </c>
      <c r="L3641" s="573" t="str">
        <f t="shared" si="101"/>
        <v/>
      </c>
      <c r="M3641" s="573" t="str">
        <f t="shared" si="101"/>
        <v/>
      </c>
      <c r="N3641" s="573" t="b">
        <v>0</v>
      </c>
    </row>
    <row r="3642" spans="1:14" s="780" customFormat="1" ht="15.5" x14ac:dyDescent="0.35">
      <c r="A3642" s="623" t="s">
        <v>9851</v>
      </c>
      <c r="B3642" s="550" t="s">
        <v>4760</v>
      </c>
      <c r="C3642" s="193" t="s">
        <v>8306</v>
      </c>
      <c r="D3642" s="309"/>
      <c r="E3642" s="309"/>
      <c r="F3642" s="332">
        <v>2516.87</v>
      </c>
      <c r="G3642" s="47"/>
      <c r="H3642" s="573" t="str">
        <f t="shared" si="102"/>
        <v/>
      </c>
      <c r="I3642" s="573" t="str">
        <f t="shared" si="102"/>
        <v/>
      </c>
      <c r="J3642" s="573" t="str">
        <f t="shared" si="102"/>
        <v/>
      </c>
      <c r="K3642" s="573" t="str">
        <f t="shared" si="101"/>
        <v/>
      </c>
      <c r="L3642" s="573" t="str">
        <f t="shared" si="101"/>
        <v/>
      </c>
      <c r="M3642" s="573" t="str">
        <f t="shared" si="101"/>
        <v/>
      </c>
      <c r="N3642" s="573" t="b">
        <v>0</v>
      </c>
    </row>
    <row r="3643" spans="1:14" ht="15.5" x14ac:dyDescent="0.35">
      <c r="A3643" s="626" t="s">
        <v>4772</v>
      </c>
      <c r="B3643" s="550" t="s">
        <v>4769</v>
      </c>
      <c r="C3643" s="218" t="s">
        <v>4773</v>
      </c>
      <c r="D3643" s="312"/>
      <c r="E3643" s="312"/>
      <c r="F3643" s="578">
        <v>28064.29</v>
      </c>
      <c r="G3643" s="47"/>
      <c r="H3643" s="573">
        <f t="shared" si="102"/>
        <v>9895.4686539999984</v>
      </c>
      <c r="I3643" s="573">
        <f t="shared" si="102"/>
        <v>9895.4686539999984</v>
      </c>
      <c r="J3643" s="573">
        <f t="shared" si="102"/>
        <v>13002.185557000001</v>
      </c>
      <c r="K3643" s="573">
        <f t="shared" si="102"/>
        <v>9032.4917365000001</v>
      </c>
      <c r="L3643" s="573">
        <f t="shared" si="102"/>
        <v>14354.182727749998</v>
      </c>
      <c r="M3643" s="573">
        <f t="shared" si="102"/>
        <v>12369.335817499999</v>
      </c>
      <c r="N3643" s="573" t="b">
        <v>1</v>
      </c>
    </row>
    <row r="3644" spans="1:14" ht="16" thickBot="1" x14ac:dyDescent="0.4">
      <c r="A3644" s="627" t="s">
        <v>4774</v>
      </c>
      <c r="B3644" s="758" t="s">
        <v>4770</v>
      </c>
      <c r="C3644" s="713" t="s">
        <v>4775</v>
      </c>
      <c r="D3644" s="590"/>
      <c r="E3644" s="590"/>
      <c r="F3644" s="564">
        <v>28064.29</v>
      </c>
      <c r="G3644" s="47"/>
      <c r="H3644" s="573">
        <f t="shared" ref="H3644:M3686" si="103">IF($N3644=TRUE,H$3*$F3644,"")</f>
        <v>9895.4686539999984</v>
      </c>
      <c r="I3644" s="573">
        <f t="shared" si="103"/>
        <v>9895.4686539999984</v>
      </c>
      <c r="J3644" s="573">
        <f t="shared" si="103"/>
        <v>13002.185557000001</v>
      </c>
      <c r="K3644" s="573">
        <f t="shared" si="103"/>
        <v>9032.4917365000001</v>
      </c>
      <c r="L3644" s="573">
        <f t="shared" si="103"/>
        <v>14354.182727749998</v>
      </c>
      <c r="M3644" s="573">
        <f t="shared" si="103"/>
        <v>12369.335817499999</v>
      </c>
      <c r="N3644" s="573" t="b">
        <v>1</v>
      </c>
    </row>
    <row r="3645" spans="1:14" ht="15.5" x14ac:dyDescent="0.35">
      <c r="A3645" s="775" t="s">
        <v>9833</v>
      </c>
      <c r="B3645" s="771" t="s">
        <v>4771</v>
      </c>
      <c r="C3645" s="110" t="s">
        <v>4776</v>
      </c>
      <c r="D3645" s="20"/>
      <c r="E3645" s="20"/>
      <c r="F3645" s="273">
        <v>0</v>
      </c>
      <c r="G3645" s="47"/>
      <c r="H3645" s="573">
        <f t="shared" si="103"/>
        <v>0</v>
      </c>
      <c r="I3645" s="573">
        <f t="shared" si="103"/>
        <v>0</v>
      </c>
      <c r="J3645" s="573">
        <f t="shared" si="103"/>
        <v>0</v>
      </c>
      <c r="K3645" s="573">
        <f t="shared" si="103"/>
        <v>0</v>
      </c>
      <c r="L3645" s="573">
        <f t="shared" si="103"/>
        <v>0</v>
      </c>
      <c r="M3645" s="573">
        <f t="shared" si="103"/>
        <v>0</v>
      </c>
      <c r="N3645" s="573" t="b">
        <v>1</v>
      </c>
    </row>
    <row r="3646" spans="1:14" ht="15.5" x14ac:dyDescent="0.35">
      <c r="A3646" s="620" t="s">
        <v>9871</v>
      </c>
      <c r="B3646" s="550" t="s">
        <v>4771</v>
      </c>
      <c r="C3646" s="193" t="s">
        <v>4777</v>
      </c>
      <c r="D3646" s="309"/>
      <c r="E3646" s="20"/>
      <c r="F3646" s="578">
        <v>0</v>
      </c>
      <c r="G3646" s="47"/>
      <c r="H3646" s="573">
        <f t="shared" si="103"/>
        <v>0</v>
      </c>
      <c r="I3646" s="573">
        <f t="shared" si="103"/>
        <v>0</v>
      </c>
      <c r="J3646" s="573">
        <f t="shared" si="103"/>
        <v>0</v>
      </c>
      <c r="K3646" s="573">
        <f t="shared" si="103"/>
        <v>0</v>
      </c>
      <c r="L3646" s="573">
        <f t="shared" si="103"/>
        <v>0</v>
      </c>
      <c r="M3646" s="573">
        <f t="shared" si="103"/>
        <v>0</v>
      </c>
      <c r="N3646" s="573" t="b">
        <v>1</v>
      </c>
    </row>
    <row r="3647" spans="1:14" ht="15.5" x14ac:dyDescent="0.35">
      <c r="A3647" s="621" t="s">
        <v>9861</v>
      </c>
      <c r="B3647" s="550" t="s">
        <v>4771</v>
      </c>
      <c r="C3647" s="193" t="s">
        <v>4778</v>
      </c>
      <c r="D3647" s="309"/>
      <c r="E3647" s="309"/>
      <c r="F3647" s="578">
        <v>1688.9399999999996</v>
      </c>
      <c r="G3647" s="47"/>
      <c r="H3647" s="573">
        <f t="shared" si="103"/>
        <v>595.52024399999971</v>
      </c>
      <c r="I3647" s="573">
        <f t="shared" si="103"/>
        <v>595.52024399999971</v>
      </c>
      <c r="J3647" s="573">
        <f t="shared" si="103"/>
        <v>782.48590199999978</v>
      </c>
      <c r="K3647" s="573">
        <f t="shared" si="103"/>
        <v>543.58533899999986</v>
      </c>
      <c r="L3647" s="573">
        <f t="shared" si="103"/>
        <v>863.85058649999962</v>
      </c>
      <c r="M3647" s="573">
        <f t="shared" si="103"/>
        <v>744.40030499999978</v>
      </c>
      <c r="N3647" s="573" t="b">
        <v>1</v>
      </c>
    </row>
    <row r="3648" spans="1:14" ht="15.5" x14ac:dyDescent="0.35">
      <c r="A3648" s="621" t="s">
        <v>9862</v>
      </c>
      <c r="B3648" s="550" t="s">
        <v>4771</v>
      </c>
      <c r="C3648" s="193" t="s">
        <v>4779</v>
      </c>
      <c r="D3648" s="309"/>
      <c r="E3648" s="309"/>
      <c r="F3648" s="578">
        <v>1688.9399999999996</v>
      </c>
      <c r="G3648" s="47"/>
      <c r="H3648" s="573">
        <f t="shared" si="103"/>
        <v>595.52024399999971</v>
      </c>
      <c r="I3648" s="573">
        <f t="shared" si="103"/>
        <v>595.52024399999971</v>
      </c>
      <c r="J3648" s="573">
        <f t="shared" si="103"/>
        <v>782.48590199999978</v>
      </c>
      <c r="K3648" s="573">
        <f t="shared" si="103"/>
        <v>543.58533899999986</v>
      </c>
      <c r="L3648" s="573">
        <f t="shared" si="103"/>
        <v>863.85058649999962</v>
      </c>
      <c r="M3648" s="573">
        <f t="shared" si="103"/>
        <v>744.40030499999978</v>
      </c>
      <c r="N3648" s="573" t="b">
        <v>1</v>
      </c>
    </row>
    <row r="3649" spans="1:14" ht="15.5" x14ac:dyDescent="0.35">
      <c r="A3649" s="621" t="s">
        <v>9848</v>
      </c>
      <c r="B3649" s="551" t="s">
        <v>4771</v>
      </c>
      <c r="C3649" s="247" t="s">
        <v>8307</v>
      </c>
      <c r="D3649" s="222"/>
      <c r="E3649" s="222"/>
      <c r="F3649" s="274">
        <v>4226.25</v>
      </c>
      <c r="G3649" s="47"/>
      <c r="H3649" s="573" t="str">
        <f t="shared" si="103"/>
        <v/>
      </c>
      <c r="I3649" s="573" t="str">
        <f t="shared" si="103"/>
        <v/>
      </c>
      <c r="J3649" s="573" t="str">
        <f t="shared" si="103"/>
        <v/>
      </c>
      <c r="K3649" s="573" t="str">
        <f t="shared" si="103"/>
        <v/>
      </c>
      <c r="L3649" s="573" t="str">
        <f t="shared" si="103"/>
        <v/>
      </c>
      <c r="M3649" s="573" t="str">
        <f t="shared" si="103"/>
        <v/>
      </c>
      <c r="N3649" s="573" t="b">
        <v>0</v>
      </c>
    </row>
    <row r="3650" spans="1:14" s="780" customFormat="1" ht="15.5" x14ac:dyDescent="0.35">
      <c r="A3650" s="623" t="s">
        <v>9849</v>
      </c>
      <c r="B3650" s="550" t="s">
        <v>4771</v>
      </c>
      <c r="C3650" s="193" t="s">
        <v>8308</v>
      </c>
      <c r="D3650" s="309"/>
      <c r="E3650" s="309"/>
      <c r="F3650" s="332">
        <v>4226.25</v>
      </c>
      <c r="G3650" s="47"/>
      <c r="H3650" s="573" t="str">
        <f t="shared" si="103"/>
        <v/>
      </c>
      <c r="I3650" s="573" t="str">
        <f t="shared" si="103"/>
        <v/>
      </c>
      <c r="J3650" s="573" t="str">
        <f t="shared" si="103"/>
        <v/>
      </c>
      <c r="K3650" s="573" t="str">
        <f t="shared" si="103"/>
        <v/>
      </c>
      <c r="L3650" s="573" t="str">
        <f t="shared" si="103"/>
        <v/>
      </c>
      <c r="M3650" s="573" t="str">
        <f t="shared" si="103"/>
        <v/>
      </c>
      <c r="N3650" s="573" t="b">
        <v>0</v>
      </c>
    </row>
    <row r="3651" spans="1:14" ht="15.5" x14ac:dyDescent="0.35">
      <c r="A3651" s="621" t="s">
        <v>9850</v>
      </c>
      <c r="B3651" s="771" t="s">
        <v>4771</v>
      </c>
      <c r="C3651" s="110" t="s">
        <v>8309</v>
      </c>
      <c r="D3651" s="20"/>
      <c r="E3651" s="20"/>
      <c r="F3651" s="273">
        <v>7642.1200000000008</v>
      </c>
      <c r="G3651" s="47"/>
      <c r="H3651" s="573" t="str">
        <f t="shared" si="103"/>
        <v/>
      </c>
      <c r="I3651" s="573" t="str">
        <f t="shared" si="103"/>
        <v/>
      </c>
      <c r="J3651" s="573" t="str">
        <f t="shared" si="103"/>
        <v/>
      </c>
      <c r="K3651" s="573" t="str">
        <f t="shared" si="103"/>
        <v/>
      </c>
      <c r="L3651" s="573" t="str">
        <f t="shared" si="103"/>
        <v/>
      </c>
      <c r="M3651" s="573" t="str">
        <f t="shared" si="103"/>
        <v/>
      </c>
      <c r="N3651" s="573" t="b">
        <v>0</v>
      </c>
    </row>
    <row r="3652" spans="1:14" ht="15.5" x14ac:dyDescent="0.35">
      <c r="A3652" s="621" t="s">
        <v>9851</v>
      </c>
      <c r="B3652" s="550" t="s">
        <v>4771</v>
      </c>
      <c r="C3652" s="193" t="s">
        <v>8310</v>
      </c>
      <c r="D3652" s="309"/>
      <c r="E3652" s="309"/>
      <c r="F3652" s="578">
        <v>7642.1200000000008</v>
      </c>
      <c r="G3652" s="47"/>
      <c r="H3652" s="573" t="str">
        <f t="shared" si="103"/>
        <v/>
      </c>
      <c r="I3652" s="573" t="str">
        <f t="shared" si="103"/>
        <v/>
      </c>
      <c r="J3652" s="573" t="str">
        <f t="shared" si="103"/>
        <v/>
      </c>
      <c r="K3652" s="573" t="str">
        <f t="shared" si="103"/>
        <v/>
      </c>
      <c r="L3652" s="573" t="str">
        <f t="shared" si="103"/>
        <v/>
      </c>
      <c r="M3652" s="573" t="str">
        <f t="shared" si="103"/>
        <v/>
      </c>
      <c r="N3652" s="573" t="b">
        <v>0</v>
      </c>
    </row>
    <row r="3653" spans="1:14" ht="16" thickBot="1" x14ac:dyDescent="0.4">
      <c r="A3653" s="628" t="s">
        <v>4780</v>
      </c>
      <c r="B3653" s="758" t="s">
        <v>4781</v>
      </c>
      <c r="C3653" s="391" t="s">
        <v>7711</v>
      </c>
      <c r="D3653" s="563"/>
      <c r="E3653" s="309" t="s">
        <v>141</v>
      </c>
      <c r="F3653" s="564">
        <v>14694.68</v>
      </c>
      <c r="G3653" s="47"/>
      <c r="H3653" s="573">
        <f t="shared" si="103"/>
        <v>5181.3441679999987</v>
      </c>
      <c r="I3653" s="573">
        <f t="shared" si="103"/>
        <v>5181.3441679999987</v>
      </c>
      <c r="J3653" s="573">
        <f t="shared" si="103"/>
        <v>6808.0452439999999</v>
      </c>
      <c r="K3653" s="573">
        <f t="shared" si="103"/>
        <v>4729.4827579999992</v>
      </c>
      <c r="L3653" s="573">
        <f t="shared" si="103"/>
        <v>7515.961452999999</v>
      </c>
      <c r="M3653" s="573">
        <f t="shared" si="103"/>
        <v>6476.6802099999995</v>
      </c>
      <c r="N3653" s="573" t="b">
        <v>1</v>
      </c>
    </row>
    <row r="3654" spans="1:14" ht="15.5" x14ac:dyDescent="0.35">
      <c r="A3654" s="620" t="s">
        <v>9860</v>
      </c>
      <c r="B3654" s="550" t="s">
        <v>4378</v>
      </c>
      <c r="C3654" s="217" t="s">
        <v>8949</v>
      </c>
      <c r="D3654" s="309"/>
      <c r="E3654" s="20" t="s">
        <v>141</v>
      </c>
      <c r="F3654" s="578">
        <v>0</v>
      </c>
      <c r="G3654" s="47"/>
      <c r="H3654" s="573">
        <f t="shared" si="103"/>
        <v>0</v>
      </c>
      <c r="I3654" s="573">
        <f t="shared" si="103"/>
        <v>0</v>
      </c>
      <c r="J3654" s="573">
        <f t="shared" si="103"/>
        <v>0</v>
      </c>
      <c r="K3654" s="573">
        <f t="shared" si="103"/>
        <v>0</v>
      </c>
      <c r="L3654" s="573">
        <f t="shared" si="103"/>
        <v>0</v>
      </c>
      <c r="M3654" s="573">
        <f t="shared" si="103"/>
        <v>0</v>
      </c>
      <c r="N3654" s="573" t="b">
        <v>1</v>
      </c>
    </row>
    <row r="3655" spans="1:14" ht="15.5" x14ac:dyDescent="0.35">
      <c r="A3655" s="621" t="s">
        <v>9861</v>
      </c>
      <c r="B3655" s="550" t="s">
        <v>4378</v>
      </c>
      <c r="C3655" s="217" t="s">
        <v>9047</v>
      </c>
      <c r="D3655" s="309"/>
      <c r="E3655" s="309" t="s">
        <v>141</v>
      </c>
      <c r="F3655" s="578">
        <v>300.83000000000004</v>
      </c>
      <c r="G3655" s="47"/>
      <c r="H3655" s="573">
        <f t="shared" si="103"/>
        <v>106.07265799999999</v>
      </c>
      <c r="I3655" s="573">
        <f t="shared" si="103"/>
        <v>106.07265799999999</v>
      </c>
      <c r="J3655" s="573">
        <f t="shared" si="103"/>
        <v>139.37453900000003</v>
      </c>
      <c r="K3655" s="573">
        <f t="shared" si="103"/>
        <v>96.822135500000002</v>
      </c>
      <c r="L3655" s="573">
        <f t="shared" si="103"/>
        <v>153.86702424999999</v>
      </c>
      <c r="M3655" s="573">
        <f t="shared" si="103"/>
        <v>132.5908225</v>
      </c>
      <c r="N3655" s="573" t="b">
        <v>1</v>
      </c>
    </row>
    <row r="3656" spans="1:14" ht="15.5" x14ac:dyDescent="0.35">
      <c r="A3656" s="621" t="s">
        <v>9862</v>
      </c>
      <c r="B3656" s="550" t="s">
        <v>4378</v>
      </c>
      <c r="C3656" s="217" t="s">
        <v>9007</v>
      </c>
      <c r="D3656" s="309"/>
      <c r="E3656" s="309"/>
      <c r="F3656" s="578">
        <v>300.83000000000004</v>
      </c>
      <c r="G3656" s="47"/>
      <c r="H3656" s="573">
        <f t="shared" si="103"/>
        <v>106.07265799999999</v>
      </c>
      <c r="I3656" s="573">
        <f t="shared" si="103"/>
        <v>106.07265799999999</v>
      </c>
      <c r="J3656" s="573">
        <f t="shared" si="103"/>
        <v>139.37453900000003</v>
      </c>
      <c r="K3656" s="573">
        <f t="shared" si="103"/>
        <v>96.822135500000002</v>
      </c>
      <c r="L3656" s="573">
        <f t="shared" si="103"/>
        <v>153.86702424999999</v>
      </c>
      <c r="M3656" s="573">
        <f t="shared" si="103"/>
        <v>132.5908225</v>
      </c>
      <c r="N3656" s="573" t="b">
        <v>1</v>
      </c>
    </row>
    <row r="3657" spans="1:14" ht="15.5" x14ac:dyDescent="0.35">
      <c r="A3657" s="621" t="s">
        <v>9844</v>
      </c>
      <c r="B3657" s="551" t="s">
        <v>4378</v>
      </c>
      <c r="C3657" s="715" t="s">
        <v>8966</v>
      </c>
      <c r="D3657" s="222"/>
      <c r="E3657" s="222"/>
      <c r="F3657" s="274">
        <v>546</v>
      </c>
      <c r="G3657" s="47"/>
      <c r="H3657" s="573" t="str">
        <f t="shared" si="103"/>
        <v/>
      </c>
      <c r="I3657" s="573" t="str">
        <f t="shared" si="103"/>
        <v/>
      </c>
      <c r="J3657" s="573" t="str">
        <f t="shared" si="103"/>
        <v/>
      </c>
      <c r="K3657" s="573" t="str">
        <f t="shared" si="103"/>
        <v/>
      </c>
      <c r="L3657" s="573" t="str">
        <f t="shared" si="103"/>
        <v/>
      </c>
      <c r="M3657" s="573" t="str">
        <f t="shared" si="103"/>
        <v/>
      </c>
      <c r="N3657" s="573" t="b">
        <v>0</v>
      </c>
    </row>
    <row r="3658" spans="1:14" s="780" customFormat="1" ht="15.5" x14ac:dyDescent="0.35">
      <c r="A3658" s="623" t="s">
        <v>9845</v>
      </c>
      <c r="B3658" s="550" t="s">
        <v>4378</v>
      </c>
      <c r="C3658" s="217" t="s">
        <v>8936</v>
      </c>
      <c r="D3658" s="309"/>
      <c r="E3658" s="309"/>
      <c r="F3658" s="332">
        <v>546</v>
      </c>
      <c r="G3658" s="47"/>
      <c r="H3658" s="573" t="str">
        <f t="shared" si="103"/>
        <v/>
      </c>
      <c r="I3658" s="573" t="str">
        <f t="shared" si="103"/>
        <v/>
      </c>
      <c r="J3658" s="573" t="str">
        <f t="shared" si="103"/>
        <v/>
      </c>
      <c r="K3658" s="573" t="str">
        <f t="shared" si="103"/>
        <v/>
      </c>
      <c r="L3658" s="573" t="str">
        <f t="shared" si="103"/>
        <v/>
      </c>
      <c r="M3658" s="573" t="str">
        <f t="shared" si="103"/>
        <v/>
      </c>
      <c r="N3658" s="573" t="b">
        <v>0</v>
      </c>
    </row>
    <row r="3659" spans="1:14" ht="15.5" x14ac:dyDescent="0.35">
      <c r="A3659" s="621" t="s">
        <v>9846</v>
      </c>
      <c r="B3659" s="771" t="s">
        <v>4378</v>
      </c>
      <c r="C3659" s="716" t="s">
        <v>9031</v>
      </c>
      <c r="D3659" s="20"/>
      <c r="E3659" s="20"/>
      <c r="F3659" s="273">
        <v>979.8</v>
      </c>
      <c r="G3659" s="47"/>
      <c r="H3659" s="573" t="str">
        <f t="shared" si="103"/>
        <v/>
      </c>
      <c r="I3659" s="573" t="str">
        <f t="shared" si="103"/>
        <v/>
      </c>
      <c r="J3659" s="573" t="str">
        <f t="shared" si="103"/>
        <v/>
      </c>
      <c r="K3659" s="573" t="str">
        <f t="shared" si="103"/>
        <v/>
      </c>
      <c r="L3659" s="573" t="str">
        <f t="shared" si="103"/>
        <v/>
      </c>
      <c r="M3659" s="573" t="str">
        <f t="shared" si="103"/>
        <v/>
      </c>
      <c r="N3659" s="573" t="b">
        <v>0</v>
      </c>
    </row>
    <row r="3660" spans="1:14" ht="15.5" x14ac:dyDescent="0.35">
      <c r="A3660" s="621" t="s">
        <v>9847</v>
      </c>
      <c r="B3660" s="550" t="s">
        <v>4378</v>
      </c>
      <c r="C3660" s="217" t="s">
        <v>8989</v>
      </c>
      <c r="D3660" s="309"/>
      <c r="E3660" s="309"/>
      <c r="F3660" s="578">
        <v>979.8</v>
      </c>
      <c r="G3660" s="47"/>
      <c r="H3660" s="573" t="str">
        <f t="shared" si="103"/>
        <v/>
      </c>
      <c r="I3660" s="573" t="str">
        <f t="shared" si="103"/>
        <v/>
      </c>
      <c r="J3660" s="573" t="str">
        <f t="shared" si="103"/>
        <v/>
      </c>
      <c r="K3660" s="573" t="str">
        <f t="shared" si="103"/>
        <v/>
      </c>
      <c r="L3660" s="573" t="str">
        <f t="shared" si="103"/>
        <v/>
      </c>
      <c r="M3660" s="573" t="str">
        <f t="shared" si="103"/>
        <v/>
      </c>
      <c r="N3660" s="573" t="b">
        <v>0</v>
      </c>
    </row>
    <row r="3661" spans="1:14" ht="16" thickBot="1" x14ac:dyDescent="0.4">
      <c r="A3661" s="628" t="s">
        <v>4782</v>
      </c>
      <c r="B3661" s="758" t="s">
        <v>4783</v>
      </c>
      <c r="C3661" s="391" t="s">
        <v>7710</v>
      </c>
      <c r="D3661" s="563"/>
      <c r="E3661" s="563" t="s">
        <v>141</v>
      </c>
      <c r="F3661" s="564">
        <v>19921.46</v>
      </c>
      <c r="G3661" s="47"/>
      <c r="H3661" s="573">
        <f t="shared" si="103"/>
        <v>7024.306795999998</v>
      </c>
      <c r="I3661" s="573">
        <f t="shared" si="103"/>
        <v>7024.306795999998</v>
      </c>
      <c r="J3661" s="573">
        <f t="shared" si="103"/>
        <v>9229.6124179999988</v>
      </c>
      <c r="K3661" s="573">
        <f t="shared" si="103"/>
        <v>6411.721900999999</v>
      </c>
      <c r="L3661" s="573">
        <f t="shared" si="103"/>
        <v>10189.328753499998</v>
      </c>
      <c r="M3661" s="573">
        <f t="shared" si="103"/>
        <v>8780.3834949999982</v>
      </c>
      <c r="N3661" s="573" t="b">
        <v>1</v>
      </c>
    </row>
    <row r="3662" spans="1:14" ht="15.5" x14ac:dyDescent="0.35">
      <c r="A3662" s="772" t="s">
        <v>4784</v>
      </c>
      <c r="B3662" s="771" t="s">
        <v>4785</v>
      </c>
      <c r="C3662" s="110" t="s">
        <v>7709</v>
      </c>
      <c r="D3662" s="20"/>
      <c r="E3662" s="20" t="s">
        <v>141</v>
      </c>
      <c r="F3662" s="273">
        <v>16219.11</v>
      </c>
      <c r="G3662" s="47"/>
      <c r="H3662" s="573">
        <f t="shared" si="103"/>
        <v>5718.8581859999986</v>
      </c>
      <c r="I3662" s="573">
        <f t="shared" si="103"/>
        <v>5718.8581859999986</v>
      </c>
      <c r="J3662" s="573">
        <f t="shared" si="103"/>
        <v>7514.3136629999999</v>
      </c>
      <c r="K3662" s="573">
        <f t="shared" si="103"/>
        <v>5220.1205534999999</v>
      </c>
      <c r="L3662" s="573">
        <f t="shared" si="103"/>
        <v>8295.6692872499989</v>
      </c>
      <c r="M3662" s="573">
        <f t="shared" si="103"/>
        <v>7148.5727324999998</v>
      </c>
      <c r="N3662" s="573" t="b">
        <v>1</v>
      </c>
    </row>
    <row r="3663" spans="1:14" ht="15.5" x14ac:dyDescent="0.35">
      <c r="A3663" s="624" t="s">
        <v>9196</v>
      </c>
      <c r="B3663" s="550" t="s">
        <v>4788</v>
      </c>
      <c r="C3663" s="193" t="s">
        <v>7708</v>
      </c>
      <c r="D3663" s="309"/>
      <c r="E3663" s="20" t="s">
        <v>141</v>
      </c>
      <c r="F3663" s="578">
        <v>28962.99</v>
      </c>
      <c r="G3663" s="47"/>
      <c r="H3663" s="573">
        <f t="shared" si="103"/>
        <v>10212.350273999999</v>
      </c>
      <c r="I3663" s="573">
        <f t="shared" si="103"/>
        <v>10212.350273999999</v>
      </c>
      <c r="J3663" s="573">
        <f t="shared" si="103"/>
        <v>13418.553267000001</v>
      </c>
      <c r="K3663" s="573">
        <f t="shared" si="103"/>
        <v>9321.7383314999988</v>
      </c>
      <c r="L3663" s="573">
        <f t="shared" si="103"/>
        <v>14813.845310249999</v>
      </c>
      <c r="M3663" s="573">
        <f t="shared" si="103"/>
        <v>12765.4378425</v>
      </c>
      <c r="N3663" s="573" t="b">
        <v>1</v>
      </c>
    </row>
    <row r="3664" spans="1:14" ht="15.5" x14ac:dyDescent="0.35">
      <c r="A3664" s="625" t="s">
        <v>9195</v>
      </c>
      <c r="B3664" s="550" t="s">
        <v>4789</v>
      </c>
      <c r="C3664" s="193" t="s">
        <v>7707</v>
      </c>
      <c r="D3664" s="309"/>
      <c r="E3664" s="309" t="s">
        <v>141</v>
      </c>
      <c r="F3664" s="578">
        <v>23241.74</v>
      </c>
      <c r="G3664" s="47"/>
      <c r="H3664" s="573">
        <f t="shared" si="103"/>
        <v>8195.0375239999994</v>
      </c>
      <c r="I3664" s="573">
        <f t="shared" si="103"/>
        <v>8195.0375239999994</v>
      </c>
      <c r="J3664" s="573">
        <f t="shared" si="103"/>
        <v>10767.898142</v>
      </c>
      <c r="K3664" s="573">
        <f t="shared" si="103"/>
        <v>7480.3540189999994</v>
      </c>
      <c r="L3664" s="573">
        <f t="shared" si="103"/>
        <v>11887.568966499999</v>
      </c>
      <c r="M3664" s="573">
        <f t="shared" si="103"/>
        <v>10243.796904999999</v>
      </c>
      <c r="N3664" s="573" t="b">
        <v>1</v>
      </c>
    </row>
    <row r="3665" spans="1:14" ht="15.5" x14ac:dyDescent="0.35">
      <c r="A3665" s="625" t="s">
        <v>9197</v>
      </c>
      <c r="B3665" s="550" t="s">
        <v>4791</v>
      </c>
      <c r="C3665" s="193" t="s">
        <v>7706</v>
      </c>
      <c r="D3665" s="309"/>
      <c r="E3665" s="309" t="s">
        <v>141</v>
      </c>
      <c r="F3665" s="578">
        <v>53832.61</v>
      </c>
      <c r="G3665" s="47"/>
      <c r="H3665" s="573">
        <f t="shared" si="103"/>
        <v>18981.378285999996</v>
      </c>
      <c r="I3665" s="573">
        <f t="shared" si="103"/>
        <v>18981.378285999996</v>
      </c>
      <c r="J3665" s="573">
        <f t="shared" si="103"/>
        <v>24940.648213</v>
      </c>
      <c r="K3665" s="573">
        <f t="shared" si="103"/>
        <v>17326.025528499998</v>
      </c>
      <c r="L3665" s="573">
        <f t="shared" si="103"/>
        <v>27534.034199749996</v>
      </c>
      <c r="M3665" s="573">
        <f t="shared" si="103"/>
        <v>23726.722857499997</v>
      </c>
      <c r="N3665" s="573" t="b">
        <v>1</v>
      </c>
    </row>
    <row r="3666" spans="1:14" ht="15.5" x14ac:dyDescent="0.35">
      <c r="A3666" s="625" t="s">
        <v>9198</v>
      </c>
      <c r="B3666" s="550" t="s">
        <v>4792</v>
      </c>
      <c r="C3666" s="193" t="s">
        <v>7705</v>
      </c>
      <c r="D3666" s="309"/>
      <c r="E3666" s="309" t="s">
        <v>141</v>
      </c>
      <c r="F3666" s="578">
        <v>31411.52</v>
      </c>
      <c r="G3666" s="47"/>
      <c r="H3666" s="573">
        <f t="shared" si="103"/>
        <v>11075.701951999998</v>
      </c>
      <c r="I3666" s="573">
        <f t="shared" si="103"/>
        <v>11075.701951999998</v>
      </c>
      <c r="J3666" s="573">
        <f t="shared" si="103"/>
        <v>14552.957216000001</v>
      </c>
      <c r="K3666" s="573">
        <f t="shared" si="103"/>
        <v>10109.797712</v>
      </c>
      <c r="L3666" s="573">
        <f t="shared" si="103"/>
        <v>16066.207191999998</v>
      </c>
      <c r="M3666" s="573">
        <f t="shared" si="103"/>
        <v>13844.62744</v>
      </c>
      <c r="N3666" s="573" t="b">
        <v>1</v>
      </c>
    </row>
    <row r="3667" spans="1:14" ht="15.5" x14ac:dyDescent="0.35">
      <c r="A3667" s="625" t="s">
        <v>9199</v>
      </c>
      <c r="B3667" s="550" t="s">
        <v>4794</v>
      </c>
      <c r="C3667" s="193" t="s">
        <v>7704</v>
      </c>
      <c r="D3667" s="309"/>
      <c r="E3667" s="309" t="s">
        <v>141</v>
      </c>
      <c r="F3667" s="578">
        <v>108870.6</v>
      </c>
      <c r="G3667" s="47"/>
      <c r="H3667" s="573">
        <f t="shared" si="103"/>
        <v>38387.773559999994</v>
      </c>
      <c r="I3667" s="573">
        <f t="shared" si="103"/>
        <v>38387.773559999994</v>
      </c>
      <c r="J3667" s="573">
        <f t="shared" si="103"/>
        <v>50439.748980000004</v>
      </c>
      <c r="K3667" s="573">
        <f t="shared" si="103"/>
        <v>35040.002609999996</v>
      </c>
      <c r="L3667" s="573">
        <f t="shared" si="103"/>
        <v>55684.590134999991</v>
      </c>
      <c r="M3667" s="573">
        <f t="shared" si="103"/>
        <v>47984.716950000002</v>
      </c>
      <c r="N3667" s="573" t="b">
        <v>1</v>
      </c>
    </row>
    <row r="3668" spans="1:14" ht="15.5" x14ac:dyDescent="0.35">
      <c r="A3668" s="625" t="s">
        <v>9200</v>
      </c>
      <c r="B3668" s="551" t="s">
        <v>4795</v>
      </c>
      <c r="C3668" s="247" t="s">
        <v>7703</v>
      </c>
      <c r="D3668" s="222"/>
      <c r="E3668" s="222" t="s">
        <v>141</v>
      </c>
      <c r="F3668" s="274">
        <v>82143.13</v>
      </c>
      <c r="G3668" s="47"/>
      <c r="H3668" s="573">
        <f t="shared" si="103"/>
        <v>28963.667637999995</v>
      </c>
      <c r="I3668" s="573">
        <f t="shared" si="103"/>
        <v>28963.667637999995</v>
      </c>
      <c r="J3668" s="573">
        <f t="shared" si="103"/>
        <v>38056.912129000004</v>
      </c>
      <c r="K3668" s="573">
        <f t="shared" si="103"/>
        <v>26437.766390499997</v>
      </c>
      <c r="L3668" s="573">
        <f t="shared" si="103"/>
        <v>42014.157416749993</v>
      </c>
      <c r="M3668" s="573">
        <f t="shared" si="103"/>
        <v>36204.584547500002</v>
      </c>
      <c r="N3668" s="573" t="b">
        <v>1</v>
      </c>
    </row>
    <row r="3669" spans="1:14" ht="15.5" x14ac:dyDescent="0.35">
      <c r="A3669" s="625" t="s">
        <v>4797</v>
      </c>
      <c r="B3669" s="550" t="s">
        <v>4786</v>
      </c>
      <c r="C3669" s="217" t="s">
        <v>4798</v>
      </c>
      <c r="D3669" s="309"/>
      <c r="E3669" s="309"/>
      <c r="F3669" s="578">
        <v>7814.13</v>
      </c>
      <c r="G3669" s="47"/>
      <c r="H3669" s="573">
        <f t="shared" si="103"/>
        <v>2755.2622379999993</v>
      </c>
      <c r="I3669" s="573">
        <f t="shared" si="103"/>
        <v>2755.2622379999993</v>
      </c>
      <c r="J3669" s="573">
        <f t="shared" si="103"/>
        <v>3620.2864289999998</v>
      </c>
      <c r="K3669" s="573">
        <f t="shared" si="103"/>
        <v>2514.9777405</v>
      </c>
      <c r="L3669" s="573">
        <f t="shared" si="103"/>
        <v>3996.7321417499993</v>
      </c>
      <c r="M3669" s="573">
        <f t="shared" si="103"/>
        <v>3444.0777974999996</v>
      </c>
      <c r="N3669" s="573" t="b">
        <v>1</v>
      </c>
    </row>
    <row r="3670" spans="1:14" ht="15.5" x14ac:dyDescent="0.35">
      <c r="A3670" s="621" t="s">
        <v>9833</v>
      </c>
      <c r="B3670" s="551" t="s">
        <v>4787</v>
      </c>
      <c r="C3670" s="715" t="s">
        <v>4799</v>
      </c>
      <c r="D3670" s="222"/>
      <c r="E3670" s="222"/>
      <c r="F3670" s="296">
        <v>0</v>
      </c>
      <c r="G3670" s="47"/>
      <c r="H3670" s="573">
        <f t="shared" si="103"/>
        <v>0</v>
      </c>
      <c r="I3670" s="573">
        <f t="shared" si="103"/>
        <v>0</v>
      </c>
      <c r="J3670" s="573">
        <f t="shared" si="103"/>
        <v>0</v>
      </c>
      <c r="K3670" s="573">
        <f t="shared" si="103"/>
        <v>0</v>
      </c>
      <c r="L3670" s="573">
        <f t="shared" si="103"/>
        <v>0</v>
      </c>
      <c r="M3670" s="573">
        <f t="shared" si="103"/>
        <v>0</v>
      </c>
      <c r="N3670" s="573" t="b">
        <v>1</v>
      </c>
    </row>
    <row r="3671" spans="1:14" s="780" customFormat="1" ht="15.5" x14ac:dyDescent="0.35">
      <c r="A3671" s="623" t="s">
        <v>9871</v>
      </c>
      <c r="B3671" s="550" t="s">
        <v>4787</v>
      </c>
      <c r="C3671" s="217" t="s">
        <v>4800</v>
      </c>
      <c r="D3671" s="309"/>
      <c r="E3671" s="309"/>
      <c r="F3671" s="332">
        <v>0</v>
      </c>
      <c r="G3671" s="47"/>
      <c r="H3671" s="573">
        <f t="shared" si="103"/>
        <v>0</v>
      </c>
      <c r="I3671" s="573">
        <f t="shared" si="103"/>
        <v>0</v>
      </c>
      <c r="J3671" s="573">
        <f t="shared" si="103"/>
        <v>0</v>
      </c>
      <c r="K3671" s="573">
        <f t="shared" si="103"/>
        <v>0</v>
      </c>
      <c r="L3671" s="573">
        <f t="shared" si="103"/>
        <v>0</v>
      </c>
      <c r="M3671" s="573">
        <f t="shared" si="103"/>
        <v>0</v>
      </c>
      <c r="N3671" s="573" t="b">
        <v>1</v>
      </c>
    </row>
    <row r="3672" spans="1:14" ht="15.5" x14ac:dyDescent="0.35">
      <c r="A3672" s="621" t="s">
        <v>9868</v>
      </c>
      <c r="B3672" s="771" t="s">
        <v>4787</v>
      </c>
      <c r="C3672" s="716" t="s">
        <v>4801</v>
      </c>
      <c r="D3672" s="20"/>
      <c r="E3672" s="20"/>
      <c r="F3672" s="273">
        <v>0</v>
      </c>
      <c r="G3672" s="47"/>
      <c r="H3672" s="573">
        <f t="shared" si="103"/>
        <v>0</v>
      </c>
      <c r="I3672" s="573">
        <f t="shared" si="103"/>
        <v>0</v>
      </c>
      <c r="J3672" s="573">
        <f t="shared" si="103"/>
        <v>0</v>
      </c>
      <c r="K3672" s="573">
        <f t="shared" si="103"/>
        <v>0</v>
      </c>
      <c r="L3672" s="573">
        <f t="shared" si="103"/>
        <v>0</v>
      </c>
      <c r="M3672" s="573">
        <f t="shared" si="103"/>
        <v>0</v>
      </c>
      <c r="N3672" s="573" t="b">
        <v>1</v>
      </c>
    </row>
    <row r="3673" spans="1:14" ht="15.5" x14ac:dyDescent="0.35">
      <c r="A3673" s="621" t="s">
        <v>9869</v>
      </c>
      <c r="B3673" s="550" t="s">
        <v>4787</v>
      </c>
      <c r="C3673" s="217" t="s">
        <v>4802</v>
      </c>
      <c r="D3673" s="309"/>
      <c r="E3673" s="309"/>
      <c r="F3673" s="578">
        <v>0</v>
      </c>
      <c r="G3673" s="47"/>
      <c r="H3673" s="573">
        <f t="shared" si="103"/>
        <v>0</v>
      </c>
      <c r="I3673" s="573">
        <f t="shared" si="103"/>
        <v>0</v>
      </c>
      <c r="J3673" s="573">
        <f t="shared" si="103"/>
        <v>0</v>
      </c>
      <c r="K3673" s="573">
        <f t="shared" si="103"/>
        <v>0</v>
      </c>
      <c r="L3673" s="573">
        <f t="shared" si="103"/>
        <v>0</v>
      </c>
      <c r="M3673" s="573">
        <f t="shared" si="103"/>
        <v>0</v>
      </c>
      <c r="N3673" s="573" t="b">
        <v>1</v>
      </c>
    </row>
    <row r="3674" spans="1:14" ht="16" thickBot="1" x14ac:dyDescent="0.4">
      <c r="A3674" s="617" t="s">
        <v>9848</v>
      </c>
      <c r="B3674" s="758" t="s">
        <v>4787</v>
      </c>
      <c r="C3674" s="717" t="s">
        <v>8311</v>
      </c>
      <c r="D3674" s="563"/>
      <c r="E3674" s="309"/>
      <c r="F3674" s="297">
        <v>0</v>
      </c>
      <c r="G3674" s="47"/>
      <c r="H3674" s="573" t="str">
        <f t="shared" si="103"/>
        <v/>
      </c>
      <c r="I3674" s="573" t="str">
        <f t="shared" si="103"/>
        <v/>
      </c>
      <c r="J3674" s="573" t="str">
        <f t="shared" si="103"/>
        <v/>
      </c>
      <c r="K3674" s="573" t="str">
        <f t="shared" si="103"/>
        <v/>
      </c>
      <c r="L3674" s="573" t="str">
        <f t="shared" si="103"/>
        <v/>
      </c>
      <c r="M3674" s="573" t="str">
        <f t="shared" si="103"/>
        <v/>
      </c>
      <c r="N3674" s="573" t="b">
        <v>0</v>
      </c>
    </row>
    <row r="3675" spans="1:14" ht="15.5" x14ac:dyDescent="0.35">
      <c r="A3675" s="774" t="s">
        <v>9849</v>
      </c>
      <c r="B3675" s="553" t="s">
        <v>4787</v>
      </c>
      <c r="C3675" s="714" t="s">
        <v>8312</v>
      </c>
      <c r="D3675" s="18"/>
      <c r="E3675" s="18"/>
      <c r="F3675" s="276">
        <v>690.8</v>
      </c>
      <c r="G3675" s="47"/>
      <c r="H3675" s="573" t="str">
        <f t="shared" si="103"/>
        <v/>
      </c>
      <c r="I3675" s="573" t="str">
        <f t="shared" si="103"/>
        <v/>
      </c>
      <c r="J3675" s="573" t="str">
        <f t="shared" si="103"/>
        <v/>
      </c>
      <c r="K3675" s="573" t="str">
        <f t="shared" si="103"/>
        <v/>
      </c>
      <c r="L3675" s="573" t="str">
        <f t="shared" si="103"/>
        <v/>
      </c>
      <c r="M3675" s="573" t="str">
        <f t="shared" si="103"/>
        <v/>
      </c>
      <c r="N3675" s="573" t="b">
        <v>0</v>
      </c>
    </row>
    <row r="3676" spans="1:14" ht="15.5" x14ac:dyDescent="0.35">
      <c r="A3676" s="620" t="s">
        <v>9850</v>
      </c>
      <c r="B3676" s="550" t="s">
        <v>4787</v>
      </c>
      <c r="C3676" s="217" t="s">
        <v>8313</v>
      </c>
      <c r="D3676" s="309"/>
      <c r="E3676" s="20"/>
      <c r="F3676" s="578">
        <v>1546.25</v>
      </c>
      <c r="G3676" s="47"/>
      <c r="H3676" s="573" t="str">
        <f t="shared" si="103"/>
        <v/>
      </c>
      <c r="I3676" s="573" t="str">
        <f t="shared" si="103"/>
        <v/>
      </c>
      <c r="J3676" s="573" t="str">
        <f t="shared" si="103"/>
        <v/>
      </c>
      <c r="K3676" s="573" t="str">
        <f t="shared" si="103"/>
        <v/>
      </c>
      <c r="L3676" s="573" t="str">
        <f t="shared" si="103"/>
        <v/>
      </c>
      <c r="M3676" s="573" t="str">
        <f t="shared" si="103"/>
        <v/>
      </c>
      <c r="N3676" s="573" t="b">
        <v>0</v>
      </c>
    </row>
    <row r="3677" spans="1:14" ht="15.5" x14ac:dyDescent="0.35">
      <c r="A3677" s="621" t="s">
        <v>9851</v>
      </c>
      <c r="B3677" s="550" t="s">
        <v>4787</v>
      </c>
      <c r="C3677" s="217" t="s">
        <v>8314</v>
      </c>
      <c r="D3677" s="309"/>
      <c r="E3677" s="309"/>
      <c r="F3677" s="578">
        <v>1546.25</v>
      </c>
      <c r="G3677" s="47"/>
      <c r="H3677" s="573" t="str">
        <f t="shared" si="103"/>
        <v/>
      </c>
      <c r="I3677" s="573" t="str">
        <f t="shared" si="103"/>
        <v/>
      </c>
      <c r="J3677" s="573" t="str">
        <f t="shared" si="103"/>
        <v/>
      </c>
      <c r="K3677" s="573" t="str">
        <f t="shared" si="103"/>
        <v/>
      </c>
      <c r="L3677" s="573" t="str">
        <f t="shared" si="103"/>
        <v/>
      </c>
      <c r="M3677" s="573" t="str">
        <f t="shared" si="103"/>
        <v/>
      </c>
      <c r="N3677" s="573" t="b">
        <v>0</v>
      </c>
    </row>
    <row r="3678" spans="1:14" ht="15.5" x14ac:dyDescent="0.35">
      <c r="A3678" s="625" t="s">
        <v>4803</v>
      </c>
      <c r="B3678" s="550" t="s">
        <v>4804</v>
      </c>
      <c r="C3678" s="217" t="s">
        <v>4805</v>
      </c>
      <c r="D3678" s="309"/>
      <c r="E3678" s="309"/>
      <c r="F3678" s="578">
        <v>13668.06</v>
      </c>
      <c r="G3678" s="47"/>
      <c r="H3678" s="573">
        <f t="shared" si="103"/>
        <v>4819.3579559999989</v>
      </c>
      <c r="I3678" s="573">
        <f t="shared" si="103"/>
        <v>4819.3579559999989</v>
      </c>
      <c r="J3678" s="573">
        <f t="shared" si="103"/>
        <v>6332.412198</v>
      </c>
      <c r="K3678" s="573">
        <f t="shared" si="103"/>
        <v>4399.065110999999</v>
      </c>
      <c r="L3678" s="573">
        <f t="shared" si="103"/>
        <v>6990.870988499998</v>
      </c>
      <c r="M3678" s="573">
        <f t="shared" si="103"/>
        <v>6024.1974449999998</v>
      </c>
      <c r="N3678" s="573" t="b">
        <v>1</v>
      </c>
    </row>
    <row r="3679" spans="1:14" ht="15.5" x14ac:dyDescent="0.35">
      <c r="A3679" s="621" t="s">
        <v>9830</v>
      </c>
      <c r="B3679" s="551" t="s">
        <v>4790</v>
      </c>
      <c r="C3679" s="715" t="s">
        <v>4806</v>
      </c>
      <c r="D3679" s="222"/>
      <c r="E3679" s="309"/>
      <c r="F3679" s="274">
        <v>0</v>
      </c>
      <c r="G3679" s="47"/>
      <c r="H3679" s="573">
        <f t="shared" si="103"/>
        <v>0</v>
      </c>
      <c r="I3679" s="573">
        <f t="shared" si="103"/>
        <v>0</v>
      </c>
      <c r="J3679" s="573">
        <f t="shared" si="103"/>
        <v>0</v>
      </c>
      <c r="K3679" s="573">
        <f t="shared" si="103"/>
        <v>0</v>
      </c>
      <c r="L3679" s="573">
        <f t="shared" si="103"/>
        <v>0</v>
      </c>
      <c r="M3679" s="573">
        <f t="shared" si="103"/>
        <v>0</v>
      </c>
      <c r="N3679" s="573" t="b">
        <v>1</v>
      </c>
    </row>
    <row r="3680" spans="1:14" ht="15.5" x14ac:dyDescent="0.35">
      <c r="A3680" s="623" t="s">
        <v>9860</v>
      </c>
      <c r="B3680" s="550" t="s">
        <v>4790</v>
      </c>
      <c r="C3680" s="217" t="s">
        <v>4807</v>
      </c>
      <c r="D3680" s="309"/>
      <c r="E3680" s="20"/>
      <c r="F3680" s="578">
        <v>0</v>
      </c>
      <c r="G3680" s="47"/>
      <c r="H3680" s="573">
        <f t="shared" si="103"/>
        <v>0</v>
      </c>
      <c r="I3680" s="573">
        <f t="shared" si="103"/>
        <v>0</v>
      </c>
      <c r="J3680" s="573">
        <f t="shared" si="103"/>
        <v>0</v>
      </c>
      <c r="K3680" s="573">
        <f t="shared" si="103"/>
        <v>0</v>
      </c>
      <c r="L3680" s="573">
        <f t="shared" si="103"/>
        <v>0</v>
      </c>
      <c r="M3680" s="573">
        <f t="shared" si="103"/>
        <v>0</v>
      </c>
      <c r="N3680" s="573" t="b">
        <v>1</v>
      </c>
    </row>
    <row r="3681" spans="1:14" ht="15.5" x14ac:dyDescent="0.35">
      <c r="A3681" s="621" t="s">
        <v>9861</v>
      </c>
      <c r="B3681" s="550" t="s">
        <v>4790</v>
      </c>
      <c r="C3681" s="217" t="s">
        <v>4808</v>
      </c>
      <c r="D3681" s="309"/>
      <c r="E3681" s="309"/>
      <c r="F3681" s="578">
        <v>0</v>
      </c>
      <c r="G3681" s="47"/>
      <c r="H3681" s="573">
        <f t="shared" si="103"/>
        <v>0</v>
      </c>
      <c r="I3681" s="573">
        <f t="shared" si="103"/>
        <v>0</v>
      </c>
      <c r="J3681" s="573">
        <f t="shared" si="103"/>
        <v>0</v>
      </c>
      <c r="K3681" s="573">
        <f t="shared" si="103"/>
        <v>0</v>
      </c>
      <c r="L3681" s="573">
        <f t="shared" si="103"/>
        <v>0</v>
      </c>
      <c r="M3681" s="573">
        <f t="shared" si="103"/>
        <v>0</v>
      </c>
      <c r="N3681" s="573" t="b">
        <v>1</v>
      </c>
    </row>
    <row r="3682" spans="1:14" ht="15.5" x14ac:dyDescent="0.35">
      <c r="A3682" s="621" t="s">
        <v>9862</v>
      </c>
      <c r="B3682" s="550" t="s">
        <v>4790</v>
      </c>
      <c r="C3682" s="217" t="s">
        <v>4809</v>
      </c>
      <c r="D3682" s="309"/>
      <c r="E3682" s="309"/>
      <c r="F3682" s="578">
        <v>0</v>
      </c>
      <c r="G3682" s="47"/>
      <c r="H3682" s="573">
        <f t="shared" si="103"/>
        <v>0</v>
      </c>
      <c r="I3682" s="573">
        <f t="shared" si="103"/>
        <v>0</v>
      </c>
      <c r="J3682" s="573">
        <f t="shared" si="103"/>
        <v>0</v>
      </c>
      <c r="K3682" s="573">
        <f t="shared" si="103"/>
        <v>0</v>
      </c>
      <c r="L3682" s="573">
        <f t="shared" si="103"/>
        <v>0</v>
      </c>
      <c r="M3682" s="573">
        <f t="shared" si="103"/>
        <v>0</v>
      </c>
      <c r="N3682" s="573" t="b">
        <v>1</v>
      </c>
    </row>
    <row r="3683" spans="1:14" ht="16" thickBot="1" x14ac:dyDescent="0.4">
      <c r="A3683" s="617" t="s">
        <v>9844</v>
      </c>
      <c r="B3683" s="551" t="s">
        <v>4790</v>
      </c>
      <c r="C3683" s="715" t="s">
        <v>8315</v>
      </c>
      <c r="D3683" s="222"/>
      <c r="E3683" s="309"/>
      <c r="F3683" s="274">
        <v>0</v>
      </c>
      <c r="G3683" s="47"/>
      <c r="H3683" s="573" t="str">
        <f t="shared" si="103"/>
        <v/>
      </c>
      <c r="I3683" s="573" t="str">
        <f t="shared" si="103"/>
        <v/>
      </c>
      <c r="J3683" s="573" t="str">
        <f t="shared" si="103"/>
        <v/>
      </c>
      <c r="K3683" s="573" t="str">
        <f t="shared" si="103"/>
        <v/>
      </c>
      <c r="L3683" s="573" t="str">
        <f t="shared" si="103"/>
        <v/>
      </c>
      <c r="M3683" s="573" t="str">
        <f t="shared" si="103"/>
        <v/>
      </c>
      <c r="N3683" s="573" t="b">
        <v>0</v>
      </c>
    </row>
    <row r="3684" spans="1:14" ht="15.5" x14ac:dyDescent="0.35">
      <c r="A3684" s="774" t="s">
        <v>9845</v>
      </c>
      <c r="B3684" s="553" t="s">
        <v>4790</v>
      </c>
      <c r="C3684" s="714" t="s">
        <v>8316</v>
      </c>
      <c r="D3684" s="18"/>
      <c r="E3684" s="18"/>
      <c r="F3684" s="276">
        <v>1373.2</v>
      </c>
      <c r="G3684" s="47"/>
      <c r="H3684" s="573" t="str">
        <f t="shared" si="103"/>
        <v/>
      </c>
      <c r="I3684" s="573" t="str">
        <f t="shared" si="103"/>
        <v/>
      </c>
      <c r="J3684" s="573" t="str">
        <f t="shared" si="103"/>
        <v/>
      </c>
      <c r="K3684" s="573" t="str">
        <f t="shared" si="103"/>
        <v/>
      </c>
      <c r="L3684" s="573" t="str">
        <f t="shared" si="103"/>
        <v/>
      </c>
      <c r="M3684" s="573" t="str">
        <f t="shared" si="103"/>
        <v/>
      </c>
      <c r="N3684" s="573" t="b">
        <v>0</v>
      </c>
    </row>
    <row r="3685" spans="1:14" ht="15.5" x14ac:dyDescent="0.35">
      <c r="A3685" s="620" t="s">
        <v>9846</v>
      </c>
      <c r="B3685" s="550" t="s">
        <v>4790</v>
      </c>
      <c r="C3685" s="217" t="s">
        <v>8317</v>
      </c>
      <c r="D3685" s="309"/>
      <c r="E3685" s="20"/>
      <c r="F3685" s="578">
        <v>2464</v>
      </c>
      <c r="G3685" s="47"/>
      <c r="H3685" s="573" t="str">
        <f t="shared" si="103"/>
        <v/>
      </c>
      <c r="I3685" s="573" t="str">
        <f t="shared" si="103"/>
        <v/>
      </c>
      <c r="J3685" s="573" t="str">
        <f t="shared" si="103"/>
        <v/>
      </c>
      <c r="K3685" s="573" t="str">
        <f t="shared" si="103"/>
        <v/>
      </c>
      <c r="L3685" s="573" t="str">
        <f t="shared" si="103"/>
        <v/>
      </c>
      <c r="M3685" s="573" t="str">
        <f t="shared" si="103"/>
        <v/>
      </c>
      <c r="N3685" s="573" t="b">
        <v>0</v>
      </c>
    </row>
    <row r="3686" spans="1:14" ht="15.5" x14ac:dyDescent="0.35">
      <c r="A3686" s="365" t="s">
        <v>9847</v>
      </c>
      <c r="B3686" s="338" t="s">
        <v>4790</v>
      </c>
      <c r="C3686" s="217" t="s">
        <v>8318</v>
      </c>
      <c r="D3686" s="309"/>
      <c r="E3686" s="309"/>
      <c r="F3686" s="578">
        <v>2464</v>
      </c>
      <c r="G3686" s="47"/>
      <c r="H3686" s="573" t="str">
        <f t="shared" si="103"/>
        <v/>
      </c>
      <c r="I3686" s="573" t="str">
        <f t="shared" si="103"/>
        <v/>
      </c>
      <c r="J3686" s="573" t="str">
        <f t="shared" si="103"/>
        <v/>
      </c>
      <c r="K3686" s="573" t="str">
        <f t="shared" ref="K3686:M3749" si="104">IF($N3686=TRUE,K$3*$F3686,"")</f>
        <v/>
      </c>
      <c r="L3686" s="573" t="str">
        <f t="shared" si="104"/>
        <v/>
      </c>
      <c r="M3686" s="573" t="str">
        <f t="shared" si="104"/>
        <v/>
      </c>
      <c r="N3686" s="573" t="b">
        <v>0</v>
      </c>
    </row>
    <row r="3687" spans="1:14" ht="15.5" x14ac:dyDescent="0.35">
      <c r="A3687" s="342" t="s">
        <v>4810</v>
      </c>
      <c r="B3687" s="341" t="s">
        <v>4811</v>
      </c>
      <c r="C3687" s="715" t="s">
        <v>4812</v>
      </c>
      <c r="D3687" s="222"/>
      <c r="E3687" s="309"/>
      <c r="F3687" s="578">
        <v>27188.02</v>
      </c>
      <c r="G3687" s="47"/>
      <c r="H3687" s="573">
        <f t="shared" ref="H3687:M3750" si="105">IF($N3687=TRUE,H$3*$F3687,"")</f>
        <v>9586.4958519999982</v>
      </c>
      <c r="I3687" s="573">
        <f t="shared" si="105"/>
        <v>9586.4958519999982</v>
      </c>
      <c r="J3687" s="573">
        <f t="shared" si="105"/>
        <v>12596.209666000001</v>
      </c>
      <c r="K3687" s="573">
        <f t="shared" si="104"/>
        <v>8750.4642370000001</v>
      </c>
      <c r="L3687" s="573">
        <f t="shared" si="104"/>
        <v>13905.992529499998</v>
      </c>
      <c r="M3687" s="573">
        <f t="shared" si="104"/>
        <v>11983.119815</v>
      </c>
      <c r="N3687" s="573" t="b">
        <v>1</v>
      </c>
    </row>
    <row r="3688" spans="1:14" ht="15.5" x14ac:dyDescent="0.35">
      <c r="A3688" s="365" t="s">
        <v>9830</v>
      </c>
      <c r="B3688" s="341" t="s">
        <v>4793</v>
      </c>
      <c r="C3688" s="715" t="s">
        <v>4813</v>
      </c>
      <c r="D3688" s="222"/>
      <c r="E3688" s="222"/>
      <c r="F3688" s="274">
        <v>0</v>
      </c>
      <c r="G3688" s="47"/>
      <c r="H3688" s="573">
        <f t="shared" si="105"/>
        <v>0</v>
      </c>
      <c r="I3688" s="573">
        <f t="shared" si="105"/>
        <v>0</v>
      </c>
      <c r="J3688" s="573">
        <f t="shared" si="105"/>
        <v>0</v>
      </c>
      <c r="K3688" s="573">
        <f t="shared" si="104"/>
        <v>0</v>
      </c>
      <c r="L3688" s="573">
        <f t="shared" si="104"/>
        <v>0</v>
      </c>
      <c r="M3688" s="573">
        <f t="shared" si="104"/>
        <v>0</v>
      </c>
      <c r="N3688" s="573" t="b">
        <v>1</v>
      </c>
    </row>
    <row r="3689" spans="1:14" s="780" customFormat="1" ht="15.5" x14ac:dyDescent="0.35">
      <c r="A3689" s="618" t="s">
        <v>9860</v>
      </c>
      <c r="B3689" s="338" t="s">
        <v>4793</v>
      </c>
      <c r="C3689" s="217" t="s">
        <v>4814</v>
      </c>
      <c r="D3689" s="309"/>
      <c r="E3689" s="309"/>
      <c r="F3689" s="332">
        <v>0</v>
      </c>
      <c r="G3689" s="47"/>
      <c r="H3689" s="573">
        <f t="shared" si="105"/>
        <v>0</v>
      </c>
      <c r="I3689" s="573">
        <f t="shared" si="105"/>
        <v>0</v>
      </c>
      <c r="J3689" s="573">
        <f t="shared" si="105"/>
        <v>0</v>
      </c>
      <c r="K3689" s="573">
        <f t="shared" si="104"/>
        <v>0</v>
      </c>
      <c r="L3689" s="573">
        <f t="shared" si="104"/>
        <v>0</v>
      </c>
      <c r="M3689" s="573">
        <f t="shared" si="104"/>
        <v>0</v>
      </c>
      <c r="N3689" s="573" t="b">
        <v>1</v>
      </c>
    </row>
    <row r="3690" spans="1:14" ht="15.5" x14ac:dyDescent="0.35">
      <c r="A3690" s="365" t="s">
        <v>9861</v>
      </c>
      <c r="B3690" s="340" t="s">
        <v>4793</v>
      </c>
      <c r="C3690" s="716" t="s">
        <v>4815</v>
      </c>
      <c r="D3690" s="20"/>
      <c r="E3690" s="20"/>
      <c r="F3690" s="273">
        <v>0</v>
      </c>
      <c r="G3690" s="47"/>
      <c r="H3690" s="573">
        <f t="shared" si="105"/>
        <v>0</v>
      </c>
      <c r="I3690" s="573">
        <f t="shared" si="105"/>
        <v>0</v>
      </c>
      <c r="J3690" s="573">
        <f t="shared" si="105"/>
        <v>0</v>
      </c>
      <c r="K3690" s="573">
        <f t="shared" si="104"/>
        <v>0</v>
      </c>
      <c r="L3690" s="573">
        <f t="shared" si="104"/>
        <v>0</v>
      </c>
      <c r="M3690" s="573">
        <f t="shared" si="104"/>
        <v>0</v>
      </c>
      <c r="N3690" s="573" t="b">
        <v>1</v>
      </c>
    </row>
    <row r="3691" spans="1:14" ht="15.5" x14ac:dyDescent="0.35">
      <c r="A3691" s="365" t="s">
        <v>9862</v>
      </c>
      <c r="B3691" s="341" t="s">
        <v>4793</v>
      </c>
      <c r="C3691" s="715" t="s">
        <v>4816</v>
      </c>
      <c r="D3691" s="222"/>
      <c r="E3691" s="309"/>
      <c r="F3691" s="578">
        <v>0</v>
      </c>
      <c r="G3691" s="47"/>
      <c r="H3691" s="573">
        <f t="shared" si="105"/>
        <v>0</v>
      </c>
      <c r="I3691" s="573">
        <f t="shared" si="105"/>
        <v>0</v>
      </c>
      <c r="J3691" s="573">
        <f t="shared" si="105"/>
        <v>0</v>
      </c>
      <c r="K3691" s="573">
        <f t="shared" si="104"/>
        <v>0</v>
      </c>
      <c r="L3691" s="573">
        <f t="shared" si="104"/>
        <v>0</v>
      </c>
      <c r="M3691" s="573">
        <f t="shared" si="104"/>
        <v>0</v>
      </c>
      <c r="N3691" s="573" t="b">
        <v>1</v>
      </c>
    </row>
    <row r="3692" spans="1:14" ht="16" thickBot="1" x14ac:dyDescent="0.4">
      <c r="A3692" s="367" t="s">
        <v>9844</v>
      </c>
      <c r="B3692" s="759" t="s">
        <v>4793</v>
      </c>
      <c r="C3692" s="717" t="s">
        <v>8319</v>
      </c>
      <c r="D3692" s="563"/>
      <c r="E3692" s="563"/>
      <c r="F3692" s="564">
        <v>0</v>
      </c>
      <c r="G3692" s="47"/>
      <c r="H3692" s="573" t="str">
        <f t="shared" si="105"/>
        <v/>
      </c>
      <c r="I3692" s="573" t="str">
        <f t="shared" si="105"/>
        <v/>
      </c>
      <c r="J3692" s="573" t="str">
        <f t="shared" si="105"/>
        <v/>
      </c>
      <c r="K3692" s="573" t="str">
        <f t="shared" si="104"/>
        <v/>
      </c>
      <c r="L3692" s="573" t="str">
        <f t="shared" si="104"/>
        <v/>
      </c>
      <c r="M3692" s="573" t="str">
        <f t="shared" si="104"/>
        <v/>
      </c>
      <c r="N3692" s="573" t="b">
        <v>0</v>
      </c>
    </row>
    <row r="3693" spans="1:14" ht="15.5" x14ac:dyDescent="0.35">
      <c r="A3693" s="418" t="s">
        <v>9845</v>
      </c>
      <c r="B3693" s="340" t="s">
        <v>4793</v>
      </c>
      <c r="C3693" s="716" t="s">
        <v>8320</v>
      </c>
      <c r="D3693" s="20"/>
      <c r="E3693" s="20"/>
      <c r="F3693" s="273">
        <v>2395.3000000000002</v>
      </c>
      <c r="G3693" s="47"/>
      <c r="H3693" s="573" t="str">
        <f t="shared" si="105"/>
        <v/>
      </c>
      <c r="I3693" s="573" t="str">
        <f t="shared" si="105"/>
        <v/>
      </c>
      <c r="J3693" s="573" t="str">
        <f t="shared" si="105"/>
        <v/>
      </c>
      <c r="K3693" s="573" t="str">
        <f t="shared" si="104"/>
        <v/>
      </c>
      <c r="L3693" s="573" t="str">
        <f t="shared" si="104"/>
        <v/>
      </c>
      <c r="M3693" s="573" t="str">
        <f t="shared" si="104"/>
        <v/>
      </c>
      <c r="N3693" s="573" t="b">
        <v>0</v>
      </c>
    </row>
    <row r="3694" spans="1:14" ht="15.5" x14ac:dyDescent="0.35">
      <c r="A3694" s="366" t="s">
        <v>9846</v>
      </c>
      <c r="B3694" s="338" t="s">
        <v>4793</v>
      </c>
      <c r="C3694" s="217" t="s">
        <v>8321</v>
      </c>
      <c r="D3694" s="309"/>
      <c r="E3694" s="20"/>
      <c r="F3694" s="578">
        <v>5362.6</v>
      </c>
      <c r="G3694" s="47"/>
      <c r="H3694" s="573" t="str">
        <f t="shared" si="105"/>
        <v/>
      </c>
      <c r="I3694" s="573" t="str">
        <f t="shared" si="105"/>
        <v/>
      </c>
      <c r="J3694" s="573" t="str">
        <f t="shared" si="105"/>
        <v/>
      </c>
      <c r="K3694" s="573" t="str">
        <f t="shared" si="104"/>
        <v/>
      </c>
      <c r="L3694" s="573" t="str">
        <f t="shared" si="104"/>
        <v/>
      </c>
      <c r="M3694" s="573" t="str">
        <f t="shared" si="104"/>
        <v/>
      </c>
      <c r="N3694" s="573" t="b">
        <v>0</v>
      </c>
    </row>
    <row r="3695" spans="1:14" ht="15.5" x14ac:dyDescent="0.35">
      <c r="A3695" s="365" t="s">
        <v>9847</v>
      </c>
      <c r="B3695" s="338" t="s">
        <v>4793</v>
      </c>
      <c r="C3695" s="217" t="s">
        <v>8322</v>
      </c>
      <c r="D3695" s="309"/>
      <c r="E3695" s="309"/>
      <c r="F3695" s="578">
        <v>5362.6</v>
      </c>
      <c r="G3695" s="47"/>
      <c r="H3695" s="573" t="str">
        <f t="shared" si="105"/>
        <v/>
      </c>
      <c r="I3695" s="573" t="str">
        <f t="shared" si="105"/>
        <v/>
      </c>
      <c r="J3695" s="573" t="str">
        <f t="shared" si="105"/>
        <v/>
      </c>
      <c r="K3695" s="573" t="str">
        <f t="shared" si="104"/>
        <v/>
      </c>
      <c r="L3695" s="573" t="str">
        <f t="shared" si="104"/>
        <v/>
      </c>
      <c r="M3695" s="573" t="str">
        <f t="shared" si="104"/>
        <v/>
      </c>
      <c r="N3695" s="573" t="b">
        <v>0</v>
      </c>
    </row>
    <row r="3696" spans="1:14" ht="15.5" x14ac:dyDescent="0.35">
      <c r="A3696" s="342" t="s">
        <v>4817</v>
      </c>
      <c r="B3696" s="338" t="s">
        <v>4818</v>
      </c>
      <c r="C3696" s="217" t="s">
        <v>4819</v>
      </c>
      <c r="D3696" s="309"/>
      <c r="E3696" s="309"/>
      <c r="F3696" s="578">
        <v>49905.96</v>
      </c>
      <c r="G3696" s="47"/>
      <c r="H3696" s="573">
        <f t="shared" si="105"/>
        <v>17596.841495999994</v>
      </c>
      <c r="I3696" s="573">
        <f t="shared" si="105"/>
        <v>17596.841495999994</v>
      </c>
      <c r="J3696" s="573">
        <f t="shared" si="105"/>
        <v>23121.431268</v>
      </c>
      <c r="K3696" s="573">
        <f t="shared" si="104"/>
        <v>16062.233225999998</v>
      </c>
      <c r="L3696" s="573">
        <f t="shared" si="104"/>
        <v>25525.650890999994</v>
      </c>
      <c r="M3696" s="573">
        <f t="shared" si="104"/>
        <v>21996.051869999999</v>
      </c>
      <c r="N3696" s="573" t="b">
        <v>1</v>
      </c>
    </row>
    <row r="3697" spans="1:14" ht="15.5" x14ac:dyDescent="0.35">
      <c r="A3697" s="365" t="s">
        <v>9830</v>
      </c>
      <c r="B3697" s="341" t="s">
        <v>4796</v>
      </c>
      <c r="C3697" s="715" t="s">
        <v>4862</v>
      </c>
      <c r="D3697" s="222"/>
      <c r="E3697" s="222"/>
      <c r="F3697" s="274">
        <v>0</v>
      </c>
      <c r="G3697" s="47"/>
      <c r="H3697" s="573">
        <f t="shared" si="105"/>
        <v>0</v>
      </c>
      <c r="I3697" s="573">
        <f t="shared" si="105"/>
        <v>0</v>
      </c>
      <c r="J3697" s="573">
        <f t="shared" si="105"/>
        <v>0</v>
      </c>
      <c r="K3697" s="573">
        <f t="shared" si="104"/>
        <v>0</v>
      </c>
      <c r="L3697" s="573">
        <f t="shared" si="104"/>
        <v>0</v>
      </c>
      <c r="M3697" s="573">
        <f t="shared" si="104"/>
        <v>0</v>
      </c>
      <c r="N3697" s="573" t="b">
        <v>1</v>
      </c>
    </row>
    <row r="3698" spans="1:14" s="780" customFormat="1" ht="15.5" x14ac:dyDescent="0.35">
      <c r="A3698" s="618" t="s">
        <v>9860</v>
      </c>
      <c r="B3698" s="338" t="s">
        <v>4796</v>
      </c>
      <c r="C3698" s="217" t="s">
        <v>4821</v>
      </c>
      <c r="D3698" s="309"/>
      <c r="E3698" s="309"/>
      <c r="F3698" s="332">
        <v>0</v>
      </c>
      <c r="G3698" s="47"/>
      <c r="H3698" s="573">
        <f t="shared" si="105"/>
        <v>0</v>
      </c>
      <c r="I3698" s="573">
        <f t="shared" si="105"/>
        <v>0</v>
      </c>
      <c r="J3698" s="573">
        <f t="shared" si="105"/>
        <v>0</v>
      </c>
      <c r="K3698" s="573">
        <f t="shared" si="104"/>
        <v>0</v>
      </c>
      <c r="L3698" s="573">
        <f t="shared" si="104"/>
        <v>0</v>
      </c>
      <c r="M3698" s="573">
        <f t="shared" si="104"/>
        <v>0</v>
      </c>
      <c r="N3698" s="573" t="b">
        <v>1</v>
      </c>
    </row>
    <row r="3699" spans="1:14" ht="15.5" x14ac:dyDescent="0.35">
      <c r="A3699" s="365" t="s">
        <v>9861</v>
      </c>
      <c r="B3699" s="340" t="s">
        <v>4796</v>
      </c>
      <c r="C3699" s="716" t="s">
        <v>4822</v>
      </c>
      <c r="D3699" s="20"/>
      <c r="E3699" s="20"/>
      <c r="F3699" s="273">
        <v>0</v>
      </c>
      <c r="G3699" s="47"/>
      <c r="H3699" s="573">
        <f t="shared" si="105"/>
        <v>0</v>
      </c>
      <c r="I3699" s="573">
        <f t="shared" si="105"/>
        <v>0</v>
      </c>
      <c r="J3699" s="573">
        <f t="shared" si="105"/>
        <v>0</v>
      </c>
      <c r="K3699" s="573">
        <f t="shared" si="104"/>
        <v>0</v>
      </c>
      <c r="L3699" s="573">
        <f t="shared" si="104"/>
        <v>0</v>
      </c>
      <c r="M3699" s="573">
        <f t="shared" si="104"/>
        <v>0</v>
      </c>
      <c r="N3699" s="573" t="b">
        <v>1</v>
      </c>
    </row>
    <row r="3700" spans="1:14" ht="15.5" x14ac:dyDescent="0.35">
      <c r="A3700" s="365" t="s">
        <v>9862</v>
      </c>
      <c r="B3700" s="338" t="s">
        <v>4796</v>
      </c>
      <c r="C3700" s="217" t="s">
        <v>4820</v>
      </c>
      <c r="D3700" s="309"/>
      <c r="E3700" s="309"/>
      <c r="F3700" s="578">
        <v>0</v>
      </c>
      <c r="G3700" s="47"/>
      <c r="H3700" s="573">
        <f t="shared" si="105"/>
        <v>0</v>
      </c>
      <c r="I3700" s="573">
        <f t="shared" si="105"/>
        <v>0</v>
      </c>
      <c r="J3700" s="573">
        <f t="shared" si="105"/>
        <v>0</v>
      </c>
      <c r="K3700" s="573">
        <f t="shared" si="104"/>
        <v>0</v>
      </c>
      <c r="L3700" s="573">
        <f t="shared" si="104"/>
        <v>0</v>
      </c>
      <c r="M3700" s="573">
        <f t="shared" si="104"/>
        <v>0</v>
      </c>
      <c r="N3700" s="573" t="b">
        <v>1</v>
      </c>
    </row>
    <row r="3701" spans="1:14" ht="16" thickBot="1" x14ac:dyDescent="0.4">
      <c r="A3701" s="367" t="s">
        <v>9844</v>
      </c>
      <c r="B3701" s="759" t="s">
        <v>4796</v>
      </c>
      <c r="C3701" s="717" t="s">
        <v>8323</v>
      </c>
      <c r="D3701" s="563"/>
      <c r="E3701" s="309"/>
      <c r="F3701" s="564">
        <v>4998.6000000000004</v>
      </c>
      <c r="G3701" s="47"/>
      <c r="H3701" s="573" t="str">
        <f t="shared" si="105"/>
        <v/>
      </c>
      <c r="I3701" s="573" t="str">
        <f t="shared" si="105"/>
        <v/>
      </c>
      <c r="J3701" s="573" t="str">
        <f t="shared" si="105"/>
        <v/>
      </c>
      <c r="K3701" s="573" t="str">
        <f t="shared" si="104"/>
        <v/>
      </c>
      <c r="L3701" s="573" t="str">
        <f t="shared" si="104"/>
        <v/>
      </c>
      <c r="M3701" s="573" t="str">
        <f t="shared" si="104"/>
        <v/>
      </c>
      <c r="N3701" s="573" t="b">
        <v>0</v>
      </c>
    </row>
    <row r="3702" spans="1:14" ht="15.5" x14ac:dyDescent="0.35">
      <c r="A3702" s="416" t="s">
        <v>9845</v>
      </c>
      <c r="B3702" s="337" t="s">
        <v>4796</v>
      </c>
      <c r="C3702" s="714" t="s">
        <v>8324</v>
      </c>
      <c r="D3702" s="18"/>
      <c r="E3702" s="18"/>
      <c r="F3702" s="276">
        <v>4998.6000000000004</v>
      </c>
      <c r="G3702" s="47"/>
      <c r="H3702" s="573" t="str">
        <f t="shared" si="105"/>
        <v/>
      </c>
      <c r="I3702" s="573" t="str">
        <f t="shared" si="105"/>
        <v/>
      </c>
      <c r="J3702" s="573" t="str">
        <f t="shared" si="105"/>
        <v/>
      </c>
      <c r="K3702" s="573" t="str">
        <f t="shared" si="104"/>
        <v/>
      </c>
      <c r="L3702" s="573" t="str">
        <f t="shared" si="104"/>
        <v/>
      </c>
      <c r="M3702" s="573" t="str">
        <f t="shared" si="104"/>
        <v/>
      </c>
      <c r="N3702" s="573" t="b">
        <v>0</v>
      </c>
    </row>
    <row r="3703" spans="1:14" ht="15.5" x14ac:dyDescent="0.35">
      <c r="A3703" s="366" t="s">
        <v>9846</v>
      </c>
      <c r="B3703" s="338" t="s">
        <v>4796</v>
      </c>
      <c r="C3703" s="217" t="s">
        <v>8325</v>
      </c>
      <c r="D3703" s="309"/>
      <c r="E3703" s="20"/>
      <c r="F3703" s="578">
        <v>10329.75</v>
      </c>
      <c r="G3703" s="47"/>
      <c r="H3703" s="573" t="str">
        <f t="shared" si="105"/>
        <v/>
      </c>
      <c r="I3703" s="573" t="str">
        <f t="shared" si="105"/>
        <v/>
      </c>
      <c r="J3703" s="573" t="str">
        <f t="shared" si="105"/>
        <v/>
      </c>
      <c r="K3703" s="573" t="str">
        <f t="shared" si="104"/>
        <v/>
      </c>
      <c r="L3703" s="573" t="str">
        <f t="shared" si="104"/>
        <v/>
      </c>
      <c r="M3703" s="573" t="str">
        <f t="shared" si="104"/>
        <v/>
      </c>
      <c r="N3703" s="573" t="b">
        <v>0</v>
      </c>
    </row>
    <row r="3704" spans="1:14" ht="15.5" x14ac:dyDescent="0.35">
      <c r="A3704" s="365" t="s">
        <v>9847</v>
      </c>
      <c r="B3704" s="338" t="s">
        <v>4796</v>
      </c>
      <c r="C3704" s="217" t="s">
        <v>8326</v>
      </c>
      <c r="D3704" s="309"/>
      <c r="E3704" s="309"/>
      <c r="F3704" s="578">
        <v>10329.75</v>
      </c>
      <c r="G3704" s="47"/>
      <c r="H3704" s="573" t="str">
        <f t="shared" si="105"/>
        <v/>
      </c>
      <c r="I3704" s="573" t="str">
        <f t="shared" si="105"/>
        <v/>
      </c>
      <c r="J3704" s="573" t="str">
        <f t="shared" si="105"/>
        <v/>
      </c>
      <c r="K3704" s="573" t="str">
        <f t="shared" si="104"/>
        <v/>
      </c>
      <c r="L3704" s="573" t="str">
        <f t="shared" si="104"/>
        <v/>
      </c>
      <c r="M3704" s="573" t="str">
        <f t="shared" si="104"/>
        <v/>
      </c>
      <c r="N3704" s="573" t="b">
        <v>0</v>
      </c>
    </row>
    <row r="3705" spans="1:14" ht="15.5" x14ac:dyDescent="0.35">
      <c r="A3705" s="342" t="s">
        <v>4825</v>
      </c>
      <c r="B3705" s="338" t="s">
        <v>4826</v>
      </c>
      <c r="C3705" s="217" t="s">
        <v>4827</v>
      </c>
      <c r="D3705" s="309"/>
      <c r="E3705" s="309"/>
      <c r="F3705" s="578">
        <v>24362.5</v>
      </c>
      <c r="G3705" s="47"/>
      <c r="H3705" s="573">
        <f t="shared" si="105"/>
        <v>8590.217499999997</v>
      </c>
      <c r="I3705" s="573">
        <f t="shared" si="105"/>
        <v>8590.217499999997</v>
      </c>
      <c r="J3705" s="573">
        <f t="shared" si="105"/>
        <v>11287.14625</v>
      </c>
      <c r="K3705" s="573">
        <f t="shared" si="104"/>
        <v>7841.0706249999994</v>
      </c>
      <c r="L3705" s="573">
        <f t="shared" si="104"/>
        <v>12460.809687499997</v>
      </c>
      <c r="M3705" s="573">
        <f t="shared" si="104"/>
        <v>10737.771874999999</v>
      </c>
      <c r="N3705" s="573" t="b">
        <v>1</v>
      </c>
    </row>
    <row r="3706" spans="1:14" ht="15.5" x14ac:dyDescent="0.35">
      <c r="A3706" s="621" t="s">
        <v>8327</v>
      </c>
      <c r="B3706" s="551" t="s">
        <v>4823</v>
      </c>
      <c r="C3706" s="715" t="s">
        <v>4865</v>
      </c>
      <c r="D3706" s="222"/>
      <c r="E3706" s="222"/>
      <c r="F3706" s="274">
        <v>0</v>
      </c>
      <c r="G3706" s="47"/>
      <c r="H3706" s="573">
        <f t="shared" si="105"/>
        <v>0</v>
      </c>
      <c r="I3706" s="573">
        <f t="shared" si="105"/>
        <v>0</v>
      </c>
      <c r="J3706" s="573">
        <f t="shared" si="105"/>
        <v>0</v>
      </c>
      <c r="K3706" s="573">
        <f t="shared" si="104"/>
        <v>0</v>
      </c>
      <c r="L3706" s="573">
        <f t="shared" si="104"/>
        <v>0</v>
      </c>
      <c r="M3706" s="573">
        <f t="shared" si="104"/>
        <v>0</v>
      </c>
      <c r="N3706" s="573" t="b">
        <v>1</v>
      </c>
    </row>
    <row r="3707" spans="1:14" s="780" customFormat="1" ht="15.5" x14ac:dyDescent="0.35">
      <c r="A3707" s="618" t="s">
        <v>9860</v>
      </c>
      <c r="B3707" s="338" t="s">
        <v>4823</v>
      </c>
      <c r="C3707" s="217" t="s">
        <v>4830</v>
      </c>
      <c r="D3707" s="309"/>
      <c r="E3707" s="309"/>
      <c r="F3707" s="332">
        <v>465.09000000000015</v>
      </c>
      <c r="G3707" s="47"/>
      <c r="H3707" s="573">
        <f t="shared" si="105"/>
        <v>163.990734</v>
      </c>
      <c r="I3707" s="573">
        <f t="shared" si="105"/>
        <v>163.990734</v>
      </c>
      <c r="J3707" s="573">
        <f t="shared" si="105"/>
        <v>215.47619700000007</v>
      </c>
      <c r="K3707" s="573">
        <f t="shared" si="104"/>
        <v>149.68921650000004</v>
      </c>
      <c r="L3707" s="573">
        <f t="shared" si="104"/>
        <v>237.88190775000004</v>
      </c>
      <c r="M3707" s="573">
        <f t="shared" si="104"/>
        <v>204.98841750000005</v>
      </c>
      <c r="N3707" s="573" t="b">
        <v>1</v>
      </c>
    </row>
    <row r="3708" spans="1:14" ht="15.5" x14ac:dyDescent="0.35">
      <c r="A3708" s="365" t="s">
        <v>9861</v>
      </c>
      <c r="B3708" s="340" t="s">
        <v>4823</v>
      </c>
      <c r="C3708" s="716" t="s">
        <v>4831</v>
      </c>
      <c r="D3708" s="20"/>
      <c r="E3708" s="20"/>
      <c r="F3708" s="273">
        <v>1162.3499999999999</v>
      </c>
      <c r="G3708" s="47"/>
      <c r="H3708" s="573">
        <f t="shared" si="105"/>
        <v>409.84460999999988</v>
      </c>
      <c r="I3708" s="573">
        <f t="shared" si="105"/>
        <v>409.84460999999988</v>
      </c>
      <c r="J3708" s="573">
        <f t="shared" si="105"/>
        <v>538.51675499999999</v>
      </c>
      <c r="K3708" s="573">
        <f t="shared" si="104"/>
        <v>374.10234749999995</v>
      </c>
      <c r="L3708" s="573">
        <f t="shared" si="104"/>
        <v>594.51296624999986</v>
      </c>
      <c r="M3708" s="573">
        <f t="shared" si="104"/>
        <v>512.3057624999999</v>
      </c>
      <c r="N3708" s="573" t="b">
        <v>1</v>
      </c>
    </row>
    <row r="3709" spans="1:14" ht="15.5" x14ac:dyDescent="0.35">
      <c r="A3709" s="365" t="s">
        <v>9862</v>
      </c>
      <c r="B3709" s="338" t="s">
        <v>4823</v>
      </c>
      <c r="C3709" s="217" t="s">
        <v>4824</v>
      </c>
      <c r="D3709" s="309"/>
      <c r="E3709" s="309"/>
      <c r="F3709" s="578">
        <v>1626.9300000000003</v>
      </c>
      <c r="G3709" s="47"/>
      <c r="H3709" s="573">
        <f t="shared" si="105"/>
        <v>573.65551799999992</v>
      </c>
      <c r="I3709" s="573">
        <f t="shared" si="105"/>
        <v>573.65551799999992</v>
      </c>
      <c r="J3709" s="573">
        <f t="shared" si="105"/>
        <v>753.7566690000001</v>
      </c>
      <c r="K3709" s="573">
        <f t="shared" si="104"/>
        <v>523.62742050000008</v>
      </c>
      <c r="L3709" s="573">
        <f t="shared" si="104"/>
        <v>832.13402174999999</v>
      </c>
      <c r="M3709" s="573">
        <f t="shared" si="104"/>
        <v>717.06939750000004</v>
      </c>
      <c r="N3709" s="573" t="b">
        <v>1</v>
      </c>
    </row>
    <row r="3710" spans="1:14" ht="16" thickBot="1" x14ac:dyDescent="0.4">
      <c r="A3710" s="367" t="s">
        <v>9844</v>
      </c>
      <c r="B3710" s="759" t="s">
        <v>4823</v>
      </c>
      <c r="C3710" s="717" t="s">
        <v>8328</v>
      </c>
      <c r="D3710" s="563"/>
      <c r="E3710" s="309"/>
      <c r="F3710" s="564">
        <v>2109.1999999999998</v>
      </c>
      <c r="G3710" s="47"/>
      <c r="H3710" s="573" t="str">
        <f t="shared" si="105"/>
        <v/>
      </c>
      <c r="I3710" s="573" t="str">
        <f t="shared" si="105"/>
        <v/>
      </c>
      <c r="J3710" s="573" t="str">
        <f t="shared" si="105"/>
        <v/>
      </c>
      <c r="K3710" s="573" t="str">
        <f t="shared" si="104"/>
        <v/>
      </c>
      <c r="L3710" s="573" t="str">
        <f t="shared" si="104"/>
        <v/>
      </c>
      <c r="M3710" s="573" t="str">
        <f t="shared" si="104"/>
        <v/>
      </c>
      <c r="N3710" s="573" t="b">
        <v>0</v>
      </c>
    </row>
    <row r="3711" spans="1:14" ht="15.5" x14ac:dyDescent="0.35">
      <c r="A3711" s="416" t="s">
        <v>9845</v>
      </c>
      <c r="B3711" s="337" t="s">
        <v>4823</v>
      </c>
      <c r="C3711" s="714" t="s">
        <v>8329</v>
      </c>
      <c r="D3711" s="18"/>
      <c r="E3711" s="18"/>
      <c r="F3711" s="276">
        <v>2626.25</v>
      </c>
      <c r="G3711" s="47"/>
      <c r="H3711" s="573" t="str">
        <f t="shared" si="105"/>
        <v/>
      </c>
      <c r="I3711" s="573" t="str">
        <f t="shared" si="105"/>
        <v/>
      </c>
      <c r="J3711" s="573" t="str">
        <f t="shared" si="105"/>
        <v/>
      </c>
      <c r="K3711" s="573" t="str">
        <f t="shared" si="104"/>
        <v/>
      </c>
      <c r="L3711" s="573" t="str">
        <f t="shared" si="104"/>
        <v/>
      </c>
      <c r="M3711" s="573" t="str">
        <f t="shared" si="104"/>
        <v/>
      </c>
      <c r="N3711" s="573" t="b">
        <v>0</v>
      </c>
    </row>
    <row r="3712" spans="1:14" ht="15.5" x14ac:dyDescent="0.35">
      <c r="A3712" s="366" t="s">
        <v>9846</v>
      </c>
      <c r="B3712" s="338" t="s">
        <v>4823</v>
      </c>
      <c r="C3712" s="217" t="s">
        <v>8330</v>
      </c>
      <c r="D3712" s="309"/>
      <c r="E3712" s="20"/>
      <c r="F3712" s="578">
        <v>4150.3999999999996</v>
      </c>
      <c r="G3712" s="47"/>
      <c r="H3712" s="573" t="str">
        <f t="shared" si="105"/>
        <v/>
      </c>
      <c r="I3712" s="573" t="str">
        <f t="shared" si="105"/>
        <v/>
      </c>
      <c r="J3712" s="573" t="str">
        <f t="shared" si="105"/>
        <v/>
      </c>
      <c r="K3712" s="573" t="str">
        <f t="shared" si="104"/>
        <v/>
      </c>
      <c r="L3712" s="573" t="str">
        <f t="shared" si="104"/>
        <v/>
      </c>
      <c r="M3712" s="573" t="str">
        <f t="shared" si="104"/>
        <v/>
      </c>
      <c r="N3712" s="573" t="b">
        <v>0</v>
      </c>
    </row>
    <row r="3713" spans="1:14" ht="15.5" x14ac:dyDescent="0.35">
      <c r="A3713" s="365" t="s">
        <v>9847</v>
      </c>
      <c r="B3713" s="338" t="s">
        <v>4823</v>
      </c>
      <c r="C3713" s="217" t="s">
        <v>8331</v>
      </c>
      <c r="D3713" s="309"/>
      <c r="E3713" s="309"/>
      <c r="F3713" s="578">
        <v>4556.75</v>
      </c>
      <c r="G3713" s="47"/>
      <c r="H3713" s="573" t="str">
        <f t="shared" si="105"/>
        <v/>
      </c>
      <c r="I3713" s="573" t="str">
        <f t="shared" si="105"/>
        <v/>
      </c>
      <c r="J3713" s="573" t="str">
        <f t="shared" si="105"/>
        <v/>
      </c>
      <c r="K3713" s="573" t="str">
        <f t="shared" si="104"/>
        <v/>
      </c>
      <c r="L3713" s="573" t="str">
        <f t="shared" si="104"/>
        <v/>
      </c>
      <c r="M3713" s="573" t="str">
        <f t="shared" si="104"/>
        <v/>
      </c>
      <c r="N3713" s="573" t="b">
        <v>0</v>
      </c>
    </row>
    <row r="3714" spans="1:14" ht="15.5" x14ac:dyDescent="0.35">
      <c r="A3714" s="342" t="s">
        <v>4834</v>
      </c>
      <c r="B3714" s="338" t="s">
        <v>4835</v>
      </c>
      <c r="C3714" s="217" t="s">
        <v>4836</v>
      </c>
      <c r="D3714" s="309"/>
      <c r="E3714" s="309"/>
      <c r="F3714" s="578">
        <v>46413.99</v>
      </c>
      <c r="G3714" s="47"/>
      <c r="H3714" s="573">
        <f t="shared" si="105"/>
        <v>16365.572873999996</v>
      </c>
      <c r="I3714" s="573">
        <f t="shared" si="105"/>
        <v>16365.572873999996</v>
      </c>
      <c r="J3714" s="573">
        <f t="shared" si="105"/>
        <v>21503.601566999998</v>
      </c>
      <c r="K3714" s="573">
        <f t="shared" si="104"/>
        <v>14938.342681499998</v>
      </c>
      <c r="L3714" s="573">
        <f t="shared" si="104"/>
        <v>23739.595535249995</v>
      </c>
      <c r="M3714" s="573">
        <f t="shared" si="104"/>
        <v>20456.966092499999</v>
      </c>
      <c r="N3714" s="573" t="b">
        <v>1</v>
      </c>
    </row>
    <row r="3715" spans="1:14" ht="15.5" x14ac:dyDescent="0.35">
      <c r="A3715" s="621" t="s">
        <v>8327</v>
      </c>
      <c r="B3715" s="551" t="s">
        <v>4828</v>
      </c>
      <c r="C3715" s="715" t="s">
        <v>4869</v>
      </c>
      <c r="D3715" s="222"/>
      <c r="E3715" s="222"/>
      <c r="F3715" s="274">
        <v>0</v>
      </c>
      <c r="G3715" s="47"/>
      <c r="H3715" s="573">
        <f t="shared" si="105"/>
        <v>0</v>
      </c>
      <c r="I3715" s="573">
        <f t="shared" si="105"/>
        <v>0</v>
      </c>
      <c r="J3715" s="573">
        <f t="shared" si="105"/>
        <v>0</v>
      </c>
      <c r="K3715" s="573">
        <f t="shared" si="104"/>
        <v>0</v>
      </c>
      <c r="L3715" s="573">
        <f t="shared" si="104"/>
        <v>0</v>
      </c>
      <c r="M3715" s="573">
        <f t="shared" si="104"/>
        <v>0</v>
      </c>
      <c r="N3715" s="573" t="b">
        <v>1</v>
      </c>
    </row>
    <row r="3716" spans="1:14" s="780" customFormat="1" ht="15.5" x14ac:dyDescent="0.35">
      <c r="A3716" s="618" t="s">
        <v>9860</v>
      </c>
      <c r="B3716" s="338" t="s">
        <v>4828</v>
      </c>
      <c r="C3716" s="217" t="s">
        <v>4839</v>
      </c>
      <c r="D3716" s="309"/>
      <c r="E3716" s="309"/>
      <c r="F3716" s="332">
        <v>883.55000000000018</v>
      </c>
      <c r="G3716" s="47"/>
      <c r="H3716" s="573">
        <f t="shared" si="105"/>
        <v>311.53972999999996</v>
      </c>
      <c r="I3716" s="573">
        <f t="shared" si="105"/>
        <v>311.53972999999996</v>
      </c>
      <c r="J3716" s="573">
        <f t="shared" si="105"/>
        <v>409.34871500000008</v>
      </c>
      <c r="K3716" s="573">
        <f t="shared" si="104"/>
        <v>284.37056750000005</v>
      </c>
      <c r="L3716" s="573">
        <f t="shared" si="104"/>
        <v>451.91373625</v>
      </c>
      <c r="M3716" s="573">
        <f t="shared" si="104"/>
        <v>389.42466250000007</v>
      </c>
      <c r="N3716" s="573" t="b">
        <v>1</v>
      </c>
    </row>
    <row r="3717" spans="1:14" ht="15.5" x14ac:dyDescent="0.35">
      <c r="A3717" s="365" t="s">
        <v>9861</v>
      </c>
      <c r="B3717" s="340" t="s">
        <v>4828</v>
      </c>
      <c r="C3717" s="716" t="s">
        <v>4840</v>
      </c>
      <c r="D3717" s="20"/>
      <c r="E3717" s="20"/>
      <c r="F3717" s="273">
        <v>2208.1000000000004</v>
      </c>
      <c r="G3717" s="47"/>
      <c r="H3717" s="573">
        <f t="shared" si="105"/>
        <v>778.57605999999998</v>
      </c>
      <c r="I3717" s="573">
        <f t="shared" si="105"/>
        <v>778.57605999999998</v>
      </c>
      <c r="J3717" s="573">
        <f t="shared" si="105"/>
        <v>1023.0127300000001</v>
      </c>
      <c r="K3717" s="573">
        <f t="shared" si="104"/>
        <v>710.67698500000006</v>
      </c>
      <c r="L3717" s="573">
        <f t="shared" si="104"/>
        <v>1129.3879474999999</v>
      </c>
      <c r="M3717" s="573">
        <f t="shared" si="104"/>
        <v>973.22007500000007</v>
      </c>
      <c r="N3717" s="573" t="b">
        <v>1</v>
      </c>
    </row>
    <row r="3718" spans="1:14" ht="15.5" x14ac:dyDescent="0.35">
      <c r="A3718" s="365" t="s">
        <v>9862</v>
      </c>
      <c r="B3718" s="338" t="s">
        <v>4828</v>
      </c>
      <c r="C3718" s="217" t="s">
        <v>4829</v>
      </c>
      <c r="D3718" s="309"/>
      <c r="E3718" s="309"/>
      <c r="F3718" s="578">
        <v>3091.3999999999996</v>
      </c>
      <c r="G3718" s="47"/>
      <c r="H3718" s="573">
        <f t="shared" si="105"/>
        <v>1090.0276399999996</v>
      </c>
      <c r="I3718" s="573">
        <f t="shared" si="105"/>
        <v>1090.0276399999996</v>
      </c>
      <c r="J3718" s="573">
        <f t="shared" si="105"/>
        <v>1432.2456199999997</v>
      </c>
      <c r="K3718" s="573">
        <f t="shared" si="104"/>
        <v>994.96708999999976</v>
      </c>
      <c r="L3718" s="573">
        <f t="shared" si="104"/>
        <v>1581.1738149999994</v>
      </c>
      <c r="M3718" s="573">
        <f t="shared" si="104"/>
        <v>1362.5345499999999</v>
      </c>
      <c r="N3718" s="573" t="b">
        <v>1</v>
      </c>
    </row>
    <row r="3719" spans="1:14" ht="16" thickBot="1" x14ac:dyDescent="0.4">
      <c r="A3719" s="367" t="s">
        <v>9844</v>
      </c>
      <c r="B3719" s="759" t="s">
        <v>4828</v>
      </c>
      <c r="C3719" s="717" t="s">
        <v>8332</v>
      </c>
      <c r="D3719" s="563"/>
      <c r="E3719" s="309"/>
      <c r="F3719" s="564">
        <v>4007.3999999999996</v>
      </c>
      <c r="G3719" s="47"/>
      <c r="H3719" s="573" t="str">
        <f t="shared" si="105"/>
        <v/>
      </c>
      <c r="I3719" s="573" t="str">
        <f t="shared" si="105"/>
        <v/>
      </c>
      <c r="J3719" s="573" t="str">
        <f t="shared" si="105"/>
        <v/>
      </c>
      <c r="K3719" s="573" t="str">
        <f t="shared" si="104"/>
        <v/>
      </c>
      <c r="L3719" s="573" t="str">
        <f t="shared" si="104"/>
        <v/>
      </c>
      <c r="M3719" s="573" t="str">
        <f t="shared" si="104"/>
        <v/>
      </c>
      <c r="N3719" s="573" t="b">
        <v>0</v>
      </c>
    </row>
    <row r="3720" spans="1:14" ht="15.5" x14ac:dyDescent="0.35">
      <c r="A3720" s="416" t="s">
        <v>9845</v>
      </c>
      <c r="B3720" s="337" t="s">
        <v>4828</v>
      </c>
      <c r="C3720" s="714" t="s">
        <v>8333</v>
      </c>
      <c r="D3720" s="18"/>
      <c r="E3720" s="18"/>
      <c r="F3720" s="276">
        <v>4989.75</v>
      </c>
      <c r="G3720" s="47"/>
      <c r="H3720" s="573" t="str">
        <f t="shared" si="105"/>
        <v/>
      </c>
      <c r="I3720" s="573" t="str">
        <f t="shared" si="105"/>
        <v/>
      </c>
      <c r="J3720" s="573" t="str">
        <f t="shared" si="105"/>
        <v/>
      </c>
      <c r="K3720" s="573" t="str">
        <f t="shared" si="104"/>
        <v/>
      </c>
      <c r="L3720" s="573" t="str">
        <f t="shared" si="104"/>
        <v/>
      </c>
      <c r="M3720" s="573" t="str">
        <f t="shared" si="104"/>
        <v/>
      </c>
      <c r="N3720" s="573" t="b">
        <v>0</v>
      </c>
    </row>
    <row r="3721" spans="1:14" ht="15.5" x14ac:dyDescent="0.35">
      <c r="A3721" s="366" t="s">
        <v>9846</v>
      </c>
      <c r="B3721" s="338" t="s">
        <v>4828</v>
      </c>
      <c r="C3721" s="217" t="s">
        <v>8334</v>
      </c>
      <c r="D3721" s="309"/>
      <c r="E3721" s="20"/>
      <c r="F3721" s="578">
        <v>7885.0499999999993</v>
      </c>
      <c r="G3721" s="47"/>
      <c r="H3721" s="573" t="str">
        <f t="shared" si="105"/>
        <v/>
      </c>
      <c r="I3721" s="573" t="str">
        <f t="shared" si="105"/>
        <v/>
      </c>
      <c r="J3721" s="573" t="str">
        <f t="shared" si="105"/>
        <v/>
      </c>
      <c r="K3721" s="573" t="str">
        <f t="shared" si="104"/>
        <v/>
      </c>
      <c r="L3721" s="573" t="str">
        <f t="shared" si="104"/>
        <v/>
      </c>
      <c r="M3721" s="573" t="str">
        <f t="shared" si="104"/>
        <v/>
      </c>
      <c r="N3721" s="573" t="b">
        <v>0</v>
      </c>
    </row>
    <row r="3722" spans="1:14" ht="15.5" x14ac:dyDescent="0.35">
      <c r="A3722" s="365" t="s">
        <v>9847</v>
      </c>
      <c r="B3722" s="338" t="s">
        <v>4828</v>
      </c>
      <c r="C3722" s="217" t="s">
        <v>8335</v>
      </c>
      <c r="D3722" s="309"/>
      <c r="E3722" s="309"/>
      <c r="F3722" s="578">
        <v>8658.15</v>
      </c>
      <c r="G3722" s="47"/>
      <c r="H3722" s="573" t="str">
        <f t="shared" si="105"/>
        <v/>
      </c>
      <c r="I3722" s="573" t="str">
        <f t="shared" si="105"/>
        <v/>
      </c>
      <c r="J3722" s="573" t="str">
        <f t="shared" si="105"/>
        <v/>
      </c>
      <c r="K3722" s="573" t="str">
        <f t="shared" si="104"/>
        <v/>
      </c>
      <c r="L3722" s="573" t="str">
        <f t="shared" si="104"/>
        <v/>
      </c>
      <c r="M3722" s="573" t="str">
        <f t="shared" si="104"/>
        <v/>
      </c>
      <c r="N3722" s="573" t="b">
        <v>0</v>
      </c>
    </row>
    <row r="3723" spans="1:14" ht="15.5" x14ac:dyDescent="0.35">
      <c r="A3723" s="342" t="s">
        <v>4843</v>
      </c>
      <c r="B3723" s="338" t="s">
        <v>4844</v>
      </c>
      <c r="C3723" s="217" t="s">
        <v>4845</v>
      </c>
      <c r="D3723" s="309"/>
      <c r="E3723" s="309"/>
      <c r="F3723" s="578">
        <v>734.41</v>
      </c>
      <c r="G3723" s="47"/>
      <c r="H3723" s="573">
        <f t="shared" si="105"/>
        <v>258.95296599999995</v>
      </c>
      <c r="I3723" s="573">
        <f t="shared" si="105"/>
        <v>258.95296599999995</v>
      </c>
      <c r="J3723" s="573">
        <f t="shared" si="105"/>
        <v>340.25215299999996</v>
      </c>
      <c r="K3723" s="573">
        <f t="shared" si="104"/>
        <v>236.36985849999996</v>
      </c>
      <c r="L3723" s="573">
        <f t="shared" si="104"/>
        <v>375.63235474999993</v>
      </c>
      <c r="M3723" s="573">
        <f t="shared" si="104"/>
        <v>323.69120749999996</v>
      </c>
      <c r="N3723" s="573" t="b">
        <v>1</v>
      </c>
    </row>
    <row r="3724" spans="1:14" ht="15.5" x14ac:dyDescent="0.35">
      <c r="A3724" s="621" t="s">
        <v>8327</v>
      </c>
      <c r="B3724" s="551" t="s">
        <v>4832</v>
      </c>
      <c r="C3724" s="715" t="s">
        <v>4872</v>
      </c>
      <c r="D3724" s="222"/>
      <c r="E3724" s="222"/>
      <c r="F3724" s="274">
        <v>0</v>
      </c>
      <c r="G3724" s="47"/>
      <c r="H3724" s="573">
        <f t="shared" si="105"/>
        <v>0</v>
      </c>
      <c r="I3724" s="573">
        <f t="shared" si="105"/>
        <v>0</v>
      </c>
      <c r="J3724" s="573">
        <f t="shared" si="105"/>
        <v>0</v>
      </c>
      <c r="K3724" s="573">
        <f t="shared" si="104"/>
        <v>0</v>
      </c>
      <c r="L3724" s="573">
        <f t="shared" si="104"/>
        <v>0</v>
      </c>
      <c r="M3724" s="573">
        <f t="shared" si="104"/>
        <v>0</v>
      </c>
      <c r="N3724" s="573" t="b">
        <v>1</v>
      </c>
    </row>
    <row r="3725" spans="1:14" ht="15.5" x14ac:dyDescent="0.35">
      <c r="A3725" s="618" t="s">
        <v>9860</v>
      </c>
      <c r="B3725" s="338" t="s">
        <v>4832</v>
      </c>
      <c r="C3725" s="217" t="s">
        <v>4848</v>
      </c>
      <c r="D3725" s="309"/>
      <c r="E3725" s="309"/>
      <c r="F3725" s="331">
        <v>0</v>
      </c>
      <c r="G3725" s="47"/>
      <c r="H3725" s="573">
        <f t="shared" si="105"/>
        <v>0</v>
      </c>
      <c r="I3725" s="573">
        <f t="shared" si="105"/>
        <v>0</v>
      </c>
      <c r="J3725" s="573">
        <f t="shared" si="105"/>
        <v>0</v>
      </c>
      <c r="K3725" s="573">
        <f t="shared" si="104"/>
        <v>0</v>
      </c>
      <c r="L3725" s="573">
        <f t="shared" si="104"/>
        <v>0</v>
      </c>
      <c r="M3725" s="573">
        <f t="shared" si="104"/>
        <v>0</v>
      </c>
      <c r="N3725" s="573" t="b">
        <v>1</v>
      </c>
    </row>
    <row r="3726" spans="1:14" ht="15.5" x14ac:dyDescent="0.35">
      <c r="A3726" s="365" t="s">
        <v>9861</v>
      </c>
      <c r="B3726" s="340" t="s">
        <v>4832</v>
      </c>
      <c r="C3726" s="716" t="s">
        <v>4849</v>
      </c>
      <c r="D3726" s="20"/>
      <c r="E3726" s="20"/>
      <c r="F3726" s="273">
        <v>34.849999999999994</v>
      </c>
      <c r="G3726" s="47"/>
      <c r="H3726" s="573">
        <f t="shared" si="105"/>
        <v>12.288109999999994</v>
      </c>
      <c r="I3726" s="573">
        <f t="shared" si="105"/>
        <v>12.288109999999994</v>
      </c>
      <c r="J3726" s="573">
        <f t="shared" si="105"/>
        <v>16.146004999999995</v>
      </c>
      <c r="K3726" s="573">
        <f t="shared" si="104"/>
        <v>11.216472499999997</v>
      </c>
      <c r="L3726" s="573">
        <f t="shared" si="104"/>
        <v>17.824903749999994</v>
      </c>
      <c r="M3726" s="573">
        <f t="shared" si="104"/>
        <v>15.360137499999997</v>
      </c>
      <c r="N3726" s="573" t="b">
        <v>1</v>
      </c>
    </row>
    <row r="3727" spans="1:14" ht="15.5" x14ac:dyDescent="0.35">
      <c r="A3727" s="365" t="s">
        <v>9862</v>
      </c>
      <c r="B3727" s="338" t="s">
        <v>4832</v>
      </c>
      <c r="C3727" s="217" t="s">
        <v>4833</v>
      </c>
      <c r="D3727" s="309"/>
      <c r="E3727" s="309"/>
      <c r="F3727" s="578">
        <v>34.849999999999994</v>
      </c>
      <c r="G3727" s="47"/>
      <c r="H3727" s="573">
        <f t="shared" si="105"/>
        <v>12.288109999999994</v>
      </c>
      <c r="I3727" s="573">
        <f t="shared" si="105"/>
        <v>12.288109999999994</v>
      </c>
      <c r="J3727" s="573">
        <f t="shared" si="105"/>
        <v>16.146004999999995</v>
      </c>
      <c r="K3727" s="573">
        <f t="shared" si="104"/>
        <v>11.216472499999997</v>
      </c>
      <c r="L3727" s="573">
        <f t="shared" si="104"/>
        <v>17.824903749999994</v>
      </c>
      <c r="M3727" s="573">
        <f t="shared" si="104"/>
        <v>15.360137499999997</v>
      </c>
      <c r="N3727" s="573" t="b">
        <v>1</v>
      </c>
    </row>
    <row r="3728" spans="1:14" ht="16" thickBot="1" x14ac:dyDescent="0.4">
      <c r="A3728" s="367" t="s">
        <v>9844</v>
      </c>
      <c r="B3728" s="759" t="s">
        <v>4832</v>
      </c>
      <c r="C3728" s="717" t="s">
        <v>8336</v>
      </c>
      <c r="D3728" s="563"/>
      <c r="E3728" s="309"/>
      <c r="F3728" s="564">
        <v>55.949999999999989</v>
      </c>
      <c r="G3728" s="47"/>
      <c r="H3728" s="573" t="str">
        <f t="shared" si="105"/>
        <v/>
      </c>
      <c r="I3728" s="573" t="str">
        <f t="shared" si="105"/>
        <v/>
      </c>
      <c r="J3728" s="573" t="str">
        <f t="shared" si="105"/>
        <v/>
      </c>
      <c r="K3728" s="573" t="str">
        <f t="shared" si="104"/>
        <v/>
      </c>
      <c r="L3728" s="573" t="str">
        <f t="shared" si="104"/>
        <v/>
      </c>
      <c r="M3728" s="573" t="str">
        <f t="shared" si="104"/>
        <v/>
      </c>
      <c r="N3728" s="573" t="b">
        <v>0</v>
      </c>
    </row>
    <row r="3729" spans="1:14" ht="15.5" x14ac:dyDescent="0.35">
      <c r="A3729" s="416" t="s">
        <v>9845</v>
      </c>
      <c r="B3729" s="337" t="s">
        <v>4832</v>
      </c>
      <c r="C3729" s="714" t="s">
        <v>8337</v>
      </c>
      <c r="D3729" s="18"/>
      <c r="E3729" s="18"/>
      <c r="F3729" s="276">
        <v>55.949999999999989</v>
      </c>
      <c r="G3729" s="47"/>
      <c r="H3729" s="573" t="str">
        <f t="shared" si="105"/>
        <v/>
      </c>
      <c r="I3729" s="573" t="str">
        <f t="shared" si="105"/>
        <v/>
      </c>
      <c r="J3729" s="573" t="str">
        <f t="shared" si="105"/>
        <v/>
      </c>
      <c r="K3729" s="573" t="str">
        <f t="shared" si="104"/>
        <v/>
      </c>
      <c r="L3729" s="573" t="str">
        <f t="shared" si="104"/>
        <v/>
      </c>
      <c r="M3729" s="573" t="str">
        <f t="shared" si="104"/>
        <v/>
      </c>
      <c r="N3729" s="573" t="b">
        <v>0</v>
      </c>
    </row>
    <row r="3730" spans="1:14" ht="15.5" x14ac:dyDescent="0.35">
      <c r="A3730" s="366" t="s">
        <v>9846</v>
      </c>
      <c r="B3730" s="338" t="s">
        <v>4832</v>
      </c>
      <c r="C3730" s="217" t="s">
        <v>8338</v>
      </c>
      <c r="D3730" s="309"/>
      <c r="E3730" s="20"/>
      <c r="F3730" s="578">
        <v>124.80000000000001</v>
      </c>
      <c r="G3730" s="47"/>
      <c r="H3730" s="573" t="str">
        <f t="shared" si="105"/>
        <v/>
      </c>
      <c r="I3730" s="573" t="str">
        <f t="shared" si="105"/>
        <v/>
      </c>
      <c r="J3730" s="573" t="str">
        <f t="shared" si="105"/>
        <v/>
      </c>
      <c r="K3730" s="573" t="str">
        <f t="shared" si="104"/>
        <v/>
      </c>
      <c r="L3730" s="573" t="str">
        <f t="shared" si="104"/>
        <v/>
      </c>
      <c r="M3730" s="573" t="str">
        <f t="shared" si="104"/>
        <v/>
      </c>
      <c r="N3730" s="573" t="b">
        <v>0</v>
      </c>
    </row>
    <row r="3731" spans="1:14" ht="15.5" x14ac:dyDescent="0.35">
      <c r="A3731" s="365" t="s">
        <v>9847</v>
      </c>
      <c r="B3731" s="338" t="s">
        <v>4832</v>
      </c>
      <c r="C3731" s="217" t="s">
        <v>8339</v>
      </c>
      <c r="D3731" s="309"/>
      <c r="E3731" s="309"/>
      <c r="F3731" s="578">
        <v>124.80000000000001</v>
      </c>
      <c r="G3731" s="47"/>
      <c r="H3731" s="573" t="str">
        <f t="shared" si="105"/>
        <v/>
      </c>
      <c r="I3731" s="573" t="str">
        <f t="shared" si="105"/>
        <v/>
      </c>
      <c r="J3731" s="573" t="str">
        <f t="shared" si="105"/>
        <v/>
      </c>
      <c r="K3731" s="573" t="str">
        <f t="shared" si="104"/>
        <v/>
      </c>
      <c r="L3731" s="573" t="str">
        <f t="shared" si="104"/>
        <v/>
      </c>
      <c r="M3731" s="573" t="str">
        <f t="shared" si="104"/>
        <v/>
      </c>
      <c r="N3731" s="573" t="b">
        <v>0</v>
      </c>
    </row>
    <row r="3732" spans="1:14" ht="15.5" x14ac:dyDescent="0.35">
      <c r="A3732" s="342" t="s">
        <v>4852</v>
      </c>
      <c r="B3732" s="338" t="s">
        <v>4853</v>
      </c>
      <c r="C3732" s="217" t="s">
        <v>4854</v>
      </c>
      <c r="D3732" s="309"/>
      <c r="E3732" s="309"/>
      <c r="F3732" s="578">
        <v>4128.29</v>
      </c>
      <c r="G3732" s="47"/>
      <c r="H3732" s="573">
        <f t="shared" si="105"/>
        <v>1455.6350539999996</v>
      </c>
      <c r="I3732" s="573">
        <f t="shared" si="105"/>
        <v>1455.6350539999996</v>
      </c>
      <c r="J3732" s="573">
        <f t="shared" si="105"/>
        <v>1912.636757</v>
      </c>
      <c r="K3732" s="573">
        <f t="shared" si="104"/>
        <v>1328.6901364999999</v>
      </c>
      <c r="L3732" s="573">
        <f t="shared" si="104"/>
        <v>2111.5171277499994</v>
      </c>
      <c r="M3732" s="573">
        <f t="shared" si="104"/>
        <v>1819.5438174999999</v>
      </c>
      <c r="N3732" s="573" t="b">
        <v>1</v>
      </c>
    </row>
    <row r="3733" spans="1:14" ht="15.5" x14ac:dyDescent="0.35">
      <c r="A3733" s="621" t="s">
        <v>8327</v>
      </c>
      <c r="B3733" s="551" t="s">
        <v>4837</v>
      </c>
      <c r="C3733" s="715" t="s">
        <v>4876</v>
      </c>
      <c r="D3733" s="222"/>
      <c r="E3733" s="222"/>
      <c r="F3733" s="274">
        <v>0</v>
      </c>
      <c r="G3733" s="47"/>
      <c r="H3733" s="573">
        <f t="shared" si="105"/>
        <v>0</v>
      </c>
      <c r="I3733" s="573">
        <f t="shared" si="105"/>
        <v>0</v>
      </c>
      <c r="J3733" s="573">
        <f t="shared" si="105"/>
        <v>0</v>
      </c>
      <c r="K3733" s="573">
        <f t="shared" si="104"/>
        <v>0</v>
      </c>
      <c r="L3733" s="573">
        <f t="shared" si="104"/>
        <v>0</v>
      </c>
      <c r="M3733" s="573">
        <f t="shared" si="104"/>
        <v>0</v>
      </c>
      <c r="N3733" s="573" t="b">
        <v>1</v>
      </c>
    </row>
    <row r="3734" spans="1:14" ht="15.5" x14ac:dyDescent="0.35">
      <c r="A3734" s="618" t="s">
        <v>9860</v>
      </c>
      <c r="B3734" s="338" t="s">
        <v>4837</v>
      </c>
      <c r="C3734" s="217" t="s">
        <v>4855</v>
      </c>
      <c r="D3734" s="309"/>
      <c r="E3734" s="309"/>
      <c r="F3734" s="331">
        <v>0</v>
      </c>
      <c r="G3734" s="47"/>
      <c r="H3734" s="573">
        <f t="shared" si="105"/>
        <v>0</v>
      </c>
      <c r="I3734" s="573">
        <f t="shared" si="105"/>
        <v>0</v>
      </c>
      <c r="J3734" s="573">
        <f t="shared" si="105"/>
        <v>0</v>
      </c>
      <c r="K3734" s="573">
        <f t="shared" si="104"/>
        <v>0</v>
      </c>
      <c r="L3734" s="573">
        <f t="shared" si="104"/>
        <v>0</v>
      </c>
      <c r="M3734" s="573">
        <f t="shared" si="104"/>
        <v>0</v>
      </c>
      <c r="N3734" s="573" t="b">
        <v>1</v>
      </c>
    </row>
    <row r="3735" spans="1:14" ht="15.5" x14ac:dyDescent="0.35">
      <c r="A3735" s="365" t="s">
        <v>9861</v>
      </c>
      <c r="B3735" s="340" t="s">
        <v>4837</v>
      </c>
      <c r="C3735" s="716" t="s">
        <v>4856</v>
      </c>
      <c r="D3735" s="20"/>
      <c r="E3735" s="20"/>
      <c r="F3735" s="273">
        <v>172.71000000000004</v>
      </c>
      <c r="G3735" s="47"/>
      <c r="H3735" s="573">
        <f t="shared" si="105"/>
        <v>60.897545999999998</v>
      </c>
      <c r="I3735" s="573">
        <f t="shared" si="105"/>
        <v>60.897545999999998</v>
      </c>
      <c r="J3735" s="573">
        <f t="shared" si="105"/>
        <v>80.016543000000013</v>
      </c>
      <c r="K3735" s="573">
        <f t="shared" si="104"/>
        <v>55.586713500000009</v>
      </c>
      <c r="L3735" s="573">
        <f t="shared" si="104"/>
        <v>88.336847250000005</v>
      </c>
      <c r="M3735" s="573">
        <f t="shared" si="104"/>
        <v>76.121932500000014</v>
      </c>
      <c r="N3735" s="573" t="b">
        <v>1</v>
      </c>
    </row>
    <row r="3736" spans="1:14" ht="15.5" x14ac:dyDescent="0.35">
      <c r="A3736" s="365" t="s">
        <v>9862</v>
      </c>
      <c r="B3736" s="338" t="s">
        <v>4837</v>
      </c>
      <c r="C3736" s="217" t="s">
        <v>4838</v>
      </c>
      <c r="D3736" s="309"/>
      <c r="E3736" s="309"/>
      <c r="F3736" s="578">
        <v>172.71000000000004</v>
      </c>
      <c r="G3736" s="47"/>
      <c r="H3736" s="573">
        <f t="shared" si="105"/>
        <v>60.897545999999998</v>
      </c>
      <c r="I3736" s="573">
        <f t="shared" si="105"/>
        <v>60.897545999999998</v>
      </c>
      <c r="J3736" s="573">
        <f t="shared" si="105"/>
        <v>80.016543000000013</v>
      </c>
      <c r="K3736" s="573">
        <f t="shared" si="104"/>
        <v>55.586713500000009</v>
      </c>
      <c r="L3736" s="573">
        <f t="shared" si="104"/>
        <v>88.336847250000005</v>
      </c>
      <c r="M3736" s="573">
        <f t="shared" si="104"/>
        <v>76.121932500000014</v>
      </c>
      <c r="N3736" s="573" t="b">
        <v>1</v>
      </c>
    </row>
    <row r="3737" spans="1:14" ht="16" thickBot="1" x14ac:dyDescent="0.4">
      <c r="A3737" s="367" t="s">
        <v>9844</v>
      </c>
      <c r="B3737" s="759" t="s">
        <v>4837</v>
      </c>
      <c r="C3737" s="717" t="s">
        <v>8340</v>
      </c>
      <c r="D3737" s="384"/>
      <c r="E3737" s="563"/>
      <c r="F3737" s="398">
        <v>313.60000000000002</v>
      </c>
      <c r="G3737" s="47"/>
      <c r="H3737" s="573" t="str">
        <f t="shared" si="105"/>
        <v/>
      </c>
      <c r="I3737" s="573" t="str">
        <f t="shared" si="105"/>
        <v/>
      </c>
      <c r="J3737" s="573" t="str">
        <f t="shared" si="105"/>
        <v/>
      </c>
      <c r="K3737" s="573" t="str">
        <f t="shared" si="104"/>
        <v/>
      </c>
      <c r="L3737" s="573" t="str">
        <f t="shared" si="104"/>
        <v/>
      </c>
      <c r="M3737" s="573" t="str">
        <f t="shared" si="104"/>
        <v/>
      </c>
      <c r="N3737" s="573" t="b">
        <v>0</v>
      </c>
    </row>
    <row r="3738" spans="1:14" ht="16" thickBot="1" x14ac:dyDescent="0.4">
      <c r="A3738" s="405" t="s">
        <v>9845</v>
      </c>
      <c r="B3738" s="338" t="s">
        <v>4837</v>
      </c>
      <c r="C3738" s="515" t="s">
        <v>8341</v>
      </c>
      <c r="D3738" s="262"/>
      <c r="E3738" s="198"/>
      <c r="F3738" s="271">
        <v>313.60000000000002</v>
      </c>
      <c r="G3738" s="47"/>
      <c r="H3738" s="573" t="str">
        <f t="shared" si="105"/>
        <v/>
      </c>
      <c r="I3738" s="573" t="str">
        <f t="shared" si="105"/>
        <v/>
      </c>
      <c r="J3738" s="573" t="str">
        <f t="shared" si="105"/>
        <v/>
      </c>
      <c r="K3738" s="573" t="str">
        <f t="shared" si="104"/>
        <v/>
      </c>
      <c r="L3738" s="573" t="str">
        <f t="shared" si="104"/>
        <v/>
      </c>
      <c r="M3738" s="573" t="str">
        <f t="shared" si="104"/>
        <v/>
      </c>
      <c r="N3738" s="573" t="b">
        <v>0</v>
      </c>
    </row>
    <row r="3739" spans="1:14" ht="15.5" x14ac:dyDescent="0.35">
      <c r="A3739" s="416" t="s">
        <v>9846</v>
      </c>
      <c r="B3739" s="337" t="s">
        <v>4837</v>
      </c>
      <c r="C3739" s="714" t="s">
        <v>8342</v>
      </c>
      <c r="D3739" s="18"/>
      <c r="E3739" s="52"/>
      <c r="F3739" s="276">
        <v>392.70000000000005</v>
      </c>
      <c r="G3739" s="47"/>
      <c r="H3739" s="573" t="str">
        <f t="shared" si="105"/>
        <v/>
      </c>
      <c r="I3739" s="573" t="str">
        <f t="shared" si="105"/>
        <v/>
      </c>
      <c r="J3739" s="573" t="str">
        <f t="shared" si="105"/>
        <v/>
      </c>
      <c r="K3739" s="573" t="str">
        <f t="shared" si="104"/>
        <v/>
      </c>
      <c r="L3739" s="573" t="str">
        <f t="shared" si="104"/>
        <v/>
      </c>
      <c r="M3739" s="573" t="str">
        <f t="shared" si="104"/>
        <v/>
      </c>
      <c r="N3739" s="573" t="b">
        <v>0</v>
      </c>
    </row>
    <row r="3740" spans="1:14" ht="15.5" x14ac:dyDescent="0.35">
      <c r="A3740" s="405" t="s">
        <v>9847</v>
      </c>
      <c r="B3740" s="338" t="s">
        <v>4837</v>
      </c>
      <c r="C3740" s="217" t="s">
        <v>8343</v>
      </c>
      <c r="D3740" s="309"/>
      <c r="E3740" s="309"/>
      <c r="F3740" s="578">
        <v>392.70000000000005</v>
      </c>
      <c r="G3740" s="47"/>
      <c r="H3740" s="573" t="str">
        <f t="shared" si="105"/>
        <v/>
      </c>
      <c r="I3740" s="573" t="str">
        <f t="shared" si="105"/>
        <v/>
      </c>
      <c r="J3740" s="573" t="str">
        <f t="shared" si="105"/>
        <v/>
      </c>
      <c r="K3740" s="573" t="str">
        <f t="shared" si="104"/>
        <v/>
      </c>
      <c r="L3740" s="573" t="str">
        <f t="shared" si="104"/>
        <v/>
      </c>
      <c r="M3740" s="573" t="str">
        <f t="shared" si="104"/>
        <v/>
      </c>
      <c r="N3740" s="573" t="b">
        <v>0</v>
      </c>
    </row>
    <row r="3741" spans="1:14" ht="15.5" x14ac:dyDescent="0.35">
      <c r="A3741" s="506" t="s">
        <v>4859</v>
      </c>
      <c r="B3741" s="338" t="s">
        <v>4860</v>
      </c>
      <c r="C3741" s="217" t="s">
        <v>4861</v>
      </c>
      <c r="D3741" s="309"/>
      <c r="E3741" s="20"/>
      <c r="F3741" s="578">
        <v>2054.04</v>
      </c>
      <c r="G3741" s="47"/>
      <c r="H3741" s="573">
        <f t="shared" si="105"/>
        <v>724.25450399999977</v>
      </c>
      <c r="I3741" s="573">
        <f t="shared" si="105"/>
        <v>724.25450399999977</v>
      </c>
      <c r="J3741" s="573">
        <f t="shared" si="105"/>
        <v>951.63673199999994</v>
      </c>
      <c r="K3741" s="573">
        <f t="shared" si="104"/>
        <v>661.09277399999996</v>
      </c>
      <c r="L3741" s="573">
        <f t="shared" si="104"/>
        <v>1050.5901089999998</v>
      </c>
      <c r="M3741" s="573">
        <f t="shared" si="104"/>
        <v>905.31812999999988</v>
      </c>
      <c r="N3741" s="573" t="b">
        <v>1</v>
      </c>
    </row>
    <row r="3742" spans="1:14" ht="15.5" x14ac:dyDescent="0.35">
      <c r="A3742" s="365" t="s">
        <v>9830</v>
      </c>
      <c r="B3742" s="338" t="s">
        <v>4841</v>
      </c>
      <c r="C3742" s="217" t="s">
        <v>4879</v>
      </c>
      <c r="D3742" s="309"/>
      <c r="E3742" s="309"/>
      <c r="F3742" s="578">
        <v>0</v>
      </c>
      <c r="G3742" s="47"/>
      <c r="H3742" s="573">
        <f t="shared" si="105"/>
        <v>0</v>
      </c>
      <c r="I3742" s="573">
        <f t="shared" si="105"/>
        <v>0</v>
      </c>
      <c r="J3742" s="573">
        <f t="shared" si="105"/>
        <v>0</v>
      </c>
      <c r="K3742" s="573">
        <f t="shared" si="104"/>
        <v>0</v>
      </c>
      <c r="L3742" s="573">
        <f t="shared" si="104"/>
        <v>0</v>
      </c>
      <c r="M3742" s="573">
        <f t="shared" si="104"/>
        <v>0</v>
      </c>
      <c r="N3742" s="573" t="b">
        <v>1</v>
      </c>
    </row>
    <row r="3743" spans="1:14" ht="15.5" x14ac:dyDescent="0.35">
      <c r="A3743" s="365" t="s">
        <v>9860</v>
      </c>
      <c r="B3743" s="338" t="s">
        <v>4841</v>
      </c>
      <c r="C3743" s="217" t="s">
        <v>4863</v>
      </c>
      <c r="D3743" s="309"/>
      <c r="E3743" s="309"/>
      <c r="F3743" s="578">
        <v>0</v>
      </c>
      <c r="G3743" s="47"/>
      <c r="H3743" s="573">
        <f t="shared" si="105"/>
        <v>0</v>
      </c>
      <c r="I3743" s="573">
        <f t="shared" si="105"/>
        <v>0</v>
      </c>
      <c r="J3743" s="573">
        <f t="shared" si="105"/>
        <v>0</v>
      </c>
      <c r="K3743" s="573">
        <f t="shared" si="104"/>
        <v>0</v>
      </c>
      <c r="L3743" s="573">
        <f t="shared" si="104"/>
        <v>0</v>
      </c>
      <c r="M3743" s="573">
        <f t="shared" si="104"/>
        <v>0</v>
      </c>
      <c r="N3743" s="573" t="b">
        <v>1</v>
      </c>
    </row>
    <row r="3744" spans="1:14" ht="15.5" x14ac:dyDescent="0.35">
      <c r="A3744" s="365" t="s">
        <v>9861</v>
      </c>
      <c r="B3744" s="341" t="s">
        <v>4841</v>
      </c>
      <c r="C3744" s="715" t="s">
        <v>4864</v>
      </c>
      <c r="D3744" s="222"/>
      <c r="E3744" s="222"/>
      <c r="F3744" s="274">
        <v>97.63</v>
      </c>
      <c r="G3744" s="47"/>
      <c r="H3744" s="573">
        <f t="shared" si="105"/>
        <v>34.424337999999992</v>
      </c>
      <c r="I3744" s="573">
        <f t="shared" si="105"/>
        <v>34.424337999999992</v>
      </c>
      <c r="J3744" s="573">
        <f t="shared" si="105"/>
        <v>45.231978999999995</v>
      </c>
      <c r="K3744" s="573">
        <f t="shared" si="104"/>
        <v>31.422215499999997</v>
      </c>
      <c r="L3744" s="573">
        <f t="shared" si="104"/>
        <v>49.935304249999987</v>
      </c>
      <c r="M3744" s="573">
        <f t="shared" si="104"/>
        <v>43.030422499999993</v>
      </c>
      <c r="N3744" s="573" t="b">
        <v>1</v>
      </c>
    </row>
    <row r="3745" spans="1:14" ht="15.5" x14ac:dyDescent="0.35">
      <c r="A3745" s="623" t="s">
        <v>9862</v>
      </c>
      <c r="B3745" s="550" t="s">
        <v>4841</v>
      </c>
      <c r="C3745" s="217" t="s">
        <v>4842</v>
      </c>
      <c r="D3745" s="309"/>
      <c r="E3745" s="309"/>
      <c r="F3745" s="331">
        <v>97.63</v>
      </c>
      <c r="G3745" s="47"/>
      <c r="H3745" s="573">
        <f t="shared" si="105"/>
        <v>34.424337999999992</v>
      </c>
      <c r="I3745" s="573">
        <f t="shared" si="105"/>
        <v>34.424337999999992</v>
      </c>
      <c r="J3745" s="573">
        <f t="shared" si="105"/>
        <v>45.231978999999995</v>
      </c>
      <c r="K3745" s="573">
        <f t="shared" si="104"/>
        <v>31.422215499999997</v>
      </c>
      <c r="L3745" s="573">
        <f t="shared" si="104"/>
        <v>49.935304249999987</v>
      </c>
      <c r="M3745" s="573">
        <f t="shared" si="104"/>
        <v>43.030422499999993</v>
      </c>
      <c r="N3745" s="573" t="b">
        <v>1</v>
      </c>
    </row>
    <row r="3746" spans="1:14" ht="15.5" x14ac:dyDescent="0.35">
      <c r="A3746" s="365" t="s">
        <v>9844</v>
      </c>
      <c r="B3746" s="340" t="s">
        <v>4841</v>
      </c>
      <c r="C3746" s="716" t="s">
        <v>8344</v>
      </c>
      <c r="D3746" s="20"/>
      <c r="E3746" s="20"/>
      <c r="F3746" s="273">
        <v>177.39999999999998</v>
      </c>
      <c r="G3746" s="47"/>
      <c r="H3746" s="573" t="str">
        <f t="shared" si="105"/>
        <v/>
      </c>
      <c r="I3746" s="573" t="str">
        <f t="shared" si="105"/>
        <v/>
      </c>
      <c r="J3746" s="573" t="str">
        <f t="shared" si="105"/>
        <v/>
      </c>
      <c r="K3746" s="573" t="str">
        <f t="shared" si="104"/>
        <v/>
      </c>
      <c r="L3746" s="573" t="str">
        <f t="shared" si="104"/>
        <v/>
      </c>
      <c r="M3746" s="573" t="str">
        <f t="shared" si="104"/>
        <v/>
      </c>
      <c r="N3746" s="573" t="b">
        <v>0</v>
      </c>
    </row>
    <row r="3747" spans="1:14" ht="15.5" x14ac:dyDescent="0.35">
      <c r="A3747" s="365" t="s">
        <v>9845</v>
      </c>
      <c r="B3747" s="338" t="s">
        <v>4841</v>
      </c>
      <c r="C3747" s="217" t="s">
        <v>8345</v>
      </c>
      <c r="D3747" s="309"/>
      <c r="E3747" s="309"/>
      <c r="F3747" s="578">
        <v>177.39999999999998</v>
      </c>
      <c r="G3747" s="47"/>
      <c r="H3747" s="573" t="str">
        <f t="shared" si="105"/>
        <v/>
      </c>
      <c r="I3747" s="573" t="str">
        <f t="shared" si="105"/>
        <v/>
      </c>
      <c r="J3747" s="573" t="str">
        <f t="shared" si="105"/>
        <v/>
      </c>
      <c r="K3747" s="573" t="str">
        <f t="shared" si="104"/>
        <v/>
      </c>
      <c r="L3747" s="573" t="str">
        <f t="shared" si="104"/>
        <v/>
      </c>
      <c r="M3747" s="573" t="str">
        <f t="shared" si="104"/>
        <v/>
      </c>
      <c r="N3747" s="573" t="b">
        <v>0</v>
      </c>
    </row>
    <row r="3748" spans="1:14" ht="16" thickBot="1" x14ac:dyDescent="0.4">
      <c r="A3748" s="367" t="s">
        <v>9846</v>
      </c>
      <c r="B3748" s="759" t="s">
        <v>4841</v>
      </c>
      <c r="C3748" s="717" t="s">
        <v>8346</v>
      </c>
      <c r="D3748" s="563"/>
      <c r="E3748" s="563"/>
      <c r="F3748" s="564">
        <v>309.07000000000005</v>
      </c>
      <c r="G3748" s="47"/>
      <c r="H3748" s="573" t="str">
        <f t="shared" si="105"/>
        <v/>
      </c>
      <c r="I3748" s="573" t="str">
        <f t="shared" si="105"/>
        <v/>
      </c>
      <c r="J3748" s="573" t="str">
        <f t="shared" si="105"/>
        <v/>
      </c>
      <c r="K3748" s="573" t="str">
        <f t="shared" si="104"/>
        <v/>
      </c>
      <c r="L3748" s="573" t="str">
        <f t="shared" si="104"/>
        <v/>
      </c>
      <c r="M3748" s="573" t="str">
        <f t="shared" si="104"/>
        <v/>
      </c>
      <c r="N3748" s="573" t="b">
        <v>0</v>
      </c>
    </row>
    <row r="3749" spans="1:14" ht="15.5" x14ac:dyDescent="0.35">
      <c r="A3749" s="418" t="s">
        <v>9847</v>
      </c>
      <c r="B3749" s="340" t="s">
        <v>4841</v>
      </c>
      <c r="C3749" s="716" t="s">
        <v>8347</v>
      </c>
      <c r="D3749" s="20"/>
      <c r="E3749" s="53"/>
      <c r="F3749" s="276">
        <v>309.07000000000005</v>
      </c>
      <c r="G3749" s="47"/>
      <c r="H3749" s="573" t="str">
        <f t="shared" si="105"/>
        <v/>
      </c>
      <c r="I3749" s="573" t="str">
        <f t="shared" si="105"/>
        <v/>
      </c>
      <c r="J3749" s="573" t="str">
        <f t="shared" si="105"/>
        <v/>
      </c>
      <c r="K3749" s="573" t="str">
        <f t="shared" si="104"/>
        <v/>
      </c>
      <c r="L3749" s="573" t="str">
        <f t="shared" si="104"/>
        <v/>
      </c>
      <c r="M3749" s="573" t="str">
        <f t="shared" si="104"/>
        <v/>
      </c>
      <c r="N3749" s="573" t="b">
        <v>0</v>
      </c>
    </row>
    <row r="3750" spans="1:14" ht="15.5" x14ac:dyDescent="0.35">
      <c r="A3750" s="401" t="s">
        <v>4866</v>
      </c>
      <c r="B3750" s="338" t="s">
        <v>4867</v>
      </c>
      <c r="C3750" s="217" t="s">
        <v>4868</v>
      </c>
      <c r="D3750" s="309"/>
      <c r="E3750" s="309"/>
      <c r="F3750" s="578">
        <v>1468.51</v>
      </c>
      <c r="G3750" s="47"/>
      <c r="H3750" s="573">
        <f t="shared" si="105"/>
        <v>517.79662599999983</v>
      </c>
      <c r="I3750" s="573">
        <f t="shared" si="105"/>
        <v>517.79662599999983</v>
      </c>
      <c r="J3750" s="573">
        <f t="shared" si="105"/>
        <v>680.36068299999999</v>
      </c>
      <c r="K3750" s="573">
        <f t="shared" si="105"/>
        <v>472.63994349999996</v>
      </c>
      <c r="L3750" s="573">
        <f t="shared" si="105"/>
        <v>751.10615224999981</v>
      </c>
      <c r="M3750" s="573">
        <f t="shared" si="105"/>
        <v>647.2457824999999</v>
      </c>
      <c r="N3750" s="573" t="b">
        <v>1</v>
      </c>
    </row>
    <row r="3751" spans="1:14" ht="15.5" x14ac:dyDescent="0.35">
      <c r="A3751" s="366" t="s">
        <v>9830</v>
      </c>
      <c r="B3751" s="338" t="s">
        <v>4846</v>
      </c>
      <c r="C3751" s="217" t="s">
        <v>4880</v>
      </c>
      <c r="D3751" s="309"/>
      <c r="E3751" s="20"/>
      <c r="F3751" s="578">
        <v>0</v>
      </c>
      <c r="G3751" s="47"/>
      <c r="H3751" s="573">
        <f t="shared" ref="H3751:M3793" si="106">IF($N3751=TRUE,H$3*$F3751,"")</f>
        <v>0</v>
      </c>
      <c r="I3751" s="573">
        <f t="shared" si="106"/>
        <v>0</v>
      </c>
      <c r="J3751" s="573">
        <f t="shared" si="106"/>
        <v>0</v>
      </c>
      <c r="K3751" s="573">
        <f t="shared" si="106"/>
        <v>0</v>
      </c>
      <c r="L3751" s="573">
        <f t="shared" si="106"/>
        <v>0</v>
      </c>
      <c r="M3751" s="573">
        <f t="shared" si="106"/>
        <v>0</v>
      </c>
      <c r="N3751" s="573" t="b">
        <v>1</v>
      </c>
    </row>
    <row r="3752" spans="1:14" ht="15.5" x14ac:dyDescent="0.35">
      <c r="A3752" s="365" t="s">
        <v>9860</v>
      </c>
      <c r="B3752" s="338" t="s">
        <v>4846</v>
      </c>
      <c r="C3752" s="217" t="s">
        <v>4870</v>
      </c>
      <c r="D3752" s="309"/>
      <c r="E3752" s="309"/>
      <c r="F3752" s="578">
        <v>0</v>
      </c>
      <c r="G3752" s="47"/>
      <c r="H3752" s="573">
        <f t="shared" si="106"/>
        <v>0</v>
      </c>
      <c r="I3752" s="573">
        <f t="shared" si="106"/>
        <v>0</v>
      </c>
      <c r="J3752" s="573">
        <f t="shared" si="106"/>
        <v>0</v>
      </c>
      <c r="K3752" s="573">
        <f t="shared" si="106"/>
        <v>0</v>
      </c>
      <c r="L3752" s="573">
        <f t="shared" si="106"/>
        <v>0</v>
      </c>
      <c r="M3752" s="573">
        <f t="shared" si="106"/>
        <v>0</v>
      </c>
      <c r="N3752" s="573" t="b">
        <v>1</v>
      </c>
    </row>
    <row r="3753" spans="1:14" ht="15.5" x14ac:dyDescent="0.35">
      <c r="A3753" s="365" t="s">
        <v>9861</v>
      </c>
      <c r="B3753" s="338" t="s">
        <v>4846</v>
      </c>
      <c r="C3753" s="217" t="s">
        <v>4871</v>
      </c>
      <c r="D3753" s="309"/>
      <c r="E3753" s="309"/>
      <c r="F3753" s="578">
        <v>69.699999999999989</v>
      </c>
      <c r="G3753" s="47"/>
      <c r="H3753" s="573">
        <f t="shared" si="106"/>
        <v>24.576219999999989</v>
      </c>
      <c r="I3753" s="573">
        <f t="shared" si="106"/>
        <v>24.576219999999989</v>
      </c>
      <c r="J3753" s="573">
        <f t="shared" si="106"/>
        <v>32.292009999999991</v>
      </c>
      <c r="K3753" s="573">
        <f t="shared" si="106"/>
        <v>22.432944999999993</v>
      </c>
      <c r="L3753" s="573">
        <f t="shared" si="106"/>
        <v>35.649807499999987</v>
      </c>
      <c r="M3753" s="573">
        <f t="shared" si="106"/>
        <v>30.720274999999994</v>
      </c>
      <c r="N3753" s="573" t="b">
        <v>1</v>
      </c>
    </row>
    <row r="3754" spans="1:14" ht="15.5" x14ac:dyDescent="0.35">
      <c r="A3754" s="621" t="s">
        <v>9862</v>
      </c>
      <c r="B3754" s="551" t="s">
        <v>4846</v>
      </c>
      <c r="C3754" s="715" t="s">
        <v>4847</v>
      </c>
      <c r="D3754" s="222"/>
      <c r="E3754" s="222"/>
      <c r="F3754" s="274">
        <v>69.699999999999989</v>
      </c>
      <c r="G3754" s="47"/>
      <c r="H3754" s="573">
        <f t="shared" si="106"/>
        <v>24.576219999999989</v>
      </c>
      <c r="I3754" s="573">
        <f t="shared" si="106"/>
        <v>24.576219999999989</v>
      </c>
      <c r="J3754" s="573">
        <f t="shared" si="106"/>
        <v>32.292009999999991</v>
      </c>
      <c r="K3754" s="573">
        <f t="shared" si="106"/>
        <v>22.432944999999993</v>
      </c>
      <c r="L3754" s="573">
        <f t="shared" si="106"/>
        <v>35.649807499999987</v>
      </c>
      <c r="M3754" s="573">
        <f t="shared" si="106"/>
        <v>30.720274999999994</v>
      </c>
      <c r="N3754" s="573" t="b">
        <v>1</v>
      </c>
    </row>
    <row r="3755" spans="1:14" ht="15.5" x14ac:dyDescent="0.35">
      <c r="A3755" s="618" t="s">
        <v>9844</v>
      </c>
      <c r="B3755" s="338" t="s">
        <v>4846</v>
      </c>
      <c r="C3755" s="217" t="s">
        <v>8348</v>
      </c>
      <c r="D3755" s="309"/>
      <c r="E3755" s="309"/>
      <c r="F3755" s="331">
        <v>126.80000000000001</v>
      </c>
      <c r="G3755" s="47"/>
      <c r="H3755" s="573" t="str">
        <f t="shared" si="106"/>
        <v/>
      </c>
      <c r="I3755" s="573" t="str">
        <f t="shared" si="106"/>
        <v/>
      </c>
      <c r="J3755" s="573" t="str">
        <f t="shared" si="106"/>
        <v/>
      </c>
      <c r="K3755" s="573" t="str">
        <f t="shared" si="106"/>
        <v/>
      </c>
      <c r="L3755" s="573" t="str">
        <f t="shared" si="106"/>
        <v/>
      </c>
      <c r="M3755" s="573" t="str">
        <f t="shared" si="106"/>
        <v/>
      </c>
      <c r="N3755" s="573" t="b">
        <v>0</v>
      </c>
    </row>
    <row r="3756" spans="1:14" ht="15.5" x14ac:dyDescent="0.35">
      <c r="A3756" s="365" t="s">
        <v>9845</v>
      </c>
      <c r="B3756" s="340" t="s">
        <v>4846</v>
      </c>
      <c r="C3756" s="716" t="s">
        <v>8349</v>
      </c>
      <c r="D3756" s="20"/>
      <c r="E3756" s="20"/>
      <c r="F3756" s="273">
        <v>126.80000000000001</v>
      </c>
      <c r="G3756" s="47"/>
      <c r="H3756" s="573" t="str">
        <f t="shared" si="106"/>
        <v/>
      </c>
      <c r="I3756" s="573" t="str">
        <f t="shared" si="106"/>
        <v/>
      </c>
      <c r="J3756" s="573" t="str">
        <f t="shared" si="106"/>
        <v/>
      </c>
      <c r="K3756" s="573" t="str">
        <f t="shared" si="106"/>
        <v/>
      </c>
      <c r="L3756" s="573" t="str">
        <f t="shared" si="106"/>
        <v/>
      </c>
      <c r="M3756" s="573" t="str">
        <f t="shared" si="106"/>
        <v/>
      </c>
      <c r="N3756" s="573" t="b">
        <v>0</v>
      </c>
    </row>
    <row r="3757" spans="1:14" ht="15.5" x14ac:dyDescent="0.35">
      <c r="A3757" s="365" t="s">
        <v>9846</v>
      </c>
      <c r="B3757" s="338" t="s">
        <v>4846</v>
      </c>
      <c r="C3757" s="217" t="s">
        <v>8350</v>
      </c>
      <c r="D3757" s="309"/>
      <c r="E3757" s="309"/>
      <c r="F3757" s="578">
        <v>218.08999999999997</v>
      </c>
      <c r="G3757" s="47"/>
      <c r="H3757" s="573" t="str">
        <f t="shared" si="106"/>
        <v/>
      </c>
      <c r="I3757" s="573" t="str">
        <f t="shared" si="106"/>
        <v/>
      </c>
      <c r="J3757" s="573" t="str">
        <f t="shared" si="106"/>
        <v/>
      </c>
      <c r="K3757" s="573" t="str">
        <f t="shared" si="106"/>
        <v/>
      </c>
      <c r="L3757" s="573" t="str">
        <f t="shared" si="106"/>
        <v/>
      </c>
      <c r="M3757" s="573" t="str">
        <f t="shared" si="106"/>
        <v/>
      </c>
      <c r="N3757" s="573" t="b">
        <v>0</v>
      </c>
    </row>
    <row r="3758" spans="1:14" ht="16" thickBot="1" x14ac:dyDescent="0.4">
      <c r="A3758" s="367" t="s">
        <v>9847</v>
      </c>
      <c r="B3758" s="759" t="s">
        <v>4846</v>
      </c>
      <c r="C3758" s="717" t="s">
        <v>8351</v>
      </c>
      <c r="D3758" s="563"/>
      <c r="E3758" s="309"/>
      <c r="F3758" s="564">
        <v>218.08999999999997</v>
      </c>
      <c r="G3758" s="47"/>
      <c r="H3758" s="573" t="str">
        <f t="shared" si="106"/>
        <v/>
      </c>
      <c r="I3758" s="573" t="str">
        <f t="shared" si="106"/>
        <v/>
      </c>
      <c r="J3758" s="573" t="str">
        <f t="shared" si="106"/>
        <v/>
      </c>
      <c r="K3758" s="573" t="str">
        <f t="shared" si="106"/>
        <v/>
      </c>
      <c r="L3758" s="573" t="str">
        <f t="shared" si="106"/>
        <v/>
      </c>
      <c r="M3758" s="573" t="str">
        <f t="shared" si="106"/>
        <v/>
      </c>
      <c r="N3758" s="573" t="b">
        <v>0</v>
      </c>
    </row>
    <row r="3759" spans="1:14" ht="15.5" x14ac:dyDescent="0.35">
      <c r="A3759" s="336" t="s">
        <v>4873</v>
      </c>
      <c r="B3759" s="337" t="s">
        <v>4874</v>
      </c>
      <c r="C3759" s="714" t="s">
        <v>4875</v>
      </c>
      <c r="D3759" s="18"/>
      <c r="E3759" s="52"/>
      <c r="F3759" s="276">
        <v>2936.83</v>
      </c>
      <c r="G3759" s="47"/>
      <c r="H3759" s="573">
        <f t="shared" si="106"/>
        <v>1035.5262579999996</v>
      </c>
      <c r="I3759" s="573">
        <f t="shared" si="106"/>
        <v>1035.5262579999996</v>
      </c>
      <c r="J3759" s="573">
        <f t="shared" si="106"/>
        <v>1360.633339</v>
      </c>
      <c r="K3759" s="573">
        <f t="shared" si="106"/>
        <v>945.21873549999987</v>
      </c>
      <c r="L3759" s="573">
        <f t="shared" si="106"/>
        <v>1502.1151242499998</v>
      </c>
      <c r="M3759" s="573">
        <f t="shared" si="106"/>
        <v>1294.4078224999998</v>
      </c>
      <c r="N3759" s="573" t="b">
        <v>1</v>
      </c>
    </row>
    <row r="3760" spans="1:14" ht="15.5" x14ac:dyDescent="0.35">
      <c r="A3760" s="405" t="s">
        <v>9830</v>
      </c>
      <c r="B3760" s="338" t="s">
        <v>4850</v>
      </c>
      <c r="C3760" s="217" t="s">
        <v>4881</v>
      </c>
      <c r="D3760" s="309"/>
      <c r="E3760" s="309"/>
      <c r="F3760" s="578">
        <v>0</v>
      </c>
      <c r="G3760" s="47"/>
      <c r="H3760" s="573">
        <f t="shared" si="106"/>
        <v>0</v>
      </c>
      <c r="I3760" s="573">
        <f t="shared" si="106"/>
        <v>0</v>
      </c>
      <c r="J3760" s="573">
        <f t="shared" si="106"/>
        <v>0</v>
      </c>
      <c r="K3760" s="573">
        <f t="shared" si="106"/>
        <v>0</v>
      </c>
      <c r="L3760" s="573">
        <f t="shared" si="106"/>
        <v>0</v>
      </c>
      <c r="M3760" s="573">
        <f t="shared" si="106"/>
        <v>0</v>
      </c>
      <c r="N3760" s="573" t="b">
        <v>1</v>
      </c>
    </row>
    <row r="3761" spans="1:14" ht="15.5" x14ac:dyDescent="0.35">
      <c r="A3761" s="366" t="s">
        <v>9860</v>
      </c>
      <c r="B3761" s="338" t="s">
        <v>4850</v>
      </c>
      <c r="C3761" s="217" t="s">
        <v>4877</v>
      </c>
      <c r="D3761" s="309"/>
      <c r="E3761" s="20"/>
      <c r="F3761" s="578">
        <v>0</v>
      </c>
      <c r="G3761" s="47"/>
      <c r="H3761" s="573">
        <f t="shared" si="106"/>
        <v>0</v>
      </c>
      <c r="I3761" s="573">
        <f t="shared" si="106"/>
        <v>0</v>
      </c>
      <c r="J3761" s="573">
        <f t="shared" si="106"/>
        <v>0</v>
      </c>
      <c r="K3761" s="573">
        <f t="shared" si="106"/>
        <v>0</v>
      </c>
      <c r="L3761" s="573">
        <f t="shared" si="106"/>
        <v>0</v>
      </c>
      <c r="M3761" s="573">
        <f t="shared" si="106"/>
        <v>0</v>
      </c>
      <c r="N3761" s="573" t="b">
        <v>1</v>
      </c>
    </row>
    <row r="3762" spans="1:14" ht="15.5" x14ac:dyDescent="0.35">
      <c r="A3762" s="365" t="s">
        <v>9861</v>
      </c>
      <c r="B3762" s="338" t="s">
        <v>4850</v>
      </c>
      <c r="C3762" s="217" t="s">
        <v>4878</v>
      </c>
      <c r="D3762" s="309"/>
      <c r="E3762" s="309"/>
      <c r="F3762" s="578">
        <v>139.91000000000003</v>
      </c>
      <c r="G3762" s="47"/>
      <c r="H3762" s="573">
        <f t="shared" si="106"/>
        <v>49.332265999999997</v>
      </c>
      <c r="I3762" s="573">
        <f t="shared" si="106"/>
        <v>49.332265999999997</v>
      </c>
      <c r="J3762" s="573">
        <f t="shared" si="106"/>
        <v>64.82030300000001</v>
      </c>
      <c r="K3762" s="573">
        <f t="shared" si="106"/>
        <v>45.030033500000002</v>
      </c>
      <c r="L3762" s="573">
        <f t="shared" si="106"/>
        <v>71.560467250000002</v>
      </c>
      <c r="M3762" s="573">
        <f t="shared" si="106"/>
        <v>61.665332500000005</v>
      </c>
      <c r="N3762" s="573" t="b">
        <v>1</v>
      </c>
    </row>
    <row r="3763" spans="1:14" ht="15.5" x14ac:dyDescent="0.35">
      <c r="A3763" s="621" t="s">
        <v>9862</v>
      </c>
      <c r="B3763" s="550" t="s">
        <v>4850</v>
      </c>
      <c r="C3763" s="217" t="s">
        <v>4851</v>
      </c>
      <c r="D3763" s="309"/>
      <c r="E3763" s="309"/>
      <c r="F3763" s="578">
        <v>139.91000000000003</v>
      </c>
      <c r="G3763" s="47"/>
      <c r="H3763" s="573">
        <f t="shared" si="106"/>
        <v>49.332265999999997</v>
      </c>
      <c r="I3763" s="573">
        <f t="shared" si="106"/>
        <v>49.332265999999997</v>
      </c>
      <c r="J3763" s="573">
        <f t="shared" si="106"/>
        <v>64.82030300000001</v>
      </c>
      <c r="K3763" s="573">
        <f t="shared" si="106"/>
        <v>45.030033500000002</v>
      </c>
      <c r="L3763" s="573">
        <f t="shared" si="106"/>
        <v>71.560467250000002</v>
      </c>
      <c r="M3763" s="573">
        <f t="shared" si="106"/>
        <v>61.665332500000005</v>
      </c>
      <c r="N3763" s="573" t="b">
        <v>1</v>
      </c>
    </row>
    <row r="3764" spans="1:14" ht="15.5" x14ac:dyDescent="0.35">
      <c r="A3764" s="365" t="s">
        <v>9844</v>
      </c>
      <c r="B3764" s="341" t="s">
        <v>4850</v>
      </c>
      <c r="C3764" s="715" t="s">
        <v>8352</v>
      </c>
      <c r="D3764" s="222"/>
      <c r="E3764" s="222"/>
      <c r="F3764" s="274">
        <v>223</v>
      </c>
      <c r="G3764" s="47"/>
      <c r="H3764" s="573" t="str">
        <f t="shared" si="106"/>
        <v/>
      </c>
      <c r="I3764" s="573" t="str">
        <f t="shared" si="106"/>
        <v/>
      </c>
      <c r="J3764" s="573" t="str">
        <f t="shared" si="106"/>
        <v/>
      </c>
      <c r="K3764" s="573" t="str">
        <f t="shared" si="106"/>
        <v/>
      </c>
      <c r="L3764" s="573" t="str">
        <f t="shared" si="106"/>
        <v/>
      </c>
      <c r="M3764" s="573" t="str">
        <f t="shared" si="106"/>
        <v/>
      </c>
      <c r="N3764" s="573" t="b">
        <v>0</v>
      </c>
    </row>
    <row r="3765" spans="1:14" ht="15.5" x14ac:dyDescent="0.35">
      <c r="A3765" s="618" t="s">
        <v>9845</v>
      </c>
      <c r="B3765" s="338" t="s">
        <v>4850</v>
      </c>
      <c r="C3765" s="217" t="s">
        <v>8353</v>
      </c>
      <c r="D3765" s="309"/>
      <c r="E3765" s="309"/>
      <c r="F3765" s="331">
        <v>223</v>
      </c>
      <c r="G3765" s="47"/>
      <c r="H3765" s="573" t="str">
        <f t="shared" si="106"/>
        <v/>
      </c>
      <c r="I3765" s="573" t="str">
        <f t="shared" si="106"/>
        <v/>
      </c>
      <c r="J3765" s="573" t="str">
        <f t="shared" si="106"/>
        <v/>
      </c>
      <c r="K3765" s="573" t="str">
        <f t="shared" si="106"/>
        <v/>
      </c>
      <c r="L3765" s="573" t="str">
        <f t="shared" si="106"/>
        <v/>
      </c>
      <c r="M3765" s="573" t="str">
        <f t="shared" si="106"/>
        <v/>
      </c>
      <c r="N3765" s="573" t="b">
        <v>0</v>
      </c>
    </row>
    <row r="3766" spans="1:14" ht="15.5" x14ac:dyDescent="0.35">
      <c r="A3766" s="365" t="s">
        <v>9846</v>
      </c>
      <c r="B3766" s="340" t="s">
        <v>4850</v>
      </c>
      <c r="C3766" s="716" t="s">
        <v>8354</v>
      </c>
      <c r="D3766" s="20"/>
      <c r="E3766" s="20"/>
      <c r="F3766" s="273">
        <v>614.39</v>
      </c>
      <c r="G3766" s="47"/>
      <c r="H3766" s="573" t="str">
        <f t="shared" si="106"/>
        <v/>
      </c>
      <c r="I3766" s="573" t="str">
        <f t="shared" si="106"/>
        <v/>
      </c>
      <c r="J3766" s="573" t="str">
        <f t="shared" si="106"/>
        <v/>
      </c>
      <c r="K3766" s="573" t="str">
        <f t="shared" si="106"/>
        <v/>
      </c>
      <c r="L3766" s="573" t="str">
        <f t="shared" si="106"/>
        <v/>
      </c>
      <c r="M3766" s="573" t="str">
        <f t="shared" si="106"/>
        <v/>
      </c>
      <c r="N3766" s="573" t="b">
        <v>0</v>
      </c>
    </row>
    <row r="3767" spans="1:14" ht="15.5" x14ac:dyDescent="0.35">
      <c r="A3767" s="365" t="s">
        <v>9847</v>
      </c>
      <c r="B3767" s="338" t="s">
        <v>4850</v>
      </c>
      <c r="C3767" s="217" t="s">
        <v>8355</v>
      </c>
      <c r="D3767" s="309"/>
      <c r="E3767" s="309"/>
      <c r="F3767" s="578">
        <v>614.39</v>
      </c>
      <c r="G3767" s="47"/>
      <c r="H3767" s="573" t="str">
        <f t="shared" si="106"/>
        <v/>
      </c>
      <c r="I3767" s="573" t="str">
        <f t="shared" si="106"/>
        <v/>
      </c>
      <c r="J3767" s="573" t="str">
        <f t="shared" si="106"/>
        <v/>
      </c>
      <c r="K3767" s="573" t="str">
        <f t="shared" si="106"/>
        <v/>
      </c>
      <c r="L3767" s="573" t="str">
        <f t="shared" si="106"/>
        <v/>
      </c>
      <c r="M3767" s="573" t="str">
        <f t="shared" si="106"/>
        <v/>
      </c>
      <c r="N3767" s="573" t="b">
        <v>0</v>
      </c>
    </row>
    <row r="3768" spans="1:14" ht="16" thickBot="1" x14ac:dyDescent="0.4">
      <c r="A3768" s="413" t="s">
        <v>4882</v>
      </c>
      <c r="B3768" s="759" t="s">
        <v>4883</v>
      </c>
      <c r="C3768" s="717" t="s">
        <v>4884</v>
      </c>
      <c r="D3768" s="563"/>
      <c r="E3768" s="563"/>
      <c r="F3768" s="564">
        <v>404.26</v>
      </c>
      <c r="G3768" s="47"/>
      <c r="H3768" s="573">
        <f t="shared" si="106"/>
        <v>142.54207599999995</v>
      </c>
      <c r="I3768" s="573">
        <f t="shared" si="106"/>
        <v>142.54207599999995</v>
      </c>
      <c r="J3768" s="573">
        <f t="shared" si="106"/>
        <v>187.29365799999999</v>
      </c>
      <c r="K3768" s="573">
        <f t="shared" si="106"/>
        <v>130.11108099999998</v>
      </c>
      <c r="L3768" s="573">
        <f t="shared" si="106"/>
        <v>206.76888349999996</v>
      </c>
      <c r="M3768" s="573">
        <f t="shared" si="106"/>
        <v>178.177595</v>
      </c>
      <c r="N3768" s="573" t="b">
        <v>1</v>
      </c>
    </row>
    <row r="3769" spans="1:14" ht="15.5" x14ac:dyDescent="0.35">
      <c r="A3769" s="418" t="s">
        <v>9830</v>
      </c>
      <c r="B3769" s="340" t="s">
        <v>4841</v>
      </c>
      <c r="C3769" s="716" t="s">
        <v>4887</v>
      </c>
      <c r="D3769" s="20"/>
      <c r="E3769" s="53"/>
      <c r="F3769" s="276">
        <v>0</v>
      </c>
      <c r="G3769" s="47"/>
      <c r="H3769" s="573">
        <f t="shared" si="106"/>
        <v>0</v>
      </c>
      <c r="I3769" s="573">
        <f t="shared" si="106"/>
        <v>0</v>
      </c>
      <c r="J3769" s="573">
        <f t="shared" si="106"/>
        <v>0</v>
      </c>
      <c r="K3769" s="573">
        <f t="shared" si="106"/>
        <v>0</v>
      </c>
      <c r="L3769" s="573">
        <f t="shared" si="106"/>
        <v>0</v>
      </c>
      <c r="M3769" s="573">
        <f t="shared" si="106"/>
        <v>0</v>
      </c>
      <c r="N3769" s="573" t="b">
        <v>1</v>
      </c>
    </row>
    <row r="3770" spans="1:14" ht="15.5" x14ac:dyDescent="0.35">
      <c r="A3770" s="405" t="s">
        <v>9860</v>
      </c>
      <c r="B3770" s="338" t="s">
        <v>4857</v>
      </c>
      <c r="C3770" s="217" t="s">
        <v>4885</v>
      </c>
      <c r="D3770" s="309"/>
      <c r="E3770" s="309"/>
      <c r="F3770" s="578">
        <v>0</v>
      </c>
      <c r="G3770" s="47"/>
      <c r="H3770" s="573">
        <f t="shared" si="106"/>
        <v>0</v>
      </c>
      <c r="I3770" s="573">
        <f t="shared" si="106"/>
        <v>0</v>
      </c>
      <c r="J3770" s="573">
        <f t="shared" si="106"/>
        <v>0</v>
      </c>
      <c r="K3770" s="573">
        <f t="shared" si="106"/>
        <v>0</v>
      </c>
      <c r="L3770" s="573">
        <f t="shared" si="106"/>
        <v>0</v>
      </c>
      <c r="M3770" s="573">
        <f t="shared" si="106"/>
        <v>0</v>
      </c>
      <c r="N3770" s="573" t="b">
        <v>1</v>
      </c>
    </row>
    <row r="3771" spans="1:14" ht="15.5" x14ac:dyDescent="0.35">
      <c r="A3771" s="366" t="s">
        <v>9861</v>
      </c>
      <c r="B3771" s="338" t="s">
        <v>4857</v>
      </c>
      <c r="C3771" s="217" t="s">
        <v>4886</v>
      </c>
      <c r="D3771" s="309"/>
      <c r="E3771" s="20"/>
      <c r="F3771" s="578">
        <v>17.420000000000002</v>
      </c>
      <c r="G3771" s="47"/>
      <c r="H3771" s="573">
        <f t="shared" si="106"/>
        <v>6.1422919999999994</v>
      </c>
      <c r="I3771" s="573">
        <f t="shared" si="106"/>
        <v>6.1422919999999994</v>
      </c>
      <c r="J3771" s="573">
        <f t="shared" si="106"/>
        <v>8.0706860000000002</v>
      </c>
      <c r="K3771" s="573">
        <f t="shared" si="106"/>
        <v>5.6066269999999996</v>
      </c>
      <c r="L3771" s="573">
        <f t="shared" si="106"/>
        <v>8.9098945000000001</v>
      </c>
      <c r="M3771" s="573">
        <f t="shared" si="106"/>
        <v>7.6778650000000006</v>
      </c>
      <c r="N3771" s="573" t="b">
        <v>1</v>
      </c>
    </row>
    <row r="3772" spans="1:14" ht="15.5" x14ac:dyDescent="0.35">
      <c r="A3772" s="621" t="s">
        <v>9862</v>
      </c>
      <c r="B3772" s="550" t="s">
        <v>4857</v>
      </c>
      <c r="C3772" s="217" t="s">
        <v>4858</v>
      </c>
      <c r="D3772" s="309"/>
      <c r="E3772" s="309"/>
      <c r="F3772" s="578">
        <v>17.420000000000002</v>
      </c>
      <c r="G3772" s="47"/>
      <c r="H3772" s="573">
        <f t="shared" si="106"/>
        <v>6.1422919999999994</v>
      </c>
      <c r="I3772" s="573">
        <f t="shared" si="106"/>
        <v>6.1422919999999994</v>
      </c>
      <c r="J3772" s="573">
        <f t="shared" si="106"/>
        <v>8.0706860000000002</v>
      </c>
      <c r="K3772" s="573">
        <f t="shared" si="106"/>
        <v>5.6066269999999996</v>
      </c>
      <c r="L3772" s="573">
        <f t="shared" si="106"/>
        <v>8.9098945000000001</v>
      </c>
      <c r="M3772" s="573">
        <f t="shared" si="106"/>
        <v>7.6778650000000006</v>
      </c>
      <c r="N3772" s="573" t="b">
        <v>1</v>
      </c>
    </row>
    <row r="3773" spans="1:14" ht="15.5" x14ac:dyDescent="0.35">
      <c r="A3773" s="365" t="s">
        <v>9844</v>
      </c>
      <c r="B3773" s="338" t="s">
        <v>4841</v>
      </c>
      <c r="C3773" s="217" t="s">
        <v>8356</v>
      </c>
      <c r="D3773" s="309"/>
      <c r="E3773" s="309"/>
      <c r="F3773" s="578">
        <v>26.799999999999997</v>
      </c>
      <c r="G3773" s="47"/>
      <c r="H3773" s="573" t="str">
        <f t="shared" si="106"/>
        <v/>
      </c>
      <c r="I3773" s="573" t="str">
        <f t="shared" si="106"/>
        <v/>
      </c>
      <c r="J3773" s="573" t="str">
        <f t="shared" si="106"/>
        <v/>
      </c>
      <c r="K3773" s="573" t="str">
        <f t="shared" si="106"/>
        <v/>
      </c>
      <c r="L3773" s="573" t="str">
        <f t="shared" si="106"/>
        <v/>
      </c>
      <c r="M3773" s="573" t="str">
        <f t="shared" si="106"/>
        <v/>
      </c>
      <c r="N3773" s="573" t="b">
        <v>0</v>
      </c>
    </row>
    <row r="3774" spans="1:14" ht="15.5" x14ac:dyDescent="0.35">
      <c r="A3774" s="365" t="s">
        <v>9845</v>
      </c>
      <c r="B3774" s="341" t="s">
        <v>4857</v>
      </c>
      <c r="C3774" s="715" t="s">
        <v>8357</v>
      </c>
      <c r="D3774" s="222"/>
      <c r="E3774" s="222"/>
      <c r="F3774" s="274">
        <v>26.799999999999997</v>
      </c>
      <c r="G3774" s="47"/>
      <c r="H3774" s="573" t="str">
        <f t="shared" si="106"/>
        <v/>
      </c>
      <c r="I3774" s="573" t="str">
        <f t="shared" si="106"/>
        <v/>
      </c>
      <c r="J3774" s="573" t="str">
        <f t="shared" si="106"/>
        <v/>
      </c>
      <c r="K3774" s="573" t="str">
        <f t="shared" si="106"/>
        <v/>
      </c>
      <c r="L3774" s="573" t="str">
        <f t="shared" si="106"/>
        <v/>
      </c>
      <c r="M3774" s="573" t="str">
        <f t="shared" si="106"/>
        <v/>
      </c>
      <c r="N3774" s="573" t="b">
        <v>0</v>
      </c>
    </row>
    <row r="3775" spans="1:14" ht="15.5" x14ac:dyDescent="0.35">
      <c r="A3775" s="618" t="s">
        <v>9846</v>
      </c>
      <c r="B3775" s="338" t="s">
        <v>4857</v>
      </c>
      <c r="C3775" s="217" t="s">
        <v>8358</v>
      </c>
      <c r="D3775" s="309"/>
      <c r="E3775" s="309"/>
      <c r="F3775" s="331">
        <v>41.2</v>
      </c>
      <c r="G3775" s="47"/>
      <c r="H3775" s="573" t="str">
        <f t="shared" si="106"/>
        <v/>
      </c>
      <c r="I3775" s="573" t="str">
        <f t="shared" si="106"/>
        <v/>
      </c>
      <c r="J3775" s="573" t="str">
        <f t="shared" si="106"/>
        <v/>
      </c>
      <c r="K3775" s="573" t="str">
        <f t="shared" si="106"/>
        <v/>
      </c>
      <c r="L3775" s="573" t="str">
        <f t="shared" si="106"/>
        <v/>
      </c>
      <c r="M3775" s="573" t="str">
        <f t="shared" si="106"/>
        <v/>
      </c>
      <c r="N3775" s="573" t="b">
        <v>0</v>
      </c>
    </row>
    <row r="3776" spans="1:14" ht="15.5" x14ac:dyDescent="0.35">
      <c r="A3776" s="365" t="s">
        <v>9847</v>
      </c>
      <c r="B3776" s="340" t="s">
        <v>4857</v>
      </c>
      <c r="C3776" s="716" t="s">
        <v>8359</v>
      </c>
      <c r="D3776" s="20"/>
      <c r="E3776" s="20"/>
      <c r="F3776" s="273">
        <v>41.2</v>
      </c>
      <c r="G3776" s="47"/>
      <c r="H3776" s="573" t="str">
        <f t="shared" si="106"/>
        <v/>
      </c>
      <c r="I3776" s="573" t="str">
        <f t="shared" si="106"/>
        <v/>
      </c>
      <c r="J3776" s="573" t="str">
        <f t="shared" si="106"/>
        <v/>
      </c>
      <c r="K3776" s="573" t="str">
        <f t="shared" si="106"/>
        <v/>
      </c>
      <c r="L3776" s="573" t="str">
        <f t="shared" si="106"/>
        <v/>
      </c>
      <c r="M3776" s="573" t="str">
        <f t="shared" si="106"/>
        <v/>
      </c>
      <c r="N3776" s="573" t="b">
        <v>0</v>
      </c>
    </row>
    <row r="3777" spans="1:14" ht="15.5" x14ac:dyDescent="0.35">
      <c r="A3777" s="619" t="s">
        <v>4452</v>
      </c>
      <c r="B3777" s="338" t="s">
        <v>4453</v>
      </c>
      <c r="C3777" s="218" t="s">
        <v>4454</v>
      </c>
      <c r="D3777" s="312"/>
      <c r="E3777" s="312"/>
      <c r="F3777" s="578">
        <v>2492.4899999999998</v>
      </c>
      <c r="G3777" s="47"/>
      <c r="H3777" s="573">
        <f t="shared" si="106"/>
        <v>878.8519739999997</v>
      </c>
      <c r="I3777" s="573">
        <f t="shared" si="106"/>
        <v>878.8519739999997</v>
      </c>
      <c r="J3777" s="573">
        <f t="shared" si="106"/>
        <v>1154.7706169999999</v>
      </c>
      <c r="K3777" s="573">
        <f t="shared" si="106"/>
        <v>802.20790649999981</v>
      </c>
      <c r="L3777" s="573">
        <f t="shared" si="106"/>
        <v>1274.8463227499997</v>
      </c>
      <c r="M3777" s="573">
        <f t="shared" si="106"/>
        <v>1098.5649674999997</v>
      </c>
      <c r="N3777" s="573" t="b">
        <v>1</v>
      </c>
    </row>
    <row r="3778" spans="1:14" ht="16" thickBot="1" x14ac:dyDescent="0.4">
      <c r="A3778" s="622" t="s">
        <v>4452</v>
      </c>
      <c r="B3778" s="341" t="s">
        <v>4888</v>
      </c>
      <c r="C3778" s="649" t="s">
        <v>4889</v>
      </c>
      <c r="D3778" s="232"/>
      <c r="E3778" s="312"/>
      <c r="F3778" s="564">
        <v>2492.4899999999998</v>
      </c>
      <c r="G3778" s="47"/>
      <c r="H3778" s="573">
        <f t="shared" si="106"/>
        <v>878.8519739999997</v>
      </c>
      <c r="I3778" s="573">
        <f t="shared" si="106"/>
        <v>878.8519739999997</v>
      </c>
      <c r="J3778" s="573">
        <f t="shared" si="106"/>
        <v>1154.7706169999999</v>
      </c>
      <c r="K3778" s="573">
        <f t="shared" si="106"/>
        <v>802.20790649999981</v>
      </c>
      <c r="L3778" s="573">
        <f t="shared" si="106"/>
        <v>1274.8463227499997</v>
      </c>
      <c r="M3778" s="573">
        <f t="shared" si="106"/>
        <v>1098.5649674999997</v>
      </c>
      <c r="N3778" s="573" t="b">
        <v>1</v>
      </c>
    </row>
    <row r="3779" spans="1:14" ht="15.5" x14ac:dyDescent="0.35">
      <c r="A3779" s="555" t="s">
        <v>9872</v>
      </c>
      <c r="B3779" s="553" t="s">
        <v>795</v>
      </c>
      <c r="C3779" s="108" t="s">
        <v>4484</v>
      </c>
      <c r="D3779" s="18"/>
      <c r="E3779" s="52"/>
      <c r="F3779" s="276">
        <v>0</v>
      </c>
      <c r="G3779" s="47"/>
      <c r="H3779" s="573">
        <f t="shared" si="106"/>
        <v>0</v>
      </c>
      <c r="I3779" s="573">
        <f t="shared" si="106"/>
        <v>0</v>
      </c>
      <c r="J3779" s="573">
        <f t="shared" si="106"/>
        <v>0</v>
      </c>
      <c r="K3779" s="573">
        <f t="shared" si="106"/>
        <v>0</v>
      </c>
      <c r="L3779" s="573">
        <f t="shared" si="106"/>
        <v>0</v>
      </c>
      <c r="M3779" s="573">
        <f t="shared" si="106"/>
        <v>0</v>
      </c>
      <c r="N3779" s="573" t="b">
        <v>1</v>
      </c>
    </row>
    <row r="3780" spans="1:14" ht="15.5" x14ac:dyDescent="0.35">
      <c r="A3780" s="552" t="s">
        <v>9873</v>
      </c>
      <c r="B3780" s="550" t="s">
        <v>4893</v>
      </c>
      <c r="C3780" s="193" t="s">
        <v>4891</v>
      </c>
      <c r="D3780" s="309"/>
      <c r="E3780" s="309"/>
      <c r="F3780" s="578">
        <v>0</v>
      </c>
      <c r="G3780" s="47"/>
      <c r="H3780" s="573">
        <f t="shared" si="106"/>
        <v>0</v>
      </c>
      <c r="I3780" s="573">
        <f t="shared" si="106"/>
        <v>0</v>
      </c>
      <c r="J3780" s="573">
        <f t="shared" si="106"/>
        <v>0</v>
      </c>
      <c r="K3780" s="573">
        <f t="shared" si="106"/>
        <v>0</v>
      </c>
      <c r="L3780" s="573">
        <f t="shared" si="106"/>
        <v>0</v>
      </c>
      <c r="M3780" s="573">
        <f t="shared" si="106"/>
        <v>0</v>
      </c>
      <c r="N3780" s="573" t="b">
        <v>1</v>
      </c>
    </row>
    <row r="3781" spans="1:14" ht="15.5" x14ac:dyDescent="0.35">
      <c r="A3781" s="624" t="s">
        <v>9874</v>
      </c>
      <c r="B3781" s="550" t="s">
        <v>6933</v>
      </c>
      <c r="C3781" s="193" t="s">
        <v>4892</v>
      </c>
      <c r="D3781" s="309"/>
      <c r="E3781" s="20"/>
      <c r="F3781" s="578">
        <v>1141.5899999999999</v>
      </c>
      <c r="G3781" s="47"/>
      <c r="H3781" s="573">
        <f t="shared" si="106"/>
        <v>402.52463399999988</v>
      </c>
      <c r="I3781" s="573">
        <f t="shared" si="106"/>
        <v>402.52463399999988</v>
      </c>
      <c r="J3781" s="573">
        <f t="shared" si="106"/>
        <v>528.89864699999998</v>
      </c>
      <c r="K3781" s="573">
        <f t="shared" si="106"/>
        <v>367.42074149999996</v>
      </c>
      <c r="L3781" s="573">
        <f t="shared" si="106"/>
        <v>583.8947452499998</v>
      </c>
      <c r="M3781" s="573">
        <f t="shared" si="106"/>
        <v>503.15579249999996</v>
      </c>
      <c r="N3781" s="573" t="b">
        <v>1</v>
      </c>
    </row>
    <row r="3782" spans="1:14" ht="15.5" x14ac:dyDescent="0.35">
      <c r="A3782" s="625" t="s">
        <v>9875</v>
      </c>
      <c r="B3782" s="550" t="s">
        <v>6934</v>
      </c>
      <c r="C3782" s="193" t="s">
        <v>4894</v>
      </c>
      <c r="D3782" s="309"/>
      <c r="E3782" s="309"/>
      <c r="F3782" s="578">
        <v>1141.5899999999999</v>
      </c>
      <c r="G3782" s="47"/>
      <c r="H3782" s="573">
        <f t="shared" si="106"/>
        <v>402.52463399999988</v>
      </c>
      <c r="I3782" s="573">
        <f t="shared" si="106"/>
        <v>402.52463399999988</v>
      </c>
      <c r="J3782" s="573">
        <f t="shared" si="106"/>
        <v>528.89864699999998</v>
      </c>
      <c r="K3782" s="573">
        <f t="shared" si="106"/>
        <v>367.42074149999996</v>
      </c>
      <c r="L3782" s="573">
        <f t="shared" si="106"/>
        <v>583.8947452499998</v>
      </c>
      <c r="M3782" s="573">
        <f t="shared" si="106"/>
        <v>503.15579249999996</v>
      </c>
      <c r="N3782" s="573" t="b">
        <v>1</v>
      </c>
    </row>
    <row r="3783" spans="1:14" ht="15.5" x14ac:dyDescent="0.35">
      <c r="A3783" s="342" t="s">
        <v>9823</v>
      </c>
      <c r="B3783" s="338" t="s">
        <v>6937</v>
      </c>
      <c r="C3783" s="193" t="s">
        <v>8360</v>
      </c>
      <c r="D3783" s="309"/>
      <c r="E3783" s="309"/>
      <c r="F3783" s="578">
        <v>0</v>
      </c>
      <c r="G3783" s="47"/>
      <c r="H3783" s="573">
        <f t="shared" si="106"/>
        <v>0</v>
      </c>
      <c r="I3783" s="573">
        <f t="shared" si="106"/>
        <v>0</v>
      </c>
      <c r="J3783" s="573">
        <f t="shared" si="106"/>
        <v>0</v>
      </c>
      <c r="K3783" s="573">
        <f t="shared" si="106"/>
        <v>0</v>
      </c>
      <c r="L3783" s="573">
        <f t="shared" si="106"/>
        <v>0</v>
      </c>
      <c r="M3783" s="573">
        <f t="shared" si="106"/>
        <v>0</v>
      </c>
      <c r="N3783" s="573" t="b">
        <v>1</v>
      </c>
    </row>
    <row r="3784" spans="1:14" ht="15.5" x14ac:dyDescent="0.35">
      <c r="A3784" s="342" t="s">
        <v>9824</v>
      </c>
      <c r="B3784" s="341" t="s">
        <v>6938</v>
      </c>
      <c r="C3784" s="247" t="s">
        <v>8361</v>
      </c>
      <c r="D3784" s="222"/>
      <c r="E3784" s="222"/>
      <c r="F3784" s="274">
        <v>0</v>
      </c>
      <c r="G3784" s="47"/>
      <c r="H3784" s="573">
        <f t="shared" si="106"/>
        <v>0</v>
      </c>
      <c r="I3784" s="573">
        <f t="shared" si="106"/>
        <v>0</v>
      </c>
      <c r="J3784" s="573">
        <f t="shared" si="106"/>
        <v>0</v>
      </c>
      <c r="K3784" s="573">
        <f t="shared" si="106"/>
        <v>0</v>
      </c>
      <c r="L3784" s="573">
        <f t="shared" si="106"/>
        <v>0</v>
      </c>
      <c r="M3784" s="573">
        <f t="shared" si="106"/>
        <v>0</v>
      </c>
      <c r="N3784" s="573" t="b">
        <v>1</v>
      </c>
    </row>
    <row r="3785" spans="1:14" ht="15.5" x14ac:dyDescent="0.35">
      <c r="A3785" s="343" t="s">
        <v>8362</v>
      </c>
      <c r="B3785" s="338" t="s">
        <v>8363</v>
      </c>
      <c r="C3785" s="193" t="s">
        <v>8364</v>
      </c>
      <c r="D3785" s="309"/>
      <c r="E3785" s="222"/>
      <c r="F3785" s="331">
        <v>1600.25</v>
      </c>
      <c r="G3785" s="47"/>
      <c r="H3785" s="573">
        <f t="shared" si="106"/>
        <v>564.2481499999999</v>
      </c>
      <c r="I3785" s="573">
        <f t="shared" si="106"/>
        <v>564.2481499999999</v>
      </c>
      <c r="J3785" s="573">
        <f t="shared" si="106"/>
        <v>741.39582499999995</v>
      </c>
      <c r="K3785" s="573">
        <f t="shared" si="106"/>
        <v>515.04046249999999</v>
      </c>
      <c r="L3785" s="573">
        <f t="shared" si="106"/>
        <v>818.48786874999985</v>
      </c>
      <c r="M3785" s="573">
        <f t="shared" si="106"/>
        <v>705.31018749999998</v>
      </c>
      <c r="N3785" s="573" t="b">
        <v>1</v>
      </c>
    </row>
    <row r="3786" spans="1:14" ht="15.5" x14ac:dyDescent="0.35">
      <c r="A3786" s="342" t="s">
        <v>8365</v>
      </c>
      <c r="B3786" s="340" t="s">
        <v>8366</v>
      </c>
      <c r="C3786" s="110" t="s">
        <v>8367</v>
      </c>
      <c r="D3786" s="20"/>
      <c r="E3786" s="222"/>
      <c r="F3786" s="273">
        <v>1600.25</v>
      </c>
      <c r="G3786" s="47"/>
      <c r="H3786" s="573">
        <f t="shared" si="106"/>
        <v>564.2481499999999</v>
      </c>
      <c r="I3786" s="573">
        <f t="shared" si="106"/>
        <v>564.2481499999999</v>
      </c>
      <c r="J3786" s="573">
        <f t="shared" si="106"/>
        <v>741.39582499999995</v>
      </c>
      <c r="K3786" s="573">
        <f t="shared" si="106"/>
        <v>515.04046249999999</v>
      </c>
      <c r="L3786" s="573">
        <f t="shared" si="106"/>
        <v>818.48786874999985</v>
      </c>
      <c r="M3786" s="573">
        <f t="shared" si="106"/>
        <v>705.31018749999998</v>
      </c>
      <c r="N3786" s="573" t="b">
        <v>1</v>
      </c>
    </row>
    <row r="3787" spans="1:14" ht="15.5" x14ac:dyDescent="0.35">
      <c r="A3787" s="626" t="s">
        <v>8368</v>
      </c>
      <c r="B3787" s="550" t="s">
        <v>4456</v>
      </c>
      <c r="C3787" s="218" t="s">
        <v>4457</v>
      </c>
      <c r="D3787" s="312"/>
      <c r="E3787" s="232"/>
      <c r="F3787" s="578">
        <v>6949.85</v>
      </c>
      <c r="G3787" s="47"/>
      <c r="H3787" s="573">
        <f t="shared" si="106"/>
        <v>2450.5171099999993</v>
      </c>
      <c r="I3787" s="573">
        <f t="shared" si="106"/>
        <v>2450.5171099999993</v>
      </c>
      <c r="J3787" s="573">
        <f t="shared" si="106"/>
        <v>3219.8655050000002</v>
      </c>
      <c r="K3787" s="573">
        <f t="shared" si="106"/>
        <v>2236.8092225</v>
      </c>
      <c r="L3787" s="573">
        <f t="shared" si="106"/>
        <v>3554.6745287499994</v>
      </c>
      <c r="M3787" s="573">
        <f t="shared" si="106"/>
        <v>3063.1463874999999</v>
      </c>
      <c r="N3787" s="573" t="b">
        <v>1</v>
      </c>
    </row>
    <row r="3788" spans="1:14" ht="16" thickBot="1" x14ac:dyDescent="0.4">
      <c r="A3788" s="627" t="s">
        <v>8368</v>
      </c>
      <c r="B3788" s="758" t="s">
        <v>4895</v>
      </c>
      <c r="C3788" s="713" t="s">
        <v>4896</v>
      </c>
      <c r="D3788" s="390"/>
      <c r="E3788" s="590"/>
      <c r="F3788" s="398">
        <v>6949.85</v>
      </c>
      <c r="G3788" s="47"/>
      <c r="H3788" s="573">
        <f t="shared" si="106"/>
        <v>2450.5171099999993</v>
      </c>
      <c r="I3788" s="573">
        <f t="shared" si="106"/>
        <v>2450.5171099999993</v>
      </c>
      <c r="J3788" s="573">
        <f t="shared" si="106"/>
        <v>3219.8655050000002</v>
      </c>
      <c r="K3788" s="573">
        <f t="shared" si="106"/>
        <v>2236.8092225</v>
      </c>
      <c r="L3788" s="573">
        <f t="shared" si="106"/>
        <v>3554.6745287499994</v>
      </c>
      <c r="M3788" s="573">
        <f t="shared" si="106"/>
        <v>3063.1463874999999</v>
      </c>
      <c r="N3788" s="573" t="b">
        <v>1</v>
      </c>
    </row>
    <row r="3789" spans="1:14" ht="16" thickBot="1" x14ac:dyDescent="0.4">
      <c r="A3789" s="552" t="s">
        <v>9872</v>
      </c>
      <c r="B3789" s="550" t="s">
        <v>795</v>
      </c>
      <c r="C3789" s="261" t="s">
        <v>4486</v>
      </c>
      <c r="D3789" s="262"/>
      <c r="E3789" s="198"/>
      <c r="F3789" s="271">
        <v>0</v>
      </c>
      <c r="G3789" s="47"/>
      <c r="H3789" s="573">
        <f t="shared" si="106"/>
        <v>0</v>
      </c>
      <c r="I3789" s="573">
        <f t="shared" si="106"/>
        <v>0</v>
      </c>
      <c r="J3789" s="573">
        <f t="shared" si="106"/>
        <v>0</v>
      </c>
      <c r="K3789" s="573">
        <f t="shared" si="106"/>
        <v>0</v>
      </c>
      <c r="L3789" s="573">
        <f t="shared" si="106"/>
        <v>0</v>
      </c>
      <c r="M3789" s="573">
        <f t="shared" si="106"/>
        <v>0</v>
      </c>
      <c r="N3789" s="573" t="b">
        <v>1</v>
      </c>
    </row>
    <row r="3790" spans="1:14" ht="15.5" x14ac:dyDescent="0.35">
      <c r="A3790" s="555" t="s">
        <v>9873</v>
      </c>
      <c r="B3790" s="553" t="s">
        <v>4893</v>
      </c>
      <c r="C3790" s="108" t="s">
        <v>4897</v>
      </c>
      <c r="D3790" s="18"/>
      <c r="E3790" s="18"/>
      <c r="F3790" s="276">
        <v>0</v>
      </c>
      <c r="G3790" s="47"/>
      <c r="H3790" s="573">
        <f t="shared" si="106"/>
        <v>0</v>
      </c>
      <c r="I3790" s="573">
        <f t="shared" si="106"/>
        <v>0</v>
      </c>
      <c r="J3790" s="573">
        <f t="shared" si="106"/>
        <v>0</v>
      </c>
      <c r="K3790" s="573">
        <f t="shared" si="106"/>
        <v>0</v>
      </c>
      <c r="L3790" s="573">
        <f t="shared" si="106"/>
        <v>0</v>
      </c>
      <c r="M3790" s="573">
        <f t="shared" si="106"/>
        <v>0</v>
      </c>
      <c r="N3790" s="573" t="b">
        <v>1</v>
      </c>
    </row>
    <row r="3791" spans="1:14" ht="15.5" x14ac:dyDescent="0.35">
      <c r="A3791" s="624" t="s">
        <v>9874</v>
      </c>
      <c r="B3791" s="550" t="s">
        <v>6933</v>
      </c>
      <c r="C3791" s="193" t="s">
        <v>4898</v>
      </c>
      <c r="D3791" s="309"/>
      <c r="E3791" s="20"/>
      <c r="F3791" s="578">
        <v>3075</v>
      </c>
      <c r="G3791" s="47"/>
      <c r="H3791" s="573">
        <f t="shared" si="106"/>
        <v>1084.2449999999997</v>
      </c>
      <c r="I3791" s="573">
        <f t="shared" si="106"/>
        <v>1084.2449999999997</v>
      </c>
      <c r="J3791" s="573">
        <f t="shared" si="106"/>
        <v>1424.6475</v>
      </c>
      <c r="K3791" s="573">
        <f t="shared" si="106"/>
        <v>989.68874999999991</v>
      </c>
      <c r="L3791" s="573">
        <f t="shared" si="106"/>
        <v>1572.7856249999998</v>
      </c>
      <c r="M3791" s="573">
        <f t="shared" si="106"/>
        <v>1355.3062499999999</v>
      </c>
      <c r="N3791" s="573" t="b">
        <v>1</v>
      </c>
    </row>
    <row r="3792" spans="1:14" ht="15.5" x14ac:dyDescent="0.35">
      <c r="A3792" s="625" t="s">
        <v>9875</v>
      </c>
      <c r="B3792" s="550" t="s">
        <v>6934</v>
      </c>
      <c r="C3792" s="193" t="s">
        <v>4899</v>
      </c>
      <c r="D3792" s="309"/>
      <c r="E3792" s="309"/>
      <c r="F3792" s="578">
        <v>3075</v>
      </c>
      <c r="G3792" s="47"/>
      <c r="H3792" s="573">
        <f t="shared" si="106"/>
        <v>1084.2449999999997</v>
      </c>
      <c r="I3792" s="573">
        <f t="shared" si="106"/>
        <v>1084.2449999999997</v>
      </c>
      <c r="J3792" s="573">
        <f t="shared" si="106"/>
        <v>1424.6475</v>
      </c>
      <c r="K3792" s="573">
        <f t="shared" si="106"/>
        <v>989.68874999999991</v>
      </c>
      <c r="L3792" s="573">
        <f t="shared" si="106"/>
        <v>1572.7856249999998</v>
      </c>
      <c r="M3792" s="573">
        <f t="shared" si="106"/>
        <v>1355.3062499999999</v>
      </c>
      <c r="N3792" s="573" t="b">
        <v>1</v>
      </c>
    </row>
    <row r="3793" spans="1:14" ht="15.5" x14ac:dyDescent="0.35">
      <c r="A3793" s="342" t="s">
        <v>9823</v>
      </c>
      <c r="B3793" s="338" t="s">
        <v>6937</v>
      </c>
      <c r="C3793" s="193" t="s">
        <v>8369</v>
      </c>
      <c r="D3793" s="309"/>
      <c r="E3793" s="309"/>
      <c r="F3793" s="578">
        <v>0</v>
      </c>
      <c r="G3793" s="47"/>
      <c r="H3793" s="573">
        <f t="shared" si="106"/>
        <v>0</v>
      </c>
      <c r="I3793" s="573">
        <f t="shared" si="106"/>
        <v>0</v>
      </c>
      <c r="J3793" s="573">
        <f t="shared" si="106"/>
        <v>0</v>
      </c>
      <c r="K3793" s="573">
        <f t="shared" ref="K3793:M3856" si="107">IF($N3793=TRUE,K$3*$F3793,"")</f>
        <v>0</v>
      </c>
      <c r="L3793" s="573">
        <f t="shared" si="107"/>
        <v>0</v>
      </c>
      <c r="M3793" s="573">
        <f t="shared" si="107"/>
        <v>0</v>
      </c>
      <c r="N3793" s="573" t="b">
        <v>1</v>
      </c>
    </row>
    <row r="3794" spans="1:14" ht="15.5" x14ac:dyDescent="0.35">
      <c r="A3794" s="342" t="s">
        <v>9824</v>
      </c>
      <c r="B3794" s="341" t="s">
        <v>6938</v>
      </c>
      <c r="C3794" s="247" t="s">
        <v>8370</v>
      </c>
      <c r="D3794" s="222"/>
      <c r="E3794" s="222"/>
      <c r="F3794" s="274">
        <v>0</v>
      </c>
      <c r="G3794" s="47"/>
      <c r="H3794" s="573">
        <f t="shared" ref="H3794:M3857" si="108">IF($N3794=TRUE,H$3*$F3794,"")</f>
        <v>0</v>
      </c>
      <c r="I3794" s="573">
        <f t="shared" si="108"/>
        <v>0</v>
      </c>
      <c r="J3794" s="573">
        <f t="shared" si="108"/>
        <v>0</v>
      </c>
      <c r="K3794" s="573">
        <f t="shared" si="107"/>
        <v>0</v>
      </c>
      <c r="L3794" s="573">
        <f t="shared" si="107"/>
        <v>0</v>
      </c>
      <c r="M3794" s="573">
        <f t="shared" si="107"/>
        <v>0</v>
      </c>
      <c r="N3794" s="573" t="b">
        <v>1</v>
      </c>
    </row>
    <row r="3795" spans="1:14" ht="15.5" x14ac:dyDescent="0.35">
      <c r="A3795" s="616" t="s">
        <v>8362</v>
      </c>
      <c r="B3795" s="338" t="s">
        <v>8363</v>
      </c>
      <c r="C3795" s="193" t="s">
        <v>8371</v>
      </c>
      <c r="D3795" s="309"/>
      <c r="E3795" s="309"/>
      <c r="F3795" s="331">
        <v>4311.25</v>
      </c>
      <c r="G3795" s="47"/>
      <c r="H3795" s="573">
        <f t="shared" si="108"/>
        <v>1520.1467499999997</v>
      </c>
      <c r="I3795" s="573">
        <f t="shared" si="108"/>
        <v>1520.1467499999997</v>
      </c>
      <c r="J3795" s="573">
        <f t="shared" si="108"/>
        <v>1997.4021249999998</v>
      </c>
      <c r="K3795" s="573">
        <f t="shared" si="107"/>
        <v>1387.5758124999998</v>
      </c>
      <c r="L3795" s="573">
        <f t="shared" si="107"/>
        <v>2205.0965937499996</v>
      </c>
      <c r="M3795" s="573">
        <f t="shared" si="107"/>
        <v>1900.1834374999999</v>
      </c>
      <c r="N3795" s="573" t="b">
        <v>1</v>
      </c>
    </row>
    <row r="3796" spans="1:14" ht="15.5" x14ac:dyDescent="0.35">
      <c r="A3796" s="342" t="s">
        <v>8365</v>
      </c>
      <c r="B3796" s="340" t="s">
        <v>8366</v>
      </c>
      <c r="C3796" s="110" t="s">
        <v>8372</v>
      </c>
      <c r="D3796" s="20"/>
      <c r="E3796" s="20"/>
      <c r="F3796" s="273">
        <v>4311.25</v>
      </c>
      <c r="G3796" s="47"/>
      <c r="H3796" s="573">
        <f t="shared" si="108"/>
        <v>1520.1467499999997</v>
      </c>
      <c r="I3796" s="573">
        <f t="shared" si="108"/>
        <v>1520.1467499999997</v>
      </c>
      <c r="J3796" s="573">
        <f t="shared" si="108"/>
        <v>1997.4021249999998</v>
      </c>
      <c r="K3796" s="573">
        <f t="shared" si="107"/>
        <v>1387.5758124999998</v>
      </c>
      <c r="L3796" s="573">
        <f t="shared" si="107"/>
        <v>2205.0965937499996</v>
      </c>
      <c r="M3796" s="573">
        <f t="shared" si="107"/>
        <v>1900.1834374999999</v>
      </c>
      <c r="N3796" s="573" t="b">
        <v>1</v>
      </c>
    </row>
    <row r="3797" spans="1:14" ht="15.5" x14ac:dyDescent="0.35">
      <c r="A3797" s="619" t="s">
        <v>8373</v>
      </c>
      <c r="B3797" s="340" t="s">
        <v>4900</v>
      </c>
      <c r="C3797" s="689" t="s">
        <v>4901</v>
      </c>
      <c r="D3797" s="22"/>
      <c r="E3797" s="22"/>
      <c r="F3797" s="273">
        <v>8187.08</v>
      </c>
      <c r="G3797" s="47"/>
      <c r="H3797" s="573">
        <f t="shared" si="108"/>
        <v>2886.7644079999991</v>
      </c>
      <c r="I3797" s="573">
        <f t="shared" si="108"/>
        <v>2886.7644079999991</v>
      </c>
      <c r="J3797" s="573">
        <f t="shared" si="108"/>
        <v>3793.0741639999997</v>
      </c>
      <c r="K3797" s="573">
        <f t="shared" si="107"/>
        <v>2635.0116979999998</v>
      </c>
      <c r="L3797" s="573">
        <f t="shared" si="107"/>
        <v>4187.4867429999995</v>
      </c>
      <c r="M3797" s="573">
        <f t="shared" si="107"/>
        <v>3608.4555099999998</v>
      </c>
      <c r="N3797" s="573" t="b">
        <v>1</v>
      </c>
    </row>
    <row r="3798" spans="1:14" ht="15.5" x14ac:dyDescent="0.35">
      <c r="A3798" s="619" t="s">
        <v>8373</v>
      </c>
      <c r="B3798" s="338" t="s">
        <v>4902</v>
      </c>
      <c r="C3798" s="218" t="s">
        <v>4903</v>
      </c>
      <c r="D3798" s="312"/>
      <c r="E3798" s="312"/>
      <c r="F3798" s="578">
        <v>8187.08</v>
      </c>
      <c r="G3798" s="47"/>
      <c r="H3798" s="573">
        <f t="shared" si="108"/>
        <v>2886.7644079999991</v>
      </c>
      <c r="I3798" s="573">
        <f t="shared" si="108"/>
        <v>2886.7644079999991</v>
      </c>
      <c r="J3798" s="573">
        <f t="shared" si="108"/>
        <v>3793.0741639999997</v>
      </c>
      <c r="K3798" s="573">
        <f t="shared" si="107"/>
        <v>2635.0116979999998</v>
      </c>
      <c r="L3798" s="573">
        <f t="shared" si="107"/>
        <v>4187.4867429999995</v>
      </c>
      <c r="M3798" s="573">
        <f t="shared" si="107"/>
        <v>3608.4555099999998</v>
      </c>
      <c r="N3798" s="573" t="b">
        <v>1</v>
      </c>
    </row>
    <row r="3799" spans="1:14" ht="16" thickBot="1" x14ac:dyDescent="0.4">
      <c r="A3799" s="628" t="s">
        <v>9872</v>
      </c>
      <c r="B3799" s="758" t="s">
        <v>795</v>
      </c>
      <c r="C3799" s="391" t="s">
        <v>4904</v>
      </c>
      <c r="D3799" s="563"/>
      <c r="E3799" s="309"/>
      <c r="F3799" s="564">
        <v>0</v>
      </c>
      <c r="G3799" s="47"/>
      <c r="H3799" s="573">
        <f t="shared" si="108"/>
        <v>0</v>
      </c>
      <c r="I3799" s="573">
        <f t="shared" si="108"/>
        <v>0</v>
      </c>
      <c r="J3799" s="573">
        <f t="shared" si="108"/>
        <v>0</v>
      </c>
      <c r="K3799" s="573">
        <f t="shared" si="107"/>
        <v>0</v>
      </c>
      <c r="L3799" s="573">
        <f t="shared" si="107"/>
        <v>0</v>
      </c>
      <c r="M3799" s="573">
        <f t="shared" si="107"/>
        <v>0</v>
      </c>
      <c r="N3799" s="573" t="b">
        <v>1</v>
      </c>
    </row>
    <row r="3800" spans="1:14" ht="15.5" x14ac:dyDescent="0.35">
      <c r="A3800" s="555" t="s">
        <v>9873</v>
      </c>
      <c r="B3800" s="553" t="s">
        <v>4893</v>
      </c>
      <c r="C3800" s="108" t="s">
        <v>4905</v>
      </c>
      <c r="D3800" s="18"/>
      <c r="E3800" s="18"/>
      <c r="F3800" s="276">
        <v>0</v>
      </c>
      <c r="G3800" s="47"/>
      <c r="H3800" s="573">
        <f t="shared" si="108"/>
        <v>0</v>
      </c>
      <c r="I3800" s="573">
        <f t="shared" si="108"/>
        <v>0</v>
      </c>
      <c r="J3800" s="573">
        <f t="shared" si="108"/>
        <v>0</v>
      </c>
      <c r="K3800" s="573">
        <f t="shared" si="107"/>
        <v>0</v>
      </c>
      <c r="L3800" s="573">
        <f t="shared" si="107"/>
        <v>0</v>
      </c>
      <c r="M3800" s="573">
        <f t="shared" si="107"/>
        <v>0</v>
      </c>
      <c r="N3800" s="573" t="b">
        <v>1</v>
      </c>
    </row>
    <row r="3801" spans="1:14" ht="15.5" x14ac:dyDescent="0.35">
      <c r="A3801" s="624" t="s">
        <v>9874</v>
      </c>
      <c r="B3801" s="550" t="s">
        <v>6933</v>
      </c>
      <c r="C3801" s="193" t="s">
        <v>4906</v>
      </c>
      <c r="D3801" s="309"/>
      <c r="E3801" s="20"/>
      <c r="F3801" s="578">
        <v>3622.09</v>
      </c>
      <c r="G3801" s="47"/>
      <c r="H3801" s="573">
        <f t="shared" si="108"/>
        <v>1277.1489339999998</v>
      </c>
      <c r="I3801" s="573">
        <f t="shared" si="108"/>
        <v>1277.1489339999998</v>
      </c>
      <c r="J3801" s="573">
        <f t="shared" si="108"/>
        <v>1678.1142970000001</v>
      </c>
      <c r="K3801" s="573">
        <f t="shared" si="107"/>
        <v>1165.7696664999999</v>
      </c>
      <c r="L3801" s="573">
        <f t="shared" si="107"/>
        <v>1852.6084827499997</v>
      </c>
      <c r="M3801" s="573">
        <f t="shared" si="107"/>
        <v>1596.4361675</v>
      </c>
      <c r="N3801" s="573" t="b">
        <v>1</v>
      </c>
    </row>
    <row r="3802" spans="1:14" ht="15.5" x14ac:dyDescent="0.35">
      <c r="A3802" s="625" t="s">
        <v>9875</v>
      </c>
      <c r="B3802" s="550" t="s">
        <v>6934</v>
      </c>
      <c r="C3802" s="193" t="s">
        <v>4907</v>
      </c>
      <c r="D3802" s="309"/>
      <c r="E3802" s="309"/>
      <c r="F3802" s="578">
        <v>3622.09</v>
      </c>
      <c r="G3802" s="47"/>
      <c r="H3802" s="573">
        <f t="shared" si="108"/>
        <v>1277.1489339999998</v>
      </c>
      <c r="I3802" s="573">
        <f t="shared" si="108"/>
        <v>1277.1489339999998</v>
      </c>
      <c r="J3802" s="573">
        <f t="shared" si="108"/>
        <v>1678.1142970000001</v>
      </c>
      <c r="K3802" s="573">
        <f t="shared" si="107"/>
        <v>1165.7696664999999</v>
      </c>
      <c r="L3802" s="573">
        <f t="shared" si="107"/>
        <v>1852.6084827499997</v>
      </c>
      <c r="M3802" s="573">
        <f t="shared" si="107"/>
        <v>1596.4361675</v>
      </c>
      <c r="N3802" s="573" t="b">
        <v>1</v>
      </c>
    </row>
    <row r="3803" spans="1:14" ht="15.5" x14ac:dyDescent="0.35">
      <c r="A3803" s="342" t="s">
        <v>9823</v>
      </c>
      <c r="B3803" s="338" t="s">
        <v>6937</v>
      </c>
      <c r="C3803" s="193" t="s">
        <v>8374</v>
      </c>
      <c r="D3803" s="309"/>
      <c r="E3803" s="309"/>
      <c r="F3803" s="578">
        <v>0</v>
      </c>
      <c r="G3803" s="47"/>
      <c r="H3803" s="573">
        <f t="shared" si="108"/>
        <v>0</v>
      </c>
      <c r="I3803" s="573">
        <f t="shared" si="108"/>
        <v>0</v>
      </c>
      <c r="J3803" s="573">
        <f t="shared" si="108"/>
        <v>0</v>
      </c>
      <c r="K3803" s="573">
        <f t="shared" si="107"/>
        <v>0</v>
      </c>
      <c r="L3803" s="573">
        <f t="shared" si="107"/>
        <v>0</v>
      </c>
      <c r="M3803" s="573">
        <f t="shared" si="107"/>
        <v>0</v>
      </c>
      <c r="N3803" s="573" t="b">
        <v>1</v>
      </c>
    </row>
    <row r="3804" spans="1:14" ht="15.5" x14ac:dyDescent="0.35">
      <c r="A3804" s="342" t="s">
        <v>9824</v>
      </c>
      <c r="B3804" s="341" t="s">
        <v>6938</v>
      </c>
      <c r="C3804" s="247" t="s">
        <v>8375</v>
      </c>
      <c r="D3804" s="222"/>
      <c r="E3804" s="222"/>
      <c r="F3804" s="274">
        <v>0</v>
      </c>
      <c r="G3804" s="47"/>
      <c r="H3804" s="573">
        <f t="shared" si="108"/>
        <v>0</v>
      </c>
      <c r="I3804" s="573">
        <f t="shared" si="108"/>
        <v>0</v>
      </c>
      <c r="J3804" s="573">
        <f t="shared" si="108"/>
        <v>0</v>
      </c>
      <c r="K3804" s="573">
        <f t="shared" si="107"/>
        <v>0</v>
      </c>
      <c r="L3804" s="573">
        <f t="shared" si="107"/>
        <v>0</v>
      </c>
      <c r="M3804" s="573">
        <f t="shared" si="107"/>
        <v>0</v>
      </c>
      <c r="N3804" s="573" t="b">
        <v>1</v>
      </c>
    </row>
    <row r="3805" spans="1:14" ht="15.5" x14ac:dyDescent="0.35">
      <c r="A3805" s="616" t="s">
        <v>8362</v>
      </c>
      <c r="B3805" s="338" t="s">
        <v>8363</v>
      </c>
      <c r="C3805" s="193" t="s">
        <v>8376</v>
      </c>
      <c r="D3805" s="309"/>
      <c r="E3805" s="309"/>
      <c r="F3805" s="331">
        <v>5077.5</v>
      </c>
      <c r="G3805" s="47"/>
      <c r="H3805" s="573">
        <f t="shared" si="108"/>
        <v>1790.3264999999997</v>
      </c>
      <c r="I3805" s="573">
        <f t="shared" si="108"/>
        <v>1790.3264999999997</v>
      </c>
      <c r="J3805" s="573">
        <f t="shared" si="108"/>
        <v>2352.4057499999999</v>
      </c>
      <c r="K3805" s="573">
        <f t="shared" si="107"/>
        <v>1634.1933749999998</v>
      </c>
      <c r="L3805" s="573">
        <f t="shared" si="107"/>
        <v>2597.0143124999995</v>
      </c>
      <c r="M3805" s="573">
        <f t="shared" si="107"/>
        <v>2237.9081249999999</v>
      </c>
      <c r="N3805" s="573" t="b">
        <v>1</v>
      </c>
    </row>
    <row r="3806" spans="1:14" ht="15.5" x14ac:dyDescent="0.35">
      <c r="A3806" s="342" t="s">
        <v>8365</v>
      </c>
      <c r="B3806" s="340" t="s">
        <v>8366</v>
      </c>
      <c r="C3806" s="110" t="s">
        <v>8377</v>
      </c>
      <c r="D3806" s="20"/>
      <c r="E3806" s="20"/>
      <c r="F3806" s="273">
        <v>5077.5</v>
      </c>
      <c r="G3806" s="47"/>
      <c r="H3806" s="573">
        <f t="shared" si="108"/>
        <v>1790.3264999999997</v>
      </c>
      <c r="I3806" s="573">
        <f t="shared" si="108"/>
        <v>1790.3264999999997</v>
      </c>
      <c r="J3806" s="573">
        <f t="shared" si="108"/>
        <v>2352.4057499999999</v>
      </c>
      <c r="K3806" s="573">
        <f t="shared" si="107"/>
        <v>1634.1933749999998</v>
      </c>
      <c r="L3806" s="573">
        <f t="shared" si="107"/>
        <v>2597.0143124999995</v>
      </c>
      <c r="M3806" s="573">
        <f t="shared" si="107"/>
        <v>2237.9081249999999</v>
      </c>
      <c r="N3806" s="573" t="b">
        <v>1</v>
      </c>
    </row>
    <row r="3807" spans="1:14" ht="15.5" x14ac:dyDescent="0.35">
      <c r="A3807" s="619" t="s">
        <v>8378</v>
      </c>
      <c r="B3807" s="338" t="s">
        <v>7170</v>
      </c>
      <c r="C3807" s="218" t="s">
        <v>7169</v>
      </c>
      <c r="D3807" s="312"/>
      <c r="E3807" s="312"/>
      <c r="F3807" s="578">
        <v>16960.2</v>
      </c>
      <c r="G3807" s="47"/>
      <c r="H3807" s="573">
        <f t="shared" si="108"/>
        <v>5980.1665199999989</v>
      </c>
      <c r="I3807" s="573">
        <f t="shared" si="108"/>
        <v>5980.1665199999989</v>
      </c>
      <c r="J3807" s="573">
        <f t="shared" si="108"/>
        <v>7857.6606600000005</v>
      </c>
      <c r="K3807" s="573">
        <f t="shared" si="107"/>
        <v>5458.6403700000001</v>
      </c>
      <c r="L3807" s="573">
        <f t="shared" si="107"/>
        <v>8674.7182949999988</v>
      </c>
      <c r="M3807" s="573">
        <f t="shared" si="107"/>
        <v>7475.2081499999995</v>
      </c>
      <c r="N3807" s="573" t="b">
        <v>1</v>
      </c>
    </row>
    <row r="3808" spans="1:14" ht="16" thickBot="1" x14ac:dyDescent="0.4">
      <c r="A3808" s="413" t="s">
        <v>9872</v>
      </c>
      <c r="B3808" s="759" t="s">
        <v>795</v>
      </c>
      <c r="C3808" s="391" t="s">
        <v>7467</v>
      </c>
      <c r="D3808" s="563"/>
      <c r="E3808" s="312"/>
      <c r="F3808" s="564">
        <v>0</v>
      </c>
      <c r="G3808" s="47"/>
      <c r="H3808" s="573">
        <f t="shared" si="108"/>
        <v>0</v>
      </c>
      <c r="I3808" s="573">
        <f t="shared" si="108"/>
        <v>0</v>
      </c>
      <c r="J3808" s="573">
        <f t="shared" si="108"/>
        <v>0</v>
      </c>
      <c r="K3808" s="573">
        <f t="shared" si="107"/>
        <v>0</v>
      </c>
      <c r="L3808" s="573">
        <f t="shared" si="107"/>
        <v>0</v>
      </c>
      <c r="M3808" s="573">
        <f t="shared" si="107"/>
        <v>0</v>
      </c>
      <c r="N3808" s="573" t="b">
        <v>1</v>
      </c>
    </row>
    <row r="3809" spans="1:14" ht="16" thickBot="1" x14ac:dyDescent="0.4">
      <c r="A3809" s="336" t="s">
        <v>9873</v>
      </c>
      <c r="B3809" s="337" t="s">
        <v>4893</v>
      </c>
      <c r="C3809" s="439" t="s">
        <v>7464</v>
      </c>
      <c r="D3809" s="166"/>
      <c r="E3809" s="529"/>
      <c r="F3809" s="299">
        <v>0</v>
      </c>
      <c r="G3809" s="47"/>
      <c r="H3809" s="573">
        <f t="shared" si="108"/>
        <v>0</v>
      </c>
      <c r="I3809" s="573">
        <f t="shared" si="108"/>
        <v>0</v>
      </c>
      <c r="J3809" s="573">
        <f t="shared" si="108"/>
        <v>0</v>
      </c>
      <c r="K3809" s="573">
        <f t="shared" si="107"/>
        <v>0</v>
      </c>
      <c r="L3809" s="573">
        <f t="shared" si="107"/>
        <v>0</v>
      </c>
      <c r="M3809" s="573">
        <f t="shared" si="107"/>
        <v>0</v>
      </c>
      <c r="N3809" s="573" t="b">
        <v>1</v>
      </c>
    </row>
    <row r="3810" spans="1:14" ht="15.5" x14ac:dyDescent="0.35">
      <c r="A3810" s="336" t="s">
        <v>9874</v>
      </c>
      <c r="B3810" s="337" t="s">
        <v>6933</v>
      </c>
      <c r="C3810" s="108" t="s">
        <v>7473</v>
      </c>
      <c r="D3810" s="18"/>
      <c r="E3810" s="21"/>
      <c r="F3810" s="276">
        <v>12685.66</v>
      </c>
      <c r="G3810" s="47"/>
      <c r="H3810" s="573">
        <f t="shared" si="108"/>
        <v>4472.9637159999993</v>
      </c>
      <c r="I3810" s="573">
        <f t="shared" si="108"/>
        <v>4472.9637159999993</v>
      </c>
      <c r="J3810" s="573">
        <f t="shared" si="108"/>
        <v>5877.2662780000001</v>
      </c>
      <c r="K3810" s="573">
        <f t="shared" si="107"/>
        <v>4082.8796709999997</v>
      </c>
      <c r="L3810" s="573">
        <f t="shared" si="107"/>
        <v>6488.3979484999991</v>
      </c>
      <c r="M3810" s="573">
        <f t="shared" si="107"/>
        <v>5591.2046449999998</v>
      </c>
      <c r="N3810" s="573" t="b">
        <v>1</v>
      </c>
    </row>
    <row r="3811" spans="1:14" ht="15.5" x14ac:dyDescent="0.35">
      <c r="A3811" s="506" t="s">
        <v>9875</v>
      </c>
      <c r="B3811" s="338" t="s">
        <v>6934</v>
      </c>
      <c r="C3811" s="193" t="s">
        <v>7470</v>
      </c>
      <c r="D3811" s="309"/>
      <c r="E3811" s="313"/>
      <c r="F3811" s="578">
        <v>12685.66</v>
      </c>
      <c r="G3811" s="47"/>
      <c r="H3811" s="573">
        <f t="shared" si="108"/>
        <v>4472.9637159999993</v>
      </c>
      <c r="I3811" s="573">
        <f t="shared" si="108"/>
        <v>4472.9637159999993</v>
      </c>
      <c r="J3811" s="573">
        <f t="shared" si="108"/>
        <v>5877.2662780000001</v>
      </c>
      <c r="K3811" s="573">
        <f t="shared" si="107"/>
        <v>4082.8796709999997</v>
      </c>
      <c r="L3811" s="573">
        <f t="shared" si="107"/>
        <v>6488.3979484999991</v>
      </c>
      <c r="M3811" s="573">
        <f t="shared" si="107"/>
        <v>5591.2046449999998</v>
      </c>
      <c r="N3811" s="573" t="b">
        <v>1</v>
      </c>
    </row>
    <row r="3812" spans="1:14" ht="15.5" x14ac:dyDescent="0.35">
      <c r="A3812" s="342" t="s">
        <v>9823</v>
      </c>
      <c r="B3812" s="338" t="s">
        <v>6937</v>
      </c>
      <c r="C3812" s="193" t="s">
        <v>8379</v>
      </c>
      <c r="D3812" s="309"/>
      <c r="E3812" s="313"/>
      <c r="F3812" s="578">
        <v>1335.0500000000002</v>
      </c>
      <c r="G3812" s="47"/>
      <c r="H3812" s="573">
        <f t="shared" si="108"/>
        <v>470.73862999999994</v>
      </c>
      <c r="I3812" s="573">
        <f t="shared" si="108"/>
        <v>470.73862999999994</v>
      </c>
      <c r="J3812" s="573">
        <f t="shared" si="108"/>
        <v>618.52866500000005</v>
      </c>
      <c r="K3812" s="573">
        <f t="shared" si="107"/>
        <v>429.68584250000004</v>
      </c>
      <c r="L3812" s="573">
        <f t="shared" si="107"/>
        <v>682.84469874999991</v>
      </c>
      <c r="M3812" s="573">
        <f t="shared" si="107"/>
        <v>588.42328750000001</v>
      </c>
      <c r="N3812" s="573" t="b">
        <v>1</v>
      </c>
    </row>
    <row r="3813" spans="1:14" ht="15.5" x14ac:dyDescent="0.35">
      <c r="A3813" s="342" t="s">
        <v>9824</v>
      </c>
      <c r="B3813" s="338" t="s">
        <v>6938</v>
      </c>
      <c r="C3813" s="193" t="s">
        <v>8380</v>
      </c>
      <c r="D3813" s="309"/>
      <c r="E3813" s="313"/>
      <c r="F3813" s="578">
        <v>1335.0500000000002</v>
      </c>
      <c r="G3813" s="47"/>
      <c r="H3813" s="573">
        <f t="shared" si="108"/>
        <v>470.73862999999994</v>
      </c>
      <c r="I3813" s="573">
        <f t="shared" si="108"/>
        <v>470.73862999999994</v>
      </c>
      <c r="J3813" s="573">
        <f t="shared" si="108"/>
        <v>618.52866500000005</v>
      </c>
      <c r="K3813" s="573">
        <f t="shared" si="107"/>
        <v>429.68584250000004</v>
      </c>
      <c r="L3813" s="573">
        <f t="shared" si="107"/>
        <v>682.84469874999991</v>
      </c>
      <c r="M3813" s="573">
        <f t="shared" si="107"/>
        <v>588.42328750000001</v>
      </c>
      <c r="N3813" s="573" t="b">
        <v>1</v>
      </c>
    </row>
    <row r="3814" spans="1:14" ht="15.5" x14ac:dyDescent="0.35">
      <c r="A3814" s="342" t="s">
        <v>8362</v>
      </c>
      <c r="B3814" s="341" t="s">
        <v>8363</v>
      </c>
      <c r="C3814" s="247" t="s">
        <v>8381</v>
      </c>
      <c r="D3814" s="222"/>
      <c r="E3814" s="244"/>
      <c r="F3814" s="274">
        <v>18717.8</v>
      </c>
      <c r="G3814" s="47"/>
      <c r="H3814" s="573">
        <f t="shared" si="108"/>
        <v>6599.8962799999981</v>
      </c>
      <c r="I3814" s="573">
        <f t="shared" si="108"/>
        <v>6599.8962799999981</v>
      </c>
      <c r="J3814" s="573">
        <f t="shared" si="108"/>
        <v>8671.9567399999996</v>
      </c>
      <c r="K3814" s="573">
        <f t="shared" si="107"/>
        <v>6024.3239299999996</v>
      </c>
      <c r="L3814" s="573">
        <f t="shared" si="107"/>
        <v>9573.686754999997</v>
      </c>
      <c r="M3814" s="573">
        <f t="shared" si="107"/>
        <v>8249.8703499999992</v>
      </c>
      <c r="N3814" s="573" t="b">
        <v>1</v>
      </c>
    </row>
    <row r="3815" spans="1:14" ht="15.5" x14ac:dyDescent="0.35">
      <c r="A3815" s="616" t="s">
        <v>8365</v>
      </c>
      <c r="B3815" s="338" t="s">
        <v>8366</v>
      </c>
      <c r="C3815" s="193" t="s">
        <v>8382</v>
      </c>
      <c r="D3815" s="309"/>
      <c r="E3815" s="312"/>
      <c r="F3815" s="331">
        <v>18717.8</v>
      </c>
      <c r="G3815" s="47"/>
      <c r="H3815" s="573">
        <f t="shared" si="108"/>
        <v>6599.8962799999981</v>
      </c>
      <c r="I3815" s="573">
        <f t="shared" si="108"/>
        <v>6599.8962799999981</v>
      </c>
      <c r="J3815" s="573">
        <f t="shared" si="108"/>
        <v>8671.9567399999996</v>
      </c>
      <c r="K3815" s="573">
        <f t="shared" si="107"/>
        <v>6024.3239299999996</v>
      </c>
      <c r="L3815" s="573">
        <f t="shared" si="107"/>
        <v>9573.686754999997</v>
      </c>
      <c r="M3815" s="573">
        <f t="shared" si="107"/>
        <v>8249.8703499999992</v>
      </c>
      <c r="N3815" s="573" t="b">
        <v>1</v>
      </c>
    </row>
    <row r="3816" spans="1:14" ht="15.5" x14ac:dyDescent="0.35">
      <c r="A3816" s="619" t="s">
        <v>4908</v>
      </c>
      <c r="B3816" s="340" t="s">
        <v>4909</v>
      </c>
      <c r="C3816" s="689" t="s">
        <v>4910</v>
      </c>
      <c r="D3816" s="22"/>
      <c r="E3816" s="56"/>
      <c r="F3816" s="273">
        <v>2491.87</v>
      </c>
      <c r="G3816" s="47"/>
      <c r="H3816" s="573">
        <f t="shared" si="108"/>
        <v>878.63336199999969</v>
      </c>
      <c r="I3816" s="573">
        <f t="shared" si="108"/>
        <v>878.63336199999969</v>
      </c>
      <c r="J3816" s="573">
        <f t="shared" si="108"/>
        <v>1154.483371</v>
      </c>
      <c r="K3816" s="573">
        <f t="shared" si="107"/>
        <v>802.00835949999987</v>
      </c>
      <c r="L3816" s="573">
        <f t="shared" si="107"/>
        <v>1274.5292082499998</v>
      </c>
      <c r="M3816" s="573">
        <f t="shared" si="107"/>
        <v>1098.2917024999999</v>
      </c>
      <c r="N3816" s="573" t="b">
        <v>1</v>
      </c>
    </row>
    <row r="3817" spans="1:14" ht="15.5" x14ac:dyDescent="0.35">
      <c r="A3817" s="342" t="s">
        <v>9872</v>
      </c>
      <c r="B3817" s="338" t="s">
        <v>472</v>
      </c>
      <c r="C3817" s="193" t="s">
        <v>4911</v>
      </c>
      <c r="D3817" s="309"/>
      <c r="E3817" s="310"/>
      <c r="F3817" s="578">
        <v>0</v>
      </c>
      <c r="G3817" s="47"/>
      <c r="H3817" s="573">
        <f t="shared" si="108"/>
        <v>0</v>
      </c>
      <c r="I3817" s="573">
        <f t="shared" si="108"/>
        <v>0</v>
      </c>
      <c r="J3817" s="573">
        <f t="shared" si="108"/>
        <v>0</v>
      </c>
      <c r="K3817" s="573">
        <f t="shared" si="107"/>
        <v>0</v>
      </c>
      <c r="L3817" s="573">
        <f t="shared" si="107"/>
        <v>0</v>
      </c>
      <c r="M3817" s="573">
        <f t="shared" si="107"/>
        <v>0</v>
      </c>
      <c r="N3817" s="573" t="b">
        <v>1</v>
      </c>
    </row>
    <row r="3818" spans="1:14" ht="16" thickBot="1" x14ac:dyDescent="0.4">
      <c r="A3818" s="413" t="s">
        <v>9873</v>
      </c>
      <c r="B3818" s="759" t="s">
        <v>4890</v>
      </c>
      <c r="C3818" s="391" t="s">
        <v>4912</v>
      </c>
      <c r="D3818" s="563"/>
      <c r="E3818" s="384"/>
      <c r="F3818" s="564">
        <v>0</v>
      </c>
      <c r="G3818" s="47"/>
      <c r="H3818" s="573">
        <f t="shared" si="108"/>
        <v>0</v>
      </c>
      <c r="I3818" s="573">
        <f t="shared" si="108"/>
        <v>0</v>
      </c>
      <c r="J3818" s="573">
        <f t="shared" si="108"/>
        <v>0</v>
      </c>
      <c r="K3818" s="573">
        <f t="shared" si="107"/>
        <v>0</v>
      </c>
      <c r="L3818" s="573">
        <f t="shared" si="107"/>
        <v>0</v>
      </c>
      <c r="M3818" s="573">
        <f t="shared" si="107"/>
        <v>0</v>
      </c>
      <c r="N3818" s="573" t="b">
        <v>1</v>
      </c>
    </row>
    <row r="3819" spans="1:14" ht="15.5" x14ac:dyDescent="0.35">
      <c r="A3819" s="336" t="s">
        <v>9874</v>
      </c>
      <c r="B3819" s="337" t="s">
        <v>795</v>
      </c>
      <c r="C3819" s="108" t="s">
        <v>4913</v>
      </c>
      <c r="D3819" s="18"/>
      <c r="E3819" s="18"/>
      <c r="F3819" s="276">
        <v>371.80999999999995</v>
      </c>
      <c r="G3819" s="47"/>
      <c r="H3819" s="573">
        <f t="shared" si="108"/>
        <v>131.10020599999996</v>
      </c>
      <c r="I3819" s="573">
        <f t="shared" si="108"/>
        <v>131.10020599999996</v>
      </c>
      <c r="J3819" s="573">
        <f t="shared" si="108"/>
        <v>172.25957299999996</v>
      </c>
      <c r="K3819" s="573">
        <f t="shared" si="107"/>
        <v>119.66704849999996</v>
      </c>
      <c r="L3819" s="573">
        <f t="shared" si="107"/>
        <v>190.17151974999993</v>
      </c>
      <c r="M3819" s="573">
        <f t="shared" si="107"/>
        <v>163.87525749999998</v>
      </c>
      <c r="N3819" s="573" t="b">
        <v>1</v>
      </c>
    </row>
    <row r="3820" spans="1:14" ht="15.5" x14ac:dyDescent="0.35">
      <c r="A3820" s="506" t="s">
        <v>9875</v>
      </c>
      <c r="B3820" s="338" t="s">
        <v>4893</v>
      </c>
      <c r="C3820" s="193" t="s">
        <v>4914</v>
      </c>
      <c r="D3820" s="309"/>
      <c r="E3820" s="309"/>
      <c r="F3820" s="578">
        <v>371.80999999999995</v>
      </c>
      <c r="G3820" s="47"/>
      <c r="H3820" s="573">
        <f t="shared" si="108"/>
        <v>131.10020599999996</v>
      </c>
      <c r="I3820" s="573">
        <f t="shared" si="108"/>
        <v>131.10020599999996</v>
      </c>
      <c r="J3820" s="573">
        <f t="shared" si="108"/>
        <v>172.25957299999996</v>
      </c>
      <c r="K3820" s="573">
        <f t="shared" si="107"/>
        <v>119.66704849999996</v>
      </c>
      <c r="L3820" s="573">
        <f t="shared" si="107"/>
        <v>190.17151974999993</v>
      </c>
      <c r="M3820" s="573">
        <f t="shared" si="107"/>
        <v>163.87525749999998</v>
      </c>
      <c r="N3820" s="573" t="b">
        <v>1</v>
      </c>
    </row>
    <row r="3821" spans="1:14" ht="15.5" x14ac:dyDescent="0.35">
      <c r="A3821" s="342" t="s">
        <v>9823</v>
      </c>
      <c r="B3821" s="338" t="s">
        <v>6935</v>
      </c>
      <c r="C3821" s="193" t="s">
        <v>8383</v>
      </c>
      <c r="D3821" s="309"/>
      <c r="E3821" s="309"/>
      <c r="F3821" s="578">
        <v>0</v>
      </c>
      <c r="G3821" s="47"/>
      <c r="H3821" s="573">
        <f t="shared" si="108"/>
        <v>0</v>
      </c>
      <c r="I3821" s="573">
        <f t="shared" si="108"/>
        <v>0</v>
      </c>
      <c r="J3821" s="573">
        <f t="shared" si="108"/>
        <v>0</v>
      </c>
      <c r="K3821" s="573">
        <f t="shared" si="107"/>
        <v>0</v>
      </c>
      <c r="L3821" s="573">
        <f t="shared" si="107"/>
        <v>0</v>
      </c>
      <c r="M3821" s="573">
        <f t="shared" si="107"/>
        <v>0</v>
      </c>
      <c r="N3821" s="573" t="b">
        <v>1</v>
      </c>
    </row>
    <row r="3822" spans="1:14" ht="15.5" x14ac:dyDescent="0.35">
      <c r="A3822" s="342" t="s">
        <v>9824</v>
      </c>
      <c r="B3822" s="338" t="s">
        <v>6936</v>
      </c>
      <c r="C3822" s="193" t="s">
        <v>8384</v>
      </c>
      <c r="D3822" s="309"/>
      <c r="E3822" s="309"/>
      <c r="F3822" s="578">
        <v>0</v>
      </c>
      <c r="G3822" s="47"/>
      <c r="H3822" s="573">
        <f t="shared" si="108"/>
        <v>0</v>
      </c>
      <c r="I3822" s="573">
        <f t="shared" si="108"/>
        <v>0</v>
      </c>
      <c r="J3822" s="573">
        <f t="shared" si="108"/>
        <v>0</v>
      </c>
      <c r="K3822" s="573">
        <f t="shared" si="107"/>
        <v>0</v>
      </c>
      <c r="L3822" s="573">
        <f t="shared" si="107"/>
        <v>0</v>
      </c>
      <c r="M3822" s="573">
        <f t="shared" si="107"/>
        <v>0</v>
      </c>
      <c r="N3822" s="573" t="b">
        <v>1</v>
      </c>
    </row>
    <row r="3823" spans="1:14" ht="15.5" x14ac:dyDescent="0.35">
      <c r="A3823" s="342" t="s">
        <v>8362</v>
      </c>
      <c r="B3823" s="341" t="s">
        <v>6937</v>
      </c>
      <c r="C3823" s="247" t="s">
        <v>8385</v>
      </c>
      <c r="D3823" s="222"/>
      <c r="E3823" s="222"/>
      <c r="F3823" s="274">
        <v>605.75</v>
      </c>
      <c r="G3823" s="47"/>
      <c r="H3823" s="573">
        <f t="shared" si="108"/>
        <v>213.58744999999996</v>
      </c>
      <c r="I3823" s="573">
        <f t="shared" si="108"/>
        <v>213.58744999999996</v>
      </c>
      <c r="J3823" s="573">
        <f t="shared" si="108"/>
        <v>280.64397500000001</v>
      </c>
      <c r="K3823" s="573">
        <f t="shared" si="107"/>
        <v>194.96063749999999</v>
      </c>
      <c r="L3823" s="573">
        <f t="shared" si="107"/>
        <v>309.82598124999993</v>
      </c>
      <c r="M3823" s="573">
        <f t="shared" si="107"/>
        <v>266.98431249999999</v>
      </c>
      <c r="N3823" s="573" t="b">
        <v>1</v>
      </c>
    </row>
    <row r="3824" spans="1:14" ht="15.5" x14ac:dyDescent="0.35">
      <c r="A3824" s="616" t="s">
        <v>8365</v>
      </c>
      <c r="B3824" s="338" t="s">
        <v>6938</v>
      </c>
      <c r="C3824" s="193" t="s">
        <v>8386</v>
      </c>
      <c r="D3824" s="309"/>
      <c r="E3824" s="309"/>
      <c r="F3824" s="331">
        <v>605.75</v>
      </c>
      <c r="G3824" s="47"/>
      <c r="H3824" s="573">
        <f t="shared" si="108"/>
        <v>213.58744999999996</v>
      </c>
      <c r="I3824" s="573">
        <f t="shared" si="108"/>
        <v>213.58744999999996</v>
      </c>
      <c r="J3824" s="573">
        <f t="shared" si="108"/>
        <v>280.64397500000001</v>
      </c>
      <c r="K3824" s="573">
        <f t="shared" si="107"/>
        <v>194.96063749999999</v>
      </c>
      <c r="L3824" s="573">
        <f t="shared" si="107"/>
        <v>309.82598124999993</v>
      </c>
      <c r="M3824" s="573">
        <f t="shared" si="107"/>
        <v>266.98431249999999</v>
      </c>
      <c r="N3824" s="573" t="b">
        <v>1</v>
      </c>
    </row>
    <row r="3825" spans="1:14" ht="15.5" x14ac:dyDescent="0.35">
      <c r="A3825" s="619" t="s">
        <v>8387</v>
      </c>
      <c r="B3825" s="340" t="s">
        <v>4915</v>
      </c>
      <c r="C3825" s="689" t="s">
        <v>4916</v>
      </c>
      <c r="D3825" s="22"/>
      <c r="E3825" s="22"/>
      <c r="F3825" s="273">
        <v>4171.6900000000005</v>
      </c>
      <c r="G3825" s="47"/>
      <c r="H3825" s="573">
        <f t="shared" si="108"/>
        <v>1470.9378939999999</v>
      </c>
      <c r="I3825" s="573">
        <f t="shared" si="108"/>
        <v>1470.9378939999999</v>
      </c>
      <c r="J3825" s="573">
        <f t="shared" si="108"/>
        <v>1932.7439770000001</v>
      </c>
      <c r="K3825" s="573">
        <f t="shared" si="107"/>
        <v>1342.6584265000001</v>
      </c>
      <c r="L3825" s="573">
        <f t="shared" si="107"/>
        <v>2133.7151427499998</v>
      </c>
      <c r="M3825" s="573">
        <f t="shared" si="107"/>
        <v>1838.6723675000001</v>
      </c>
      <c r="N3825" s="573" t="b">
        <v>1</v>
      </c>
    </row>
    <row r="3826" spans="1:14" ht="15.5" x14ac:dyDescent="0.35">
      <c r="A3826" s="342" t="s">
        <v>9872</v>
      </c>
      <c r="B3826" s="338" t="s">
        <v>472</v>
      </c>
      <c r="C3826" s="193" t="s">
        <v>4917</v>
      </c>
      <c r="D3826" s="309"/>
      <c r="E3826" s="309"/>
      <c r="F3826" s="578">
        <v>0</v>
      </c>
      <c r="G3826" s="47"/>
      <c r="H3826" s="573">
        <f t="shared" si="108"/>
        <v>0</v>
      </c>
      <c r="I3826" s="573">
        <f t="shared" si="108"/>
        <v>0</v>
      </c>
      <c r="J3826" s="573">
        <f t="shared" si="108"/>
        <v>0</v>
      </c>
      <c r="K3826" s="573">
        <f t="shared" si="107"/>
        <v>0</v>
      </c>
      <c r="L3826" s="573">
        <f t="shared" si="107"/>
        <v>0</v>
      </c>
      <c r="M3826" s="573">
        <f t="shared" si="107"/>
        <v>0</v>
      </c>
      <c r="N3826" s="573" t="b">
        <v>1</v>
      </c>
    </row>
    <row r="3827" spans="1:14" ht="16" thickBot="1" x14ac:dyDescent="0.4">
      <c r="A3827" s="413" t="s">
        <v>9873</v>
      </c>
      <c r="B3827" s="759" t="s">
        <v>4890</v>
      </c>
      <c r="C3827" s="391" t="s">
        <v>4918</v>
      </c>
      <c r="D3827" s="563"/>
      <c r="E3827" s="563"/>
      <c r="F3827" s="564">
        <v>0</v>
      </c>
      <c r="G3827" s="47"/>
      <c r="H3827" s="573">
        <f t="shared" si="108"/>
        <v>0</v>
      </c>
      <c r="I3827" s="573">
        <f t="shared" si="108"/>
        <v>0</v>
      </c>
      <c r="J3827" s="573">
        <f t="shared" si="108"/>
        <v>0</v>
      </c>
      <c r="K3827" s="573">
        <f t="shared" si="107"/>
        <v>0</v>
      </c>
      <c r="L3827" s="573">
        <f t="shared" si="107"/>
        <v>0</v>
      </c>
      <c r="M3827" s="573">
        <f t="shared" si="107"/>
        <v>0</v>
      </c>
      <c r="N3827" s="573" t="b">
        <v>1</v>
      </c>
    </row>
    <row r="3828" spans="1:14" ht="15.5" x14ac:dyDescent="0.35">
      <c r="A3828" s="339" t="s">
        <v>9874</v>
      </c>
      <c r="B3828" s="340" t="s">
        <v>795</v>
      </c>
      <c r="C3828" s="110" t="s">
        <v>4919</v>
      </c>
      <c r="D3828" s="20"/>
      <c r="E3828" s="20"/>
      <c r="F3828" s="276">
        <v>1510.08</v>
      </c>
      <c r="G3828" s="47"/>
      <c r="H3828" s="573">
        <f t="shared" si="108"/>
        <v>532.45420799999988</v>
      </c>
      <c r="I3828" s="573">
        <f t="shared" si="108"/>
        <v>532.45420799999988</v>
      </c>
      <c r="J3828" s="573">
        <f t="shared" si="108"/>
        <v>699.62006399999996</v>
      </c>
      <c r="K3828" s="573">
        <f t="shared" si="107"/>
        <v>486.01924799999995</v>
      </c>
      <c r="L3828" s="573">
        <f t="shared" si="107"/>
        <v>772.36816799999986</v>
      </c>
      <c r="M3828" s="573">
        <f t="shared" si="107"/>
        <v>665.56775999999991</v>
      </c>
      <c r="N3828" s="573" t="b">
        <v>1</v>
      </c>
    </row>
    <row r="3829" spans="1:14" ht="15.5" x14ac:dyDescent="0.35">
      <c r="A3829" s="506" t="s">
        <v>9875</v>
      </c>
      <c r="B3829" s="338" t="s">
        <v>4893</v>
      </c>
      <c r="C3829" s="193" t="s">
        <v>4920</v>
      </c>
      <c r="D3829" s="309"/>
      <c r="E3829" s="309"/>
      <c r="F3829" s="578">
        <v>1510.08</v>
      </c>
      <c r="G3829" s="47"/>
      <c r="H3829" s="573">
        <f t="shared" si="108"/>
        <v>532.45420799999988</v>
      </c>
      <c r="I3829" s="573">
        <f t="shared" si="108"/>
        <v>532.45420799999988</v>
      </c>
      <c r="J3829" s="573">
        <f t="shared" si="108"/>
        <v>699.62006399999996</v>
      </c>
      <c r="K3829" s="573">
        <f t="shared" si="107"/>
        <v>486.01924799999995</v>
      </c>
      <c r="L3829" s="573">
        <f t="shared" si="107"/>
        <v>772.36816799999986</v>
      </c>
      <c r="M3829" s="573">
        <f t="shared" si="107"/>
        <v>665.56775999999991</v>
      </c>
      <c r="N3829" s="573" t="b">
        <v>1</v>
      </c>
    </row>
    <row r="3830" spans="1:14" ht="15.5" x14ac:dyDescent="0.35">
      <c r="A3830" s="342" t="s">
        <v>9823</v>
      </c>
      <c r="B3830" s="338" t="s">
        <v>6935</v>
      </c>
      <c r="C3830" s="193" t="s">
        <v>8388</v>
      </c>
      <c r="D3830" s="309"/>
      <c r="E3830" s="309"/>
      <c r="F3830" s="578">
        <v>0</v>
      </c>
      <c r="G3830" s="47"/>
      <c r="H3830" s="573">
        <f t="shared" si="108"/>
        <v>0</v>
      </c>
      <c r="I3830" s="573">
        <f t="shared" si="108"/>
        <v>0</v>
      </c>
      <c r="J3830" s="573">
        <f t="shared" si="108"/>
        <v>0</v>
      </c>
      <c r="K3830" s="573">
        <f t="shared" si="107"/>
        <v>0</v>
      </c>
      <c r="L3830" s="573">
        <f t="shared" si="107"/>
        <v>0</v>
      </c>
      <c r="M3830" s="573">
        <f t="shared" si="107"/>
        <v>0</v>
      </c>
      <c r="N3830" s="573" t="b">
        <v>1</v>
      </c>
    </row>
    <row r="3831" spans="1:14" ht="15.5" x14ac:dyDescent="0.35">
      <c r="A3831" s="342" t="s">
        <v>9824</v>
      </c>
      <c r="B3831" s="338" t="s">
        <v>6936</v>
      </c>
      <c r="C3831" s="193" t="s">
        <v>8389</v>
      </c>
      <c r="D3831" s="309"/>
      <c r="E3831" s="309"/>
      <c r="F3831" s="578">
        <v>0</v>
      </c>
      <c r="G3831" s="47"/>
      <c r="H3831" s="573">
        <f t="shared" si="108"/>
        <v>0</v>
      </c>
      <c r="I3831" s="573">
        <f t="shared" si="108"/>
        <v>0</v>
      </c>
      <c r="J3831" s="573">
        <f t="shared" si="108"/>
        <v>0</v>
      </c>
      <c r="K3831" s="573">
        <f t="shared" si="107"/>
        <v>0</v>
      </c>
      <c r="L3831" s="573">
        <f t="shared" si="107"/>
        <v>0</v>
      </c>
      <c r="M3831" s="573">
        <f t="shared" si="107"/>
        <v>0</v>
      </c>
      <c r="N3831" s="573" t="b">
        <v>1</v>
      </c>
    </row>
    <row r="3832" spans="1:14" ht="15.5" x14ac:dyDescent="0.35">
      <c r="A3832" s="342" t="s">
        <v>8362</v>
      </c>
      <c r="B3832" s="341" t="s">
        <v>6937</v>
      </c>
      <c r="C3832" s="247" t="s">
        <v>8390</v>
      </c>
      <c r="D3832" s="222"/>
      <c r="E3832" s="222"/>
      <c r="F3832" s="274">
        <v>2161</v>
      </c>
      <c r="G3832" s="47"/>
      <c r="H3832" s="573">
        <f t="shared" si="108"/>
        <v>761.96859999999981</v>
      </c>
      <c r="I3832" s="573">
        <f t="shared" si="108"/>
        <v>761.96859999999981</v>
      </c>
      <c r="J3832" s="573">
        <f t="shared" si="108"/>
        <v>1001.1913</v>
      </c>
      <c r="K3832" s="573">
        <f t="shared" si="107"/>
        <v>695.51784999999995</v>
      </c>
      <c r="L3832" s="573">
        <f t="shared" si="107"/>
        <v>1105.2974749999998</v>
      </c>
      <c r="M3832" s="573">
        <f t="shared" si="107"/>
        <v>952.46074999999996</v>
      </c>
      <c r="N3832" s="573" t="b">
        <v>1</v>
      </c>
    </row>
    <row r="3833" spans="1:14" ht="15.5" x14ac:dyDescent="0.35">
      <c r="A3833" s="616" t="s">
        <v>8365</v>
      </c>
      <c r="B3833" s="338" t="s">
        <v>6938</v>
      </c>
      <c r="C3833" s="193" t="s">
        <v>8391</v>
      </c>
      <c r="D3833" s="309"/>
      <c r="E3833" s="309"/>
      <c r="F3833" s="331">
        <v>2161</v>
      </c>
      <c r="G3833" s="47"/>
      <c r="H3833" s="573">
        <f t="shared" si="108"/>
        <v>761.96859999999981</v>
      </c>
      <c r="I3833" s="573">
        <f t="shared" si="108"/>
        <v>761.96859999999981</v>
      </c>
      <c r="J3833" s="573">
        <f t="shared" si="108"/>
        <v>1001.1913</v>
      </c>
      <c r="K3833" s="573">
        <f t="shared" si="107"/>
        <v>695.51784999999995</v>
      </c>
      <c r="L3833" s="573">
        <f t="shared" si="107"/>
        <v>1105.2974749999998</v>
      </c>
      <c r="M3833" s="573">
        <f t="shared" si="107"/>
        <v>952.46074999999996</v>
      </c>
      <c r="N3833" s="573" t="b">
        <v>1</v>
      </c>
    </row>
    <row r="3834" spans="1:14" ht="15.5" x14ac:dyDescent="0.35">
      <c r="A3834" s="342" t="s">
        <v>4921</v>
      </c>
      <c r="B3834" s="340" t="s">
        <v>4922</v>
      </c>
      <c r="C3834" s="110" t="s">
        <v>4923</v>
      </c>
      <c r="D3834" s="20"/>
      <c r="E3834" s="20" t="s">
        <v>141</v>
      </c>
      <c r="F3834" s="273">
        <v>0.82</v>
      </c>
      <c r="G3834" s="47"/>
      <c r="H3834" s="573">
        <f t="shared" si="108"/>
        <v>0.28913199999999989</v>
      </c>
      <c r="I3834" s="573">
        <f t="shared" si="108"/>
        <v>0.28913199999999989</v>
      </c>
      <c r="J3834" s="573">
        <f t="shared" si="108"/>
        <v>0.37990599999999997</v>
      </c>
      <c r="K3834" s="573">
        <f t="shared" si="107"/>
        <v>0.26391699999999996</v>
      </c>
      <c r="L3834" s="573">
        <f t="shared" si="107"/>
        <v>0.41940949999999988</v>
      </c>
      <c r="M3834" s="573">
        <f t="shared" si="107"/>
        <v>0.36141499999999993</v>
      </c>
      <c r="N3834" s="573" t="b">
        <v>1</v>
      </c>
    </row>
    <row r="3835" spans="1:14" ht="15.5" x14ac:dyDescent="0.35">
      <c r="A3835" s="342" t="s">
        <v>4924</v>
      </c>
      <c r="B3835" s="338" t="s">
        <v>4925</v>
      </c>
      <c r="C3835" s="193" t="s">
        <v>4926</v>
      </c>
      <c r="D3835" s="309"/>
      <c r="E3835" s="309" t="s">
        <v>141</v>
      </c>
      <c r="F3835" s="578">
        <v>2.9</v>
      </c>
      <c r="G3835" s="47"/>
      <c r="H3835" s="573">
        <f t="shared" si="108"/>
        <v>1.0225399999999998</v>
      </c>
      <c r="I3835" s="573">
        <f t="shared" si="108"/>
        <v>1.0225399999999998</v>
      </c>
      <c r="J3835" s="573">
        <f t="shared" si="108"/>
        <v>1.3435699999999999</v>
      </c>
      <c r="K3835" s="573">
        <f t="shared" si="107"/>
        <v>0.93336499999999989</v>
      </c>
      <c r="L3835" s="573">
        <f t="shared" si="107"/>
        <v>1.4832774999999996</v>
      </c>
      <c r="M3835" s="573">
        <f t="shared" si="107"/>
        <v>1.2781749999999998</v>
      </c>
      <c r="N3835" s="573" t="b">
        <v>1</v>
      </c>
    </row>
    <row r="3836" spans="1:14" ht="16" thickBot="1" x14ac:dyDescent="0.4">
      <c r="A3836" s="413" t="s">
        <v>8392</v>
      </c>
      <c r="B3836" s="759" t="s">
        <v>7097</v>
      </c>
      <c r="C3836" s="391" t="s">
        <v>7096</v>
      </c>
      <c r="D3836" s="563"/>
      <c r="E3836" s="563"/>
      <c r="F3836" s="564">
        <v>345.6</v>
      </c>
      <c r="G3836" s="47"/>
      <c r="H3836" s="573">
        <f t="shared" si="108"/>
        <v>121.85855999999998</v>
      </c>
      <c r="I3836" s="573">
        <f t="shared" si="108"/>
        <v>121.85855999999998</v>
      </c>
      <c r="J3836" s="573">
        <f t="shared" si="108"/>
        <v>160.11648</v>
      </c>
      <c r="K3836" s="573">
        <f t="shared" si="107"/>
        <v>111.23136</v>
      </c>
      <c r="L3836" s="573">
        <f t="shared" si="107"/>
        <v>176.76575999999997</v>
      </c>
      <c r="M3836" s="573">
        <f t="shared" si="107"/>
        <v>152.32320000000001</v>
      </c>
      <c r="N3836" s="573" t="b">
        <v>1</v>
      </c>
    </row>
    <row r="3837" spans="1:14" ht="15.5" x14ac:dyDescent="0.35">
      <c r="A3837" s="339" t="s">
        <v>4927</v>
      </c>
      <c r="B3837" s="337" t="s">
        <v>4928</v>
      </c>
      <c r="C3837" s="108" t="s">
        <v>4929</v>
      </c>
      <c r="D3837" s="18"/>
      <c r="E3837" s="18"/>
      <c r="F3837" s="276">
        <v>730.72</v>
      </c>
      <c r="G3837" s="47"/>
      <c r="H3837" s="573">
        <f t="shared" si="108"/>
        <v>257.65187199999997</v>
      </c>
      <c r="I3837" s="573">
        <f t="shared" si="108"/>
        <v>257.65187199999997</v>
      </c>
      <c r="J3837" s="573">
        <f t="shared" si="108"/>
        <v>338.542576</v>
      </c>
      <c r="K3837" s="573">
        <f t="shared" si="107"/>
        <v>235.182232</v>
      </c>
      <c r="L3837" s="573">
        <f t="shared" si="107"/>
        <v>373.74501199999992</v>
      </c>
      <c r="M3837" s="573">
        <f t="shared" si="107"/>
        <v>322.06484</v>
      </c>
      <c r="N3837" s="573" t="b">
        <v>1</v>
      </c>
    </row>
    <row r="3838" spans="1:14" ht="31" x14ac:dyDescent="0.35">
      <c r="A3838" s="506" t="s">
        <v>4930</v>
      </c>
      <c r="B3838" s="338" t="s">
        <v>4931</v>
      </c>
      <c r="C3838" s="193" t="s">
        <v>4932</v>
      </c>
      <c r="D3838" s="309"/>
      <c r="E3838" s="309"/>
      <c r="F3838" s="578">
        <v>169.02</v>
      </c>
      <c r="G3838" s="47"/>
      <c r="H3838" s="573">
        <f t="shared" si="108"/>
        <v>59.596451999999992</v>
      </c>
      <c r="I3838" s="573">
        <f t="shared" si="108"/>
        <v>59.596451999999992</v>
      </c>
      <c r="J3838" s="573">
        <f t="shared" si="108"/>
        <v>78.306966000000003</v>
      </c>
      <c r="K3838" s="573">
        <f t="shared" si="107"/>
        <v>54.399087000000002</v>
      </c>
      <c r="L3838" s="573">
        <f t="shared" si="107"/>
        <v>86.449504499999989</v>
      </c>
      <c r="M3838" s="573">
        <f t="shared" si="107"/>
        <v>74.495564999999999</v>
      </c>
      <c r="N3838" s="573" t="b">
        <v>1</v>
      </c>
    </row>
    <row r="3839" spans="1:14" ht="31" x14ac:dyDescent="0.35">
      <c r="A3839" s="342" t="s">
        <v>4933</v>
      </c>
      <c r="B3839" s="338" t="s">
        <v>4934</v>
      </c>
      <c r="C3839" s="193" t="s">
        <v>4935</v>
      </c>
      <c r="D3839" s="309"/>
      <c r="E3839" s="309"/>
      <c r="F3839" s="578">
        <v>310.37</v>
      </c>
      <c r="G3839" s="47"/>
      <c r="H3839" s="573">
        <f t="shared" si="108"/>
        <v>109.43646199999998</v>
      </c>
      <c r="I3839" s="573">
        <f t="shared" si="108"/>
        <v>109.43646199999998</v>
      </c>
      <c r="J3839" s="573">
        <f t="shared" si="108"/>
        <v>143.794421</v>
      </c>
      <c r="K3839" s="573">
        <f t="shared" si="107"/>
        <v>99.892584499999998</v>
      </c>
      <c r="L3839" s="573">
        <f t="shared" si="107"/>
        <v>158.74649574999998</v>
      </c>
      <c r="M3839" s="573">
        <f t="shared" si="107"/>
        <v>136.79557750000001</v>
      </c>
      <c r="N3839" s="573" t="b">
        <v>1</v>
      </c>
    </row>
    <row r="3840" spans="1:14" ht="31" x14ac:dyDescent="0.35">
      <c r="A3840" s="342" t="s">
        <v>4936</v>
      </c>
      <c r="B3840" s="338" t="s">
        <v>4937</v>
      </c>
      <c r="C3840" s="193" t="s">
        <v>4938</v>
      </c>
      <c r="D3840" s="309"/>
      <c r="E3840" s="309"/>
      <c r="F3840" s="578">
        <v>620.84</v>
      </c>
      <c r="G3840" s="47"/>
      <c r="H3840" s="573">
        <f t="shared" si="108"/>
        <v>218.90818399999995</v>
      </c>
      <c r="I3840" s="573">
        <f t="shared" si="108"/>
        <v>218.90818399999995</v>
      </c>
      <c r="J3840" s="573">
        <f t="shared" si="108"/>
        <v>287.63517200000001</v>
      </c>
      <c r="K3840" s="573">
        <f t="shared" si="107"/>
        <v>199.81735399999999</v>
      </c>
      <c r="L3840" s="573">
        <f t="shared" si="107"/>
        <v>317.54413899999997</v>
      </c>
      <c r="M3840" s="573">
        <f t="shared" si="107"/>
        <v>273.63522999999998</v>
      </c>
      <c r="N3840" s="573" t="b">
        <v>1</v>
      </c>
    </row>
    <row r="3841" spans="1:14" ht="15.5" x14ac:dyDescent="0.35">
      <c r="A3841" s="342" t="s">
        <v>4939</v>
      </c>
      <c r="B3841" s="341" t="s">
        <v>4940</v>
      </c>
      <c r="C3841" s="247" t="s">
        <v>4941</v>
      </c>
      <c r="D3841" s="222"/>
      <c r="E3841" s="222"/>
      <c r="F3841" s="274">
        <v>0</v>
      </c>
      <c r="G3841" s="47"/>
      <c r="H3841" s="573">
        <f t="shared" si="108"/>
        <v>0</v>
      </c>
      <c r="I3841" s="573">
        <f t="shared" si="108"/>
        <v>0</v>
      </c>
      <c r="J3841" s="573">
        <f t="shared" si="108"/>
        <v>0</v>
      </c>
      <c r="K3841" s="573">
        <f t="shared" si="107"/>
        <v>0</v>
      </c>
      <c r="L3841" s="573">
        <f t="shared" si="107"/>
        <v>0</v>
      </c>
      <c r="M3841" s="573">
        <f t="shared" si="107"/>
        <v>0</v>
      </c>
      <c r="N3841" s="573" t="b">
        <v>1</v>
      </c>
    </row>
    <row r="3842" spans="1:14" ht="15.5" x14ac:dyDescent="0.35">
      <c r="A3842" s="616"/>
      <c r="B3842" s="338" t="s">
        <v>4370</v>
      </c>
      <c r="C3842" s="193" t="s">
        <v>4942</v>
      </c>
      <c r="D3842" s="309"/>
      <c r="E3842" s="309"/>
      <c r="F3842" s="331">
        <v>0</v>
      </c>
      <c r="G3842" s="47"/>
      <c r="H3842" s="573">
        <f t="shared" si="108"/>
        <v>0</v>
      </c>
      <c r="I3842" s="573">
        <f t="shared" si="108"/>
        <v>0</v>
      </c>
      <c r="J3842" s="573">
        <f t="shared" si="108"/>
        <v>0</v>
      </c>
      <c r="K3842" s="573">
        <f t="shared" si="107"/>
        <v>0</v>
      </c>
      <c r="L3842" s="573">
        <f t="shared" si="107"/>
        <v>0</v>
      </c>
      <c r="M3842" s="573">
        <f t="shared" si="107"/>
        <v>0</v>
      </c>
      <c r="N3842" s="573" t="b">
        <v>1</v>
      </c>
    </row>
    <row r="3843" spans="1:14" ht="15.5" x14ac:dyDescent="0.35">
      <c r="A3843" s="342"/>
      <c r="B3843" s="340" t="s">
        <v>4370</v>
      </c>
      <c r="C3843" s="110" t="s">
        <v>4943</v>
      </c>
      <c r="D3843" s="20"/>
      <c r="E3843" s="20"/>
      <c r="F3843" s="273">
        <v>0</v>
      </c>
      <c r="G3843" s="47"/>
      <c r="H3843" s="573">
        <f t="shared" si="108"/>
        <v>0</v>
      </c>
      <c r="I3843" s="573">
        <f t="shared" si="108"/>
        <v>0</v>
      </c>
      <c r="J3843" s="573">
        <f t="shared" si="108"/>
        <v>0</v>
      </c>
      <c r="K3843" s="573">
        <f t="shared" si="107"/>
        <v>0</v>
      </c>
      <c r="L3843" s="573">
        <f t="shared" si="107"/>
        <v>0</v>
      </c>
      <c r="M3843" s="573">
        <f t="shared" si="107"/>
        <v>0</v>
      </c>
      <c r="N3843" s="573" t="b">
        <v>1</v>
      </c>
    </row>
    <row r="3844" spans="1:14" ht="15.5" x14ac:dyDescent="0.35">
      <c r="A3844" s="342"/>
      <c r="B3844" s="338" t="s">
        <v>4370</v>
      </c>
      <c r="C3844" s="193" t="s">
        <v>4387</v>
      </c>
      <c r="D3844" s="309"/>
      <c r="E3844" s="309"/>
      <c r="F3844" s="578">
        <v>0</v>
      </c>
      <c r="G3844" s="47"/>
      <c r="H3844" s="573">
        <f t="shared" si="108"/>
        <v>0</v>
      </c>
      <c r="I3844" s="573">
        <f t="shared" si="108"/>
        <v>0</v>
      </c>
      <c r="J3844" s="573">
        <f t="shared" si="108"/>
        <v>0</v>
      </c>
      <c r="K3844" s="573">
        <f t="shared" si="107"/>
        <v>0</v>
      </c>
      <c r="L3844" s="573">
        <f t="shared" si="107"/>
        <v>0</v>
      </c>
      <c r="M3844" s="573">
        <f t="shared" si="107"/>
        <v>0</v>
      </c>
      <c r="N3844" s="573" t="b">
        <v>1</v>
      </c>
    </row>
    <row r="3845" spans="1:14" ht="16" thickBot="1" x14ac:dyDescent="0.4">
      <c r="A3845" s="413"/>
      <c r="B3845" s="759" t="s">
        <v>4944</v>
      </c>
      <c r="C3845" s="391" t="s">
        <v>4371</v>
      </c>
      <c r="D3845" s="563"/>
      <c r="E3845" s="563"/>
      <c r="F3845" s="564">
        <v>0</v>
      </c>
      <c r="G3845" s="47"/>
      <c r="H3845" s="573">
        <f t="shared" si="108"/>
        <v>0</v>
      </c>
      <c r="I3845" s="573">
        <f t="shared" si="108"/>
        <v>0</v>
      </c>
      <c r="J3845" s="573">
        <f t="shared" si="108"/>
        <v>0</v>
      </c>
      <c r="K3845" s="573">
        <f t="shared" si="107"/>
        <v>0</v>
      </c>
      <c r="L3845" s="573">
        <f t="shared" si="107"/>
        <v>0</v>
      </c>
      <c r="M3845" s="573">
        <f t="shared" si="107"/>
        <v>0</v>
      </c>
      <c r="N3845" s="573" t="b">
        <v>1</v>
      </c>
    </row>
    <row r="3846" spans="1:14" ht="15.5" x14ac:dyDescent="0.35">
      <c r="A3846" s="72"/>
      <c r="B3846" s="16" t="s">
        <v>141</v>
      </c>
      <c r="C3846" s="108"/>
      <c r="D3846" s="18"/>
      <c r="E3846" s="18"/>
      <c r="F3846" s="276" t="s">
        <v>141</v>
      </c>
      <c r="G3846" s="47"/>
      <c r="H3846" s="573" t="str">
        <f t="shared" si="108"/>
        <v/>
      </c>
      <c r="I3846" s="573" t="str">
        <f t="shared" si="108"/>
        <v/>
      </c>
      <c r="J3846" s="573" t="str">
        <f t="shared" si="108"/>
        <v/>
      </c>
      <c r="K3846" s="573" t="str">
        <f t="shared" si="107"/>
        <v/>
      </c>
      <c r="L3846" s="573" t="str">
        <f t="shared" si="107"/>
        <v/>
      </c>
      <c r="M3846" s="573" t="str">
        <f t="shared" si="107"/>
        <v/>
      </c>
      <c r="N3846" s="573" t="s">
        <v>141</v>
      </c>
    </row>
    <row r="3847" spans="1:14" ht="15.5" x14ac:dyDescent="0.35">
      <c r="A3847" s="192" t="s">
        <v>4945</v>
      </c>
      <c r="B3847" s="308" t="s">
        <v>4946</v>
      </c>
      <c r="C3847" s="193" t="s">
        <v>4947</v>
      </c>
      <c r="D3847" s="309"/>
      <c r="E3847" s="309"/>
      <c r="F3847" s="578">
        <v>91.32</v>
      </c>
      <c r="G3847" s="47"/>
      <c r="H3847" s="573">
        <f t="shared" si="108"/>
        <v>32.199431999999987</v>
      </c>
      <c r="I3847" s="573">
        <f t="shared" si="108"/>
        <v>32.199431999999987</v>
      </c>
      <c r="J3847" s="573">
        <f t="shared" si="108"/>
        <v>42.308555999999996</v>
      </c>
      <c r="K3847" s="573">
        <f t="shared" si="107"/>
        <v>29.391341999999995</v>
      </c>
      <c r="L3847" s="573">
        <f t="shared" si="107"/>
        <v>46.707896999999988</v>
      </c>
      <c r="M3847" s="573">
        <f t="shared" si="107"/>
        <v>40.249289999999995</v>
      </c>
      <c r="N3847" s="573" t="b">
        <v>1</v>
      </c>
    </row>
    <row r="3848" spans="1:14" ht="15.5" x14ac:dyDescent="0.35">
      <c r="A3848" s="8"/>
      <c r="B3848" s="308" t="s">
        <v>4373</v>
      </c>
      <c r="C3848" s="193" t="s">
        <v>4948</v>
      </c>
      <c r="D3848" s="309"/>
      <c r="E3848" s="309"/>
      <c r="F3848" s="578">
        <v>91.32</v>
      </c>
      <c r="G3848" s="47"/>
      <c r="H3848" s="573">
        <f t="shared" si="108"/>
        <v>32.199431999999987</v>
      </c>
      <c r="I3848" s="573">
        <f t="shared" si="108"/>
        <v>32.199431999999987</v>
      </c>
      <c r="J3848" s="573">
        <f t="shared" si="108"/>
        <v>42.308555999999996</v>
      </c>
      <c r="K3848" s="573">
        <f t="shared" si="107"/>
        <v>29.391341999999995</v>
      </c>
      <c r="L3848" s="573">
        <f t="shared" si="107"/>
        <v>46.707896999999988</v>
      </c>
      <c r="M3848" s="573">
        <f t="shared" si="107"/>
        <v>40.249289999999995</v>
      </c>
      <c r="N3848" s="573" t="b">
        <v>1</v>
      </c>
    </row>
    <row r="3849" spans="1:14" ht="15.5" x14ac:dyDescent="0.35">
      <c r="A3849" s="8"/>
      <c r="B3849" s="308" t="s">
        <v>4373</v>
      </c>
      <c r="C3849" s="193" t="s">
        <v>4949</v>
      </c>
      <c r="D3849" s="309"/>
      <c r="E3849" s="309"/>
      <c r="F3849" s="578">
        <v>91.32</v>
      </c>
      <c r="G3849" s="47"/>
      <c r="H3849" s="573">
        <f t="shared" si="108"/>
        <v>32.199431999999987</v>
      </c>
      <c r="I3849" s="573">
        <f t="shared" si="108"/>
        <v>32.199431999999987</v>
      </c>
      <c r="J3849" s="573">
        <f t="shared" si="108"/>
        <v>42.308555999999996</v>
      </c>
      <c r="K3849" s="573">
        <f t="shared" si="107"/>
        <v>29.391341999999995</v>
      </c>
      <c r="L3849" s="573">
        <f t="shared" si="107"/>
        <v>46.707896999999988</v>
      </c>
      <c r="M3849" s="573">
        <f t="shared" si="107"/>
        <v>40.249289999999995</v>
      </c>
      <c r="N3849" s="573" t="b">
        <v>1</v>
      </c>
    </row>
    <row r="3850" spans="1:14" ht="15.5" x14ac:dyDescent="0.35">
      <c r="A3850" s="8"/>
      <c r="B3850" s="221" t="s">
        <v>4373</v>
      </c>
      <c r="C3850" s="247" t="s">
        <v>4388</v>
      </c>
      <c r="D3850" s="222"/>
      <c r="E3850" s="222"/>
      <c r="F3850" s="274">
        <v>89.1</v>
      </c>
      <c r="G3850" s="47"/>
      <c r="H3850" s="573">
        <f t="shared" si="108"/>
        <v>31.41665999999999</v>
      </c>
      <c r="I3850" s="573">
        <f t="shared" si="108"/>
        <v>31.41665999999999</v>
      </c>
      <c r="J3850" s="573">
        <f t="shared" si="108"/>
        <v>41.280029999999996</v>
      </c>
      <c r="K3850" s="573">
        <f t="shared" si="107"/>
        <v>28.676834999999997</v>
      </c>
      <c r="L3850" s="573">
        <f t="shared" si="107"/>
        <v>45.572422499999988</v>
      </c>
      <c r="M3850" s="573">
        <f t="shared" si="107"/>
        <v>39.270824999999995</v>
      </c>
      <c r="N3850" s="573" t="b">
        <v>1</v>
      </c>
    </row>
    <row r="3851" spans="1:14" ht="15.5" x14ac:dyDescent="0.35">
      <c r="A3851" s="249" t="s">
        <v>4950</v>
      </c>
      <c r="B3851" s="308" t="s">
        <v>4951</v>
      </c>
      <c r="C3851" s="193" t="s">
        <v>4952</v>
      </c>
      <c r="D3851" s="309"/>
      <c r="E3851" s="309"/>
      <c r="F3851" s="331">
        <v>91.32</v>
      </c>
      <c r="G3851" s="47"/>
      <c r="H3851" s="573" t="str">
        <f t="shared" si="108"/>
        <v/>
      </c>
      <c r="I3851" s="573" t="str">
        <f t="shared" si="108"/>
        <v/>
      </c>
      <c r="J3851" s="573" t="str">
        <f t="shared" si="108"/>
        <v/>
      </c>
      <c r="K3851" s="573" t="str">
        <f t="shared" si="107"/>
        <v/>
      </c>
      <c r="L3851" s="573" t="str">
        <f t="shared" si="107"/>
        <v/>
      </c>
      <c r="M3851" s="573" t="str">
        <f t="shared" si="107"/>
        <v/>
      </c>
      <c r="N3851" s="573" t="b">
        <v>0</v>
      </c>
    </row>
    <row r="3852" spans="1:14" ht="15.5" x14ac:dyDescent="0.35">
      <c r="A3852" s="8"/>
      <c r="B3852" s="3" t="s">
        <v>4953</v>
      </c>
      <c r="C3852" s="110" t="s">
        <v>4954</v>
      </c>
      <c r="D3852" s="20"/>
      <c r="E3852" s="20"/>
      <c r="F3852" s="273">
        <v>91.32</v>
      </c>
      <c r="G3852" s="47"/>
      <c r="H3852" s="573">
        <f t="shared" si="108"/>
        <v>32.199431999999987</v>
      </c>
      <c r="I3852" s="573">
        <f t="shared" si="108"/>
        <v>32.199431999999987</v>
      </c>
      <c r="J3852" s="573">
        <f t="shared" si="108"/>
        <v>42.308555999999996</v>
      </c>
      <c r="K3852" s="573">
        <f t="shared" si="107"/>
        <v>29.391341999999995</v>
      </c>
      <c r="L3852" s="573">
        <f t="shared" si="107"/>
        <v>46.707896999999988</v>
      </c>
      <c r="M3852" s="573">
        <f t="shared" si="107"/>
        <v>40.249289999999995</v>
      </c>
      <c r="N3852" s="573" t="b">
        <v>1</v>
      </c>
    </row>
    <row r="3853" spans="1:14" ht="15.5" x14ac:dyDescent="0.35">
      <c r="A3853" s="8"/>
      <c r="B3853" s="308" t="s">
        <v>4953</v>
      </c>
      <c r="C3853" s="193" t="s">
        <v>4955</v>
      </c>
      <c r="D3853" s="309"/>
      <c r="E3853" s="309"/>
      <c r="F3853" s="578">
        <v>89.1</v>
      </c>
      <c r="G3853" s="47"/>
      <c r="H3853" s="573">
        <f t="shared" si="108"/>
        <v>31.41665999999999</v>
      </c>
      <c r="I3853" s="573">
        <f t="shared" si="108"/>
        <v>31.41665999999999</v>
      </c>
      <c r="J3853" s="573">
        <f t="shared" si="108"/>
        <v>41.280029999999996</v>
      </c>
      <c r="K3853" s="573">
        <f t="shared" si="107"/>
        <v>28.676834999999997</v>
      </c>
      <c r="L3853" s="573">
        <f t="shared" si="107"/>
        <v>45.572422499999988</v>
      </c>
      <c r="M3853" s="573">
        <f t="shared" si="107"/>
        <v>39.270824999999995</v>
      </c>
      <c r="N3853" s="573" t="b">
        <v>1</v>
      </c>
    </row>
    <row r="3854" spans="1:14" ht="16" thickBot="1" x14ac:dyDescent="0.4">
      <c r="A3854" s="11"/>
      <c r="B3854" s="565" t="s">
        <v>4953</v>
      </c>
      <c r="C3854" s="391" t="s">
        <v>4956</v>
      </c>
      <c r="D3854" s="563"/>
      <c r="E3854" s="563"/>
      <c r="F3854" s="564">
        <v>91.32</v>
      </c>
      <c r="G3854" s="47"/>
      <c r="H3854" s="573">
        <f t="shared" si="108"/>
        <v>32.199431999999987</v>
      </c>
      <c r="I3854" s="573">
        <f t="shared" si="108"/>
        <v>32.199431999999987</v>
      </c>
      <c r="J3854" s="573">
        <f t="shared" si="108"/>
        <v>42.308555999999996</v>
      </c>
      <c r="K3854" s="573">
        <f t="shared" si="107"/>
        <v>29.391341999999995</v>
      </c>
      <c r="L3854" s="573">
        <f t="shared" si="107"/>
        <v>46.707896999999988</v>
      </c>
      <c r="M3854" s="573">
        <f t="shared" si="107"/>
        <v>40.249289999999995</v>
      </c>
      <c r="N3854" s="573" t="b">
        <v>1</v>
      </c>
    </row>
    <row r="3855" spans="1:14" ht="15.5" x14ac:dyDescent="0.35">
      <c r="A3855" s="8" t="s">
        <v>8393</v>
      </c>
      <c r="B3855" s="308" t="s">
        <v>7067</v>
      </c>
      <c r="C3855" s="193" t="s">
        <v>7066</v>
      </c>
      <c r="D3855" s="309"/>
      <c r="E3855" s="309"/>
      <c r="F3855" s="578">
        <v>586.66999999999996</v>
      </c>
      <c r="G3855" s="47"/>
      <c r="H3855" s="573">
        <f t="shared" si="108"/>
        <v>206.85984199999993</v>
      </c>
      <c r="I3855" s="573">
        <f t="shared" si="108"/>
        <v>206.85984199999993</v>
      </c>
      <c r="J3855" s="573">
        <f t="shared" si="108"/>
        <v>271.80421099999995</v>
      </c>
      <c r="K3855" s="573">
        <f t="shared" si="107"/>
        <v>188.81973949999997</v>
      </c>
      <c r="L3855" s="573">
        <f t="shared" si="107"/>
        <v>300.06703824999994</v>
      </c>
      <c r="M3855" s="573">
        <f t="shared" si="107"/>
        <v>258.57480249999998</v>
      </c>
      <c r="N3855" s="573" t="b">
        <v>1</v>
      </c>
    </row>
    <row r="3856" spans="1:14" ht="15.5" x14ac:dyDescent="0.35">
      <c r="A3856" s="8" t="s">
        <v>8393</v>
      </c>
      <c r="B3856" s="308" t="s">
        <v>7065</v>
      </c>
      <c r="C3856" s="193" t="s">
        <v>7064</v>
      </c>
      <c r="D3856" s="309"/>
      <c r="E3856" s="309"/>
      <c r="F3856" s="578">
        <v>738</v>
      </c>
      <c r="G3856" s="47"/>
      <c r="H3856" s="573">
        <f t="shared" si="108"/>
        <v>260.21879999999993</v>
      </c>
      <c r="I3856" s="573">
        <f t="shared" si="108"/>
        <v>260.21879999999993</v>
      </c>
      <c r="J3856" s="573">
        <f t="shared" si="108"/>
        <v>341.91539999999998</v>
      </c>
      <c r="K3856" s="573">
        <f t="shared" si="107"/>
        <v>237.52529999999999</v>
      </c>
      <c r="L3856" s="573">
        <f t="shared" si="107"/>
        <v>377.46854999999994</v>
      </c>
      <c r="M3856" s="573">
        <f t="shared" si="107"/>
        <v>325.27349999999996</v>
      </c>
      <c r="N3856" s="573" t="b">
        <v>1</v>
      </c>
    </row>
    <row r="3857" spans="1:14" ht="15.5" x14ac:dyDescent="0.35">
      <c r="A3857" s="76" t="s">
        <v>8394</v>
      </c>
      <c r="B3857" s="3" t="s">
        <v>7057</v>
      </c>
      <c r="C3857" s="689" t="s">
        <v>7056</v>
      </c>
      <c r="D3857" s="22"/>
      <c r="E3857" s="22"/>
      <c r="F3857" s="273">
        <v>188.65</v>
      </c>
      <c r="G3857" s="47"/>
      <c r="H3857" s="573">
        <f t="shared" si="108"/>
        <v>66.517989999999983</v>
      </c>
      <c r="I3857" s="573">
        <f t="shared" si="108"/>
        <v>66.517989999999983</v>
      </c>
      <c r="J3857" s="573">
        <f t="shared" si="108"/>
        <v>87.401544999999999</v>
      </c>
      <c r="K3857" s="573">
        <f t="shared" si="108"/>
        <v>60.7170025</v>
      </c>
      <c r="L3857" s="573">
        <f t="shared" si="108"/>
        <v>96.489758749999979</v>
      </c>
      <c r="M3857" s="573">
        <f t="shared" si="108"/>
        <v>83.147487499999997</v>
      </c>
      <c r="N3857" s="573" t="b">
        <v>1</v>
      </c>
    </row>
    <row r="3858" spans="1:14" ht="15.5" x14ac:dyDescent="0.35">
      <c r="A3858" s="76" t="s">
        <v>8394</v>
      </c>
      <c r="B3858" s="308" t="s">
        <v>7059</v>
      </c>
      <c r="C3858" s="218" t="s">
        <v>7058</v>
      </c>
      <c r="D3858" s="312"/>
      <c r="E3858" s="312"/>
      <c r="F3858" s="578">
        <v>263.89999999999998</v>
      </c>
      <c r="G3858" s="47"/>
      <c r="H3858" s="573">
        <f t="shared" ref="H3858:M3900" si="109">IF($N3858=TRUE,H$3*$F3858,"")</f>
        <v>93.051139999999975</v>
      </c>
      <c r="I3858" s="573">
        <f t="shared" si="109"/>
        <v>93.051139999999975</v>
      </c>
      <c r="J3858" s="573">
        <f t="shared" si="109"/>
        <v>122.26486999999999</v>
      </c>
      <c r="K3858" s="573">
        <f t="shared" si="109"/>
        <v>84.93621499999999</v>
      </c>
      <c r="L3858" s="573">
        <f t="shared" si="109"/>
        <v>134.97825249999997</v>
      </c>
      <c r="M3858" s="573">
        <f t="shared" si="109"/>
        <v>116.31392499999998</v>
      </c>
      <c r="N3858" s="573" t="b">
        <v>1</v>
      </c>
    </row>
    <row r="3859" spans="1:14" ht="16" thickBot="1" x14ac:dyDescent="0.4">
      <c r="A3859" s="77" t="s">
        <v>8395</v>
      </c>
      <c r="B3859" s="565" t="s">
        <v>4459</v>
      </c>
      <c r="C3859" s="713" t="s">
        <v>4460</v>
      </c>
      <c r="D3859" s="590"/>
      <c r="E3859" s="590"/>
      <c r="F3859" s="564">
        <v>1109.25</v>
      </c>
      <c r="G3859" s="47"/>
      <c r="H3859" s="573">
        <f t="shared" si="109"/>
        <v>391.1215499999999</v>
      </c>
      <c r="I3859" s="573">
        <f t="shared" si="109"/>
        <v>391.1215499999999</v>
      </c>
      <c r="J3859" s="573">
        <f t="shared" si="109"/>
        <v>513.915525</v>
      </c>
      <c r="K3859" s="573">
        <f t="shared" si="109"/>
        <v>357.01211249999994</v>
      </c>
      <c r="L3859" s="573">
        <f t="shared" si="109"/>
        <v>567.35364374999995</v>
      </c>
      <c r="M3859" s="573">
        <f t="shared" si="109"/>
        <v>488.90193749999997</v>
      </c>
      <c r="N3859" s="573" t="b">
        <v>1</v>
      </c>
    </row>
    <row r="3860" spans="1:14" ht="15.5" x14ac:dyDescent="0.35">
      <c r="A3860" s="72" t="s">
        <v>9872</v>
      </c>
      <c r="B3860" s="3" t="s">
        <v>4487</v>
      </c>
      <c r="C3860" s="110" t="s">
        <v>4488</v>
      </c>
      <c r="D3860" s="20"/>
      <c r="E3860" s="20"/>
      <c r="F3860" s="273">
        <v>0</v>
      </c>
      <c r="G3860" s="47"/>
      <c r="H3860" s="573">
        <f t="shared" si="109"/>
        <v>0</v>
      </c>
      <c r="I3860" s="573">
        <f t="shared" si="109"/>
        <v>0</v>
      </c>
      <c r="J3860" s="573">
        <f t="shared" si="109"/>
        <v>0</v>
      </c>
      <c r="K3860" s="573">
        <f t="shared" si="109"/>
        <v>0</v>
      </c>
      <c r="L3860" s="573">
        <f t="shared" si="109"/>
        <v>0</v>
      </c>
      <c r="M3860" s="573">
        <f t="shared" si="109"/>
        <v>0</v>
      </c>
      <c r="N3860" s="573" t="b">
        <v>1</v>
      </c>
    </row>
    <row r="3861" spans="1:14" ht="15.5" x14ac:dyDescent="0.35">
      <c r="A3861" s="192" t="s">
        <v>9873</v>
      </c>
      <c r="B3861" s="308" t="s">
        <v>4487</v>
      </c>
      <c r="C3861" s="193" t="s">
        <v>4957</v>
      </c>
      <c r="D3861" s="309"/>
      <c r="E3861" s="309"/>
      <c r="F3861" s="578">
        <v>0</v>
      </c>
      <c r="G3861" s="47"/>
      <c r="H3861" s="573">
        <f t="shared" si="109"/>
        <v>0</v>
      </c>
      <c r="I3861" s="573">
        <f t="shared" si="109"/>
        <v>0</v>
      </c>
      <c r="J3861" s="573">
        <f t="shared" si="109"/>
        <v>0</v>
      </c>
      <c r="K3861" s="573">
        <f t="shared" si="109"/>
        <v>0</v>
      </c>
      <c r="L3861" s="573">
        <f t="shared" si="109"/>
        <v>0</v>
      </c>
      <c r="M3861" s="573">
        <f t="shared" si="109"/>
        <v>0</v>
      </c>
      <c r="N3861" s="573" t="b">
        <v>1</v>
      </c>
    </row>
    <row r="3862" spans="1:14" ht="15.5" x14ac:dyDescent="0.35">
      <c r="A3862" s="8" t="s">
        <v>9874</v>
      </c>
      <c r="B3862" s="308" t="s">
        <v>4487</v>
      </c>
      <c r="C3862" s="193" t="s">
        <v>4958</v>
      </c>
      <c r="D3862" s="309"/>
      <c r="E3862" s="309"/>
      <c r="F3862" s="578">
        <v>508.14</v>
      </c>
      <c r="G3862" s="47"/>
      <c r="H3862" s="573">
        <f t="shared" si="109"/>
        <v>179.17016399999994</v>
      </c>
      <c r="I3862" s="573">
        <f t="shared" si="109"/>
        <v>179.17016399999994</v>
      </c>
      <c r="J3862" s="573">
        <f t="shared" si="109"/>
        <v>235.42126199999998</v>
      </c>
      <c r="K3862" s="573">
        <f t="shared" si="109"/>
        <v>163.54485899999997</v>
      </c>
      <c r="L3862" s="573">
        <f t="shared" si="109"/>
        <v>259.90090649999996</v>
      </c>
      <c r="M3862" s="573">
        <f t="shared" si="109"/>
        <v>223.96270499999997</v>
      </c>
      <c r="N3862" s="573" t="b">
        <v>1</v>
      </c>
    </row>
    <row r="3863" spans="1:14" ht="15.5" x14ac:dyDescent="0.35">
      <c r="A3863" s="8" t="s">
        <v>9875</v>
      </c>
      <c r="B3863" s="308" t="s">
        <v>4487</v>
      </c>
      <c r="C3863" s="193" t="s">
        <v>4959</v>
      </c>
      <c r="D3863" s="309"/>
      <c r="E3863" s="309"/>
      <c r="F3863" s="578">
        <v>508.14</v>
      </c>
      <c r="G3863" s="47"/>
      <c r="H3863" s="573">
        <f t="shared" si="109"/>
        <v>179.17016399999994</v>
      </c>
      <c r="I3863" s="573">
        <f t="shared" si="109"/>
        <v>179.17016399999994</v>
      </c>
      <c r="J3863" s="573">
        <f t="shared" si="109"/>
        <v>235.42126199999998</v>
      </c>
      <c r="K3863" s="573">
        <f t="shared" si="109"/>
        <v>163.54485899999997</v>
      </c>
      <c r="L3863" s="573">
        <f t="shared" si="109"/>
        <v>259.90090649999996</v>
      </c>
      <c r="M3863" s="573">
        <f t="shared" si="109"/>
        <v>223.96270499999997</v>
      </c>
      <c r="N3863" s="573" t="b">
        <v>1</v>
      </c>
    </row>
    <row r="3864" spans="1:14" ht="15.5" x14ac:dyDescent="0.35">
      <c r="A3864" s="8" t="s">
        <v>9823</v>
      </c>
      <c r="B3864" s="221" t="s">
        <v>4487</v>
      </c>
      <c r="C3864" s="247" t="s">
        <v>8396</v>
      </c>
      <c r="D3864" s="222"/>
      <c r="E3864" s="222"/>
      <c r="F3864" s="274">
        <v>57.25</v>
      </c>
      <c r="G3864" s="47"/>
      <c r="H3864" s="573">
        <f t="shared" si="109"/>
        <v>20.186349999999994</v>
      </c>
      <c r="I3864" s="573">
        <f t="shared" si="109"/>
        <v>20.186349999999994</v>
      </c>
      <c r="J3864" s="573">
        <f t="shared" si="109"/>
        <v>26.523924999999998</v>
      </c>
      <c r="K3864" s="573">
        <f t="shared" si="109"/>
        <v>18.425912499999999</v>
      </c>
      <c r="L3864" s="573">
        <f t="shared" si="109"/>
        <v>29.281943749999993</v>
      </c>
      <c r="M3864" s="573">
        <f t="shared" si="109"/>
        <v>25.232937499999998</v>
      </c>
      <c r="N3864" s="573" t="b">
        <v>1</v>
      </c>
    </row>
    <row r="3865" spans="1:14" ht="15.5" x14ac:dyDescent="0.35">
      <c r="A3865" s="249" t="s">
        <v>9824</v>
      </c>
      <c r="B3865" s="308" t="s">
        <v>4487</v>
      </c>
      <c r="C3865" s="193" t="s">
        <v>8397</v>
      </c>
      <c r="D3865" s="309"/>
      <c r="E3865" s="309"/>
      <c r="F3865" s="331">
        <v>57.25</v>
      </c>
      <c r="G3865" s="47"/>
      <c r="H3865" s="573">
        <f t="shared" si="109"/>
        <v>20.186349999999994</v>
      </c>
      <c r="I3865" s="573">
        <f t="shared" si="109"/>
        <v>20.186349999999994</v>
      </c>
      <c r="J3865" s="573">
        <f t="shared" si="109"/>
        <v>26.523924999999998</v>
      </c>
      <c r="K3865" s="573">
        <f t="shared" si="109"/>
        <v>18.425912499999999</v>
      </c>
      <c r="L3865" s="573">
        <f t="shared" si="109"/>
        <v>29.281943749999993</v>
      </c>
      <c r="M3865" s="573">
        <f t="shared" si="109"/>
        <v>25.232937499999998</v>
      </c>
      <c r="N3865" s="573" t="b">
        <v>1</v>
      </c>
    </row>
    <row r="3866" spans="1:14" ht="15.5" x14ac:dyDescent="0.35">
      <c r="A3866" s="8" t="s">
        <v>8362</v>
      </c>
      <c r="B3866" s="3" t="s">
        <v>4487</v>
      </c>
      <c r="C3866" s="110" t="s">
        <v>8398</v>
      </c>
      <c r="D3866" s="20"/>
      <c r="E3866" s="20"/>
      <c r="F3866" s="273">
        <v>712</v>
      </c>
      <c r="G3866" s="47"/>
      <c r="H3866" s="573">
        <f t="shared" si="109"/>
        <v>251.05119999999994</v>
      </c>
      <c r="I3866" s="573">
        <f t="shared" si="109"/>
        <v>251.05119999999994</v>
      </c>
      <c r="J3866" s="573">
        <f t="shared" si="109"/>
        <v>329.86959999999999</v>
      </c>
      <c r="K3866" s="573">
        <f t="shared" si="109"/>
        <v>229.15719999999999</v>
      </c>
      <c r="L3866" s="573">
        <f t="shared" si="109"/>
        <v>364.17019999999991</v>
      </c>
      <c r="M3866" s="573">
        <f t="shared" si="109"/>
        <v>313.81399999999996</v>
      </c>
      <c r="N3866" s="573" t="b">
        <v>1</v>
      </c>
    </row>
    <row r="3867" spans="1:14" ht="15.5" x14ac:dyDescent="0.35">
      <c r="A3867" s="8" t="s">
        <v>8365</v>
      </c>
      <c r="B3867" s="308" t="s">
        <v>4487</v>
      </c>
      <c r="C3867" s="193" t="s">
        <v>8399</v>
      </c>
      <c r="D3867" s="309"/>
      <c r="E3867" s="309"/>
      <c r="F3867" s="578">
        <v>712</v>
      </c>
      <c r="G3867" s="47"/>
      <c r="H3867" s="573">
        <f t="shared" si="109"/>
        <v>251.05119999999994</v>
      </c>
      <c r="I3867" s="573">
        <f t="shared" si="109"/>
        <v>251.05119999999994</v>
      </c>
      <c r="J3867" s="573">
        <f t="shared" si="109"/>
        <v>329.86959999999999</v>
      </c>
      <c r="K3867" s="573">
        <f t="shared" si="109"/>
        <v>229.15719999999999</v>
      </c>
      <c r="L3867" s="573">
        <f t="shared" si="109"/>
        <v>364.17019999999991</v>
      </c>
      <c r="M3867" s="573">
        <f t="shared" si="109"/>
        <v>313.81399999999996</v>
      </c>
      <c r="N3867" s="573" t="b">
        <v>1</v>
      </c>
    </row>
    <row r="3868" spans="1:14" ht="16" thickBot="1" x14ac:dyDescent="0.4">
      <c r="A3868" s="76" t="s">
        <v>4960</v>
      </c>
      <c r="B3868" s="221" t="s">
        <v>4961</v>
      </c>
      <c r="C3868" s="649" t="s">
        <v>4962</v>
      </c>
      <c r="D3868" s="232"/>
      <c r="E3868" s="232"/>
      <c r="F3868" s="564">
        <v>715.65</v>
      </c>
      <c r="G3868" s="47"/>
      <c r="H3868" s="573">
        <f t="shared" si="109"/>
        <v>252.33818999999994</v>
      </c>
      <c r="I3868" s="573">
        <f t="shared" si="109"/>
        <v>252.33818999999994</v>
      </c>
      <c r="J3868" s="573">
        <f t="shared" si="109"/>
        <v>331.56064499999997</v>
      </c>
      <c r="K3868" s="573">
        <f t="shared" si="109"/>
        <v>230.33195249999997</v>
      </c>
      <c r="L3868" s="573">
        <f t="shared" si="109"/>
        <v>366.03708374999991</v>
      </c>
      <c r="M3868" s="573">
        <f t="shared" si="109"/>
        <v>315.42273749999998</v>
      </c>
      <c r="N3868" s="573" t="b">
        <v>1</v>
      </c>
    </row>
    <row r="3869" spans="1:14" ht="15.5" x14ac:dyDescent="0.35">
      <c r="A3869" s="10" t="s">
        <v>9876</v>
      </c>
      <c r="B3869" s="16" t="s">
        <v>4963</v>
      </c>
      <c r="C3869" s="108" t="s">
        <v>4964</v>
      </c>
      <c r="D3869" s="18"/>
      <c r="E3869" s="18"/>
      <c r="F3869" s="276">
        <v>0</v>
      </c>
      <c r="G3869" s="47"/>
      <c r="H3869" s="573">
        <f t="shared" si="109"/>
        <v>0</v>
      </c>
      <c r="I3869" s="573">
        <f t="shared" si="109"/>
        <v>0</v>
      </c>
      <c r="J3869" s="573">
        <f t="shared" si="109"/>
        <v>0</v>
      </c>
      <c r="K3869" s="573">
        <f t="shared" si="109"/>
        <v>0</v>
      </c>
      <c r="L3869" s="573">
        <f t="shared" si="109"/>
        <v>0</v>
      </c>
      <c r="M3869" s="573">
        <f t="shared" si="109"/>
        <v>0</v>
      </c>
      <c r="N3869" s="573" t="b">
        <v>1</v>
      </c>
    </row>
    <row r="3870" spans="1:14" ht="15.5" x14ac:dyDescent="0.35">
      <c r="A3870" s="72" t="s">
        <v>9877</v>
      </c>
      <c r="B3870" s="308" t="s">
        <v>4963</v>
      </c>
      <c r="C3870" s="193" t="s">
        <v>4965</v>
      </c>
      <c r="D3870" s="309"/>
      <c r="E3870" s="309"/>
      <c r="F3870" s="578">
        <v>0</v>
      </c>
      <c r="G3870" s="47"/>
      <c r="H3870" s="573">
        <f t="shared" si="109"/>
        <v>0</v>
      </c>
      <c r="I3870" s="573">
        <f t="shared" si="109"/>
        <v>0</v>
      </c>
      <c r="J3870" s="573">
        <f t="shared" si="109"/>
        <v>0</v>
      </c>
      <c r="K3870" s="573">
        <f t="shared" si="109"/>
        <v>0</v>
      </c>
      <c r="L3870" s="573">
        <f t="shared" si="109"/>
        <v>0</v>
      </c>
      <c r="M3870" s="573">
        <f t="shared" si="109"/>
        <v>0</v>
      </c>
      <c r="N3870" s="573" t="b">
        <v>1</v>
      </c>
    </row>
    <row r="3871" spans="1:14" ht="15.5" x14ac:dyDescent="0.35">
      <c r="A3871" s="192" t="s">
        <v>9874</v>
      </c>
      <c r="B3871" s="308" t="s">
        <v>4963</v>
      </c>
      <c r="C3871" s="193" t="s">
        <v>4966</v>
      </c>
      <c r="D3871" s="309"/>
      <c r="E3871" s="309"/>
      <c r="F3871" s="578">
        <v>327.74</v>
      </c>
      <c r="G3871" s="47"/>
      <c r="H3871" s="573">
        <f t="shared" si="109"/>
        <v>115.56112399999998</v>
      </c>
      <c r="I3871" s="573">
        <f t="shared" si="109"/>
        <v>115.56112399999998</v>
      </c>
      <c r="J3871" s="573">
        <f t="shared" si="109"/>
        <v>151.84194199999999</v>
      </c>
      <c r="K3871" s="573">
        <f t="shared" si="109"/>
        <v>105.48311899999999</v>
      </c>
      <c r="L3871" s="573">
        <f t="shared" si="109"/>
        <v>167.63081649999998</v>
      </c>
      <c r="M3871" s="573">
        <f t="shared" si="109"/>
        <v>144.45140499999999</v>
      </c>
      <c r="N3871" s="573" t="b">
        <v>1</v>
      </c>
    </row>
    <row r="3872" spans="1:14" ht="15.5" x14ac:dyDescent="0.35">
      <c r="A3872" s="8" t="s">
        <v>9875</v>
      </c>
      <c r="B3872" s="308" t="s">
        <v>4963</v>
      </c>
      <c r="C3872" s="193" t="s">
        <v>4967</v>
      </c>
      <c r="D3872" s="309"/>
      <c r="E3872" s="309"/>
      <c r="F3872" s="578">
        <v>327.74</v>
      </c>
      <c r="G3872" s="47"/>
      <c r="H3872" s="573">
        <f t="shared" si="109"/>
        <v>115.56112399999998</v>
      </c>
      <c r="I3872" s="573">
        <f t="shared" si="109"/>
        <v>115.56112399999998</v>
      </c>
      <c r="J3872" s="573">
        <f t="shared" si="109"/>
        <v>151.84194199999999</v>
      </c>
      <c r="K3872" s="573">
        <f t="shared" si="109"/>
        <v>105.48311899999999</v>
      </c>
      <c r="L3872" s="573">
        <f t="shared" si="109"/>
        <v>167.63081649999998</v>
      </c>
      <c r="M3872" s="573">
        <f t="shared" si="109"/>
        <v>144.45140499999999</v>
      </c>
      <c r="N3872" s="573" t="b">
        <v>1</v>
      </c>
    </row>
    <row r="3873" spans="1:14" ht="15.5" x14ac:dyDescent="0.35">
      <c r="A3873" s="8" t="s">
        <v>8400</v>
      </c>
      <c r="B3873" s="308" t="s">
        <v>4963</v>
      </c>
      <c r="C3873" s="193" t="s">
        <v>8401</v>
      </c>
      <c r="D3873" s="309"/>
      <c r="E3873" s="309"/>
      <c r="F3873" s="578">
        <v>51.900000000000006</v>
      </c>
      <c r="G3873" s="47"/>
      <c r="H3873" s="573">
        <f t="shared" si="109"/>
        <v>18.299939999999996</v>
      </c>
      <c r="I3873" s="573">
        <f t="shared" si="109"/>
        <v>18.299939999999996</v>
      </c>
      <c r="J3873" s="573">
        <f t="shared" si="109"/>
        <v>24.045270000000002</v>
      </c>
      <c r="K3873" s="573">
        <f t="shared" si="109"/>
        <v>16.704015000000002</v>
      </c>
      <c r="L3873" s="573">
        <f t="shared" si="109"/>
        <v>26.545552499999999</v>
      </c>
      <c r="M3873" s="573">
        <f t="shared" si="109"/>
        <v>22.874925000000001</v>
      </c>
      <c r="N3873" s="573" t="b">
        <v>1</v>
      </c>
    </row>
    <row r="3874" spans="1:14" ht="15.5" x14ac:dyDescent="0.35">
      <c r="A3874" s="8" t="s">
        <v>8402</v>
      </c>
      <c r="B3874" s="221" t="s">
        <v>4963</v>
      </c>
      <c r="C3874" s="247" t="s">
        <v>8403</v>
      </c>
      <c r="D3874" s="222"/>
      <c r="E3874" s="222"/>
      <c r="F3874" s="274">
        <v>51.900000000000006</v>
      </c>
      <c r="G3874" s="47"/>
      <c r="H3874" s="573">
        <f t="shared" si="109"/>
        <v>18.299939999999996</v>
      </c>
      <c r="I3874" s="573">
        <f t="shared" si="109"/>
        <v>18.299939999999996</v>
      </c>
      <c r="J3874" s="573">
        <f t="shared" si="109"/>
        <v>24.045270000000002</v>
      </c>
      <c r="K3874" s="573">
        <f t="shared" si="109"/>
        <v>16.704015000000002</v>
      </c>
      <c r="L3874" s="573">
        <f t="shared" si="109"/>
        <v>26.545552499999999</v>
      </c>
      <c r="M3874" s="573">
        <f t="shared" si="109"/>
        <v>22.874925000000001</v>
      </c>
      <c r="N3874" s="573" t="b">
        <v>1</v>
      </c>
    </row>
    <row r="3875" spans="1:14" ht="15.5" x14ac:dyDescent="0.35">
      <c r="A3875" s="249" t="s">
        <v>8362</v>
      </c>
      <c r="B3875" s="308" t="s">
        <v>4963</v>
      </c>
      <c r="C3875" s="193" t="s">
        <v>8404</v>
      </c>
      <c r="D3875" s="309"/>
      <c r="E3875" s="309"/>
      <c r="F3875" s="331">
        <v>459.25</v>
      </c>
      <c r="G3875" s="47"/>
      <c r="H3875" s="573">
        <f t="shared" si="109"/>
        <v>161.93154999999996</v>
      </c>
      <c r="I3875" s="573">
        <f t="shared" si="109"/>
        <v>161.93154999999996</v>
      </c>
      <c r="J3875" s="573">
        <f t="shared" si="109"/>
        <v>212.77052499999999</v>
      </c>
      <c r="K3875" s="573">
        <f t="shared" si="109"/>
        <v>147.80961249999999</v>
      </c>
      <c r="L3875" s="573">
        <f t="shared" si="109"/>
        <v>234.89489374999997</v>
      </c>
      <c r="M3875" s="573">
        <f t="shared" si="109"/>
        <v>202.41443749999999</v>
      </c>
      <c r="N3875" s="573" t="b">
        <v>1</v>
      </c>
    </row>
    <row r="3876" spans="1:14" ht="15.5" x14ac:dyDescent="0.35">
      <c r="A3876" s="8" t="s">
        <v>8365</v>
      </c>
      <c r="B3876" s="3" t="s">
        <v>4963</v>
      </c>
      <c r="C3876" s="110" t="s">
        <v>8405</v>
      </c>
      <c r="D3876" s="20"/>
      <c r="E3876" s="20"/>
      <c r="F3876" s="273">
        <v>459.25</v>
      </c>
      <c r="G3876" s="47"/>
      <c r="H3876" s="573">
        <f t="shared" si="109"/>
        <v>161.93154999999996</v>
      </c>
      <c r="I3876" s="573">
        <f t="shared" si="109"/>
        <v>161.93154999999996</v>
      </c>
      <c r="J3876" s="573">
        <f t="shared" si="109"/>
        <v>212.77052499999999</v>
      </c>
      <c r="K3876" s="573">
        <f t="shared" si="109"/>
        <v>147.80961249999999</v>
      </c>
      <c r="L3876" s="573">
        <f t="shared" si="109"/>
        <v>234.89489374999997</v>
      </c>
      <c r="M3876" s="573">
        <f t="shared" si="109"/>
        <v>202.41443749999999</v>
      </c>
      <c r="N3876" s="573" t="b">
        <v>1</v>
      </c>
    </row>
    <row r="3877" spans="1:14" ht="15.5" x14ac:dyDescent="0.35">
      <c r="A3877" s="76" t="s">
        <v>4968</v>
      </c>
      <c r="B3877" s="308" t="s">
        <v>4479</v>
      </c>
      <c r="C3877" s="218" t="s">
        <v>4480</v>
      </c>
      <c r="D3877" s="312"/>
      <c r="E3877" s="312"/>
      <c r="F3877" s="578">
        <v>23.52</v>
      </c>
      <c r="G3877" s="47"/>
      <c r="H3877" s="573">
        <f t="shared" si="109"/>
        <v>8.2931519999999974</v>
      </c>
      <c r="I3877" s="573">
        <f t="shared" si="109"/>
        <v>8.2931519999999974</v>
      </c>
      <c r="J3877" s="573">
        <f t="shared" si="109"/>
        <v>10.896815999999999</v>
      </c>
      <c r="K3877" s="573">
        <f t="shared" si="109"/>
        <v>7.5699119999999995</v>
      </c>
      <c r="L3877" s="573">
        <f t="shared" si="109"/>
        <v>12.029891999999997</v>
      </c>
      <c r="M3877" s="573">
        <f t="shared" si="109"/>
        <v>10.366439999999999</v>
      </c>
      <c r="N3877" s="573" t="b">
        <v>1</v>
      </c>
    </row>
    <row r="3878" spans="1:14" ht="16" thickBot="1" x14ac:dyDescent="0.4">
      <c r="A3878" s="76" t="s">
        <v>4969</v>
      </c>
      <c r="B3878" s="221" t="s">
        <v>4448</v>
      </c>
      <c r="C3878" s="649" t="s">
        <v>4446</v>
      </c>
      <c r="D3878" s="232"/>
      <c r="E3878" s="232"/>
      <c r="F3878" s="796">
        <v>1.9</v>
      </c>
      <c r="G3878" s="47"/>
      <c r="H3878" s="573">
        <f t="shared" si="109"/>
        <v>0.66993999999999976</v>
      </c>
      <c r="I3878" s="573">
        <f t="shared" si="109"/>
        <v>0.66993999999999976</v>
      </c>
      <c r="J3878" s="573">
        <f t="shared" si="109"/>
        <v>0.88026999999999989</v>
      </c>
      <c r="K3878" s="573">
        <f t="shared" si="109"/>
        <v>0.61151499999999992</v>
      </c>
      <c r="L3878" s="573">
        <f t="shared" si="109"/>
        <v>0.97180249999999979</v>
      </c>
      <c r="M3878" s="573">
        <f t="shared" si="109"/>
        <v>0.83742499999999986</v>
      </c>
      <c r="N3878" s="573" t="b">
        <v>1</v>
      </c>
    </row>
    <row r="3879" spans="1:14" ht="15.5" x14ac:dyDescent="0.35">
      <c r="A3879" s="73" t="s">
        <v>4969</v>
      </c>
      <c r="B3879" s="16" t="s">
        <v>4481</v>
      </c>
      <c r="C3879" s="108" t="s">
        <v>4482</v>
      </c>
      <c r="D3879" s="18"/>
      <c r="E3879" s="18"/>
      <c r="F3879" s="276">
        <v>0</v>
      </c>
      <c r="G3879" s="47"/>
      <c r="H3879" s="573">
        <f t="shared" si="109"/>
        <v>0</v>
      </c>
      <c r="I3879" s="573">
        <f t="shared" si="109"/>
        <v>0</v>
      </c>
      <c r="J3879" s="573">
        <f t="shared" si="109"/>
        <v>0</v>
      </c>
      <c r="K3879" s="573">
        <f t="shared" si="109"/>
        <v>0</v>
      </c>
      <c r="L3879" s="573">
        <f t="shared" si="109"/>
        <v>0</v>
      </c>
      <c r="M3879" s="573">
        <f t="shared" si="109"/>
        <v>0</v>
      </c>
      <c r="N3879" s="573" t="b">
        <v>1</v>
      </c>
    </row>
    <row r="3880" spans="1:14" ht="15.5" x14ac:dyDescent="0.35">
      <c r="A3880" s="192" t="s">
        <v>9878</v>
      </c>
      <c r="B3880" s="308" t="s">
        <v>4481</v>
      </c>
      <c r="C3880" s="193" t="s">
        <v>4482</v>
      </c>
      <c r="D3880" s="309"/>
      <c r="E3880" s="309"/>
      <c r="F3880" s="578">
        <v>0</v>
      </c>
      <c r="G3880" s="47"/>
      <c r="H3880" s="573">
        <f t="shared" si="109"/>
        <v>0</v>
      </c>
      <c r="I3880" s="573">
        <f t="shared" si="109"/>
        <v>0</v>
      </c>
      <c r="J3880" s="573">
        <f t="shared" si="109"/>
        <v>0</v>
      </c>
      <c r="K3880" s="573">
        <f t="shared" si="109"/>
        <v>0</v>
      </c>
      <c r="L3880" s="573">
        <f t="shared" si="109"/>
        <v>0</v>
      </c>
      <c r="M3880" s="573">
        <f t="shared" si="109"/>
        <v>0</v>
      </c>
      <c r="N3880" s="573" t="b">
        <v>1</v>
      </c>
    </row>
    <row r="3881" spans="1:14" ht="15.5" x14ac:dyDescent="0.35">
      <c r="A3881" s="8" t="s">
        <v>9873</v>
      </c>
      <c r="B3881" s="308" t="s">
        <v>4481</v>
      </c>
      <c r="C3881" s="193" t="s">
        <v>4970</v>
      </c>
      <c r="D3881" s="309"/>
      <c r="E3881" s="309"/>
      <c r="F3881" s="578">
        <v>0</v>
      </c>
      <c r="G3881" s="47"/>
      <c r="H3881" s="573">
        <f t="shared" si="109"/>
        <v>0</v>
      </c>
      <c r="I3881" s="573">
        <f t="shared" si="109"/>
        <v>0</v>
      </c>
      <c r="J3881" s="573">
        <f t="shared" si="109"/>
        <v>0</v>
      </c>
      <c r="K3881" s="573">
        <f t="shared" si="109"/>
        <v>0</v>
      </c>
      <c r="L3881" s="573">
        <f t="shared" si="109"/>
        <v>0</v>
      </c>
      <c r="M3881" s="573">
        <f t="shared" si="109"/>
        <v>0</v>
      </c>
      <c r="N3881" s="573" t="b">
        <v>1</v>
      </c>
    </row>
    <row r="3882" spans="1:14" ht="15.5" x14ac:dyDescent="0.35">
      <c r="A3882" s="8" t="s">
        <v>9874</v>
      </c>
      <c r="B3882" s="308" t="s">
        <v>4481</v>
      </c>
      <c r="C3882" s="193" t="s">
        <v>4971</v>
      </c>
      <c r="D3882" s="309"/>
      <c r="E3882" s="309"/>
      <c r="F3882" s="578">
        <v>0</v>
      </c>
      <c r="G3882" s="47"/>
      <c r="H3882" s="573">
        <f t="shared" si="109"/>
        <v>0</v>
      </c>
      <c r="I3882" s="573">
        <f t="shared" si="109"/>
        <v>0</v>
      </c>
      <c r="J3882" s="573">
        <f t="shared" si="109"/>
        <v>0</v>
      </c>
      <c r="K3882" s="573">
        <f t="shared" si="109"/>
        <v>0</v>
      </c>
      <c r="L3882" s="573">
        <f t="shared" si="109"/>
        <v>0</v>
      </c>
      <c r="M3882" s="573">
        <f t="shared" si="109"/>
        <v>0</v>
      </c>
      <c r="N3882" s="573" t="b">
        <v>1</v>
      </c>
    </row>
    <row r="3883" spans="1:14" ht="15.5" x14ac:dyDescent="0.35">
      <c r="A3883" s="8" t="s">
        <v>9875</v>
      </c>
      <c r="B3883" s="221" t="s">
        <v>4481</v>
      </c>
      <c r="C3883" s="247" t="s">
        <v>4972</v>
      </c>
      <c r="D3883" s="222"/>
      <c r="E3883" s="222"/>
      <c r="F3883" s="274">
        <v>0</v>
      </c>
      <c r="G3883" s="47"/>
      <c r="H3883" s="573">
        <f t="shared" si="109"/>
        <v>0</v>
      </c>
      <c r="I3883" s="573">
        <f t="shared" si="109"/>
        <v>0</v>
      </c>
      <c r="J3883" s="573">
        <f t="shared" si="109"/>
        <v>0</v>
      </c>
      <c r="K3883" s="573">
        <f t="shared" si="109"/>
        <v>0</v>
      </c>
      <c r="L3883" s="573">
        <f t="shared" si="109"/>
        <v>0</v>
      </c>
      <c r="M3883" s="573">
        <f t="shared" si="109"/>
        <v>0</v>
      </c>
      <c r="N3883" s="573" t="b">
        <v>1</v>
      </c>
    </row>
    <row r="3884" spans="1:14" ht="15.5" x14ac:dyDescent="0.35">
      <c r="A3884" s="249" t="s">
        <v>9823</v>
      </c>
      <c r="B3884" s="308" t="s">
        <v>4481</v>
      </c>
      <c r="C3884" s="193" t="s">
        <v>8406</v>
      </c>
      <c r="D3884" s="309"/>
      <c r="E3884" s="309"/>
      <c r="F3884" s="331">
        <v>162.9</v>
      </c>
      <c r="G3884" s="47"/>
      <c r="H3884" s="573">
        <f t="shared" si="109"/>
        <v>57.438539999999989</v>
      </c>
      <c r="I3884" s="573">
        <f t="shared" si="109"/>
        <v>57.438539999999989</v>
      </c>
      <c r="J3884" s="573">
        <f t="shared" si="109"/>
        <v>75.47157</v>
      </c>
      <c r="K3884" s="573">
        <f t="shared" si="109"/>
        <v>52.429364999999997</v>
      </c>
      <c r="L3884" s="573">
        <f t="shared" si="109"/>
        <v>83.319277499999984</v>
      </c>
      <c r="M3884" s="573">
        <f t="shared" si="109"/>
        <v>71.798175000000001</v>
      </c>
      <c r="N3884" s="573" t="b">
        <v>1</v>
      </c>
    </row>
    <row r="3885" spans="1:14" ht="15.5" x14ac:dyDescent="0.35">
      <c r="A3885" s="8" t="s">
        <v>9824</v>
      </c>
      <c r="B3885" s="3" t="s">
        <v>4481</v>
      </c>
      <c r="C3885" s="110" t="s">
        <v>8407</v>
      </c>
      <c r="D3885" s="20"/>
      <c r="E3885" s="20"/>
      <c r="F3885" s="273">
        <v>162.9</v>
      </c>
      <c r="G3885" s="47"/>
      <c r="H3885" s="573">
        <f t="shared" si="109"/>
        <v>57.438539999999989</v>
      </c>
      <c r="I3885" s="573">
        <f t="shared" si="109"/>
        <v>57.438539999999989</v>
      </c>
      <c r="J3885" s="573">
        <f t="shared" si="109"/>
        <v>75.47157</v>
      </c>
      <c r="K3885" s="573">
        <f t="shared" si="109"/>
        <v>52.429364999999997</v>
      </c>
      <c r="L3885" s="573">
        <f t="shared" si="109"/>
        <v>83.319277499999984</v>
      </c>
      <c r="M3885" s="573">
        <f t="shared" si="109"/>
        <v>71.798175000000001</v>
      </c>
      <c r="N3885" s="573" t="b">
        <v>1</v>
      </c>
    </row>
    <row r="3886" spans="1:14" ht="15.5" x14ac:dyDescent="0.35">
      <c r="A3886" s="8" t="s">
        <v>8362</v>
      </c>
      <c r="B3886" s="308" t="s">
        <v>4481</v>
      </c>
      <c r="C3886" s="193" t="s">
        <v>8408</v>
      </c>
      <c r="D3886" s="309"/>
      <c r="E3886" s="309"/>
      <c r="F3886" s="578">
        <v>570.25</v>
      </c>
      <c r="G3886" s="47"/>
      <c r="H3886" s="573">
        <f t="shared" si="109"/>
        <v>201.07014999999996</v>
      </c>
      <c r="I3886" s="573">
        <f t="shared" si="109"/>
        <v>201.07014999999996</v>
      </c>
      <c r="J3886" s="573">
        <f t="shared" si="109"/>
        <v>264.19682499999999</v>
      </c>
      <c r="K3886" s="573">
        <f t="shared" si="109"/>
        <v>183.53496249999998</v>
      </c>
      <c r="L3886" s="573">
        <f t="shared" si="109"/>
        <v>291.66861874999995</v>
      </c>
      <c r="M3886" s="573">
        <f t="shared" si="109"/>
        <v>251.33768749999999</v>
      </c>
      <c r="N3886" s="573" t="b">
        <v>1</v>
      </c>
    </row>
    <row r="3887" spans="1:14" ht="16" thickBot="1" x14ac:dyDescent="0.4">
      <c r="A3887" s="8" t="s">
        <v>8365</v>
      </c>
      <c r="B3887" s="221" t="s">
        <v>4481</v>
      </c>
      <c r="C3887" s="247" t="s">
        <v>8409</v>
      </c>
      <c r="D3887" s="222"/>
      <c r="E3887" s="222"/>
      <c r="F3887" s="564">
        <v>570.25</v>
      </c>
      <c r="G3887" s="47"/>
      <c r="H3887" s="573">
        <f t="shared" si="109"/>
        <v>201.07014999999996</v>
      </c>
      <c r="I3887" s="573">
        <f t="shared" si="109"/>
        <v>201.07014999999996</v>
      </c>
      <c r="J3887" s="573">
        <f t="shared" si="109"/>
        <v>264.19682499999999</v>
      </c>
      <c r="K3887" s="573">
        <f t="shared" si="109"/>
        <v>183.53496249999998</v>
      </c>
      <c r="L3887" s="573">
        <f t="shared" si="109"/>
        <v>291.66861874999995</v>
      </c>
      <c r="M3887" s="573">
        <f t="shared" si="109"/>
        <v>251.33768749999999</v>
      </c>
      <c r="N3887" s="573" t="b">
        <v>1</v>
      </c>
    </row>
    <row r="3888" spans="1:14" ht="15.5" x14ac:dyDescent="0.35">
      <c r="A3888" s="73" t="s">
        <v>4973</v>
      </c>
      <c r="B3888" s="16" t="s">
        <v>4467</v>
      </c>
      <c r="C3888" s="688" t="s">
        <v>4468</v>
      </c>
      <c r="D3888" s="21"/>
      <c r="E3888" s="21"/>
      <c r="F3888" s="276">
        <v>674.24</v>
      </c>
      <c r="G3888" s="47"/>
      <c r="H3888" s="573">
        <f t="shared" si="109"/>
        <v>237.73702399999993</v>
      </c>
      <c r="I3888" s="573">
        <f t="shared" si="109"/>
        <v>237.73702399999993</v>
      </c>
      <c r="J3888" s="573">
        <f t="shared" si="109"/>
        <v>312.37539199999998</v>
      </c>
      <c r="K3888" s="573">
        <f t="shared" si="109"/>
        <v>217.00414399999997</v>
      </c>
      <c r="L3888" s="573">
        <f t="shared" si="109"/>
        <v>344.85690399999993</v>
      </c>
      <c r="M3888" s="573">
        <f t="shared" si="109"/>
        <v>297.17127999999997</v>
      </c>
      <c r="N3888" s="573" t="b">
        <v>1</v>
      </c>
    </row>
    <row r="3889" spans="1:14" ht="15.5" x14ac:dyDescent="0.35">
      <c r="A3889" s="215"/>
      <c r="B3889" s="308" t="s">
        <v>4974</v>
      </c>
      <c r="C3889" s="218" t="s">
        <v>4975</v>
      </c>
      <c r="D3889" s="312"/>
      <c r="E3889" s="312"/>
      <c r="F3889" s="578">
        <v>674.24</v>
      </c>
      <c r="G3889" s="47"/>
      <c r="H3889" s="573">
        <f t="shared" si="109"/>
        <v>237.73702399999993</v>
      </c>
      <c r="I3889" s="573">
        <f t="shared" si="109"/>
        <v>237.73702399999993</v>
      </c>
      <c r="J3889" s="573">
        <f t="shared" si="109"/>
        <v>312.37539199999998</v>
      </c>
      <c r="K3889" s="573">
        <f t="shared" si="109"/>
        <v>217.00414399999997</v>
      </c>
      <c r="L3889" s="573">
        <f t="shared" si="109"/>
        <v>344.85690399999993</v>
      </c>
      <c r="M3889" s="573">
        <f t="shared" si="109"/>
        <v>297.17127999999997</v>
      </c>
      <c r="N3889" s="573" t="b">
        <v>1</v>
      </c>
    </row>
    <row r="3890" spans="1:14" ht="31" x14ac:dyDescent="0.35">
      <c r="A3890" s="76"/>
      <c r="B3890" s="308" t="s">
        <v>8410</v>
      </c>
      <c r="C3890" s="218" t="s">
        <v>7039</v>
      </c>
      <c r="D3890" s="312"/>
      <c r="E3890" s="312"/>
      <c r="F3890" s="578">
        <v>674.24</v>
      </c>
      <c r="G3890" s="47"/>
      <c r="H3890" s="573">
        <f t="shared" si="109"/>
        <v>237.73702399999993</v>
      </c>
      <c r="I3890" s="573">
        <f t="shared" si="109"/>
        <v>237.73702399999993</v>
      </c>
      <c r="J3890" s="573">
        <f t="shared" si="109"/>
        <v>312.37539199999998</v>
      </c>
      <c r="K3890" s="573">
        <f t="shared" si="109"/>
        <v>217.00414399999997</v>
      </c>
      <c r="L3890" s="573">
        <f t="shared" si="109"/>
        <v>344.85690399999993</v>
      </c>
      <c r="M3890" s="573">
        <f t="shared" si="109"/>
        <v>297.17127999999997</v>
      </c>
      <c r="N3890" s="573" t="b">
        <v>1</v>
      </c>
    </row>
    <row r="3891" spans="1:14" ht="15.5" x14ac:dyDescent="0.35">
      <c r="A3891" s="8" t="s">
        <v>9872</v>
      </c>
      <c r="B3891" s="308" t="s">
        <v>4489</v>
      </c>
      <c r="C3891" s="193" t="s">
        <v>4490</v>
      </c>
      <c r="D3891" s="309"/>
      <c r="E3891" s="309"/>
      <c r="F3891" s="578">
        <v>0</v>
      </c>
      <c r="G3891" s="47"/>
      <c r="H3891" s="573">
        <f t="shared" si="109"/>
        <v>0</v>
      </c>
      <c r="I3891" s="573">
        <f t="shared" si="109"/>
        <v>0</v>
      </c>
      <c r="J3891" s="573">
        <f t="shared" si="109"/>
        <v>0</v>
      </c>
      <c r="K3891" s="573">
        <f t="shared" si="109"/>
        <v>0</v>
      </c>
      <c r="L3891" s="573">
        <f t="shared" si="109"/>
        <v>0</v>
      </c>
      <c r="M3891" s="573">
        <f t="shared" si="109"/>
        <v>0</v>
      </c>
      <c r="N3891" s="573" t="b">
        <v>1</v>
      </c>
    </row>
    <row r="3892" spans="1:14" ht="15.5" x14ac:dyDescent="0.35">
      <c r="A3892" s="8"/>
      <c r="B3892" s="221" t="s">
        <v>4489</v>
      </c>
      <c r="C3892" s="247" t="s">
        <v>7061</v>
      </c>
      <c r="D3892" s="222"/>
      <c r="E3892" s="222"/>
      <c r="F3892" s="274">
        <v>0</v>
      </c>
      <c r="G3892" s="47"/>
      <c r="H3892" s="573">
        <f t="shared" si="109"/>
        <v>0</v>
      </c>
      <c r="I3892" s="573">
        <f t="shared" si="109"/>
        <v>0</v>
      </c>
      <c r="J3892" s="573">
        <f t="shared" si="109"/>
        <v>0</v>
      </c>
      <c r="K3892" s="573">
        <f t="shared" si="109"/>
        <v>0</v>
      </c>
      <c r="L3892" s="573">
        <f t="shared" si="109"/>
        <v>0</v>
      </c>
      <c r="M3892" s="573">
        <f t="shared" si="109"/>
        <v>0</v>
      </c>
      <c r="N3892" s="573" t="b">
        <v>1</v>
      </c>
    </row>
    <row r="3893" spans="1:14" ht="15.5" x14ac:dyDescent="0.35">
      <c r="A3893" s="249" t="s">
        <v>9873</v>
      </c>
      <c r="B3893" s="308" t="s">
        <v>4489</v>
      </c>
      <c r="C3893" s="193" t="s">
        <v>4976</v>
      </c>
      <c r="D3893" s="309"/>
      <c r="E3893" s="309"/>
      <c r="F3893" s="331">
        <v>13.060000000000002</v>
      </c>
      <c r="G3893" s="47"/>
      <c r="H3893" s="573">
        <f t="shared" si="109"/>
        <v>4.6049559999999996</v>
      </c>
      <c r="I3893" s="573">
        <f t="shared" si="109"/>
        <v>4.6049559999999996</v>
      </c>
      <c r="J3893" s="573">
        <f t="shared" si="109"/>
        <v>6.0506980000000006</v>
      </c>
      <c r="K3893" s="573">
        <f t="shared" si="109"/>
        <v>4.2033610000000001</v>
      </c>
      <c r="L3893" s="573">
        <f t="shared" si="109"/>
        <v>6.6798634999999997</v>
      </c>
      <c r="M3893" s="573">
        <f t="shared" si="109"/>
        <v>5.7561950000000008</v>
      </c>
      <c r="N3893" s="573" t="b">
        <v>1</v>
      </c>
    </row>
    <row r="3894" spans="1:14" ht="15.5" x14ac:dyDescent="0.35">
      <c r="A3894" s="8"/>
      <c r="B3894" s="3" t="s">
        <v>4489</v>
      </c>
      <c r="C3894" s="110" t="s">
        <v>7038</v>
      </c>
      <c r="D3894" s="20"/>
      <c r="E3894" s="20"/>
      <c r="F3894" s="273">
        <v>12.75</v>
      </c>
      <c r="G3894" s="47"/>
      <c r="H3894" s="573">
        <f t="shared" si="109"/>
        <v>4.4956499999999986</v>
      </c>
      <c r="I3894" s="573">
        <f t="shared" si="109"/>
        <v>4.4956499999999986</v>
      </c>
      <c r="J3894" s="573">
        <f t="shared" si="109"/>
        <v>5.9070749999999999</v>
      </c>
      <c r="K3894" s="573">
        <f t="shared" si="109"/>
        <v>4.1035874999999997</v>
      </c>
      <c r="L3894" s="573">
        <f t="shared" si="109"/>
        <v>6.5213062499999985</v>
      </c>
      <c r="M3894" s="573">
        <f t="shared" si="109"/>
        <v>5.6195624999999998</v>
      </c>
      <c r="N3894" s="573" t="b">
        <v>1</v>
      </c>
    </row>
    <row r="3895" spans="1:14" ht="15.5" x14ac:dyDescent="0.35">
      <c r="A3895" s="8" t="s">
        <v>9874</v>
      </c>
      <c r="B3895" s="308" t="s">
        <v>4489</v>
      </c>
      <c r="C3895" s="193" t="s">
        <v>4977</v>
      </c>
      <c r="D3895" s="309"/>
      <c r="E3895" s="309"/>
      <c r="F3895" s="578">
        <v>114.03</v>
      </c>
      <c r="G3895" s="47"/>
      <c r="H3895" s="573">
        <f t="shared" si="109"/>
        <v>40.206977999999992</v>
      </c>
      <c r="I3895" s="573">
        <f t="shared" si="109"/>
        <v>40.206977999999992</v>
      </c>
      <c r="J3895" s="573">
        <f t="shared" si="109"/>
        <v>52.830098999999997</v>
      </c>
      <c r="K3895" s="573">
        <f t="shared" si="109"/>
        <v>36.7005555</v>
      </c>
      <c r="L3895" s="573">
        <f t="shared" si="109"/>
        <v>58.323494249999989</v>
      </c>
      <c r="M3895" s="573">
        <f t="shared" si="109"/>
        <v>50.258722499999998</v>
      </c>
      <c r="N3895" s="573" t="b">
        <v>1</v>
      </c>
    </row>
    <row r="3896" spans="1:14" ht="16" thickBot="1" x14ac:dyDescent="0.4">
      <c r="A3896" s="11"/>
      <c r="B3896" s="565" t="s">
        <v>4489</v>
      </c>
      <c r="C3896" s="391" t="s">
        <v>7036</v>
      </c>
      <c r="D3896" s="563"/>
      <c r="E3896" s="563"/>
      <c r="F3896" s="564">
        <v>111.25</v>
      </c>
      <c r="G3896" s="47"/>
      <c r="H3896" s="573">
        <f t="shared" si="109"/>
        <v>39.226749999999988</v>
      </c>
      <c r="I3896" s="573">
        <f t="shared" si="109"/>
        <v>39.226749999999988</v>
      </c>
      <c r="J3896" s="573">
        <f t="shared" si="109"/>
        <v>51.542124999999999</v>
      </c>
      <c r="K3896" s="573">
        <f t="shared" si="109"/>
        <v>35.805812499999995</v>
      </c>
      <c r="L3896" s="573">
        <f t="shared" si="109"/>
        <v>56.901593749999989</v>
      </c>
      <c r="M3896" s="573">
        <f t="shared" si="109"/>
        <v>49.033437499999998</v>
      </c>
      <c r="N3896" s="573" t="b">
        <v>1</v>
      </c>
    </row>
    <row r="3897" spans="1:14" ht="16" thickBot="1" x14ac:dyDescent="0.4">
      <c r="A3897" s="74" t="s">
        <v>9875</v>
      </c>
      <c r="B3897" s="5" t="s">
        <v>4489</v>
      </c>
      <c r="C3897" s="109" t="s">
        <v>4978</v>
      </c>
      <c r="D3897" s="94"/>
      <c r="E3897" s="94"/>
      <c r="F3897" s="189">
        <v>126.58000000000001</v>
      </c>
      <c r="G3897" s="47"/>
      <c r="H3897" s="573">
        <f t="shared" si="109"/>
        <v>44.632107999999995</v>
      </c>
      <c r="I3897" s="573">
        <f t="shared" si="109"/>
        <v>44.632107999999995</v>
      </c>
      <c r="J3897" s="573">
        <f t="shared" si="109"/>
        <v>58.644514000000008</v>
      </c>
      <c r="K3897" s="573">
        <f t="shared" si="109"/>
        <v>40.739773</v>
      </c>
      <c r="L3897" s="573">
        <f t="shared" si="109"/>
        <v>64.742505499999993</v>
      </c>
      <c r="M3897" s="573">
        <f t="shared" si="109"/>
        <v>55.790134999999999</v>
      </c>
      <c r="N3897" s="573" t="b">
        <v>1</v>
      </c>
    </row>
    <row r="3898" spans="1:14" ht="15.5" x14ac:dyDescent="0.35">
      <c r="A3898" s="72"/>
      <c r="B3898" s="3" t="s">
        <v>4489</v>
      </c>
      <c r="C3898" s="110" t="s">
        <v>7037</v>
      </c>
      <c r="D3898" s="20"/>
      <c r="E3898" s="20"/>
      <c r="F3898" s="273">
        <v>123.5</v>
      </c>
      <c r="G3898" s="47"/>
      <c r="H3898" s="573">
        <f t="shared" si="109"/>
        <v>43.546099999999988</v>
      </c>
      <c r="I3898" s="573">
        <f t="shared" si="109"/>
        <v>43.546099999999988</v>
      </c>
      <c r="J3898" s="573">
        <f t="shared" si="109"/>
        <v>57.217549999999996</v>
      </c>
      <c r="K3898" s="573">
        <f t="shared" si="109"/>
        <v>39.748474999999999</v>
      </c>
      <c r="L3898" s="573">
        <f t="shared" si="109"/>
        <v>63.167162499999989</v>
      </c>
      <c r="M3898" s="573">
        <f t="shared" si="109"/>
        <v>54.432624999999994</v>
      </c>
      <c r="N3898" s="573" t="b">
        <v>1</v>
      </c>
    </row>
    <row r="3899" spans="1:14" ht="15.5" x14ac:dyDescent="0.35">
      <c r="A3899" s="192" t="s">
        <v>9823</v>
      </c>
      <c r="B3899" s="308" t="s">
        <v>4489</v>
      </c>
      <c r="C3899" s="193" t="s">
        <v>8411</v>
      </c>
      <c r="D3899" s="309"/>
      <c r="E3899" s="309"/>
      <c r="F3899" s="578">
        <v>51.5</v>
      </c>
      <c r="G3899" s="47"/>
      <c r="H3899" s="573">
        <f t="shared" si="109"/>
        <v>18.158899999999996</v>
      </c>
      <c r="I3899" s="573">
        <f t="shared" si="109"/>
        <v>18.158899999999996</v>
      </c>
      <c r="J3899" s="573">
        <f t="shared" si="109"/>
        <v>23.859949999999998</v>
      </c>
      <c r="K3899" s="573">
        <f t="shared" si="109"/>
        <v>16.575274999999998</v>
      </c>
      <c r="L3899" s="573">
        <f t="shared" si="109"/>
        <v>26.340962499999996</v>
      </c>
      <c r="M3899" s="573">
        <f t="shared" si="109"/>
        <v>22.698625</v>
      </c>
      <c r="N3899" s="573" t="b">
        <v>1</v>
      </c>
    </row>
    <row r="3900" spans="1:14" ht="15.5" x14ac:dyDescent="0.35">
      <c r="A3900" s="8"/>
      <c r="B3900" s="308" t="s">
        <v>4489</v>
      </c>
      <c r="C3900" s="193" t="s">
        <v>8412</v>
      </c>
      <c r="D3900" s="309"/>
      <c r="E3900" s="309"/>
      <c r="F3900" s="578">
        <v>51.5</v>
      </c>
      <c r="G3900" s="47"/>
      <c r="H3900" s="573">
        <f t="shared" si="109"/>
        <v>18.158899999999996</v>
      </c>
      <c r="I3900" s="573">
        <f t="shared" si="109"/>
        <v>18.158899999999996</v>
      </c>
      <c r="J3900" s="573">
        <f t="shared" si="109"/>
        <v>23.859949999999998</v>
      </c>
      <c r="K3900" s="573">
        <f t="shared" ref="K3900:M3963" si="110">IF($N3900=TRUE,K$3*$F3900,"")</f>
        <v>16.575274999999998</v>
      </c>
      <c r="L3900" s="573">
        <f t="shared" si="110"/>
        <v>26.340962499999996</v>
      </c>
      <c r="M3900" s="573">
        <f t="shared" si="110"/>
        <v>22.698625</v>
      </c>
      <c r="N3900" s="573" t="b">
        <v>1</v>
      </c>
    </row>
    <row r="3901" spans="1:14" ht="15.5" x14ac:dyDescent="0.35">
      <c r="A3901" s="8" t="s">
        <v>9824</v>
      </c>
      <c r="B3901" s="308" t="s">
        <v>4489</v>
      </c>
      <c r="C3901" s="193" t="s">
        <v>8413</v>
      </c>
      <c r="D3901" s="309"/>
      <c r="E3901" s="309"/>
      <c r="F3901" s="578">
        <v>67.199999999999989</v>
      </c>
      <c r="G3901" s="47"/>
      <c r="H3901" s="573">
        <f t="shared" ref="H3901:M3964" si="111">IF($N3901=TRUE,H$3*$F3901,"")</f>
        <v>23.69471999999999</v>
      </c>
      <c r="I3901" s="573">
        <f t="shared" si="111"/>
        <v>23.69471999999999</v>
      </c>
      <c r="J3901" s="573">
        <f t="shared" si="111"/>
        <v>31.133759999999995</v>
      </c>
      <c r="K3901" s="573">
        <f t="shared" si="110"/>
        <v>21.628319999999995</v>
      </c>
      <c r="L3901" s="573">
        <f t="shared" si="110"/>
        <v>34.371119999999991</v>
      </c>
      <c r="M3901" s="573">
        <f t="shared" si="110"/>
        <v>29.618399999999994</v>
      </c>
      <c r="N3901" s="573" t="b">
        <v>1</v>
      </c>
    </row>
    <row r="3902" spans="1:14" ht="15.5" x14ac:dyDescent="0.35">
      <c r="A3902" s="8"/>
      <c r="B3902" s="221" t="s">
        <v>4489</v>
      </c>
      <c r="C3902" s="247" t="s">
        <v>8414</v>
      </c>
      <c r="D3902" s="222"/>
      <c r="E3902" s="222"/>
      <c r="F3902" s="274">
        <v>67.200000000000017</v>
      </c>
      <c r="G3902" s="47"/>
      <c r="H3902" s="573">
        <f t="shared" si="111"/>
        <v>23.69472</v>
      </c>
      <c r="I3902" s="573">
        <f t="shared" si="111"/>
        <v>23.69472</v>
      </c>
      <c r="J3902" s="573">
        <f t="shared" si="111"/>
        <v>31.133760000000006</v>
      </c>
      <c r="K3902" s="573">
        <f t="shared" si="110"/>
        <v>21.628320000000002</v>
      </c>
      <c r="L3902" s="573">
        <f t="shared" si="110"/>
        <v>34.371120000000005</v>
      </c>
      <c r="M3902" s="573">
        <f t="shared" si="110"/>
        <v>29.618400000000005</v>
      </c>
      <c r="N3902" s="573" t="b">
        <v>1</v>
      </c>
    </row>
    <row r="3903" spans="1:14" ht="15.5" x14ac:dyDescent="0.35">
      <c r="A3903" s="249" t="s">
        <v>8362</v>
      </c>
      <c r="B3903" s="308" t="s">
        <v>4489</v>
      </c>
      <c r="C3903" s="193" t="s">
        <v>8415</v>
      </c>
      <c r="D3903" s="309"/>
      <c r="E3903" s="309"/>
      <c r="F3903" s="331">
        <v>182</v>
      </c>
      <c r="G3903" s="47"/>
      <c r="H3903" s="573">
        <f t="shared" si="111"/>
        <v>64.17319999999998</v>
      </c>
      <c r="I3903" s="573">
        <f t="shared" si="111"/>
        <v>64.17319999999998</v>
      </c>
      <c r="J3903" s="573">
        <f t="shared" si="111"/>
        <v>84.320599999999999</v>
      </c>
      <c r="K3903" s="573">
        <f t="shared" si="110"/>
        <v>58.576699999999995</v>
      </c>
      <c r="L3903" s="573">
        <f t="shared" si="110"/>
        <v>93.08844999999998</v>
      </c>
      <c r="M3903" s="573">
        <f t="shared" si="110"/>
        <v>80.216499999999996</v>
      </c>
      <c r="N3903" s="573" t="b">
        <v>1</v>
      </c>
    </row>
    <row r="3904" spans="1:14" ht="15.5" x14ac:dyDescent="0.35">
      <c r="A3904" s="8"/>
      <c r="B3904" s="3" t="s">
        <v>4489</v>
      </c>
      <c r="C3904" s="110" t="s">
        <v>8416</v>
      </c>
      <c r="D3904" s="20"/>
      <c r="E3904" s="20"/>
      <c r="F3904" s="273">
        <v>184.64</v>
      </c>
      <c r="G3904" s="47"/>
      <c r="H3904" s="573">
        <f t="shared" si="111"/>
        <v>65.10406399999998</v>
      </c>
      <c r="I3904" s="573">
        <f t="shared" si="111"/>
        <v>65.10406399999998</v>
      </c>
      <c r="J3904" s="573">
        <f t="shared" si="111"/>
        <v>85.543711999999985</v>
      </c>
      <c r="K3904" s="573">
        <f t="shared" si="110"/>
        <v>59.426383999999992</v>
      </c>
      <c r="L3904" s="573">
        <f t="shared" si="110"/>
        <v>94.438743999999971</v>
      </c>
      <c r="M3904" s="573">
        <f t="shared" si="110"/>
        <v>81.380079999999992</v>
      </c>
      <c r="N3904" s="573" t="b">
        <v>1</v>
      </c>
    </row>
    <row r="3905" spans="1:14" ht="15.5" x14ac:dyDescent="0.35">
      <c r="A3905" s="8" t="s">
        <v>8365</v>
      </c>
      <c r="B3905" s="308" t="s">
        <v>4489</v>
      </c>
      <c r="C3905" s="193" t="s">
        <v>8417</v>
      </c>
      <c r="D3905" s="309"/>
      <c r="E3905" s="309"/>
      <c r="F3905" s="578">
        <v>198.25</v>
      </c>
      <c r="G3905" s="47"/>
      <c r="H3905" s="573">
        <f t="shared" si="111"/>
        <v>69.90294999999999</v>
      </c>
      <c r="I3905" s="573">
        <f t="shared" si="111"/>
        <v>69.90294999999999</v>
      </c>
      <c r="J3905" s="573">
        <f t="shared" si="111"/>
        <v>91.849225000000004</v>
      </c>
      <c r="K3905" s="573">
        <f t="shared" si="110"/>
        <v>63.806762499999991</v>
      </c>
      <c r="L3905" s="573">
        <f t="shared" si="110"/>
        <v>101.39991874999998</v>
      </c>
      <c r="M3905" s="573">
        <f t="shared" si="110"/>
        <v>87.378687499999998</v>
      </c>
      <c r="N3905" s="573" t="b">
        <v>1</v>
      </c>
    </row>
    <row r="3906" spans="1:14" ht="16" thickBot="1" x14ac:dyDescent="0.4">
      <c r="A3906" s="11"/>
      <c r="B3906" s="565" t="s">
        <v>4489</v>
      </c>
      <c r="C3906" s="391" t="s">
        <v>8418</v>
      </c>
      <c r="D3906" s="563"/>
      <c r="E3906" s="563"/>
      <c r="F3906" s="564">
        <v>198.25</v>
      </c>
      <c r="G3906" s="47"/>
      <c r="H3906" s="573">
        <f t="shared" si="111"/>
        <v>69.90294999999999</v>
      </c>
      <c r="I3906" s="573">
        <f t="shared" si="111"/>
        <v>69.90294999999999</v>
      </c>
      <c r="J3906" s="573">
        <f t="shared" si="111"/>
        <v>91.849225000000004</v>
      </c>
      <c r="K3906" s="573">
        <f t="shared" si="110"/>
        <v>63.806762499999991</v>
      </c>
      <c r="L3906" s="573">
        <f t="shared" si="110"/>
        <v>101.39991874999998</v>
      </c>
      <c r="M3906" s="573">
        <f t="shared" si="110"/>
        <v>87.378687499999998</v>
      </c>
      <c r="N3906" s="573" t="b">
        <v>1</v>
      </c>
    </row>
    <row r="3907" spans="1:14" ht="16" thickBot="1" x14ac:dyDescent="0.4">
      <c r="A3907" s="73" t="s">
        <v>8419</v>
      </c>
      <c r="B3907" s="16" t="s">
        <v>4979</v>
      </c>
      <c r="C3907" s="518" t="s">
        <v>4980</v>
      </c>
      <c r="D3907" s="529"/>
      <c r="E3907" s="529"/>
      <c r="F3907" s="299">
        <v>1094.3400000000001</v>
      </c>
      <c r="G3907" s="47"/>
      <c r="H3907" s="573">
        <f t="shared" si="111"/>
        <v>385.86428399999994</v>
      </c>
      <c r="I3907" s="573">
        <f t="shared" si="111"/>
        <v>385.86428399999994</v>
      </c>
      <c r="J3907" s="573">
        <f t="shared" si="111"/>
        <v>507.00772200000006</v>
      </c>
      <c r="K3907" s="573">
        <f t="shared" si="110"/>
        <v>352.21332899999999</v>
      </c>
      <c r="L3907" s="573">
        <f t="shared" si="110"/>
        <v>559.7275515</v>
      </c>
      <c r="M3907" s="573">
        <f t="shared" si="110"/>
        <v>482.33035500000005</v>
      </c>
      <c r="N3907" s="573" t="b">
        <v>1</v>
      </c>
    </row>
    <row r="3908" spans="1:14" ht="15.5" x14ac:dyDescent="0.35">
      <c r="A3908" s="73"/>
      <c r="B3908" s="16" t="s">
        <v>4979</v>
      </c>
      <c r="C3908" s="688" t="s">
        <v>4981</v>
      </c>
      <c r="D3908" s="21"/>
      <c r="E3908" s="21"/>
      <c r="F3908" s="276">
        <v>1094.3400000000001</v>
      </c>
      <c r="G3908" s="47"/>
      <c r="H3908" s="573">
        <f t="shared" si="111"/>
        <v>385.86428399999994</v>
      </c>
      <c r="I3908" s="573">
        <f t="shared" si="111"/>
        <v>385.86428399999994</v>
      </c>
      <c r="J3908" s="573">
        <f t="shared" si="111"/>
        <v>507.00772200000006</v>
      </c>
      <c r="K3908" s="573">
        <f t="shared" si="110"/>
        <v>352.21332899999999</v>
      </c>
      <c r="L3908" s="573">
        <f t="shared" si="110"/>
        <v>559.7275515</v>
      </c>
      <c r="M3908" s="573">
        <f t="shared" si="110"/>
        <v>482.33035500000005</v>
      </c>
      <c r="N3908" s="573" t="b">
        <v>1</v>
      </c>
    </row>
    <row r="3909" spans="1:14" ht="31" x14ac:dyDescent="0.35">
      <c r="A3909" s="215"/>
      <c r="B3909" s="308" t="s">
        <v>8420</v>
      </c>
      <c r="C3909" s="218" t="s">
        <v>7035</v>
      </c>
      <c r="D3909" s="312"/>
      <c r="E3909" s="312"/>
      <c r="F3909" s="578">
        <v>1094.3400000000001</v>
      </c>
      <c r="G3909" s="47"/>
      <c r="H3909" s="573">
        <f t="shared" si="111"/>
        <v>385.86428399999994</v>
      </c>
      <c r="I3909" s="573">
        <f t="shared" si="111"/>
        <v>385.86428399999994</v>
      </c>
      <c r="J3909" s="573">
        <f t="shared" si="111"/>
        <v>507.00772200000006</v>
      </c>
      <c r="K3909" s="573">
        <f t="shared" si="110"/>
        <v>352.21332899999999</v>
      </c>
      <c r="L3909" s="573">
        <f t="shared" si="110"/>
        <v>559.7275515</v>
      </c>
      <c r="M3909" s="573">
        <f t="shared" si="110"/>
        <v>482.33035500000005</v>
      </c>
      <c r="N3909" s="573" t="b">
        <v>1</v>
      </c>
    </row>
    <row r="3910" spans="1:14" ht="15.5" x14ac:dyDescent="0.35">
      <c r="A3910" s="8" t="s">
        <v>9872</v>
      </c>
      <c r="B3910" s="308" t="s">
        <v>4982</v>
      </c>
      <c r="C3910" s="193" t="s">
        <v>7033</v>
      </c>
      <c r="D3910" s="309"/>
      <c r="E3910" s="309"/>
      <c r="F3910" s="578">
        <v>0</v>
      </c>
      <c r="G3910" s="47"/>
      <c r="H3910" s="573">
        <f t="shared" si="111"/>
        <v>0</v>
      </c>
      <c r="I3910" s="573">
        <f t="shared" si="111"/>
        <v>0</v>
      </c>
      <c r="J3910" s="573">
        <f t="shared" si="111"/>
        <v>0</v>
      </c>
      <c r="K3910" s="573">
        <f t="shared" si="110"/>
        <v>0</v>
      </c>
      <c r="L3910" s="573">
        <f t="shared" si="110"/>
        <v>0</v>
      </c>
      <c r="M3910" s="573">
        <f t="shared" si="110"/>
        <v>0</v>
      </c>
      <c r="N3910" s="573" t="b">
        <v>1</v>
      </c>
    </row>
    <row r="3911" spans="1:14" ht="15.5" x14ac:dyDescent="0.35">
      <c r="A3911" s="8"/>
      <c r="B3911" s="308" t="s">
        <v>4982</v>
      </c>
      <c r="C3911" s="193" t="s">
        <v>4983</v>
      </c>
      <c r="D3911" s="309"/>
      <c r="E3911" s="309"/>
      <c r="F3911" s="578">
        <v>0</v>
      </c>
      <c r="G3911" s="47"/>
      <c r="H3911" s="573">
        <f t="shared" si="111"/>
        <v>0</v>
      </c>
      <c r="I3911" s="573">
        <f t="shared" si="111"/>
        <v>0</v>
      </c>
      <c r="J3911" s="573">
        <f t="shared" si="111"/>
        <v>0</v>
      </c>
      <c r="K3911" s="573">
        <f t="shared" si="110"/>
        <v>0</v>
      </c>
      <c r="L3911" s="573">
        <f t="shared" si="110"/>
        <v>0</v>
      </c>
      <c r="M3911" s="573">
        <f t="shared" si="110"/>
        <v>0</v>
      </c>
      <c r="N3911" s="573" t="b">
        <v>1</v>
      </c>
    </row>
    <row r="3912" spans="1:14" ht="15.5" x14ac:dyDescent="0.35">
      <c r="A3912" s="8" t="s">
        <v>9873</v>
      </c>
      <c r="B3912" s="221" t="s">
        <v>4982</v>
      </c>
      <c r="C3912" s="247" t="s">
        <v>7034</v>
      </c>
      <c r="D3912" s="222"/>
      <c r="E3912" s="222"/>
      <c r="F3912" s="274">
        <v>21.259999999999991</v>
      </c>
      <c r="G3912" s="47"/>
      <c r="H3912" s="573">
        <f t="shared" si="111"/>
        <v>7.4962759999999946</v>
      </c>
      <c r="I3912" s="573">
        <f t="shared" si="111"/>
        <v>7.4962759999999946</v>
      </c>
      <c r="J3912" s="573">
        <f t="shared" si="111"/>
        <v>9.849757999999996</v>
      </c>
      <c r="K3912" s="573">
        <f t="shared" si="110"/>
        <v>6.8425309999999966</v>
      </c>
      <c r="L3912" s="573">
        <f t="shared" si="110"/>
        <v>10.873958499999993</v>
      </c>
      <c r="M3912" s="573">
        <f t="shared" si="110"/>
        <v>9.370344999999995</v>
      </c>
      <c r="N3912" s="573" t="b">
        <v>1</v>
      </c>
    </row>
    <row r="3913" spans="1:14" ht="15.5" x14ac:dyDescent="0.35">
      <c r="A3913" s="249"/>
      <c r="B3913" s="308" t="s">
        <v>4982</v>
      </c>
      <c r="C3913" s="193" t="s">
        <v>4984</v>
      </c>
      <c r="D3913" s="309"/>
      <c r="E3913" s="309"/>
      <c r="F3913" s="331">
        <v>20.75</v>
      </c>
      <c r="G3913" s="47"/>
      <c r="H3913" s="573">
        <f t="shared" si="111"/>
        <v>7.3164499999999979</v>
      </c>
      <c r="I3913" s="573">
        <f t="shared" si="111"/>
        <v>7.3164499999999979</v>
      </c>
      <c r="J3913" s="573">
        <f t="shared" si="111"/>
        <v>9.6134749999999993</v>
      </c>
      <c r="K3913" s="573">
        <f t="shared" si="110"/>
        <v>6.6783874999999995</v>
      </c>
      <c r="L3913" s="573">
        <f t="shared" si="110"/>
        <v>10.613106249999998</v>
      </c>
      <c r="M3913" s="573">
        <f t="shared" si="110"/>
        <v>9.1455624999999987</v>
      </c>
      <c r="N3913" s="573" t="b">
        <v>1</v>
      </c>
    </row>
    <row r="3914" spans="1:14" ht="15.5" x14ac:dyDescent="0.35">
      <c r="A3914" s="8" t="s">
        <v>9874</v>
      </c>
      <c r="B3914" s="3" t="s">
        <v>4982</v>
      </c>
      <c r="C3914" s="110" t="s">
        <v>7031</v>
      </c>
      <c r="D3914" s="20"/>
      <c r="E3914" s="20"/>
      <c r="F3914" s="273">
        <v>184.75</v>
      </c>
      <c r="G3914" s="47"/>
      <c r="H3914" s="573">
        <f t="shared" si="111"/>
        <v>65.142849999999981</v>
      </c>
      <c r="I3914" s="573">
        <f t="shared" si="111"/>
        <v>65.142849999999981</v>
      </c>
      <c r="J3914" s="573">
        <f t="shared" si="111"/>
        <v>85.594674999999995</v>
      </c>
      <c r="K3914" s="573">
        <f t="shared" si="110"/>
        <v>59.461787499999993</v>
      </c>
      <c r="L3914" s="573">
        <f t="shared" si="110"/>
        <v>94.495006249999989</v>
      </c>
      <c r="M3914" s="573">
        <f t="shared" si="110"/>
        <v>81.428562499999998</v>
      </c>
      <c r="N3914" s="573" t="b">
        <v>1</v>
      </c>
    </row>
    <row r="3915" spans="1:14" ht="15.5" x14ac:dyDescent="0.35">
      <c r="A3915" s="8"/>
      <c r="B3915" s="308" t="s">
        <v>4982</v>
      </c>
      <c r="C3915" s="193" t="s">
        <v>4985</v>
      </c>
      <c r="D3915" s="309"/>
      <c r="E3915" s="309"/>
      <c r="F3915" s="578">
        <v>180.25</v>
      </c>
      <c r="G3915" s="47"/>
      <c r="H3915" s="573">
        <f t="shared" si="111"/>
        <v>63.556149999999981</v>
      </c>
      <c r="I3915" s="573">
        <f t="shared" si="111"/>
        <v>63.556149999999981</v>
      </c>
      <c r="J3915" s="573">
        <f t="shared" si="111"/>
        <v>83.509824999999992</v>
      </c>
      <c r="K3915" s="573">
        <f t="shared" si="110"/>
        <v>58.013462499999996</v>
      </c>
      <c r="L3915" s="573">
        <f t="shared" si="110"/>
        <v>92.193368749999976</v>
      </c>
      <c r="M3915" s="573">
        <f t="shared" si="110"/>
        <v>79.445187499999989</v>
      </c>
      <c r="N3915" s="573" t="b">
        <v>1</v>
      </c>
    </row>
    <row r="3916" spans="1:14" ht="16" thickBot="1" x14ac:dyDescent="0.4">
      <c r="A3916" s="11" t="s">
        <v>9875</v>
      </c>
      <c r="B3916" s="565" t="s">
        <v>4982</v>
      </c>
      <c r="C3916" s="391" t="s">
        <v>7032</v>
      </c>
      <c r="D3916" s="563"/>
      <c r="E3916" s="563"/>
      <c r="F3916" s="564">
        <v>206.01999999999998</v>
      </c>
      <c r="G3916" s="47"/>
      <c r="H3916" s="573">
        <f t="shared" si="111"/>
        <v>72.64265199999997</v>
      </c>
      <c r="I3916" s="573">
        <f t="shared" si="111"/>
        <v>72.64265199999997</v>
      </c>
      <c r="J3916" s="573">
        <f t="shared" si="111"/>
        <v>95.449065999999988</v>
      </c>
      <c r="K3916" s="573">
        <f t="shared" si="110"/>
        <v>66.307536999999982</v>
      </c>
      <c r="L3916" s="573">
        <f t="shared" si="110"/>
        <v>105.37407949999997</v>
      </c>
      <c r="M3916" s="573">
        <f t="shared" si="110"/>
        <v>90.803314999999984</v>
      </c>
      <c r="N3916" s="573" t="b">
        <v>1</v>
      </c>
    </row>
    <row r="3917" spans="1:14" ht="15.5" x14ac:dyDescent="0.35">
      <c r="A3917" s="71"/>
      <c r="B3917" s="16" t="s">
        <v>4982</v>
      </c>
      <c r="C3917" s="108" t="s">
        <v>4986</v>
      </c>
      <c r="D3917" s="18"/>
      <c r="E3917" s="18"/>
      <c r="F3917" s="276">
        <v>201</v>
      </c>
      <c r="G3917" s="47"/>
      <c r="H3917" s="573">
        <f t="shared" si="111"/>
        <v>70.872599999999977</v>
      </c>
      <c r="I3917" s="573">
        <f t="shared" si="111"/>
        <v>70.872599999999977</v>
      </c>
      <c r="J3917" s="573">
        <f t="shared" si="111"/>
        <v>93.1233</v>
      </c>
      <c r="K3917" s="573">
        <f t="shared" si="110"/>
        <v>64.691849999999988</v>
      </c>
      <c r="L3917" s="573">
        <f t="shared" si="110"/>
        <v>102.80647499999998</v>
      </c>
      <c r="M3917" s="573">
        <f t="shared" si="110"/>
        <v>88.59075</v>
      </c>
      <c r="N3917" s="573" t="b">
        <v>1</v>
      </c>
    </row>
    <row r="3918" spans="1:14" ht="15.5" x14ac:dyDescent="0.35">
      <c r="A3918" s="192" t="s">
        <v>9823</v>
      </c>
      <c r="B3918" s="308" t="s">
        <v>4982</v>
      </c>
      <c r="C3918" s="193" t="s">
        <v>8421</v>
      </c>
      <c r="D3918" s="309"/>
      <c r="E3918" s="309"/>
      <c r="F3918" s="578">
        <v>192.5</v>
      </c>
      <c r="G3918" s="47"/>
      <c r="H3918" s="573">
        <f t="shared" si="111"/>
        <v>67.875499999999988</v>
      </c>
      <c r="I3918" s="573">
        <f t="shared" si="111"/>
        <v>67.875499999999988</v>
      </c>
      <c r="J3918" s="573">
        <f t="shared" si="111"/>
        <v>89.185249999999996</v>
      </c>
      <c r="K3918" s="573">
        <f t="shared" si="110"/>
        <v>61.956124999999993</v>
      </c>
      <c r="L3918" s="573">
        <f t="shared" si="110"/>
        <v>98.458937499999976</v>
      </c>
      <c r="M3918" s="573">
        <f t="shared" si="110"/>
        <v>84.844374999999999</v>
      </c>
      <c r="N3918" s="573" t="b">
        <v>1</v>
      </c>
    </row>
    <row r="3919" spans="1:14" ht="15.5" x14ac:dyDescent="0.35">
      <c r="A3919" s="8"/>
      <c r="B3919" s="308" t="s">
        <v>4982</v>
      </c>
      <c r="C3919" s="193" t="s">
        <v>8422</v>
      </c>
      <c r="D3919" s="309"/>
      <c r="E3919" s="309"/>
      <c r="F3919" s="578">
        <v>192.5</v>
      </c>
      <c r="G3919" s="47"/>
      <c r="H3919" s="573">
        <f t="shared" si="111"/>
        <v>67.875499999999988</v>
      </c>
      <c r="I3919" s="573">
        <f t="shared" si="111"/>
        <v>67.875499999999988</v>
      </c>
      <c r="J3919" s="573">
        <f t="shared" si="111"/>
        <v>89.185249999999996</v>
      </c>
      <c r="K3919" s="573">
        <f t="shared" si="110"/>
        <v>61.956124999999993</v>
      </c>
      <c r="L3919" s="573">
        <f t="shared" si="110"/>
        <v>98.458937499999976</v>
      </c>
      <c r="M3919" s="573">
        <f t="shared" si="110"/>
        <v>84.844374999999999</v>
      </c>
      <c r="N3919" s="573" t="b">
        <v>1</v>
      </c>
    </row>
    <row r="3920" spans="1:14" ht="15.5" x14ac:dyDescent="0.35">
      <c r="A3920" s="8" t="s">
        <v>9824</v>
      </c>
      <c r="B3920" s="308" t="s">
        <v>4982</v>
      </c>
      <c r="C3920" s="193" t="s">
        <v>8423</v>
      </c>
      <c r="D3920" s="309"/>
      <c r="E3920" s="309"/>
      <c r="F3920" s="578">
        <v>226.25</v>
      </c>
      <c r="G3920" s="47"/>
      <c r="H3920" s="573">
        <f t="shared" si="111"/>
        <v>79.775749999999974</v>
      </c>
      <c r="I3920" s="573">
        <f t="shared" si="111"/>
        <v>79.775749999999974</v>
      </c>
      <c r="J3920" s="573">
        <f t="shared" si="111"/>
        <v>104.821625</v>
      </c>
      <c r="K3920" s="573">
        <f t="shared" si="110"/>
        <v>72.818562499999999</v>
      </c>
      <c r="L3920" s="573">
        <f t="shared" si="110"/>
        <v>115.72121874999998</v>
      </c>
      <c r="M3920" s="573">
        <f t="shared" si="110"/>
        <v>99.719687499999992</v>
      </c>
      <c r="N3920" s="573" t="b">
        <v>1</v>
      </c>
    </row>
    <row r="3921" spans="1:14" ht="15.5" x14ac:dyDescent="0.35">
      <c r="A3921" s="8"/>
      <c r="B3921" s="221" t="s">
        <v>4982</v>
      </c>
      <c r="C3921" s="247" t="s">
        <v>8424</v>
      </c>
      <c r="D3921" s="222"/>
      <c r="E3921" s="222"/>
      <c r="F3921" s="274">
        <v>226.25</v>
      </c>
      <c r="G3921" s="47"/>
      <c r="H3921" s="573">
        <f t="shared" si="111"/>
        <v>79.775749999999974</v>
      </c>
      <c r="I3921" s="573">
        <f t="shared" si="111"/>
        <v>79.775749999999974</v>
      </c>
      <c r="J3921" s="573">
        <f t="shared" si="111"/>
        <v>104.821625</v>
      </c>
      <c r="K3921" s="573">
        <f t="shared" si="110"/>
        <v>72.818562499999999</v>
      </c>
      <c r="L3921" s="573">
        <f t="shared" si="110"/>
        <v>115.72121874999998</v>
      </c>
      <c r="M3921" s="573">
        <f t="shared" si="110"/>
        <v>99.719687499999992</v>
      </c>
      <c r="N3921" s="573" t="b">
        <v>1</v>
      </c>
    </row>
    <row r="3922" spans="1:14" ht="15.5" x14ac:dyDescent="0.35">
      <c r="A3922" s="249" t="s">
        <v>8362</v>
      </c>
      <c r="B3922" s="308" t="s">
        <v>4982</v>
      </c>
      <c r="C3922" s="193" t="s">
        <v>8425</v>
      </c>
      <c r="D3922" s="309"/>
      <c r="E3922" s="309"/>
      <c r="F3922" s="331">
        <v>295</v>
      </c>
      <c r="G3922" s="47"/>
      <c r="H3922" s="573">
        <f t="shared" si="111"/>
        <v>104.01699999999997</v>
      </c>
      <c r="I3922" s="573">
        <f t="shared" si="111"/>
        <v>104.01699999999997</v>
      </c>
      <c r="J3922" s="573">
        <f t="shared" si="111"/>
        <v>136.67349999999999</v>
      </c>
      <c r="K3922" s="573">
        <f t="shared" si="110"/>
        <v>94.94574999999999</v>
      </c>
      <c r="L3922" s="573">
        <f t="shared" si="110"/>
        <v>150.88512499999996</v>
      </c>
      <c r="M3922" s="573">
        <f t="shared" si="110"/>
        <v>130.02124999999998</v>
      </c>
      <c r="N3922" s="573" t="b">
        <v>1</v>
      </c>
    </row>
    <row r="3923" spans="1:14" ht="15.5" x14ac:dyDescent="0.35">
      <c r="A3923" s="8"/>
      <c r="B3923" s="3" t="s">
        <v>4982</v>
      </c>
      <c r="C3923" s="110" t="s">
        <v>8426</v>
      </c>
      <c r="D3923" s="20"/>
      <c r="E3923" s="20"/>
      <c r="F3923" s="273">
        <v>295</v>
      </c>
      <c r="G3923" s="47"/>
      <c r="H3923" s="573">
        <f t="shared" si="111"/>
        <v>104.01699999999997</v>
      </c>
      <c r="I3923" s="573">
        <f t="shared" si="111"/>
        <v>104.01699999999997</v>
      </c>
      <c r="J3923" s="573">
        <f t="shared" si="111"/>
        <v>136.67349999999999</v>
      </c>
      <c r="K3923" s="573">
        <f t="shared" si="110"/>
        <v>94.94574999999999</v>
      </c>
      <c r="L3923" s="573">
        <f t="shared" si="110"/>
        <v>150.88512499999996</v>
      </c>
      <c r="M3923" s="573">
        <f t="shared" si="110"/>
        <v>130.02124999999998</v>
      </c>
      <c r="N3923" s="573" t="b">
        <v>1</v>
      </c>
    </row>
    <row r="3924" spans="1:14" ht="15.5" x14ac:dyDescent="0.35">
      <c r="A3924" s="8" t="s">
        <v>8365</v>
      </c>
      <c r="B3924" s="308" t="s">
        <v>4982</v>
      </c>
      <c r="C3924" s="193" t="s">
        <v>8427</v>
      </c>
      <c r="D3924" s="309"/>
      <c r="E3924" s="309"/>
      <c r="F3924" s="578">
        <v>345.9</v>
      </c>
      <c r="G3924" s="47"/>
      <c r="H3924" s="573">
        <f t="shared" si="111"/>
        <v>121.96433999999996</v>
      </c>
      <c r="I3924" s="573">
        <f t="shared" si="111"/>
        <v>121.96433999999996</v>
      </c>
      <c r="J3924" s="573">
        <f t="shared" si="111"/>
        <v>160.25546999999997</v>
      </c>
      <c r="K3924" s="573">
        <f t="shared" si="110"/>
        <v>111.32791499999998</v>
      </c>
      <c r="L3924" s="573">
        <f t="shared" si="110"/>
        <v>176.91920249999995</v>
      </c>
      <c r="M3924" s="573">
        <f t="shared" si="110"/>
        <v>152.45542499999999</v>
      </c>
      <c r="N3924" s="573" t="b">
        <v>1</v>
      </c>
    </row>
    <row r="3925" spans="1:14" ht="16" thickBot="1" x14ac:dyDescent="0.4">
      <c r="A3925" s="77" t="s">
        <v>8428</v>
      </c>
      <c r="B3925" s="565" t="s">
        <v>4987</v>
      </c>
      <c r="C3925" s="713" t="s">
        <v>4988</v>
      </c>
      <c r="D3925" s="590"/>
      <c r="E3925" s="590"/>
      <c r="F3925" s="564">
        <v>2404.29</v>
      </c>
      <c r="G3925" s="47"/>
      <c r="H3925" s="573">
        <f t="shared" si="111"/>
        <v>847.75265399999978</v>
      </c>
      <c r="I3925" s="573">
        <f t="shared" si="111"/>
        <v>847.75265399999978</v>
      </c>
      <c r="J3925" s="573">
        <f t="shared" si="111"/>
        <v>1113.907557</v>
      </c>
      <c r="K3925" s="573">
        <f t="shared" si="110"/>
        <v>773.82073649999995</v>
      </c>
      <c r="L3925" s="573">
        <f t="shared" si="110"/>
        <v>1229.7342277499997</v>
      </c>
      <c r="M3925" s="573">
        <f t="shared" si="110"/>
        <v>1059.6908174999999</v>
      </c>
      <c r="N3925" s="573" t="b">
        <v>1</v>
      </c>
    </row>
    <row r="3926" spans="1:14" ht="15.5" x14ac:dyDescent="0.35">
      <c r="A3926" s="83"/>
      <c r="B3926" s="3" t="s">
        <v>4989</v>
      </c>
      <c r="C3926" s="689" t="s">
        <v>4990</v>
      </c>
      <c r="D3926" s="22"/>
      <c r="E3926" s="22"/>
      <c r="F3926" s="276">
        <v>2404.29</v>
      </c>
      <c r="G3926" s="47"/>
      <c r="H3926" s="573">
        <f t="shared" si="111"/>
        <v>847.75265399999978</v>
      </c>
      <c r="I3926" s="573">
        <f t="shared" si="111"/>
        <v>847.75265399999978</v>
      </c>
      <c r="J3926" s="573">
        <f t="shared" si="111"/>
        <v>1113.907557</v>
      </c>
      <c r="K3926" s="573">
        <f t="shared" si="110"/>
        <v>773.82073649999995</v>
      </c>
      <c r="L3926" s="573">
        <f t="shared" si="110"/>
        <v>1229.7342277499997</v>
      </c>
      <c r="M3926" s="573">
        <f t="shared" si="110"/>
        <v>1059.6908174999999</v>
      </c>
      <c r="N3926" s="573" t="b">
        <v>1</v>
      </c>
    </row>
    <row r="3927" spans="1:14" ht="15.5" x14ac:dyDescent="0.35">
      <c r="A3927" s="215"/>
      <c r="B3927" s="308" t="s">
        <v>4989</v>
      </c>
      <c r="C3927" s="218" t="s">
        <v>7030</v>
      </c>
      <c r="D3927" s="312"/>
      <c r="E3927" s="312"/>
      <c r="F3927" s="578">
        <v>2404.29</v>
      </c>
      <c r="G3927" s="47"/>
      <c r="H3927" s="573">
        <f t="shared" si="111"/>
        <v>847.75265399999978</v>
      </c>
      <c r="I3927" s="573">
        <f t="shared" si="111"/>
        <v>847.75265399999978</v>
      </c>
      <c r="J3927" s="573">
        <f t="shared" si="111"/>
        <v>1113.907557</v>
      </c>
      <c r="K3927" s="573">
        <f t="shared" si="110"/>
        <v>773.82073649999995</v>
      </c>
      <c r="L3927" s="573">
        <f t="shared" si="110"/>
        <v>1229.7342277499997</v>
      </c>
      <c r="M3927" s="573">
        <f t="shared" si="110"/>
        <v>1059.6908174999999</v>
      </c>
      <c r="N3927" s="573" t="b">
        <v>1</v>
      </c>
    </row>
    <row r="3928" spans="1:14" ht="15.5" x14ac:dyDescent="0.35">
      <c r="A3928" s="8" t="s">
        <v>9872</v>
      </c>
      <c r="B3928" s="308" t="s">
        <v>4991</v>
      </c>
      <c r="C3928" s="193" t="s">
        <v>7029</v>
      </c>
      <c r="D3928" s="309"/>
      <c r="E3928" s="309"/>
      <c r="F3928" s="578">
        <v>0</v>
      </c>
      <c r="G3928" s="47"/>
      <c r="H3928" s="573">
        <f t="shared" si="111"/>
        <v>0</v>
      </c>
      <c r="I3928" s="573">
        <f t="shared" si="111"/>
        <v>0</v>
      </c>
      <c r="J3928" s="573">
        <f t="shared" si="111"/>
        <v>0</v>
      </c>
      <c r="K3928" s="573">
        <f t="shared" si="110"/>
        <v>0</v>
      </c>
      <c r="L3928" s="573">
        <f t="shared" si="110"/>
        <v>0</v>
      </c>
      <c r="M3928" s="573">
        <f t="shared" si="110"/>
        <v>0</v>
      </c>
      <c r="N3928" s="573" t="b">
        <v>1</v>
      </c>
    </row>
    <row r="3929" spans="1:14" ht="15.5" x14ac:dyDescent="0.35">
      <c r="A3929" s="8"/>
      <c r="B3929" s="308" t="s">
        <v>4991</v>
      </c>
      <c r="C3929" s="193" t="s">
        <v>4992</v>
      </c>
      <c r="D3929" s="309"/>
      <c r="E3929" s="309"/>
      <c r="F3929" s="578">
        <v>0</v>
      </c>
      <c r="G3929" s="47"/>
      <c r="H3929" s="573">
        <f t="shared" si="111"/>
        <v>0</v>
      </c>
      <c r="I3929" s="573">
        <f t="shared" si="111"/>
        <v>0</v>
      </c>
      <c r="J3929" s="573">
        <f t="shared" si="111"/>
        <v>0</v>
      </c>
      <c r="K3929" s="573">
        <f t="shared" si="110"/>
        <v>0</v>
      </c>
      <c r="L3929" s="573">
        <f t="shared" si="110"/>
        <v>0</v>
      </c>
      <c r="M3929" s="573">
        <f t="shared" si="110"/>
        <v>0</v>
      </c>
      <c r="N3929" s="573" t="b">
        <v>1</v>
      </c>
    </row>
    <row r="3930" spans="1:14" ht="15.5" x14ac:dyDescent="0.35">
      <c r="A3930" s="8" t="s">
        <v>9873</v>
      </c>
      <c r="B3930" s="221" t="s">
        <v>4991</v>
      </c>
      <c r="C3930" s="247" t="s">
        <v>7028</v>
      </c>
      <c r="D3930" s="222"/>
      <c r="E3930" s="222"/>
      <c r="F3930" s="274">
        <v>46.120000000000005</v>
      </c>
      <c r="G3930" s="47"/>
      <c r="H3930" s="573">
        <f t="shared" si="111"/>
        <v>16.261911999999999</v>
      </c>
      <c r="I3930" s="573">
        <f t="shared" si="111"/>
        <v>16.261911999999999</v>
      </c>
      <c r="J3930" s="573">
        <f t="shared" si="111"/>
        <v>21.367396000000003</v>
      </c>
      <c r="K3930" s="573">
        <f t="shared" si="110"/>
        <v>14.843722</v>
      </c>
      <c r="L3930" s="573">
        <f t="shared" si="110"/>
        <v>23.589226999999998</v>
      </c>
      <c r="M3930" s="573">
        <f t="shared" si="110"/>
        <v>20.327390000000001</v>
      </c>
      <c r="N3930" s="573" t="b">
        <v>1</v>
      </c>
    </row>
    <row r="3931" spans="1:14" ht="15.5" x14ac:dyDescent="0.35">
      <c r="A3931" s="249"/>
      <c r="B3931" s="308" t="s">
        <v>4991</v>
      </c>
      <c r="C3931" s="193" t="s">
        <v>4993</v>
      </c>
      <c r="D3931" s="309"/>
      <c r="E3931" s="309"/>
      <c r="F3931" s="331">
        <v>45</v>
      </c>
      <c r="G3931" s="47"/>
      <c r="H3931" s="573">
        <f t="shared" si="111"/>
        <v>15.866999999999996</v>
      </c>
      <c r="I3931" s="573">
        <f t="shared" si="111"/>
        <v>15.866999999999996</v>
      </c>
      <c r="J3931" s="573">
        <f t="shared" si="111"/>
        <v>20.848499999999998</v>
      </c>
      <c r="K3931" s="573">
        <f t="shared" si="110"/>
        <v>14.483249999999998</v>
      </c>
      <c r="L3931" s="573">
        <f t="shared" si="110"/>
        <v>23.016374999999996</v>
      </c>
      <c r="M3931" s="573">
        <f t="shared" si="110"/>
        <v>19.833749999999998</v>
      </c>
      <c r="N3931" s="573" t="b">
        <v>1</v>
      </c>
    </row>
    <row r="3932" spans="1:14" ht="15.5" x14ac:dyDescent="0.35">
      <c r="A3932" s="8" t="s">
        <v>9874</v>
      </c>
      <c r="B3932" s="3" t="s">
        <v>4991</v>
      </c>
      <c r="C3932" s="110" t="s">
        <v>7026</v>
      </c>
      <c r="D3932" s="20"/>
      <c r="E3932" s="20"/>
      <c r="F3932" s="273">
        <v>405.64</v>
      </c>
      <c r="G3932" s="47"/>
      <c r="H3932" s="573">
        <f t="shared" si="111"/>
        <v>143.02866399999996</v>
      </c>
      <c r="I3932" s="573">
        <f t="shared" si="111"/>
        <v>143.02866399999996</v>
      </c>
      <c r="J3932" s="573">
        <f t="shared" si="111"/>
        <v>187.93301199999999</v>
      </c>
      <c r="K3932" s="573">
        <f t="shared" si="110"/>
        <v>130.55523399999998</v>
      </c>
      <c r="L3932" s="573">
        <f t="shared" si="110"/>
        <v>207.47471899999996</v>
      </c>
      <c r="M3932" s="573">
        <f t="shared" si="110"/>
        <v>178.78582999999998</v>
      </c>
      <c r="N3932" s="573" t="b">
        <v>1</v>
      </c>
    </row>
    <row r="3933" spans="1:14" ht="15.5" x14ac:dyDescent="0.35">
      <c r="A3933" s="8"/>
      <c r="B3933" s="308" t="s">
        <v>4991</v>
      </c>
      <c r="C3933" s="193" t="s">
        <v>4994</v>
      </c>
      <c r="D3933" s="309"/>
      <c r="E3933" s="309"/>
      <c r="F3933" s="578">
        <v>395.75</v>
      </c>
      <c r="G3933" s="47"/>
      <c r="H3933" s="573">
        <f t="shared" si="111"/>
        <v>139.54144999999997</v>
      </c>
      <c r="I3933" s="573">
        <f t="shared" si="111"/>
        <v>139.54144999999997</v>
      </c>
      <c r="J3933" s="573">
        <f t="shared" si="111"/>
        <v>183.35097500000001</v>
      </c>
      <c r="K3933" s="573">
        <f t="shared" si="110"/>
        <v>127.37213749999999</v>
      </c>
      <c r="L3933" s="573">
        <f t="shared" si="110"/>
        <v>202.41623124999995</v>
      </c>
      <c r="M3933" s="573">
        <f t="shared" si="110"/>
        <v>174.42681249999998</v>
      </c>
      <c r="N3933" s="573" t="b">
        <v>1</v>
      </c>
    </row>
    <row r="3934" spans="1:14" ht="16" thickBot="1" x14ac:dyDescent="0.4">
      <c r="A3934" s="11" t="s">
        <v>9875</v>
      </c>
      <c r="B3934" s="565" t="s">
        <v>4991</v>
      </c>
      <c r="C3934" s="391" t="s">
        <v>7027</v>
      </c>
      <c r="D3934" s="563"/>
      <c r="E3934" s="563"/>
      <c r="F3934" s="564">
        <v>451.76</v>
      </c>
      <c r="G3934" s="47"/>
      <c r="H3934" s="573">
        <f t="shared" si="111"/>
        <v>159.29057599999996</v>
      </c>
      <c r="I3934" s="573">
        <f t="shared" si="111"/>
        <v>159.29057599999996</v>
      </c>
      <c r="J3934" s="573">
        <f t="shared" si="111"/>
        <v>209.300408</v>
      </c>
      <c r="K3934" s="573">
        <f t="shared" si="110"/>
        <v>145.39895599999997</v>
      </c>
      <c r="L3934" s="573">
        <f t="shared" si="110"/>
        <v>231.06394599999996</v>
      </c>
      <c r="M3934" s="573">
        <f t="shared" si="110"/>
        <v>199.11321999999998</v>
      </c>
      <c r="N3934" s="573" t="b">
        <v>1</v>
      </c>
    </row>
    <row r="3935" spans="1:14" ht="15.5" x14ac:dyDescent="0.35">
      <c r="A3935" s="71"/>
      <c r="B3935" s="16" t="s">
        <v>4991</v>
      </c>
      <c r="C3935" s="108" t="s">
        <v>4995</v>
      </c>
      <c r="D3935" s="18"/>
      <c r="E3935" s="18"/>
      <c r="F3935" s="276">
        <v>440.75</v>
      </c>
      <c r="G3935" s="47"/>
      <c r="H3935" s="573">
        <f t="shared" si="111"/>
        <v>155.40844999999996</v>
      </c>
      <c r="I3935" s="573">
        <f t="shared" si="111"/>
        <v>155.40844999999996</v>
      </c>
      <c r="J3935" s="573">
        <f t="shared" si="111"/>
        <v>204.19947500000001</v>
      </c>
      <c r="K3935" s="573">
        <f t="shared" si="110"/>
        <v>141.85538749999998</v>
      </c>
      <c r="L3935" s="573">
        <f t="shared" si="110"/>
        <v>225.43260624999996</v>
      </c>
      <c r="M3935" s="573">
        <f t="shared" si="110"/>
        <v>194.26056249999999</v>
      </c>
      <c r="N3935" s="573" t="b">
        <v>1</v>
      </c>
    </row>
    <row r="3936" spans="1:14" ht="15.5" x14ac:dyDescent="0.35">
      <c r="A3936" s="192" t="s">
        <v>9823</v>
      </c>
      <c r="B3936" s="308" t="s">
        <v>4991</v>
      </c>
      <c r="C3936" s="193" t="s">
        <v>8429</v>
      </c>
      <c r="D3936" s="309"/>
      <c r="E3936" s="309"/>
      <c r="F3936" s="578">
        <v>423</v>
      </c>
      <c r="G3936" s="47"/>
      <c r="H3936" s="573">
        <f t="shared" si="111"/>
        <v>149.14979999999997</v>
      </c>
      <c r="I3936" s="573">
        <f t="shared" si="111"/>
        <v>149.14979999999997</v>
      </c>
      <c r="J3936" s="573">
        <f t="shared" si="111"/>
        <v>195.9759</v>
      </c>
      <c r="K3936" s="573">
        <f t="shared" si="110"/>
        <v>136.14255</v>
      </c>
      <c r="L3936" s="573">
        <f t="shared" si="110"/>
        <v>216.35392499999995</v>
      </c>
      <c r="M3936" s="573">
        <f t="shared" si="110"/>
        <v>186.43724999999998</v>
      </c>
      <c r="N3936" s="573" t="b">
        <v>1</v>
      </c>
    </row>
    <row r="3937" spans="1:14" ht="15.5" x14ac:dyDescent="0.35">
      <c r="A3937" s="8"/>
      <c r="B3937" s="308" t="s">
        <v>4991</v>
      </c>
      <c r="C3937" s="193" t="s">
        <v>8430</v>
      </c>
      <c r="D3937" s="309"/>
      <c r="E3937" s="309"/>
      <c r="F3937" s="578">
        <v>423</v>
      </c>
      <c r="G3937" s="47"/>
      <c r="H3937" s="573">
        <f t="shared" si="111"/>
        <v>149.14979999999997</v>
      </c>
      <c r="I3937" s="573">
        <f t="shared" si="111"/>
        <v>149.14979999999997</v>
      </c>
      <c r="J3937" s="573">
        <f t="shared" si="111"/>
        <v>195.9759</v>
      </c>
      <c r="K3937" s="573">
        <f t="shared" si="110"/>
        <v>136.14255</v>
      </c>
      <c r="L3937" s="573">
        <f t="shared" si="110"/>
        <v>216.35392499999995</v>
      </c>
      <c r="M3937" s="573">
        <f t="shared" si="110"/>
        <v>186.43724999999998</v>
      </c>
      <c r="N3937" s="573" t="b">
        <v>1</v>
      </c>
    </row>
    <row r="3938" spans="1:14" ht="15.5" x14ac:dyDescent="0.35">
      <c r="A3938" s="8" t="s">
        <v>9824</v>
      </c>
      <c r="B3938" s="308" t="s">
        <v>4991</v>
      </c>
      <c r="C3938" s="193" t="s">
        <v>8431</v>
      </c>
      <c r="D3938" s="309"/>
      <c r="E3938" s="309"/>
      <c r="F3938" s="578">
        <v>497</v>
      </c>
      <c r="G3938" s="47"/>
      <c r="H3938" s="573">
        <f t="shared" si="111"/>
        <v>175.24219999999997</v>
      </c>
      <c r="I3938" s="573">
        <f t="shared" si="111"/>
        <v>175.24219999999997</v>
      </c>
      <c r="J3938" s="573">
        <f t="shared" si="111"/>
        <v>230.26009999999999</v>
      </c>
      <c r="K3938" s="573">
        <f t="shared" si="110"/>
        <v>159.95944999999998</v>
      </c>
      <c r="L3938" s="573">
        <f t="shared" si="110"/>
        <v>254.20307499999996</v>
      </c>
      <c r="M3938" s="573">
        <f t="shared" si="110"/>
        <v>219.05274999999997</v>
      </c>
      <c r="N3938" s="573" t="b">
        <v>1</v>
      </c>
    </row>
    <row r="3939" spans="1:14" ht="15.5" x14ac:dyDescent="0.35">
      <c r="A3939" s="8"/>
      <c r="B3939" s="221" t="s">
        <v>4991</v>
      </c>
      <c r="C3939" s="247" t="s">
        <v>8432</v>
      </c>
      <c r="D3939" s="222"/>
      <c r="E3939" s="222"/>
      <c r="F3939" s="274">
        <v>497</v>
      </c>
      <c r="G3939" s="47"/>
      <c r="H3939" s="573">
        <f t="shared" si="111"/>
        <v>175.24219999999997</v>
      </c>
      <c r="I3939" s="573">
        <f t="shared" si="111"/>
        <v>175.24219999999997</v>
      </c>
      <c r="J3939" s="573">
        <f t="shared" si="111"/>
        <v>230.26009999999999</v>
      </c>
      <c r="K3939" s="573">
        <f t="shared" si="110"/>
        <v>159.95944999999998</v>
      </c>
      <c r="L3939" s="573">
        <f t="shared" si="110"/>
        <v>254.20307499999996</v>
      </c>
      <c r="M3939" s="573">
        <f t="shared" si="110"/>
        <v>219.05274999999997</v>
      </c>
      <c r="N3939" s="573" t="b">
        <v>1</v>
      </c>
    </row>
    <row r="3940" spans="1:14" ht="15.5" x14ac:dyDescent="0.35">
      <c r="A3940" s="249" t="s">
        <v>8362</v>
      </c>
      <c r="B3940" s="308" t="s">
        <v>4991</v>
      </c>
      <c r="C3940" s="193" t="s">
        <v>8433</v>
      </c>
      <c r="D3940" s="309"/>
      <c r="E3940" s="309"/>
      <c r="F3940" s="331">
        <v>647</v>
      </c>
      <c r="G3940" s="47"/>
      <c r="H3940" s="573">
        <f t="shared" si="111"/>
        <v>228.13219999999995</v>
      </c>
      <c r="I3940" s="573">
        <f t="shared" si="111"/>
        <v>228.13219999999995</v>
      </c>
      <c r="J3940" s="573">
        <f t="shared" si="111"/>
        <v>299.75509999999997</v>
      </c>
      <c r="K3940" s="573">
        <f t="shared" si="110"/>
        <v>208.23694999999998</v>
      </c>
      <c r="L3940" s="573">
        <f t="shared" si="110"/>
        <v>330.92432499999995</v>
      </c>
      <c r="M3940" s="573">
        <f t="shared" si="110"/>
        <v>285.16524999999996</v>
      </c>
      <c r="N3940" s="573" t="b">
        <v>1</v>
      </c>
    </row>
    <row r="3941" spans="1:14" ht="15.5" x14ac:dyDescent="0.35">
      <c r="A3941" s="8"/>
      <c r="B3941" s="3" t="s">
        <v>4991</v>
      </c>
      <c r="C3941" s="110" t="s">
        <v>8434</v>
      </c>
      <c r="D3941" s="20"/>
      <c r="E3941" s="20"/>
      <c r="F3941" s="273">
        <v>647</v>
      </c>
      <c r="G3941" s="47"/>
      <c r="H3941" s="573">
        <f t="shared" si="111"/>
        <v>228.13219999999995</v>
      </c>
      <c r="I3941" s="573">
        <f t="shared" si="111"/>
        <v>228.13219999999995</v>
      </c>
      <c r="J3941" s="573">
        <f t="shared" si="111"/>
        <v>299.75509999999997</v>
      </c>
      <c r="K3941" s="573">
        <f t="shared" si="110"/>
        <v>208.23694999999998</v>
      </c>
      <c r="L3941" s="573">
        <f t="shared" si="110"/>
        <v>330.92432499999995</v>
      </c>
      <c r="M3941" s="573">
        <f t="shared" si="110"/>
        <v>285.16524999999996</v>
      </c>
      <c r="N3941" s="573" t="b">
        <v>1</v>
      </c>
    </row>
    <row r="3942" spans="1:14" ht="15.5" x14ac:dyDescent="0.35">
      <c r="A3942" s="8" t="s">
        <v>8365</v>
      </c>
      <c r="B3942" s="308" t="s">
        <v>4991</v>
      </c>
      <c r="C3942" s="193" t="s">
        <v>8435</v>
      </c>
      <c r="D3942" s="309"/>
      <c r="E3942" s="309"/>
      <c r="F3942" s="578">
        <v>707.25</v>
      </c>
      <c r="G3942" s="47"/>
      <c r="H3942" s="573">
        <f t="shared" si="111"/>
        <v>249.37634999999995</v>
      </c>
      <c r="I3942" s="573">
        <f t="shared" si="111"/>
        <v>249.37634999999995</v>
      </c>
      <c r="J3942" s="573">
        <f t="shared" si="111"/>
        <v>327.668925</v>
      </c>
      <c r="K3942" s="573">
        <f t="shared" si="110"/>
        <v>227.62841249999997</v>
      </c>
      <c r="L3942" s="573">
        <f t="shared" si="110"/>
        <v>361.74069374999993</v>
      </c>
      <c r="M3942" s="573">
        <f t="shared" si="110"/>
        <v>311.7204375</v>
      </c>
      <c r="N3942" s="573" t="b">
        <v>1</v>
      </c>
    </row>
    <row r="3943" spans="1:14" ht="16" thickBot="1" x14ac:dyDescent="0.4">
      <c r="A3943" s="11"/>
      <c r="B3943" s="565" t="s">
        <v>4991</v>
      </c>
      <c r="C3943" s="391" t="s">
        <v>8436</v>
      </c>
      <c r="D3943" s="563"/>
      <c r="E3943" s="563"/>
      <c r="F3943" s="564">
        <v>707.25</v>
      </c>
      <c r="G3943" s="47"/>
      <c r="H3943" s="573">
        <f t="shared" si="111"/>
        <v>249.37634999999995</v>
      </c>
      <c r="I3943" s="573">
        <f t="shared" si="111"/>
        <v>249.37634999999995</v>
      </c>
      <c r="J3943" s="573">
        <f t="shared" si="111"/>
        <v>327.668925</v>
      </c>
      <c r="K3943" s="573">
        <f t="shared" si="110"/>
        <v>227.62841249999997</v>
      </c>
      <c r="L3943" s="573">
        <f t="shared" si="110"/>
        <v>361.74069374999993</v>
      </c>
      <c r="M3943" s="573">
        <f t="shared" si="110"/>
        <v>311.7204375</v>
      </c>
      <c r="N3943" s="573" t="b">
        <v>1</v>
      </c>
    </row>
    <row r="3944" spans="1:14" ht="15.5" x14ac:dyDescent="0.35">
      <c r="A3944" s="73" t="s">
        <v>8437</v>
      </c>
      <c r="B3944" s="16" t="s">
        <v>4996</v>
      </c>
      <c r="C3944" s="688" t="s">
        <v>4997</v>
      </c>
      <c r="D3944" s="21"/>
      <c r="E3944" s="21"/>
      <c r="F3944" s="276">
        <v>3762.51</v>
      </c>
      <c r="G3944" s="47"/>
      <c r="H3944" s="573">
        <f t="shared" si="111"/>
        <v>1326.6610259999998</v>
      </c>
      <c r="I3944" s="573">
        <f t="shared" si="111"/>
        <v>1326.6610259999998</v>
      </c>
      <c r="J3944" s="573">
        <f t="shared" si="111"/>
        <v>1743.170883</v>
      </c>
      <c r="K3944" s="573">
        <f t="shared" si="110"/>
        <v>1210.9638434999999</v>
      </c>
      <c r="L3944" s="573">
        <f t="shared" si="110"/>
        <v>1924.4298022499997</v>
      </c>
      <c r="M3944" s="573">
        <f t="shared" si="110"/>
        <v>1658.3262824999999</v>
      </c>
      <c r="N3944" s="573" t="b">
        <v>1</v>
      </c>
    </row>
    <row r="3945" spans="1:14" ht="15.5" x14ac:dyDescent="0.35">
      <c r="A3945" s="215"/>
      <c r="B3945" s="308" t="s">
        <v>4998</v>
      </c>
      <c r="C3945" s="218" t="s">
        <v>4999</v>
      </c>
      <c r="D3945" s="312"/>
      <c r="E3945" s="312"/>
      <c r="F3945" s="578">
        <v>3762.51</v>
      </c>
      <c r="G3945" s="47"/>
      <c r="H3945" s="573">
        <f t="shared" si="111"/>
        <v>1326.6610259999998</v>
      </c>
      <c r="I3945" s="573">
        <f t="shared" si="111"/>
        <v>1326.6610259999998</v>
      </c>
      <c r="J3945" s="573">
        <f t="shared" si="111"/>
        <v>1743.170883</v>
      </c>
      <c r="K3945" s="573">
        <f t="shared" si="110"/>
        <v>1210.9638434999999</v>
      </c>
      <c r="L3945" s="573">
        <f t="shared" si="110"/>
        <v>1924.4298022499997</v>
      </c>
      <c r="M3945" s="573">
        <f t="shared" si="110"/>
        <v>1658.3262824999999</v>
      </c>
      <c r="N3945" s="573" t="b">
        <v>1</v>
      </c>
    </row>
    <row r="3946" spans="1:14" ht="15.5" x14ac:dyDescent="0.35">
      <c r="A3946" s="76"/>
      <c r="B3946" s="308" t="s">
        <v>4998</v>
      </c>
      <c r="C3946" s="218" t="s">
        <v>7025</v>
      </c>
      <c r="D3946" s="312"/>
      <c r="E3946" s="312"/>
      <c r="F3946" s="578">
        <v>3762.51</v>
      </c>
      <c r="G3946" s="47"/>
      <c r="H3946" s="573">
        <f t="shared" si="111"/>
        <v>1326.6610259999998</v>
      </c>
      <c r="I3946" s="573">
        <f t="shared" si="111"/>
        <v>1326.6610259999998</v>
      </c>
      <c r="J3946" s="573">
        <f t="shared" si="111"/>
        <v>1743.170883</v>
      </c>
      <c r="K3946" s="573">
        <f t="shared" si="110"/>
        <v>1210.9638434999999</v>
      </c>
      <c r="L3946" s="573">
        <f t="shared" si="110"/>
        <v>1924.4298022499997</v>
      </c>
      <c r="M3946" s="573">
        <f t="shared" si="110"/>
        <v>1658.3262824999999</v>
      </c>
      <c r="N3946" s="573" t="b">
        <v>1</v>
      </c>
    </row>
    <row r="3947" spans="1:14" ht="15.5" x14ac:dyDescent="0.35">
      <c r="A3947" s="8" t="s">
        <v>9872</v>
      </c>
      <c r="B3947" s="308" t="s">
        <v>5000</v>
      </c>
      <c r="C3947" s="193" t="s">
        <v>7023</v>
      </c>
      <c r="D3947" s="309"/>
      <c r="E3947" s="309"/>
      <c r="F3947" s="578">
        <v>0</v>
      </c>
      <c r="G3947" s="47"/>
      <c r="H3947" s="573">
        <f t="shared" si="111"/>
        <v>0</v>
      </c>
      <c r="I3947" s="573">
        <f t="shared" si="111"/>
        <v>0</v>
      </c>
      <c r="J3947" s="573">
        <f t="shared" si="111"/>
        <v>0</v>
      </c>
      <c r="K3947" s="573">
        <f t="shared" si="110"/>
        <v>0</v>
      </c>
      <c r="L3947" s="573">
        <f t="shared" si="110"/>
        <v>0</v>
      </c>
      <c r="M3947" s="573">
        <f t="shared" si="110"/>
        <v>0</v>
      </c>
      <c r="N3947" s="573" t="b">
        <v>1</v>
      </c>
    </row>
    <row r="3948" spans="1:14" ht="15.5" x14ac:dyDescent="0.35">
      <c r="A3948" s="8"/>
      <c r="B3948" s="221" t="s">
        <v>5000</v>
      </c>
      <c r="C3948" s="247" t="s">
        <v>5001</v>
      </c>
      <c r="D3948" s="222"/>
      <c r="E3948" s="222"/>
      <c r="F3948" s="274">
        <v>0</v>
      </c>
      <c r="G3948" s="47"/>
      <c r="H3948" s="573">
        <f t="shared" si="111"/>
        <v>0</v>
      </c>
      <c r="I3948" s="573">
        <f t="shared" si="111"/>
        <v>0</v>
      </c>
      <c r="J3948" s="573">
        <f t="shared" si="111"/>
        <v>0</v>
      </c>
      <c r="K3948" s="573">
        <f t="shared" si="110"/>
        <v>0</v>
      </c>
      <c r="L3948" s="573">
        <f t="shared" si="110"/>
        <v>0</v>
      </c>
      <c r="M3948" s="573">
        <f t="shared" si="110"/>
        <v>0</v>
      </c>
      <c r="N3948" s="573" t="b">
        <v>1</v>
      </c>
    </row>
    <row r="3949" spans="1:14" ht="15.5" x14ac:dyDescent="0.35">
      <c r="A3949" s="249" t="s">
        <v>9873</v>
      </c>
      <c r="B3949" s="308" t="s">
        <v>5000</v>
      </c>
      <c r="C3949" s="193" t="s">
        <v>7024</v>
      </c>
      <c r="D3949" s="309"/>
      <c r="E3949" s="309"/>
      <c r="F3949" s="331">
        <v>72.769999999999982</v>
      </c>
      <c r="G3949" s="47"/>
      <c r="H3949" s="573">
        <f t="shared" si="111"/>
        <v>25.658701999999987</v>
      </c>
      <c r="I3949" s="573">
        <f t="shared" si="111"/>
        <v>25.658701999999987</v>
      </c>
      <c r="J3949" s="573">
        <f t="shared" si="111"/>
        <v>33.71434099999999</v>
      </c>
      <c r="K3949" s="573">
        <f t="shared" si="110"/>
        <v>23.421024499999991</v>
      </c>
      <c r="L3949" s="573">
        <f t="shared" si="110"/>
        <v>37.220035749999987</v>
      </c>
      <c r="M3949" s="573">
        <f t="shared" si="110"/>
        <v>32.073377499999992</v>
      </c>
      <c r="N3949" s="573" t="b">
        <v>1</v>
      </c>
    </row>
    <row r="3950" spans="1:14" ht="15.5" x14ac:dyDescent="0.35">
      <c r="A3950" s="8"/>
      <c r="B3950" s="3" t="s">
        <v>5000</v>
      </c>
      <c r="C3950" s="110" t="s">
        <v>5002</v>
      </c>
      <c r="D3950" s="20"/>
      <c r="E3950" s="20"/>
      <c r="F3950" s="273">
        <v>71</v>
      </c>
      <c r="G3950" s="47"/>
      <c r="H3950" s="573">
        <f t="shared" si="111"/>
        <v>25.034599999999994</v>
      </c>
      <c r="I3950" s="573">
        <f t="shared" si="111"/>
        <v>25.034599999999994</v>
      </c>
      <c r="J3950" s="573">
        <f t="shared" si="111"/>
        <v>32.894300000000001</v>
      </c>
      <c r="K3950" s="573">
        <f t="shared" si="110"/>
        <v>22.851349999999996</v>
      </c>
      <c r="L3950" s="573">
        <f t="shared" si="110"/>
        <v>36.314724999999996</v>
      </c>
      <c r="M3950" s="573">
        <f t="shared" si="110"/>
        <v>31.293249999999997</v>
      </c>
      <c r="N3950" s="573" t="b">
        <v>1</v>
      </c>
    </row>
    <row r="3951" spans="1:14" ht="15.5" x14ac:dyDescent="0.35">
      <c r="A3951" s="8" t="s">
        <v>9874</v>
      </c>
      <c r="B3951" s="308" t="s">
        <v>5000</v>
      </c>
      <c r="C3951" s="193" t="s">
        <v>7020</v>
      </c>
      <c r="D3951" s="309"/>
      <c r="E3951" s="309"/>
      <c r="F3951" s="578">
        <v>635.24</v>
      </c>
      <c r="G3951" s="47"/>
      <c r="H3951" s="573">
        <f t="shared" si="111"/>
        <v>223.98562399999994</v>
      </c>
      <c r="I3951" s="573">
        <f t="shared" si="111"/>
        <v>223.98562399999994</v>
      </c>
      <c r="J3951" s="573">
        <f t="shared" si="111"/>
        <v>294.306692</v>
      </c>
      <c r="K3951" s="573">
        <f t="shared" si="110"/>
        <v>204.45199399999998</v>
      </c>
      <c r="L3951" s="573">
        <f t="shared" si="110"/>
        <v>324.90937899999994</v>
      </c>
      <c r="M3951" s="573">
        <f t="shared" si="110"/>
        <v>279.98203000000001</v>
      </c>
      <c r="N3951" s="573" t="b">
        <v>1</v>
      </c>
    </row>
    <row r="3952" spans="1:14" ht="16" thickBot="1" x14ac:dyDescent="0.4">
      <c r="A3952" s="11"/>
      <c r="B3952" s="565" t="s">
        <v>5000</v>
      </c>
      <c r="C3952" s="391" t="s">
        <v>5003</v>
      </c>
      <c r="D3952" s="563"/>
      <c r="E3952" s="563"/>
      <c r="F3952" s="564">
        <v>619.75</v>
      </c>
      <c r="G3952" s="47"/>
      <c r="H3952" s="573">
        <f t="shared" si="111"/>
        <v>218.52384999999995</v>
      </c>
      <c r="I3952" s="573">
        <f t="shared" si="111"/>
        <v>218.52384999999995</v>
      </c>
      <c r="J3952" s="573">
        <f t="shared" si="111"/>
        <v>287.13017500000001</v>
      </c>
      <c r="K3952" s="573">
        <f t="shared" si="110"/>
        <v>199.46653749999999</v>
      </c>
      <c r="L3952" s="573">
        <f t="shared" si="110"/>
        <v>316.98663124999996</v>
      </c>
      <c r="M3952" s="573">
        <f t="shared" si="110"/>
        <v>273.15481249999999</v>
      </c>
      <c r="N3952" s="573" t="b">
        <v>1</v>
      </c>
    </row>
    <row r="3953" spans="1:14" ht="15.5" x14ac:dyDescent="0.35">
      <c r="A3953" s="71" t="s">
        <v>9875</v>
      </c>
      <c r="B3953" s="16" t="s">
        <v>5000</v>
      </c>
      <c r="C3953" s="108" t="s">
        <v>7022</v>
      </c>
      <c r="D3953" s="18"/>
      <c r="E3953" s="18"/>
      <c r="F3953" s="276">
        <v>707.5</v>
      </c>
      <c r="G3953" s="47"/>
      <c r="H3953" s="573">
        <f t="shared" si="111"/>
        <v>249.46449999999993</v>
      </c>
      <c r="I3953" s="573">
        <f t="shared" si="111"/>
        <v>249.46449999999993</v>
      </c>
      <c r="J3953" s="573">
        <f t="shared" si="111"/>
        <v>327.78474999999997</v>
      </c>
      <c r="K3953" s="573">
        <f t="shared" si="110"/>
        <v>227.70887499999998</v>
      </c>
      <c r="L3953" s="573">
        <f t="shared" si="110"/>
        <v>361.86856249999994</v>
      </c>
      <c r="M3953" s="573">
        <f t="shared" si="110"/>
        <v>311.830625</v>
      </c>
      <c r="N3953" s="573" t="b">
        <v>1</v>
      </c>
    </row>
    <row r="3954" spans="1:14" ht="15.5" x14ac:dyDescent="0.35">
      <c r="A3954" s="192"/>
      <c r="B3954" s="308" t="s">
        <v>5000</v>
      </c>
      <c r="C3954" s="193" t="s">
        <v>5004</v>
      </c>
      <c r="D3954" s="309"/>
      <c r="E3954" s="309"/>
      <c r="F3954" s="578">
        <v>690.25</v>
      </c>
      <c r="G3954" s="47"/>
      <c r="H3954" s="573">
        <f t="shared" si="111"/>
        <v>243.38214999999994</v>
      </c>
      <c r="I3954" s="573">
        <f t="shared" si="111"/>
        <v>243.38214999999994</v>
      </c>
      <c r="J3954" s="573">
        <f t="shared" si="111"/>
        <v>319.79282499999999</v>
      </c>
      <c r="K3954" s="573">
        <f t="shared" si="110"/>
        <v>222.15696249999999</v>
      </c>
      <c r="L3954" s="573">
        <f t="shared" si="110"/>
        <v>353.04561874999996</v>
      </c>
      <c r="M3954" s="573">
        <f t="shared" si="110"/>
        <v>304.2276875</v>
      </c>
      <c r="N3954" s="573" t="b">
        <v>1</v>
      </c>
    </row>
    <row r="3955" spans="1:14" ht="15.5" x14ac:dyDescent="0.35">
      <c r="A3955" s="8" t="s">
        <v>9823</v>
      </c>
      <c r="B3955" s="308" t="s">
        <v>5000</v>
      </c>
      <c r="C3955" s="193" t="s">
        <v>8438</v>
      </c>
      <c r="D3955" s="309"/>
      <c r="E3955" s="309"/>
      <c r="F3955" s="578">
        <v>661.5</v>
      </c>
      <c r="G3955" s="47"/>
      <c r="H3955" s="573">
        <f t="shared" si="111"/>
        <v>233.24489999999994</v>
      </c>
      <c r="I3955" s="573">
        <f t="shared" si="111"/>
        <v>233.24489999999994</v>
      </c>
      <c r="J3955" s="573">
        <f t="shared" si="111"/>
        <v>306.47294999999997</v>
      </c>
      <c r="K3955" s="573">
        <f t="shared" si="110"/>
        <v>212.90377499999997</v>
      </c>
      <c r="L3955" s="573">
        <f t="shared" si="110"/>
        <v>338.34071249999994</v>
      </c>
      <c r="M3955" s="573">
        <f t="shared" si="110"/>
        <v>291.55612500000001</v>
      </c>
      <c r="N3955" s="573" t="b">
        <v>1</v>
      </c>
    </row>
    <row r="3956" spans="1:14" ht="15.5" x14ac:dyDescent="0.35">
      <c r="A3956" s="8"/>
      <c r="B3956" s="308" t="s">
        <v>5000</v>
      </c>
      <c r="C3956" s="193" t="s">
        <v>8439</v>
      </c>
      <c r="D3956" s="309"/>
      <c r="E3956" s="309"/>
      <c r="F3956" s="578">
        <v>676.2</v>
      </c>
      <c r="G3956" s="47"/>
      <c r="H3956" s="573">
        <f t="shared" si="111"/>
        <v>238.42811999999995</v>
      </c>
      <c r="I3956" s="573">
        <f t="shared" si="111"/>
        <v>238.42811999999995</v>
      </c>
      <c r="J3956" s="573">
        <f t="shared" si="111"/>
        <v>313.28345999999999</v>
      </c>
      <c r="K3956" s="573">
        <f t="shared" si="110"/>
        <v>217.63496999999998</v>
      </c>
      <c r="L3956" s="573">
        <f t="shared" si="110"/>
        <v>345.85939499999995</v>
      </c>
      <c r="M3956" s="573">
        <f t="shared" si="110"/>
        <v>298.03514999999999</v>
      </c>
      <c r="N3956" s="573" t="b">
        <v>1</v>
      </c>
    </row>
    <row r="3957" spans="1:14" ht="15.5" x14ac:dyDescent="0.35">
      <c r="A3957" s="8" t="s">
        <v>9824</v>
      </c>
      <c r="B3957" s="221" t="s">
        <v>5000</v>
      </c>
      <c r="C3957" s="247" t="s">
        <v>8440</v>
      </c>
      <c r="D3957" s="222"/>
      <c r="E3957" s="222"/>
      <c r="F3957" s="274">
        <v>778</v>
      </c>
      <c r="G3957" s="47"/>
      <c r="H3957" s="573">
        <f t="shared" si="111"/>
        <v>274.32279999999992</v>
      </c>
      <c r="I3957" s="573">
        <f t="shared" si="111"/>
        <v>274.32279999999992</v>
      </c>
      <c r="J3957" s="573">
        <f t="shared" si="111"/>
        <v>360.44740000000002</v>
      </c>
      <c r="K3957" s="573">
        <f t="shared" si="110"/>
        <v>250.39929999999998</v>
      </c>
      <c r="L3957" s="573">
        <f t="shared" si="110"/>
        <v>397.92754999999994</v>
      </c>
      <c r="M3957" s="573">
        <f t="shared" si="110"/>
        <v>342.90350000000001</v>
      </c>
      <c r="N3957" s="573" t="b">
        <v>1</v>
      </c>
    </row>
    <row r="3958" spans="1:14" ht="15.5" x14ac:dyDescent="0.35">
      <c r="A3958" s="249"/>
      <c r="B3958" s="308" t="s">
        <v>5000</v>
      </c>
      <c r="C3958" s="193" t="s">
        <v>8441</v>
      </c>
      <c r="D3958" s="309"/>
      <c r="E3958" s="309"/>
      <c r="F3958" s="331">
        <v>792.7</v>
      </c>
      <c r="G3958" s="47"/>
      <c r="H3958" s="573">
        <f t="shared" si="111"/>
        <v>279.50601999999992</v>
      </c>
      <c r="I3958" s="573">
        <f t="shared" si="111"/>
        <v>279.50601999999992</v>
      </c>
      <c r="J3958" s="573">
        <f t="shared" si="111"/>
        <v>367.25791000000004</v>
      </c>
      <c r="K3958" s="573">
        <f t="shared" si="110"/>
        <v>255.130495</v>
      </c>
      <c r="L3958" s="573">
        <f t="shared" si="110"/>
        <v>405.44623249999995</v>
      </c>
      <c r="M3958" s="573">
        <f t="shared" si="110"/>
        <v>349.38252499999999</v>
      </c>
      <c r="N3958" s="573" t="b">
        <v>1</v>
      </c>
    </row>
    <row r="3959" spans="1:14" ht="15.5" x14ac:dyDescent="0.35">
      <c r="A3959" s="8" t="s">
        <v>8362</v>
      </c>
      <c r="B3959" s="3" t="s">
        <v>5000</v>
      </c>
      <c r="C3959" s="110" t="s">
        <v>8442</v>
      </c>
      <c r="D3959" s="20"/>
      <c r="E3959" s="20"/>
      <c r="F3959" s="273">
        <v>1012.75</v>
      </c>
      <c r="G3959" s="47"/>
      <c r="H3959" s="573">
        <f t="shared" si="111"/>
        <v>357.09564999999992</v>
      </c>
      <c r="I3959" s="573">
        <f t="shared" si="111"/>
        <v>357.09564999999992</v>
      </c>
      <c r="J3959" s="573">
        <f t="shared" si="111"/>
        <v>469.20707499999997</v>
      </c>
      <c r="K3959" s="573">
        <f t="shared" si="110"/>
        <v>325.95358749999997</v>
      </c>
      <c r="L3959" s="573">
        <f t="shared" si="110"/>
        <v>517.99630624999986</v>
      </c>
      <c r="M3959" s="573">
        <f t="shared" si="110"/>
        <v>446.36956249999997</v>
      </c>
      <c r="N3959" s="573" t="b">
        <v>1</v>
      </c>
    </row>
    <row r="3960" spans="1:14" ht="15.5" x14ac:dyDescent="0.35">
      <c r="A3960" s="8"/>
      <c r="B3960" s="308" t="s">
        <v>5000</v>
      </c>
      <c r="C3960" s="193" t="s">
        <v>8443</v>
      </c>
      <c r="D3960" s="309"/>
      <c r="E3960" s="309"/>
      <c r="F3960" s="578">
        <v>1012.75</v>
      </c>
      <c r="G3960" s="47"/>
      <c r="H3960" s="573">
        <f t="shared" si="111"/>
        <v>357.09564999999992</v>
      </c>
      <c r="I3960" s="573">
        <f t="shared" si="111"/>
        <v>357.09564999999992</v>
      </c>
      <c r="J3960" s="573">
        <f t="shared" si="111"/>
        <v>469.20707499999997</v>
      </c>
      <c r="K3960" s="573">
        <f t="shared" si="110"/>
        <v>325.95358749999997</v>
      </c>
      <c r="L3960" s="573">
        <f t="shared" si="110"/>
        <v>517.99630624999986</v>
      </c>
      <c r="M3960" s="573">
        <f t="shared" si="110"/>
        <v>446.36956249999997</v>
      </c>
      <c r="N3960" s="573" t="b">
        <v>1</v>
      </c>
    </row>
    <row r="3961" spans="1:14" ht="16" thickBot="1" x14ac:dyDescent="0.4">
      <c r="A3961" s="11" t="s">
        <v>8365</v>
      </c>
      <c r="B3961" s="565" t="s">
        <v>5000</v>
      </c>
      <c r="C3961" s="391" t="s">
        <v>8444</v>
      </c>
      <c r="D3961" s="563"/>
      <c r="E3961" s="563"/>
      <c r="F3961" s="564">
        <v>1106</v>
      </c>
      <c r="G3961" s="47"/>
      <c r="H3961" s="573">
        <f t="shared" si="111"/>
        <v>389.97559999999993</v>
      </c>
      <c r="I3961" s="573">
        <f t="shared" si="111"/>
        <v>389.97559999999993</v>
      </c>
      <c r="J3961" s="573">
        <f t="shared" si="111"/>
        <v>512.40980000000002</v>
      </c>
      <c r="K3961" s="573">
        <f t="shared" si="110"/>
        <v>355.96609999999998</v>
      </c>
      <c r="L3961" s="573">
        <f t="shared" si="110"/>
        <v>565.69134999999994</v>
      </c>
      <c r="M3961" s="573">
        <f t="shared" si="110"/>
        <v>487.46949999999998</v>
      </c>
      <c r="N3961" s="573" t="b">
        <v>1</v>
      </c>
    </row>
    <row r="3962" spans="1:14" ht="15.5" x14ac:dyDescent="0.35">
      <c r="A3962" s="71"/>
      <c r="B3962" s="16" t="s">
        <v>5000</v>
      </c>
      <c r="C3962" s="108" t="s">
        <v>8445</v>
      </c>
      <c r="D3962" s="18"/>
      <c r="E3962" s="18"/>
      <c r="F3962" s="276">
        <v>1120.7</v>
      </c>
      <c r="G3962" s="47"/>
      <c r="H3962" s="573">
        <f t="shared" si="111"/>
        <v>395.15881999999993</v>
      </c>
      <c r="I3962" s="573">
        <f t="shared" si="111"/>
        <v>395.15881999999993</v>
      </c>
      <c r="J3962" s="573">
        <f t="shared" si="111"/>
        <v>519.22031000000004</v>
      </c>
      <c r="K3962" s="573">
        <f t="shared" si="110"/>
        <v>360.697295</v>
      </c>
      <c r="L3962" s="573">
        <f t="shared" si="110"/>
        <v>573.2100324999999</v>
      </c>
      <c r="M3962" s="573">
        <f t="shared" si="110"/>
        <v>493.94852500000002</v>
      </c>
      <c r="N3962" s="573" t="b">
        <v>1</v>
      </c>
    </row>
    <row r="3963" spans="1:14" ht="15.5" x14ac:dyDescent="0.35">
      <c r="A3963" s="215" t="s">
        <v>8446</v>
      </c>
      <c r="B3963" s="308" t="s">
        <v>5005</v>
      </c>
      <c r="C3963" s="218" t="s">
        <v>5006</v>
      </c>
      <c r="D3963" s="312"/>
      <c r="E3963" s="312"/>
      <c r="F3963" s="578">
        <v>2440.62</v>
      </c>
      <c r="G3963" s="47"/>
      <c r="H3963" s="573">
        <f t="shared" si="111"/>
        <v>860.56261199999972</v>
      </c>
      <c r="I3963" s="573">
        <f t="shared" si="111"/>
        <v>860.56261199999972</v>
      </c>
      <c r="J3963" s="573">
        <f t="shared" si="111"/>
        <v>1130.7392459999999</v>
      </c>
      <c r="K3963" s="573">
        <f t="shared" si="110"/>
        <v>785.5135469999999</v>
      </c>
      <c r="L3963" s="573">
        <f t="shared" si="110"/>
        <v>1248.3161144999997</v>
      </c>
      <c r="M3963" s="573">
        <f t="shared" si="110"/>
        <v>1075.7032649999999</v>
      </c>
      <c r="N3963" s="573" t="b">
        <v>1</v>
      </c>
    </row>
    <row r="3964" spans="1:14" ht="15.5" x14ac:dyDescent="0.35">
      <c r="A3964" s="8" t="s">
        <v>9872</v>
      </c>
      <c r="B3964" s="308" t="s">
        <v>5007</v>
      </c>
      <c r="C3964" s="193" t="s">
        <v>5008</v>
      </c>
      <c r="D3964" s="309"/>
      <c r="E3964" s="309"/>
      <c r="F3964" s="578">
        <v>0</v>
      </c>
      <c r="G3964" s="47"/>
      <c r="H3964" s="573">
        <f t="shared" si="111"/>
        <v>0</v>
      </c>
      <c r="I3964" s="573">
        <f t="shared" si="111"/>
        <v>0</v>
      </c>
      <c r="J3964" s="573">
        <f t="shared" si="111"/>
        <v>0</v>
      </c>
      <c r="K3964" s="573">
        <f t="shared" si="111"/>
        <v>0</v>
      </c>
      <c r="L3964" s="573">
        <f t="shared" si="111"/>
        <v>0</v>
      </c>
      <c r="M3964" s="573">
        <f t="shared" si="111"/>
        <v>0</v>
      </c>
      <c r="N3964" s="573" t="b">
        <v>1</v>
      </c>
    </row>
    <row r="3965" spans="1:14" ht="15.5" x14ac:dyDescent="0.35">
      <c r="A3965" s="8" t="s">
        <v>9873</v>
      </c>
      <c r="B3965" s="308" t="s">
        <v>5007</v>
      </c>
      <c r="C3965" s="193" t="s">
        <v>5009</v>
      </c>
      <c r="D3965" s="309"/>
      <c r="E3965" s="309"/>
      <c r="F3965" s="578">
        <v>41.25</v>
      </c>
      <c r="G3965" s="47"/>
      <c r="H3965" s="573">
        <f t="shared" ref="H3965:M4007" si="112">IF($N3965=TRUE,H$3*$F3965,"")</f>
        <v>14.544749999999997</v>
      </c>
      <c r="I3965" s="573">
        <f t="shared" si="112"/>
        <v>14.544749999999997</v>
      </c>
      <c r="J3965" s="573">
        <f t="shared" si="112"/>
        <v>19.111125000000001</v>
      </c>
      <c r="K3965" s="573">
        <f t="shared" si="112"/>
        <v>13.2763125</v>
      </c>
      <c r="L3965" s="573">
        <f t="shared" si="112"/>
        <v>21.098343749999994</v>
      </c>
      <c r="M3965" s="573">
        <f t="shared" si="112"/>
        <v>18.180937499999999</v>
      </c>
      <c r="N3965" s="573" t="b">
        <v>1</v>
      </c>
    </row>
    <row r="3966" spans="1:14" ht="15.5" x14ac:dyDescent="0.35">
      <c r="A3966" s="8" t="s">
        <v>9874</v>
      </c>
      <c r="B3966" s="221" t="s">
        <v>5007</v>
      </c>
      <c r="C3966" s="247" t="s">
        <v>5010</v>
      </c>
      <c r="D3966" s="222"/>
      <c r="E3966" s="222"/>
      <c r="F3966" s="274">
        <v>360.79999999999995</v>
      </c>
      <c r="G3966" s="47"/>
      <c r="H3966" s="573">
        <f t="shared" si="112"/>
        <v>127.21807999999996</v>
      </c>
      <c r="I3966" s="573">
        <f t="shared" si="112"/>
        <v>127.21807999999996</v>
      </c>
      <c r="J3966" s="573">
        <f t="shared" si="112"/>
        <v>167.15863999999996</v>
      </c>
      <c r="K3966" s="573">
        <f t="shared" si="112"/>
        <v>116.12347999999997</v>
      </c>
      <c r="L3966" s="573">
        <f t="shared" si="112"/>
        <v>184.54017999999994</v>
      </c>
      <c r="M3966" s="573">
        <f t="shared" si="112"/>
        <v>159.02259999999998</v>
      </c>
      <c r="N3966" s="573" t="b">
        <v>1</v>
      </c>
    </row>
    <row r="3967" spans="1:14" ht="15.5" x14ac:dyDescent="0.35">
      <c r="A3967" s="249" t="s">
        <v>9875</v>
      </c>
      <c r="B3967" s="308" t="s">
        <v>5007</v>
      </c>
      <c r="C3967" s="193" t="s">
        <v>5011</v>
      </c>
      <c r="D3967" s="309"/>
      <c r="E3967" s="309"/>
      <c r="F3967" s="331">
        <v>402.04999999999995</v>
      </c>
      <c r="G3967" s="47"/>
      <c r="H3967" s="573">
        <f t="shared" si="112"/>
        <v>141.76282999999995</v>
      </c>
      <c r="I3967" s="573">
        <f t="shared" si="112"/>
        <v>141.76282999999995</v>
      </c>
      <c r="J3967" s="573">
        <f t="shared" si="112"/>
        <v>186.26976499999998</v>
      </c>
      <c r="K3967" s="573">
        <f t="shared" si="112"/>
        <v>129.39979249999996</v>
      </c>
      <c r="L3967" s="573">
        <f t="shared" si="112"/>
        <v>205.63852374999993</v>
      </c>
      <c r="M3967" s="573">
        <f t="shared" si="112"/>
        <v>177.20353749999998</v>
      </c>
      <c r="N3967" s="573" t="b">
        <v>1</v>
      </c>
    </row>
    <row r="3968" spans="1:14" ht="15.5" x14ac:dyDescent="0.35">
      <c r="A3968" s="8" t="s">
        <v>9823</v>
      </c>
      <c r="B3968" s="3" t="s">
        <v>5007</v>
      </c>
      <c r="C3968" s="110" t="s">
        <v>8447</v>
      </c>
      <c r="D3968" s="20"/>
      <c r="E3968" s="20"/>
      <c r="F3968" s="273">
        <v>376</v>
      </c>
      <c r="G3968" s="47"/>
      <c r="H3968" s="573">
        <f t="shared" si="112"/>
        <v>132.57759999999996</v>
      </c>
      <c r="I3968" s="573">
        <f t="shared" si="112"/>
        <v>132.57759999999996</v>
      </c>
      <c r="J3968" s="573">
        <f t="shared" si="112"/>
        <v>174.20079999999999</v>
      </c>
      <c r="K3968" s="573">
        <f t="shared" si="112"/>
        <v>121.01559999999999</v>
      </c>
      <c r="L3968" s="573">
        <f t="shared" si="112"/>
        <v>192.31459999999996</v>
      </c>
      <c r="M3968" s="573">
        <f t="shared" si="112"/>
        <v>165.72199999999998</v>
      </c>
      <c r="N3968" s="573" t="b">
        <v>1</v>
      </c>
    </row>
    <row r="3969" spans="1:14" ht="15.5" x14ac:dyDescent="0.35">
      <c r="A3969" s="8" t="s">
        <v>9824</v>
      </c>
      <c r="B3969" s="308" t="s">
        <v>5007</v>
      </c>
      <c r="C3969" s="193" t="s">
        <v>8448</v>
      </c>
      <c r="D3969" s="309"/>
      <c r="E3969" s="309"/>
      <c r="F3969" s="578">
        <v>454.75</v>
      </c>
      <c r="G3969" s="47"/>
      <c r="H3969" s="573">
        <f t="shared" si="112"/>
        <v>160.34484999999995</v>
      </c>
      <c r="I3969" s="573">
        <f t="shared" si="112"/>
        <v>160.34484999999995</v>
      </c>
      <c r="J3969" s="573">
        <f t="shared" si="112"/>
        <v>210.685675</v>
      </c>
      <c r="K3969" s="573">
        <f t="shared" si="112"/>
        <v>146.36128749999997</v>
      </c>
      <c r="L3969" s="573">
        <f t="shared" si="112"/>
        <v>232.59325624999997</v>
      </c>
      <c r="M3969" s="573">
        <f t="shared" si="112"/>
        <v>200.4310625</v>
      </c>
      <c r="N3969" s="573" t="b">
        <v>1</v>
      </c>
    </row>
    <row r="3970" spans="1:14" ht="16" thickBot="1" x14ac:dyDescent="0.4">
      <c r="A3970" s="11" t="s">
        <v>8362</v>
      </c>
      <c r="B3970" s="565" t="s">
        <v>5007</v>
      </c>
      <c r="C3970" s="391" t="s">
        <v>8449</v>
      </c>
      <c r="D3970" s="563"/>
      <c r="E3970" s="222"/>
      <c r="F3970" s="564">
        <v>575.25</v>
      </c>
      <c r="G3970" s="47"/>
      <c r="H3970" s="573">
        <f t="shared" si="112"/>
        <v>202.83314999999996</v>
      </c>
      <c r="I3970" s="573">
        <f t="shared" si="112"/>
        <v>202.83314999999996</v>
      </c>
      <c r="J3970" s="573">
        <f t="shared" si="112"/>
        <v>266.51332500000001</v>
      </c>
      <c r="K3970" s="573">
        <f t="shared" si="112"/>
        <v>185.14421249999998</v>
      </c>
      <c r="L3970" s="573">
        <f t="shared" si="112"/>
        <v>294.22599374999993</v>
      </c>
      <c r="M3970" s="573">
        <f t="shared" si="112"/>
        <v>253.54143749999997</v>
      </c>
      <c r="N3970" s="573" t="b">
        <v>1</v>
      </c>
    </row>
    <row r="3971" spans="1:14" ht="15.5" x14ac:dyDescent="0.35">
      <c r="A3971" s="71" t="s">
        <v>8365</v>
      </c>
      <c r="B3971" s="16" t="s">
        <v>5007</v>
      </c>
      <c r="C3971" s="108" t="s">
        <v>8450</v>
      </c>
      <c r="D3971" s="52"/>
      <c r="E3971" s="18"/>
      <c r="F3971" s="299">
        <v>628.5</v>
      </c>
      <c r="G3971" s="47"/>
      <c r="H3971" s="573">
        <f t="shared" si="112"/>
        <v>221.60909999999996</v>
      </c>
      <c r="I3971" s="573">
        <f t="shared" si="112"/>
        <v>221.60909999999996</v>
      </c>
      <c r="J3971" s="573">
        <f t="shared" si="112"/>
        <v>291.18405000000001</v>
      </c>
      <c r="K3971" s="573">
        <f t="shared" si="112"/>
        <v>202.28272499999997</v>
      </c>
      <c r="L3971" s="573">
        <f t="shared" si="112"/>
        <v>321.46203749999995</v>
      </c>
      <c r="M3971" s="573">
        <f t="shared" si="112"/>
        <v>277.01137499999999</v>
      </c>
      <c r="N3971" s="573" t="b">
        <v>1</v>
      </c>
    </row>
    <row r="3972" spans="1:14" ht="15.5" x14ac:dyDescent="0.35">
      <c r="A3972" s="215" t="s">
        <v>8451</v>
      </c>
      <c r="B3972" s="308" t="s">
        <v>5012</v>
      </c>
      <c r="C3972" s="218" t="s">
        <v>5013</v>
      </c>
      <c r="D3972" s="313"/>
      <c r="E3972" s="312"/>
      <c r="F3972" s="271">
        <v>3997.06</v>
      </c>
      <c r="G3972" s="47"/>
      <c r="H3972" s="573">
        <f t="shared" si="112"/>
        <v>1409.3633559999996</v>
      </c>
      <c r="I3972" s="573">
        <f t="shared" si="112"/>
        <v>1409.3633559999996</v>
      </c>
      <c r="J3972" s="573">
        <f t="shared" si="112"/>
        <v>1851.837898</v>
      </c>
      <c r="K3972" s="573">
        <f t="shared" si="112"/>
        <v>1286.4537609999998</v>
      </c>
      <c r="L3972" s="573">
        <f t="shared" si="112"/>
        <v>2044.3962634999996</v>
      </c>
      <c r="M3972" s="573">
        <f t="shared" si="112"/>
        <v>1761.7041949999998</v>
      </c>
      <c r="N3972" s="573" t="b">
        <v>1</v>
      </c>
    </row>
    <row r="3973" spans="1:14" ht="15.5" x14ac:dyDescent="0.35">
      <c r="A3973" s="8" t="s">
        <v>9872</v>
      </c>
      <c r="B3973" s="308" t="s">
        <v>5014</v>
      </c>
      <c r="C3973" s="193" t="s">
        <v>5015</v>
      </c>
      <c r="D3973" s="310"/>
      <c r="E3973" s="309"/>
      <c r="F3973" s="271">
        <v>0</v>
      </c>
      <c r="G3973" s="47"/>
      <c r="H3973" s="573">
        <f t="shared" si="112"/>
        <v>0</v>
      </c>
      <c r="I3973" s="573">
        <f t="shared" si="112"/>
        <v>0</v>
      </c>
      <c r="J3973" s="573">
        <f t="shared" si="112"/>
        <v>0</v>
      </c>
      <c r="K3973" s="573">
        <f t="shared" si="112"/>
        <v>0</v>
      </c>
      <c r="L3973" s="573">
        <f t="shared" si="112"/>
        <v>0</v>
      </c>
      <c r="M3973" s="573">
        <f t="shared" si="112"/>
        <v>0</v>
      </c>
      <c r="N3973" s="573" t="b">
        <v>1</v>
      </c>
    </row>
    <row r="3974" spans="1:14" ht="15.5" x14ac:dyDescent="0.35">
      <c r="A3974" s="8" t="s">
        <v>9873</v>
      </c>
      <c r="B3974" s="308" t="s">
        <v>5014</v>
      </c>
      <c r="C3974" s="193" t="s">
        <v>5016</v>
      </c>
      <c r="D3974" s="310"/>
      <c r="E3974" s="309"/>
      <c r="F3974" s="271">
        <v>81.480000000000018</v>
      </c>
      <c r="G3974" s="47"/>
      <c r="H3974" s="573">
        <f t="shared" si="112"/>
        <v>28.729848</v>
      </c>
      <c r="I3974" s="573">
        <f t="shared" si="112"/>
        <v>28.729848</v>
      </c>
      <c r="J3974" s="573">
        <f t="shared" si="112"/>
        <v>37.749684000000009</v>
      </c>
      <c r="K3974" s="573">
        <f t="shared" si="112"/>
        <v>26.224338000000003</v>
      </c>
      <c r="L3974" s="573">
        <f t="shared" si="112"/>
        <v>41.674983000000005</v>
      </c>
      <c r="M3974" s="573">
        <f t="shared" si="112"/>
        <v>35.912310000000005</v>
      </c>
      <c r="N3974" s="573" t="b">
        <v>1</v>
      </c>
    </row>
    <row r="3975" spans="1:14" ht="15.5" x14ac:dyDescent="0.35">
      <c r="A3975" s="8" t="s">
        <v>9874</v>
      </c>
      <c r="B3975" s="221" t="s">
        <v>5014</v>
      </c>
      <c r="C3975" s="247" t="s">
        <v>5017</v>
      </c>
      <c r="D3975" s="242"/>
      <c r="E3975" s="309"/>
      <c r="F3975" s="272">
        <v>712.63000000000011</v>
      </c>
      <c r="G3975" s="47"/>
      <c r="H3975" s="573">
        <f t="shared" si="112"/>
        <v>251.27333799999997</v>
      </c>
      <c r="I3975" s="573">
        <f t="shared" si="112"/>
        <v>251.27333799999997</v>
      </c>
      <c r="J3975" s="573">
        <f t="shared" si="112"/>
        <v>330.16147900000004</v>
      </c>
      <c r="K3975" s="573">
        <f t="shared" si="112"/>
        <v>229.35996550000002</v>
      </c>
      <c r="L3975" s="573">
        <f t="shared" si="112"/>
        <v>364.49242924999999</v>
      </c>
      <c r="M3975" s="573">
        <f t="shared" si="112"/>
        <v>314.09167250000002</v>
      </c>
      <c r="N3975" s="573" t="b">
        <v>1</v>
      </c>
    </row>
    <row r="3976" spans="1:14" ht="15.5" x14ac:dyDescent="0.35">
      <c r="A3976" s="133" t="s">
        <v>9875</v>
      </c>
      <c r="B3976" s="308" t="s">
        <v>5014</v>
      </c>
      <c r="C3976" s="193" t="s">
        <v>5018</v>
      </c>
      <c r="D3976" s="310"/>
      <c r="E3976" s="309"/>
      <c r="F3976" s="335">
        <v>794.1099999999999</v>
      </c>
      <c r="G3976" s="47"/>
      <c r="H3976" s="573">
        <f t="shared" si="112"/>
        <v>280.00318599999991</v>
      </c>
      <c r="I3976" s="573">
        <f t="shared" si="112"/>
        <v>280.00318599999991</v>
      </c>
      <c r="J3976" s="573">
        <f t="shared" si="112"/>
        <v>367.91116299999993</v>
      </c>
      <c r="K3976" s="573">
        <f t="shared" si="112"/>
        <v>255.58430349999995</v>
      </c>
      <c r="L3976" s="573">
        <f t="shared" si="112"/>
        <v>406.16741224999987</v>
      </c>
      <c r="M3976" s="573">
        <f t="shared" si="112"/>
        <v>350.00398249999995</v>
      </c>
      <c r="N3976" s="573" t="b">
        <v>1</v>
      </c>
    </row>
    <row r="3977" spans="1:14" ht="15.5" x14ac:dyDescent="0.35">
      <c r="A3977" s="8" t="s">
        <v>9823</v>
      </c>
      <c r="B3977" s="3" t="s">
        <v>5014</v>
      </c>
      <c r="C3977" s="110" t="s">
        <v>8452</v>
      </c>
      <c r="D3977" s="53"/>
      <c r="E3977" s="309"/>
      <c r="F3977" s="206">
        <v>724.75</v>
      </c>
      <c r="G3977" s="47"/>
      <c r="H3977" s="573">
        <f t="shared" si="112"/>
        <v>255.54684999999995</v>
      </c>
      <c r="I3977" s="573">
        <f t="shared" si="112"/>
        <v>255.54684999999995</v>
      </c>
      <c r="J3977" s="573">
        <f t="shared" si="112"/>
        <v>335.77667500000001</v>
      </c>
      <c r="K3977" s="573">
        <f t="shared" si="112"/>
        <v>233.26078749999996</v>
      </c>
      <c r="L3977" s="573">
        <f t="shared" si="112"/>
        <v>370.69150624999992</v>
      </c>
      <c r="M3977" s="573">
        <f t="shared" si="112"/>
        <v>319.43356249999999</v>
      </c>
      <c r="N3977" s="573" t="b">
        <v>1</v>
      </c>
    </row>
    <row r="3978" spans="1:14" ht="15.5" x14ac:dyDescent="0.35">
      <c r="A3978" s="8" t="s">
        <v>9824</v>
      </c>
      <c r="B3978" s="308" t="s">
        <v>5014</v>
      </c>
      <c r="C3978" s="193" t="s">
        <v>8453</v>
      </c>
      <c r="D3978" s="310"/>
      <c r="E3978" s="309"/>
      <c r="F3978" s="271">
        <v>863.25</v>
      </c>
      <c r="G3978" s="47"/>
      <c r="H3978" s="573">
        <f t="shared" si="112"/>
        <v>304.3819499999999</v>
      </c>
      <c r="I3978" s="573">
        <f t="shared" si="112"/>
        <v>304.3819499999999</v>
      </c>
      <c r="J3978" s="573">
        <f t="shared" si="112"/>
        <v>399.94372499999997</v>
      </c>
      <c r="K3978" s="573">
        <f t="shared" si="112"/>
        <v>277.83701249999996</v>
      </c>
      <c r="L3978" s="573">
        <f t="shared" si="112"/>
        <v>441.53079374999993</v>
      </c>
      <c r="M3978" s="573">
        <f t="shared" si="112"/>
        <v>380.47743749999995</v>
      </c>
      <c r="N3978" s="573" t="b">
        <v>1</v>
      </c>
    </row>
    <row r="3979" spans="1:14" ht="16" thickBot="1" x14ac:dyDescent="0.4">
      <c r="A3979" s="8" t="s">
        <v>8362</v>
      </c>
      <c r="B3979" s="221" t="s">
        <v>5014</v>
      </c>
      <c r="C3979" s="247" t="s">
        <v>8454</v>
      </c>
      <c r="D3979" s="242"/>
      <c r="E3979" s="563"/>
      <c r="F3979" s="272">
        <v>1136.5</v>
      </c>
      <c r="G3979" s="47"/>
      <c r="H3979" s="573">
        <f t="shared" si="112"/>
        <v>400.72989999999993</v>
      </c>
      <c r="I3979" s="573">
        <f t="shared" si="112"/>
        <v>400.72989999999993</v>
      </c>
      <c r="J3979" s="573">
        <f t="shared" si="112"/>
        <v>526.54044999999996</v>
      </c>
      <c r="K3979" s="573">
        <f t="shared" si="112"/>
        <v>365.78252499999996</v>
      </c>
      <c r="L3979" s="573">
        <f t="shared" si="112"/>
        <v>581.29133749999994</v>
      </c>
      <c r="M3979" s="573">
        <f t="shared" si="112"/>
        <v>500.912375</v>
      </c>
      <c r="N3979" s="573" t="b">
        <v>1</v>
      </c>
    </row>
    <row r="3980" spans="1:14" ht="15.5" x14ac:dyDescent="0.35">
      <c r="A3980" s="71" t="s">
        <v>8365</v>
      </c>
      <c r="B3980" s="16" t="s">
        <v>5014</v>
      </c>
      <c r="C3980" s="439" t="s">
        <v>8455</v>
      </c>
      <c r="D3980" s="166"/>
      <c r="E3980" s="198"/>
      <c r="F3980" s="299">
        <v>1241.5</v>
      </c>
      <c r="G3980" s="47"/>
      <c r="H3980" s="573">
        <f t="shared" si="112"/>
        <v>437.7528999999999</v>
      </c>
      <c r="I3980" s="573">
        <f t="shared" si="112"/>
        <v>437.7528999999999</v>
      </c>
      <c r="J3980" s="573">
        <f t="shared" si="112"/>
        <v>575.18695000000002</v>
      </c>
      <c r="K3980" s="573">
        <f t="shared" si="112"/>
        <v>399.57677499999994</v>
      </c>
      <c r="L3980" s="573">
        <f t="shared" si="112"/>
        <v>634.99621249999984</v>
      </c>
      <c r="M3980" s="573">
        <f t="shared" si="112"/>
        <v>547.19112499999994</v>
      </c>
      <c r="N3980" s="573" t="b">
        <v>1</v>
      </c>
    </row>
    <row r="3981" spans="1:14" ht="15.5" x14ac:dyDescent="0.35">
      <c r="A3981" s="76" t="s">
        <v>8456</v>
      </c>
      <c r="B3981" s="308" t="s">
        <v>7072</v>
      </c>
      <c r="C3981" s="218" t="s">
        <v>7071</v>
      </c>
      <c r="D3981" s="312"/>
      <c r="E3981" s="312"/>
      <c r="F3981" s="578">
        <v>467.68</v>
      </c>
      <c r="G3981" s="47"/>
      <c r="H3981" s="573">
        <f t="shared" si="112"/>
        <v>164.90396799999996</v>
      </c>
      <c r="I3981" s="573">
        <f t="shared" si="112"/>
        <v>164.90396799999996</v>
      </c>
      <c r="J3981" s="573">
        <f t="shared" si="112"/>
        <v>216.67614399999999</v>
      </c>
      <c r="K3981" s="573">
        <f t="shared" si="112"/>
        <v>150.522808</v>
      </c>
      <c r="L3981" s="573">
        <f t="shared" si="112"/>
        <v>239.20662799999997</v>
      </c>
      <c r="M3981" s="573">
        <f t="shared" si="112"/>
        <v>206.12995999999998</v>
      </c>
      <c r="N3981" s="573" t="b">
        <v>1</v>
      </c>
    </row>
    <row r="3982" spans="1:14" ht="15.5" x14ac:dyDescent="0.35">
      <c r="A3982" s="76" t="s">
        <v>8457</v>
      </c>
      <c r="B3982" s="308" t="s">
        <v>7070</v>
      </c>
      <c r="C3982" s="218" t="s">
        <v>7069</v>
      </c>
      <c r="D3982" s="312"/>
      <c r="E3982" s="312"/>
      <c r="F3982" s="578">
        <v>619.85</v>
      </c>
      <c r="G3982" s="47"/>
      <c r="H3982" s="573" t="str">
        <f t="shared" si="112"/>
        <v/>
      </c>
      <c r="I3982" s="573" t="str">
        <f t="shared" si="112"/>
        <v/>
      </c>
      <c r="J3982" s="573" t="str">
        <f t="shared" si="112"/>
        <v/>
      </c>
      <c r="K3982" s="573" t="str">
        <f t="shared" si="112"/>
        <v/>
      </c>
      <c r="L3982" s="573" t="str">
        <f t="shared" si="112"/>
        <v/>
      </c>
      <c r="M3982" s="573" t="str">
        <f t="shared" si="112"/>
        <v/>
      </c>
      <c r="N3982" s="573" t="b">
        <v>0</v>
      </c>
    </row>
    <row r="3983" spans="1:14" ht="15.5" x14ac:dyDescent="0.35">
      <c r="A3983" s="76" t="s">
        <v>8458</v>
      </c>
      <c r="B3983" s="221" t="s">
        <v>5019</v>
      </c>
      <c r="C3983" s="649" t="s">
        <v>5020</v>
      </c>
      <c r="D3983" s="232"/>
      <c r="E3983" s="232"/>
      <c r="F3983" s="274">
        <v>86.25</v>
      </c>
      <c r="G3983" s="47"/>
      <c r="H3983" s="573">
        <f t="shared" si="112"/>
        <v>30.411749999999994</v>
      </c>
      <c r="I3983" s="573">
        <f t="shared" si="112"/>
        <v>30.411749999999994</v>
      </c>
      <c r="J3983" s="573">
        <f t="shared" si="112"/>
        <v>39.959625000000003</v>
      </c>
      <c r="K3983" s="573">
        <f t="shared" si="112"/>
        <v>27.759562499999998</v>
      </c>
      <c r="L3983" s="573">
        <f t="shared" si="112"/>
        <v>44.114718749999994</v>
      </c>
      <c r="M3983" s="573">
        <f t="shared" si="112"/>
        <v>38.014687500000001</v>
      </c>
      <c r="N3983" s="573" t="b">
        <v>1</v>
      </c>
    </row>
    <row r="3984" spans="1:14" ht="15.5" x14ac:dyDescent="0.35">
      <c r="A3984" s="629" t="s">
        <v>5021</v>
      </c>
      <c r="B3984" s="308" t="s">
        <v>5022</v>
      </c>
      <c r="C3984" s="218" t="s">
        <v>5023</v>
      </c>
      <c r="D3984" s="312"/>
      <c r="E3984" s="312"/>
      <c r="F3984" s="331">
        <v>258.19</v>
      </c>
      <c r="G3984" s="47"/>
      <c r="H3984" s="573">
        <f t="shared" si="112"/>
        <v>91.037793999999977</v>
      </c>
      <c r="I3984" s="573">
        <f t="shared" si="112"/>
        <v>91.037793999999977</v>
      </c>
      <c r="J3984" s="573">
        <f t="shared" si="112"/>
        <v>119.619427</v>
      </c>
      <c r="K3984" s="573">
        <f t="shared" si="112"/>
        <v>83.098451499999996</v>
      </c>
      <c r="L3984" s="573">
        <f t="shared" si="112"/>
        <v>132.05773024999996</v>
      </c>
      <c r="M3984" s="573">
        <f t="shared" si="112"/>
        <v>113.7972425</v>
      </c>
      <c r="N3984" s="573" t="b">
        <v>1</v>
      </c>
    </row>
    <row r="3985" spans="1:14" ht="15.5" x14ac:dyDescent="0.35">
      <c r="A3985" s="76" t="s">
        <v>5021</v>
      </c>
      <c r="B3985" s="3" t="s">
        <v>5024</v>
      </c>
      <c r="C3985" s="689" t="s">
        <v>5025</v>
      </c>
      <c r="D3985" s="22"/>
      <c r="E3985" s="22"/>
      <c r="F3985" s="273">
        <v>407.02</v>
      </c>
      <c r="G3985" s="47"/>
      <c r="H3985" s="573">
        <f t="shared" si="112"/>
        <v>143.51525199999995</v>
      </c>
      <c r="I3985" s="573">
        <f t="shared" si="112"/>
        <v>143.51525199999995</v>
      </c>
      <c r="J3985" s="573">
        <f t="shared" si="112"/>
        <v>188.57236599999999</v>
      </c>
      <c r="K3985" s="573">
        <f t="shared" si="112"/>
        <v>130.99938699999998</v>
      </c>
      <c r="L3985" s="573">
        <f t="shared" si="112"/>
        <v>208.18055449999994</v>
      </c>
      <c r="M3985" s="573">
        <f t="shared" si="112"/>
        <v>179.39406499999998</v>
      </c>
      <c r="N3985" s="573" t="b">
        <v>1</v>
      </c>
    </row>
    <row r="3986" spans="1:14" ht="15.5" x14ac:dyDescent="0.35">
      <c r="A3986" s="76" t="s">
        <v>8458</v>
      </c>
      <c r="B3986" s="308" t="s">
        <v>5026</v>
      </c>
      <c r="C3986" s="218" t="s">
        <v>5027</v>
      </c>
      <c r="D3986" s="312"/>
      <c r="E3986" s="312"/>
      <c r="F3986" s="578">
        <v>86.25</v>
      </c>
      <c r="G3986" s="47"/>
      <c r="H3986" s="573">
        <f t="shared" si="112"/>
        <v>30.411749999999994</v>
      </c>
      <c r="I3986" s="573">
        <f t="shared" si="112"/>
        <v>30.411749999999994</v>
      </c>
      <c r="J3986" s="573">
        <f t="shared" si="112"/>
        <v>39.959625000000003</v>
      </c>
      <c r="K3986" s="573">
        <f t="shared" si="112"/>
        <v>27.759562499999998</v>
      </c>
      <c r="L3986" s="573">
        <f t="shared" si="112"/>
        <v>44.114718749999994</v>
      </c>
      <c r="M3986" s="573">
        <f t="shared" si="112"/>
        <v>38.014687500000001</v>
      </c>
      <c r="N3986" s="573" t="b">
        <v>1</v>
      </c>
    </row>
    <row r="3987" spans="1:14" ht="16" thickBot="1" x14ac:dyDescent="0.4">
      <c r="A3987" s="77" t="s">
        <v>5021</v>
      </c>
      <c r="B3987" s="565" t="s">
        <v>5028</v>
      </c>
      <c r="C3987" s="713" t="s">
        <v>5029</v>
      </c>
      <c r="D3987" s="590"/>
      <c r="E3987" s="590"/>
      <c r="F3987" s="564">
        <v>258.19</v>
      </c>
      <c r="G3987" s="47"/>
      <c r="H3987" s="573">
        <f t="shared" si="112"/>
        <v>91.037793999999977</v>
      </c>
      <c r="I3987" s="573">
        <f t="shared" si="112"/>
        <v>91.037793999999977</v>
      </c>
      <c r="J3987" s="573">
        <f t="shared" si="112"/>
        <v>119.619427</v>
      </c>
      <c r="K3987" s="573">
        <f t="shared" si="112"/>
        <v>83.098451499999996</v>
      </c>
      <c r="L3987" s="573">
        <f t="shared" si="112"/>
        <v>132.05773024999996</v>
      </c>
      <c r="M3987" s="573">
        <f t="shared" si="112"/>
        <v>113.7972425</v>
      </c>
      <c r="N3987" s="573" t="b">
        <v>1</v>
      </c>
    </row>
    <row r="3988" spans="1:14" ht="15.5" x14ac:dyDescent="0.35">
      <c r="A3988" s="73" t="s">
        <v>5021</v>
      </c>
      <c r="B3988" s="16" t="s">
        <v>5030</v>
      </c>
      <c r="C3988" s="688" t="s">
        <v>5031</v>
      </c>
      <c r="D3988" s="21"/>
      <c r="E3988" s="21"/>
      <c r="F3988" s="276">
        <v>430.14</v>
      </c>
      <c r="G3988" s="47"/>
      <c r="H3988" s="573">
        <f t="shared" si="112"/>
        <v>151.66736399999996</v>
      </c>
      <c r="I3988" s="573">
        <f t="shared" si="112"/>
        <v>151.66736399999996</v>
      </c>
      <c r="J3988" s="573">
        <f t="shared" si="112"/>
        <v>199.283862</v>
      </c>
      <c r="K3988" s="573">
        <f t="shared" si="112"/>
        <v>138.44055899999998</v>
      </c>
      <c r="L3988" s="573">
        <f t="shared" si="112"/>
        <v>220.00585649999996</v>
      </c>
      <c r="M3988" s="573">
        <f t="shared" si="112"/>
        <v>189.584205</v>
      </c>
      <c r="N3988" s="573" t="b">
        <v>1</v>
      </c>
    </row>
    <row r="3989" spans="1:14" ht="15.5" x14ac:dyDescent="0.35">
      <c r="A3989" s="215" t="s">
        <v>8459</v>
      </c>
      <c r="B3989" s="308" t="s">
        <v>5032</v>
      </c>
      <c r="C3989" s="218" t="s">
        <v>5033</v>
      </c>
      <c r="D3989" s="312"/>
      <c r="E3989" s="312"/>
      <c r="F3989" s="578">
        <v>86.25</v>
      </c>
      <c r="G3989" s="47"/>
      <c r="H3989" s="573">
        <f t="shared" si="112"/>
        <v>30.411749999999994</v>
      </c>
      <c r="I3989" s="573">
        <f t="shared" si="112"/>
        <v>30.411749999999994</v>
      </c>
      <c r="J3989" s="573">
        <f t="shared" si="112"/>
        <v>39.959625000000003</v>
      </c>
      <c r="K3989" s="573">
        <f t="shared" si="112"/>
        <v>27.759562499999998</v>
      </c>
      <c r="L3989" s="573">
        <f t="shared" si="112"/>
        <v>44.114718749999994</v>
      </c>
      <c r="M3989" s="573">
        <f t="shared" si="112"/>
        <v>38.014687500000001</v>
      </c>
      <c r="N3989" s="573" t="b">
        <v>1</v>
      </c>
    </row>
    <row r="3990" spans="1:14" ht="15.5" x14ac:dyDescent="0.35">
      <c r="A3990" s="76" t="s">
        <v>5034</v>
      </c>
      <c r="B3990" s="308" t="s">
        <v>5035</v>
      </c>
      <c r="C3990" s="218" t="s">
        <v>7042</v>
      </c>
      <c r="D3990" s="312"/>
      <c r="E3990" s="312"/>
      <c r="F3990" s="578">
        <v>0.9</v>
      </c>
      <c r="G3990" s="47"/>
      <c r="H3990" s="573">
        <f t="shared" si="112"/>
        <v>0.31733999999999996</v>
      </c>
      <c r="I3990" s="573">
        <f t="shared" si="112"/>
        <v>0.31733999999999996</v>
      </c>
      <c r="J3990" s="573">
        <f t="shared" si="112"/>
        <v>0.41697000000000001</v>
      </c>
      <c r="K3990" s="573">
        <f t="shared" si="112"/>
        <v>0.28966500000000001</v>
      </c>
      <c r="L3990" s="573">
        <f t="shared" si="112"/>
        <v>0.46032749999999995</v>
      </c>
      <c r="M3990" s="573">
        <f t="shared" si="112"/>
        <v>0.396675</v>
      </c>
      <c r="N3990" s="573" t="b">
        <v>1</v>
      </c>
    </row>
    <row r="3991" spans="1:14" ht="15.5" x14ac:dyDescent="0.35">
      <c r="A3991" s="76" t="s">
        <v>5034</v>
      </c>
      <c r="B3991" s="308" t="s">
        <v>5037</v>
      </c>
      <c r="C3991" s="218" t="s">
        <v>7041</v>
      </c>
      <c r="D3991" s="312"/>
      <c r="E3991" s="312"/>
      <c r="F3991" s="578">
        <v>0.9</v>
      </c>
      <c r="G3991" s="47"/>
      <c r="H3991" s="573">
        <f t="shared" si="112"/>
        <v>0.31733999999999996</v>
      </c>
      <c r="I3991" s="573">
        <f t="shared" si="112"/>
        <v>0.31733999999999996</v>
      </c>
      <c r="J3991" s="573">
        <f t="shared" si="112"/>
        <v>0.41697000000000001</v>
      </c>
      <c r="K3991" s="573">
        <f t="shared" si="112"/>
        <v>0.28966500000000001</v>
      </c>
      <c r="L3991" s="573">
        <f t="shared" si="112"/>
        <v>0.46032749999999995</v>
      </c>
      <c r="M3991" s="573">
        <f t="shared" si="112"/>
        <v>0.396675</v>
      </c>
      <c r="N3991" s="573" t="b">
        <v>1</v>
      </c>
    </row>
    <row r="3992" spans="1:14" ht="15.5" x14ac:dyDescent="0.35">
      <c r="A3992" s="76" t="s">
        <v>5034</v>
      </c>
      <c r="B3992" s="221" t="s">
        <v>5035</v>
      </c>
      <c r="C3992" s="649" t="s">
        <v>5036</v>
      </c>
      <c r="D3992" s="232"/>
      <c r="E3992" s="232"/>
      <c r="F3992" s="274">
        <v>0.92</v>
      </c>
      <c r="G3992" s="47"/>
      <c r="H3992" s="573">
        <f t="shared" si="112"/>
        <v>0.32439199999999996</v>
      </c>
      <c r="I3992" s="573">
        <f t="shared" si="112"/>
        <v>0.32439199999999996</v>
      </c>
      <c r="J3992" s="573">
        <f t="shared" si="112"/>
        <v>0.426236</v>
      </c>
      <c r="K3992" s="573">
        <f t="shared" si="112"/>
        <v>0.29610199999999998</v>
      </c>
      <c r="L3992" s="573">
        <f t="shared" si="112"/>
        <v>0.47055699999999995</v>
      </c>
      <c r="M3992" s="573">
        <f t="shared" si="112"/>
        <v>0.40549000000000002</v>
      </c>
      <c r="N3992" s="573" t="b">
        <v>1</v>
      </c>
    </row>
    <row r="3993" spans="1:14" ht="15.5" x14ac:dyDescent="0.35">
      <c r="A3993" s="629" t="s">
        <v>5034</v>
      </c>
      <c r="B3993" s="308" t="s">
        <v>5037</v>
      </c>
      <c r="C3993" s="218" t="s">
        <v>5038</v>
      </c>
      <c r="D3993" s="312"/>
      <c r="E3993" s="312"/>
      <c r="F3993" s="331">
        <v>0.92</v>
      </c>
      <c r="G3993" s="47"/>
      <c r="H3993" s="573">
        <f t="shared" si="112"/>
        <v>0.32439199999999996</v>
      </c>
      <c r="I3993" s="573">
        <f t="shared" si="112"/>
        <v>0.32439199999999996</v>
      </c>
      <c r="J3993" s="573">
        <f t="shared" si="112"/>
        <v>0.426236</v>
      </c>
      <c r="K3993" s="573">
        <f t="shared" si="112"/>
        <v>0.29610199999999998</v>
      </c>
      <c r="L3993" s="573">
        <f t="shared" si="112"/>
        <v>0.47055699999999995</v>
      </c>
      <c r="M3993" s="573">
        <f t="shared" si="112"/>
        <v>0.40549000000000002</v>
      </c>
      <c r="N3993" s="573" t="b">
        <v>1</v>
      </c>
    </row>
    <row r="3994" spans="1:14" ht="31" x14ac:dyDescent="0.35">
      <c r="A3994" s="76" t="s">
        <v>9879</v>
      </c>
      <c r="B3994" s="3" t="s">
        <v>8460</v>
      </c>
      <c r="C3994" s="689" t="s">
        <v>7146</v>
      </c>
      <c r="D3994" s="22"/>
      <c r="E3994" s="22"/>
      <c r="F3994" s="273">
        <v>9958</v>
      </c>
      <c r="G3994" s="47"/>
      <c r="H3994" s="573">
        <f t="shared" si="112"/>
        <v>3511.1907999999989</v>
      </c>
      <c r="I3994" s="573">
        <f t="shared" si="112"/>
        <v>3511.1907999999989</v>
      </c>
      <c r="J3994" s="573">
        <f t="shared" si="112"/>
        <v>4613.5414000000001</v>
      </c>
      <c r="K3994" s="573">
        <f t="shared" si="112"/>
        <v>3204.9822999999997</v>
      </c>
      <c r="L3994" s="573">
        <f t="shared" si="112"/>
        <v>5093.2680499999988</v>
      </c>
      <c r="M3994" s="573">
        <f t="shared" si="112"/>
        <v>4388.9884999999995</v>
      </c>
      <c r="N3994" s="573" t="b">
        <v>1</v>
      </c>
    </row>
    <row r="3995" spans="1:14" ht="15.5" x14ac:dyDescent="0.35">
      <c r="A3995" s="76" t="s">
        <v>4366</v>
      </c>
      <c r="B3995" s="308" t="s">
        <v>4470</v>
      </c>
      <c r="C3995" s="218" t="s">
        <v>4471</v>
      </c>
      <c r="D3995" s="312"/>
      <c r="E3995" s="312"/>
      <c r="F3995" s="578">
        <v>0.51</v>
      </c>
      <c r="G3995" s="47"/>
      <c r="H3995" s="573">
        <f t="shared" si="112"/>
        <v>0.17982599999999996</v>
      </c>
      <c r="I3995" s="573">
        <f t="shared" si="112"/>
        <v>0.17982599999999996</v>
      </c>
      <c r="J3995" s="573">
        <f t="shared" si="112"/>
        <v>0.23628299999999999</v>
      </c>
      <c r="K3995" s="573">
        <f t="shared" si="112"/>
        <v>0.1641435</v>
      </c>
      <c r="L3995" s="573">
        <f t="shared" si="112"/>
        <v>0.26085224999999995</v>
      </c>
      <c r="M3995" s="573">
        <f t="shared" si="112"/>
        <v>0.2247825</v>
      </c>
      <c r="N3995" s="573" t="b">
        <v>1</v>
      </c>
    </row>
    <row r="3996" spans="1:14" ht="16" thickBot="1" x14ac:dyDescent="0.4">
      <c r="A3996" s="77" t="s">
        <v>4366</v>
      </c>
      <c r="B3996" s="565" t="s">
        <v>5039</v>
      </c>
      <c r="C3996" s="713" t="s">
        <v>5040</v>
      </c>
      <c r="D3996" s="590"/>
      <c r="E3996" s="590"/>
      <c r="F3996" s="564">
        <v>0.51</v>
      </c>
      <c r="G3996" s="47"/>
      <c r="H3996" s="573">
        <f t="shared" si="112"/>
        <v>0.17982599999999996</v>
      </c>
      <c r="I3996" s="573">
        <f t="shared" si="112"/>
        <v>0.17982599999999996</v>
      </c>
      <c r="J3996" s="573">
        <f t="shared" si="112"/>
        <v>0.23628299999999999</v>
      </c>
      <c r="K3996" s="573">
        <f t="shared" si="112"/>
        <v>0.1641435</v>
      </c>
      <c r="L3996" s="573">
        <f t="shared" si="112"/>
        <v>0.26085224999999995</v>
      </c>
      <c r="M3996" s="573">
        <f t="shared" si="112"/>
        <v>0.2247825</v>
      </c>
      <c r="N3996" s="573" t="b">
        <v>1</v>
      </c>
    </row>
    <row r="3997" spans="1:14" ht="15.5" x14ac:dyDescent="0.35">
      <c r="A3997" s="73" t="s">
        <v>4366</v>
      </c>
      <c r="B3997" s="16" t="s">
        <v>5041</v>
      </c>
      <c r="C3997" s="688" t="s">
        <v>5042</v>
      </c>
      <c r="D3997" s="21"/>
      <c r="E3997" s="21"/>
      <c r="F3997" s="276">
        <v>0.51</v>
      </c>
      <c r="G3997" s="47"/>
      <c r="H3997" s="573">
        <f t="shared" si="112"/>
        <v>0.17982599999999996</v>
      </c>
      <c r="I3997" s="573">
        <f t="shared" si="112"/>
        <v>0.17982599999999996</v>
      </c>
      <c r="J3997" s="573">
        <f t="shared" si="112"/>
        <v>0.23628299999999999</v>
      </c>
      <c r="K3997" s="573">
        <f t="shared" si="112"/>
        <v>0.1641435</v>
      </c>
      <c r="L3997" s="573">
        <f t="shared" si="112"/>
        <v>0.26085224999999995</v>
      </c>
      <c r="M3997" s="573">
        <f t="shared" si="112"/>
        <v>0.2247825</v>
      </c>
      <c r="N3997" s="573" t="b">
        <v>1</v>
      </c>
    </row>
    <row r="3998" spans="1:14" ht="15.5" x14ac:dyDescent="0.35">
      <c r="A3998" s="215" t="s">
        <v>4366</v>
      </c>
      <c r="B3998" s="308" t="s">
        <v>5043</v>
      </c>
      <c r="C3998" s="218" t="s">
        <v>5044</v>
      </c>
      <c r="D3998" s="312"/>
      <c r="E3998" s="312"/>
      <c r="F3998" s="578">
        <v>0.51</v>
      </c>
      <c r="G3998" s="47"/>
      <c r="H3998" s="573">
        <f t="shared" si="112"/>
        <v>0.17982599999999996</v>
      </c>
      <c r="I3998" s="573">
        <f t="shared" si="112"/>
        <v>0.17982599999999996</v>
      </c>
      <c r="J3998" s="573">
        <f t="shared" si="112"/>
        <v>0.23628299999999999</v>
      </c>
      <c r="K3998" s="573">
        <f t="shared" si="112"/>
        <v>0.1641435</v>
      </c>
      <c r="L3998" s="573">
        <f t="shared" si="112"/>
        <v>0.26085224999999995</v>
      </c>
      <c r="M3998" s="573">
        <f t="shared" si="112"/>
        <v>0.2247825</v>
      </c>
      <c r="N3998" s="573" t="b">
        <v>1</v>
      </c>
    </row>
    <row r="3999" spans="1:14" ht="15.5" x14ac:dyDescent="0.35">
      <c r="A3999" s="76" t="s">
        <v>4366</v>
      </c>
      <c r="B3999" s="308" t="s">
        <v>4473</v>
      </c>
      <c r="C3999" s="218" t="s">
        <v>4474</v>
      </c>
      <c r="D3999" s="312"/>
      <c r="E3999" s="312"/>
      <c r="F3999" s="578">
        <v>0.51</v>
      </c>
      <c r="G3999" s="47"/>
      <c r="H3999" s="573">
        <f t="shared" si="112"/>
        <v>0.17982599999999996</v>
      </c>
      <c r="I3999" s="573">
        <f t="shared" si="112"/>
        <v>0.17982599999999996</v>
      </c>
      <c r="J3999" s="573">
        <f t="shared" si="112"/>
        <v>0.23628299999999999</v>
      </c>
      <c r="K3999" s="573">
        <f t="shared" si="112"/>
        <v>0.1641435</v>
      </c>
      <c r="L3999" s="573">
        <f t="shared" si="112"/>
        <v>0.26085224999999995</v>
      </c>
      <c r="M3999" s="573">
        <f t="shared" si="112"/>
        <v>0.2247825</v>
      </c>
      <c r="N3999" s="573" t="b">
        <v>1</v>
      </c>
    </row>
    <row r="4000" spans="1:14" ht="15.5" x14ac:dyDescent="0.35">
      <c r="A4000" s="76" t="s">
        <v>4366</v>
      </c>
      <c r="B4000" s="308" t="s">
        <v>5045</v>
      </c>
      <c r="C4000" s="218" t="s">
        <v>5046</v>
      </c>
      <c r="D4000" s="312"/>
      <c r="E4000" s="312"/>
      <c r="F4000" s="578">
        <v>0.51</v>
      </c>
      <c r="G4000" s="47"/>
      <c r="H4000" s="573">
        <f t="shared" si="112"/>
        <v>0.17982599999999996</v>
      </c>
      <c r="I4000" s="573">
        <f t="shared" si="112"/>
        <v>0.17982599999999996</v>
      </c>
      <c r="J4000" s="573">
        <f t="shared" si="112"/>
        <v>0.23628299999999999</v>
      </c>
      <c r="K4000" s="573">
        <f t="shared" si="112"/>
        <v>0.1641435</v>
      </c>
      <c r="L4000" s="573">
        <f t="shared" si="112"/>
        <v>0.26085224999999995</v>
      </c>
      <c r="M4000" s="573">
        <f t="shared" si="112"/>
        <v>0.2247825</v>
      </c>
      <c r="N4000" s="573" t="b">
        <v>1</v>
      </c>
    </row>
    <row r="4001" spans="1:14" ht="15.5" x14ac:dyDescent="0.35">
      <c r="A4001" s="215" t="s">
        <v>5047</v>
      </c>
      <c r="B4001" s="308" t="s">
        <v>5048</v>
      </c>
      <c r="C4001" s="218" t="s">
        <v>5049</v>
      </c>
      <c r="D4001" s="312"/>
      <c r="E4001" s="312"/>
      <c r="F4001" s="578">
        <v>558.65</v>
      </c>
      <c r="G4001" s="47"/>
      <c r="H4001" s="573">
        <f t="shared" si="112"/>
        <v>196.97998999999993</v>
      </c>
      <c r="I4001" s="573">
        <f t="shared" si="112"/>
        <v>196.97998999999993</v>
      </c>
      <c r="J4001" s="573">
        <f t="shared" si="112"/>
        <v>258.82254499999999</v>
      </c>
      <c r="K4001" s="573">
        <f t="shared" si="112"/>
        <v>179.80150249999997</v>
      </c>
      <c r="L4001" s="573">
        <f t="shared" si="112"/>
        <v>285.73550874999995</v>
      </c>
      <c r="M4001" s="573">
        <f t="shared" si="112"/>
        <v>246.22498749999997</v>
      </c>
      <c r="N4001" s="573" t="b">
        <v>1</v>
      </c>
    </row>
    <row r="4002" spans="1:14" ht="15.5" x14ac:dyDescent="0.35">
      <c r="A4002" s="8" t="s">
        <v>9876</v>
      </c>
      <c r="B4002" s="308" t="s">
        <v>5050</v>
      </c>
      <c r="C4002" s="193" t="s">
        <v>5051</v>
      </c>
      <c r="D4002" s="309"/>
      <c r="E4002" s="309"/>
      <c r="F4002" s="578">
        <v>0</v>
      </c>
      <c r="G4002" s="47"/>
      <c r="H4002" s="573">
        <f t="shared" si="112"/>
        <v>0</v>
      </c>
      <c r="I4002" s="573">
        <f t="shared" si="112"/>
        <v>0</v>
      </c>
      <c r="J4002" s="573">
        <f t="shared" si="112"/>
        <v>0</v>
      </c>
      <c r="K4002" s="573">
        <f t="shared" si="112"/>
        <v>0</v>
      </c>
      <c r="L4002" s="573">
        <f t="shared" si="112"/>
        <v>0</v>
      </c>
      <c r="M4002" s="573">
        <f t="shared" si="112"/>
        <v>0</v>
      </c>
      <c r="N4002" s="573" t="b">
        <v>1</v>
      </c>
    </row>
    <row r="4003" spans="1:14" ht="15.5" x14ac:dyDescent="0.35">
      <c r="A4003" s="8" t="s">
        <v>9877</v>
      </c>
      <c r="B4003" s="308" t="s">
        <v>5050</v>
      </c>
      <c r="C4003" s="193" t="s">
        <v>5052</v>
      </c>
      <c r="D4003" s="309"/>
      <c r="E4003" s="309"/>
      <c r="F4003" s="578">
        <v>0</v>
      </c>
      <c r="G4003" s="47"/>
      <c r="H4003" s="573">
        <f t="shared" si="112"/>
        <v>0</v>
      </c>
      <c r="I4003" s="573">
        <f t="shared" si="112"/>
        <v>0</v>
      </c>
      <c r="J4003" s="573">
        <f t="shared" si="112"/>
        <v>0</v>
      </c>
      <c r="K4003" s="573">
        <f t="shared" si="112"/>
        <v>0</v>
      </c>
      <c r="L4003" s="573">
        <f t="shared" si="112"/>
        <v>0</v>
      </c>
      <c r="M4003" s="573">
        <f t="shared" si="112"/>
        <v>0</v>
      </c>
      <c r="N4003" s="573" t="b">
        <v>1</v>
      </c>
    </row>
    <row r="4004" spans="1:14" ht="15.5" x14ac:dyDescent="0.35">
      <c r="A4004" s="8" t="s">
        <v>9874</v>
      </c>
      <c r="B4004" s="221" t="s">
        <v>5050</v>
      </c>
      <c r="C4004" s="247" t="s">
        <v>5053</v>
      </c>
      <c r="D4004" s="222"/>
      <c r="E4004" s="222"/>
      <c r="F4004" s="274">
        <v>255.73000000000002</v>
      </c>
      <c r="G4004" s="47"/>
      <c r="H4004" s="573">
        <f t="shared" si="112"/>
        <v>90.170397999999977</v>
      </c>
      <c r="I4004" s="573">
        <f t="shared" si="112"/>
        <v>90.170397999999977</v>
      </c>
      <c r="J4004" s="573">
        <f t="shared" si="112"/>
        <v>118.479709</v>
      </c>
      <c r="K4004" s="573">
        <f t="shared" si="112"/>
        <v>82.306700500000005</v>
      </c>
      <c r="L4004" s="573">
        <f t="shared" si="112"/>
        <v>130.79950174999999</v>
      </c>
      <c r="M4004" s="573">
        <f t="shared" si="112"/>
        <v>112.7129975</v>
      </c>
      <c r="N4004" s="573" t="b">
        <v>1</v>
      </c>
    </row>
    <row r="4005" spans="1:14" ht="15.5" x14ac:dyDescent="0.35">
      <c r="A4005" s="249" t="s">
        <v>9875</v>
      </c>
      <c r="B4005" s="308" t="s">
        <v>5050</v>
      </c>
      <c r="C4005" s="193" t="s">
        <v>5054</v>
      </c>
      <c r="D4005" s="309"/>
      <c r="E4005" s="309"/>
      <c r="F4005" s="331">
        <v>255.73000000000002</v>
      </c>
      <c r="G4005" s="47"/>
      <c r="H4005" s="573">
        <f t="shared" si="112"/>
        <v>90.170397999999977</v>
      </c>
      <c r="I4005" s="573">
        <f t="shared" si="112"/>
        <v>90.170397999999977</v>
      </c>
      <c r="J4005" s="573">
        <f t="shared" si="112"/>
        <v>118.479709</v>
      </c>
      <c r="K4005" s="573">
        <f t="shared" si="112"/>
        <v>82.306700500000005</v>
      </c>
      <c r="L4005" s="573">
        <f t="shared" si="112"/>
        <v>130.79950174999999</v>
      </c>
      <c r="M4005" s="573">
        <f t="shared" si="112"/>
        <v>112.7129975</v>
      </c>
      <c r="N4005" s="573" t="b">
        <v>1</v>
      </c>
    </row>
    <row r="4006" spans="1:14" ht="15.5" x14ac:dyDescent="0.35">
      <c r="A4006" s="8" t="s">
        <v>8400</v>
      </c>
      <c r="B4006" s="3" t="s">
        <v>5050</v>
      </c>
      <c r="C4006" s="110" t="s">
        <v>8461</v>
      </c>
      <c r="D4006" s="20"/>
      <c r="E4006" s="20"/>
      <c r="F4006" s="273">
        <v>0</v>
      </c>
      <c r="G4006" s="47"/>
      <c r="H4006" s="573">
        <f t="shared" si="112"/>
        <v>0</v>
      </c>
      <c r="I4006" s="573">
        <f t="shared" si="112"/>
        <v>0</v>
      </c>
      <c r="J4006" s="573">
        <f t="shared" si="112"/>
        <v>0</v>
      </c>
      <c r="K4006" s="573">
        <f t="shared" si="112"/>
        <v>0</v>
      </c>
      <c r="L4006" s="573">
        <f t="shared" si="112"/>
        <v>0</v>
      </c>
      <c r="M4006" s="573">
        <f t="shared" si="112"/>
        <v>0</v>
      </c>
      <c r="N4006" s="573" t="b">
        <v>1</v>
      </c>
    </row>
    <row r="4007" spans="1:14" ht="15.5" x14ac:dyDescent="0.35">
      <c r="A4007" s="8" t="s">
        <v>8402</v>
      </c>
      <c r="B4007" s="308" t="s">
        <v>5050</v>
      </c>
      <c r="C4007" s="193" t="s">
        <v>8462</v>
      </c>
      <c r="D4007" s="309"/>
      <c r="E4007" s="309"/>
      <c r="F4007" s="578">
        <v>0</v>
      </c>
      <c r="G4007" s="47"/>
      <c r="H4007" s="573">
        <f t="shared" si="112"/>
        <v>0</v>
      </c>
      <c r="I4007" s="573">
        <f t="shared" si="112"/>
        <v>0</v>
      </c>
      <c r="J4007" s="573">
        <f t="shared" si="112"/>
        <v>0</v>
      </c>
      <c r="K4007" s="573">
        <f t="shared" ref="K4007:M4070" si="113">IF($N4007=TRUE,K$3*$F4007,"")</f>
        <v>0</v>
      </c>
      <c r="L4007" s="573">
        <f t="shared" si="113"/>
        <v>0</v>
      </c>
      <c r="M4007" s="573">
        <f t="shared" si="113"/>
        <v>0</v>
      </c>
      <c r="N4007" s="573" t="b">
        <v>1</v>
      </c>
    </row>
    <row r="4008" spans="1:14" ht="16" thickBot="1" x14ac:dyDescent="0.4">
      <c r="A4008" s="11" t="s">
        <v>8362</v>
      </c>
      <c r="B4008" s="565" t="s">
        <v>5050</v>
      </c>
      <c r="C4008" s="391" t="s">
        <v>8463</v>
      </c>
      <c r="D4008" s="563"/>
      <c r="E4008" s="563"/>
      <c r="F4008" s="564">
        <v>358.75</v>
      </c>
      <c r="G4008" s="47"/>
      <c r="H4008" s="573">
        <f t="shared" ref="H4008:M4071" si="114">IF($N4008=TRUE,H$3*$F4008,"")</f>
        <v>126.49524999999997</v>
      </c>
      <c r="I4008" s="573">
        <f t="shared" si="114"/>
        <v>126.49524999999997</v>
      </c>
      <c r="J4008" s="573">
        <f t="shared" si="114"/>
        <v>166.20887500000001</v>
      </c>
      <c r="K4008" s="573">
        <f t="shared" si="113"/>
        <v>115.46368749999999</v>
      </c>
      <c r="L4008" s="573">
        <f t="shared" si="113"/>
        <v>183.49165624999998</v>
      </c>
      <c r="M4008" s="573">
        <f t="shared" si="113"/>
        <v>158.11906249999998</v>
      </c>
      <c r="N4008" s="573" t="b">
        <v>1</v>
      </c>
    </row>
    <row r="4009" spans="1:14" ht="15.5" x14ac:dyDescent="0.35">
      <c r="A4009" s="71" t="s">
        <v>8365</v>
      </c>
      <c r="B4009" s="16" t="s">
        <v>5050</v>
      </c>
      <c r="C4009" s="108" t="s">
        <v>8464</v>
      </c>
      <c r="D4009" s="18"/>
      <c r="E4009" s="18"/>
      <c r="F4009" s="276">
        <v>358.75</v>
      </c>
      <c r="G4009" s="47"/>
      <c r="H4009" s="573">
        <f t="shared" si="114"/>
        <v>126.49524999999997</v>
      </c>
      <c r="I4009" s="573">
        <f t="shared" si="114"/>
        <v>126.49524999999997</v>
      </c>
      <c r="J4009" s="573">
        <f t="shared" si="114"/>
        <v>166.20887500000001</v>
      </c>
      <c r="K4009" s="573">
        <f t="shared" si="113"/>
        <v>115.46368749999999</v>
      </c>
      <c r="L4009" s="573">
        <f t="shared" si="113"/>
        <v>183.49165624999998</v>
      </c>
      <c r="M4009" s="573">
        <f t="shared" si="113"/>
        <v>158.11906249999998</v>
      </c>
      <c r="N4009" s="573" t="b">
        <v>1</v>
      </c>
    </row>
    <row r="4010" spans="1:14" ht="15.5" x14ac:dyDescent="0.35">
      <c r="A4010" s="630" t="s">
        <v>8465</v>
      </c>
      <c r="B4010" s="428" t="s">
        <v>141</v>
      </c>
      <c r="C4010" s="718" t="s">
        <v>141</v>
      </c>
      <c r="D4010" s="448"/>
      <c r="E4010" s="448" t="s">
        <v>141</v>
      </c>
      <c r="F4010" s="797" t="s">
        <v>141</v>
      </c>
      <c r="G4010" s="47"/>
      <c r="H4010" s="573" t="str">
        <f t="shared" si="114"/>
        <v/>
      </c>
      <c r="I4010" s="573" t="str">
        <f t="shared" si="114"/>
        <v/>
      </c>
      <c r="J4010" s="573" t="str">
        <f t="shared" si="114"/>
        <v/>
      </c>
      <c r="K4010" s="573" t="str">
        <f t="shared" si="113"/>
        <v/>
      </c>
      <c r="L4010" s="573" t="str">
        <f t="shared" si="113"/>
        <v/>
      </c>
      <c r="M4010" s="573" t="str">
        <f t="shared" si="113"/>
        <v/>
      </c>
      <c r="N4010" s="573" t="s">
        <v>141</v>
      </c>
    </row>
    <row r="4011" spans="1:14" ht="31" x14ac:dyDescent="0.35">
      <c r="A4011" s="214" t="s">
        <v>8466</v>
      </c>
      <c r="B4011" s="428"/>
      <c r="C4011" s="718"/>
      <c r="D4011" s="448"/>
      <c r="E4011" s="448"/>
      <c r="F4011" s="797" t="s">
        <v>141</v>
      </c>
      <c r="G4011" s="47"/>
      <c r="H4011" s="573" t="str">
        <f t="shared" si="114"/>
        <v/>
      </c>
      <c r="I4011" s="573" t="str">
        <f t="shared" si="114"/>
        <v/>
      </c>
      <c r="J4011" s="573" t="str">
        <f t="shared" si="114"/>
        <v/>
      </c>
      <c r="K4011" s="573" t="str">
        <f t="shared" si="113"/>
        <v/>
      </c>
      <c r="L4011" s="573" t="str">
        <f t="shared" si="113"/>
        <v/>
      </c>
      <c r="M4011" s="573" t="str">
        <f t="shared" si="113"/>
        <v/>
      </c>
      <c r="N4011" s="573" t="s">
        <v>141</v>
      </c>
    </row>
    <row r="4012" spans="1:14" ht="15.5" x14ac:dyDescent="0.35">
      <c r="A4012" s="76" t="s">
        <v>5079</v>
      </c>
      <c r="B4012" s="308" t="s">
        <v>4427</v>
      </c>
      <c r="C4012" s="218" t="s">
        <v>4428</v>
      </c>
      <c r="D4012" s="312"/>
      <c r="E4012" s="312"/>
      <c r="F4012" s="578">
        <v>7237.68</v>
      </c>
      <c r="G4012" s="47"/>
      <c r="H4012" s="573">
        <f t="shared" si="114"/>
        <v>2552.0059679999995</v>
      </c>
      <c r="I4012" s="573">
        <f t="shared" si="114"/>
        <v>2552.0059679999995</v>
      </c>
      <c r="J4012" s="573">
        <f t="shared" si="114"/>
        <v>3353.2171440000002</v>
      </c>
      <c r="K4012" s="573">
        <f t="shared" si="113"/>
        <v>2329.4473079999998</v>
      </c>
      <c r="L4012" s="573">
        <f t="shared" si="113"/>
        <v>3701.8923779999996</v>
      </c>
      <c r="M4012" s="573">
        <f t="shared" si="113"/>
        <v>3190.0074599999998</v>
      </c>
      <c r="N4012" s="573" t="b">
        <v>1</v>
      </c>
    </row>
    <row r="4013" spans="1:14" ht="15.5" x14ac:dyDescent="0.35">
      <c r="A4013" s="76" t="s">
        <v>9830</v>
      </c>
      <c r="B4013" s="308" t="s">
        <v>4436</v>
      </c>
      <c r="C4013" s="193" t="s">
        <v>4437</v>
      </c>
      <c r="D4013" s="309"/>
      <c r="E4013" s="309"/>
      <c r="F4013" s="578">
        <v>0</v>
      </c>
      <c r="G4013" s="47"/>
      <c r="H4013" s="573">
        <f t="shared" si="114"/>
        <v>0</v>
      </c>
      <c r="I4013" s="573">
        <f t="shared" si="114"/>
        <v>0</v>
      </c>
      <c r="J4013" s="573">
        <f t="shared" si="114"/>
        <v>0</v>
      </c>
      <c r="K4013" s="573">
        <f t="shared" si="113"/>
        <v>0</v>
      </c>
      <c r="L4013" s="573">
        <f t="shared" si="113"/>
        <v>0</v>
      </c>
      <c r="M4013" s="573">
        <f t="shared" si="113"/>
        <v>0</v>
      </c>
      <c r="N4013" s="573" t="b">
        <v>1</v>
      </c>
    </row>
    <row r="4014" spans="1:14" ht="15.5" x14ac:dyDescent="0.35">
      <c r="A4014" s="63" t="s">
        <v>9860</v>
      </c>
      <c r="B4014" s="221" t="s">
        <v>4436</v>
      </c>
      <c r="C4014" s="247" t="s">
        <v>5080</v>
      </c>
      <c r="D4014" s="222"/>
      <c r="E4014" s="222"/>
      <c r="F4014" s="274">
        <v>224.21000000000004</v>
      </c>
      <c r="G4014" s="47"/>
      <c r="H4014" s="573">
        <f t="shared" si="114"/>
        <v>79.056445999999994</v>
      </c>
      <c r="I4014" s="573">
        <f t="shared" si="114"/>
        <v>79.056445999999994</v>
      </c>
      <c r="J4014" s="573">
        <f t="shared" si="114"/>
        <v>103.87649300000001</v>
      </c>
      <c r="K4014" s="573">
        <f t="shared" si="113"/>
        <v>72.161988500000007</v>
      </c>
      <c r="L4014" s="573">
        <f t="shared" si="113"/>
        <v>114.67780974999999</v>
      </c>
      <c r="M4014" s="573">
        <f t="shared" si="113"/>
        <v>98.820557500000007</v>
      </c>
      <c r="N4014" s="573" t="b">
        <v>1</v>
      </c>
    </row>
    <row r="4015" spans="1:14" ht="15.5" x14ac:dyDescent="0.35">
      <c r="A4015" s="631" t="s">
        <v>9861</v>
      </c>
      <c r="B4015" s="308" t="s">
        <v>4436</v>
      </c>
      <c r="C4015" s="193" t="s">
        <v>5081</v>
      </c>
      <c r="D4015" s="309"/>
      <c r="E4015" s="309"/>
      <c r="F4015" s="331">
        <v>435.88000000000011</v>
      </c>
      <c r="G4015" s="47"/>
      <c r="H4015" s="573">
        <f t="shared" si="114"/>
        <v>153.69128800000001</v>
      </c>
      <c r="I4015" s="573">
        <f t="shared" si="114"/>
        <v>153.69128800000001</v>
      </c>
      <c r="J4015" s="573">
        <f t="shared" si="114"/>
        <v>201.94320400000004</v>
      </c>
      <c r="K4015" s="573">
        <f t="shared" si="113"/>
        <v>140.28797800000001</v>
      </c>
      <c r="L4015" s="573">
        <f t="shared" si="113"/>
        <v>222.94172300000002</v>
      </c>
      <c r="M4015" s="573">
        <f t="shared" si="113"/>
        <v>192.11411000000004</v>
      </c>
      <c r="N4015" s="573" t="b">
        <v>1</v>
      </c>
    </row>
    <row r="4016" spans="1:14" ht="15.5" x14ac:dyDescent="0.35">
      <c r="A4016" s="63" t="s">
        <v>9862</v>
      </c>
      <c r="B4016" s="3" t="s">
        <v>4436</v>
      </c>
      <c r="C4016" s="110" t="s">
        <v>5082</v>
      </c>
      <c r="D4016" s="20"/>
      <c r="E4016" s="20"/>
      <c r="F4016" s="273">
        <v>610.13000000000011</v>
      </c>
      <c r="G4016" s="47"/>
      <c r="H4016" s="573">
        <f t="shared" si="114"/>
        <v>215.13183799999999</v>
      </c>
      <c r="I4016" s="573">
        <f t="shared" si="114"/>
        <v>215.13183799999999</v>
      </c>
      <c r="J4016" s="573">
        <f t="shared" si="114"/>
        <v>282.67322900000005</v>
      </c>
      <c r="K4016" s="573">
        <f t="shared" si="113"/>
        <v>196.37034050000003</v>
      </c>
      <c r="L4016" s="573">
        <f t="shared" si="113"/>
        <v>312.06624175000002</v>
      </c>
      <c r="M4016" s="573">
        <f t="shared" si="113"/>
        <v>268.91479750000002</v>
      </c>
      <c r="N4016" s="573" t="b">
        <v>1</v>
      </c>
    </row>
    <row r="4017" spans="1:14" ht="15.5" x14ac:dyDescent="0.35">
      <c r="A4017" s="76" t="s">
        <v>9844</v>
      </c>
      <c r="B4017" s="308" t="s">
        <v>4436</v>
      </c>
      <c r="C4017" s="193" t="s">
        <v>8467</v>
      </c>
      <c r="D4017" s="309"/>
      <c r="E4017" s="309"/>
      <c r="F4017" s="578">
        <v>790.59999999999991</v>
      </c>
      <c r="G4017" s="47"/>
      <c r="H4017" s="573" t="str">
        <f t="shared" si="114"/>
        <v/>
      </c>
      <c r="I4017" s="573" t="str">
        <f t="shared" si="114"/>
        <v/>
      </c>
      <c r="J4017" s="573" t="str">
        <f t="shared" si="114"/>
        <v/>
      </c>
      <c r="K4017" s="573" t="str">
        <f t="shared" si="113"/>
        <v/>
      </c>
      <c r="L4017" s="573" t="str">
        <f t="shared" si="113"/>
        <v/>
      </c>
      <c r="M4017" s="573" t="str">
        <f t="shared" si="113"/>
        <v/>
      </c>
      <c r="N4017" s="573" t="b">
        <v>0</v>
      </c>
    </row>
    <row r="4018" spans="1:14" ht="16" thickBot="1" x14ac:dyDescent="0.4">
      <c r="A4018" s="350" t="s">
        <v>9845</v>
      </c>
      <c r="B4018" s="565" t="s">
        <v>4436</v>
      </c>
      <c r="C4018" s="391" t="s">
        <v>8468</v>
      </c>
      <c r="D4018" s="563"/>
      <c r="E4018" s="563"/>
      <c r="F4018" s="564">
        <v>917.68000000000006</v>
      </c>
      <c r="G4018" s="47"/>
      <c r="H4018" s="573" t="str">
        <f t="shared" si="114"/>
        <v/>
      </c>
      <c r="I4018" s="573" t="str">
        <f t="shared" si="114"/>
        <v/>
      </c>
      <c r="J4018" s="573" t="str">
        <f t="shared" si="114"/>
        <v/>
      </c>
      <c r="K4018" s="573" t="str">
        <f t="shared" si="113"/>
        <v/>
      </c>
      <c r="L4018" s="573" t="str">
        <f t="shared" si="113"/>
        <v/>
      </c>
      <c r="M4018" s="573" t="str">
        <f t="shared" si="113"/>
        <v/>
      </c>
      <c r="N4018" s="573" t="b">
        <v>0</v>
      </c>
    </row>
    <row r="4019" spans="1:14" ht="16" thickBot="1" x14ac:dyDescent="0.4">
      <c r="A4019" s="85" t="s">
        <v>9846</v>
      </c>
      <c r="B4019" s="16" t="s">
        <v>4436</v>
      </c>
      <c r="C4019" s="439" t="s">
        <v>8469</v>
      </c>
      <c r="D4019" s="166"/>
      <c r="E4019" s="166"/>
      <c r="F4019" s="299">
        <v>905.56999999999994</v>
      </c>
      <c r="G4019" s="47"/>
      <c r="H4019" s="573" t="str">
        <f t="shared" si="114"/>
        <v/>
      </c>
      <c r="I4019" s="573" t="str">
        <f t="shared" si="114"/>
        <v/>
      </c>
      <c r="J4019" s="573" t="str">
        <f t="shared" si="114"/>
        <v/>
      </c>
      <c r="K4019" s="573" t="str">
        <f t="shared" si="113"/>
        <v/>
      </c>
      <c r="L4019" s="573" t="str">
        <f t="shared" si="113"/>
        <v/>
      </c>
      <c r="M4019" s="573" t="str">
        <f t="shared" si="113"/>
        <v/>
      </c>
      <c r="N4019" s="573" t="b">
        <v>0</v>
      </c>
    </row>
    <row r="4020" spans="1:14" ht="16" thickBot="1" x14ac:dyDescent="0.4">
      <c r="A4020" s="85" t="s">
        <v>9847</v>
      </c>
      <c r="B4020" s="16" t="s">
        <v>4436</v>
      </c>
      <c r="C4020" s="108" t="s">
        <v>8470</v>
      </c>
      <c r="D4020" s="18"/>
      <c r="E4020" s="18"/>
      <c r="F4020" s="276">
        <v>1116</v>
      </c>
      <c r="G4020" s="47"/>
      <c r="H4020" s="573" t="str">
        <f t="shared" si="114"/>
        <v/>
      </c>
      <c r="I4020" s="573" t="str">
        <f t="shared" si="114"/>
        <v/>
      </c>
      <c r="J4020" s="573" t="str">
        <f t="shared" si="114"/>
        <v/>
      </c>
      <c r="K4020" s="573" t="str">
        <f t="shared" si="113"/>
        <v/>
      </c>
      <c r="L4020" s="573" t="str">
        <f t="shared" si="113"/>
        <v/>
      </c>
      <c r="M4020" s="573" t="str">
        <f t="shared" si="113"/>
        <v/>
      </c>
      <c r="N4020" s="573" t="b">
        <v>0</v>
      </c>
    </row>
    <row r="4021" spans="1:14" ht="15.5" x14ac:dyDescent="0.35">
      <c r="A4021" s="73" t="s">
        <v>5085</v>
      </c>
      <c r="B4021" s="16" t="s">
        <v>5083</v>
      </c>
      <c r="C4021" s="518" t="s">
        <v>5086</v>
      </c>
      <c r="D4021" s="529"/>
      <c r="E4021" s="529"/>
      <c r="F4021" s="299">
        <v>13751.6</v>
      </c>
      <c r="G4021" s="47"/>
      <c r="H4021" s="573">
        <f t="shared" si="114"/>
        <v>4848.814159999999</v>
      </c>
      <c r="I4021" s="573">
        <f t="shared" si="114"/>
        <v>4848.814159999999</v>
      </c>
      <c r="J4021" s="573">
        <f t="shared" si="114"/>
        <v>6371.1162800000002</v>
      </c>
      <c r="K4021" s="573">
        <f t="shared" si="113"/>
        <v>4425.9524599999995</v>
      </c>
      <c r="L4021" s="573">
        <f t="shared" si="113"/>
        <v>7033.5996099999984</v>
      </c>
      <c r="M4021" s="573">
        <f t="shared" si="113"/>
        <v>6061.0176999999994</v>
      </c>
      <c r="N4021" s="573" t="b">
        <v>1</v>
      </c>
    </row>
    <row r="4022" spans="1:14" ht="15.5" x14ac:dyDescent="0.35">
      <c r="A4022" s="83" t="s">
        <v>9830</v>
      </c>
      <c r="B4022" s="3" t="s">
        <v>5084</v>
      </c>
      <c r="C4022" s="110" t="s">
        <v>5087</v>
      </c>
      <c r="D4022" s="20"/>
      <c r="E4022" s="22"/>
      <c r="F4022" s="273">
        <v>0</v>
      </c>
      <c r="G4022" s="47"/>
      <c r="H4022" s="573">
        <f t="shared" si="114"/>
        <v>0</v>
      </c>
      <c r="I4022" s="573">
        <f t="shared" si="114"/>
        <v>0</v>
      </c>
      <c r="J4022" s="573">
        <f t="shared" si="114"/>
        <v>0</v>
      </c>
      <c r="K4022" s="573">
        <f t="shared" si="113"/>
        <v>0</v>
      </c>
      <c r="L4022" s="573">
        <f t="shared" si="113"/>
        <v>0</v>
      </c>
      <c r="M4022" s="573">
        <f t="shared" si="113"/>
        <v>0</v>
      </c>
      <c r="N4022" s="573" t="b">
        <v>1</v>
      </c>
    </row>
    <row r="4023" spans="1:14" ht="15.5" x14ac:dyDescent="0.35">
      <c r="A4023" s="381" t="s">
        <v>9860</v>
      </c>
      <c r="B4023" s="308" t="s">
        <v>5084</v>
      </c>
      <c r="C4023" s="193" t="s">
        <v>5088</v>
      </c>
      <c r="D4023" s="309"/>
      <c r="E4023" s="312"/>
      <c r="F4023" s="578">
        <v>425.36999999999989</v>
      </c>
      <c r="G4023" s="47"/>
      <c r="H4023" s="573">
        <f t="shared" si="114"/>
        <v>149.98546199999993</v>
      </c>
      <c r="I4023" s="573">
        <f t="shared" si="114"/>
        <v>149.98546199999993</v>
      </c>
      <c r="J4023" s="573">
        <f t="shared" si="114"/>
        <v>197.07392099999996</v>
      </c>
      <c r="K4023" s="573">
        <f t="shared" si="113"/>
        <v>136.90533449999995</v>
      </c>
      <c r="L4023" s="573">
        <f t="shared" si="113"/>
        <v>217.5661207499999</v>
      </c>
      <c r="M4023" s="573">
        <f t="shared" si="113"/>
        <v>187.48182749999995</v>
      </c>
      <c r="N4023" s="573" t="b">
        <v>1</v>
      </c>
    </row>
    <row r="4024" spans="1:14" ht="15.5" x14ac:dyDescent="0.35">
      <c r="A4024" s="381" t="s">
        <v>9861</v>
      </c>
      <c r="B4024" s="308" t="s">
        <v>5084</v>
      </c>
      <c r="C4024" s="193" t="s">
        <v>5089</v>
      </c>
      <c r="D4024" s="309"/>
      <c r="E4024" s="312"/>
      <c r="F4024" s="578">
        <v>827.67999999999984</v>
      </c>
      <c r="G4024" s="47"/>
      <c r="H4024" s="573">
        <f t="shared" si="114"/>
        <v>291.83996799999989</v>
      </c>
      <c r="I4024" s="573">
        <f t="shared" si="114"/>
        <v>291.83996799999989</v>
      </c>
      <c r="J4024" s="573">
        <f t="shared" si="114"/>
        <v>383.46414399999992</v>
      </c>
      <c r="K4024" s="573">
        <f t="shared" si="113"/>
        <v>266.38880799999993</v>
      </c>
      <c r="L4024" s="573">
        <f t="shared" si="113"/>
        <v>423.33762799999982</v>
      </c>
      <c r="M4024" s="573">
        <f t="shared" si="113"/>
        <v>364.79995999999988</v>
      </c>
      <c r="N4024" s="573" t="b">
        <v>1</v>
      </c>
    </row>
    <row r="4025" spans="1:14" ht="15.5" x14ac:dyDescent="0.35">
      <c r="A4025" s="381" t="s">
        <v>9862</v>
      </c>
      <c r="B4025" s="308" t="s">
        <v>5084</v>
      </c>
      <c r="C4025" s="193" t="s">
        <v>5090</v>
      </c>
      <c r="D4025" s="309"/>
      <c r="E4025" s="312"/>
      <c r="F4025" s="578">
        <v>1158.5</v>
      </c>
      <c r="G4025" s="47"/>
      <c r="H4025" s="573">
        <f t="shared" si="114"/>
        <v>408.48709999999988</v>
      </c>
      <c r="I4025" s="573">
        <f t="shared" si="114"/>
        <v>408.48709999999988</v>
      </c>
      <c r="J4025" s="573">
        <f t="shared" si="114"/>
        <v>536.73304999999993</v>
      </c>
      <c r="K4025" s="573">
        <f t="shared" si="113"/>
        <v>372.86322499999994</v>
      </c>
      <c r="L4025" s="573">
        <f t="shared" si="113"/>
        <v>592.54378749999989</v>
      </c>
      <c r="M4025" s="573">
        <f t="shared" si="113"/>
        <v>510.60887499999995</v>
      </c>
      <c r="N4025" s="573" t="b">
        <v>1</v>
      </c>
    </row>
    <row r="4026" spans="1:14" ht="15.5" x14ac:dyDescent="0.35">
      <c r="A4026" s="377" t="s">
        <v>9844</v>
      </c>
      <c r="B4026" s="308" t="s">
        <v>5084</v>
      </c>
      <c r="C4026" s="193" t="s">
        <v>8471</v>
      </c>
      <c r="D4026" s="309"/>
      <c r="E4026" s="312"/>
      <c r="F4026" s="578">
        <v>1502.1999999999998</v>
      </c>
      <c r="G4026" s="47"/>
      <c r="H4026" s="573" t="str">
        <f t="shared" si="114"/>
        <v/>
      </c>
      <c r="I4026" s="573" t="str">
        <f t="shared" si="114"/>
        <v/>
      </c>
      <c r="J4026" s="573" t="str">
        <f t="shared" si="114"/>
        <v/>
      </c>
      <c r="K4026" s="573" t="str">
        <f t="shared" si="113"/>
        <v/>
      </c>
      <c r="L4026" s="573" t="str">
        <f t="shared" si="113"/>
        <v/>
      </c>
      <c r="M4026" s="573" t="str">
        <f t="shared" si="113"/>
        <v/>
      </c>
      <c r="N4026" s="573" t="b">
        <v>0</v>
      </c>
    </row>
    <row r="4027" spans="1:14" ht="16" thickBot="1" x14ac:dyDescent="0.4">
      <c r="A4027" s="615" t="s">
        <v>9845</v>
      </c>
      <c r="B4027" s="565" t="s">
        <v>5084</v>
      </c>
      <c r="C4027" s="391" t="s">
        <v>8472</v>
      </c>
      <c r="D4027" s="563"/>
      <c r="E4027" s="590"/>
      <c r="F4027" s="564">
        <v>1809.25</v>
      </c>
      <c r="G4027" s="47"/>
      <c r="H4027" s="573" t="str">
        <f t="shared" si="114"/>
        <v/>
      </c>
      <c r="I4027" s="573" t="str">
        <f t="shared" si="114"/>
        <v/>
      </c>
      <c r="J4027" s="573" t="str">
        <f t="shared" si="114"/>
        <v/>
      </c>
      <c r="K4027" s="573" t="str">
        <f t="shared" si="113"/>
        <v/>
      </c>
      <c r="L4027" s="573" t="str">
        <f t="shared" si="113"/>
        <v/>
      </c>
      <c r="M4027" s="573" t="str">
        <f t="shared" si="113"/>
        <v/>
      </c>
      <c r="N4027" s="573" t="b">
        <v>0</v>
      </c>
    </row>
    <row r="4028" spans="1:14" ht="16" thickBot="1" x14ac:dyDescent="0.4">
      <c r="A4028" s="63" t="s">
        <v>9846</v>
      </c>
      <c r="B4028" s="2" t="s">
        <v>5084</v>
      </c>
      <c r="C4028" s="128" t="s">
        <v>8473</v>
      </c>
      <c r="D4028" s="122"/>
      <c r="E4028" s="534"/>
      <c r="F4028" s="284">
        <v>1780.25</v>
      </c>
      <c r="G4028" s="47"/>
      <c r="H4028" s="573" t="str">
        <f t="shared" si="114"/>
        <v/>
      </c>
      <c r="I4028" s="573" t="str">
        <f t="shared" si="114"/>
        <v/>
      </c>
      <c r="J4028" s="573" t="str">
        <f t="shared" si="114"/>
        <v/>
      </c>
      <c r="K4028" s="573" t="str">
        <f t="shared" si="113"/>
        <v/>
      </c>
      <c r="L4028" s="573" t="str">
        <f t="shared" si="113"/>
        <v/>
      </c>
      <c r="M4028" s="573" t="str">
        <f t="shared" si="113"/>
        <v/>
      </c>
      <c r="N4028" s="573" t="b">
        <v>0</v>
      </c>
    </row>
    <row r="4029" spans="1:14" ht="16" thickBot="1" x14ac:dyDescent="0.4">
      <c r="A4029" s="85" t="s">
        <v>9847</v>
      </c>
      <c r="B4029" s="16" t="s">
        <v>5084</v>
      </c>
      <c r="C4029" s="439" t="s">
        <v>8474</v>
      </c>
      <c r="D4029" s="166"/>
      <c r="E4029" s="529"/>
      <c r="F4029" s="299">
        <v>2119.5</v>
      </c>
      <c r="G4029" s="47"/>
      <c r="H4029" s="573" t="str">
        <f t="shared" si="114"/>
        <v/>
      </c>
      <c r="I4029" s="573" t="str">
        <f t="shared" si="114"/>
        <v/>
      </c>
      <c r="J4029" s="573" t="str">
        <f t="shared" si="114"/>
        <v/>
      </c>
      <c r="K4029" s="573" t="str">
        <f t="shared" si="113"/>
        <v/>
      </c>
      <c r="L4029" s="573" t="str">
        <f t="shared" si="113"/>
        <v/>
      </c>
      <c r="M4029" s="573" t="str">
        <f t="shared" si="113"/>
        <v/>
      </c>
      <c r="N4029" s="573" t="b">
        <v>0</v>
      </c>
    </row>
    <row r="4030" spans="1:14" ht="16" thickBot="1" x14ac:dyDescent="0.4">
      <c r="A4030" s="177" t="s">
        <v>5093</v>
      </c>
      <c r="B4030" s="5" t="s">
        <v>5091</v>
      </c>
      <c r="C4030" s="153" t="s">
        <v>5094</v>
      </c>
      <c r="D4030" s="159"/>
      <c r="E4030" s="159"/>
      <c r="F4030" s="189">
        <v>19595.43</v>
      </c>
      <c r="G4030" s="47"/>
      <c r="H4030" s="573">
        <f t="shared" si="114"/>
        <v>6909.3486179999982</v>
      </c>
      <c r="I4030" s="573">
        <f t="shared" si="114"/>
        <v>6909.3486179999982</v>
      </c>
      <c r="J4030" s="573">
        <f t="shared" si="114"/>
        <v>9078.5627189999996</v>
      </c>
      <c r="K4030" s="573">
        <f t="shared" si="113"/>
        <v>6306.7891454999999</v>
      </c>
      <c r="L4030" s="573">
        <f t="shared" si="113"/>
        <v>10022.572559249998</v>
      </c>
      <c r="M4030" s="573">
        <f t="shared" si="113"/>
        <v>8636.6857724999991</v>
      </c>
      <c r="N4030" s="573" t="b">
        <v>1</v>
      </c>
    </row>
    <row r="4031" spans="1:14" ht="15.5" x14ac:dyDescent="0.35">
      <c r="A4031" s="493" t="s">
        <v>9830</v>
      </c>
      <c r="B4031" s="16" t="s">
        <v>5092</v>
      </c>
      <c r="C4031" s="676" t="s">
        <v>5095</v>
      </c>
      <c r="D4031" s="35"/>
      <c r="E4031" s="537"/>
      <c r="F4031" s="276">
        <v>0</v>
      </c>
      <c r="G4031" s="47"/>
      <c r="H4031" s="573">
        <f t="shared" si="114"/>
        <v>0</v>
      </c>
      <c r="I4031" s="573">
        <f t="shared" si="114"/>
        <v>0</v>
      </c>
      <c r="J4031" s="573">
        <f t="shared" si="114"/>
        <v>0</v>
      </c>
      <c r="K4031" s="573">
        <f t="shared" si="113"/>
        <v>0</v>
      </c>
      <c r="L4031" s="573">
        <f t="shared" si="113"/>
        <v>0</v>
      </c>
      <c r="M4031" s="573">
        <f t="shared" si="113"/>
        <v>0</v>
      </c>
      <c r="N4031" s="573" t="b">
        <v>1</v>
      </c>
    </row>
    <row r="4032" spans="1:14" ht="15.5" x14ac:dyDescent="0.35">
      <c r="A4032" s="415" t="s">
        <v>9860</v>
      </c>
      <c r="B4032" s="308" t="s">
        <v>5092</v>
      </c>
      <c r="C4032" s="193" t="s">
        <v>5096</v>
      </c>
      <c r="D4032" s="309"/>
      <c r="E4032" s="312"/>
      <c r="F4032" s="578">
        <v>606.0300000000002</v>
      </c>
      <c r="G4032" s="47"/>
      <c r="H4032" s="573">
        <f t="shared" si="114"/>
        <v>213.68617800000001</v>
      </c>
      <c r="I4032" s="573">
        <f t="shared" si="114"/>
        <v>213.68617800000001</v>
      </c>
      <c r="J4032" s="573">
        <f t="shared" si="114"/>
        <v>280.77369900000008</v>
      </c>
      <c r="K4032" s="573">
        <f t="shared" si="113"/>
        <v>195.05075550000004</v>
      </c>
      <c r="L4032" s="573">
        <f t="shared" si="113"/>
        <v>309.96919425000004</v>
      </c>
      <c r="M4032" s="573">
        <f t="shared" si="113"/>
        <v>267.10772250000008</v>
      </c>
      <c r="N4032" s="573" t="b">
        <v>1</v>
      </c>
    </row>
    <row r="4033" spans="1:14" ht="15.5" x14ac:dyDescent="0.35">
      <c r="A4033" s="63" t="s">
        <v>9861</v>
      </c>
      <c r="B4033" s="308" t="s">
        <v>5092</v>
      </c>
      <c r="C4033" s="193" t="s">
        <v>5097</v>
      </c>
      <c r="D4033" s="309"/>
      <c r="E4033" s="312"/>
      <c r="F4033" s="578">
        <v>1179</v>
      </c>
      <c r="G4033" s="47"/>
      <c r="H4033" s="573">
        <f t="shared" si="114"/>
        <v>415.71539999999987</v>
      </c>
      <c r="I4033" s="573">
        <f t="shared" si="114"/>
        <v>415.71539999999987</v>
      </c>
      <c r="J4033" s="573">
        <f t="shared" si="114"/>
        <v>546.23069999999996</v>
      </c>
      <c r="K4033" s="573">
        <f t="shared" si="113"/>
        <v>379.46114999999998</v>
      </c>
      <c r="L4033" s="573">
        <f t="shared" si="113"/>
        <v>603.02902499999993</v>
      </c>
      <c r="M4033" s="573">
        <f t="shared" si="113"/>
        <v>519.64424999999994</v>
      </c>
      <c r="N4033" s="573" t="b">
        <v>1</v>
      </c>
    </row>
    <row r="4034" spans="1:14" ht="15.5" x14ac:dyDescent="0.35">
      <c r="A4034" s="63" t="s">
        <v>9862</v>
      </c>
      <c r="B4034" s="308" t="s">
        <v>5092</v>
      </c>
      <c r="C4034" s="193" t="s">
        <v>5098</v>
      </c>
      <c r="D4034" s="309"/>
      <c r="E4034" s="312"/>
      <c r="F4034" s="578">
        <v>1650.7600000000002</v>
      </c>
      <c r="G4034" s="47"/>
      <c r="H4034" s="573">
        <f t="shared" si="114"/>
        <v>582.05797599999994</v>
      </c>
      <c r="I4034" s="573">
        <f t="shared" si="114"/>
        <v>582.05797599999994</v>
      </c>
      <c r="J4034" s="573">
        <f t="shared" si="114"/>
        <v>764.79710800000009</v>
      </c>
      <c r="K4034" s="573">
        <f t="shared" si="113"/>
        <v>531.29710599999999</v>
      </c>
      <c r="L4034" s="573">
        <f t="shared" si="113"/>
        <v>844.32247099999995</v>
      </c>
      <c r="M4034" s="573">
        <f t="shared" si="113"/>
        <v>727.57247000000007</v>
      </c>
      <c r="N4034" s="573" t="b">
        <v>1</v>
      </c>
    </row>
    <row r="4035" spans="1:14" ht="15.5" x14ac:dyDescent="0.35">
      <c r="A4035" s="76" t="s">
        <v>9844</v>
      </c>
      <c r="B4035" s="221" t="s">
        <v>5092</v>
      </c>
      <c r="C4035" s="247" t="s">
        <v>8475</v>
      </c>
      <c r="D4035" s="222"/>
      <c r="E4035" s="232"/>
      <c r="F4035" s="274">
        <v>1658.75</v>
      </c>
      <c r="G4035" s="47"/>
      <c r="H4035" s="573" t="str">
        <f t="shared" si="114"/>
        <v/>
      </c>
      <c r="I4035" s="573" t="str">
        <f t="shared" si="114"/>
        <v/>
      </c>
      <c r="J4035" s="573" t="str">
        <f t="shared" si="114"/>
        <v/>
      </c>
      <c r="K4035" s="573" t="str">
        <f t="shared" si="113"/>
        <v/>
      </c>
      <c r="L4035" s="573" t="str">
        <f t="shared" si="113"/>
        <v/>
      </c>
      <c r="M4035" s="573" t="str">
        <f t="shared" si="113"/>
        <v/>
      </c>
      <c r="N4035" s="573" t="b">
        <v>0</v>
      </c>
    </row>
    <row r="4036" spans="1:14" ht="15.5" x14ac:dyDescent="0.35">
      <c r="A4036" s="631" t="s">
        <v>9845</v>
      </c>
      <c r="B4036" s="308" t="s">
        <v>5092</v>
      </c>
      <c r="C4036" s="193" t="s">
        <v>8476</v>
      </c>
      <c r="D4036" s="309"/>
      <c r="E4036" s="312"/>
      <c r="F4036" s="331">
        <v>2140.1999999999998</v>
      </c>
      <c r="G4036" s="47"/>
      <c r="H4036" s="573" t="str">
        <f t="shared" si="114"/>
        <v/>
      </c>
      <c r="I4036" s="573" t="str">
        <f t="shared" si="114"/>
        <v/>
      </c>
      <c r="J4036" s="573" t="str">
        <f t="shared" si="114"/>
        <v/>
      </c>
      <c r="K4036" s="573" t="str">
        <f t="shared" si="113"/>
        <v/>
      </c>
      <c r="L4036" s="573" t="str">
        <f t="shared" si="113"/>
        <v/>
      </c>
      <c r="M4036" s="573" t="str">
        <f t="shared" si="113"/>
        <v/>
      </c>
      <c r="N4036" s="573" t="b">
        <v>0</v>
      </c>
    </row>
    <row r="4037" spans="1:14" ht="15.5" x14ac:dyDescent="0.35">
      <c r="A4037" s="63" t="s">
        <v>9846</v>
      </c>
      <c r="B4037" s="3" t="s">
        <v>5092</v>
      </c>
      <c r="C4037" s="110" t="s">
        <v>8477</v>
      </c>
      <c r="D4037" s="20"/>
      <c r="E4037" s="22"/>
      <c r="F4037" s="273">
        <v>2450.92</v>
      </c>
      <c r="G4037" s="47"/>
      <c r="H4037" s="573" t="str">
        <f t="shared" si="114"/>
        <v/>
      </c>
      <c r="I4037" s="573" t="str">
        <f t="shared" si="114"/>
        <v/>
      </c>
      <c r="J4037" s="573" t="str">
        <f t="shared" si="114"/>
        <v/>
      </c>
      <c r="K4037" s="573" t="str">
        <f t="shared" si="113"/>
        <v/>
      </c>
      <c r="L4037" s="573" t="str">
        <f t="shared" si="113"/>
        <v/>
      </c>
      <c r="M4037" s="573" t="str">
        <f t="shared" si="113"/>
        <v/>
      </c>
      <c r="N4037" s="573" t="b">
        <v>0</v>
      </c>
    </row>
    <row r="4038" spans="1:14" ht="15.5" x14ac:dyDescent="0.35">
      <c r="A4038" s="63" t="s">
        <v>9847</v>
      </c>
      <c r="B4038" s="308" t="s">
        <v>5092</v>
      </c>
      <c r="C4038" s="193" t="s">
        <v>8478</v>
      </c>
      <c r="D4038" s="309"/>
      <c r="E4038" s="312"/>
      <c r="F4038" s="578">
        <v>3020.5</v>
      </c>
      <c r="G4038" s="47"/>
      <c r="H4038" s="573" t="str">
        <f t="shared" si="114"/>
        <v/>
      </c>
      <c r="I4038" s="573" t="str">
        <f t="shared" si="114"/>
        <v/>
      </c>
      <c r="J4038" s="573" t="str">
        <f t="shared" si="114"/>
        <v/>
      </c>
      <c r="K4038" s="573" t="str">
        <f t="shared" si="113"/>
        <v/>
      </c>
      <c r="L4038" s="573" t="str">
        <f t="shared" si="113"/>
        <v/>
      </c>
      <c r="M4038" s="573" t="str">
        <f t="shared" si="113"/>
        <v/>
      </c>
      <c r="N4038" s="573" t="b">
        <v>0</v>
      </c>
    </row>
    <row r="4039" spans="1:14" ht="16" thickBot="1" x14ac:dyDescent="0.4">
      <c r="A4039" s="77" t="s">
        <v>5101</v>
      </c>
      <c r="B4039" s="565" t="s">
        <v>5099</v>
      </c>
      <c r="C4039" s="713" t="s">
        <v>5102</v>
      </c>
      <c r="D4039" s="590"/>
      <c r="E4039" s="590"/>
      <c r="F4039" s="564">
        <v>27965.99</v>
      </c>
      <c r="G4039" s="47"/>
      <c r="H4039" s="573">
        <f t="shared" si="114"/>
        <v>9860.8080739999987</v>
      </c>
      <c r="I4039" s="573">
        <f t="shared" si="114"/>
        <v>9860.8080739999987</v>
      </c>
      <c r="J4039" s="573">
        <f t="shared" si="114"/>
        <v>12956.643167</v>
      </c>
      <c r="K4039" s="573">
        <f t="shared" si="113"/>
        <v>9000.8538814999993</v>
      </c>
      <c r="L4039" s="573">
        <f t="shared" si="113"/>
        <v>14303.904735249998</v>
      </c>
      <c r="M4039" s="573">
        <f t="shared" si="113"/>
        <v>12326.010092500001</v>
      </c>
      <c r="N4039" s="573" t="b">
        <v>1</v>
      </c>
    </row>
    <row r="4040" spans="1:14" ht="15.5" x14ac:dyDescent="0.35">
      <c r="A4040" s="73" t="s">
        <v>9830</v>
      </c>
      <c r="B4040" s="16" t="s">
        <v>5100</v>
      </c>
      <c r="C4040" s="108" t="s">
        <v>5103</v>
      </c>
      <c r="D4040" s="18"/>
      <c r="E4040" s="21"/>
      <c r="F4040" s="276">
        <v>0</v>
      </c>
      <c r="G4040" s="47"/>
      <c r="H4040" s="573">
        <f t="shared" si="114"/>
        <v>0</v>
      </c>
      <c r="I4040" s="573">
        <f t="shared" si="114"/>
        <v>0</v>
      </c>
      <c r="J4040" s="573">
        <f t="shared" si="114"/>
        <v>0</v>
      </c>
      <c r="K4040" s="573">
        <f t="shared" si="113"/>
        <v>0</v>
      </c>
      <c r="L4040" s="573">
        <f t="shared" si="113"/>
        <v>0</v>
      </c>
      <c r="M4040" s="573">
        <f t="shared" si="113"/>
        <v>0</v>
      </c>
      <c r="N4040" s="573" t="b">
        <v>1</v>
      </c>
    </row>
    <row r="4041" spans="1:14" ht="15.5" x14ac:dyDescent="0.35">
      <c r="A4041" s="415" t="s">
        <v>9860</v>
      </c>
      <c r="B4041" s="308" t="s">
        <v>5100</v>
      </c>
      <c r="C4041" s="193" t="s">
        <v>5104</v>
      </c>
      <c r="D4041" s="309"/>
      <c r="E4041" s="312"/>
      <c r="F4041" s="578">
        <v>865.10000000000036</v>
      </c>
      <c r="G4041" s="47"/>
      <c r="H4041" s="573">
        <f t="shared" si="114"/>
        <v>305.03426000000007</v>
      </c>
      <c r="I4041" s="573">
        <f t="shared" si="114"/>
        <v>305.03426000000007</v>
      </c>
      <c r="J4041" s="573">
        <f t="shared" si="114"/>
        <v>400.80083000000013</v>
      </c>
      <c r="K4041" s="573">
        <f t="shared" si="113"/>
        <v>278.43243500000011</v>
      </c>
      <c r="L4041" s="573">
        <f t="shared" si="113"/>
        <v>442.47702250000009</v>
      </c>
      <c r="M4041" s="573">
        <f t="shared" si="113"/>
        <v>381.29282500000016</v>
      </c>
      <c r="N4041" s="573" t="b">
        <v>1</v>
      </c>
    </row>
    <row r="4042" spans="1:14" ht="15.5" x14ac:dyDescent="0.35">
      <c r="A4042" s="63" t="s">
        <v>9861</v>
      </c>
      <c r="B4042" s="308" t="s">
        <v>5100</v>
      </c>
      <c r="C4042" s="193" t="s">
        <v>5105</v>
      </c>
      <c r="D4042" s="309"/>
      <c r="E4042" s="312"/>
      <c r="F4042" s="578">
        <v>1683.0500000000002</v>
      </c>
      <c r="G4042" s="47"/>
      <c r="H4042" s="573">
        <f t="shared" si="114"/>
        <v>593.44342999999992</v>
      </c>
      <c r="I4042" s="573">
        <f t="shared" si="114"/>
        <v>593.44342999999992</v>
      </c>
      <c r="J4042" s="573">
        <f t="shared" si="114"/>
        <v>779.75706500000001</v>
      </c>
      <c r="K4042" s="573">
        <f t="shared" si="113"/>
        <v>541.68964249999999</v>
      </c>
      <c r="L4042" s="573">
        <f t="shared" si="113"/>
        <v>860.83799874999988</v>
      </c>
      <c r="M4042" s="573">
        <f t="shared" si="113"/>
        <v>741.80428749999999</v>
      </c>
      <c r="N4042" s="573" t="b">
        <v>1</v>
      </c>
    </row>
    <row r="4043" spans="1:14" ht="15.5" x14ac:dyDescent="0.35">
      <c r="A4043" s="63" t="s">
        <v>9862</v>
      </c>
      <c r="B4043" s="308" t="s">
        <v>5100</v>
      </c>
      <c r="C4043" s="193" t="s">
        <v>5106</v>
      </c>
      <c r="D4043" s="309"/>
      <c r="E4043" s="312"/>
      <c r="F4043" s="578">
        <v>2355.96</v>
      </c>
      <c r="G4043" s="47"/>
      <c r="H4043" s="573">
        <f t="shared" si="114"/>
        <v>830.71149599999978</v>
      </c>
      <c r="I4043" s="573">
        <f t="shared" si="114"/>
        <v>830.71149599999978</v>
      </c>
      <c r="J4043" s="573">
        <f t="shared" si="114"/>
        <v>1091.5162680000001</v>
      </c>
      <c r="K4043" s="573">
        <f t="shared" si="113"/>
        <v>758.26572599999997</v>
      </c>
      <c r="L4043" s="573">
        <f t="shared" si="113"/>
        <v>1205.0146409999998</v>
      </c>
      <c r="M4043" s="573">
        <f t="shared" si="113"/>
        <v>1038.3893699999999</v>
      </c>
      <c r="N4043" s="573" t="b">
        <v>1</v>
      </c>
    </row>
    <row r="4044" spans="1:14" ht="15.5" x14ac:dyDescent="0.35">
      <c r="A4044" s="76" t="s">
        <v>9844</v>
      </c>
      <c r="B4044" s="308" t="s">
        <v>5100</v>
      </c>
      <c r="C4044" s="247" t="s">
        <v>8479</v>
      </c>
      <c r="D4044" s="222"/>
      <c r="E4044" s="232"/>
      <c r="F4044" s="274">
        <v>2367.5</v>
      </c>
      <c r="G4044" s="47"/>
      <c r="H4044" s="573" t="str">
        <f t="shared" si="114"/>
        <v/>
      </c>
      <c r="I4044" s="573" t="str">
        <f t="shared" si="114"/>
        <v/>
      </c>
      <c r="J4044" s="573" t="str">
        <f t="shared" si="114"/>
        <v/>
      </c>
      <c r="K4044" s="573" t="str">
        <f t="shared" si="113"/>
        <v/>
      </c>
      <c r="L4044" s="573" t="str">
        <f t="shared" si="113"/>
        <v/>
      </c>
      <c r="M4044" s="573" t="str">
        <f t="shared" si="113"/>
        <v/>
      </c>
      <c r="N4044" s="573" t="b">
        <v>0</v>
      </c>
    </row>
    <row r="4045" spans="1:14" ht="15.5" x14ac:dyDescent="0.35">
      <c r="A4045" s="631" t="s">
        <v>9845</v>
      </c>
      <c r="B4045" s="308" t="s">
        <v>5100</v>
      </c>
      <c r="C4045" s="193" t="s">
        <v>8480</v>
      </c>
      <c r="D4045" s="309"/>
      <c r="E4045" s="312"/>
      <c r="F4045" s="331">
        <v>3054.8</v>
      </c>
      <c r="G4045" s="47"/>
      <c r="H4045" s="573" t="str">
        <f t="shared" si="114"/>
        <v/>
      </c>
      <c r="I4045" s="573" t="str">
        <f t="shared" si="114"/>
        <v/>
      </c>
      <c r="J4045" s="573" t="str">
        <f t="shared" si="114"/>
        <v/>
      </c>
      <c r="K4045" s="573" t="str">
        <f t="shared" si="113"/>
        <v/>
      </c>
      <c r="L4045" s="573" t="str">
        <f t="shared" si="113"/>
        <v/>
      </c>
      <c r="M4045" s="573" t="str">
        <f t="shared" si="113"/>
        <v/>
      </c>
      <c r="N4045" s="573" t="b">
        <v>0</v>
      </c>
    </row>
    <row r="4046" spans="1:14" ht="15.5" x14ac:dyDescent="0.35">
      <c r="A4046" s="63" t="s">
        <v>9846</v>
      </c>
      <c r="B4046" s="3" t="s">
        <v>5100</v>
      </c>
      <c r="C4046" s="110" t="s">
        <v>8481</v>
      </c>
      <c r="D4046" s="20"/>
      <c r="E4046" s="22"/>
      <c r="F4046" s="273">
        <v>3498.5</v>
      </c>
      <c r="G4046" s="47"/>
      <c r="H4046" s="573" t="str">
        <f t="shared" si="114"/>
        <v/>
      </c>
      <c r="I4046" s="573" t="str">
        <f t="shared" si="114"/>
        <v/>
      </c>
      <c r="J4046" s="573" t="str">
        <f t="shared" si="114"/>
        <v/>
      </c>
      <c r="K4046" s="573" t="str">
        <f t="shared" si="113"/>
        <v/>
      </c>
      <c r="L4046" s="573" t="str">
        <f t="shared" si="113"/>
        <v/>
      </c>
      <c r="M4046" s="573" t="str">
        <f t="shared" si="113"/>
        <v/>
      </c>
      <c r="N4046" s="573" t="b">
        <v>0</v>
      </c>
    </row>
    <row r="4047" spans="1:14" ht="15.5" x14ac:dyDescent="0.35">
      <c r="A4047" s="63" t="s">
        <v>9847</v>
      </c>
      <c r="B4047" s="308" t="s">
        <v>5100</v>
      </c>
      <c r="C4047" s="193" t="s">
        <v>8482</v>
      </c>
      <c r="D4047" s="309"/>
      <c r="E4047" s="312"/>
      <c r="F4047" s="578">
        <v>4310.5</v>
      </c>
      <c r="G4047" s="47"/>
      <c r="H4047" s="573" t="str">
        <f t="shared" si="114"/>
        <v/>
      </c>
      <c r="I4047" s="573" t="str">
        <f t="shared" si="114"/>
        <v/>
      </c>
      <c r="J4047" s="573" t="str">
        <f t="shared" si="114"/>
        <v/>
      </c>
      <c r="K4047" s="573" t="str">
        <f t="shared" si="113"/>
        <v/>
      </c>
      <c r="L4047" s="573" t="str">
        <f t="shared" si="113"/>
        <v/>
      </c>
      <c r="M4047" s="573" t="str">
        <f t="shared" si="113"/>
        <v/>
      </c>
      <c r="N4047" s="573" t="b">
        <v>0</v>
      </c>
    </row>
    <row r="4048" spans="1:14" ht="16" thickBot="1" x14ac:dyDescent="0.4">
      <c r="A4048" s="77" t="s">
        <v>5109</v>
      </c>
      <c r="B4048" s="565" t="s">
        <v>5107</v>
      </c>
      <c r="C4048" s="713" t="s">
        <v>5110</v>
      </c>
      <c r="D4048" s="590"/>
      <c r="E4048" s="590"/>
      <c r="F4048" s="564">
        <v>37194.94</v>
      </c>
      <c r="G4048" s="47"/>
      <c r="H4048" s="573">
        <f t="shared" si="114"/>
        <v>13114.935843999998</v>
      </c>
      <c r="I4048" s="573">
        <f t="shared" si="114"/>
        <v>13114.935843999998</v>
      </c>
      <c r="J4048" s="573">
        <f t="shared" si="114"/>
        <v>17232.415702000002</v>
      </c>
      <c r="K4048" s="573">
        <f t="shared" si="113"/>
        <v>11971.191439</v>
      </c>
      <c r="L4048" s="573">
        <f t="shared" si="113"/>
        <v>19024.281936499996</v>
      </c>
      <c r="M4048" s="573">
        <f t="shared" si="113"/>
        <v>16393.669805000001</v>
      </c>
      <c r="N4048" s="573" t="b">
        <v>1</v>
      </c>
    </row>
    <row r="4049" spans="1:14" ht="15.5" x14ac:dyDescent="0.35">
      <c r="A4049" s="73" t="s">
        <v>9830</v>
      </c>
      <c r="B4049" s="16" t="s">
        <v>5108</v>
      </c>
      <c r="C4049" s="108" t="s">
        <v>5111</v>
      </c>
      <c r="D4049" s="18"/>
      <c r="E4049" s="21"/>
      <c r="F4049" s="276">
        <v>0</v>
      </c>
      <c r="G4049" s="47"/>
      <c r="H4049" s="573">
        <f t="shared" si="114"/>
        <v>0</v>
      </c>
      <c r="I4049" s="573">
        <f t="shared" si="114"/>
        <v>0</v>
      </c>
      <c r="J4049" s="573">
        <f t="shared" si="114"/>
        <v>0</v>
      </c>
      <c r="K4049" s="573">
        <f t="shared" si="113"/>
        <v>0</v>
      </c>
      <c r="L4049" s="573">
        <f t="shared" si="113"/>
        <v>0</v>
      </c>
      <c r="M4049" s="573">
        <f t="shared" si="113"/>
        <v>0</v>
      </c>
      <c r="N4049" s="573" t="b">
        <v>1</v>
      </c>
    </row>
    <row r="4050" spans="1:14" ht="15.5" x14ac:dyDescent="0.35">
      <c r="A4050" s="415" t="s">
        <v>9860</v>
      </c>
      <c r="B4050" s="308" t="s">
        <v>5108</v>
      </c>
      <c r="C4050" s="193" t="s">
        <v>5112</v>
      </c>
      <c r="D4050" s="309"/>
      <c r="E4050" s="312"/>
      <c r="F4050" s="578">
        <v>1150.5600000000004</v>
      </c>
      <c r="G4050" s="47"/>
      <c r="H4050" s="573">
        <f t="shared" si="114"/>
        <v>405.68745600000005</v>
      </c>
      <c r="I4050" s="573">
        <f t="shared" si="114"/>
        <v>405.68745600000005</v>
      </c>
      <c r="J4050" s="573">
        <f t="shared" si="114"/>
        <v>533.05444800000021</v>
      </c>
      <c r="K4050" s="573">
        <f t="shared" si="113"/>
        <v>370.30773600000009</v>
      </c>
      <c r="L4050" s="573">
        <f t="shared" si="113"/>
        <v>588.48267600000008</v>
      </c>
      <c r="M4050" s="573">
        <f t="shared" si="113"/>
        <v>507.10932000000014</v>
      </c>
      <c r="N4050" s="573" t="b">
        <v>1</v>
      </c>
    </row>
    <row r="4051" spans="1:14" ht="15.5" x14ac:dyDescent="0.35">
      <c r="A4051" s="63" t="s">
        <v>9861</v>
      </c>
      <c r="B4051" s="308" t="s">
        <v>5108</v>
      </c>
      <c r="C4051" s="193" t="s">
        <v>5113</v>
      </c>
      <c r="D4051" s="309"/>
      <c r="E4051" s="312"/>
      <c r="F4051" s="578">
        <v>2238.6000000000004</v>
      </c>
      <c r="G4051" s="47"/>
      <c r="H4051" s="573">
        <f t="shared" si="114"/>
        <v>789.33035999999993</v>
      </c>
      <c r="I4051" s="573">
        <f t="shared" si="114"/>
        <v>789.33035999999993</v>
      </c>
      <c r="J4051" s="573">
        <f t="shared" si="114"/>
        <v>1037.1433800000002</v>
      </c>
      <c r="K4051" s="573">
        <f t="shared" si="113"/>
        <v>720.49341000000004</v>
      </c>
      <c r="L4051" s="573">
        <f t="shared" si="113"/>
        <v>1144.9879349999999</v>
      </c>
      <c r="M4051" s="573">
        <f t="shared" si="113"/>
        <v>986.66295000000014</v>
      </c>
      <c r="N4051" s="573" t="b">
        <v>1</v>
      </c>
    </row>
    <row r="4052" spans="1:14" ht="15.5" x14ac:dyDescent="0.35">
      <c r="A4052" s="63" t="s">
        <v>9862</v>
      </c>
      <c r="B4052" s="308" t="s">
        <v>5108</v>
      </c>
      <c r="C4052" s="193" t="s">
        <v>5114</v>
      </c>
      <c r="D4052" s="309"/>
      <c r="E4052" s="312"/>
      <c r="F4052" s="578">
        <v>3133.9300000000003</v>
      </c>
      <c r="G4052" s="47"/>
      <c r="H4052" s="573">
        <f t="shared" si="114"/>
        <v>1105.0237179999999</v>
      </c>
      <c r="I4052" s="573">
        <f t="shared" si="114"/>
        <v>1105.0237179999999</v>
      </c>
      <c r="J4052" s="573">
        <f t="shared" si="114"/>
        <v>1451.9497690000001</v>
      </c>
      <c r="K4052" s="573">
        <f t="shared" si="113"/>
        <v>1008.6553705</v>
      </c>
      <c r="L4052" s="573">
        <f t="shared" si="113"/>
        <v>1602.9268467499999</v>
      </c>
      <c r="M4052" s="573">
        <f t="shared" si="113"/>
        <v>1381.2796475</v>
      </c>
      <c r="N4052" s="573" t="b">
        <v>1</v>
      </c>
    </row>
    <row r="4053" spans="1:14" ht="15.5" x14ac:dyDescent="0.35">
      <c r="A4053" s="76" t="s">
        <v>9844</v>
      </c>
      <c r="B4053" s="221" t="s">
        <v>5108</v>
      </c>
      <c r="C4053" s="247" t="s">
        <v>8483</v>
      </c>
      <c r="D4053" s="222"/>
      <c r="E4053" s="232"/>
      <c r="F4053" s="274">
        <v>3148.25</v>
      </c>
      <c r="G4053" s="47"/>
      <c r="H4053" s="573" t="str">
        <f t="shared" si="114"/>
        <v/>
      </c>
      <c r="I4053" s="573" t="str">
        <f t="shared" si="114"/>
        <v/>
      </c>
      <c r="J4053" s="573" t="str">
        <f t="shared" si="114"/>
        <v/>
      </c>
      <c r="K4053" s="573" t="str">
        <f t="shared" si="113"/>
        <v/>
      </c>
      <c r="L4053" s="573" t="str">
        <f t="shared" si="113"/>
        <v/>
      </c>
      <c r="M4053" s="573" t="str">
        <f t="shared" si="113"/>
        <v/>
      </c>
      <c r="N4053" s="573" t="b">
        <v>0</v>
      </c>
    </row>
    <row r="4054" spans="1:14" ht="15.5" x14ac:dyDescent="0.35">
      <c r="A4054" s="631" t="s">
        <v>9845</v>
      </c>
      <c r="B4054" s="308" t="s">
        <v>5108</v>
      </c>
      <c r="C4054" s="193" t="s">
        <v>8484</v>
      </c>
      <c r="D4054" s="309"/>
      <c r="E4054" s="312"/>
      <c r="F4054" s="331">
        <v>4062.25</v>
      </c>
      <c r="G4054" s="47"/>
      <c r="H4054" s="573" t="str">
        <f t="shared" si="114"/>
        <v/>
      </c>
      <c r="I4054" s="573" t="str">
        <f t="shared" si="114"/>
        <v/>
      </c>
      <c r="J4054" s="573" t="str">
        <f t="shared" si="114"/>
        <v/>
      </c>
      <c r="K4054" s="573" t="str">
        <f t="shared" si="113"/>
        <v/>
      </c>
      <c r="L4054" s="573" t="str">
        <f t="shared" si="113"/>
        <v/>
      </c>
      <c r="M4054" s="573" t="str">
        <f t="shared" si="113"/>
        <v/>
      </c>
      <c r="N4054" s="573" t="b">
        <v>0</v>
      </c>
    </row>
    <row r="4055" spans="1:14" ht="15.5" x14ac:dyDescent="0.35">
      <c r="A4055" s="63" t="s">
        <v>9846</v>
      </c>
      <c r="B4055" s="3" t="s">
        <v>5108</v>
      </c>
      <c r="C4055" s="110" t="s">
        <v>8485</v>
      </c>
      <c r="D4055" s="20"/>
      <c r="E4055" s="22"/>
      <c r="F4055" s="273">
        <v>4652.25</v>
      </c>
      <c r="G4055" s="47"/>
      <c r="H4055" s="573" t="str">
        <f t="shared" si="114"/>
        <v/>
      </c>
      <c r="I4055" s="573" t="str">
        <f t="shared" si="114"/>
        <v/>
      </c>
      <c r="J4055" s="573" t="str">
        <f t="shared" si="114"/>
        <v/>
      </c>
      <c r="K4055" s="573" t="str">
        <f t="shared" si="113"/>
        <v/>
      </c>
      <c r="L4055" s="573" t="str">
        <f t="shared" si="113"/>
        <v/>
      </c>
      <c r="M4055" s="573" t="str">
        <f t="shared" si="113"/>
        <v/>
      </c>
      <c r="N4055" s="573" t="b">
        <v>0</v>
      </c>
    </row>
    <row r="4056" spans="1:14" ht="15.5" x14ac:dyDescent="0.35">
      <c r="A4056" s="63" t="s">
        <v>9847</v>
      </c>
      <c r="B4056" s="308" t="s">
        <v>5108</v>
      </c>
      <c r="C4056" s="193" t="s">
        <v>8486</v>
      </c>
      <c r="D4056" s="309"/>
      <c r="E4056" s="312"/>
      <c r="F4056" s="578">
        <v>5734</v>
      </c>
      <c r="G4056" s="47"/>
      <c r="H4056" s="573" t="str">
        <f t="shared" si="114"/>
        <v/>
      </c>
      <c r="I4056" s="573" t="str">
        <f t="shared" si="114"/>
        <v/>
      </c>
      <c r="J4056" s="573" t="str">
        <f t="shared" si="114"/>
        <v/>
      </c>
      <c r="K4056" s="573" t="str">
        <f t="shared" si="113"/>
        <v/>
      </c>
      <c r="L4056" s="573" t="str">
        <f t="shared" si="113"/>
        <v/>
      </c>
      <c r="M4056" s="573" t="str">
        <f t="shared" si="113"/>
        <v/>
      </c>
      <c r="N4056" s="573" t="b">
        <v>0</v>
      </c>
    </row>
    <row r="4057" spans="1:14" ht="16" thickBot="1" x14ac:dyDescent="0.4">
      <c r="A4057" s="414" t="s">
        <v>8487</v>
      </c>
      <c r="B4057" s="762" t="s">
        <v>141</v>
      </c>
      <c r="C4057" s="719" t="s">
        <v>141</v>
      </c>
      <c r="D4057" s="798"/>
      <c r="E4057" s="798" t="s">
        <v>141</v>
      </c>
      <c r="F4057" s="799" t="s">
        <v>141</v>
      </c>
      <c r="G4057" s="47"/>
      <c r="H4057" s="573" t="str">
        <f t="shared" si="114"/>
        <v/>
      </c>
      <c r="I4057" s="573" t="str">
        <f t="shared" si="114"/>
        <v/>
      </c>
      <c r="J4057" s="573" t="str">
        <f t="shared" si="114"/>
        <v/>
      </c>
      <c r="K4057" s="573" t="str">
        <f t="shared" si="113"/>
        <v/>
      </c>
      <c r="L4057" s="573" t="str">
        <f t="shared" si="113"/>
        <v/>
      </c>
      <c r="M4057" s="573" t="str">
        <f t="shared" si="113"/>
        <v/>
      </c>
      <c r="N4057" s="573" t="s">
        <v>141</v>
      </c>
    </row>
    <row r="4058" spans="1:14" ht="15.5" x14ac:dyDescent="0.35">
      <c r="A4058" s="629" t="s">
        <v>5117</v>
      </c>
      <c r="B4058" s="308" t="s">
        <v>5115</v>
      </c>
      <c r="C4058" s="218" t="s">
        <v>5118</v>
      </c>
      <c r="D4058" s="312"/>
      <c r="E4058" s="312"/>
      <c r="F4058" s="331">
        <v>5885.34</v>
      </c>
      <c r="G4058" s="47"/>
      <c r="H4058" s="573">
        <f t="shared" si="114"/>
        <v>2075.1708839999997</v>
      </c>
      <c r="I4058" s="573">
        <f t="shared" si="114"/>
        <v>2075.1708839999997</v>
      </c>
      <c r="J4058" s="573">
        <f t="shared" si="114"/>
        <v>2726.6780220000001</v>
      </c>
      <c r="K4058" s="573">
        <f t="shared" si="113"/>
        <v>1894.1966789999999</v>
      </c>
      <c r="L4058" s="573">
        <f t="shared" si="113"/>
        <v>3010.2042764999997</v>
      </c>
      <c r="M4058" s="573">
        <f t="shared" si="113"/>
        <v>2593.9636049999999</v>
      </c>
      <c r="N4058" s="573" t="b">
        <v>1</v>
      </c>
    </row>
    <row r="4059" spans="1:14" ht="15.5" x14ac:dyDescent="0.35">
      <c r="A4059" s="76" t="s">
        <v>9830</v>
      </c>
      <c r="B4059" s="3" t="s">
        <v>5116</v>
      </c>
      <c r="C4059" s="110" t="s">
        <v>5119</v>
      </c>
      <c r="D4059" s="20"/>
      <c r="E4059" s="22"/>
      <c r="F4059" s="273">
        <v>0</v>
      </c>
      <c r="G4059" s="47"/>
      <c r="H4059" s="573">
        <f t="shared" si="114"/>
        <v>0</v>
      </c>
      <c r="I4059" s="573">
        <f t="shared" si="114"/>
        <v>0</v>
      </c>
      <c r="J4059" s="573">
        <f t="shared" si="114"/>
        <v>0</v>
      </c>
      <c r="K4059" s="573">
        <f t="shared" si="113"/>
        <v>0</v>
      </c>
      <c r="L4059" s="573">
        <f t="shared" si="113"/>
        <v>0</v>
      </c>
      <c r="M4059" s="573">
        <f t="shared" si="113"/>
        <v>0</v>
      </c>
      <c r="N4059" s="573" t="b">
        <v>1</v>
      </c>
    </row>
    <row r="4060" spans="1:14" ht="15.5" x14ac:dyDescent="0.35">
      <c r="A4060" s="63" t="s">
        <v>9860</v>
      </c>
      <c r="B4060" s="308" t="s">
        <v>5116</v>
      </c>
      <c r="C4060" s="193" t="s">
        <v>5120</v>
      </c>
      <c r="D4060" s="309"/>
      <c r="E4060" s="312"/>
      <c r="F4060" s="578">
        <v>182.19000000000005</v>
      </c>
      <c r="G4060" s="47"/>
      <c r="H4060" s="573">
        <f t="shared" si="114"/>
        <v>64.240194000000002</v>
      </c>
      <c r="I4060" s="573">
        <f t="shared" si="114"/>
        <v>64.240194000000002</v>
      </c>
      <c r="J4060" s="573">
        <f t="shared" si="114"/>
        <v>84.408627000000024</v>
      </c>
      <c r="K4060" s="573">
        <f t="shared" si="113"/>
        <v>58.637851500000011</v>
      </c>
      <c r="L4060" s="573">
        <f t="shared" si="113"/>
        <v>93.185630250000017</v>
      </c>
      <c r="M4060" s="573">
        <f t="shared" si="113"/>
        <v>80.300242500000024</v>
      </c>
      <c r="N4060" s="573" t="b">
        <v>1</v>
      </c>
    </row>
    <row r="4061" spans="1:14" ht="16" thickBot="1" x14ac:dyDescent="0.4">
      <c r="A4061" s="350" t="s">
        <v>9861</v>
      </c>
      <c r="B4061" s="565" t="s">
        <v>5116</v>
      </c>
      <c r="C4061" s="391" t="s">
        <v>5121</v>
      </c>
      <c r="D4061" s="563"/>
      <c r="E4061" s="590"/>
      <c r="F4061" s="564">
        <v>354.13000000000011</v>
      </c>
      <c r="G4061" s="47"/>
      <c r="H4061" s="573">
        <f t="shared" si="114"/>
        <v>124.86623800000001</v>
      </c>
      <c r="I4061" s="573">
        <f t="shared" si="114"/>
        <v>124.86623800000001</v>
      </c>
      <c r="J4061" s="573">
        <f t="shared" si="114"/>
        <v>164.06842900000004</v>
      </c>
      <c r="K4061" s="573">
        <f t="shared" si="113"/>
        <v>113.97674050000002</v>
      </c>
      <c r="L4061" s="573">
        <f t="shared" si="113"/>
        <v>181.12864175000001</v>
      </c>
      <c r="M4061" s="573">
        <f t="shared" si="113"/>
        <v>156.08279750000003</v>
      </c>
      <c r="N4061" s="573" t="b">
        <v>1</v>
      </c>
    </row>
    <row r="4062" spans="1:14" ht="15.5" x14ac:dyDescent="0.35">
      <c r="A4062" s="632" t="s">
        <v>9862</v>
      </c>
      <c r="B4062" s="3" t="s">
        <v>5116</v>
      </c>
      <c r="C4062" s="108" t="s">
        <v>5122</v>
      </c>
      <c r="D4062" s="18"/>
      <c r="E4062" s="21"/>
      <c r="F4062" s="276">
        <v>495.83999999999992</v>
      </c>
      <c r="G4062" s="47"/>
      <c r="H4062" s="573">
        <f t="shared" si="114"/>
        <v>174.83318399999993</v>
      </c>
      <c r="I4062" s="573">
        <f t="shared" si="114"/>
        <v>174.83318399999993</v>
      </c>
      <c r="J4062" s="573">
        <f t="shared" si="114"/>
        <v>229.72267199999996</v>
      </c>
      <c r="K4062" s="573">
        <f t="shared" si="113"/>
        <v>159.58610399999995</v>
      </c>
      <c r="L4062" s="573">
        <f t="shared" si="113"/>
        <v>253.6097639999999</v>
      </c>
      <c r="M4062" s="573">
        <f t="shared" si="113"/>
        <v>218.54147999999995</v>
      </c>
      <c r="N4062" s="573" t="b">
        <v>1</v>
      </c>
    </row>
    <row r="4063" spans="1:14" ht="15.5" x14ac:dyDescent="0.35">
      <c r="A4063" s="633" t="s">
        <v>9844</v>
      </c>
      <c r="B4063" s="308" t="s">
        <v>5116</v>
      </c>
      <c r="C4063" s="193" t="s">
        <v>8488</v>
      </c>
      <c r="D4063" s="309"/>
      <c r="E4063" s="312"/>
      <c r="F4063" s="578">
        <v>642.79999999999995</v>
      </c>
      <c r="G4063" s="47"/>
      <c r="H4063" s="573" t="str">
        <f t="shared" si="114"/>
        <v/>
      </c>
      <c r="I4063" s="573" t="str">
        <f t="shared" si="114"/>
        <v/>
      </c>
      <c r="J4063" s="573" t="str">
        <f t="shared" si="114"/>
        <v/>
      </c>
      <c r="K4063" s="573" t="str">
        <f t="shared" si="113"/>
        <v/>
      </c>
      <c r="L4063" s="573" t="str">
        <f t="shared" si="113"/>
        <v/>
      </c>
      <c r="M4063" s="573" t="str">
        <f t="shared" si="113"/>
        <v/>
      </c>
      <c r="N4063" s="573" t="b">
        <v>0</v>
      </c>
    </row>
    <row r="4064" spans="1:14" ht="15.5" x14ac:dyDescent="0.35">
      <c r="A4064" s="420" t="s">
        <v>9845</v>
      </c>
      <c r="B4064" s="308" t="s">
        <v>5116</v>
      </c>
      <c r="C4064" s="193" t="s">
        <v>8489</v>
      </c>
      <c r="D4064" s="309"/>
      <c r="E4064" s="312"/>
      <c r="F4064" s="578">
        <v>773.5</v>
      </c>
      <c r="G4064" s="47"/>
      <c r="H4064" s="573" t="str">
        <f t="shared" si="114"/>
        <v/>
      </c>
      <c r="I4064" s="573" t="str">
        <f t="shared" si="114"/>
        <v/>
      </c>
      <c r="J4064" s="573" t="str">
        <f t="shared" si="114"/>
        <v/>
      </c>
      <c r="K4064" s="573" t="str">
        <f t="shared" si="113"/>
        <v/>
      </c>
      <c r="L4064" s="573" t="str">
        <f t="shared" si="113"/>
        <v/>
      </c>
      <c r="M4064" s="573" t="str">
        <f t="shared" si="113"/>
        <v/>
      </c>
      <c r="N4064" s="573" t="b">
        <v>0</v>
      </c>
    </row>
    <row r="4065" spans="1:14" ht="15.5" x14ac:dyDescent="0.35">
      <c r="A4065" s="415" t="s">
        <v>9846</v>
      </c>
      <c r="B4065" s="308" t="s">
        <v>5116</v>
      </c>
      <c r="C4065" s="193" t="s">
        <v>8490</v>
      </c>
      <c r="D4065" s="309"/>
      <c r="E4065" s="312"/>
      <c r="F4065" s="578">
        <v>735.5</v>
      </c>
      <c r="G4065" s="47"/>
      <c r="H4065" s="573" t="str">
        <f t="shared" si="114"/>
        <v/>
      </c>
      <c r="I4065" s="573" t="str">
        <f t="shared" si="114"/>
        <v/>
      </c>
      <c r="J4065" s="573" t="str">
        <f t="shared" si="114"/>
        <v/>
      </c>
      <c r="K4065" s="573" t="str">
        <f t="shared" si="113"/>
        <v/>
      </c>
      <c r="L4065" s="573" t="str">
        <f t="shared" si="113"/>
        <v/>
      </c>
      <c r="M4065" s="573" t="str">
        <f t="shared" si="113"/>
        <v/>
      </c>
      <c r="N4065" s="573" t="b">
        <v>0</v>
      </c>
    </row>
    <row r="4066" spans="1:14" ht="15.5" x14ac:dyDescent="0.35">
      <c r="A4066" s="63" t="s">
        <v>9847</v>
      </c>
      <c r="B4066" s="308" t="s">
        <v>5116</v>
      </c>
      <c r="C4066" s="193" t="s">
        <v>8491</v>
      </c>
      <c r="D4066" s="309"/>
      <c r="E4066" s="312"/>
      <c r="F4066" s="578">
        <v>907.25</v>
      </c>
      <c r="G4066" s="47"/>
      <c r="H4066" s="573" t="str">
        <f t="shared" si="114"/>
        <v/>
      </c>
      <c r="I4066" s="573" t="str">
        <f t="shared" si="114"/>
        <v/>
      </c>
      <c r="J4066" s="573" t="str">
        <f t="shared" si="114"/>
        <v/>
      </c>
      <c r="K4066" s="573" t="str">
        <f t="shared" si="113"/>
        <v/>
      </c>
      <c r="L4066" s="573" t="str">
        <f t="shared" si="113"/>
        <v/>
      </c>
      <c r="M4066" s="573" t="str">
        <f t="shared" si="113"/>
        <v/>
      </c>
      <c r="N4066" s="573" t="b">
        <v>0</v>
      </c>
    </row>
    <row r="4067" spans="1:14" ht="15.5" x14ac:dyDescent="0.35">
      <c r="A4067" s="215" t="s">
        <v>5125</v>
      </c>
      <c r="B4067" s="308" t="s">
        <v>5123</v>
      </c>
      <c r="C4067" s="218" t="s">
        <v>5126</v>
      </c>
      <c r="D4067" s="312"/>
      <c r="E4067" s="312"/>
      <c r="F4067" s="578">
        <v>11182.28</v>
      </c>
      <c r="G4067" s="47"/>
      <c r="H4067" s="573">
        <f t="shared" si="114"/>
        <v>3942.8719279999991</v>
      </c>
      <c r="I4067" s="573">
        <f t="shared" si="114"/>
        <v>3942.8719279999991</v>
      </c>
      <c r="J4067" s="573">
        <f t="shared" si="114"/>
        <v>5180.7503240000005</v>
      </c>
      <c r="K4067" s="573">
        <f t="shared" si="113"/>
        <v>3599.0168180000001</v>
      </c>
      <c r="L4067" s="573">
        <f t="shared" si="113"/>
        <v>5719.456662999999</v>
      </c>
      <c r="M4067" s="573">
        <f t="shared" si="113"/>
        <v>4928.5899099999997</v>
      </c>
      <c r="N4067" s="573" t="b">
        <v>1</v>
      </c>
    </row>
    <row r="4068" spans="1:14" ht="15.5" x14ac:dyDescent="0.35">
      <c r="A4068" s="76" t="s">
        <v>9830</v>
      </c>
      <c r="B4068" s="308" t="s">
        <v>5124</v>
      </c>
      <c r="C4068" s="193" t="s">
        <v>5127</v>
      </c>
      <c r="D4068" s="309"/>
      <c r="E4068" s="312"/>
      <c r="F4068" s="578">
        <v>0</v>
      </c>
      <c r="G4068" s="47"/>
      <c r="H4068" s="573">
        <f t="shared" si="114"/>
        <v>0</v>
      </c>
      <c r="I4068" s="573">
        <f t="shared" si="114"/>
        <v>0</v>
      </c>
      <c r="J4068" s="573">
        <f t="shared" si="114"/>
        <v>0</v>
      </c>
      <c r="K4068" s="573">
        <f t="shared" si="113"/>
        <v>0</v>
      </c>
      <c r="L4068" s="573">
        <f t="shared" si="113"/>
        <v>0</v>
      </c>
      <c r="M4068" s="573">
        <f t="shared" si="113"/>
        <v>0</v>
      </c>
      <c r="N4068" s="573" t="b">
        <v>1</v>
      </c>
    </row>
    <row r="4069" spans="1:14" ht="15.5" x14ac:dyDescent="0.35">
      <c r="A4069" s="63" t="s">
        <v>9860</v>
      </c>
      <c r="B4069" s="308" t="s">
        <v>5124</v>
      </c>
      <c r="C4069" s="193" t="s">
        <v>5128</v>
      </c>
      <c r="D4069" s="309"/>
      <c r="E4069" s="312"/>
      <c r="F4069" s="578">
        <v>345.93000000000006</v>
      </c>
      <c r="G4069" s="47"/>
      <c r="H4069" s="573">
        <f t="shared" si="114"/>
        <v>121.97491799999999</v>
      </c>
      <c r="I4069" s="573">
        <f t="shared" si="114"/>
        <v>121.97491799999999</v>
      </c>
      <c r="J4069" s="573">
        <f t="shared" si="114"/>
        <v>160.26936900000001</v>
      </c>
      <c r="K4069" s="573">
        <f t="shared" si="113"/>
        <v>111.33757050000001</v>
      </c>
      <c r="L4069" s="573">
        <f t="shared" si="113"/>
        <v>176.93454675000001</v>
      </c>
      <c r="M4069" s="573">
        <f t="shared" si="113"/>
        <v>152.46864750000003</v>
      </c>
      <c r="N4069" s="573" t="b">
        <v>1</v>
      </c>
    </row>
    <row r="4070" spans="1:14" ht="15.5" x14ac:dyDescent="0.35">
      <c r="A4070" s="63" t="s">
        <v>9861</v>
      </c>
      <c r="B4070" s="221" t="s">
        <v>5124</v>
      </c>
      <c r="C4070" s="247" t="s">
        <v>5129</v>
      </c>
      <c r="D4070" s="222"/>
      <c r="E4070" s="232"/>
      <c r="F4070" s="274">
        <v>672.90999999999985</v>
      </c>
      <c r="G4070" s="47"/>
      <c r="H4070" s="573">
        <f t="shared" si="114"/>
        <v>237.26806599999989</v>
      </c>
      <c r="I4070" s="573">
        <f t="shared" si="114"/>
        <v>237.26806599999989</v>
      </c>
      <c r="J4070" s="573">
        <f t="shared" si="114"/>
        <v>311.7592029999999</v>
      </c>
      <c r="K4070" s="573">
        <f t="shared" si="113"/>
        <v>216.57608349999992</v>
      </c>
      <c r="L4070" s="573">
        <f t="shared" si="113"/>
        <v>344.17664224999987</v>
      </c>
      <c r="M4070" s="573">
        <f t="shared" si="113"/>
        <v>296.58508249999994</v>
      </c>
      <c r="N4070" s="573" t="b">
        <v>1</v>
      </c>
    </row>
    <row r="4071" spans="1:14" s="780" customFormat="1" ht="15.5" x14ac:dyDescent="0.35">
      <c r="A4071" s="631" t="s">
        <v>9862</v>
      </c>
      <c r="B4071" s="308" t="s">
        <v>5124</v>
      </c>
      <c r="C4071" s="193" t="s">
        <v>5130</v>
      </c>
      <c r="D4071" s="309"/>
      <c r="E4071" s="313"/>
      <c r="F4071" s="331">
        <v>941.9699999999998</v>
      </c>
      <c r="G4071" s="47"/>
      <c r="H4071" s="573">
        <f t="shared" si="114"/>
        <v>332.13862199999983</v>
      </c>
      <c r="I4071" s="573">
        <f t="shared" si="114"/>
        <v>332.13862199999983</v>
      </c>
      <c r="J4071" s="573">
        <f t="shared" si="114"/>
        <v>436.41470099999992</v>
      </c>
      <c r="K4071" s="573">
        <f t="shared" si="114"/>
        <v>303.17304449999989</v>
      </c>
      <c r="L4071" s="573">
        <f t="shared" si="114"/>
        <v>481.7941057499998</v>
      </c>
      <c r="M4071" s="573">
        <f t="shared" si="114"/>
        <v>415.17327749999987</v>
      </c>
      <c r="N4071" s="573" t="b">
        <v>1</v>
      </c>
    </row>
    <row r="4072" spans="1:14" ht="15.5" x14ac:dyDescent="0.35">
      <c r="A4072" s="76" t="s">
        <v>9844</v>
      </c>
      <c r="B4072" s="3" t="s">
        <v>5124</v>
      </c>
      <c r="C4072" s="110" t="s">
        <v>8492</v>
      </c>
      <c r="D4072" s="20"/>
      <c r="E4072" s="22"/>
      <c r="F4072" s="273">
        <v>926.25</v>
      </c>
      <c r="G4072" s="47"/>
      <c r="H4072" s="573" t="str">
        <f t="shared" ref="H4072:M4114" si="115">IF($N4072=TRUE,H$3*$F4072,"")</f>
        <v/>
      </c>
      <c r="I4072" s="573" t="str">
        <f t="shared" si="115"/>
        <v/>
      </c>
      <c r="J4072" s="573" t="str">
        <f t="shared" si="115"/>
        <v/>
      </c>
      <c r="K4072" s="573" t="str">
        <f t="shared" si="115"/>
        <v/>
      </c>
      <c r="L4072" s="573" t="str">
        <f t="shared" si="115"/>
        <v/>
      </c>
      <c r="M4072" s="573" t="str">
        <f t="shared" si="115"/>
        <v/>
      </c>
      <c r="N4072" s="573" t="b">
        <v>0</v>
      </c>
    </row>
    <row r="4073" spans="1:14" ht="15.5" x14ac:dyDescent="0.35">
      <c r="A4073" s="63" t="s">
        <v>9845</v>
      </c>
      <c r="B4073" s="308" t="s">
        <v>5124</v>
      </c>
      <c r="C4073" s="193" t="s">
        <v>8493</v>
      </c>
      <c r="D4073" s="309"/>
      <c r="E4073" s="312"/>
      <c r="F4073" s="578">
        <v>1198.5</v>
      </c>
      <c r="G4073" s="47"/>
      <c r="H4073" s="573" t="str">
        <f t="shared" si="115"/>
        <v/>
      </c>
      <c r="I4073" s="573" t="str">
        <f t="shared" si="115"/>
        <v/>
      </c>
      <c r="J4073" s="573" t="str">
        <f t="shared" si="115"/>
        <v/>
      </c>
      <c r="K4073" s="573" t="str">
        <f t="shared" si="115"/>
        <v/>
      </c>
      <c r="L4073" s="573" t="str">
        <f t="shared" si="115"/>
        <v/>
      </c>
      <c r="M4073" s="573" t="str">
        <f t="shared" si="115"/>
        <v/>
      </c>
      <c r="N4073" s="573" t="b">
        <v>0</v>
      </c>
    </row>
    <row r="4074" spans="1:14" ht="16" thickBot="1" x14ac:dyDescent="0.4">
      <c r="A4074" s="350" t="s">
        <v>9846</v>
      </c>
      <c r="B4074" s="565" t="s">
        <v>5124</v>
      </c>
      <c r="C4074" s="391" t="s">
        <v>8494</v>
      </c>
      <c r="D4074" s="563"/>
      <c r="E4074" s="590"/>
      <c r="F4074" s="564">
        <v>1398.25</v>
      </c>
      <c r="G4074" s="47"/>
      <c r="H4074" s="573" t="str">
        <f t="shared" si="115"/>
        <v/>
      </c>
      <c r="I4074" s="573" t="str">
        <f t="shared" si="115"/>
        <v/>
      </c>
      <c r="J4074" s="573" t="str">
        <f t="shared" si="115"/>
        <v/>
      </c>
      <c r="K4074" s="573" t="str">
        <f t="shared" si="115"/>
        <v/>
      </c>
      <c r="L4074" s="573" t="str">
        <f t="shared" si="115"/>
        <v/>
      </c>
      <c r="M4074" s="573" t="str">
        <f t="shared" si="115"/>
        <v/>
      </c>
      <c r="N4074" s="573" t="b">
        <v>0</v>
      </c>
    </row>
    <row r="4075" spans="1:14" ht="15.5" x14ac:dyDescent="0.35">
      <c r="A4075" s="632" t="s">
        <v>9847</v>
      </c>
      <c r="B4075" s="16" t="s">
        <v>5124</v>
      </c>
      <c r="C4075" s="108" t="s">
        <v>8495</v>
      </c>
      <c r="D4075" s="18"/>
      <c r="E4075" s="21"/>
      <c r="F4075" s="276">
        <v>1723.5</v>
      </c>
      <c r="G4075" s="47"/>
      <c r="H4075" s="573" t="str">
        <f t="shared" si="115"/>
        <v/>
      </c>
      <c r="I4075" s="573" t="str">
        <f t="shared" si="115"/>
        <v/>
      </c>
      <c r="J4075" s="573" t="str">
        <f t="shared" si="115"/>
        <v/>
      </c>
      <c r="K4075" s="573" t="str">
        <f t="shared" si="115"/>
        <v/>
      </c>
      <c r="L4075" s="573" t="str">
        <f t="shared" si="115"/>
        <v/>
      </c>
      <c r="M4075" s="573" t="str">
        <f t="shared" si="115"/>
        <v/>
      </c>
      <c r="N4075" s="573" t="b">
        <v>0</v>
      </c>
    </row>
    <row r="4076" spans="1:14" ht="16" thickBot="1" x14ac:dyDescent="0.4">
      <c r="A4076" s="77" t="s">
        <v>5133</v>
      </c>
      <c r="B4076" s="565" t="s">
        <v>5131</v>
      </c>
      <c r="C4076" s="713" t="s">
        <v>5134</v>
      </c>
      <c r="D4076" s="590"/>
      <c r="E4076" s="590"/>
      <c r="F4076" s="564">
        <v>18022.57</v>
      </c>
      <c r="G4076" s="47"/>
      <c r="H4076" s="573">
        <f t="shared" si="115"/>
        <v>6354.7581819999987</v>
      </c>
      <c r="I4076" s="573">
        <f t="shared" si="115"/>
        <v>6354.7581819999987</v>
      </c>
      <c r="J4076" s="573">
        <f t="shared" si="115"/>
        <v>8349.8566809999993</v>
      </c>
      <c r="K4076" s="573">
        <f t="shared" si="115"/>
        <v>5800.5641544999989</v>
      </c>
      <c r="L4076" s="573">
        <f t="shared" si="115"/>
        <v>9218.0939907499978</v>
      </c>
      <c r="M4076" s="573">
        <f t="shared" si="115"/>
        <v>7943.447727499999</v>
      </c>
      <c r="N4076" s="573" t="b">
        <v>1</v>
      </c>
    </row>
    <row r="4077" spans="1:14" ht="15.5" x14ac:dyDescent="0.35">
      <c r="A4077" s="634" t="s">
        <v>9830</v>
      </c>
      <c r="B4077" s="16" t="s">
        <v>5132</v>
      </c>
      <c r="C4077" s="108" t="s">
        <v>5135</v>
      </c>
      <c r="D4077" s="18"/>
      <c r="E4077" s="21"/>
      <c r="F4077" s="276">
        <v>0</v>
      </c>
      <c r="G4077" s="47"/>
      <c r="H4077" s="573">
        <f t="shared" si="115"/>
        <v>0</v>
      </c>
      <c r="I4077" s="573">
        <f t="shared" si="115"/>
        <v>0</v>
      </c>
      <c r="J4077" s="573">
        <f t="shared" si="115"/>
        <v>0</v>
      </c>
      <c r="K4077" s="573">
        <f t="shared" si="115"/>
        <v>0</v>
      </c>
      <c r="L4077" s="573">
        <f t="shared" si="115"/>
        <v>0</v>
      </c>
      <c r="M4077" s="573">
        <f t="shared" si="115"/>
        <v>0</v>
      </c>
      <c r="N4077" s="573" t="b">
        <v>1</v>
      </c>
    </row>
    <row r="4078" spans="1:14" ht="15.5" x14ac:dyDescent="0.35">
      <c r="A4078" s="356" t="s">
        <v>9860</v>
      </c>
      <c r="B4078" s="308" t="s">
        <v>5132</v>
      </c>
      <c r="C4078" s="193" t="s">
        <v>5136</v>
      </c>
      <c r="D4078" s="309"/>
      <c r="E4078" s="312"/>
      <c r="F4078" s="578">
        <v>557.34000000000015</v>
      </c>
      <c r="G4078" s="47"/>
      <c r="H4078" s="573">
        <f t="shared" si="115"/>
        <v>196.51808400000002</v>
      </c>
      <c r="I4078" s="573">
        <f t="shared" si="115"/>
        <v>196.51808400000002</v>
      </c>
      <c r="J4078" s="573">
        <f t="shared" si="115"/>
        <v>258.21562200000005</v>
      </c>
      <c r="K4078" s="573">
        <f t="shared" si="115"/>
        <v>179.37987900000002</v>
      </c>
      <c r="L4078" s="573">
        <f t="shared" si="115"/>
        <v>285.06547650000005</v>
      </c>
      <c r="M4078" s="573">
        <f t="shared" si="115"/>
        <v>245.64760500000006</v>
      </c>
      <c r="N4078" s="573" t="b">
        <v>1</v>
      </c>
    </row>
    <row r="4079" spans="1:14" ht="15.5" x14ac:dyDescent="0.35">
      <c r="A4079" s="420" t="s">
        <v>9861</v>
      </c>
      <c r="B4079" s="308" t="s">
        <v>5132</v>
      </c>
      <c r="C4079" s="193" t="s">
        <v>5137</v>
      </c>
      <c r="D4079" s="309"/>
      <c r="E4079" s="312"/>
      <c r="F4079" s="578">
        <v>1084.6999999999998</v>
      </c>
      <c r="G4079" s="47"/>
      <c r="H4079" s="573">
        <f t="shared" si="115"/>
        <v>382.46521999999982</v>
      </c>
      <c r="I4079" s="573">
        <f t="shared" si="115"/>
        <v>382.46521999999982</v>
      </c>
      <c r="J4079" s="573">
        <f t="shared" si="115"/>
        <v>502.5415099999999</v>
      </c>
      <c r="K4079" s="573">
        <f t="shared" si="115"/>
        <v>349.11069499999991</v>
      </c>
      <c r="L4079" s="573">
        <f t="shared" si="115"/>
        <v>554.7969324999998</v>
      </c>
      <c r="M4079" s="573">
        <f t="shared" si="115"/>
        <v>478.08152499999989</v>
      </c>
      <c r="N4079" s="573" t="b">
        <v>1</v>
      </c>
    </row>
    <row r="4080" spans="1:14" ht="15.5" x14ac:dyDescent="0.35">
      <c r="A4080" s="415" t="s">
        <v>9862</v>
      </c>
      <c r="B4080" s="308" t="s">
        <v>5132</v>
      </c>
      <c r="C4080" s="193" t="s">
        <v>5138</v>
      </c>
      <c r="D4080" s="309"/>
      <c r="E4080" s="312"/>
      <c r="F4080" s="578">
        <v>1518.5300000000002</v>
      </c>
      <c r="G4080" s="47"/>
      <c r="H4080" s="573">
        <f t="shared" si="115"/>
        <v>535.43367799999999</v>
      </c>
      <c r="I4080" s="573">
        <f t="shared" si="115"/>
        <v>535.43367799999999</v>
      </c>
      <c r="J4080" s="573">
        <f t="shared" si="115"/>
        <v>703.5349490000001</v>
      </c>
      <c r="K4080" s="573">
        <f t="shared" si="115"/>
        <v>488.73888049999999</v>
      </c>
      <c r="L4080" s="573">
        <f t="shared" si="115"/>
        <v>776.69013174999998</v>
      </c>
      <c r="M4080" s="573">
        <f t="shared" si="115"/>
        <v>669.29209750000007</v>
      </c>
      <c r="N4080" s="573" t="b">
        <v>1</v>
      </c>
    </row>
    <row r="4081" spans="1:14" ht="15.5" x14ac:dyDescent="0.35">
      <c r="A4081" s="76" t="s">
        <v>9844</v>
      </c>
      <c r="B4081" s="308" t="s">
        <v>5132</v>
      </c>
      <c r="C4081" s="193" t="s">
        <v>8496</v>
      </c>
      <c r="D4081" s="309"/>
      <c r="E4081" s="312"/>
      <c r="F4081" s="578">
        <v>1492.25</v>
      </c>
      <c r="G4081" s="47"/>
      <c r="H4081" s="573" t="str">
        <f t="shared" si="115"/>
        <v/>
      </c>
      <c r="I4081" s="573" t="str">
        <f t="shared" si="115"/>
        <v/>
      </c>
      <c r="J4081" s="573" t="str">
        <f t="shared" si="115"/>
        <v/>
      </c>
      <c r="K4081" s="573" t="str">
        <f t="shared" si="115"/>
        <v/>
      </c>
      <c r="L4081" s="573" t="str">
        <f t="shared" si="115"/>
        <v/>
      </c>
      <c r="M4081" s="573" t="str">
        <f t="shared" si="115"/>
        <v/>
      </c>
      <c r="N4081" s="573" t="b">
        <v>0</v>
      </c>
    </row>
    <row r="4082" spans="1:14" ht="15.5" x14ac:dyDescent="0.35">
      <c r="A4082" s="63" t="s">
        <v>9845</v>
      </c>
      <c r="B4082" s="308" t="s">
        <v>5132</v>
      </c>
      <c r="C4082" s="193" t="s">
        <v>8497</v>
      </c>
      <c r="D4082" s="309"/>
      <c r="E4082" s="312"/>
      <c r="F4082" s="578">
        <v>1931.5</v>
      </c>
      <c r="G4082" s="47"/>
      <c r="H4082" s="573" t="str">
        <f t="shared" si="115"/>
        <v/>
      </c>
      <c r="I4082" s="573" t="str">
        <f t="shared" si="115"/>
        <v/>
      </c>
      <c r="J4082" s="573" t="str">
        <f t="shared" si="115"/>
        <v/>
      </c>
      <c r="K4082" s="573" t="str">
        <f t="shared" si="115"/>
        <v/>
      </c>
      <c r="L4082" s="573" t="str">
        <f t="shared" si="115"/>
        <v/>
      </c>
      <c r="M4082" s="573" t="str">
        <f t="shared" si="115"/>
        <v/>
      </c>
      <c r="N4082" s="573" t="b">
        <v>0</v>
      </c>
    </row>
    <row r="4083" spans="1:14" ht="15.5" x14ac:dyDescent="0.35">
      <c r="A4083" s="63" t="s">
        <v>9846</v>
      </c>
      <c r="B4083" s="221" t="s">
        <v>5132</v>
      </c>
      <c r="C4083" s="247" t="s">
        <v>8498</v>
      </c>
      <c r="D4083" s="222"/>
      <c r="E4083" s="232"/>
      <c r="F4083" s="274">
        <v>2254.5699999999997</v>
      </c>
      <c r="G4083" s="47"/>
      <c r="H4083" s="573" t="str">
        <f t="shared" si="115"/>
        <v/>
      </c>
      <c r="I4083" s="573" t="str">
        <f t="shared" si="115"/>
        <v/>
      </c>
      <c r="J4083" s="573" t="str">
        <f t="shared" si="115"/>
        <v/>
      </c>
      <c r="K4083" s="573" t="str">
        <f t="shared" si="115"/>
        <v/>
      </c>
      <c r="L4083" s="573" t="str">
        <f t="shared" si="115"/>
        <v/>
      </c>
      <c r="M4083" s="573" t="str">
        <f t="shared" si="115"/>
        <v/>
      </c>
      <c r="N4083" s="573" t="b">
        <v>0</v>
      </c>
    </row>
    <row r="4084" spans="1:14" ht="15.5" x14ac:dyDescent="0.35">
      <c r="A4084" s="631" t="s">
        <v>9847</v>
      </c>
      <c r="B4084" s="308" t="s">
        <v>5132</v>
      </c>
      <c r="C4084" s="193" t="s">
        <v>8499</v>
      </c>
      <c r="D4084" s="309"/>
      <c r="E4084" s="312"/>
      <c r="F4084" s="331">
        <v>2778.5</v>
      </c>
      <c r="G4084" s="47"/>
      <c r="H4084" s="573" t="str">
        <f t="shared" si="115"/>
        <v/>
      </c>
      <c r="I4084" s="573" t="str">
        <f t="shared" si="115"/>
        <v/>
      </c>
      <c r="J4084" s="573" t="str">
        <f t="shared" si="115"/>
        <v/>
      </c>
      <c r="K4084" s="573" t="str">
        <f t="shared" si="115"/>
        <v/>
      </c>
      <c r="L4084" s="573" t="str">
        <f t="shared" si="115"/>
        <v/>
      </c>
      <c r="M4084" s="573" t="str">
        <f t="shared" si="115"/>
        <v/>
      </c>
      <c r="N4084" s="573" t="b">
        <v>0</v>
      </c>
    </row>
    <row r="4085" spans="1:14" ht="15.5" x14ac:dyDescent="0.35">
      <c r="A4085" s="76" t="s">
        <v>5141</v>
      </c>
      <c r="B4085" s="3" t="s">
        <v>5139</v>
      </c>
      <c r="C4085" s="689" t="s">
        <v>5142</v>
      </c>
      <c r="D4085" s="22"/>
      <c r="E4085" s="22"/>
      <c r="F4085" s="273">
        <v>36045.4</v>
      </c>
      <c r="G4085" s="47"/>
      <c r="H4085" s="573">
        <f t="shared" si="115"/>
        <v>12709.608039999997</v>
      </c>
      <c r="I4085" s="573">
        <f t="shared" si="115"/>
        <v>12709.608039999997</v>
      </c>
      <c r="J4085" s="573">
        <f t="shared" si="115"/>
        <v>16699.83382</v>
      </c>
      <c r="K4085" s="573">
        <f t="shared" si="115"/>
        <v>11601.21199</v>
      </c>
      <c r="L4085" s="573">
        <f t="shared" si="115"/>
        <v>18436.320964999999</v>
      </c>
      <c r="M4085" s="573">
        <f t="shared" si="115"/>
        <v>15887.010049999999</v>
      </c>
      <c r="N4085" s="573" t="b">
        <v>1</v>
      </c>
    </row>
    <row r="4086" spans="1:14" ht="15.5" x14ac:dyDescent="0.35">
      <c r="A4086" s="76" t="s">
        <v>9830</v>
      </c>
      <c r="B4086" s="308" t="s">
        <v>5140</v>
      </c>
      <c r="C4086" s="193" t="s">
        <v>5143</v>
      </c>
      <c r="D4086" s="309"/>
      <c r="E4086" s="312"/>
      <c r="F4086" s="578">
        <v>0</v>
      </c>
      <c r="G4086" s="47"/>
      <c r="H4086" s="573">
        <f t="shared" si="115"/>
        <v>0</v>
      </c>
      <c r="I4086" s="573">
        <f t="shared" si="115"/>
        <v>0</v>
      </c>
      <c r="J4086" s="573">
        <f t="shared" si="115"/>
        <v>0</v>
      </c>
      <c r="K4086" s="573">
        <f t="shared" si="115"/>
        <v>0</v>
      </c>
      <c r="L4086" s="573">
        <f t="shared" si="115"/>
        <v>0</v>
      </c>
      <c r="M4086" s="573">
        <f t="shared" si="115"/>
        <v>0</v>
      </c>
      <c r="N4086" s="573" t="b">
        <v>1</v>
      </c>
    </row>
    <row r="4087" spans="1:14" ht="16" thickBot="1" x14ac:dyDescent="0.4">
      <c r="A4087" s="350" t="s">
        <v>9860</v>
      </c>
      <c r="B4087" s="565" t="s">
        <v>5140</v>
      </c>
      <c r="C4087" s="391" t="s">
        <v>5144</v>
      </c>
      <c r="D4087" s="563"/>
      <c r="E4087" s="590"/>
      <c r="F4087" s="564">
        <v>1114.9399999999996</v>
      </c>
      <c r="G4087" s="47"/>
      <c r="H4087" s="573">
        <f t="shared" si="115"/>
        <v>393.12784399999975</v>
      </c>
      <c r="I4087" s="573">
        <f t="shared" si="115"/>
        <v>393.12784399999975</v>
      </c>
      <c r="J4087" s="573">
        <f t="shared" si="115"/>
        <v>516.55170199999975</v>
      </c>
      <c r="K4087" s="573">
        <f t="shared" si="115"/>
        <v>358.84343899999982</v>
      </c>
      <c r="L4087" s="573">
        <f t="shared" si="115"/>
        <v>570.26393649999966</v>
      </c>
      <c r="M4087" s="573">
        <f t="shared" si="115"/>
        <v>491.40980499999978</v>
      </c>
      <c r="N4087" s="573" t="b">
        <v>1</v>
      </c>
    </row>
    <row r="4088" spans="1:14" ht="15.5" x14ac:dyDescent="0.35">
      <c r="A4088" s="14" t="s">
        <v>9861</v>
      </c>
      <c r="B4088" s="16" t="s">
        <v>5140</v>
      </c>
      <c r="C4088" s="163" t="s">
        <v>5145</v>
      </c>
      <c r="D4088" s="35"/>
      <c r="E4088" s="474"/>
      <c r="F4088" s="276">
        <v>2168.8999999999996</v>
      </c>
      <c r="G4088" s="47"/>
      <c r="H4088" s="573">
        <f t="shared" si="115"/>
        <v>764.75413999999967</v>
      </c>
      <c r="I4088" s="573">
        <f t="shared" si="115"/>
        <v>764.75413999999967</v>
      </c>
      <c r="J4088" s="573">
        <f t="shared" si="115"/>
        <v>1004.8513699999999</v>
      </c>
      <c r="K4088" s="573">
        <f t="shared" si="115"/>
        <v>698.06046499999979</v>
      </c>
      <c r="L4088" s="573">
        <f t="shared" si="115"/>
        <v>1109.3381274999997</v>
      </c>
      <c r="M4088" s="573">
        <f t="shared" si="115"/>
        <v>955.94267499999978</v>
      </c>
      <c r="N4088" s="573" t="b">
        <v>1</v>
      </c>
    </row>
    <row r="4089" spans="1:14" ht="15.5" x14ac:dyDescent="0.35">
      <c r="A4089" s="99" t="s">
        <v>9862</v>
      </c>
      <c r="B4089" s="308" t="s">
        <v>5140</v>
      </c>
      <c r="C4089" s="677" t="s">
        <v>5146</v>
      </c>
      <c r="D4089" s="32"/>
      <c r="E4089" s="472"/>
      <c r="F4089" s="578">
        <v>3036.5600000000004</v>
      </c>
      <c r="G4089" s="47"/>
      <c r="H4089" s="573">
        <f t="shared" si="115"/>
        <v>1070.6910559999999</v>
      </c>
      <c r="I4089" s="573">
        <f t="shared" si="115"/>
        <v>1070.6910559999999</v>
      </c>
      <c r="J4089" s="573">
        <f t="shared" si="115"/>
        <v>1406.8382480000002</v>
      </c>
      <c r="K4089" s="573">
        <f t="shared" si="115"/>
        <v>977.31683600000008</v>
      </c>
      <c r="L4089" s="573">
        <f t="shared" si="115"/>
        <v>1553.1245259999998</v>
      </c>
      <c r="M4089" s="573">
        <f t="shared" si="115"/>
        <v>1338.36382</v>
      </c>
      <c r="N4089" s="573" t="b">
        <v>1</v>
      </c>
    </row>
    <row r="4090" spans="1:14" ht="16" thickBot="1" x14ac:dyDescent="0.4">
      <c r="A4090" s="508" t="s">
        <v>9844</v>
      </c>
      <c r="B4090" s="221" t="s">
        <v>5140</v>
      </c>
      <c r="C4090" s="678" t="s">
        <v>8500</v>
      </c>
      <c r="D4090" s="37"/>
      <c r="E4090" s="468"/>
      <c r="F4090" s="564">
        <v>3051.4799999999996</v>
      </c>
      <c r="G4090" s="47"/>
      <c r="H4090" s="573" t="str">
        <f t="shared" si="115"/>
        <v/>
      </c>
      <c r="I4090" s="573" t="str">
        <f t="shared" si="115"/>
        <v/>
      </c>
      <c r="J4090" s="573" t="str">
        <f t="shared" si="115"/>
        <v/>
      </c>
      <c r="K4090" s="573" t="str">
        <f t="shared" si="115"/>
        <v/>
      </c>
      <c r="L4090" s="573" t="str">
        <f t="shared" si="115"/>
        <v/>
      </c>
      <c r="M4090" s="573" t="str">
        <f t="shared" si="115"/>
        <v/>
      </c>
      <c r="N4090" s="573" t="b">
        <v>0</v>
      </c>
    </row>
    <row r="4091" spans="1:14" ht="16" thickBot="1" x14ac:dyDescent="0.4">
      <c r="A4091" s="411" t="s">
        <v>9845</v>
      </c>
      <c r="B4091" s="5" t="s">
        <v>5140</v>
      </c>
      <c r="C4091" s="109" t="s">
        <v>8501</v>
      </c>
      <c r="D4091" s="94"/>
      <c r="E4091" s="159"/>
      <c r="F4091" s="189">
        <v>3937.3999999999996</v>
      </c>
      <c r="G4091" s="47"/>
      <c r="H4091" s="573" t="str">
        <f t="shared" si="115"/>
        <v/>
      </c>
      <c r="I4091" s="573" t="str">
        <f t="shared" si="115"/>
        <v/>
      </c>
      <c r="J4091" s="573" t="str">
        <f t="shared" si="115"/>
        <v/>
      </c>
      <c r="K4091" s="573" t="str">
        <f t="shared" si="115"/>
        <v/>
      </c>
      <c r="L4091" s="573" t="str">
        <f t="shared" si="115"/>
        <v/>
      </c>
      <c r="M4091" s="573" t="str">
        <f t="shared" si="115"/>
        <v/>
      </c>
      <c r="N4091" s="573" t="b">
        <v>0</v>
      </c>
    </row>
    <row r="4092" spans="1:14" ht="16" thickBot="1" x14ac:dyDescent="0.4">
      <c r="A4092" s="411" t="s">
        <v>9846</v>
      </c>
      <c r="B4092" s="5" t="s">
        <v>5140</v>
      </c>
      <c r="C4092" s="109" t="s">
        <v>8502</v>
      </c>
      <c r="D4092" s="94"/>
      <c r="E4092" s="159"/>
      <c r="F4092" s="189">
        <v>4508.4500000000007</v>
      </c>
      <c r="G4092" s="47"/>
      <c r="H4092" s="573" t="str">
        <f t="shared" si="115"/>
        <v/>
      </c>
      <c r="I4092" s="573" t="str">
        <f t="shared" si="115"/>
        <v/>
      </c>
      <c r="J4092" s="573" t="str">
        <f t="shared" si="115"/>
        <v/>
      </c>
      <c r="K4092" s="573" t="str">
        <f t="shared" si="115"/>
        <v/>
      </c>
      <c r="L4092" s="573" t="str">
        <f t="shared" si="115"/>
        <v/>
      </c>
      <c r="M4092" s="573" t="str">
        <f t="shared" si="115"/>
        <v/>
      </c>
      <c r="N4092" s="573" t="b">
        <v>0</v>
      </c>
    </row>
    <row r="4093" spans="1:14" ht="15.5" x14ac:dyDescent="0.35">
      <c r="A4093" s="349" t="s">
        <v>9847</v>
      </c>
      <c r="B4093" s="68" t="s">
        <v>5140</v>
      </c>
      <c r="C4093" s="163" t="s">
        <v>8503</v>
      </c>
      <c r="D4093" s="26"/>
      <c r="E4093" s="537"/>
      <c r="F4093" s="299">
        <v>5556.25</v>
      </c>
      <c r="G4093" s="47"/>
      <c r="H4093" s="573" t="str">
        <f t="shared" si="115"/>
        <v/>
      </c>
      <c r="I4093" s="573" t="str">
        <f t="shared" si="115"/>
        <v/>
      </c>
      <c r="J4093" s="573" t="str">
        <f t="shared" si="115"/>
        <v/>
      </c>
      <c r="K4093" s="573" t="str">
        <f t="shared" si="115"/>
        <v/>
      </c>
      <c r="L4093" s="573" t="str">
        <f t="shared" si="115"/>
        <v/>
      </c>
      <c r="M4093" s="573" t="str">
        <f t="shared" si="115"/>
        <v/>
      </c>
      <c r="N4093" s="573" t="b">
        <v>0</v>
      </c>
    </row>
    <row r="4094" spans="1:14" ht="15.5" x14ac:dyDescent="0.35">
      <c r="A4094" s="502" t="s">
        <v>8504</v>
      </c>
      <c r="B4094" s="428" t="s">
        <v>141</v>
      </c>
      <c r="C4094" s="720" t="s">
        <v>141</v>
      </c>
      <c r="D4094" s="524"/>
      <c r="E4094" s="539" t="s">
        <v>141</v>
      </c>
      <c r="F4094" s="797" t="s">
        <v>141</v>
      </c>
      <c r="G4094" s="47"/>
      <c r="H4094" s="573" t="str">
        <f t="shared" si="115"/>
        <v/>
      </c>
      <c r="I4094" s="573" t="str">
        <f t="shared" si="115"/>
        <v/>
      </c>
      <c r="J4094" s="573" t="str">
        <f t="shared" si="115"/>
        <v/>
      </c>
      <c r="K4094" s="573" t="str">
        <f t="shared" si="115"/>
        <v/>
      </c>
      <c r="L4094" s="573" t="str">
        <f t="shared" si="115"/>
        <v/>
      </c>
      <c r="M4094" s="573" t="str">
        <f t="shared" si="115"/>
        <v/>
      </c>
      <c r="N4094" s="573" t="s">
        <v>141</v>
      </c>
    </row>
    <row r="4095" spans="1:14" ht="15.5" x14ac:dyDescent="0.35">
      <c r="A4095" s="76" t="s">
        <v>5147</v>
      </c>
      <c r="B4095" s="3" t="s">
        <v>5148</v>
      </c>
      <c r="C4095" s="721" t="s">
        <v>5149</v>
      </c>
      <c r="D4095" s="462"/>
      <c r="E4095" s="471"/>
      <c r="F4095" s="578">
        <v>11544.53</v>
      </c>
      <c r="G4095" s="47"/>
      <c r="H4095" s="573">
        <f t="shared" si="115"/>
        <v>4070.6012779999992</v>
      </c>
      <c r="I4095" s="573">
        <f t="shared" si="115"/>
        <v>4070.6012779999992</v>
      </c>
      <c r="J4095" s="573">
        <f t="shared" si="115"/>
        <v>5348.5807489999997</v>
      </c>
      <c r="K4095" s="573">
        <f t="shared" si="115"/>
        <v>3715.6069804999997</v>
      </c>
      <c r="L4095" s="573">
        <f t="shared" si="115"/>
        <v>5904.7384817499988</v>
      </c>
      <c r="M4095" s="573">
        <f t="shared" si="115"/>
        <v>5088.2515974999997</v>
      </c>
      <c r="N4095" s="573" t="b">
        <v>1</v>
      </c>
    </row>
    <row r="4096" spans="1:14" ht="15.5" x14ac:dyDescent="0.35">
      <c r="A4096" s="215" t="s">
        <v>5147</v>
      </c>
      <c r="B4096" s="308" t="s">
        <v>5150</v>
      </c>
      <c r="C4096" s="218" t="s">
        <v>5151</v>
      </c>
      <c r="D4096" s="312"/>
      <c r="E4096" s="312"/>
      <c r="F4096" s="578">
        <v>11544.53</v>
      </c>
      <c r="G4096" s="47"/>
      <c r="H4096" s="573">
        <f t="shared" si="115"/>
        <v>4070.6012779999992</v>
      </c>
      <c r="I4096" s="573">
        <f t="shared" si="115"/>
        <v>4070.6012779999992</v>
      </c>
      <c r="J4096" s="573">
        <f t="shared" si="115"/>
        <v>5348.5807489999997</v>
      </c>
      <c r="K4096" s="573">
        <f t="shared" si="115"/>
        <v>3715.6069804999997</v>
      </c>
      <c r="L4096" s="573">
        <f t="shared" si="115"/>
        <v>5904.7384817499988</v>
      </c>
      <c r="M4096" s="573">
        <f t="shared" si="115"/>
        <v>5088.2515974999997</v>
      </c>
      <c r="N4096" s="573" t="b">
        <v>1</v>
      </c>
    </row>
    <row r="4097" spans="1:14" ht="15.5" x14ac:dyDescent="0.35">
      <c r="A4097" s="76" t="s">
        <v>9830</v>
      </c>
      <c r="B4097" s="308" t="s">
        <v>5152</v>
      </c>
      <c r="C4097" s="193" t="s">
        <v>5153</v>
      </c>
      <c r="D4097" s="309"/>
      <c r="E4097" s="312"/>
      <c r="F4097" s="578">
        <v>0</v>
      </c>
      <c r="G4097" s="47"/>
      <c r="H4097" s="573">
        <f t="shared" si="115"/>
        <v>0</v>
      </c>
      <c r="I4097" s="573">
        <f t="shared" si="115"/>
        <v>0</v>
      </c>
      <c r="J4097" s="573">
        <f t="shared" si="115"/>
        <v>0</v>
      </c>
      <c r="K4097" s="573">
        <f t="shared" si="115"/>
        <v>0</v>
      </c>
      <c r="L4097" s="573">
        <f t="shared" si="115"/>
        <v>0</v>
      </c>
      <c r="M4097" s="573">
        <f t="shared" si="115"/>
        <v>0</v>
      </c>
      <c r="N4097" s="573" t="b">
        <v>1</v>
      </c>
    </row>
    <row r="4098" spans="1:14" ht="15.5" x14ac:dyDescent="0.35">
      <c r="A4098" s="63" t="s">
        <v>9860</v>
      </c>
      <c r="B4098" s="308" t="s">
        <v>5154</v>
      </c>
      <c r="C4098" s="193" t="s">
        <v>5155</v>
      </c>
      <c r="D4098" s="309"/>
      <c r="E4098" s="312"/>
      <c r="F4098" s="578">
        <v>235.23000000000002</v>
      </c>
      <c r="G4098" s="47"/>
      <c r="H4098" s="573">
        <f t="shared" si="115"/>
        <v>82.942097999999987</v>
      </c>
      <c r="I4098" s="573">
        <f t="shared" si="115"/>
        <v>82.942097999999987</v>
      </c>
      <c r="J4098" s="573">
        <f t="shared" si="115"/>
        <v>108.98205900000001</v>
      </c>
      <c r="K4098" s="573">
        <f t="shared" si="115"/>
        <v>75.708775500000002</v>
      </c>
      <c r="L4098" s="573">
        <f t="shared" si="115"/>
        <v>120.31426424999998</v>
      </c>
      <c r="M4098" s="573">
        <f t="shared" si="115"/>
        <v>103.6776225</v>
      </c>
      <c r="N4098" s="573" t="b">
        <v>1</v>
      </c>
    </row>
    <row r="4099" spans="1:14" ht="15.5" x14ac:dyDescent="0.35">
      <c r="A4099" s="63" t="s">
        <v>9861</v>
      </c>
      <c r="B4099" s="308" t="s">
        <v>5156</v>
      </c>
      <c r="C4099" s="193" t="s">
        <v>5157</v>
      </c>
      <c r="D4099" s="309"/>
      <c r="E4099" s="312"/>
      <c r="F4099" s="578">
        <v>457.40000000000009</v>
      </c>
      <c r="G4099" s="47"/>
      <c r="H4099" s="573">
        <f t="shared" si="115"/>
        <v>161.27923999999999</v>
      </c>
      <c r="I4099" s="573">
        <f t="shared" si="115"/>
        <v>161.27923999999999</v>
      </c>
      <c r="J4099" s="573">
        <f t="shared" si="115"/>
        <v>211.91342000000003</v>
      </c>
      <c r="K4099" s="573">
        <f t="shared" si="115"/>
        <v>147.21419</v>
      </c>
      <c r="L4099" s="573">
        <f t="shared" si="115"/>
        <v>233.94866500000001</v>
      </c>
      <c r="M4099" s="573">
        <f t="shared" si="115"/>
        <v>201.59905000000003</v>
      </c>
      <c r="N4099" s="573" t="b">
        <v>1</v>
      </c>
    </row>
    <row r="4100" spans="1:14" ht="15.5" x14ac:dyDescent="0.35">
      <c r="A4100" s="63" t="s">
        <v>9862</v>
      </c>
      <c r="B4100" s="308" t="s">
        <v>5158</v>
      </c>
      <c r="C4100" s="193" t="s">
        <v>5159</v>
      </c>
      <c r="D4100" s="309"/>
      <c r="E4100" s="312"/>
      <c r="F4100" s="578">
        <v>640.1099999999999</v>
      </c>
      <c r="G4100" s="47"/>
      <c r="H4100" s="573">
        <f t="shared" si="115"/>
        <v>225.70278599999992</v>
      </c>
      <c r="I4100" s="573">
        <f t="shared" si="115"/>
        <v>225.70278599999992</v>
      </c>
      <c r="J4100" s="573">
        <f t="shared" si="115"/>
        <v>296.56296299999997</v>
      </c>
      <c r="K4100" s="573">
        <f t="shared" si="115"/>
        <v>206.01940349999995</v>
      </c>
      <c r="L4100" s="573">
        <f t="shared" si="115"/>
        <v>327.40026224999991</v>
      </c>
      <c r="M4100" s="573">
        <f t="shared" si="115"/>
        <v>282.12848249999996</v>
      </c>
      <c r="N4100" s="573" t="b">
        <v>1</v>
      </c>
    </row>
    <row r="4101" spans="1:14" ht="15.5" x14ac:dyDescent="0.35">
      <c r="A4101" s="83" t="s">
        <v>9844</v>
      </c>
      <c r="B4101" s="308" t="s">
        <v>8505</v>
      </c>
      <c r="C4101" s="193" t="s">
        <v>8506</v>
      </c>
      <c r="D4101" s="309"/>
      <c r="E4101" s="312"/>
      <c r="F4101" s="578">
        <v>829.8</v>
      </c>
      <c r="G4101" s="47"/>
      <c r="H4101" s="573" t="str">
        <f t="shared" si="115"/>
        <v/>
      </c>
      <c r="I4101" s="573" t="str">
        <f t="shared" si="115"/>
        <v/>
      </c>
      <c r="J4101" s="573" t="str">
        <f t="shared" si="115"/>
        <v/>
      </c>
      <c r="K4101" s="573" t="str">
        <f t="shared" si="115"/>
        <v/>
      </c>
      <c r="L4101" s="573" t="str">
        <f t="shared" si="115"/>
        <v/>
      </c>
      <c r="M4101" s="573" t="str">
        <f t="shared" si="115"/>
        <v/>
      </c>
      <c r="N4101" s="573" t="b">
        <v>0</v>
      </c>
    </row>
    <row r="4102" spans="1:14" ht="15.5" x14ac:dyDescent="0.35">
      <c r="A4102" s="63" t="s">
        <v>9845</v>
      </c>
      <c r="B4102" s="308" t="s">
        <v>8507</v>
      </c>
      <c r="C4102" s="193" t="s">
        <v>8508</v>
      </c>
      <c r="D4102" s="309"/>
      <c r="E4102" s="312"/>
      <c r="F4102" s="578">
        <v>1016.5</v>
      </c>
      <c r="G4102" s="47"/>
      <c r="H4102" s="573" t="str">
        <f t="shared" si="115"/>
        <v/>
      </c>
      <c r="I4102" s="573" t="str">
        <f t="shared" si="115"/>
        <v/>
      </c>
      <c r="J4102" s="573" t="str">
        <f t="shared" si="115"/>
        <v/>
      </c>
      <c r="K4102" s="573" t="str">
        <f t="shared" si="115"/>
        <v/>
      </c>
      <c r="L4102" s="573" t="str">
        <f t="shared" si="115"/>
        <v/>
      </c>
      <c r="M4102" s="573" t="str">
        <f t="shared" si="115"/>
        <v/>
      </c>
      <c r="N4102" s="573" t="b">
        <v>0</v>
      </c>
    </row>
    <row r="4103" spans="1:14" ht="15.5" x14ac:dyDescent="0.35">
      <c r="A4103" s="63" t="s">
        <v>9846</v>
      </c>
      <c r="B4103" s="308" t="s">
        <v>8509</v>
      </c>
      <c r="C4103" s="193" t="s">
        <v>8510</v>
      </c>
      <c r="D4103" s="309"/>
      <c r="E4103" s="312"/>
      <c r="F4103" s="578">
        <v>1324.5700000000002</v>
      </c>
      <c r="G4103" s="47"/>
      <c r="H4103" s="573" t="str">
        <f t="shared" si="115"/>
        <v/>
      </c>
      <c r="I4103" s="573" t="str">
        <f t="shared" si="115"/>
        <v/>
      </c>
      <c r="J4103" s="573" t="str">
        <f t="shared" si="115"/>
        <v/>
      </c>
      <c r="K4103" s="573" t="str">
        <f t="shared" si="115"/>
        <v/>
      </c>
      <c r="L4103" s="573" t="str">
        <f t="shared" si="115"/>
        <v/>
      </c>
      <c r="M4103" s="573" t="str">
        <f t="shared" si="115"/>
        <v/>
      </c>
      <c r="N4103" s="573" t="b">
        <v>0</v>
      </c>
    </row>
    <row r="4104" spans="1:14" ht="15.5" x14ac:dyDescent="0.35">
      <c r="A4104" s="63" t="s">
        <v>9847</v>
      </c>
      <c r="B4104" s="308" t="s">
        <v>8511</v>
      </c>
      <c r="C4104" s="193" t="s">
        <v>8512</v>
      </c>
      <c r="D4104" s="309"/>
      <c r="E4104" s="312"/>
      <c r="F4104" s="578">
        <v>1678.8400000000001</v>
      </c>
      <c r="G4104" s="47"/>
      <c r="H4104" s="573" t="str">
        <f t="shared" si="115"/>
        <v/>
      </c>
      <c r="I4104" s="573" t="str">
        <f t="shared" si="115"/>
        <v/>
      </c>
      <c r="J4104" s="573" t="str">
        <f t="shared" si="115"/>
        <v/>
      </c>
      <c r="K4104" s="573" t="str">
        <f t="shared" si="115"/>
        <v/>
      </c>
      <c r="L4104" s="573" t="str">
        <f t="shared" si="115"/>
        <v/>
      </c>
      <c r="M4104" s="573" t="str">
        <f t="shared" si="115"/>
        <v/>
      </c>
      <c r="N4104" s="573" t="b">
        <v>0</v>
      </c>
    </row>
    <row r="4105" spans="1:14" ht="15.5" x14ac:dyDescent="0.35">
      <c r="A4105" s="83" t="s">
        <v>5160</v>
      </c>
      <c r="B4105" s="308" t="s">
        <v>5161</v>
      </c>
      <c r="C4105" s="218" t="s">
        <v>5162</v>
      </c>
      <c r="D4105" s="312"/>
      <c r="E4105" s="312"/>
      <c r="F4105" s="578">
        <v>12335.71</v>
      </c>
      <c r="G4105" s="47"/>
      <c r="H4105" s="573">
        <f t="shared" si="115"/>
        <v>4349.5713459999988</v>
      </c>
      <c r="I4105" s="573">
        <f t="shared" si="115"/>
        <v>4349.5713459999988</v>
      </c>
      <c r="J4105" s="573">
        <f t="shared" si="115"/>
        <v>5715.1344429999999</v>
      </c>
      <c r="K4105" s="573">
        <f t="shared" si="115"/>
        <v>3970.2482634999992</v>
      </c>
      <c r="L4105" s="573">
        <f t="shared" si="115"/>
        <v>6309.4072722499986</v>
      </c>
      <c r="M4105" s="573">
        <f t="shared" si="115"/>
        <v>5436.964182499999</v>
      </c>
      <c r="N4105" s="573" t="b">
        <v>1</v>
      </c>
    </row>
    <row r="4106" spans="1:14" ht="15.5" x14ac:dyDescent="0.35">
      <c r="A4106" s="76" t="s">
        <v>5160</v>
      </c>
      <c r="B4106" s="308" t="s">
        <v>5163</v>
      </c>
      <c r="C4106" s="218" t="s">
        <v>5164</v>
      </c>
      <c r="D4106" s="312"/>
      <c r="E4106" s="312"/>
      <c r="F4106" s="578">
        <v>12335.71</v>
      </c>
      <c r="G4106" s="47"/>
      <c r="H4106" s="573">
        <f t="shared" si="115"/>
        <v>4349.5713459999988</v>
      </c>
      <c r="I4106" s="573">
        <f t="shared" si="115"/>
        <v>4349.5713459999988</v>
      </c>
      <c r="J4106" s="573">
        <f t="shared" si="115"/>
        <v>5715.1344429999999</v>
      </c>
      <c r="K4106" s="573">
        <f t="shared" si="115"/>
        <v>3970.2482634999992</v>
      </c>
      <c r="L4106" s="573">
        <f t="shared" si="115"/>
        <v>6309.4072722499986</v>
      </c>
      <c r="M4106" s="573">
        <f t="shared" si="115"/>
        <v>5436.964182499999</v>
      </c>
      <c r="N4106" s="573" t="b">
        <v>1</v>
      </c>
    </row>
    <row r="4107" spans="1:14" ht="15.5" x14ac:dyDescent="0.35">
      <c r="A4107" s="76" t="s">
        <v>9830</v>
      </c>
      <c r="B4107" s="308" t="s">
        <v>5152</v>
      </c>
      <c r="C4107" s="193" t="s">
        <v>5165</v>
      </c>
      <c r="D4107" s="309"/>
      <c r="E4107" s="312"/>
      <c r="F4107" s="578">
        <v>0</v>
      </c>
      <c r="G4107" s="47"/>
      <c r="H4107" s="573">
        <f t="shared" si="115"/>
        <v>0</v>
      </c>
      <c r="I4107" s="573">
        <f t="shared" si="115"/>
        <v>0</v>
      </c>
      <c r="J4107" s="573">
        <f t="shared" si="115"/>
        <v>0</v>
      </c>
      <c r="K4107" s="573">
        <f t="shared" si="115"/>
        <v>0</v>
      </c>
      <c r="L4107" s="573">
        <f t="shared" si="115"/>
        <v>0</v>
      </c>
      <c r="M4107" s="573">
        <f t="shared" si="115"/>
        <v>0</v>
      </c>
      <c r="N4107" s="573" t="b">
        <v>1</v>
      </c>
    </row>
    <row r="4108" spans="1:14" ht="15.5" x14ac:dyDescent="0.35">
      <c r="A4108" s="63" t="s">
        <v>9860</v>
      </c>
      <c r="B4108" s="308" t="s">
        <v>5154</v>
      </c>
      <c r="C4108" s="193" t="s">
        <v>5166</v>
      </c>
      <c r="D4108" s="309"/>
      <c r="E4108" s="312"/>
      <c r="F4108" s="578">
        <v>274.70000000000005</v>
      </c>
      <c r="G4108" s="47"/>
      <c r="H4108" s="573">
        <f t="shared" si="115"/>
        <v>96.859219999999993</v>
      </c>
      <c r="I4108" s="573">
        <f t="shared" si="115"/>
        <v>96.859219999999993</v>
      </c>
      <c r="J4108" s="573">
        <f t="shared" si="115"/>
        <v>127.26851000000002</v>
      </c>
      <c r="K4108" s="573">
        <f t="shared" si="115"/>
        <v>88.412195000000011</v>
      </c>
      <c r="L4108" s="573">
        <f t="shared" si="115"/>
        <v>140.5021825</v>
      </c>
      <c r="M4108" s="573">
        <f t="shared" si="115"/>
        <v>121.07402500000002</v>
      </c>
      <c r="N4108" s="573" t="b">
        <v>1</v>
      </c>
    </row>
    <row r="4109" spans="1:14" ht="16" thickBot="1" x14ac:dyDescent="0.4">
      <c r="A4109" s="350" t="s">
        <v>9861</v>
      </c>
      <c r="B4109" s="565" t="s">
        <v>5156</v>
      </c>
      <c r="C4109" s="391" t="s">
        <v>5167</v>
      </c>
      <c r="D4109" s="563"/>
      <c r="E4109" s="590"/>
      <c r="F4109" s="564">
        <v>534.02</v>
      </c>
      <c r="G4109" s="47"/>
      <c r="H4109" s="573">
        <f t="shared" si="115"/>
        <v>188.29545199999995</v>
      </c>
      <c r="I4109" s="573">
        <f t="shared" si="115"/>
        <v>188.29545199999995</v>
      </c>
      <c r="J4109" s="573">
        <f t="shared" si="115"/>
        <v>247.41146599999999</v>
      </c>
      <c r="K4109" s="573">
        <f t="shared" si="115"/>
        <v>171.87433699999997</v>
      </c>
      <c r="L4109" s="573">
        <f t="shared" si="115"/>
        <v>273.13787949999994</v>
      </c>
      <c r="M4109" s="573">
        <f t="shared" si="115"/>
        <v>235.36931499999997</v>
      </c>
      <c r="N4109" s="573" t="b">
        <v>1</v>
      </c>
    </row>
    <row r="4110" spans="1:14" ht="16" thickBot="1" x14ac:dyDescent="0.4">
      <c r="A4110" s="350" t="s">
        <v>9862</v>
      </c>
      <c r="B4110" s="65" t="s">
        <v>5158</v>
      </c>
      <c r="C4110" s="107" t="s">
        <v>5168</v>
      </c>
      <c r="D4110" s="27"/>
      <c r="E4110" s="541"/>
      <c r="F4110" s="281">
        <v>747.48</v>
      </c>
      <c r="G4110" s="47"/>
      <c r="H4110" s="573">
        <f t="shared" si="115"/>
        <v>263.56144799999993</v>
      </c>
      <c r="I4110" s="573">
        <f t="shared" si="115"/>
        <v>263.56144799999993</v>
      </c>
      <c r="J4110" s="573">
        <f t="shared" si="115"/>
        <v>346.30748399999999</v>
      </c>
      <c r="K4110" s="573">
        <f t="shared" si="115"/>
        <v>240.576438</v>
      </c>
      <c r="L4110" s="573">
        <f t="shared" si="115"/>
        <v>382.31733299999996</v>
      </c>
      <c r="M4110" s="573">
        <f t="shared" si="115"/>
        <v>329.45180999999997</v>
      </c>
      <c r="N4110" s="573" t="b">
        <v>1</v>
      </c>
    </row>
    <row r="4111" spans="1:14" ht="16" thickBot="1" x14ac:dyDescent="0.4">
      <c r="A4111" s="75" t="s">
        <v>9844</v>
      </c>
      <c r="B4111" s="68" t="s">
        <v>8505</v>
      </c>
      <c r="C4111" s="163" t="s">
        <v>8513</v>
      </c>
      <c r="D4111" s="26"/>
      <c r="E4111" s="537"/>
      <c r="F4111" s="299">
        <v>969</v>
      </c>
      <c r="G4111" s="47"/>
      <c r="H4111" s="573" t="str">
        <f t="shared" si="115"/>
        <v/>
      </c>
      <c r="I4111" s="573" t="str">
        <f t="shared" si="115"/>
        <v/>
      </c>
      <c r="J4111" s="573" t="str">
        <f t="shared" si="115"/>
        <v/>
      </c>
      <c r="K4111" s="573" t="str">
        <f t="shared" si="115"/>
        <v/>
      </c>
      <c r="L4111" s="573" t="str">
        <f t="shared" si="115"/>
        <v/>
      </c>
      <c r="M4111" s="573" t="str">
        <f t="shared" si="115"/>
        <v/>
      </c>
      <c r="N4111" s="573" t="b">
        <v>0</v>
      </c>
    </row>
    <row r="4112" spans="1:14" ht="15.5" x14ac:dyDescent="0.35">
      <c r="A4112" s="85" t="s">
        <v>9845</v>
      </c>
      <c r="B4112" s="16" t="s">
        <v>8507</v>
      </c>
      <c r="C4112" s="108" t="s">
        <v>8514</v>
      </c>
      <c r="D4112" s="18"/>
      <c r="E4112" s="51"/>
      <c r="F4112" s="276">
        <v>1167.77</v>
      </c>
      <c r="G4112" s="47"/>
      <c r="H4112" s="573" t="str">
        <f t="shared" si="115"/>
        <v/>
      </c>
      <c r="I4112" s="573" t="str">
        <f t="shared" si="115"/>
        <v/>
      </c>
      <c r="J4112" s="573" t="str">
        <f t="shared" si="115"/>
        <v/>
      </c>
      <c r="K4112" s="573" t="str">
        <f t="shared" si="115"/>
        <v/>
      </c>
      <c r="L4112" s="573" t="str">
        <f t="shared" si="115"/>
        <v/>
      </c>
      <c r="M4112" s="573" t="str">
        <f t="shared" si="115"/>
        <v/>
      </c>
      <c r="N4112" s="573" t="b">
        <v>0</v>
      </c>
    </row>
    <row r="4113" spans="1:14" ht="15.5" x14ac:dyDescent="0.35">
      <c r="A4113" s="420" t="s">
        <v>9846</v>
      </c>
      <c r="B4113" s="3" t="s">
        <v>8509</v>
      </c>
      <c r="C4113" s="110" t="s">
        <v>8515</v>
      </c>
      <c r="D4113" s="20"/>
      <c r="E4113" s="56"/>
      <c r="F4113" s="578">
        <v>1405.67</v>
      </c>
      <c r="G4113" s="47"/>
      <c r="H4113" s="573" t="str">
        <f t="shared" si="115"/>
        <v/>
      </c>
      <c r="I4113" s="573" t="str">
        <f t="shared" si="115"/>
        <v/>
      </c>
      <c r="J4113" s="573" t="str">
        <f t="shared" si="115"/>
        <v/>
      </c>
      <c r="K4113" s="573" t="str">
        <f t="shared" si="115"/>
        <v/>
      </c>
      <c r="L4113" s="573" t="str">
        <f t="shared" si="115"/>
        <v/>
      </c>
      <c r="M4113" s="573" t="str">
        <f t="shared" si="115"/>
        <v/>
      </c>
      <c r="N4113" s="573" t="b">
        <v>0</v>
      </c>
    </row>
    <row r="4114" spans="1:14" ht="15.5" x14ac:dyDescent="0.35">
      <c r="A4114" s="420" t="s">
        <v>9847</v>
      </c>
      <c r="B4114" s="3" t="s">
        <v>8511</v>
      </c>
      <c r="C4114" s="110" t="s">
        <v>8516</v>
      </c>
      <c r="D4114" s="20"/>
      <c r="E4114" s="56"/>
      <c r="F4114" s="578">
        <v>1667.3600000000001</v>
      </c>
      <c r="G4114" s="47"/>
      <c r="H4114" s="573" t="str">
        <f t="shared" si="115"/>
        <v/>
      </c>
      <c r="I4114" s="573" t="str">
        <f t="shared" si="115"/>
        <v/>
      </c>
      <c r="J4114" s="573" t="str">
        <f t="shared" si="115"/>
        <v/>
      </c>
      <c r="K4114" s="573" t="str">
        <f t="shared" ref="K4114:M4177" si="116">IF($N4114=TRUE,K$3*$F4114,"")</f>
        <v/>
      </c>
      <c r="L4114" s="573" t="str">
        <f t="shared" si="116"/>
        <v/>
      </c>
      <c r="M4114" s="573" t="str">
        <f t="shared" si="116"/>
        <v/>
      </c>
      <c r="N4114" s="573" t="b">
        <v>0</v>
      </c>
    </row>
    <row r="4115" spans="1:14" ht="15.5" x14ac:dyDescent="0.35">
      <c r="A4115" s="215" t="s">
        <v>5169</v>
      </c>
      <c r="B4115" s="221" t="s">
        <v>5170</v>
      </c>
      <c r="C4115" s="649" t="s">
        <v>5171</v>
      </c>
      <c r="D4115" s="232"/>
      <c r="E4115" s="244"/>
      <c r="F4115" s="578">
        <v>11738.91</v>
      </c>
      <c r="G4115" s="47"/>
      <c r="H4115" s="573">
        <f t="shared" ref="H4115:M4178" si="117">IF($N4115=TRUE,H$3*$F4115,"")</f>
        <v>4139.1396659999991</v>
      </c>
      <c r="I4115" s="573">
        <f t="shared" si="117"/>
        <v>4139.1396659999991</v>
      </c>
      <c r="J4115" s="573">
        <f t="shared" si="117"/>
        <v>5438.6370029999998</v>
      </c>
      <c r="K4115" s="573">
        <f t="shared" si="116"/>
        <v>3778.1681834999995</v>
      </c>
      <c r="L4115" s="573">
        <f t="shared" si="116"/>
        <v>6004.1589922499988</v>
      </c>
      <c r="M4115" s="573">
        <f t="shared" si="116"/>
        <v>5173.9245824999998</v>
      </c>
      <c r="N4115" s="573" t="b">
        <v>1</v>
      </c>
    </row>
    <row r="4116" spans="1:14" ht="15.5" x14ac:dyDescent="0.35">
      <c r="A4116" s="215" t="s">
        <v>5169</v>
      </c>
      <c r="B4116" s="221" t="s">
        <v>5172</v>
      </c>
      <c r="C4116" s="649" t="s">
        <v>5173</v>
      </c>
      <c r="D4116" s="232"/>
      <c r="E4116" s="244"/>
      <c r="F4116" s="578">
        <v>11738.91</v>
      </c>
      <c r="G4116" s="47"/>
      <c r="H4116" s="573">
        <f t="shared" si="117"/>
        <v>4139.1396659999991</v>
      </c>
      <c r="I4116" s="573">
        <f t="shared" si="117"/>
        <v>4139.1396659999991</v>
      </c>
      <c r="J4116" s="573">
        <f t="shared" si="117"/>
        <v>5438.6370029999998</v>
      </c>
      <c r="K4116" s="573">
        <f t="shared" si="116"/>
        <v>3778.1681834999995</v>
      </c>
      <c r="L4116" s="573">
        <f t="shared" si="116"/>
        <v>6004.1589922499988</v>
      </c>
      <c r="M4116" s="573">
        <f t="shared" si="116"/>
        <v>5173.9245824999998</v>
      </c>
      <c r="N4116" s="573" t="b">
        <v>1</v>
      </c>
    </row>
    <row r="4117" spans="1:14" ht="16" thickBot="1" x14ac:dyDescent="0.4">
      <c r="A4117" s="215" t="s">
        <v>9830</v>
      </c>
      <c r="B4117" s="221" t="s">
        <v>5152</v>
      </c>
      <c r="C4117" s="247" t="s">
        <v>5174</v>
      </c>
      <c r="D4117" s="222"/>
      <c r="E4117" s="244"/>
      <c r="F4117" s="564">
        <v>0</v>
      </c>
      <c r="G4117" s="47"/>
      <c r="H4117" s="573">
        <f t="shared" si="117"/>
        <v>0</v>
      </c>
      <c r="I4117" s="573">
        <f t="shared" si="117"/>
        <v>0</v>
      </c>
      <c r="J4117" s="573">
        <f t="shared" si="117"/>
        <v>0</v>
      </c>
      <c r="K4117" s="573">
        <f t="shared" si="116"/>
        <v>0</v>
      </c>
      <c r="L4117" s="573">
        <f t="shared" si="116"/>
        <v>0</v>
      </c>
      <c r="M4117" s="573">
        <f t="shared" si="116"/>
        <v>0</v>
      </c>
      <c r="N4117" s="573" t="b">
        <v>1</v>
      </c>
    </row>
    <row r="4118" spans="1:14" ht="15.5" x14ac:dyDescent="0.35">
      <c r="A4118" s="85" t="s">
        <v>9860</v>
      </c>
      <c r="B4118" s="16" t="s">
        <v>5154</v>
      </c>
      <c r="C4118" s="108" t="s">
        <v>5175</v>
      </c>
      <c r="D4118" s="18"/>
      <c r="E4118" s="21"/>
      <c r="F4118" s="276">
        <v>362.84999999999991</v>
      </c>
      <c r="G4118" s="47"/>
      <c r="H4118" s="573">
        <f t="shared" si="117"/>
        <v>127.94090999999993</v>
      </c>
      <c r="I4118" s="573">
        <f t="shared" si="117"/>
        <v>127.94090999999993</v>
      </c>
      <c r="J4118" s="573">
        <f t="shared" si="117"/>
        <v>168.10840499999995</v>
      </c>
      <c r="K4118" s="573">
        <f t="shared" si="116"/>
        <v>116.78327249999995</v>
      </c>
      <c r="L4118" s="573">
        <f t="shared" si="116"/>
        <v>185.58870374999992</v>
      </c>
      <c r="M4118" s="573">
        <f t="shared" si="116"/>
        <v>159.92613749999995</v>
      </c>
      <c r="N4118" s="573" t="b">
        <v>1</v>
      </c>
    </row>
    <row r="4119" spans="1:14" ht="15.5" x14ac:dyDescent="0.35">
      <c r="A4119" s="381" t="s">
        <v>9861</v>
      </c>
      <c r="B4119" s="308" t="s">
        <v>5156</v>
      </c>
      <c r="C4119" s="193" t="s">
        <v>5176</v>
      </c>
      <c r="D4119" s="309"/>
      <c r="E4119" s="312"/>
      <c r="F4119" s="578">
        <v>706.48</v>
      </c>
      <c r="G4119" s="47"/>
      <c r="H4119" s="573">
        <f t="shared" si="117"/>
        <v>249.10484799999995</v>
      </c>
      <c r="I4119" s="573">
        <f t="shared" si="117"/>
        <v>249.10484799999995</v>
      </c>
      <c r="J4119" s="573">
        <f t="shared" si="117"/>
        <v>327.312184</v>
      </c>
      <c r="K4119" s="573">
        <f t="shared" si="116"/>
        <v>227.38058799999999</v>
      </c>
      <c r="L4119" s="573">
        <f t="shared" si="116"/>
        <v>361.34685799999994</v>
      </c>
      <c r="M4119" s="573">
        <f t="shared" si="116"/>
        <v>311.38105999999999</v>
      </c>
      <c r="N4119" s="573" t="b">
        <v>1</v>
      </c>
    </row>
    <row r="4120" spans="1:14" ht="15.5" x14ac:dyDescent="0.35">
      <c r="A4120" s="381" t="s">
        <v>9862</v>
      </c>
      <c r="B4120" s="308" t="s">
        <v>5158</v>
      </c>
      <c r="C4120" s="193" t="s">
        <v>5177</v>
      </c>
      <c r="D4120" s="309"/>
      <c r="E4120" s="312"/>
      <c r="F4120" s="578">
        <v>988.86000000000013</v>
      </c>
      <c r="G4120" s="47"/>
      <c r="H4120" s="573">
        <f t="shared" si="117"/>
        <v>348.67203599999993</v>
      </c>
      <c r="I4120" s="573">
        <f t="shared" si="117"/>
        <v>348.67203599999993</v>
      </c>
      <c r="J4120" s="573">
        <f t="shared" si="117"/>
        <v>458.13883800000002</v>
      </c>
      <c r="K4120" s="573">
        <f t="shared" si="116"/>
        <v>318.264591</v>
      </c>
      <c r="L4120" s="573">
        <f t="shared" si="116"/>
        <v>505.77716849999996</v>
      </c>
      <c r="M4120" s="573">
        <f t="shared" si="116"/>
        <v>435.84004500000003</v>
      </c>
      <c r="N4120" s="573" t="b">
        <v>1</v>
      </c>
    </row>
    <row r="4121" spans="1:14" ht="15.5" x14ac:dyDescent="0.35">
      <c r="A4121" s="377" t="s">
        <v>9844</v>
      </c>
      <c r="B4121" s="308" t="s">
        <v>8505</v>
      </c>
      <c r="C4121" s="193" t="s">
        <v>8517</v>
      </c>
      <c r="D4121" s="309"/>
      <c r="E4121" s="312"/>
      <c r="F4121" s="578">
        <v>1282.4000000000001</v>
      </c>
      <c r="G4121" s="47"/>
      <c r="H4121" s="573" t="str">
        <f t="shared" si="117"/>
        <v/>
      </c>
      <c r="I4121" s="573" t="str">
        <f t="shared" si="117"/>
        <v/>
      </c>
      <c r="J4121" s="573" t="str">
        <f t="shared" si="117"/>
        <v/>
      </c>
      <c r="K4121" s="573" t="str">
        <f t="shared" si="116"/>
        <v/>
      </c>
      <c r="L4121" s="573" t="str">
        <f t="shared" si="116"/>
        <v/>
      </c>
      <c r="M4121" s="573" t="str">
        <f t="shared" si="116"/>
        <v/>
      </c>
      <c r="N4121" s="573" t="b">
        <v>0</v>
      </c>
    </row>
    <row r="4122" spans="1:14" ht="15.5" x14ac:dyDescent="0.35">
      <c r="A4122" s="381" t="s">
        <v>9845</v>
      </c>
      <c r="B4122" s="308" t="s">
        <v>8507</v>
      </c>
      <c r="C4122" s="193" t="s">
        <v>8518</v>
      </c>
      <c r="D4122" s="309"/>
      <c r="E4122" s="312"/>
      <c r="F4122" s="578">
        <v>1544.1</v>
      </c>
      <c r="G4122" s="47"/>
      <c r="H4122" s="573" t="str">
        <f t="shared" si="117"/>
        <v/>
      </c>
      <c r="I4122" s="573" t="str">
        <f t="shared" si="117"/>
        <v/>
      </c>
      <c r="J4122" s="573" t="str">
        <f t="shared" si="117"/>
        <v/>
      </c>
      <c r="K4122" s="573" t="str">
        <f t="shared" si="116"/>
        <v/>
      </c>
      <c r="L4122" s="573" t="str">
        <f t="shared" si="116"/>
        <v/>
      </c>
      <c r="M4122" s="573" t="str">
        <f t="shared" si="116"/>
        <v/>
      </c>
      <c r="N4122" s="573" t="b">
        <v>0</v>
      </c>
    </row>
    <row r="4123" spans="1:14" ht="16" thickBot="1" x14ac:dyDescent="0.4">
      <c r="A4123" s="615" t="s">
        <v>9846</v>
      </c>
      <c r="B4123" s="565" t="s">
        <v>8509</v>
      </c>
      <c r="C4123" s="391" t="s">
        <v>8519</v>
      </c>
      <c r="D4123" s="563"/>
      <c r="E4123" s="590"/>
      <c r="F4123" s="564">
        <v>1858.81</v>
      </c>
      <c r="G4123" s="47"/>
      <c r="H4123" s="573" t="str">
        <f t="shared" si="117"/>
        <v/>
      </c>
      <c r="I4123" s="573" t="str">
        <f t="shared" si="117"/>
        <v/>
      </c>
      <c r="J4123" s="573" t="str">
        <f t="shared" si="117"/>
        <v/>
      </c>
      <c r="K4123" s="573" t="str">
        <f t="shared" si="116"/>
        <v/>
      </c>
      <c r="L4123" s="573" t="str">
        <f t="shared" si="116"/>
        <v/>
      </c>
      <c r="M4123" s="573" t="str">
        <f t="shared" si="116"/>
        <v/>
      </c>
      <c r="N4123" s="573" t="b">
        <v>0</v>
      </c>
    </row>
    <row r="4124" spans="1:14" ht="15.5" x14ac:dyDescent="0.35">
      <c r="A4124" s="420" t="s">
        <v>9847</v>
      </c>
      <c r="B4124" s="3" t="s">
        <v>8511</v>
      </c>
      <c r="C4124" s="110" t="s">
        <v>8520</v>
      </c>
      <c r="D4124" s="20"/>
      <c r="E4124" s="22"/>
      <c r="F4124" s="276">
        <v>2204.9899999999998</v>
      </c>
      <c r="G4124" s="47"/>
      <c r="H4124" s="573" t="str">
        <f t="shared" si="117"/>
        <v/>
      </c>
      <c r="I4124" s="573" t="str">
        <f t="shared" si="117"/>
        <v/>
      </c>
      <c r="J4124" s="573" t="str">
        <f t="shared" si="117"/>
        <v/>
      </c>
      <c r="K4124" s="573" t="str">
        <f t="shared" si="116"/>
        <v/>
      </c>
      <c r="L4124" s="573" t="str">
        <f t="shared" si="116"/>
        <v/>
      </c>
      <c r="M4124" s="573" t="str">
        <f t="shared" si="116"/>
        <v/>
      </c>
      <c r="N4124" s="573" t="b">
        <v>0</v>
      </c>
    </row>
    <row r="4125" spans="1:14" ht="15.5" x14ac:dyDescent="0.35">
      <c r="A4125" s="83" t="s">
        <v>5178</v>
      </c>
      <c r="B4125" s="3" t="s">
        <v>5179</v>
      </c>
      <c r="C4125" s="689" t="s">
        <v>5180</v>
      </c>
      <c r="D4125" s="22"/>
      <c r="E4125" s="22"/>
      <c r="F4125" s="578">
        <v>18700.400000000001</v>
      </c>
      <c r="G4125" s="47"/>
      <c r="H4125" s="573">
        <f t="shared" si="117"/>
        <v>6593.7610399999985</v>
      </c>
      <c r="I4125" s="573">
        <f t="shared" si="117"/>
        <v>6593.7610399999985</v>
      </c>
      <c r="J4125" s="573">
        <f t="shared" si="117"/>
        <v>8663.8953199999996</v>
      </c>
      <c r="K4125" s="573">
        <f t="shared" si="116"/>
        <v>6018.7237399999995</v>
      </c>
      <c r="L4125" s="573">
        <f t="shared" si="116"/>
        <v>9564.7870899999998</v>
      </c>
      <c r="M4125" s="573">
        <f t="shared" si="116"/>
        <v>8242.2013000000006</v>
      </c>
      <c r="N4125" s="573" t="b">
        <v>1</v>
      </c>
    </row>
    <row r="4126" spans="1:14" ht="15.5" x14ac:dyDescent="0.35">
      <c r="A4126" s="83" t="s">
        <v>5178</v>
      </c>
      <c r="B4126" s="3" t="s">
        <v>5181</v>
      </c>
      <c r="C4126" s="689" t="s">
        <v>5182</v>
      </c>
      <c r="D4126" s="22"/>
      <c r="E4126" s="22"/>
      <c r="F4126" s="578">
        <v>18700.400000000001</v>
      </c>
      <c r="G4126" s="47"/>
      <c r="H4126" s="573">
        <f t="shared" si="117"/>
        <v>6593.7610399999985</v>
      </c>
      <c r="I4126" s="573">
        <f t="shared" si="117"/>
        <v>6593.7610399999985</v>
      </c>
      <c r="J4126" s="573">
        <f t="shared" si="117"/>
        <v>8663.8953199999996</v>
      </c>
      <c r="K4126" s="573">
        <f t="shared" si="116"/>
        <v>6018.7237399999995</v>
      </c>
      <c r="L4126" s="573">
        <f t="shared" si="116"/>
        <v>9564.7870899999998</v>
      </c>
      <c r="M4126" s="573">
        <f t="shared" si="116"/>
        <v>8242.2013000000006</v>
      </c>
      <c r="N4126" s="573" t="b">
        <v>1</v>
      </c>
    </row>
    <row r="4127" spans="1:14" ht="15.5" x14ac:dyDescent="0.35">
      <c r="A4127" s="83" t="s">
        <v>9830</v>
      </c>
      <c r="B4127" s="3" t="s">
        <v>5152</v>
      </c>
      <c r="C4127" s="110" t="s">
        <v>5183</v>
      </c>
      <c r="D4127" s="20"/>
      <c r="E4127" s="22"/>
      <c r="F4127" s="578">
        <v>0</v>
      </c>
      <c r="G4127" s="47"/>
      <c r="H4127" s="573">
        <f t="shared" si="117"/>
        <v>0</v>
      </c>
      <c r="I4127" s="573">
        <f t="shared" si="117"/>
        <v>0</v>
      </c>
      <c r="J4127" s="573">
        <f t="shared" si="117"/>
        <v>0</v>
      </c>
      <c r="K4127" s="573">
        <f t="shared" si="116"/>
        <v>0</v>
      </c>
      <c r="L4127" s="573">
        <f t="shared" si="116"/>
        <v>0</v>
      </c>
      <c r="M4127" s="573">
        <f t="shared" si="116"/>
        <v>0</v>
      </c>
      <c r="N4127" s="573" t="b">
        <v>1</v>
      </c>
    </row>
    <row r="4128" spans="1:14" ht="16" thickBot="1" x14ac:dyDescent="0.4">
      <c r="A4128" s="415" t="s">
        <v>9860</v>
      </c>
      <c r="B4128" s="565" t="s">
        <v>5154</v>
      </c>
      <c r="C4128" s="391" t="s">
        <v>5184</v>
      </c>
      <c r="D4128" s="563"/>
      <c r="E4128" s="590"/>
      <c r="F4128" s="564">
        <v>578.34999999999991</v>
      </c>
      <c r="G4128" s="47"/>
      <c r="H4128" s="573">
        <f t="shared" si="117"/>
        <v>203.92620999999991</v>
      </c>
      <c r="I4128" s="573">
        <f t="shared" si="117"/>
        <v>203.92620999999991</v>
      </c>
      <c r="J4128" s="573">
        <f t="shared" si="117"/>
        <v>267.94955499999998</v>
      </c>
      <c r="K4128" s="573">
        <f t="shared" si="116"/>
        <v>186.14194749999996</v>
      </c>
      <c r="L4128" s="573">
        <f t="shared" si="116"/>
        <v>295.81156624999988</v>
      </c>
      <c r="M4128" s="573">
        <f t="shared" si="116"/>
        <v>254.90776249999993</v>
      </c>
      <c r="N4128" s="573" t="b">
        <v>1</v>
      </c>
    </row>
    <row r="4129" spans="1:14" ht="15.5" x14ac:dyDescent="0.35">
      <c r="A4129" s="349" t="s">
        <v>9861</v>
      </c>
      <c r="B4129" s="3" t="s">
        <v>5156</v>
      </c>
      <c r="C4129" s="110" t="s">
        <v>5185</v>
      </c>
      <c r="D4129" s="20"/>
      <c r="E4129" s="22"/>
      <c r="F4129" s="276">
        <v>1125.19</v>
      </c>
      <c r="G4129" s="47"/>
      <c r="H4129" s="573">
        <f t="shared" si="117"/>
        <v>396.74199399999992</v>
      </c>
      <c r="I4129" s="573">
        <f t="shared" si="117"/>
        <v>396.74199399999992</v>
      </c>
      <c r="J4129" s="573">
        <f t="shared" si="117"/>
        <v>521.30052699999999</v>
      </c>
      <c r="K4129" s="573">
        <f t="shared" si="116"/>
        <v>362.14240150000001</v>
      </c>
      <c r="L4129" s="573">
        <f t="shared" si="116"/>
        <v>575.50655524999991</v>
      </c>
      <c r="M4129" s="573">
        <f t="shared" si="116"/>
        <v>495.92749249999997</v>
      </c>
      <c r="N4129" s="573" t="b">
        <v>1</v>
      </c>
    </row>
    <row r="4130" spans="1:14" ht="15.5" x14ac:dyDescent="0.35">
      <c r="A4130" s="63" t="s">
        <v>9862</v>
      </c>
      <c r="B4130" s="308" t="s">
        <v>5158</v>
      </c>
      <c r="C4130" s="193" t="s">
        <v>5186</v>
      </c>
      <c r="D4130" s="309"/>
      <c r="E4130" s="312"/>
      <c r="F4130" s="578">
        <v>1575.6800000000003</v>
      </c>
      <c r="G4130" s="47"/>
      <c r="H4130" s="573">
        <f t="shared" si="117"/>
        <v>555.58476799999994</v>
      </c>
      <c r="I4130" s="573">
        <f t="shared" si="117"/>
        <v>555.58476799999994</v>
      </c>
      <c r="J4130" s="573">
        <f t="shared" si="117"/>
        <v>730.01254400000016</v>
      </c>
      <c r="K4130" s="573">
        <f t="shared" si="116"/>
        <v>507.13260800000006</v>
      </c>
      <c r="L4130" s="573">
        <f t="shared" si="116"/>
        <v>805.920928</v>
      </c>
      <c r="M4130" s="573">
        <f t="shared" si="116"/>
        <v>694.4809600000001</v>
      </c>
      <c r="N4130" s="573" t="b">
        <v>1</v>
      </c>
    </row>
    <row r="4131" spans="1:14" ht="15.5" x14ac:dyDescent="0.35">
      <c r="A4131" s="76" t="s">
        <v>9844</v>
      </c>
      <c r="B4131" s="308" t="s">
        <v>8505</v>
      </c>
      <c r="C4131" s="193" t="s">
        <v>8521</v>
      </c>
      <c r="D4131" s="309"/>
      <c r="E4131" s="312"/>
      <c r="F4131" s="578">
        <v>2042.6000000000004</v>
      </c>
      <c r="G4131" s="47"/>
      <c r="H4131" s="573" t="str">
        <f t="shared" si="117"/>
        <v/>
      </c>
      <c r="I4131" s="573" t="str">
        <f t="shared" si="117"/>
        <v/>
      </c>
      <c r="J4131" s="573" t="str">
        <f t="shared" si="117"/>
        <v/>
      </c>
      <c r="K4131" s="573" t="str">
        <f t="shared" si="116"/>
        <v/>
      </c>
      <c r="L4131" s="573" t="str">
        <f t="shared" si="116"/>
        <v/>
      </c>
      <c r="M4131" s="573" t="str">
        <f t="shared" si="116"/>
        <v/>
      </c>
      <c r="N4131" s="573" t="b">
        <v>0</v>
      </c>
    </row>
    <row r="4132" spans="1:14" ht="15.5" x14ac:dyDescent="0.35">
      <c r="A4132" s="63" t="s">
        <v>9845</v>
      </c>
      <c r="B4132" s="308" t="s">
        <v>8507</v>
      </c>
      <c r="C4132" s="193" t="s">
        <v>8522</v>
      </c>
      <c r="D4132" s="309"/>
      <c r="E4132" s="312"/>
      <c r="F4132" s="578">
        <v>2245.62</v>
      </c>
      <c r="G4132" s="47"/>
      <c r="H4132" s="573" t="str">
        <f t="shared" si="117"/>
        <v/>
      </c>
      <c r="I4132" s="573" t="str">
        <f t="shared" si="117"/>
        <v/>
      </c>
      <c r="J4132" s="573" t="str">
        <f t="shared" si="117"/>
        <v/>
      </c>
      <c r="K4132" s="573" t="str">
        <f t="shared" si="116"/>
        <v/>
      </c>
      <c r="L4132" s="573" t="str">
        <f t="shared" si="116"/>
        <v/>
      </c>
      <c r="M4132" s="573" t="str">
        <f t="shared" si="116"/>
        <v/>
      </c>
      <c r="N4132" s="573" t="b">
        <v>0</v>
      </c>
    </row>
    <row r="4133" spans="1:14" ht="15.5" x14ac:dyDescent="0.35">
      <c r="A4133" s="63" t="s">
        <v>9846</v>
      </c>
      <c r="B4133" s="308" t="s">
        <v>8509</v>
      </c>
      <c r="C4133" s="193" t="s">
        <v>8523</v>
      </c>
      <c r="D4133" s="309"/>
      <c r="E4133" s="312"/>
      <c r="F4133" s="578">
        <v>2338.92</v>
      </c>
      <c r="G4133" s="47"/>
      <c r="H4133" s="573" t="str">
        <f t="shared" si="117"/>
        <v/>
      </c>
      <c r="I4133" s="573" t="str">
        <f t="shared" si="117"/>
        <v/>
      </c>
      <c r="J4133" s="573" t="str">
        <f t="shared" si="117"/>
        <v/>
      </c>
      <c r="K4133" s="573" t="str">
        <f t="shared" si="116"/>
        <v/>
      </c>
      <c r="L4133" s="573" t="str">
        <f t="shared" si="116"/>
        <v/>
      </c>
      <c r="M4133" s="573" t="str">
        <f t="shared" si="116"/>
        <v/>
      </c>
      <c r="N4133" s="573" t="b">
        <v>0</v>
      </c>
    </row>
    <row r="4134" spans="1:14" ht="15.5" x14ac:dyDescent="0.35">
      <c r="A4134" s="63" t="s">
        <v>9847</v>
      </c>
      <c r="B4134" s="308" t="s">
        <v>8511</v>
      </c>
      <c r="C4134" s="193" t="s">
        <v>8524</v>
      </c>
      <c r="D4134" s="309"/>
      <c r="E4134" s="312"/>
      <c r="F4134" s="578">
        <v>2882.5</v>
      </c>
      <c r="G4134" s="47"/>
      <c r="H4134" s="573" t="str">
        <f t="shared" si="117"/>
        <v/>
      </c>
      <c r="I4134" s="573" t="str">
        <f t="shared" si="117"/>
        <v/>
      </c>
      <c r="J4134" s="573" t="str">
        <f t="shared" si="117"/>
        <v/>
      </c>
      <c r="K4134" s="573" t="str">
        <f t="shared" si="116"/>
        <v/>
      </c>
      <c r="L4134" s="573" t="str">
        <f t="shared" si="116"/>
        <v/>
      </c>
      <c r="M4134" s="573" t="str">
        <f t="shared" si="116"/>
        <v/>
      </c>
      <c r="N4134" s="573" t="b">
        <v>0</v>
      </c>
    </row>
    <row r="4135" spans="1:14" ht="15.5" x14ac:dyDescent="0.35">
      <c r="A4135" s="225" t="s">
        <v>8525</v>
      </c>
      <c r="B4135" s="428" t="s">
        <v>141</v>
      </c>
      <c r="C4135" s="718" t="s">
        <v>141</v>
      </c>
      <c r="D4135" s="448"/>
      <c r="E4135" s="448" t="s">
        <v>141</v>
      </c>
      <c r="F4135" s="797" t="s">
        <v>141</v>
      </c>
      <c r="G4135" s="47"/>
      <c r="H4135" s="573" t="str">
        <f t="shared" si="117"/>
        <v/>
      </c>
      <c r="I4135" s="573" t="str">
        <f t="shared" si="117"/>
        <v/>
      </c>
      <c r="J4135" s="573" t="str">
        <f t="shared" si="117"/>
        <v/>
      </c>
      <c r="K4135" s="573" t="str">
        <f t="shared" si="116"/>
        <v/>
      </c>
      <c r="L4135" s="573" t="str">
        <f t="shared" si="116"/>
        <v/>
      </c>
      <c r="M4135" s="573" t="str">
        <f t="shared" si="116"/>
        <v/>
      </c>
      <c r="N4135" s="573" t="s">
        <v>141</v>
      </c>
    </row>
    <row r="4136" spans="1:14" ht="15.5" x14ac:dyDescent="0.35">
      <c r="A4136" s="76" t="s">
        <v>5187</v>
      </c>
      <c r="B4136" s="308" t="s">
        <v>5188</v>
      </c>
      <c r="C4136" s="218" t="s">
        <v>5189</v>
      </c>
      <c r="D4136" s="312"/>
      <c r="E4136" s="312"/>
      <c r="F4136" s="578">
        <v>4873.26</v>
      </c>
      <c r="G4136" s="47"/>
      <c r="H4136" s="573">
        <f t="shared" si="117"/>
        <v>1718.3114759999996</v>
      </c>
      <c r="I4136" s="573">
        <f t="shared" si="117"/>
        <v>1718.3114759999996</v>
      </c>
      <c r="J4136" s="573">
        <f t="shared" si="117"/>
        <v>2257.7813580000002</v>
      </c>
      <c r="K4136" s="573">
        <f t="shared" si="116"/>
        <v>1568.4587309999999</v>
      </c>
      <c r="L4136" s="573">
        <f t="shared" si="116"/>
        <v>2492.5506584999998</v>
      </c>
      <c r="M4136" s="573">
        <f t="shared" si="116"/>
        <v>2147.889345</v>
      </c>
      <c r="N4136" s="573" t="b">
        <v>1</v>
      </c>
    </row>
    <row r="4137" spans="1:14" ht="15.5" x14ac:dyDescent="0.35">
      <c r="A4137" s="76" t="s">
        <v>9830</v>
      </c>
      <c r="B4137" s="308" t="s">
        <v>5152</v>
      </c>
      <c r="C4137" s="193" t="s">
        <v>5190</v>
      </c>
      <c r="D4137" s="309"/>
      <c r="E4137" s="312"/>
      <c r="F4137" s="578">
        <v>0</v>
      </c>
      <c r="G4137" s="47"/>
      <c r="H4137" s="573">
        <f t="shared" si="117"/>
        <v>0</v>
      </c>
      <c r="I4137" s="573">
        <f t="shared" si="117"/>
        <v>0</v>
      </c>
      <c r="J4137" s="573">
        <f t="shared" si="117"/>
        <v>0</v>
      </c>
      <c r="K4137" s="573">
        <f t="shared" si="116"/>
        <v>0</v>
      </c>
      <c r="L4137" s="573">
        <f t="shared" si="116"/>
        <v>0</v>
      </c>
      <c r="M4137" s="573">
        <f t="shared" si="116"/>
        <v>0</v>
      </c>
      <c r="N4137" s="573" t="b">
        <v>1</v>
      </c>
    </row>
    <row r="4138" spans="1:14" ht="15.5" x14ac:dyDescent="0.35">
      <c r="A4138" s="63" t="s">
        <v>9860</v>
      </c>
      <c r="B4138" s="308" t="s">
        <v>5154</v>
      </c>
      <c r="C4138" s="193" t="s">
        <v>5191</v>
      </c>
      <c r="D4138" s="309"/>
      <c r="E4138" s="312"/>
      <c r="F4138" s="578">
        <v>28.440000000000055</v>
      </c>
      <c r="G4138" s="47"/>
      <c r="H4138" s="573">
        <f t="shared" si="117"/>
        <v>10.027944000000018</v>
      </c>
      <c r="I4138" s="573">
        <f t="shared" si="117"/>
        <v>10.027944000000018</v>
      </c>
      <c r="J4138" s="573">
        <f t="shared" si="117"/>
        <v>13.176252000000025</v>
      </c>
      <c r="K4138" s="573">
        <f t="shared" si="116"/>
        <v>9.1534140000000175</v>
      </c>
      <c r="L4138" s="573">
        <f t="shared" si="116"/>
        <v>14.546349000000026</v>
      </c>
      <c r="M4138" s="573">
        <f t="shared" si="116"/>
        <v>12.534930000000024</v>
      </c>
      <c r="N4138" s="573" t="b">
        <v>1</v>
      </c>
    </row>
    <row r="4139" spans="1:14" ht="15.5" x14ac:dyDescent="0.35">
      <c r="A4139" s="420" t="s">
        <v>9861</v>
      </c>
      <c r="B4139" s="308" t="s">
        <v>5156</v>
      </c>
      <c r="C4139" s="193" t="s">
        <v>5192</v>
      </c>
      <c r="D4139" s="309"/>
      <c r="E4139" s="312"/>
      <c r="F4139" s="578">
        <v>293.14999999999998</v>
      </c>
      <c r="G4139" s="47"/>
      <c r="H4139" s="573">
        <f t="shared" si="117"/>
        <v>103.36468999999997</v>
      </c>
      <c r="I4139" s="573">
        <f t="shared" si="117"/>
        <v>103.36468999999997</v>
      </c>
      <c r="J4139" s="573">
        <f t="shared" si="117"/>
        <v>135.816395</v>
      </c>
      <c r="K4139" s="573">
        <f t="shared" si="116"/>
        <v>94.350327499999977</v>
      </c>
      <c r="L4139" s="573">
        <f t="shared" si="116"/>
        <v>149.93889624999997</v>
      </c>
      <c r="M4139" s="573">
        <f t="shared" si="116"/>
        <v>129.20586249999999</v>
      </c>
      <c r="N4139" s="573" t="b">
        <v>1</v>
      </c>
    </row>
    <row r="4140" spans="1:14" ht="15.5" x14ac:dyDescent="0.35">
      <c r="A4140" s="63" t="s">
        <v>9862</v>
      </c>
      <c r="B4140" s="308" t="s">
        <v>5158</v>
      </c>
      <c r="C4140" s="193" t="s">
        <v>5193</v>
      </c>
      <c r="D4140" s="309"/>
      <c r="E4140" s="312"/>
      <c r="F4140" s="578">
        <v>293.14999999999998</v>
      </c>
      <c r="G4140" s="47"/>
      <c r="H4140" s="573">
        <f t="shared" si="117"/>
        <v>103.36468999999997</v>
      </c>
      <c r="I4140" s="573">
        <f t="shared" si="117"/>
        <v>103.36468999999997</v>
      </c>
      <c r="J4140" s="573">
        <f t="shared" si="117"/>
        <v>135.816395</v>
      </c>
      <c r="K4140" s="573">
        <f t="shared" si="116"/>
        <v>94.350327499999977</v>
      </c>
      <c r="L4140" s="573">
        <f t="shared" si="116"/>
        <v>149.93889624999997</v>
      </c>
      <c r="M4140" s="573">
        <f t="shared" si="116"/>
        <v>129.20586249999999</v>
      </c>
      <c r="N4140" s="573" t="b">
        <v>1</v>
      </c>
    </row>
    <row r="4141" spans="1:14" ht="15.5" x14ac:dyDescent="0.35">
      <c r="A4141" s="76" t="s">
        <v>9844</v>
      </c>
      <c r="B4141" s="308" t="s">
        <v>8505</v>
      </c>
      <c r="C4141" s="193" t="s">
        <v>8526</v>
      </c>
      <c r="D4141" s="309"/>
      <c r="E4141" s="312"/>
      <c r="F4141" s="578">
        <v>532.20000000000005</v>
      </c>
      <c r="G4141" s="47"/>
      <c r="H4141" s="573" t="str">
        <f t="shared" si="117"/>
        <v/>
      </c>
      <c r="I4141" s="573" t="str">
        <f t="shared" si="117"/>
        <v/>
      </c>
      <c r="J4141" s="573" t="str">
        <f t="shared" si="117"/>
        <v/>
      </c>
      <c r="K4141" s="573" t="str">
        <f t="shared" si="116"/>
        <v/>
      </c>
      <c r="L4141" s="573" t="str">
        <f t="shared" si="116"/>
        <v/>
      </c>
      <c r="M4141" s="573" t="str">
        <f t="shared" si="116"/>
        <v/>
      </c>
      <c r="N4141" s="573" t="b">
        <v>0</v>
      </c>
    </row>
    <row r="4142" spans="1:14" ht="15.5" x14ac:dyDescent="0.35">
      <c r="A4142" s="63" t="s">
        <v>9845</v>
      </c>
      <c r="B4142" s="308" t="s">
        <v>8507</v>
      </c>
      <c r="C4142" s="193" t="s">
        <v>8527</v>
      </c>
      <c r="D4142" s="309"/>
      <c r="E4142" s="312"/>
      <c r="F4142" s="578">
        <v>651.94000000000005</v>
      </c>
      <c r="G4142" s="47"/>
      <c r="H4142" s="573" t="str">
        <f t="shared" si="117"/>
        <v/>
      </c>
      <c r="I4142" s="573" t="str">
        <f t="shared" si="117"/>
        <v/>
      </c>
      <c r="J4142" s="573" t="str">
        <f t="shared" si="117"/>
        <v/>
      </c>
      <c r="K4142" s="573" t="str">
        <f t="shared" si="116"/>
        <v/>
      </c>
      <c r="L4142" s="573" t="str">
        <f t="shared" si="116"/>
        <v/>
      </c>
      <c r="M4142" s="573" t="str">
        <f t="shared" si="116"/>
        <v/>
      </c>
      <c r="N4142" s="573" t="b">
        <v>0</v>
      </c>
    </row>
    <row r="4143" spans="1:14" ht="16" thickBot="1" x14ac:dyDescent="0.4">
      <c r="A4143" s="350" t="s">
        <v>9846</v>
      </c>
      <c r="B4143" s="565" t="s">
        <v>8509</v>
      </c>
      <c r="C4143" s="391" t="s">
        <v>8528</v>
      </c>
      <c r="D4143" s="563"/>
      <c r="E4143" s="590"/>
      <c r="F4143" s="564">
        <v>849.51</v>
      </c>
      <c r="G4143" s="47"/>
      <c r="H4143" s="573" t="str">
        <f t="shared" si="117"/>
        <v/>
      </c>
      <c r="I4143" s="573" t="str">
        <f t="shared" si="117"/>
        <v/>
      </c>
      <c r="J4143" s="573" t="str">
        <f t="shared" si="117"/>
        <v/>
      </c>
      <c r="K4143" s="573" t="str">
        <f t="shared" si="116"/>
        <v/>
      </c>
      <c r="L4143" s="573" t="str">
        <f t="shared" si="116"/>
        <v/>
      </c>
      <c r="M4143" s="573" t="str">
        <f t="shared" si="116"/>
        <v/>
      </c>
      <c r="N4143" s="573" t="b">
        <v>0</v>
      </c>
    </row>
    <row r="4144" spans="1:14" ht="15.5" x14ac:dyDescent="0.35">
      <c r="A4144" s="63" t="s">
        <v>9847</v>
      </c>
      <c r="B4144" s="16" t="s">
        <v>8511</v>
      </c>
      <c r="C4144" s="676" t="s">
        <v>8529</v>
      </c>
      <c r="D4144" s="35"/>
      <c r="E4144" s="474"/>
      <c r="F4144" s="276">
        <v>1000.99</v>
      </c>
      <c r="G4144" s="47"/>
      <c r="H4144" s="573" t="str">
        <f t="shared" si="117"/>
        <v/>
      </c>
      <c r="I4144" s="573" t="str">
        <f t="shared" si="117"/>
        <v/>
      </c>
      <c r="J4144" s="573" t="str">
        <f t="shared" si="117"/>
        <v/>
      </c>
      <c r="K4144" s="573" t="str">
        <f t="shared" si="116"/>
        <v/>
      </c>
      <c r="L4144" s="573" t="str">
        <f t="shared" si="116"/>
        <v/>
      </c>
      <c r="M4144" s="573" t="str">
        <f t="shared" si="116"/>
        <v/>
      </c>
      <c r="N4144" s="573" t="b">
        <v>0</v>
      </c>
    </row>
    <row r="4145" spans="1:14" ht="15.5" x14ac:dyDescent="0.35">
      <c r="A4145" s="508" t="s">
        <v>5194</v>
      </c>
      <c r="B4145" s="308" t="s">
        <v>5195</v>
      </c>
      <c r="C4145" s="218" t="s">
        <v>5196</v>
      </c>
      <c r="D4145" s="312"/>
      <c r="E4145" s="312"/>
      <c r="F4145" s="578">
        <v>8116.82</v>
      </c>
      <c r="G4145" s="47"/>
      <c r="H4145" s="573">
        <f t="shared" si="117"/>
        <v>2861.9907319999993</v>
      </c>
      <c r="I4145" s="573">
        <f t="shared" si="117"/>
        <v>2861.9907319999993</v>
      </c>
      <c r="J4145" s="573">
        <f t="shared" si="117"/>
        <v>3760.5227059999997</v>
      </c>
      <c r="K4145" s="573">
        <f t="shared" si="116"/>
        <v>2612.3985169999996</v>
      </c>
      <c r="L4145" s="573">
        <f t="shared" si="116"/>
        <v>4151.550509499999</v>
      </c>
      <c r="M4145" s="573">
        <f t="shared" si="116"/>
        <v>3577.4884149999998</v>
      </c>
      <c r="N4145" s="573" t="b">
        <v>1</v>
      </c>
    </row>
    <row r="4146" spans="1:14" ht="15.5" x14ac:dyDescent="0.35">
      <c r="A4146" s="76" t="s">
        <v>9830</v>
      </c>
      <c r="B4146" s="308" t="s">
        <v>5152</v>
      </c>
      <c r="C4146" s="193" t="s">
        <v>5197</v>
      </c>
      <c r="D4146" s="309"/>
      <c r="E4146" s="312"/>
      <c r="F4146" s="578">
        <v>0</v>
      </c>
      <c r="G4146" s="47"/>
      <c r="H4146" s="573">
        <f t="shared" si="117"/>
        <v>0</v>
      </c>
      <c r="I4146" s="573">
        <f t="shared" si="117"/>
        <v>0</v>
      </c>
      <c r="J4146" s="573">
        <f t="shared" si="117"/>
        <v>0</v>
      </c>
      <c r="K4146" s="573">
        <f t="shared" si="116"/>
        <v>0</v>
      </c>
      <c r="L4146" s="573">
        <f t="shared" si="116"/>
        <v>0</v>
      </c>
      <c r="M4146" s="573">
        <f t="shared" si="116"/>
        <v>0</v>
      </c>
      <c r="N4146" s="573" t="b">
        <v>1</v>
      </c>
    </row>
    <row r="4147" spans="1:14" ht="15.5" x14ac:dyDescent="0.35">
      <c r="A4147" s="63" t="s">
        <v>9860</v>
      </c>
      <c r="B4147" s="308" t="s">
        <v>5154</v>
      </c>
      <c r="C4147" s="193" t="s">
        <v>5198</v>
      </c>
      <c r="D4147" s="309"/>
      <c r="E4147" s="312"/>
      <c r="F4147" s="578">
        <v>47.400000000000091</v>
      </c>
      <c r="G4147" s="47"/>
      <c r="H4147" s="573">
        <f t="shared" si="117"/>
        <v>16.713240000000027</v>
      </c>
      <c r="I4147" s="573">
        <f t="shared" si="117"/>
        <v>16.713240000000027</v>
      </c>
      <c r="J4147" s="573">
        <f t="shared" si="117"/>
        <v>21.960420000000042</v>
      </c>
      <c r="K4147" s="573">
        <f t="shared" si="116"/>
        <v>15.255690000000028</v>
      </c>
      <c r="L4147" s="573">
        <f t="shared" si="116"/>
        <v>24.24391500000004</v>
      </c>
      <c r="M4147" s="573">
        <f t="shared" si="116"/>
        <v>20.891550000000038</v>
      </c>
      <c r="N4147" s="573" t="b">
        <v>1</v>
      </c>
    </row>
    <row r="4148" spans="1:14" ht="15.5" x14ac:dyDescent="0.35">
      <c r="A4148" s="63" t="s">
        <v>9861</v>
      </c>
      <c r="B4148" s="308" t="s">
        <v>5156</v>
      </c>
      <c r="C4148" s="193" t="s">
        <v>5199</v>
      </c>
      <c r="D4148" s="309"/>
      <c r="E4148" s="312"/>
      <c r="F4148" s="578">
        <v>488.15000000000009</v>
      </c>
      <c r="G4148" s="47"/>
      <c r="H4148" s="573">
        <f t="shared" si="117"/>
        <v>172.12169</v>
      </c>
      <c r="I4148" s="573">
        <f t="shared" si="117"/>
        <v>172.12169</v>
      </c>
      <c r="J4148" s="573">
        <f t="shared" si="117"/>
        <v>226.15989500000003</v>
      </c>
      <c r="K4148" s="573">
        <f t="shared" si="116"/>
        <v>157.11107750000002</v>
      </c>
      <c r="L4148" s="573">
        <f t="shared" si="116"/>
        <v>249.67652125000001</v>
      </c>
      <c r="M4148" s="573">
        <f t="shared" si="116"/>
        <v>215.15211250000002</v>
      </c>
      <c r="N4148" s="573" t="b">
        <v>1</v>
      </c>
    </row>
    <row r="4149" spans="1:14" ht="15.5" x14ac:dyDescent="0.35">
      <c r="A4149" s="63" t="s">
        <v>9862</v>
      </c>
      <c r="B4149" s="308" t="s">
        <v>5158</v>
      </c>
      <c r="C4149" s="193" t="s">
        <v>5200</v>
      </c>
      <c r="D4149" s="309"/>
      <c r="E4149" s="312"/>
      <c r="F4149" s="578">
        <v>488.15000000000009</v>
      </c>
      <c r="G4149" s="47"/>
      <c r="H4149" s="573">
        <f t="shared" si="117"/>
        <v>172.12169</v>
      </c>
      <c r="I4149" s="573">
        <f t="shared" si="117"/>
        <v>172.12169</v>
      </c>
      <c r="J4149" s="573">
        <f t="shared" si="117"/>
        <v>226.15989500000003</v>
      </c>
      <c r="K4149" s="573">
        <f t="shared" si="116"/>
        <v>157.11107750000002</v>
      </c>
      <c r="L4149" s="573">
        <f t="shared" si="116"/>
        <v>249.67652125000001</v>
      </c>
      <c r="M4149" s="573">
        <f t="shared" si="116"/>
        <v>215.15211250000002</v>
      </c>
      <c r="N4149" s="573" t="b">
        <v>1</v>
      </c>
    </row>
    <row r="4150" spans="1:14" ht="15.5" x14ac:dyDescent="0.35">
      <c r="A4150" s="83" t="s">
        <v>9844</v>
      </c>
      <c r="B4150" s="308" t="s">
        <v>8505</v>
      </c>
      <c r="C4150" s="193" t="s">
        <v>8530</v>
      </c>
      <c r="D4150" s="309"/>
      <c r="E4150" s="312"/>
      <c r="F4150" s="578">
        <v>886.59999999999991</v>
      </c>
      <c r="G4150" s="47"/>
      <c r="H4150" s="573" t="str">
        <f t="shared" si="117"/>
        <v/>
      </c>
      <c r="I4150" s="573" t="str">
        <f t="shared" si="117"/>
        <v/>
      </c>
      <c r="J4150" s="573" t="str">
        <f t="shared" si="117"/>
        <v/>
      </c>
      <c r="K4150" s="573" t="str">
        <f t="shared" si="116"/>
        <v/>
      </c>
      <c r="L4150" s="573" t="str">
        <f t="shared" si="116"/>
        <v/>
      </c>
      <c r="M4150" s="573" t="str">
        <f t="shared" si="116"/>
        <v/>
      </c>
      <c r="N4150" s="573" t="b">
        <v>0</v>
      </c>
    </row>
    <row r="4151" spans="1:14" ht="15.5" x14ac:dyDescent="0.35">
      <c r="A4151" s="63" t="s">
        <v>9845</v>
      </c>
      <c r="B4151" s="308" t="s">
        <v>8507</v>
      </c>
      <c r="C4151" s="193" t="s">
        <v>8531</v>
      </c>
      <c r="D4151" s="309"/>
      <c r="E4151" s="312"/>
      <c r="F4151" s="578">
        <v>1086.08</v>
      </c>
      <c r="G4151" s="47"/>
      <c r="H4151" s="573" t="str">
        <f t="shared" si="117"/>
        <v/>
      </c>
      <c r="I4151" s="573" t="str">
        <f t="shared" si="117"/>
        <v/>
      </c>
      <c r="J4151" s="573" t="str">
        <f t="shared" si="117"/>
        <v/>
      </c>
      <c r="K4151" s="573" t="str">
        <f t="shared" si="116"/>
        <v/>
      </c>
      <c r="L4151" s="573" t="str">
        <f t="shared" si="116"/>
        <v/>
      </c>
      <c r="M4151" s="573" t="str">
        <f t="shared" si="116"/>
        <v/>
      </c>
      <c r="N4151" s="573" t="b">
        <v>0</v>
      </c>
    </row>
    <row r="4152" spans="1:14" ht="15.5" x14ac:dyDescent="0.35">
      <c r="A4152" s="63" t="s">
        <v>9846</v>
      </c>
      <c r="B4152" s="308" t="s">
        <v>8509</v>
      </c>
      <c r="C4152" s="193" t="s">
        <v>8532</v>
      </c>
      <c r="D4152" s="309"/>
      <c r="E4152" s="312"/>
      <c r="F4152" s="578">
        <v>1415.21</v>
      </c>
      <c r="G4152" s="47"/>
      <c r="H4152" s="573" t="str">
        <f t="shared" si="117"/>
        <v/>
      </c>
      <c r="I4152" s="573" t="str">
        <f t="shared" si="117"/>
        <v/>
      </c>
      <c r="J4152" s="573" t="str">
        <f t="shared" si="117"/>
        <v/>
      </c>
      <c r="K4152" s="573" t="str">
        <f t="shared" si="116"/>
        <v/>
      </c>
      <c r="L4152" s="573" t="str">
        <f t="shared" si="116"/>
        <v/>
      </c>
      <c r="M4152" s="573" t="str">
        <f t="shared" si="116"/>
        <v/>
      </c>
      <c r="N4152" s="573" t="b">
        <v>0</v>
      </c>
    </row>
    <row r="4153" spans="1:14" ht="15.5" x14ac:dyDescent="0.35">
      <c r="A4153" s="63" t="s">
        <v>9847</v>
      </c>
      <c r="B4153" s="308" t="s">
        <v>8511</v>
      </c>
      <c r="C4153" s="193" t="s">
        <v>8533</v>
      </c>
      <c r="D4153" s="309"/>
      <c r="E4153" s="312"/>
      <c r="F4153" s="578">
        <v>1667.5700000000002</v>
      </c>
      <c r="G4153" s="47"/>
      <c r="H4153" s="573" t="str">
        <f t="shared" si="117"/>
        <v/>
      </c>
      <c r="I4153" s="573" t="str">
        <f t="shared" si="117"/>
        <v/>
      </c>
      <c r="J4153" s="573" t="str">
        <f t="shared" si="117"/>
        <v/>
      </c>
      <c r="K4153" s="573" t="str">
        <f t="shared" si="116"/>
        <v/>
      </c>
      <c r="L4153" s="573" t="str">
        <f t="shared" si="116"/>
        <v/>
      </c>
      <c r="M4153" s="573" t="str">
        <f t="shared" si="116"/>
        <v/>
      </c>
      <c r="N4153" s="573" t="b">
        <v>0</v>
      </c>
    </row>
    <row r="4154" spans="1:14" ht="15.5" x14ac:dyDescent="0.35">
      <c r="A4154" s="83" t="s">
        <v>5201</v>
      </c>
      <c r="B4154" s="308" t="s">
        <v>5202</v>
      </c>
      <c r="C4154" s="218" t="s">
        <v>5203</v>
      </c>
      <c r="D4154" s="312"/>
      <c r="E4154" s="312"/>
      <c r="F4154" s="578">
        <v>14745.65</v>
      </c>
      <c r="G4154" s="47"/>
      <c r="H4154" s="573">
        <f t="shared" si="117"/>
        <v>5199.3161899999986</v>
      </c>
      <c r="I4154" s="573">
        <f t="shared" si="117"/>
        <v>5199.3161899999986</v>
      </c>
      <c r="J4154" s="573">
        <f t="shared" si="117"/>
        <v>6831.6596449999997</v>
      </c>
      <c r="K4154" s="573">
        <f t="shared" si="116"/>
        <v>4745.8874524999992</v>
      </c>
      <c r="L4154" s="573">
        <f t="shared" si="116"/>
        <v>7542.0313337499983</v>
      </c>
      <c r="M4154" s="573">
        <f t="shared" si="116"/>
        <v>6499.1452374999999</v>
      </c>
      <c r="N4154" s="573" t="b">
        <v>1</v>
      </c>
    </row>
    <row r="4155" spans="1:14" ht="15.5" x14ac:dyDescent="0.35">
      <c r="A4155" s="76" t="s">
        <v>9830</v>
      </c>
      <c r="B4155" s="308" t="s">
        <v>5204</v>
      </c>
      <c r="C4155" s="193" t="s">
        <v>5205</v>
      </c>
      <c r="D4155" s="309"/>
      <c r="E4155" s="312"/>
      <c r="F4155" s="578">
        <v>0</v>
      </c>
      <c r="G4155" s="47"/>
      <c r="H4155" s="573">
        <f t="shared" si="117"/>
        <v>0</v>
      </c>
      <c r="I4155" s="573">
        <f t="shared" si="117"/>
        <v>0</v>
      </c>
      <c r="J4155" s="573">
        <f t="shared" si="117"/>
        <v>0</v>
      </c>
      <c r="K4155" s="573">
        <f t="shared" si="116"/>
        <v>0</v>
      </c>
      <c r="L4155" s="573">
        <f t="shared" si="116"/>
        <v>0</v>
      </c>
      <c r="M4155" s="573">
        <f t="shared" si="116"/>
        <v>0</v>
      </c>
      <c r="N4155" s="573" t="b">
        <v>1</v>
      </c>
    </row>
    <row r="4156" spans="1:14" ht="15.5" x14ac:dyDescent="0.35">
      <c r="A4156" s="63" t="s">
        <v>9860</v>
      </c>
      <c r="B4156" s="308" t="s">
        <v>5204</v>
      </c>
      <c r="C4156" s="193" t="s">
        <v>5206</v>
      </c>
      <c r="D4156" s="309"/>
      <c r="E4156" s="312"/>
      <c r="F4156" s="578">
        <v>455.86000000000013</v>
      </c>
      <c r="G4156" s="47"/>
      <c r="H4156" s="573">
        <f t="shared" si="117"/>
        <v>160.73623600000002</v>
      </c>
      <c r="I4156" s="573">
        <f t="shared" si="117"/>
        <v>160.73623600000002</v>
      </c>
      <c r="J4156" s="573">
        <f t="shared" si="117"/>
        <v>211.19993800000006</v>
      </c>
      <c r="K4156" s="573">
        <f t="shared" si="116"/>
        <v>146.71854100000002</v>
      </c>
      <c r="L4156" s="573">
        <f t="shared" si="116"/>
        <v>233.16099350000002</v>
      </c>
      <c r="M4156" s="573">
        <f t="shared" si="116"/>
        <v>200.92029500000004</v>
      </c>
      <c r="N4156" s="573" t="b">
        <v>1</v>
      </c>
    </row>
    <row r="4157" spans="1:14" ht="15.5" x14ac:dyDescent="0.35">
      <c r="A4157" s="63" t="s">
        <v>9861</v>
      </c>
      <c r="B4157" s="308" t="s">
        <v>5204</v>
      </c>
      <c r="C4157" s="193" t="s">
        <v>5207</v>
      </c>
      <c r="D4157" s="309"/>
      <c r="E4157" s="312"/>
      <c r="F4157" s="578">
        <v>887.13000000000011</v>
      </c>
      <c r="G4157" s="47"/>
      <c r="H4157" s="573">
        <f t="shared" si="117"/>
        <v>312.80203799999998</v>
      </c>
      <c r="I4157" s="573">
        <f t="shared" si="117"/>
        <v>312.80203799999998</v>
      </c>
      <c r="J4157" s="573">
        <f t="shared" si="117"/>
        <v>411.00732900000003</v>
      </c>
      <c r="K4157" s="573">
        <f t="shared" si="116"/>
        <v>285.52279049999999</v>
      </c>
      <c r="L4157" s="573">
        <f t="shared" si="116"/>
        <v>453.74481674999998</v>
      </c>
      <c r="M4157" s="573">
        <f t="shared" si="116"/>
        <v>391.00254750000005</v>
      </c>
      <c r="N4157" s="573" t="b">
        <v>1</v>
      </c>
    </row>
    <row r="4158" spans="1:14" ht="16" thickBot="1" x14ac:dyDescent="0.4">
      <c r="A4158" s="350" t="s">
        <v>9862</v>
      </c>
      <c r="B4158" s="565" t="s">
        <v>5204</v>
      </c>
      <c r="C4158" s="391" t="s">
        <v>5208</v>
      </c>
      <c r="D4158" s="563"/>
      <c r="E4158" s="590"/>
      <c r="F4158" s="564">
        <v>1242.04</v>
      </c>
      <c r="G4158" s="47"/>
      <c r="H4158" s="573">
        <f t="shared" si="117"/>
        <v>437.9433039999999</v>
      </c>
      <c r="I4158" s="573">
        <f t="shared" si="117"/>
        <v>437.9433039999999</v>
      </c>
      <c r="J4158" s="573">
        <f t="shared" si="117"/>
        <v>575.43713200000002</v>
      </c>
      <c r="K4158" s="573">
        <f t="shared" si="116"/>
        <v>399.75057399999997</v>
      </c>
      <c r="L4158" s="573">
        <f t="shared" si="116"/>
        <v>635.27240899999981</v>
      </c>
      <c r="M4158" s="573">
        <f t="shared" si="116"/>
        <v>547.42912999999999</v>
      </c>
      <c r="N4158" s="573" t="b">
        <v>1</v>
      </c>
    </row>
    <row r="4159" spans="1:14" ht="15.5" x14ac:dyDescent="0.35">
      <c r="A4159" s="499" t="s">
        <v>9844</v>
      </c>
      <c r="B4159" s="16" t="s">
        <v>5204</v>
      </c>
      <c r="C4159" s="676" t="s">
        <v>8534</v>
      </c>
      <c r="D4159" s="35"/>
      <c r="E4159" s="474"/>
      <c r="F4159" s="276">
        <v>1610.6</v>
      </c>
      <c r="G4159" s="47"/>
      <c r="H4159" s="573" t="str">
        <f t="shared" si="117"/>
        <v/>
      </c>
      <c r="I4159" s="573" t="str">
        <f t="shared" si="117"/>
        <v/>
      </c>
      <c r="J4159" s="573" t="str">
        <f t="shared" si="117"/>
        <v/>
      </c>
      <c r="K4159" s="573" t="str">
        <f t="shared" si="116"/>
        <v/>
      </c>
      <c r="L4159" s="573" t="str">
        <f t="shared" si="116"/>
        <v/>
      </c>
      <c r="M4159" s="573" t="str">
        <f t="shared" si="116"/>
        <v/>
      </c>
      <c r="N4159" s="573" t="b">
        <v>0</v>
      </c>
    </row>
    <row r="4160" spans="1:14" ht="15.5" x14ac:dyDescent="0.35">
      <c r="A4160" s="415" t="s">
        <v>9845</v>
      </c>
      <c r="B4160" s="308" t="s">
        <v>5204</v>
      </c>
      <c r="C4160" s="193" t="s">
        <v>8535</v>
      </c>
      <c r="D4160" s="309"/>
      <c r="E4160" s="312"/>
      <c r="F4160" s="578">
        <v>1972.98</v>
      </c>
      <c r="G4160" s="47"/>
      <c r="H4160" s="573" t="str">
        <f t="shared" si="117"/>
        <v/>
      </c>
      <c r="I4160" s="573" t="str">
        <f t="shared" si="117"/>
        <v/>
      </c>
      <c r="J4160" s="573" t="str">
        <f t="shared" si="117"/>
        <v/>
      </c>
      <c r="K4160" s="573" t="str">
        <f t="shared" si="116"/>
        <v/>
      </c>
      <c r="L4160" s="573" t="str">
        <f t="shared" si="116"/>
        <v/>
      </c>
      <c r="M4160" s="573" t="str">
        <f t="shared" si="116"/>
        <v/>
      </c>
      <c r="N4160" s="573" t="b">
        <v>0</v>
      </c>
    </row>
    <row r="4161" spans="1:14" ht="15.5" x14ac:dyDescent="0.35">
      <c r="A4161" s="63" t="s">
        <v>9846</v>
      </c>
      <c r="B4161" s="308" t="s">
        <v>5204</v>
      </c>
      <c r="C4161" s="193" t="s">
        <v>8536</v>
      </c>
      <c r="D4161" s="309"/>
      <c r="E4161" s="312"/>
      <c r="F4161" s="578">
        <v>2570.91</v>
      </c>
      <c r="G4161" s="47"/>
      <c r="H4161" s="573" t="str">
        <f t="shared" si="117"/>
        <v/>
      </c>
      <c r="I4161" s="573" t="str">
        <f t="shared" si="117"/>
        <v/>
      </c>
      <c r="J4161" s="573" t="str">
        <f t="shared" si="117"/>
        <v/>
      </c>
      <c r="K4161" s="573" t="str">
        <f t="shared" si="116"/>
        <v/>
      </c>
      <c r="L4161" s="573" t="str">
        <f t="shared" si="116"/>
        <v/>
      </c>
      <c r="M4161" s="573" t="str">
        <f t="shared" si="116"/>
        <v/>
      </c>
      <c r="N4161" s="573" t="b">
        <v>0</v>
      </c>
    </row>
    <row r="4162" spans="1:14" ht="15.5" x14ac:dyDescent="0.35">
      <c r="A4162" s="63" t="s">
        <v>9847</v>
      </c>
      <c r="B4162" s="308" t="s">
        <v>5204</v>
      </c>
      <c r="C4162" s="193" t="s">
        <v>8537</v>
      </c>
      <c r="D4162" s="309"/>
      <c r="E4162" s="312"/>
      <c r="F4162" s="578">
        <v>3029.33</v>
      </c>
      <c r="G4162" s="47"/>
      <c r="H4162" s="573" t="str">
        <f t="shared" si="117"/>
        <v/>
      </c>
      <c r="I4162" s="573" t="str">
        <f t="shared" si="117"/>
        <v/>
      </c>
      <c r="J4162" s="573" t="str">
        <f t="shared" si="117"/>
        <v/>
      </c>
      <c r="K4162" s="573" t="str">
        <f t="shared" si="116"/>
        <v/>
      </c>
      <c r="L4162" s="573" t="str">
        <f t="shared" si="116"/>
        <v/>
      </c>
      <c r="M4162" s="573" t="str">
        <f t="shared" si="116"/>
        <v/>
      </c>
      <c r="N4162" s="573" t="b">
        <v>0</v>
      </c>
    </row>
    <row r="4163" spans="1:14" ht="15.5" x14ac:dyDescent="0.35">
      <c r="A4163" s="76" t="s">
        <v>5209</v>
      </c>
      <c r="B4163" s="308" t="s">
        <v>5210</v>
      </c>
      <c r="C4163" s="218" t="s">
        <v>5211</v>
      </c>
      <c r="D4163" s="312"/>
      <c r="E4163" s="312"/>
      <c r="F4163" s="578">
        <v>29491.65</v>
      </c>
      <c r="G4163" s="47"/>
      <c r="H4163" s="573">
        <f t="shared" si="117"/>
        <v>10398.755789999997</v>
      </c>
      <c r="I4163" s="573">
        <f t="shared" si="117"/>
        <v>10398.755789999997</v>
      </c>
      <c r="J4163" s="573">
        <f t="shared" si="117"/>
        <v>13663.481445000001</v>
      </c>
      <c r="K4163" s="573">
        <f t="shared" si="116"/>
        <v>9491.8875525000003</v>
      </c>
      <c r="L4163" s="573">
        <f t="shared" si="116"/>
        <v>15084.241683749999</v>
      </c>
      <c r="M4163" s="573">
        <f t="shared" si="116"/>
        <v>12998.4447375</v>
      </c>
      <c r="N4163" s="573" t="b">
        <v>1</v>
      </c>
    </row>
    <row r="4164" spans="1:14" ht="15.5" x14ac:dyDescent="0.35">
      <c r="A4164" s="76" t="s">
        <v>9830</v>
      </c>
      <c r="B4164" s="308" t="s">
        <v>5212</v>
      </c>
      <c r="C4164" s="193" t="s">
        <v>5213</v>
      </c>
      <c r="D4164" s="309"/>
      <c r="E4164" s="312"/>
      <c r="F4164" s="578">
        <v>0</v>
      </c>
      <c r="G4164" s="47"/>
      <c r="H4164" s="573">
        <f t="shared" si="117"/>
        <v>0</v>
      </c>
      <c r="I4164" s="573">
        <f t="shared" si="117"/>
        <v>0</v>
      </c>
      <c r="J4164" s="573">
        <f t="shared" si="117"/>
        <v>0</v>
      </c>
      <c r="K4164" s="573">
        <f t="shared" si="116"/>
        <v>0</v>
      </c>
      <c r="L4164" s="573">
        <f t="shared" si="116"/>
        <v>0</v>
      </c>
      <c r="M4164" s="573">
        <f t="shared" si="116"/>
        <v>0</v>
      </c>
      <c r="N4164" s="573" t="b">
        <v>1</v>
      </c>
    </row>
    <row r="4165" spans="1:14" ht="16" thickBot="1" x14ac:dyDescent="0.4">
      <c r="A4165" s="350" t="s">
        <v>9860</v>
      </c>
      <c r="B4165" s="565" t="s">
        <v>5212</v>
      </c>
      <c r="C4165" s="391" t="s">
        <v>5214</v>
      </c>
      <c r="D4165" s="563"/>
      <c r="E4165" s="590"/>
      <c r="F4165" s="564">
        <v>911.98999999999978</v>
      </c>
      <c r="G4165" s="47"/>
      <c r="H4165" s="573">
        <f t="shared" si="117"/>
        <v>321.56767399999984</v>
      </c>
      <c r="I4165" s="573">
        <f t="shared" si="117"/>
        <v>321.56767399999984</v>
      </c>
      <c r="J4165" s="573">
        <f t="shared" si="117"/>
        <v>422.52496699999989</v>
      </c>
      <c r="K4165" s="573">
        <f t="shared" si="116"/>
        <v>293.52398149999988</v>
      </c>
      <c r="L4165" s="573">
        <f t="shared" si="116"/>
        <v>466.46008524999979</v>
      </c>
      <c r="M4165" s="573">
        <f t="shared" si="116"/>
        <v>401.95959249999987</v>
      </c>
      <c r="N4165" s="573" t="b">
        <v>1</v>
      </c>
    </row>
    <row r="4166" spans="1:14" ht="15.5" x14ac:dyDescent="0.35">
      <c r="A4166" s="84" t="s">
        <v>9861</v>
      </c>
      <c r="B4166" s="3" t="s">
        <v>5212</v>
      </c>
      <c r="C4166" s="675" t="s">
        <v>5215</v>
      </c>
      <c r="D4166" s="34"/>
      <c r="E4166" s="471"/>
      <c r="F4166" s="276">
        <v>1774.7799999999997</v>
      </c>
      <c r="G4166" s="47"/>
      <c r="H4166" s="573">
        <f t="shared" si="117"/>
        <v>625.78742799999975</v>
      </c>
      <c r="I4166" s="573">
        <f t="shared" si="117"/>
        <v>625.78742799999975</v>
      </c>
      <c r="J4166" s="573">
        <f t="shared" si="117"/>
        <v>822.25557399999991</v>
      </c>
      <c r="K4166" s="573">
        <f t="shared" si="116"/>
        <v>571.21294299999988</v>
      </c>
      <c r="L4166" s="573">
        <f t="shared" si="116"/>
        <v>907.75560049999967</v>
      </c>
      <c r="M4166" s="573">
        <f t="shared" si="116"/>
        <v>782.23428499999989</v>
      </c>
      <c r="N4166" s="573" t="b">
        <v>1</v>
      </c>
    </row>
    <row r="4167" spans="1:14" ht="15.5" x14ac:dyDescent="0.35">
      <c r="A4167" s="415" t="s">
        <v>9862</v>
      </c>
      <c r="B4167" s="308" t="s">
        <v>5212</v>
      </c>
      <c r="C4167" s="193" t="s">
        <v>5216</v>
      </c>
      <c r="D4167" s="309"/>
      <c r="E4167" s="312"/>
      <c r="F4167" s="578">
        <v>2484.6000000000004</v>
      </c>
      <c r="G4167" s="47"/>
      <c r="H4167" s="573">
        <f t="shared" si="117"/>
        <v>876.06995999999992</v>
      </c>
      <c r="I4167" s="573">
        <f t="shared" si="117"/>
        <v>876.06995999999992</v>
      </c>
      <c r="J4167" s="573">
        <f t="shared" si="117"/>
        <v>1151.1151800000002</v>
      </c>
      <c r="K4167" s="573">
        <f t="shared" si="116"/>
        <v>799.66851000000008</v>
      </c>
      <c r="L4167" s="573">
        <f t="shared" si="116"/>
        <v>1270.8107849999999</v>
      </c>
      <c r="M4167" s="573">
        <f t="shared" si="116"/>
        <v>1095.08745</v>
      </c>
      <c r="N4167" s="573" t="b">
        <v>1</v>
      </c>
    </row>
    <row r="4168" spans="1:14" ht="15.5" x14ac:dyDescent="0.35">
      <c r="A4168" s="76" t="s">
        <v>9844</v>
      </c>
      <c r="B4168" s="308" t="s">
        <v>5212</v>
      </c>
      <c r="C4168" s="193" t="s">
        <v>8538</v>
      </c>
      <c r="D4168" s="309"/>
      <c r="E4168" s="312"/>
      <c r="F4168" s="578">
        <v>3221.6000000000004</v>
      </c>
      <c r="G4168" s="47"/>
      <c r="H4168" s="573" t="str">
        <f t="shared" si="117"/>
        <v/>
      </c>
      <c r="I4168" s="573" t="str">
        <f t="shared" si="117"/>
        <v/>
      </c>
      <c r="J4168" s="573" t="str">
        <f t="shared" si="117"/>
        <v/>
      </c>
      <c r="K4168" s="573" t="str">
        <f t="shared" si="116"/>
        <v/>
      </c>
      <c r="L4168" s="573" t="str">
        <f t="shared" si="116"/>
        <v/>
      </c>
      <c r="M4168" s="573" t="str">
        <f t="shared" si="116"/>
        <v/>
      </c>
      <c r="N4168" s="573" t="b">
        <v>0</v>
      </c>
    </row>
    <row r="4169" spans="1:14" ht="15.5" x14ac:dyDescent="0.35">
      <c r="A4169" s="63" t="s">
        <v>9845</v>
      </c>
      <c r="B4169" s="308" t="s">
        <v>5212</v>
      </c>
      <c r="C4169" s="193" t="s">
        <v>8539</v>
      </c>
      <c r="D4169" s="309"/>
      <c r="E4169" s="312"/>
      <c r="F4169" s="578">
        <v>3329.96</v>
      </c>
      <c r="G4169" s="47"/>
      <c r="H4169" s="573" t="str">
        <f t="shared" si="117"/>
        <v/>
      </c>
      <c r="I4169" s="573" t="str">
        <f t="shared" si="117"/>
        <v/>
      </c>
      <c r="J4169" s="573" t="str">
        <f t="shared" si="117"/>
        <v/>
      </c>
      <c r="K4169" s="573" t="str">
        <f t="shared" si="116"/>
        <v/>
      </c>
      <c r="L4169" s="573" t="str">
        <f t="shared" si="116"/>
        <v/>
      </c>
      <c r="M4169" s="573" t="str">
        <f t="shared" si="116"/>
        <v/>
      </c>
      <c r="N4169" s="573" t="b">
        <v>0</v>
      </c>
    </row>
    <row r="4170" spans="1:14" ht="15.5" x14ac:dyDescent="0.35">
      <c r="A4170" s="63" t="s">
        <v>9846</v>
      </c>
      <c r="B4170" s="308" t="s">
        <v>5212</v>
      </c>
      <c r="C4170" s="193" t="s">
        <v>8540</v>
      </c>
      <c r="D4170" s="309"/>
      <c r="E4170" s="312"/>
      <c r="F4170" s="578">
        <v>3429.87</v>
      </c>
      <c r="G4170" s="47"/>
      <c r="H4170" s="573" t="str">
        <f t="shared" si="117"/>
        <v/>
      </c>
      <c r="I4170" s="573" t="str">
        <f t="shared" si="117"/>
        <v/>
      </c>
      <c r="J4170" s="573" t="str">
        <f t="shared" si="117"/>
        <v/>
      </c>
      <c r="K4170" s="573" t="str">
        <f t="shared" si="116"/>
        <v/>
      </c>
      <c r="L4170" s="573" t="str">
        <f t="shared" si="116"/>
        <v/>
      </c>
      <c r="M4170" s="573" t="str">
        <f t="shared" si="116"/>
        <v/>
      </c>
      <c r="N4170" s="573" t="b">
        <v>0</v>
      </c>
    </row>
    <row r="4171" spans="1:14" ht="15.5" x14ac:dyDescent="0.35">
      <c r="A4171" s="63" t="s">
        <v>9847</v>
      </c>
      <c r="B4171" s="308" t="s">
        <v>5212</v>
      </c>
      <c r="C4171" s="193" t="s">
        <v>8541</v>
      </c>
      <c r="D4171" s="309"/>
      <c r="E4171" s="312"/>
      <c r="F4171" s="578">
        <v>4546</v>
      </c>
      <c r="G4171" s="47"/>
      <c r="H4171" s="573" t="str">
        <f t="shared" si="117"/>
        <v/>
      </c>
      <c r="I4171" s="573" t="str">
        <f t="shared" si="117"/>
        <v/>
      </c>
      <c r="J4171" s="573" t="str">
        <f t="shared" si="117"/>
        <v/>
      </c>
      <c r="K4171" s="573" t="str">
        <f t="shared" si="116"/>
        <v/>
      </c>
      <c r="L4171" s="573" t="str">
        <f t="shared" si="116"/>
        <v/>
      </c>
      <c r="M4171" s="573" t="str">
        <f t="shared" si="116"/>
        <v/>
      </c>
      <c r="N4171" s="573" t="b">
        <v>0</v>
      </c>
    </row>
    <row r="4172" spans="1:14" ht="16" thickBot="1" x14ac:dyDescent="0.4">
      <c r="A4172" s="214" t="s">
        <v>8542</v>
      </c>
      <c r="B4172" s="437" t="s">
        <v>141</v>
      </c>
      <c r="C4172" s="722" t="s">
        <v>141</v>
      </c>
      <c r="D4172" s="461"/>
      <c r="E4172" s="461" t="s">
        <v>141</v>
      </c>
      <c r="F4172" s="799" t="s">
        <v>141</v>
      </c>
      <c r="G4172" s="47"/>
      <c r="H4172" s="573" t="str">
        <f t="shared" si="117"/>
        <v/>
      </c>
      <c r="I4172" s="573" t="str">
        <f t="shared" si="117"/>
        <v/>
      </c>
      <c r="J4172" s="573" t="str">
        <f t="shared" si="117"/>
        <v/>
      </c>
      <c r="K4172" s="573" t="str">
        <f t="shared" si="116"/>
        <v/>
      </c>
      <c r="L4172" s="573" t="str">
        <f t="shared" si="116"/>
        <v/>
      </c>
      <c r="M4172" s="573" t="str">
        <f t="shared" si="116"/>
        <v/>
      </c>
      <c r="N4172" s="573" t="s">
        <v>141</v>
      </c>
    </row>
    <row r="4173" spans="1:14" ht="15.5" x14ac:dyDescent="0.35">
      <c r="A4173" s="8" t="s">
        <v>5218</v>
      </c>
      <c r="B4173" s="308" t="s">
        <v>5217</v>
      </c>
      <c r="C4173" s="217" t="s">
        <v>5219</v>
      </c>
      <c r="D4173" s="309"/>
      <c r="E4173" s="309"/>
      <c r="F4173" s="578">
        <v>24428.41</v>
      </c>
      <c r="G4173" s="47"/>
      <c r="H4173" s="573">
        <f t="shared" si="117"/>
        <v>8613.4573659999987</v>
      </c>
      <c r="I4173" s="573">
        <f t="shared" si="117"/>
        <v>8613.4573659999987</v>
      </c>
      <c r="J4173" s="573">
        <f t="shared" si="117"/>
        <v>11317.682353</v>
      </c>
      <c r="K4173" s="573">
        <f t="shared" si="116"/>
        <v>7862.2837584999988</v>
      </c>
      <c r="L4173" s="573">
        <f t="shared" si="116"/>
        <v>12494.521004749997</v>
      </c>
      <c r="M4173" s="573">
        <f t="shared" si="116"/>
        <v>10766.821707499999</v>
      </c>
      <c r="N4173" s="573" t="b">
        <v>1</v>
      </c>
    </row>
    <row r="4174" spans="1:14" ht="15.5" x14ac:dyDescent="0.35">
      <c r="A4174" s="8" t="s">
        <v>9830</v>
      </c>
      <c r="B4174" s="308" t="s">
        <v>4823</v>
      </c>
      <c r="C4174" s="217" t="s">
        <v>4865</v>
      </c>
      <c r="D4174" s="309"/>
      <c r="E4174" s="309"/>
      <c r="F4174" s="578">
        <v>0</v>
      </c>
      <c r="G4174" s="47"/>
      <c r="H4174" s="573">
        <f t="shared" si="117"/>
        <v>0</v>
      </c>
      <c r="I4174" s="573">
        <f t="shared" si="117"/>
        <v>0</v>
      </c>
      <c r="J4174" s="573">
        <f t="shared" si="117"/>
        <v>0</v>
      </c>
      <c r="K4174" s="573">
        <f t="shared" si="116"/>
        <v>0</v>
      </c>
      <c r="L4174" s="573">
        <f t="shared" si="116"/>
        <v>0</v>
      </c>
      <c r="M4174" s="573">
        <f t="shared" si="116"/>
        <v>0</v>
      </c>
      <c r="N4174" s="573" t="b">
        <v>1</v>
      </c>
    </row>
    <row r="4175" spans="1:14" ht="15.5" x14ac:dyDescent="0.35">
      <c r="A4175" s="8" t="s">
        <v>9860</v>
      </c>
      <c r="B4175" s="308" t="s">
        <v>4823</v>
      </c>
      <c r="C4175" s="217" t="s">
        <v>4830</v>
      </c>
      <c r="D4175" s="309"/>
      <c r="E4175" s="309"/>
      <c r="F4175" s="578">
        <v>465.09000000000015</v>
      </c>
      <c r="G4175" s="47"/>
      <c r="H4175" s="573">
        <f t="shared" si="117"/>
        <v>163.990734</v>
      </c>
      <c r="I4175" s="573">
        <f t="shared" si="117"/>
        <v>163.990734</v>
      </c>
      <c r="J4175" s="573">
        <f t="shared" si="117"/>
        <v>215.47619700000007</v>
      </c>
      <c r="K4175" s="573">
        <f t="shared" si="116"/>
        <v>149.68921650000004</v>
      </c>
      <c r="L4175" s="573">
        <f t="shared" si="116"/>
        <v>237.88190775000004</v>
      </c>
      <c r="M4175" s="573">
        <f t="shared" si="116"/>
        <v>204.98841750000005</v>
      </c>
      <c r="N4175" s="573" t="b">
        <v>1</v>
      </c>
    </row>
    <row r="4176" spans="1:14" ht="15.5" x14ac:dyDescent="0.35">
      <c r="A4176" s="8" t="s">
        <v>9861</v>
      </c>
      <c r="B4176" s="308" t="s">
        <v>4823</v>
      </c>
      <c r="C4176" s="217" t="s">
        <v>4831</v>
      </c>
      <c r="D4176" s="309"/>
      <c r="E4176" s="309"/>
      <c r="F4176" s="578">
        <v>1162.3499999999999</v>
      </c>
      <c r="G4176" s="47"/>
      <c r="H4176" s="573">
        <f t="shared" si="117"/>
        <v>409.84460999999988</v>
      </c>
      <c r="I4176" s="573">
        <f t="shared" si="117"/>
        <v>409.84460999999988</v>
      </c>
      <c r="J4176" s="573">
        <f t="shared" si="117"/>
        <v>538.51675499999999</v>
      </c>
      <c r="K4176" s="573">
        <f t="shared" si="116"/>
        <v>374.10234749999995</v>
      </c>
      <c r="L4176" s="573">
        <f t="shared" si="116"/>
        <v>594.51296624999986</v>
      </c>
      <c r="M4176" s="573">
        <f t="shared" si="116"/>
        <v>512.3057624999999</v>
      </c>
      <c r="N4176" s="573" t="b">
        <v>1</v>
      </c>
    </row>
    <row r="4177" spans="1:14" ht="16" thickBot="1" x14ac:dyDescent="0.4">
      <c r="A4177" s="8" t="s">
        <v>9862</v>
      </c>
      <c r="B4177" s="221" t="s">
        <v>4823</v>
      </c>
      <c r="C4177" s="715" t="s">
        <v>4824</v>
      </c>
      <c r="D4177" s="222"/>
      <c r="E4177" s="222"/>
      <c r="F4177" s="564">
        <v>1626.9300000000003</v>
      </c>
      <c r="G4177" s="47"/>
      <c r="H4177" s="573">
        <f t="shared" si="117"/>
        <v>573.65551799999992</v>
      </c>
      <c r="I4177" s="573">
        <f t="shared" si="117"/>
        <v>573.65551799999992</v>
      </c>
      <c r="J4177" s="573">
        <f t="shared" si="117"/>
        <v>753.7566690000001</v>
      </c>
      <c r="K4177" s="573">
        <f t="shared" si="116"/>
        <v>523.62742050000008</v>
      </c>
      <c r="L4177" s="573">
        <f t="shared" si="116"/>
        <v>832.13402174999999</v>
      </c>
      <c r="M4177" s="573">
        <f t="shared" si="116"/>
        <v>717.06939750000004</v>
      </c>
      <c r="N4177" s="573" t="b">
        <v>1</v>
      </c>
    </row>
    <row r="4178" spans="1:14" ht="15.5" x14ac:dyDescent="0.35">
      <c r="A4178" s="71" t="s">
        <v>9844</v>
      </c>
      <c r="B4178" s="16" t="s">
        <v>4823</v>
      </c>
      <c r="C4178" s="714" t="s">
        <v>8328</v>
      </c>
      <c r="D4178" s="18"/>
      <c r="E4178" s="18"/>
      <c r="F4178" s="276">
        <v>2109.1999999999998</v>
      </c>
      <c r="G4178" s="47"/>
      <c r="H4178" s="573" t="str">
        <f t="shared" si="117"/>
        <v/>
      </c>
      <c r="I4178" s="573" t="str">
        <f t="shared" si="117"/>
        <v/>
      </c>
      <c r="J4178" s="573" t="str">
        <f t="shared" si="117"/>
        <v/>
      </c>
      <c r="K4178" s="573" t="str">
        <f t="shared" si="117"/>
        <v/>
      </c>
      <c r="L4178" s="573" t="str">
        <f t="shared" si="117"/>
        <v/>
      </c>
      <c r="M4178" s="573" t="str">
        <f t="shared" si="117"/>
        <v/>
      </c>
      <c r="N4178" s="573" t="b">
        <v>0</v>
      </c>
    </row>
    <row r="4179" spans="1:14" ht="15.5" x14ac:dyDescent="0.35">
      <c r="A4179" s="373" t="s">
        <v>9845</v>
      </c>
      <c r="B4179" s="308" t="s">
        <v>4823</v>
      </c>
      <c r="C4179" s="217" t="s">
        <v>8329</v>
      </c>
      <c r="D4179" s="309"/>
      <c r="E4179" s="309"/>
      <c r="F4179" s="578">
        <v>2626.25</v>
      </c>
      <c r="G4179" s="47"/>
      <c r="H4179" s="573" t="str">
        <f t="shared" ref="H4179:M4221" si="118">IF($N4179=TRUE,H$3*$F4179,"")</f>
        <v/>
      </c>
      <c r="I4179" s="573" t="str">
        <f t="shared" si="118"/>
        <v/>
      </c>
      <c r="J4179" s="573" t="str">
        <f t="shared" si="118"/>
        <v/>
      </c>
      <c r="K4179" s="573" t="str">
        <f t="shared" si="118"/>
        <v/>
      </c>
      <c r="L4179" s="573" t="str">
        <f t="shared" si="118"/>
        <v/>
      </c>
      <c r="M4179" s="573" t="str">
        <f t="shared" si="118"/>
        <v/>
      </c>
      <c r="N4179" s="573" t="b">
        <v>0</v>
      </c>
    </row>
    <row r="4180" spans="1:14" ht="15.5" x14ac:dyDescent="0.35">
      <c r="A4180" s="192" t="s">
        <v>9846</v>
      </c>
      <c r="B4180" s="308" t="s">
        <v>4823</v>
      </c>
      <c r="C4180" s="217" t="s">
        <v>8330</v>
      </c>
      <c r="D4180" s="309"/>
      <c r="E4180" s="309"/>
      <c r="F4180" s="578">
        <v>4150.3999999999996</v>
      </c>
      <c r="G4180" s="47"/>
      <c r="H4180" s="573" t="str">
        <f t="shared" si="118"/>
        <v/>
      </c>
      <c r="I4180" s="573" t="str">
        <f t="shared" si="118"/>
        <v/>
      </c>
      <c r="J4180" s="573" t="str">
        <f t="shared" si="118"/>
        <v/>
      </c>
      <c r="K4180" s="573" t="str">
        <f t="shared" si="118"/>
        <v/>
      </c>
      <c r="L4180" s="573" t="str">
        <f t="shared" si="118"/>
        <v/>
      </c>
      <c r="M4180" s="573" t="str">
        <f t="shared" si="118"/>
        <v/>
      </c>
      <c r="N4180" s="573" t="b">
        <v>0</v>
      </c>
    </row>
    <row r="4181" spans="1:14" ht="15.5" x14ac:dyDescent="0.35">
      <c r="A4181" s="8" t="s">
        <v>9847</v>
      </c>
      <c r="B4181" s="308" t="s">
        <v>4823</v>
      </c>
      <c r="C4181" s="217" t="s">
        <v>8331</v>
      </c>
      <c r="D4181" s="309"/>
      <c r="E4181" s="309"/>
      <c r="F4181" s="578">
        <v>4556.75</v>
      </c>
      <c r="G4181" s="47"/>
      <c r="H4181" s="573" t="str">
        <f t="shared" si="118"/>
        <v/>
      </c>
      <c r="I4181" s="573" t="str">
        <f t="shared" si="118"/>
        <v/>
      </c>
      <c r="J4181" s="573" t="str">
        <f t="shared" si="118"/>
        <v/>
      </c>
      <c r="K4181" s="573" t="str">
        <f t="shared" si="118"/>
        <v/>
      </c>
      <c r="L4181" s="573" t="str">
        <f t="shared" si="118"/>
        <v/>
      </c>
      <c r="M4181" s="573" t="str">
        <f t="shared" si="118"/>
        <v/>
      </c>
      <c r="N4181" s="573" t="b">
        <v>0</v>
      </c>
    </row>
    <row r="4182" spans="1:14" ht="15.5" x14ac:dyDescent="0.35">
      <c r="A4182" s="8" t="s">
        <v>5221</v>
      </c>
      <c r="B4182" s="308" t="s">
        <v>5220</v>
      </c>
      <c r="C4182" s="217" t="s">
        <v>5222</v>
      </c>
      <c r="D4182" s="309"/>
      <c r="E4182" s="309"/>
      <c r="F4182" s="578">
        <v>46413.99</v>
      </c>
      <c r="G4182" s="47"/>
      <c r="H4182" s="573">
        <f t="shared" si="118"/>
        <v>16365.572873999996</v>
      </c>
      <c r="I4182" s="573">
        <f t="shared" si="118"/>
        <v>16365.572873999996</v>
      </c>
      <c r="J4182" s="573">
        <f t="shared" si="118"/>
        <v>21503.601566999998</v>
      </c>
      <c r="K4182" s="573">
        <f t="shared" si="118"/>
        <v>14938.342681499998</v>
      </c>
      <c r="L4182" s="573">
        <f t="shared" si="118"/>
        <v>23739.595535249995</v>
      </c>
      <c r="M4182" s="573">
        <f t="shared" si="118"/>
        <v>20456.966092499999</v>
      </c>
      <c r="N4182" s="573" t="b">
        <v>1</v>
      </c>
    </row>
    <row r="4183" spans="1:14" ht="16" thickBot="1" x14ac:dyDescent="0.4">
      <c r="A4183" s="11" t="s">
        <v>9830</v>
      </c>
      <c r="B4183" s="565" t="s">
        <v>4828</v>
      </c>
      <c r="C4183" s="717" t="s">
        <v>4869</v>
      </c>
      <c r="D4183" s="563"/>
      <c r="E4183" s="563"/>
      <c r="F4183" s="564">
        <v>0</v>
      </c>
      <c r="G4183" s="47"/>
      <c r="H4183" s="573">
        <f t="shared" si="118"/>
        <v>0</v>
      </c>
      <c r="I4183" s="573">
        <f t="shared" si="118"/>
        <v>0</v>
      </c>
      <c r="J4183" s="573">
        <f t="shared" si="118"/>
        <v>0</v>
      </c>
      <c r="K4183" s="573">
        <f t="shared" si="118"/>
        <v>0</v>
      </c>
      <c r="L4183" s="573">
        <f t="shared" si="118"/>
        <v>0</v>
      </c>
      <c r="M4183" s="573">
        <f t="shared" si="118"/>
        <v>0</v>
      </c>
      <c r="N4183" s="573" t="b">
        <v>1</v>
      </c>
    </row>
    <row r="4184" spans="1:14" ht="15.5" x14ac:dyDescent="0.35">
      <c r="A4184" s="81" t="s">
        <v>9860</v>
      </c>
      <c r="B4184" s="16" t="s">
        <v>4828</v>
      </c>
      <c r="C4184" s="723" t="s">
        <v>4839</v>
      </c>
      <c r="D4184" s="35"/>
      <c r="E4184" s="58"/>
      <c r="F4184" s="276">
        <v>883.55000000000018</v>
      </c>
      <c r="G4184" s="47"/>
      <c r="H4184" s="573">
        <f t="shared" si="118"/>
        <v>311.53972999999996</v>
      </c>
      <c r="I4184" s="573">
        <f t="shared" si="118"/>
        <v>311.53972999999996</v>
      </c>
      <c r="J4184" s="573">
        <f t="shared" si="118"/>
        <v>409.34871500000008</v>
      </c>
      <c r="K4184" s="573">
        <f t="shared" si="118"/>
        <v>284.37056750000005</v>
      </c>
      <c r="L4184" s="573">
        <f t="shared" si="118"/>
        <v>451.91373625</v>
      </c>
      <c r="M4184" s="573">
        <f t="shared" si="118"/>
        <v>389.42466250000007</v>
      </c>
      <c r="N4184" s="573" t="b">
        <v>1</v>
      </c>
    </row>
    <row r="4185" spans="1:14" ht="16" thickBot="1" x14ac:dyDescent="0.4">
      <c r="A4185" s="421" t="s">
        <v>9861</v>
      </c>
      <c r="B4185" s="302" t="s">
        <v>4828</v>
      </c>
      <c r="C4185" s="724" t="s">
        <v>4840</v>
      </c>
      <c r="D4185" s="33"/>
      <c r="E4185" s="100"/>
      <c r="F4185" s="564">
        <v>2208.1000000000004</v>
      </c>
      <c r="G4185" s="47"/>
      <c r="H4185" s="573">
        <f t="shared" si="118"/>
        <v>778.57605999999998</v>
      </c>
      <c r="I4185" s="573">
        <f t="shared" si="118"/>
        <v>778.57605999999998</v>
      </c>
      <c r="J4185" s="573">
        <f t="shared" si="118"/>
        <v>1023.0127300000001</v>
      </c>
      <c r="K4185" s="573">
        <f t="shared" si="118"/>
        <v>710.67698500000006</v>
      </c>
      <c r="L4185" s="573">
        <f t="shared" si="118"/>
        <v>1129.3879474999999</v>
      </c>
      <c r="M4185" s="573">
        <f t="shared" si="118"/>
        <v>973.22007500000007</v>
      </c>
      <c r="N4185" s="573" t="b">
        <v>1</v>
      </c>
    </row>
    <row r="4186" spans="1:14" ht="16" thickBot="1" x14ac:dyDescent="0.4">
      <c r="A4186" s="424" t="s">
        <v>9862</v>
      </c>
      <c r="B4186" s="95" t="s">
        <v>4828</v>
      </c>
      <c r="C4186" s="725" t="s">
        <v>4829</v>
      </c>
      <c r="D4186" s="173"/>
      <c r="E4186" s="101"/>
      <c r="F4186" s="276">
        <v>3091.3999999999996</v>
      </c>
      <c r="G4186" s="47"/>
      <c r="H4186" s="573">
        <f t="shared" si="118"/>
        <v>1090.0276399999996</v>
      </c>
      <c r="I4186" s="573">
        <f t="shared" si="118"/>
        <v>1090.0276399999996</v>
      </c>
      <c r="J4186" s="573">
        <f t="shared" si="118"/>
        <v>1432.2456199999997</v>
      </c>
      <c r="K4186" s="573">
        <f t="shared" si="118"/>
        <v>994.96708999999976</v>
      </c>
      <c r="L4186" s="573">
        <f t="shared" si="118"/>
        <v>1581.1738149999994</v>
      </c>
      <c r="M4186" s="573">
        <f t="shared" si="118"/>
        <v>1362.5345499999999</v>
      </c>
      <c r="N4186" s="573" t="b">
        <v>1</v>
      </c>
    </row>
    <row r="4187" spans="1:14" ht="15.5" x14ac:dyDescent="0.35">
      <c r="A4187" s="127" t="s">
        <v>9844</v>
      </c>
      <c r="B4187" s="97" t="s">
        <v>4828</v>
      </c>
      <c r="C4187" s="726" t="s">
        <v>8332</v>
      </c>
      <c r="D4187" s="103"/>
      <c r="E4187" s="102"/>
      <c r="F4187" s="276">
        <v>4007.3999999999996</v>
      </c>
      <c r="G4187" s="47"/>
      <c r="H4187" s="573" t="str">
        <f t="shared" si="118"/>
        <v/>
      </c>
      <c r="I4187" s="573" t="str">
        <f t="shared" si="118"/>
        <v/>
      </c>
      <c r="J4187" s="573" t="str">
        <f t="shared" si="118"/>
        <v/>
      </c>
      <c r="K4187" s="573" t="str">
        <f t="shared" si="118"/>
        <v/>
      </c>
      <c r="L4187" s="573" t="str">
        <f t="shared" si="118"/>
        <v/>
      </c>
      <c r="M4187" s="573" t="str">
        <f t="shared" si="118"/>
        <v/>
      </c>
      <c r="N4187" s="573" t="b">
        <v>0</v>
      </c>
    </row>
    <row r="4188" spans="1:14" ht="16" thickBot="1" x14ac:dyDescent="0.4">
      <c r="A4188" s="412" t="s">
        <v>9845</v>
      </c>
      <c r="B4188" s="565" t="s">
        <v>4828</v>
      </c>
      <c r="C4188" s="727" t="s">
        <v>8333</v>
      </c>
      <c r="D4188" s="39"/>
      <c r="E4188" s="62"/>
      <c r="F4188" s="564">
        <v>4989.75</v>
      </c>
      <c r="G4188" s="47"/>
      <c r="H4188" s="573" t="str">
        <f t="shared" si="118"/>
        <v/>
      </c>
      <c r="I4188" s="573" t="str">
        <f t="shared" si="118"/>
        <v/>
      </c>
      <c r="J4188" s="573" t="str">
        <f t="shared" si="118"/>
        <v/>
      </c>
      <c r="K4188" s="573" t="str">
        <f t="shared" si="118"/>
        <v/>
      </c>
      <c r="L4188" s="573" t="str">
        <f t="shared" si="118"/>
        <v/>
      </c>
      <c r="M4188" s="573" t="str">
        <f t="shared" si="118"/>
        <v/>
      </c>
      <c r="N4188" s="573" t="b">
        <v>0</v>
      </c>
    </row>
    <row r="4189" spans="1:14" ht="15.5" x14ac:dyDescent="0.35">
      <c r="A4189" s="81" t="s">
        <v>9846</v>
      </c>
      <c r="B4189" s="16" t="s">
        <v>4828</v>
      </c>
      <c r="C4189" s="723" t="s">
        <v>8334</v>
      </c>
      <c r="D4189" s="35"/>
      <c r="E4189" s="58"/>
      <c r="F4189" s="276">
        <v>7885.0499999999993</v>
      </c>
      <c r="G4189" s="47"/>
      <c r="H4189" s="573" t="str">
        <f t="shared" si="118"/>
        <v/>
      </c>
      <c r="I4189" s="573" t="str">
        <f t="shared" si="118"/>
        <v/>
      </c>
      <c r="J4189" s="573" t="str">
        <f t="shared" si="118"/>
        <v/>
      </c>
      <c r="K4189" s="573" t="str">
        <f t="shared" si="118"/>
        <v/>
      </c>
      <c r="L4189" s="573" t="str">
        <f t="shared" si="118"/>
        <v/>
      </c>
      <c r="M4189" s="573" t="str">
        <f t="shared" si="118"/>
        <v/>
      </c>
      <c r="N4189" s="573" t="b">
        <v>0</v>
      </c>
    </row>
    <row r="4190" spans="1:14" ht="16" thickBot="1" x14ac:dyDescent="0.4">
      <c r="A4190" s="8" t="s">
        <v>9847</v>
      </c>
      <c r="B4190" s="221" t="s">
        <v>4828</v>
      </c>
      <c r="C4190" s="728" t="s">
        <v>8335</v>
      </c>
      <c r="D4190" s="104"/>
      <c r="E4190" s="57"/>
      <c r="F4190" s="274">
        <v>8658.15</v>
      </c>
      <c r="G4190" s="47"/>
      <c r="H4190" s="573" t="str">
        <f t="shared" si="118"/>
        <v/>
      </c>
      <c r="I4190" s="573" t="str">
        <f t="shared" si="118"/>
        <v/>
      </c>
      <c r="J4190" s="573" t="str">
        <f t="shared" si="118"/>
        <v/>
      </c>
      <c r="K4190" s="573" t="str">
        <f t="shared" si="118"/>
        <v/>
      </c>
      <c r="L4190" s="573" t="str">
        <f t="shared" si="118"/>
        <v/>
      </c>
      <c r="M4190" s="573" t="str">
        <f t="shared" si="118"/>
        <v/>
      </c>
      <c r="N4190" s="573" t="b">
        <v>0</v>
      </c>
    </row>
    <row r="4191" spans="1:14" ht="16" thickBot="1" x14ac:dyDescent="0.4">
      <c r="A4191" s="424" t="s">
        <v>5221</v>
      </c>
      <c r="B4191" s="95" t="s">
        <v>5223</v>
      </c>
      <c r="C4191" s="725" t="s">
        <v>5225</v>
      </c>
      <c r="D4191" s="173"/>
      <c r="E4191" s="101"/>
      <c r="F4191" s="276">
        <v>46413.99</v>
      </c>
      <c r="G4191" s="47"/>
      <c r="H4191" s="573">
        <f t="shared" si="118"/>
        <v>16365.572873999996</v>
      </c>
      <c r="I4191" s="573">
        <f t="shared" si="118"/>
        <v>16365.572873999996</v>
      </c>
      <c r="J4191" s="573">
        <f t="shared" si="118"/>
        <v>21503.601566999998</v>
      </c>
      <c r="K4191" s="573">
        <f t="shared" si="118"/>
        <v>14938.342681499998</v>
      </c>
      <c r="L4191" s="573">
        <f t="shared" si="118"/>
        <v>23739.595535249995</v>
      </c>
      <c r="M4191" s="573">
        <f t="shared" si="118"/>
        <v>20456.966092499999</v>
      </c>
      <c r="N4191" s="573" t="b">
        <v>1</v>
      </c>
    </row>
    <row r="4192" spans="1:14" ht="16" thickBot="1" x14ac:dyDescent="0.4">
      <c r="A4192" s="424" t="s">
        <v>9830</v>
      </c>
      <c r="B4192" s="95" t="s">
        <v>5224</v>
      </c>
      <c r="C4192" s="725" t="s">
        <v>5226</v>
      </c>
      <c r="D4192" s="173"/>
      <c r="E4192" s="101"/>
      <c r="F4192" s="276">
        <v>0</v>
      </c>
      <c r="G4192" s="47"/>
      <c r="H4192" s="573">
        <f t="shared" si="118"/>
        <v>0</v>
      </c>
      <c r="I4192" s="573">
        <f t="shared" si="118"/>
        <v>0</v>
      </c>
      <c r="J4192" s="573">
        <f t="shared" si="118"/>
        <v>0</v>
      </c>
      <c r="K4192" s="573">
        <f t="shared" si="118"/>
        <v>0</v>
      </c>
      <c r="L4192" s="573">
        <f t="shared" si="118"/>
        <v>0</v>
      </c>
      <c r="M4192" s="573">
        <f t="shared" si="118"/>
        <v>0</v>
      </c>
      <c r="N4192" s="573" t="b">
        <v>1</v>
      </c>
    </row>
    <row r="4193" spans="1:14" ht="16" thickBot="1" x14ac:dyDescent="0.4">
      <c r="A4193" s="424" t="s">
        <v>9860</v>
      </c>
      <c r="B4193" s="95" t="s">
        <v>5224</v>
      </c>
      <c r="C4193" s="725" t="s">
        <v>5227</v>
      </c>
      <c r="D4193" s="173"/>
      <c r="E4193" s="101"/>
      <c r="F4193" s="276">
        <v>883.55000000000018</v>
      </c>
      <c r="G4193" s="47"/>
      <c r="H4193" s="573">
        <f t="shared" si="118"/>
        <v>311.53972999999996</v>
      </c>
      <c r="I4193" s="573">
        <f t="shared" si="118"/>
        <v>311.53972999999996</v>
      </c>
      <c r="J4193" s="573">
        <f t="shared" si="118"/>
        <v>409.34871500000008</v>
      </c>
      <c r="K4193" s="573">
        <f t="shared" si="118"/>
        <v>284.37056750000005</v>
      </c>
      <c r="L4193" s="573">
        <f t="shared" si="118"/>
        <v>451.91373625</v>
      </c>
      <c r="M4193" s="573">
        <f t="shared" si="118"/>
        <v>389.42466250000007</v>
      </c>
      <c r="N4193" s="573" t="b">
        <v>1</v>
      </c>
    </row>
    <row r="4194" spans="1:14" ht="16" thickBot="1" x14ac:dyDescent="0.4">
      <c r="A4194" s="424" t="s">
        <v>9861</v>
      </c>
      <c r="B4194" s="95" t="s">
        <v>5224</v>
      </c>
      <c r="C4194" s="725" t="s">
        <v>5228</v>
      </c>
      <c r="D4194" s="173"/>
      <c r="E4194" s="101"/>
      <c r="F4194" s="276">
        <v>2208.1000000000004</v>
      </c>
      <c r="G4194" s="47"/>
      <c r="H4194" s="573">
        <f t="shared" si="118"/>
        <v>778.57605999999998</v>
      </c>
      <c r="I4194" s="573">
        <f t="shared" si="118"/>
        <v>778.57605999999998</v>
      </c>
      <c r="J4194" s="573">
        <f t="shared" si="118"/>
        <v>1023.0127300000001</v>
      </c>
      <c r="K4194" s="573">
        <f t="shared" si="118"/>
        <v>710.67698500000006</v>
      </c>
      <c r="L4194" s="573">
        <f t="shared" si="118"/>
        <v>1129.3879474999999</v>
      </c>
      <c r="M4194" s="573">
        <f t="shared" si="118"/>
        <v>973.22007500000007</v>
      </c>
      <c r="N4194" s="573" t="b">
        <v>1</v>
      </c>
    </row>
    <row r="4195" spans="1:14" ht="16" thickBot="1" x14ac:dyDescent="0.4">
      <c r="A4195" s="8" t="s">
        <v>9862</v>
      </c>
      <c r="B4195" s="2" t="s">
        <v>5224</v>
      </c>
      <c r="C4195" s="443" t="s">
        <v>5229</v>
      </c>
      <c r="D4195" s="122"/>
      <c r="E4195" s="122"/>
      <c r="F4195" s="299">
        <v>3091.3999999999996</v>
      </c>
      <c r="G4195" s="47"/>
      <c r="H4195" s="573">
        <f t="shared" si="118"/>
        <v>1090.0276399999996</v>
      </c>
      <c r="I4195" s="573">
        <f t="shared" si="118"/>
        <v>1090.0276399999996</v>
      </c>
      <c r="J4195" s="573">
        <f t="shared" si="118"/>
        <v>1432.2456199999997</v>
      </c>
      <c r="K4195" s="573">
        <f t="shared" si="118"/>
        <v>994.96708999999976</v>
      </c>
      <c r="L4195" s="573">
        <f t="shared" si="118"/>
        <v>1581.1738149999994</v>
      </c>
      <c r="M4195" s="573">
        <f t="shared" si="118"/>
        <v>1362.5345499999999</v>
      </c>
      <c r="N4195" s="573" t="b">
        <v>1</v>
      </c>
    </row>
    <row r="4196" spans="1:14" ht="16" thickBot="1" x14ac:dyDescent="0.4">
      <c r="A4196" s="10" t="s">
        <v>9844</v>
      </c>
      <c r="B4196" s="68" t="s">
        <v>5224</v>
      </c>
      <c r="C4196" s="442" t="s">
        <v>8543</v>
      </c>
      <c r="D4196" s="26"/>
      <c r="E4196" s="26"/>
      <c r="F4196" s="275">
        <v>3521.8500000000004</v>
      </c>
      <c r="G4196" s="47"/>
      <c r="H4196" s="573" t="str">
        <f t="shared" si="118"/>
        <v/>
      </c>
      <c r="I4196" s="573" t="str">
        <f t="shared" si="118"/>
        <v/>
      </c>
      <c r="J4196" s="573" t="str">
        <f t="shared" si="118"/>
        <v/>
      </c>
      <c r="K4196" s="573" t="str">
        <f t="shared" si="118"/>
        <v/>
      </c>
      <c r="L4196" s="573" t="str">
        <f t="shared" si="118"/>
        <v/>
      </c>
      <c r="M4196" s="573" t="str">
        <f t="shared" si="118"/>
        <v/>
      </c>
      <c r="N4196" s="573" t="b">
        <v>0</v>
      </c>
    </row>
    <row r="4197" spans="1:14" ht="15.5" x14ac:dyDescent="0.35">
      <c r="A4197" s="71" t="s">
        <v>9845</v>
      </c>
      <c r="B4197" s="16" t="s">
        <v>5224</v>
      </c>
      <c r="C4197" s="441" t="s">
        <v>8544</v>
      </c>
      <c r="D4197" s="166"/>
      <c r="E4197" s="166"/>
      <c r="F4197" s="299">
        <v>4989.75</v>
      </c>
      <c r="G4197" s="47"/>
      <c r="H4197" s="573" t="str">
        <f t="shared" si="118"/>
        <v/>
      </c>
      <c r="I4197" s="573" t="str">
        <f t="shared" si="118"/>
        <v/>
      </c>
      <c r="J4197" s="573" t="str">
        <f t="shared" si="118"/>
        <v/>
      </c>
      <c r="K4197" s="573" t="str">
        <f t="shared" si="118"/>
        <v/>
      </c>
      <c r="L4197" s="573" t="str">
        <f t="shared" si="118"/>
        <v/>
      </c>
      <c r="M4197" s="573" t="str">
        <f t="shared" si="118"/>
        <v/>
      </c>
      <c r="N4197" s="573" t="b">
        <v>0</v>
      </c>
    </row>
    <row r="4198" spans="1:14" ht="15.5" x14ac:dyDescent="0.35">
      <c r="A4198" s="8" t="s">
        <v>9846</v>
      </c>
      <c r="B4198" s="3" t="s">
        <v>5224</v>
      </c>
      <c r="C4198" s="716" t="s">
        <v>8545</v>
      </c>
      <c r="D4198" s="34"/>
      <c r="E4198" s="34"/>
      <c r="F4198" s="273">
        <v>2154.25</v>
      </c>
      <c r="G4198" s="47"/>
      <c r="H4198" s="573" t="str">
        <f t="shared" si="118"/>
        <v/>
      </c>
      <c r="I4198" s="573" t="str">
        <f t="shared" si="118"/>
        <v/>
      </c>
      <c r="J4198" s="573" t="str">
        <f t="shared" si="118"/>
        <v/>
      </c>
      <c r="K4198" s="573" t="str">
        <f t="shared" si="118"/>
        <v/>
      </c>
      <c r="L4198" s="573" t="str">
        <f t="shared" si="118"/>
        <v/>
      </c>
      <c r="M4198" s="573" t="str">
        <f t="shared" si="118"/>
        <v/>
      </c>
      <c r="N4198" s="573" t="b">
        <v>0</v>
      </c>
    </row>
    <row r="4199" spans="1:14" ht="15.5" x14ac:dyDescent="0.35">
      <c r="A4199" s="8" t="s">
        <v>9847</v>
      </c>
      <c r="B4199" s="308" t="s">
        <v>5224</v>
      </c>
      <c r="C4199" s="217" t="s">
        <v>8546</v>
      </c>
      <c r="D4199" s="32"/>
      <c r="E4199" s="32"/>
      <c r="F4199" s="578">
        <v>8658.15</v>
      </c>
      <c r="G4199" s="47"/>
      <c r="H4199" s="573" t="str">
        <f t="shared" si="118"/>
        <v/>
      </c>
      <c r="I4199" s="573" t="str">
        <f t="shared" si="118"/>
        <v/>
      </c>
      <c r="J4199" s="573" t="str">
        <f t="shared" si="118"/>
        <v/>
      </c>
      <c r="K4199" s="573" t="str">
        <f t="shared" si="118"/>
        <v/>
      </c>
      <c r="L4199" s="573" t="str">
        <f t="shared" si="118"/>
        <v/>
      </c>
      <c r="M4199" s="573" t="str">
        <f t="shared" si="118"/>
        <v/>
      </c>
      <c r="N4199" s="573" t="b">
        <v>0</v>
      </c>
    </row>
    <row r="4200" spans="1:14" ht="15.5" x14ac:dyDescent="0.35">
      <c r="A4200" s="8" t="s">
        <v>5232</v>
      </c>
      <c r="B4200" s="308" t="s">
        <v>5230</v>
      </c>
      <c r="C4200" s="217" t="s">
        <v>5233</v>
      </c>
      <c r="D4200" s="309"/>
      <c r="E4200" s="309"/>
      <c r="F4200" s="578">
        <v>88187.36</v>
      </c>
      <c r="G4200" s="47"/>
      <c r="H4200" s="573">
        <f t="shared" si="118"/>
        <v>31094.863135999993</v>
      </c>
      <c r="I4200" s="573">
        <f t="shared" si="118"/>
        <v>31094.863135999993</v>
      </c>
      <c r="J4200" s="573">
        <f t="shared" si="118"/>
        <v>40857.203887999996</v>
      </c>
      <c r="K4200" s="573">
        <f t="shared" si="118"/>
        <v>28383.101815999999</v>
      </c>
      <c r="L4200" s="573">
        <f t="shared" si="118"/>
        <v>45105.62995599999</v>
      </c>
      <c r="M4200" s="573">
        <f t="shared" si="118"/>
        <v>38868.57892</v>
      </c>
      <c r="N4200" s="573" t="b">
        <v>1</v>
      </c>
    </row>
    <row r="4201" spans="1:14" ht="16" thickBot="1" x14ac:dyDescent="0.4">
      <c r="A4201" s="635"/>
      <c r="B4201" s="565" t="s">
        <v>5234</v>
      </c>
      <c r="C4201" s="717" t="s">
        <v>5235</v>
      </c>
      <c r="D4201" s="563"/>
      <c r="E4201" s="563"/>
      <c r="F4201" s="564">
        <v>88187.36</v>
      </c>
      <c r="G4201" s="47"/>
      <c r="H4201" s="573">
        <f t="shared" si="118"/>
        <v>31094.863135999993</v>
      </c>
      <c r="I4201" s="573">
        <f t="shared" si="118"/>
        <v>31094.863135999993</v>
      </c>
      <c r="J4201" s="573">
        <f t="shared" si="118"/>
        <v>40857.203887999996</v>
      </c>
      <c r="K4201" s="573">
        <f t="shared" si="118"/>
        <v>28383.101815999999</v>
      </c>
      <c r="L4201" s="573">
        <f t="shared" si="118"/>
        <v>45105.62995599999</v>
      </c>
      <c r="M4201" s="573">
        <f t="shared" si="118"/>
        <v>38868.57892</v>
      </c>
      <c r="N4201" s="573" t="b">
        <v>1</v>
      </c>
    </row>
    <row r="4202" spans="1:14" ht="16" thickBot="1" x14ac:dyDescent="0.4">
      <c r="A4202" s="8" t="s">
        <v>9830</v>
      </c>
      <c r="B4202" s="2" t="s">
        <v>5231</v>
      </c>
      <c r="C4202" s="443" t="s">
        <v>5236</v>
      </c>
      <c r="D4202" s="122"/>
      <c r="E4202" s="122"/>
      <c r="F4202" s="284">
        <v>0</v>
      </c>
      <c r="G4202" s="47"/>
      <c r="H4202" s="573">
        <f t="shared" si="118"/>
        <v>0</v>
      </c>
      <c r="I4202" s="573">
        <f t="shared" si="118"/>
        <v>0</v>
      </c>
      <c r="J4202" s="573">
        <f t="shared" si="118"/>
        <v>0</v>
      </c>
      <c r="K4202" s="573">
        <f t="shared" si="118"/>
        <v>0</v>
      </c>
      <c r="L4202" s="573">
        <f t="shared" si="118"/>
        <v>0</v>
      </c>
      <c r="M4202" s="573">
        <f t="shared" si="118"/>
        <v>0</v>
      </c>
      <c r="N4202" s="573" t="b">
        <v>1</v>
      </c>
    </row>
    <row r="4203" spans="1:14" ht="15.5" x14ac:dyDescent="0.35">
      <c r="A4203" s="71" t="s">
        <v>9860</v>
      </c>
      <c r="B4203" s="16" t="s">
        <v>5231</v>
      </c>
      <c r="C4203" s="441" t="s">
        <v>5237</v>
      </c>
      <c r="D4203" s="166"/>
      <c r="E4203" s="166"/>
      <c r="F4203" s="299">
        <v>1677.6599999999999</v>
      </c>
      <c r="G4203" s="47"/>
      <c r="H4203" s="573">
        <f t="shared" si="118"/>
        <v>591.54291599999976</v>
      </c>
      <c r="I4203" s="573">
        <f t="shared" si="118"/>
        <v>591.54291599999976</v>
      </c>
      <c r="J4203" s="573">
        <f t="shared" si="118"/>
        <v>777.25987799999996</v>
      </c>
      <c r="K4203" s="573">
        <f t="shared" si="118"/>
        <v>539.95487099999991</v>
      </c>
      <c r="L4203" s="573">
        <f t="shared" si="118"/>
        <v>858.08114849999981</v>
      </c>
      <c r="M4203" s="573">
        <f t="shared" si="118"/>
        <v>739.42864499999985</v>
      </c>
      <c r="N4203" s="573" t="b">
        <v>1</v>
      </c>
    </row>
    <row r="4204" spans="1:14" ht="15.5" x14ac:dyDescent="0.35">
      <c r="A4204" s="8" t="s">
        <v>9861</v>
      </c>
      <c r="B4204" s="3" t="s">
        <v>5231</v>
      </c>
      <c r="C4204" s="716" t="s">
        <v>5238</v>
      </c>
      <c r="D4204" s="20"/>
      <c r="E4204" s="20"/>
      <c r="F4204" s="273">
        <v>4195.0599999999995</v>
      </c>
      <c r="G4204" s="47"/>
      <c r="H4204" s="573">
        <f t="shared" si="118"/>
        <v>1479.1781559999995</v>
      </c>
      <c r="I4204" s="573">
        <f t="shared" si="118"/>
        <v>1479.1781559999995</v>
      </c>
      <c r="J4204" s="573">
        <f t="shared" si="118"/>
        <v>1943.5712979999996</v>
      </c>
      <c r="K4204" s="573">
        <f t="shared" si="118"/>
        <v>1350.1800609999998</v>
      </c>
      <c r="L4204" s="573">
        <f t="shared" si="118"/>
        <v>2145.6683134999994</v>
      </c>
      <c r="M4204" s="573">
        <f t="shared" si="118"/>
        <v>1848.9726949999997</v>
      </c>
      <c r="N4204" s="573" t="b">
        <v>1</v>
      </c>
    </row>
    <row r="4205" spans="1:14" ht="15.5" x14ac:dyDescent="0.35">
      <c r="A4205" s="8" t="s">
        <v>9862</v>
      </c>
      <c r="B4205" s="308" t="s">
        <v>5231</v>
      </c>
      <c r="C4205" s="217" t="s">
        <v>5239</v>
      </c>
      <c r="D4205" s="309"/>
      <c r="E4205" s="309"/>
      <c r="F4205" s="578">
        <v>5872.73</v>
      </c>
      <c r="G4205" s="47"/>
      <c r="H4205" s="573">
        <f t="shared" si="118"/>
        <v>2070.7245979999993</v>
      </c>
      <c r="I4205" s="573">
        <f t="shared" si="118"/>
        <v>2070.7245979999993</v>
      </c>
      <c r="J4205" s="573">
        <f t="shared" si="118"/>
        <v>2720.8358089999997</v>
      </c>
      <c r="K4205" s="573">
        <f t="shared" si="118"/>
        <v>1890.1381504999997</v>
      </c>
      <c r="L4205" s="573">
        <f t="shared" si="118"/>
        <v>3003.7545767499992</v>
      </c>
      <c r="M4205" s="573">
        <f t="shared" si="118"/>
        <v>2588.4057474999995</v>
      </c>
      <c r="N4205" s="573" t="b">
        <v>1</v>
      </c>
    </row>
    <row r="4206" spans="1:14" ht="15.5" x14ac:dyDescent="0.35">
      <c r="A4206" s="8" t="s">
        <v>9844</v>
      </c>
      <c r="B4206" s="308" t="s">
        <v>5231</v>
      </c>
      <c r="C4206" s="217" t="s">
        <v>8547</v>
      </c>
      <c r="D4206" s="309"/>
      <c r="E4206" s="309"/>
      <c r="F4206" s="578">
        <v>6691.65</v>
      </c>
      <c r="G4206" s="47"/>
      <c r="H4206" s="573" t="str">
        <f t="shared" si="118"/>
        <v/>
      </c>
      <c r="I4206" s="573" t="str">
        <f t="shared" si="118"/>
        <v/>
      </c>
      <c r="J4206" s="573" t="str">
        <f t="shared" si="118"/>
        <v/>
      </c>
      <c r="K4206" s="573" t="str">
        <f t="shared" si="118"/>
        <v/>
      </c>
      <c r="L4206" s="573" t="str">
        <f t="shared" si="118"/>
        <v/>
      </c>
      <c r="M4206" s="573" t="str">
        <f t="shared" si="118"/>
        <v/>
      </c>
      <c r="N4206" s="573" t="b">
        <v>0</v>
      </c>
    </row>
    <row r="4207" spans="1:14" ht="15.5" x14ac:dyDescent="0.35">
      <c r="A4207" s="8" t="s">
        <v>9845</v>
      </c>
      <c r="B4207" s="308" t="s">
        <v>5231</v>
      </c>
      <c r="C4207" s="217" t="s">
        <v>8548</v>
      </c>
      <c r="D4207" s="309"/>
      <c r="E4207" s="309"/>
      <c r="F4207" s="578">
        <v>9478.9500000000007</v>
      </c>
      <c r="G4207" s="47"/>
      <c r="H4207" s="573" t="str">
        <f t="shared" si="118"/>
        <v/>
      </c>
      <c r="I4207" s="573" t="str">
        <f t="shared" si="118"/>
        <v/>
      </c>
      <c r="J4207" s="573" t="str">
        <f t="shared" si="118"/>
        <v/>
      </c>
      <c r="K4207" s="573" t="str">
        <f t="shared" si="118"/>
        <v/>
      </c>
      <c r="L4207" s="573" t="str">
        <f t="shared" si="118"/>
        <v/>
      </c>
      <c r="M4207" s="573" t="str">
        <f t="shared" si="118"/>
        <v/>
      </c>
      <c r="N4207" s="573" t="b">
        <v>0</v>
      </c>
    </row>
    <row r="4208" spans="1:14" ht="15.5" x14ac:dyDescent="0.35">
      <c r="A4208" s="8" t="s">
        <v>9846</v>
      </c>
      <c r="B4208" s="308" t="s">
        <v>5231</v>
      </c>
      <c r="C4208" s="217" t="s">
        <v>8549</v>
      </c>
      <c r="D4208" s="309"/>
      <c r="E4208" s="309"/>
      <c r="F4208" s="578">
        <v>11379.669999999998</v>
      </c>
      <c r="G4208" s="47"/>
      <c r="H4208" s="573" t="str">
        <f t="shared" si="118"/>
        <v/>
      </c>
      <c r="I4208" s="573" t="str">
        <f t="shared" si="118"/>
        <v/>
      </c>
      <c r="J4208" s="573" t="str">
        <f t="shared" si="118"/>
        <v/>
      </c>
      <c r="K4208" s="573" t="str">
        <f t="shared" si="118"/>
        <v/>
      </c>
      <c r="L4208" s="573" t="str">
        <f t="shared" si="118"/>
        <v/>
      </c>
      <c r="M4208" s="573" t="str">
        <f t="shared" si="118"/>
        <v/>
      </c>
      <c r="N4208" s="573" t="b">
        <v>0</v>
      </c>
    </row>
    <row r="4209" spans="1:14" ht="15.5" x14ac:dyDescent="0.35">
      <c r="A4209" s="8" t="s">
        <v>9847</v>
      </c>
      <c r="B4209" s="308" t="s">
        <v>5231</v>
      </c>
      <c r="C4209" s="217" t="s">
        <v>8550</v>
      </c>
      <c r="D4209" s="309"/>
      <c r="E4209" s="309"/>
      <c r="F4209" s="578">
        <v>16449.45</v>
      </c>
      <c r="G4209" s="47"/>
      <c r="H4209" s="573" t="str">
        <f t="shared" si="118"/>
        <v/>
      </c>
      <c r="I4209" s="573" t="str">
        <f t="shared" si="118"/>
        <v/>
      </c>
      <c r="J4209" s="573" t="str">
        <f t="shared" si="118"/>
        <v/>
      </c>
      <c r="K4209" s="573" t="str">
        <f t="shared" si="118"/>
        <v/>
      </c>
      <c r="L4209" s="573" t="str">
        <f t="shared" si="118"/>
        <v/>
      </c>
      <c r="M4209" s="573" t="str">
        <f t="shared" si="118"/>
        <v/>
      </c>
      <c r="N4209" s="573" t="b">
        <v>0</v>
      </c>
    </row>
    <row r="4210" spans="1:14" ht="15.5" x14ac:dyDescent="0.35">
      <c r="A4210" s="8" t="s">
        <v>5242</v>
      </c>
      <c r="B4210" s="308" t="s">
        <v>5240</v>
      </c>
      <c r="C4210" s="217" t="s">
        <v>5243</v>
      </c>
      <c r="D4210" s="309"/>
      <c r="E4210" s="309"/>
      <c r="F4210" s="578">
        <v>167555.57</v>
      </c>
      <c r="G4210" s="47"/>
      <c r="H4210" s="573">
        <f t="shared" si="118"/>
        <v>59080.093981999991</v>
      </c>
      <c r="I4210" s="573">
        <f t="shared" si="118"/>
        <v>59080.093981999991</v>
      </c>
      <c r="J4210" s="573">
        <f t="shared" si="118"/>
        <v>77628.495580999996</v>
      </c>
      <c r="K4210" s="573">
        <f t="shared" si="118"/>
        <v>53927.760204499995</v>
      </c>
      <c r="L4210" s="573">
        <f t="shared" si="118"/>
        <v>85700.485165749982</v>
      </c>
      <c r="M4210" s="573">
        <f t="shared" si="118"/>
        <v>73850.117477499996</v>
      </c>
      <c r="N4210" s="573" t="b">
        <v>1</v>
      </c>
    </row>
    <row r="4211" spans="1:14" ht="15.5" x14ac:dyDescent="0.35">
      <c r="A4211" s="8" t="s">
        <v>9830</v>
      </c>
      <c r="B4211" s="308" t="s">
        <v>5241</v>
      </c>
      <c r="C4211" s="217" t="s">
        <v>5244</v>
      </c>
      <c r="D4211" s="309"/>
      <c r="E4211" s="309"/>
      <c r="F4211" s="578">
        <v>0</v>
      </c>
      <c r="G4211" s="47"/>
      <c r="H4211" s="573">
        <f t="shared" si="118"/>
        <v>0</v>
      </c>
      <c r="I4211" s="573">
        <f t="shared" si="118"/>
        <v>0</v>
      </c>
      <c r="J4211" s="573">
        <f t="shared" si="118"/>
        <v>0</v>
      </c>
      <c r="K4211" s="573">
        <f t="shared" si="118"/>
        <v>0</v>
      </c>
      <c r="L4211" s="573">
        <f t="shared" si="118"/>
        <v>0</v>
      </c>
      <c r="M4211" s="573">
        <f t="shared" si="118"/>
        <v>0</v>
      </c>
      <c r="N4211" s="573" t="b">
        <v>1</v>
      </c>
    </row>
    <row r="4212" spans="1:14" ht="15.5" x14ac:dyDescent="0.35">
      <c r="A4212" s="72" t="s">
        <v>9860</v>
      </c>
      <c r="B4212" s="308" t="s">
        <v>5241</v>
      </c>
      <c r="C4212" s="217" t="s">
        <v>5245</v>
      </c>
      <c r="D4212" s="309"/>
      <c r="E4212" s="309"/>
      <c r="F4212" s="578">
        <v>3188.5099999999984</v>
      </c>
      <c r="G4212" s="47"/>
      <c r="H4212" s="573">
        <f t="shared" si="118"/>
        <v>1124.2686259999991</v>
      </c>
      <c r="I4212" s="573">
        <f t="shared" si="118"/>
        <v>1124.2686259999991</v>
      </c>
      <c r="J4212" s="573">
        <f t="shared" si="118"/>
        <v>1477.2366829999992</v>
      </c>
      <c r="K4212" s="573">
        <f t="shared" si="118"/>
        <v>1026.2219434999995</v>
      </c>
      <c r="L4212" s="573">
        <f t="shared" si="118"/>
        <v>1630.8431522499989</v>
      </c>
      <c r="M4212" s="573">
        <f t="shared" si="118"/>
        <v>1405.3357824999991</v>
      </c>
      <c r="N4212" s="573" t="b">
        <v>1</v>
      </c>
    </row>
    <row r="4213" spans="1:14" ht="15.5" x14ac:dyDescent="0.35">
      <c r="A4213" s="8" t="s">
        <v>9861</v>
      </c>
      <c r="B4213" s="308" t="s">
        <v>5241</v>
      </c>
      <c r="C4213" s="217" t="s">
        <v>5246</v>
      </c>
      <c r="D4213" s="309"/>
      <c r="E4213" s="309"/>
      <c r="F4213" s="578">
        <v>7970.91</v>
      </c>
      <c r="G4213" s="47"/>
      <c r="H4213" s="573">
        <f t="shared" si="118"/>
        <v>2810.5428659999993</v>
      </c>
      <c r="I4213" s="573">
        <f t="shared" si="118"/>
        <v>2810.5428659999993</v>
      </c>
      <c r="J4213" s="573">
        <f t="shared" si="118"/>
        <v>3692.922603</v>
      </c>
      <c r="K4213" s="573">
        <f t="shared" si="118"/>
        <v>2565.4373834999997</v>
      </c>
      <c r="L4213" s="573">
        <f t="shared" si="118"/>
        <v>4076.921192249999</v>
      </c>
      <c r="M4213" s="573">
        <f t="shared" si="118"/>
        <v>3513.1785824999997</v>
      </c>
      <c r="N4213" s="573" t="b">
        <v>1</v>
      </c>
    </row>
    <row r="4214" spans="1:14" ht="15.5" x14ac:dyDescent="0.35">
      <c r="A4214" s="8" t="s">
        <v>9862</v>
      </c>
      <c r="B4214" s="308" t="s">
        <v>5241</v>
      </c>
      <c r="C4214" s="217" t="s">
        <v>5247</v>
      </c>
      <c r="D4214" s="309"/>
      <c r="E4214" s="309"/>
      <c r="F4214" s="578">
        <v>11158.66</v>
      </c>
      <c r="G4214" s="47"/>
      <c r="H4214" s="573">
        <f t="shared" si="118"/>
        <v>3934.5435159999988</v>
      </c>
      <c r="I4214" s="573">
        <f t="shared" si="118"/>
        <v>3934.5435159999988</v>
      </c>
      <c r="J4214" s="573">
        <f t="shared" si="118"/>
        <v>5169.807178</v>
      </c>
      <c r="K4214" s="573">
        <f t="shared" si="118"/>
        <v>3591.4147209999996</v>
      </c>
      <c r="L4214" s="573">
        <f t="shared" si="118"/>
        <v>5707.3756234999992</v>
      </c>
      <c r="M4214" s="573">
        <f t="shared" si="118"/>
        <v>4918.1793949999992</v>
      </c>
      <c r="N4214" s="573" t="b">
        <v>1</v>
      </c>
    </row>
    <row r="4215" spans="1:14" ht="15.5" x14ac:dyDescent="0.35">
      <c r="A4215" s="8" t="s">
        <v>9844</v>
      </c>
      <c r="B4215" s="308" t="s">
        <v>5241</v>
      </c>
      <c r="C4215" s="217" t="s">
        <v>8551</v>
      </c>
      <c r="D4215" s="309"/>
      <c r="E4215" s="309"/>
      <c r="F4215" s="578">
        <v>14467.400000000001</v>
      </c>
      <c r="G4215" s="47"/>
      <c r="H4215" s="573" t="str">
        <f t="shared" si="118"/>
        <v/>
      </c>
      <c r="I4215" s="573" t="str">
        <f t="shared" si="118"/>
        <v/>
      </c>
      <c r="J4215" s="573" t="str">
        <f t="shared" si="118"/>
        <v/>
      </c>
      <c r="K4215" s="573" t="str">
        <f t="shared" si="118"/>
        <v/>
      </c>
      <c r="L4215" s="573" t="str">
        <f t="shared" si="118"/>
        <v/>
      </c>
      <c r="M4215" s="573" t="str">
        <f t="shared" si="118"/>
        <v/>
      </c>
      <c r="N4215" s="573" t="b">
        <v>0</v>
      </c>
    </row>
    <row r="4216" spans="1:14" ht="15.5" x14ac:dyDescent="0.35">
      <c r="A4216" s="8" t="s">
        <v>9845</v>
      </c>
      <c r="B4216" s="308" t="s">
        <v>5241</v>
      </c>
      <c r="C4216" s="217" t="s">
        <v>8552</v>
      </c>
      <c r="D4216" s="309"/>
      <c r="E4216" s="309"/>
      <c r="F4216" s="578">
        <v>18012.050000000003</v>
      </c>
      <c r="G4216" s="47"/>
      <c r="H4216" s="573" t="str">
        <f t="shared" si="118"/>
        <v/>
      </c>
      <c r="I4216" s="573" t="str">
        <f t="shared" si="118"/>
        <v/>
      </c>
      <c r="J4216" s="573" t="str">
        <f t="shared" si="118"/>
        <v/>
      </c>
      <c r="K4216" s="573" t="str">
        <f t="shared" si="118"/>
        <v/>
      </c>
      <c r="L4216" s="573" t="str">
        <f t="shared" si="118"/>
        <v/>
      </c>
      <c r="M4216" s="573" t="str">
        <f t="shared" si="118"/>
        <v/>
      </c>
      <c r="N4216" s="573" t="b">
        <v>0</v>
      </c>
    </row>
    <row r="4217" spans="1:14" ht="15.5" x14ac:dyDescent="0.35">
      <c r="A4217" s="8" t="s">
        <v>9846</v>
      </c>
      <c r="B4217" s="308" t="s">
        <v>5241</v>
      </c>
      <c r="C4217" s="217" t="s">
        <v>8553</v>
      </c>
      <c r="D4217" s="309"/>
      <c r="E4217" s="309"/>
      <c r="F4217" s="578">
        <v>21621.68</v>
      </c>
      <c r="G4217" s="47"/>
      <c r="H4217" s="573" t="str">
        <f t="shared" si="118"/>
        <v/>
      </c>
      <c r="I4217" s="573" t="str">
        <f t="shared" si="118"/>
        <v/>
      </c>
      <c r="J4217" s="573" t="str">
        <f t="shared" si="118"/>
        <v/>
      </c>
      <c r="K4217" s="573" t="str">
        <f t="shared" si="118"/>
        <v/>
      </c>
      <c r="L4217" s="573" t="str">
        <f t="shared" si="118"/>
        <v/>
      </c>
      <c r="M4217" s="573" t="str">
        <f t="shared" si="118"/>
        <v/>
      </c>
      <c r="N4217" s="573" t="b">
        <v>0</v>
      </c>
    </row>
    <row r="4218" spans="1:14" ht="15.5" x14ac:dyDescent="0.35">
      <c r="A4218" s="8" t="s">
        <v>9847</v>
      </c>
      <c r="B4218" s="308" t="s">
        <v>5241</v>
      </c>
      <c r="C4218" s="217" t="s">
        <v>8554</v>
      </c>
      <c r="D4218" s="309"/>
      <c r="E4218" s="309"/>
      <c r="F4218" s="578">
        <v>27577.559999999998</v>
      </c>
      <c r="G4218" s="47"/>
      <c r="H4218" s="573" t="str">
        <f t="shared" si="118"/>
        <v/>
      </c>
      <c r="I4218" s="573" t="str">
        <f t="shared" si="118"/>
        <v/>
      </c>
      <c r="J4218" s="573" t="str">
        <f t="shared" si="118"/>
        <v/>
      </c>
      <c r="K4218" s="573" t="str">
        <f t="shared" si="118"/>
        <v/>
      </c>
      <c r="L4218" s="573" t="str">
        <f t="shared" si="118"/>
        <v/>
      </c>
      <c r="M4218" s="573" t="str">
        <f t="shared" si="118"/>
        <v/>
      </c>
      <c r="N4218" s="573" t="b">
        <v>0</v>
      </c>
    </row>
    <row r="4219" spans="1:14" ht="15.5" x14ac:dyDescent="0.35">
      <c r="A4219" s="214" t="s">
        <v>8555</v>
      </c>
      <c r="B4219" s="428" t="s">
        <v>141</v>
      </c>
      <c r="C4219" s="718" t="s">
        <v>141</v>
      </c>
      <c r="D4219" s="448"/>
      <c r="E4219" s="448" t="s">
        <v>141</v>
      </c>
      <c r="F4219" s="797" t="s">
        <v>141</v>
      </c>
      <c r="G4219" s="47"/>
      <c r="H4219" s="573" t="str">
        <f t="shared" si="118"/>
        <v/>
      </c>
      <c r="I4219" s="573" t="str">
        <f t="shared" si="118"/>
        <v/>
      </c>
      <c r="J4219" s="573" t="str">
        <f t="shared" si="118"/>
        <v/>
      </c>
      <c r="K4219" s="573" t="str">
        <f t="shared" si="118"/>
        <v/>
      </c>
      <c r="L4219" s="573" t="str">
        <f t="shared" si="118"/>
        <v/>
      </c>
      <c r="M4219" s="573" t="str">
        <f t="shared" si="118"/>
        <v/>
      </c>
      <c r="N4219" s="573" t="s">
        <v>141</v>
      </c>
    </row>
    <row r="4220" spans="1:14" ht="16" thickBot="1" x14ac:dyDescent="0.4">
      <c r="A4220" s="11" t="s">
        <v>9806</v>
      </c>
      <c r="B4220" s="565" t="s">
        <v>5248</v>
      </c>
      <c r="C4220" s="391" t="s">
        <v>5249</v>
      </c>
      <c r="D4220" s="563"/>
      <c r="E4220" s="563"/>
      <c r="F4220" s="564">
        <v>13929.23</v>
      </c>
      <c r="G4220" s="47"/>
      <c r="H4220" s="573">
        <f t="shared" si="118"/>
        <v>4911.4464979999984</v>
      </c>
      <c r="I4220" s="573">
        <f t="shared" si="118"/>
        <v>4911.4464979999984</v>
      </c>
      <c r="J4220" s="573">
        <f t="shared" si="118"/>
        <v>6453.4122589999997</v>
      </c>
      <c r="K4220" s="573">
        <f t="shared" si="118"/>
        <v>4483.1226754999998</v>
      </c>
      <c r="L4220" s="573">
        <f t="shared" si="118"/>
        <v>7124.4529142499987</v>
      </c>
      <c r="M4220" s="573">
        <f t="shared" si="118"/>
        <v>6139.3081224999996</v>
      </c>
      <c r="N4220" s="573" t="b">
        <v>1</v>
      </c>
    </row>
    <row r="4221" spans="1:14" ht="16" thickBot="1" x14ac:dyDescent="0.4">
      <c r="A4221" s="8" t="s">
        <v>9830</v>
      </c>
      <c r="B4221" s="2" t="s">
        <v>5250</v>
      </c>
      <c r="C4221" s="128" t="s">
        <v>5251</v>
      </c>
      <c r="D4221" s="122"/>
      <c r="E4221" s="122"/>
      <c r="F4221" s="284">
        <v>0</v>
      </c>
      <c r="G4221" s="47"/>
      <c r="H4221" s="573">
        <f t="shared" si="118"/>
        <v>0</v>
      </c>
      <c r="I4221" s="573">
        <f t="shared" si="118"/>
        <v>0</v>
      </c>
      <c r="J4221" s="573">
        <f t="shared" si="118"/>
        <v>0</v>
      </c>
      <c r="K4221" s="573">
        <f t="shared" ref="K4221:M4284" si="119">IF($N4221=TRUE,K$3*$F4221,"")</f>
        <v>0</v>
      </c>
      <c r="L4221" s="573">
        <f t="shared" si="119"/>
        <v>0</v>
      </c>
      <c r="M4221" s="573">
        <f t="shared" si="119"/>
        <v>0</v>
      </c>
      <c r="N4221" s="573" t="b">
        <v>1</v>
      </c>
    </row>
    <row r="4222" spans="1:14" ht="15.5" x14ac:dyDescent="0.35">
      <c r="A4222" s="71" t="s">
        <v>9860</v>
      </c>
      <c r="B4222" s="16" t="s">
        <v>5250</v>
      </c>
      <c r="C4222" s="439" t="s">
        <v>5252</v>
      </c>
      <c r="D4222" s="166"/>
      <c r="E4222" s="166" t="s">
        <v>141</v>
      </c>
      <c r="F4222" s="299">
        <v>158.6099999999999</v>
      </c>
      <c r="G4222" s="47"/>
      <c r="H4222" s="573">
        <f t="shared" ref="H4222:M4285" si="120">IF($N4222=TRUE,H$3*$F4222,"")</f>
        <v>55.925885999999949</v>
      </c>
      <c r="I4222" s="573">
        <f t="shared" si="120"/>
        <v>55.925885999999949</v>
      </c>
      <c r="J4222" s="573">
        <f t="shared" si="120"/>
        <v>73.484012999999948</v>
      </c>
      <c r="K4222" s="573">
        <f t="shared" si="119"/>
        <v>51.048628499999964</v>
      </c>
      <c r="L4222" s="573">
        <f t="shared" si="119"/>
        <v>81.125049749999931</v>
      </c>
      <c r="M4222" s="573">
        <f t="shared" si="119"/>
        <v>69.907357499999947</v>
      </c>
      <c r="N4222" s="573" t="b">
        <v>1</v>
      </c>
    </row>
    <row r="4223" spans="1:14" ht="15.5" x14ac:dyDescent="0.35">
      <c r="A4223" s="8" t="s">
        <v>9861</v>
      </c>
      <c r="B4223" s="3" t="s">
        <v>5250</v>
      </c>
      <c r="C4223" s="110" t="s">
        <v>5253</v>
      </c>
      <c r="D4223" s="20"/>
      <c r="E4223" s="20" t="s">
        <v>141</v>
      </c>
      <c r="F4223" s="273">
        <v>396.67000000000007</v>
      </c>
      <c r="G4223" s="47"/>
      <c r="H4223" s="573">
        <f t="shared" si="120"/>
        <v>139.86584199999999</v>
      </c>
      <c r="I4223" s="573">
        <f t="shared" si="120"/>
        <v>139.86584199999999</v>
      </c>
      <c r="J4223" s="573">
        <f t="shared" si="120"/>
        <v>183.77721100000002</v>
      </c>
      <c r="K4223" s="573">
        <f t="shared" si="119"/>
        <v>127.66823950000001</v>
      </c>
      <c r="L4223" s="573">
        <f t="shared" si="119"/>
        <v>202.88678825</v>
      </c>
      <c r="M4223" s="573">
        <f t="shared" si="119"/>
        <v>174.83230250000003</v>
      </c>
      <c r="N4223" s="573" t="b">
        <v>1</v>
      </c>
    </row>
    <row r="4224" spans="1:14" ht="15.5" x14ac:dyDescent="0.35">
      <c r="A4224" s="192" t="s">
        <v>9862</v>
      </c>
      <c r="B4224" s="308" t="s">
        <v>5250</v>
      </c>
      <c r="C4224" s="193" t="s">
        <v>5254</v>
      </c>
      <c r="D4224" s="309"/>
      <c r="E4224" s="309" t="s">
        <v>141</v>
      </c>
      <c r="F4224" s="578">
        <v>555.54999999999995</v>
      </c>
      <c r="G4224" s="47"/>
      <c r="H4224" s="573">
        <f t="shared" si="120"/>
        <v>195.88692999999995</v>
      </c>
      <c r="I4224" s="573">
        <f t="shared" si="120"/>
        <v>195.88692999999995</v>
      </c>
      <c r="J4224" s="573">
        <f t="shared" si="120"/>
        <v>257.38631499999997</v>
      </c>
      <c r="K4224" s="573">
        <f t="shared" si="119"/>
        <v>178.80376749999996</v>
      </c>
      <c r="L4224" s="573">
        <f t="shared" si="119"/>
        <v>284.14993624999994</v>
      </c>
      <c r="M4224" s="573">
        <f t="shared" si="119"/>
        <v>244.85866249999998</v>
      </c>
      <c r="N4224" s="573" t="b">
        <v>1</v>
      </c>
    </row>
    <row r="4225" spans="1:14" ht="15.5" x14ac:dyDescent="0.35">
      <c r="A4225" s="72" t="s">
        <v>9844</v>
      </c>
      <c r="B4225" s="308" t="s">
        <v>5250</v>
      </c>
      <c r="C4225" s="193" t="s">
        <v>8556</v>
      </c>
      <c r="D4225" s="309"/>
      <c r="E4225" s="309"/>
      <c r="F4225" s="578">
        <v>720.40000000000009</v>
      </c>
      <c r="G4225" s="47"/>
      <c r="H4225" s="573" t="str">
        <f t="shared" si="120"/>
        <v/>
      </c>
      <c r="I4225" s="573" t="str">
        <f t="shared" si="120"/>
        <v/>
      </c>
      <c r="J4225" s="573" t="str">
        <f t="shared" si="120"/>
        <v/>
      </c>
      <c r="K4225" s="573" t="str">
        <f t="shared" si="119"/>
        <v/>
      </c>
      <c r="L4225" s="573" t="str">
        <f t="shared" si="119"/>
        <v/>
      </c>
      <c r="M4225" s="573" t="str">
        <f t="shared" si="119"/>
        <v/>
      </c>
      <c r="N4225" s="573" t="b">
        <v>0</v>
      </c>
    </row>
    <row r="4226" spans="1:14" ht="15.5" x14ac:dyDescent="0.35">
      <c r="A4226" s="8" t="s">
        <v>9845</v>
      </c>
      <c r="B4226" s="308" t="s">
        <v>5250</v>
      </c>
      <c r="C4226" s="193" t="s">
        <v>8557</v>
      </c>
      <c r="D4226" s="309"/>
      <c r="E4226" s="309"/>
      <c r="F4226" s="578">
        <v>896.8</v>
      </c>
      <c r="G4226" s="47"/>
      <c r="H4226" s="573" t="str">
        <f t="shared" si="120"/>
        <v/>
      </c>
      <c r="I4226" s="573" t="str">
        <f t="shared" si="120"/>
        <v/>
      </c>
      <c r="J4226" s="573" t="str">
        <f t="shared" si="120"/>
        <v/>
      </c>
      <c r="K4226" s="573" t="str">
        <f t="shared" si="119"/>
        <v/>
      </c>
      <c r="L4226" s="573" t="str">
        <f t="shared" si="119"/>
        <v/>
      </c>
      <c r="M4226" s="573" t="str">
        <f t="shared" si="119"/>
        <v/>
      </c>
      <c r="N4226" s="573" t="b">
        <v>0</v>
      </c>
    </row>
    <row r="4227" spans="1:14" ht="16" thickBot="1" x14ac:dyDescent="0.4">
      <c r="A4227" s="11" t="s">
        <v>9846</v>
      </c>
      <c r="B4227" s="565" t="s">
        <v>5250</v>
      </c>
      <c r="C4227" s="391" t="s">
        <v>8558</v>
      </c>
      <c r="D4227" s="563"/>
      <c r="E4227" s="563"/>
      <c r="F4227" s="564">
        <v>1166.3899999999999</v>
      </c>
      <c r="G4227" s="47"/>
      <c r="H4227" s="573" t="str">
        <f t="shared" si="120"/>
        <v/>
      </c>
      <c r="I4227" s="573" t="str">
        <f t="shared" si="120"/>
        <v/>
      </c>
      <c r="J4227" s="573" t="str">
        <f t="shared" si="120"/>
        <v/>
      </c>
      <c r="K4227" s="573" t="str">
        <f t="shared" si="119"/>
        <v/>
      </c>
      <c r="L4227" s="573" t="str">
        <f t="shared" si="119"/>
        <v/>
      </c>
      <c r="M4227" s="573" t="str">
        <f t="shared" si="119"/>
        <v/>
      </c>
      <c r="N4227" s="573" t="b">
        <v>0</v>
      </c>
    </row>
    <row r="4228" spans="1:14" ht="16" thickBot="1" x14ac:dyDescent="0.4">
      <c r="A4228" s="8" t="s">
        <v>9847</v>
      </c>
      <c r="B4228" s="2" t="s">
        <v>5250</v>
      </c>
      <c r="C4228" s="128" t="s">
        <v>8559</v>
      </c>
      <c r="D4228" s="122"/>
      <c r="E4228" s="122"/>
      <c r="F4228" s="284">
        <v>1556.0500000000002</v>
      </c>
      <c r="G4228" s="47"/>
      <c r="H4228" s="573" t="str">
        <f t="shared" si="120"/>
        <v/>
      </c>
      <c r="I4228" s="573" t="str">
        <f t="shared" si="120"/>
        <v/>
      </c>
      <c r="J4228" s="573" t="str">
        <f t="shared" si="120"/>
        <v/>
      </c>
      <c r="K4228" s="573" t="str">
        <f t="shared" si="119"/>
        <v/>
      </c>
      <c r="L4228" s="573" t="str">
        <f t="shared" si="119"/>
        <v/>
      </c>
      <c r="M4228" s="573" t="str">
        <f t="shared" si="119"/>
        <v/>
      </c>
      <c r="N4228" s="573" t="b">
        <v>0</v>
      </c>
    </row>
    <row r="4229" spans="1:14" ht="15.5" x14ac:dyDescent="0.35">
      <c r="A4229" s="184" t="s">
        <v>8560</v>
      </c>
      <c r="B4229" s="745" t="s">
        <v>141</v>
      </c>
      <c r="C4229" s="209" t="s">
        <v>141</v>
      </c>
      <c r="D4229" s="210"/>
      <c r="E4229" s="210" t="s">
        <v>141</v>
      </c>
      <c r="F4229" s="286" t="s">
        <v>141</v>
      </c>
      <c r="G4229" s="47"/>
      <c r="H4229" s="573" t="str">
        <f t="shared" si="120"/>
        <v/>
      </c>
      <c r="I4229" s="573" t="str">
        <f t="shared" si="120"/>
        <v/>
      </c>
      <c r="J4229" s="573" t="str">
        <f t="shared" si="120"/>
        <v/>
      </c>
      <c r="K4229" s="573" t="str">
        <f t="shared" si="119"/>
        <v/>
      </c>
      <c r="L4229" s="573" t="str">
        <f t="shared" si="119"/>
        <v/>
      </c>
      <c r="M4229" s="573" t="str">
        <f t="shared" si="119"/>
        <v/>
      </c>
      <c r="N4229" s="573" t="s">
        <v>141</v>
      </c>
    </row>
    <row r="4230" spans="1:14" ht="15.5" x14ac:dyDescent="0.35">
      <c r="A4230" s="8" t="s">
        <v>9323</v>
      </c>
      <c r="B4230" s="3" t="s">
        <v>5255</v>
      </c>
      <c r="C4230" s="110" t="s">
        <v>5256</v>
      </c>
      <c r="D4230" s="20"/>
      <c r="E4230" s="17"/>
      <c r="F4230" s="273">
        <v>397.13</v>
      </c>
      <c r="G4230" s="47"/>
      <c r="H4230" s="573">
        <f t="shared" si="120"/>
        <v>140.02803799999995</v>
      </c>
      <c r="I4230" s="573">
        <f t="shared" si="120"/>
        <v>140.02803799999995</v>
      </c>
      <c r="J4230" s="573">
        <f t="shared" si="120"/>
        <v>183.990329</v>
      </c>
      <c r="K4230" s="573">
        <f t="shared" si="119"/>
        <v>127.81629049999998</v>
      </c>
      <c r="L4230" s="573">
        <f t="shared" si="119"/>
        <v>203.12206674999996</v>
      </c>
      <c r="M4230" s="573">
        <f t="shared" si="119"/>
        <v>175.03504749999999</v>
      </c>
      <c r="N4230" s="573" t="b">
        <v>1</v>
      </c>
    </row>
    <row r="4231" spans="1:14" ht="15.5" x14ac:dyDescent="0.35">
      <c r="A4231" s="192" t="s">
        <v>9830</v>
      </c>
      <c r="B4231" s="308" t="s">
        <v>5257</v>
      </c>
      <c r="C4231" s="193" t="s">
        <v>5258</v>
      </c>
      <c r="D4231" s="309"/>
      <c r="E4231" s="309"/>
      <c r="F4231" s="578">
        <v>0</v>
      </c>
      <c r="G4231" s="47"/>
      <c r="H4231" s="573">
        <f t="shared" si="120"/>
        <v>0</v>
      </c>
      <c r="I4231" s="573">
        <f t="shared" si="120"/>
        <v>0</v>
      </c>
      <c r="J4231" s="573">
        <f t="shared" si="120"/>
        <v>0</v>
      </c>
      <c r="K4231" s="573">
        <f t="shared" si="119"/>
        <v>0</v>
      </c>
      <c r="L4231" s="573">
        <f t="shared" si="119"/>
        <v>0</v>
      </c>
      <c r="M4231" s="573">
        <f t="shared" si="119"/>
        <v>0</v>
      </c>
      <c r="N4231" s="573" t="b">
        <v>1</v>
      </c>
    </row>
    <row r="4232" spans="1:14" ht="15.5" x14ac:dyDescent="0.35">
      <c r="A4232" s="72" t="s">
        <v>9860</v>
      </c>
      <c r="B4232" s="308" t="s">
        <v>5257</v>
      </c>
      <c r="C4232" s="193" t="s">
        <v>5259</v>
      </c>
      <c r="D4232" s="309"/>
      <c r="E4232" s="309"/>
      <c r="F4232" s="578">
        <v>0</v>
      </c>
      <c r="G4232" s="47"/>
      <c r="H4232" s="573">
        <f t="shared" si="120"/>
        <v>0</v>
      </c>
      <c r="I4232" s="573">
        <f t="shared" si="120"/>
        <v>0</v>
      </c>
      <c r="J4232" s="573">
        <f t="shared" si="120"/>
        <v>0</v>
      </c>
      <c r="K4232" s="573">
        <f t="shared" si="119"/>
        <v>0</v>
      </c>
      <c r="L4232" s="573">
        <f t="shared" si="119"/>
        <v>0</v>
      </c>
      <c r="M4232" s="573">
        <f t="shared" si="119"/>
        <v>0</v>
      </c>
      <c r="N4232" s="573" t="b">
        <v>1</v>
      </c>
    </row>
    <row r="4233" spans="1:14" ht="15.5" x14ac:dyDescent="0.35">
      <c r="A4233" s="8" t="s">
        <v>9861</v>
      </c>
      <c r="B4233" s="308" t="s">
        <v>5257</v>
      </c>
      <c r="C4233" s="193" t="s">
        <v>5260</v>
      </c>
      <c r="D4233" s="309"/>
      <c r="E4233" s="222"/>
      <c r="F4233" s="578">
        <v>76.69</v>
      </c>
      <c r="G4233" s="47"/>
      <c r="H4233" s="573">
        <f t="shared" si="120"/>
        <v>27.040893999999991</v>
      </c>
      <c r="I4233" s="573">
        <f t="shared" si="120"/>
        <v>27.040893999999991</v>
      </c>
      <c r="J4233" s="573">
        <f t="shared" si="120"/>
        <v>35.530476999999998</v>
      </c>
      <c r="K4233" s="573">
        <f t="shared" si="119"/>
        <v>24.682676499999996</v>
      </c>
      <c r="L4233" s="573">
        <f t="shared" si="119"/>
        <v>39.225017749999992</v>
      </c>
      <c r="M4233" s="573">
        <f t="shared" si="119"/>
        <v>33.801117499999997</v>
      </c>
      <c r="N4233" s="573" t="b">
        <v>1</v>
      </c>
    </row>
    <row r="4234" spans="1:14" ht="16" thickBot="1" x14ac:dyDescent="0.4">
      <c r="A4234" s="11" t="s">
        <v>9862</v>
      </c>
      <c r="B4234" s="565" t="s">
        <v>5257</v>
      </c>
      <c r="C4234" s="391" t="s">
        <v>5261</v>
      </c>
      <c r="D4234" s="563"/>
      <c r="E4234" s="563"/>
      <c r="F4234" s="564">
        <v>76.69</v>
      </c>
      <c r="G4234" s="47"/>
      <c r="H4234" s="573">
        <f t="shared" si="120"/>
        <v>27.040893999999991</v>
      </c>
      <c r="I4234" s="573">
        <f t="shared" si="120"/>
        <v>27.040893999999991</v>
      </c>
      <c r="J4234" s="573">
        <f t="shared" si="120"/>
        <v>35.530476999999998</v>
      </c>
      <c r="K4234" s="573">
        <f t="shared" si="119"/>
        <v>24.682676499999996</v>
      </c>
      <c r="L4234" s="573">
        <f t="shared" si="119"/>
        <v>39.225017749999992</v>
      </c>
      <c r="M4234" s="573">
        <f t="shared" si="119"/>
        <v>33.801117499999997</v>
      </c>
      <c r="N4234" s="573" t="b">
        <v>1</v>
      </c>
    </row>
    <row r="4235" spans="1:14" ht="16" thickBot="1" x14ac:dyDescent="0.4">
      <c r="A4235" s="8" t="s">
        <v>9844</v>
      </c>
      <c r="B4235" s="2" t="s">
        <v>5257</v>
      </c>
      <c r="C4235" s="128" t="s">
        <v>8561</v>
      </c>
      <c r="D4235" s="122"/>
      <c r="E4235" s="122"/>
      <c r="F4235" s="284">
        <v>53.599999999999994</v>
      </c>
      <c r="G4235" s="47"/>
      <c r="H4235" s="573" t="str">
        <f t="shared" si="120"/>
        <v/>
      </c>
      <c r="I4235" s="573" t="str">
        <f t="shared" si="120"/>
        <v/>
      </c>
      <c r="J4235" s="573" t="str">
        <f t="shared" si="120"/>
        <v/>
      </c>
      <c r="K4235" s="573" t="str">
        <f t="shared" si="119"/>
        <v/>
      </c>
      <c r="L4235" s="573" t="str">
        <f t="shared" si="119"/>
        <v/>
      </c>
      <c r="M4235" s="573" t="str">
        <f t="shared" si="119"/>
        <v/>
      </c>
      <c r="N4235" s="573" t="b">
        <v>0</v>
      </c>
    </row>
    <row r="4236" spans="1:14" ht="15.5" x14ac:dyDescent="0.35">
      <c r="A4236" s="71" t="s">
        <v>9845</v>
      </c>
      <c r="B4236" s="16" t="s">
        <v>5257</v>
      </c>
      <c r="C4236" s="439" t="s">
        <v>8562</v>
      </c>
      <c r="D4236" s="166"/>
      <c r="E4236" s="166"/>
      <c r="F4236" s="299">
        <v>53.599999999999994</v>
      </c>
      <c r="G4236" s="47"/>
      <c r="H4236" s="573" t="str">
        <f t="shared" si="120"/>
        <v/>
      </c>
      <c r="I4236" s="573" t="str">
        <f t="shared" si="120"/>
        <v/>
      </c>
      <c r="J4236" s="573" t="str">
        <f t="shared" si="120"/>
        <v/>
      </c>
      <c r="K4236" s="573" t="str">
        <f t="shared" si="119"/>
        <v/>
      </c>
      <c r="L4236" s="573" t="str">
        <f t="shared" si="119"/>
        <v/>
      </c>
      <c r="M4236" s="573" t="str">
        <f t="shared" si="119"/>
        <v/>
      </c>
      <c r="N4236" s="573" t="b">
        <v>0</v>
      </c>
    </row>
    <row r="4237" spans="1:14" ht="15.5" x14ac:dyDescent="0.35">
      <c r="A4237" s="72" t="s">
        <v>9846</v>
      </c>
      <c r="B4237" s="3" t="s">
        <v>5257</v>
      </c>
      <c r="C4237" s="110" t="s">
        <v>8563</v>
      </c>
      <c r="D4237" s="20"/>
      <c r="E4237" s="17"/>
      <c r="F4237" s="273">
        <v>105.83000000000001</v>
      </c>
      <c r="G4237" s="47"/>
      <c r="H4237" s="573" t="str">
        <f t="shared" si="120"/>
        <v/>
      </c>
      <c r="I4237" s="573" t="str">
        <f t="shared" si="120"/>
        <v/>
      </c>
      <c r="J4237" s="573" t="str">
        <f t="shared" si="120"/>
        <v/>
      </c>
      <c r="K4237" s="573" t="str">
        <f t="shared" si="119"/>
        <v/>
      </c>
      <c r="L4237" s="573" t="str">
        <f t="shared" si="119"/>
        <v/>
      </c>
      <c r="M4237" s="573" t="str">
        <f t="shared" si="119"/>
        <v/>
      </c>
      <c r="N4237" s="573" t="b">
        <v>0</v>
      </c>
    </row>
    <row r="4238" spans="1:14" ht="15.5" x14ac:dyDescent="0.35">
      <c r="A4238" s="192" t="s">
        <v>9847</v>
      </c>
      <c r="B4238" s="308" t="s">
        <v>5257</v>
      </c>
      <c r="C4238" s="193" t="s">
        <v>8564</v>
      </c>
      <c r="D4238" s="309"/>
      <c r="E4238" s="222"/>
      <c r="F4238" s="578">
        <v>105.83000000000001</v>
      </c>
      <c r="G4238" s="47"/>
      <c r="H4238" s="573" t="str">
        <f t="shared" si="120"/>
        <v/>
      </c>
      <c r="I4238" s="573" t="str">
        <f t="shared" si="120"/>
        <v/>
      </c>
      <c r="J4238" s="573" t="str">
        <f t="shared" si="120"/>
        <v/>
      </c>
      <c r="K4238" s="573" t="str">
        <f t="shared" si="119"/>
        <v/>
      </c>
      <c r="L4238" s="573" t="str">
        <f t="shared" si="119"/>
        <v/>
      </c>
      <c r="M4238" s="573" t="str">
        <f t="shared" si="119"/>
        <v/>
      </c>
      <c r="N4238" s="573" t="b">
        <v>0</v>
      </c>
    </row>
    <row r="4239" spans="1:14" ht="15.5" x14ac:dyDescent="0.35">
      <c r="A4239" s="192" t="s">
        <v>9324</v>
      </c>
      <c r="B4239" s="308" t="s">
        <v>5262</v>
      </c>
      <c r="C4239" s="193" t="s">
        <v>5263</v>
      </c>
      <c r="D4239" s="309"/>
      <c r="E4239" s="309"/>
      <c r="F4239" s="578">
        <v>838.3900000000001</v>
      </c>
      <c r="G4239" s="47"/>
      <c r="H4239" s="573">
        <f t="shared" si="120"/>
        <v>295.61631399999999</v>
      </c>
      <c r="I4239" s="573">
        <f t="shared" si="120"/>
        <v>295.61631399999999</v>
      </c>
      <c r="J4239" s="573">
        <f t="shared" si="120"/>
        <v>388.42608700000005</v>
      </c>
      <c r="K4239" s="573">
        <f t="shared" si="119"/>
        <v>269.83582150000001</v>
      </c>
      <c r="L4239" s="573">
        <f t="shared" si="119"/>
        <v>428.81552524999995</v>
      </c>
      <c r="M4239" s="573">
        <f t="shared" si="119"/>
        <v>369.52039250000001</v>
      </c>
      <c r="N4239" s="573" t="b">
        <v>1</v>
      </c>
    </row>
    <row r="4240" spans="1:14" ht="15.5" x14ac:dyDescent="0.35">
      <c r="A4240" s="72" t="s">
        <v>9830</v>
      </c>
      <c r="B4240" s="308" t="s">
        <v>5264</v>
      </c>
      <c r="C4240" s="193" t="s">
        <v>5265</v>
      </c>
      <c r="D4240" s="309"/>
      <c r="E4240" s="309"/>
      <c r="F4240" s="578">
        <v>0</v>
      </c>
      <c r="G4240" s="47"/>
      <c r="H4240" s="573">
        <f t="shared" si="120"/>
        <v>0</v>
      </c>
      <c r="I4240" s="573">
        <f t="shared" si="120"/>
        <v>0</v>
      </c>
      <c r="J4240" s="573">
        <f t="shared" si="120"/>
        <v>0</v>
      </c>
      <c r="K4240" s="573">
        <f t="shared" si="119"/>
        <v>0</v>
      </c>
      <c r="L4240" s="573">
        <f t="shared" si="119"/>
        <v>0</v>
      </c>
      <c r="M4240" s="573">
        <f t="shared" si="119"/>
        <v>0</v>
      </c>
      <c r="N4240" s="573" t="b">
        <v>1</v>
      </c>
    </row>
    <row r="4241" spans="1:14" ht="15.5" x14ac:dyDescent="0.35">
      <c r="A4241" s="8" t="s">
        <v>9860</v>
      </c>
      <c r="B4241" s="308" t="s">
        <v>5264</v>
      </c>
      <c r="C4241" s="193" t="s">
        <v>5266</v>
      </c>
      <c r="D4241" s="309"/>
      <c r="E4241" s="222"/>
      <c r="F4241" s="578">
        <v>0</v>
      </c>
      <c r="G4241" s="47"/>
      <c r="H4241" s="573">
        <f t="shared" si="120"/>
        <v>0</v>
      </c>
      <c r="I4241" s="573">
        <f t="shared" si="120"/>
        <v>0</v>
      </c>
      <c r="J4241" s="573">
        <f t="shared" si="120"/>
        <v>0</v>
      </c>
      <c r="K4241" s="573">
        <f t="shared" si="119"/>
        <v>0</v>
      </c>
      <c r="L4241" s="573">
        <f t="shared" si="119"/>
        <v>0</v>
      </c>
      <c r="M4241" s="573">
        <f t="shared" si="119"/>
        <v>0</v>
      </c>
      <c r="N4241" s="573" t="b">
        <v>1</v>
      </c>
    </row>
    <row r="4242" spans="1:14" ht="16" thickBot="1" x14ac:dyDescent="0.4">
      <c r="A4242" s="11" t="s">
        <v>9861</v>
      </c>
      <c r="B4242" s="565" t="s">
        <v>5264</v>
      </c>
      <c r="C4242" s="391" t="s">
        <v>5267</v>
      </c>
      <c r="D4242" s="563"/>
      <c r="E4242" s="563"/>
      <c r="F4242" s="564">
        <v>218.52999999999997</v>
      </c>
      <c r="G4242" s="47"/>
      <c r="H4242" s="573">
        <f t="shared" si="120"/>
        <v>77.053677999999977</v>
      </c>
      <c r="I4242" s="573">
        <f t="shared" si="120"/>
        <v>77.053677999999977</v>
      </c>
      <c r="J4242" s="573">
        <f t="shared" si="120"/>
        <v>101.24494899999999</v>
      </c>
      <c r="K4242" s="573">
        <f t="shared" si="119"/>
        <v>70.333880499999978</v>
      </c>
      <c r="L4242" s="573">
        <f t="shared" si="119"/>
        <v>111.77263174999996</v>
      </c>
      <c r="M4242" s="573">
        <f t="shared" si="119"/>
        <v>96.317097499999988</v>
      </c>
      <c r="N4242" s="573" t="b">
        <v>1</v>
      </c>
    </row>
    <row r="4243" spans="1:14" ht="16" thickBot="1" x14ac:dyDescent="0.4">
      <c r="A4243" s="8" t="s">
        <v>9862</v>
      </c>
      <c r="B4243" s="2" t="s">
        <v>5264</v>
      </c>
      <c r="C4243" s="128" t="s">
        <v>5268</v>
      </c>
      <c r="D4243" s="122"/>
      <c r="E4243" s="122"/>
      <c r="F4243" s="284">
        <v>218.52999999999997</v>
      </c>
      <c r="G4243" s="47"/>
      <c r="H4243" s="573">
        <f t="shared" si="120"/>
        <v>77.053677999999977</v>
      </c>
      <c r="I4243" s="573">
        <f t="shared" si="120"/>
        <v>77.053677999999977</v>
      </c>
      <c r="J4243" s="573">
        <f t="shared" si="120"/>
        <v>101.24494899999999</v>
      </c>
      <c r="K4243" s="573">
        <f t="shared" si="119"/>
        <v>70.333880499999978</v>
      </c>
      <c r="L4243" s="573">
        <f t="shared" si="119"/>
        <v>111.77263174999996</v>
      </c>
      <c r="M4243" s="573">
        <f t="shared" si="119"/>
        <v>96.317097499999988</v>
      </c>
      <c r="N4243" s="573" t="b">
        <v>1</v>
      </c>
    </row>
    <row r="4244" spans="1:14" ht="15.5" x14ac:dyDescent="0.35">
      <c r="A4244" s="71" t="s">
        <v>9844</v>
      </c>
      <c r="B4244" s="16" t="s">
        <v>5264</v>
      </c>
      <c r="C4244" s="439" t="s">
        <v>8565</v>
      </c>
      <c r="D4244" s="166"/>
      <c r="E4244" s="166"/>
      <c r="F4244" s="299">
        <v>154.42999999999995</v>
      </c>
      <c r="G4244" s="47"/>
      <c r="H4244" s="573" t="str">
        <f t="shared" si="120"/>
        <v/>
      </c>
      <c r="I4244" s="573" t="str">
        <f t="shared" si="120"/>
        <v/>
      </c>
      <c r="J4244" s="573" t="str">
        <f t="shared" si="120"/>
        <v/>
      </c>
      <c r="K4244" s="573" t="str">
        <f t="shared" si="119"/>
        <v/>
      </c>
      <c r="L4244" s="573" t="str">
        <f t="shared" si="119"/>
        <v/>
      </c>
      <c r="M4244" s="573" t="str">
        <f t="shared" si="119"/>
        <v/>
      </c>
      <c r="N4244" s="573" t="b">
        <v>0</v>
      </c>
    </row>
    <row r="4245" spans="1:14" ht="15.5" x14ac:dyDescent="0.35">
      <c r="A4245" s="8" t="s">
        <v>9845</v>
      </c>
      <c r="B4245" s="3" t="s">
        <v>5264</v>
      </c>
      <c r="C4245" s="110" t="s">
        <v>8566</v>
      </c>
      <c r="D4245" s="20"/>
      <c r="E4245" s="17"/>
      <c r="F4245" s="273">
        <v>154.42999999999995</v>
      </c>
      <c r="G4245" s="47"/>
      <c r="H4245" s="573" t="str">
        <f t="shared" si="120"/>
        <v/>
      </c>
      <c r="I4245" s="573" t="str">
        <f t="shared" si="120"/>
        <v/>
      </c>
      <c r="J4245" s="573" t="str">
        <f t="shared" si="120"/>
        <v/>
      </c>
      <c r="K4245" s="573" t="str">
        <f t="shared" si="119"/>
        <v/>
      </c>
      <c r="L4245" s="573" t="str">
        <f t="shared" si="119"/>
        <v/>
      </c>
      <c r="M4245" s="573" t="str">
        <f t="shared" si="119"/>
        <v/>
      </c>
      <c r="N4245" s="573" t="b">
        <v>0</v>
      </c>
    </row>
    <row r="4246" spans="1:14" ht="15.5" x14ac:dyDescent="0.35">
      <c r="A4246" s="192" t="s">
        <v>9846</v>
      </c>
      <c r="B4246" s="308" t="s">
        <v>5264</v>
      </c>
      <c r="C4246" s="193" t="s">
        <v>8567</v>
      </c>
      <c r="D4246" s="309"/>
      <c r="E4246" s="222"/>
      <c r="F4246" s="578">
        <v>223.78999999999996</v>
      </c>
      <c r="G4246" s="47"/>
      <c r="H4246" s="573" t="str">
        <f t="shared" si="120"/>
        <v/>
      </c>
      <c r="I4246" s="573" t="str">
        <f t="shared" si="120"/>
        <v/>
      </c>
      <c r="J4246" s="573" t="str">
        <f t="shared" si="120"/>
        <v/>
      </c>
      <c r="K4246" s="573" t="str">
        <f t="shared" si="119"/>
        <v/>
      </c>
      <c r="L4246" s="573" t="str">
        <f t="shared" si="119"/>
        <v/>
      </c>
      <c r="M4246" s="573" t="str">
        <f t="shared" si="119"/>
        <v/>
      </c>
      <c r="N4246" s="573" t="b">
        <v>0</v>
      </c>
    </row>
    <row r="4247" spans="1:14" ht="15.5" x14ac:dyDescent="0.35">
      <c r="A4247" s="192" t="s">
        <v>9847</v>
      </c>
      <c r="B4247" s="308" t="s">
        <v>5264</v>
      </c>
      <c r="C4247" s="193" t="s">
        <v>8568</v>
      </c>
      <c r="D4247" s="309"/>
      <c r="E4247" s="309"/>
      <c r="F4247" s="578">
        <v>223.78999999999996</v>
      </c>
      <c r="G4247" s="47"/>
      <c r="H4247" s="573" t="str">
        <f t="shared" si="120"/>
        <v/>
      </c>
      <c r="I4247" s="573" t="str">
        <f t="shared" si="120"/>
        <v/>
      </c>
      <c r="J4247" s="573" t="str">
        <f t="shared" si="120"/>
        <v/>
      </c>
      <c r="K4247" s="573" t="str">
        <f t="shared" si="119"/>
        <v/>
      </c>
      <c r="L4247" s="573" t="str">
        <f t="shared" si="119"/>
        <v/>
      </c>
      <c r="M4247" s="573" t="str">
        <f t="shared" si="119"/>
        <v/>
      </c>
      <c r="N4247" s="573" t="b">
        <v>0</v>
      </c>
    </row>
    <row r="4248" spans="1:14" ht="15.5" x14ac:dyDescent="0.35">
      <c r="A4248" s="72" t="s">
        <v>9325</v>
      </c>
      <c r="B4248" s="308" t="s">
        <v>5269</v>
      </c>
      <c r="C4248" s="193" t="s">
        <v>5270</v>
      </c>
      <c r="D4248" s="309"/>
      <c r="E4248" s="309"/>
      <c r="F4248" s="578">
        <v>1298.57</v>
      </c>
      <c r="G4248" s="47"/>
      <c r="H4248" s="573">
        <f t="shared" si="120"/>
        <v>457.87578199999984</v>
      </c>
      <c r="I4248" s="573">
        <f t="shared" si="120"/>
        <v>457.87578199999984</v>
      </c>
      <c r="J4248" s="573">
        <f t="shared" si="120"/>
        <v>601.62748099999999</v>
      </c>
      <c r="K4248" s="573">
        <f t="shared" si="119"/>
        <v>417.94475449999993</v>
      </c>
      <c r="L4248" s="573">
        <f t="shared" si="119"/>
        <v>664.18609074999983</v>
      </c>
      <c r="M4248" s="573">
        <f t="shared" si="119"/>
        <v>572.34472749999998</v>
      </c>
      <c r="N4248" s="573" t="b">
        <v>1</v>
      </c>
    </row>
    <row r="4249" spans="1:14" ht="15.5" x14ac:dyDescent="0.35">
      <c r="A4249" s="8" t="s">
        <v>9830</v>
      </c>
      <c r="B4249" s="308" t="s">
        <v>5271</v>
      </c>
      <c r="C4249" s="193" t="s">
        <v>5272</v>
      </c>
      <c r="D4249" s="309"/>
      <c r="E4249" s="222"/>
      <c r="F4249" s="578">
        <v>0</v>
      </c>
      <c r="G4249" s="47"/>
      <c r="H4249" s="573">
        <f t="shared" si="120"/>
        <v>0</v>
      </c>
      <c r="I4249" s="573">
        <f t="shared" si="120"/>
        <v>0</v>
      </c>
      <c r="J4249" s="573">
        <f t="shared" si="120"/>
        <v>0</v>
      </c>
      <c r="K4249" s="573">
        <f t="shared" si="119"/>
        <v>0</v>
      </c>
      <c r="L4249" s="573">
        <f t="shared" si="119"/>
        <v>0</v>
      </c>
      <c r="M4249" s="573">
        <f t="shared" si="119"/>
        <v>0</v>
      </c>
      <c r="N4249" s="573" t="b">
        <v>1</v>
      </c>
    </row>
    <row r="4250" spans="1:14" ht="16" thickBot="1" x14ac:dyDescent="0.4">
      <c r="A4250" s="11" t="s">
        <v>9860</v>
      </c>
      <c r="B4250" s="565" t="s">
        <v>5271</v>
      </c>
      <c r="C4250" s="391" t="s">
        <v>5273</v>
      </c>
      <c r="D4250" s="563"/>
      <c r="E4250" s="563"/>
      <c r="F4250" s="564">
        <v>0</v>
      </c>
      <c r="G4250" s="47"/>
      <c r="H4250" s="573">
        <f t="shared" si="120"/>
        <v>0</v>
      </c>
      <c r="I4250" s="573">
        <f t="shared" si="120"/>
        <v>0</v>
      </c>
      <c r="J4250" s="573">
        <f t="shared" si="120"/>
        <v>0</v>
      </c>
      <c r="K4250" s="573">
        <f t="shared" si="119"/>
        <v>0</v>
      </c>
      <c r="L4250" s="573">
        <f t="shared" si="119"/>
        <v>0</v>
      </c>
      <c r="M4250" s="573">
        <f t="shared" si="119"/>
        <v>0</v>
      </c>
      <c r="N4250" s="573" t="b">
        <v>1</v>
      </c>
    </row>
    <row r="4251" spans="1:14" ht="16" thickBot="1" x14ac:dyDescent="0.4">
      <c r="A4251" s="8" t="s">
        <v>9861</v>
      </c>
      <c r="B4251" s="2" t="s">
        <v>5271</v>
      </c>
      <c r="C4251" s="128" t="s">
        <v>5274</v>
      </c>
      <c r="D4251" s="122"/>
      <c r="E4251" s="122"/>
      <c r="F4251" s="284">
        <v>348.80000000000007</v>
      </c>
      <c r="G4251" s="47"/>
      <c r="H4251" s="573">
        <f t="shared" si="120"/>
        <v>122.98688</v>
      </c>
      <c r="I4251" s="573">
        <f t="shared" si="120"/>
        <v>122.98688</v>
      </c>
      <c r="J4251" s="573">
        <f t="shared" si="120"/>
        <v>161.59904000000003</v>
      </c>
      <c r="K4251" s="573">
        <f t="shared" si="119"/>
        <v>112.26128000000001</v>
      </c>
      <c r="L4251" s="573">
        <f t="shared" si="119"/>
        <v>178.40248</v>
      </c>
      <c r="M4251" s="573">
        <f t="shared" si="119"/>
        <v>153.73360000000002</v>
      </c>
      <c r="N4251" s="573" t="b">
        <v>1</v>
      </c>
    </row>
    <row r="4252" spans="1:14" ht="15.5" x14ac:dyDescent="0.35">
      <c r="A4252" s="71" t="s">
        <v>9862</v>
      </c>
      <c r="B4252" s="16" t="s">
        <v>5271</v>
      </c>
      <c r="C4252" s="439" t="s">
        <v>5275</v>
      </c>
      <c r="D4252" s="166"/>
      <c r="E4252" s="166"/>
      <c r="F4252" s="299">
        <v>348.80000000000007</v>
      </c>
      <c r="G4252" s="47"/>
      <c r="H4252" s="573">
        <f t="shared" si="120"/>
        <v>122.98688</v>
      </c>
      <c r="I4252" s="573">
        <f t="shared" si="120"/>
        <v>122.98688</v>
      </c>
      <c r="J4252" s="573">
        <f t="shared" si="120"/>
        <v>161.59904000000003</v>
      </c>
      <c r="K4252" s="573">
        <f t="shared" si="119"/>
        <v>112.26128000000001</v>
      </c>
      <c r="L4252" s="573">
        <f t="shared" si="119"/>
        <v>178.40248</v>
      </c>
      <c r="M4252" s="573">
        <f t="shared" si="119"/>
        <v>153.73360000000002</v>
      </c>
      <c r="N4252" s="573" t="b">
        <v>1</v>
      </c>
    </row>
    <row r="4253" spans="1:14" ht="15.5" x14ac:dyDescent="0.35">
      <c r="A4253" s="8" t="s">
        <v>9844</v>
      </c>
      <c r="B4253" s="3" t="s">
        <v>5271</v>
      </c>
      <c r="C4253" s="110" t="s">
        <v>8569</v>
      </c>
      <c r="D4253" s="20"/>
      <c r="E4253" s="17"/>
      <c r="F4253" s="273">
        <v>247.08000000000004</v>
      </c>
      <c r="G4253" s="47"/>
      <c r="H4253" s="573" t="str">
        <f t="shared" si="120"/>
        <v/>
      </c>
      <c r="I4253" s="573" t="str">
        <f t="shared" si="120"/>
        <v/>
      </c>
      <c r="J4253" s="573" t="str">
        <f t="shared" si="120"/>
        <v/>
      </c>
      <c r="K4253" s="573" t="str">
        <f t="shared" si="119"/>
        <v/>
      </c>
      <c r="L4253" s="573" t="str">
        <f t="shared" si="119"/>
        <v/>
      </c>
      <c r="M4253" s="573" t="str">
        <f t="shared" si="119"/>
        <v/>
      </c>
      <c r="N4253" s="573" t="b">
        <v>0</v>
      </c>
    </row>
    <row r="4254" spans="1:14" ht="15.5" x14ac:dyDescent="0.35">
      <c r="A4254" s="192" t="s">
        <v>9845</v>
      </c>
      <c r="B4254" s="308" t="s">
        <v>5271</v>
      </c>
      <c r="C4254" s="193" t="s">
        <v>8570</v>
      </c>
      <c r="D4254" s="309"/>
      <c r="E4254" s="222"/>
      <c r="F4254" s="578">
        <v>247.08000000000004</v>
      </c>
      <c r="G4254" s="47"/>
      <c r="H4254" s="573" t="str">
        <f t="shared" si="120"/>
        <v/>
      </c>
      <c r="I4254" s="573" t="str">
        <f t="shared" si="120"/>
        <v/>
      </c>
      <c r="J4254" s="573" t="str">
        <f t="shared" si="120"/>
        <v/>
      </c>
      <c r="K4254" s="573" t="str">
        <f t="shared" si="119"/>
        <v/>
      </c>
      <c r="L4254" s="573" t="str">
        <f t="shared" si="119"/>
        <v/>
      </c>
      <c r="M4254" s="573" t="str">
        <f t="shared" si="119"/>
        <v/>
      </c>
      <c r="N4254" s="573" t="b">
        <v>0</v>
      </c>
    </row>
    <row r="4255" spans="1:14" ht="15.5" x14ac:dyDescent="0.35">
      <c r="A4255" s="192" t="s">
        <v>9846</v>
      </c>
      <c r="B4255" s="308" t="s">
        <v>5271</v>
      </c>
      <c r="C4255" s="193" t="s">
        <v>8571</v>
      </c>
      <c r="D4255" s="309"/>
      <c r="E4255" s="309"/>
      <c r="F4255" s="578">
        <v>350.84000000000003</v>
      </c>
      <c r="G4255" s="47"/>
      <c r="H4255" s="573" t="str">
        <f t="shared" si="120"/>
        <v/>
      </c>
      <c r="I4255" s="573" t="str">
        <f t="shared" si="120"/>
        <v/>
      </c>
      <c r="J4255" s="573" t="str">
        <f t="shared" si="120"/>
        <v/>
      </c>
      <c r="K4255" s="573" t="str">
        <f t="shared" si="119"/>
        <v/>
      </c>
      <c r="L4255" s="573" t="str">
        <f t="shared" si="119"/>
        <v/>
      </c>
      <c r="M4255" s="573" t="str">
        <f t="shared" si="119"/>
        <v/>
      </c>
      <c r="N4255" s="573" t="b">
        <v>0</v>
      </c>
    </row>
    <row r="4256" spans="1:14" ht="15.5" x14ac:dyDescent="0.35">
      <c r="A4256" s="72" t="s">
        <v>9847</v>
      </c>
      <c r="B4256" s="308" t="s">
        <v>5271</v>
      </c>
      <c r="C4256" s="193" t="s">
        <v>8572</v>
      </c>
      <c r="D4256" s="309"/>
      <c r="E4256" s="309"/>
      <c r="F4256" s="578">
        <v>350.84000000000003</v>
      </c>
      <c r="G4256" s="47"/>
      <c r="H4256" s="573" t="str">
        <f t="shared" si="120"/>
        <v/>
      </c>
      <c r="I4256" s="573" t="str">
        <f t="shared" si="120"/>
        <v/>
      </c>
      <c r="J4256" s="573" t="str">
        <f t="shared" si="120"/>
        <v/>
      </c>
      <c r="K4256" s="573" t="str">
        <f t="shared" si="119"/>
        <v/>
      </c>
      <c r="L4256" s="573" t="str">
        <f t="shared" si="119"/>
        <v/>
      </c>
      <c r="M4256" s="573" t="str">
        <f t="shared" si="119"/>
        <v/>
      </c>
      <c r="N4256" s="573" t="b">
        <v>0</v>
      </c>
    </row>
    <row r="4257" spans="1:14" ht="15.5" x14ac:dyDescent="0.35">
      <c r="A4257" s="8" t="s">
        <v>9326</v>
      </c>
      <c r="B4257" s="221" t="s">
        <v>5276</v>
      </c>
      <c r="C4257" s="247" t="s">
        <v>5277</v>
      </c>
      <c r="D4257" s="222"/>
      <c r="E4257" s="222"/>
      <c r="F4257" s="274">
        <v>2582.9499999999998</v>
      </c>
      <c r="G4257" s="47"/>
      <c r="H4257" s="573">
        <f t="shared" si="120"/>
        <v>910.74816999999973</v>
      </c>
      <c r="I4257" s="573">
        <f t="shared" si="120"/>
        <v>910.74816999999973</v>
      </c>
      <c r="J4257" s="573">
        <f t="shared" si="120"/>
        <v>1196.6807349999999</v>
      </c>
      <c r="K4257" s="573">
        <f t="shared" si="119"/>
        <v>831.32245749999981</v>
      </c>
      <c r="L4257" s="573">
        <f t="shared" si="119"/>
        <v>1321.1143512499996</v>
      </c>
      <c r="M4257" s="573">
        <f t="shared" si="119"/>
        <v>1138.4352124999998</v>
      </c>
      <c r="N4257" s="573" t="b">
        <v>1</v>
      </c>
    </row>
    <row r="4258" spans="1:14" ht="16" thickBot="1" x14ac:dyDescent="0.4">
      <c r="A4258" s="11" t="s">
        <v>9830</v>
      </c>
      <c r="B4258" s="565" t="s">
        <v>5278</v>
      </c>
      <c r="C4258" s="391" t="s">
        <v>5279</v>
      </c>
      <c r="D4258" s="563"/>
      <c r="E4258" s="563"/>
      <c r="F4258" s="564">
        <v>0</v>
      </c>
      <c r="G4258" s="47"/>
      <c r="H4258" s="573">
        <f t="shared" si="120"/>
        <v>0</v>
      </c>
      <c r="I4258" s="573">
        <f t="shared" si="120"/>
        <v>0</v>
      </c>
      <c r="J4258" s="573">
        <f t="shared" si="120"/>
        <v>0</v>
      </c>
      <c r="K4258" s="573">
        <f t="shared" si="119"/>
        <v>0</v>
      </c>
      <c r="L4258" s="573">
        <f t="shared" si="119"/>
        <v>0</v>
      </c>
      <c r="M4258" s="573">
        <f t="shared" si="119"/>
        <v>0</v>
      </c>
      <c r="N4258" s="573" t="b">
        <v>1</v>
      </c>
    </row>
    <row r="4259" spans="1:14" ht="16" thickBot="1" x14ac:dyDescent="0.4">
      <c r="A4259" s="8" t="s">
        <v>9860</v>
      </c>
      <c r="B4259" s="2" t="s">
        <v>5278</v>
      </c>
      <c r="C4259" s="128" t="s">
        <v>5280</v>
      </c>
      <c r="D4259" s="122"/>
      <c r="E4259" s="122"/>
      <c r="F4259" s="284">
        <v>0</v>
      </c>
      <c r="G4259" s="47"/>
      <c r="H4259" s="573">
        <f t="shared" si="120"/>
        <v>0</v>
      </c>
      <c r="I4259" s="573">
        <f t="shared" si="120"/>
        <v>0</v>
      </c>
      <c r="J4259" s="573">
        <f t="shared" si="120"/>
        <v>0</v>
      </c>
      <c r="K4259" s="573">
        <f t="shared" si="119"/>
        <v>0</v>
      </c>
      <c r="L4259" s="573">
        <f t="shared" si="119"/>
        <v>0</v>
      </c>
      <c r="M4259" s="573">
        <f t="shared" si="119"/>
        <v>0</v>
      </c>
      <c r="N4259" s="573" t="b">
        <v>1</v>
      </c>
    </row>
    <row r="4260" spans="1:14" ht="15.5" x14ac:dyDescent="0.35">
      <c r="A4260" s="71" t="s">
        <v>9861</v>
      </c>
      <c r="B4260" s="16" t="s">
        <v>5278</v>
      </c>
      <c r="C4260" s="439" t="s">
        <v>5281</v>
      </c>
      <c r="D4260" s="166"/>
      <c r="E4260" s="166"/>
      <c r="F4260" s="275">
        <v>627.74</v>
      </c>
      <c r="G4260" s="47"/>
      <c r="H4260" s="573">
        <f t="shared" si="120"/>
        <v>221.34112399999995</v>
      </c>
      <c r="I4260" s="573">
        <f t="shared" si="120"/>
        <v>221.34112399999995</v>
      </c>
      <c r="J4260" s="573">
        <f t="shared" si="120"/>
        <v>290.83194199999997</v>
      </c>
      <c r="K4260" s="573">
        <f t="shared" si="119"/>
        <v>202.03811899999999</v>
      </c>
      <c r="L4260" s="573">
        <f t="shared" si="119"/>
        <v>321.07331649999992</v>
      </c>
      <c r="M4260" s="573">
        <f t="shared" si="119"/>
        <v>276.67640499999999</v>
      </c>
      <c r="N4260" s="573" t="b">
        <v>1</v>
      </c>
    </row>
    <row r="4261" spans="1:14" ht="15.5" x14ac:dyDescent="0.35">
      <c r="A4261" s="72" t="s">
        <v>9862</v>
      </c>
      <c r="B4261" s="3" t="s">
        <v>5278</v>
      </c>
      <c r="C4261" s="110" t="s">
        <v>5282</v>
      </c>
      <c r="D4261" s="20"/>
      <c r="E4261" s="53"/>
      <c r="F4261" s="578">
        <v>627.74</v>
      </c>
      <c r="G4261" s="47"/>
      <c r="H4261" s="573">
        <f t="shared" si="120"/>
        <v>221.34112399999995</v>
      </c>
      <c r="I4261" s="573">
        <f t="shared" si="120"/>
        <v>221.34112399999995</v>
      </c>
      <c r="J4261" s="573">
        <f t="shared" si="120"/>
        <v>290.83194199999997</v>
      </c>
      <c r="K4261" s="573">
        <f t="shared" si="119"/>
        <v>202.03811899999999</v>
      </c>
      <c r="L4261" s="573">
        <f t="shared" si="119"/>
        <v>321.07331649999992</v>
      </c>
      <c r="M4261" s="573">
        <f t="shared" si="119"/>
        <v>276.67640499999999</v>
      </c>
      <c r="N4261" s="573" t="b">
        <v>1</v>
      </c>
    </row>
    <row r="4262" spans="1:14" ht="15.5" x14ac:dyDescent="0.35">
      <c r="A4262" s="373" t="s">
        <v>9844</v>
      </c>
      <c r="B4262" s="308" t="s">
        <v>5278</v>
      </c>
      <c r="C4262" s="193" t="s">
        <v>8573</v>
      </c>
      <c r="D4262" s="309"/>
      <c r="E4262" s="309"/>
      <c r="F4262" s="578">
        <v>543.63999999999987</v>
      </c>
      <c r="G4262" s="47"/>
      <c r="H4262" s="573" t="str">
        <f t="shared" si="120"/>
        <v/>
      </c>
      <c r="I4262" s="573" t="str">
        <f t="shared" si="120"/>
        <v/>
      </c>
      <c r="J4262" s="573" t="str">
        <f t="shared" si="120"/>
        <v/>
      </c>
      <c r="K4262" s="573" t="str">
        <f t="shared" si="119"/>
        <v/>
      </c>
      <c r="L4262" s="573" t="str">
        <f t="shared" si="119"/>
        <v/>
      </c>
      <c r="M4262" s="573" t="str">
        <f t="shared" si="119"/>
        <v/>
      </c>
      <c r="N4262" s="573" t="b">
        <v>0</v>
      </c>
    </row>
    <row r="4263" spans="1:14" ht="15.5" x14ac:dyDescent="0.35">
      <c r="A4263" s="373" t="s">
        <v>9845</v>
      </c>
      <c r="B4263" s="308" t="s">
        <v>5278</v>
      </c>
      <c r="C4263" s="193" t="s">
        <v>8574</v>
      </c>
      <c r="D4263" s="309"/>
      <c r="E4263" s="309"/>
      <c r="F4263" s="578">
        <v>543.63999999999987</v>
      </c>
      <c r="G4263" s="47"/>
      <c r="H4263" s="573" t="str">
        <f t="shared" si="120"/>
        <v/>
      </c>
      <c r="I4263" s="573" t="str">
        <f t="shared" si="120"/>
        <v/>
      </c>
      <c r="J4263" s="573" t="str">
        <f t="shared" si="120"/>
        <v/>
      </c>
      <c r="K4263" s="573" t="str">
        <f t="shared" si="119"/>
        <v/>
      </c>
      <c r="L4263" s="573" t="str">
        <f t="shared" si="119"/>
        <v/>
      </c>
      <c r="M4263" s="573" t="str">
        <f t="shared" si="119"/>
        <v/>
      </c>
      <c r="N4263" s="573" t="b">
        <v>0</v>
      </c>
    </row>
    <row r="4264" spans="1:14" ht="16" thickBot="1" x14ac:dyDescent="0.4">
      <c r="A4264" s="192" t="s">
        <v>9846</v>
      </c>
      <c r="B4264" s="221" t="s">
        <v>5278</v>
      </c>
      <c r="C4264" s="247" t="s">
        <v>8575</v>
      </c>
      <c r="D4264" s="222"/>
      <c r="E4264" s="222"/>
      <c r="F4264" s="274">
        <v>778.24</v>
      </c>
      <c r="G4264" s="47"/>
      <c r="H4264" s="573" t="str">
        <f t="shared" si="120"/>
        <v/>
      </c>
      <c r="I4264" s="573" t="str">
        <f t="shared" si="120"/>
        <v/>
      </c>
      <c r="J4264" s="573" t="str">
        <f t="shared" si="120"/>
        <v/>
      </c>
      <c r="K4264" s="573" t="str">
        <f t="shared" si="119"/>
        <v/>
      </c>
      <c r="L4264" s="573" t="str">
        <f t="shared" si="119"/>
        <v/>
      </c>
      <c r="M4264" s="573" t="str">
        <f t="shared" si="119"/>
        <v/>
      </c>
      <c r="N4264" s="573" t="b">
        <v>0</v>
      </c>
    </row>
    <row r="4265" spans="1:14" ht="16" thickBot="1" x14ac:dyDescent="0.4">
      <c r="A4265" s="74" t="s">
        <v>9847</v>
      </c>
      <c r="B4265" s="5" t="s">
        <v>5278</v>
      </c>
      <c r="C4265" s="109" t="s">
        <v>8576</v>
      </c>
      <c r="D4265" s="94"/>
      <c r="E4265" s="94"/>
      <c r="F4265" s="275">
        <v>778.33999999999992</v>
      </c>
      <c r="G4265" s="47"/>
      <c r="H4265" s="573" t="str">
        <f t="shared" si="120"/>
        <v/>
      </c>
      <c r="I4265" s="573" t="str">
        <f t="shared" si="120"/>
        <v/>
      </c>
      <c r="J4265" s="573" t="str">
        <f t="shared" si="120"/>
        <v/>
      </c>
      <c r="K4265" s="573" t="str">
        <f t="shared" si="119"/>
        <v/>
      </c>
      <c r="L4265" s="573" t="str">
        <f t="shared" si="119"/>
        <v/>
      </c>
      <c r="M4265" s="573" t="str">
        <f t="shared" si="119"/>
        <v/>
      </c>
      <c r="N4265" s="573" t="b">
        <v>0</v>
      </c>
    </row>
    <row r="4266" spans="1:14" ht="16" thickBot="1" x14ac:dyDescent="0.4">
      <c r="A4266" s="74" t="s">
        <v>9327</v>
      </c>
      <c r="B4266" s="5" t="s">
        <v>5285</v>
      </c>
      <c r="C4266" s="109" t="s">
        <v>5286</v>
      </c>
      <c r="D4266" s="94"/>
      <c r="E4266" s="94"/>
      <c r="F4266" s="275">
        <v>1998.28</v>
      </c>
      <c r="G4266" s="47"/>
      <c r="H4266" s="573">
        <f t="shared" si="120"/>
        <v>704.59352799999976</v>
      </c>
      <c r="I4266" s="573">
        <f t="shared" si="120"/>
        <v>704.59352799999976</v>
      </c>
      <c r="J4266" s="573">
        <f t="shared" si="120"/>
        <v>925.80312399999991</v>
      </c>
      <c r="K4266" s="573">
        <f t="shared" si="119"/>
        <v>643.14641799999993</v>
      </c>
      <c r="L4266" s="573">
        <f t="shared" si="119"/>
        <v>1022.0702629999998</v>
      </c>
      <c r="M4266" s="573">
        <f t="shared" si="119"/>
        <v>880.74190999999996</v>
      </c>
      <c r="N4266" s="573" t="b">
        <v>1</v>
      </c>
    </row>
    <row r="4267" spans="1:14" ht="16" thickBot="1" x14ac:dyDescent="0.4">
      <c r="A4267" s="74" t="s">
        <v>9830</v>
      </c>
      <c r="B4267" s="5" t="s">
        <v>5287</v>
      </c>
      <c r="C4267" s="691" t="s">
        <v>5288</v>
      </c>
      <c r="D4267" s="23"/>
      <c r="E4267" s="64"/>
      <c r="F4267" s="295">
        <v>0</v>
      </c>
      <c r="G4267" s="47"/>
      <c r="H4267" s="573">
        <f t="shared" si="120"/>
        <v>0</v>
      </c>
      <c r="I4267" s="573">
        <f t="shared" si="120"/>
        <v>0</v>
      </c>
      <c r="J4267" s="573">
        <f t="shared" si="120"/>
        <v>0</v>
      </c>
      <c r="K4267" s="573">
        <f t="shared" si="119"/>
        <v>0</v>
      </c>
      <c r="L4267" s="573">
        <f t="shared" si="119"/>
        <v>0</v>
      </c>
      <c r="M4267" s="573">
        <f t="shared" si="119"/>
        <v>0</v>
      </c>
      <c r="N4267" s="573" t="b">
        <v>1</v>
      </c>
    </row>
    <row r="4268" spans="1:14" ht="15.5" x14ac:dyDescent="0.35">
      <c r="A4268" s="71" t="s">
        <v>9860</v>
      </c>
      <c r="B4268" s="16" t="s">
        <v>5287</v>
      </c>
      <c r="C4268" s="108" t="s">
        <v>5289</v>
      </c>
      <c r="D4268" s="18"/>
      <c r="E4268" s="18"/>
      <c r="F4268" s="276">
        <v>0</v>
      </c>
      <c r="G4268" s="47"/>
      <c r="H4268" s="573">
        <f t="shared" si="120"/>
        <v>0</v>
      </c>
      <c r="I4268" s="573">
        <f t="shared" si="120"/>
        <v>0</v>
      </c>
      <c r="J4268" s="573">
        <f t="shared" si="120"/>
        <v>0</v>
      </c>
      <c r="K4268" s="573">
        <f t="shared" si="119"/>
        <v>0</v>
      </c>
      <c r="L4268" s="573">
        <f t="shared" si="119"/>
        <v>0</v>
      </c>
      <c r="M4268" s="573">
        <f t="shared" si="119"/>
        <v>0</v>
      </c>
      <c r="N4268" s="573" t="b">
        <v>1</v>
      </c>
    </row>
    <row r="4269" spans="1:14" ht="15.5" x14ac:dyDescent="0.35">
      <c r="A4269" s="373" t="s">
        <v>9861</v>
      </c>
      <c r="B4269" s="308" t="s">
        <v>5287</v>
      </c>
      <c r="C4269" s="193" t="s">
        <v>5290</v>
      </c>
      <c r="D4269" s="309"/>
      <c r="E4269" s="309"/>
      <c r="F4269" s="578">
        <v>420.25</v>
      </c>
      <c r="G4269" s="47"/>
      <c r="H4269" s="573">
        <f t="shared" si="120"/>
        <v>148.18014999999997</v>
      </c>
      <c r="I4269" s="573">
        <f t="shared" si="120"/>
        <v>148.18014999999997</v>
      </c>
      <c r="J4269" s="573">
        <f t="shared" si="120"/>
        <v>194.70182499999999</v>
      </c>
      <c r="K4269" s="573">
        <f t="shared" si="119"/>
        <v>135.25746249999997</v>
      </c>
      <c r="L4269" s="573">
        <f t="shared" si="119"/>
        <v>214.94736874999995</v>
      </c>
      <c r="M4269" s="573">
        <f t="shared" si="119"/>
        <v>185.22518749999998</v>
      </c>
      <c r="N4269" s="573" t="b">
        <v>1</v>
      </c>
    </row>
    <row r="4270" spans="1:14" ht="15.5" x14ac:dyDescent="0.35">
      <c r="A4270" s="373" t="s">
        <v>9862</v>
      </c>
      <c r="B4270" s="308" t="s">
        <v>5287</v>
      </c>
      <c r="C4270" s="193" t="s">
        <v>5291</v>
      </c>
      <c r="D4270" s="309"/>
      <c r="E4270" s="310"/>
      <c r="F4270" s="578">
        <v>420.25</v>
      </c>
      <c r="G4270" s="47"/>
      <c r="H4270" s="573">
        <f t="shared" si="120"/>
        <v>148.18014999999997</v>
      </c>
      <c r="I4270" s="573">
        <f t="shared" si="120"/>
        <v>148.18014999999997</v>
      </c>
      <c r="J4270" s="573">
        <f t="shared" si="120"/>
        <v>194.70182499999999</v>
      </c>
      <c r="K4270" s="573">
        <f t="shared" si="119"/>
        <v>135.25746249999997</v>
      </c>
      <c r="L4270" s="573">
        <f t="shared" si="119"/>
        <v>214.94736874999995</v>
      </c>
      <c r="M4270" s="573">
        <f t="shared" si="119"/>
        <v>185.22518749999998</v>
      </c>
      <c r="N4270" s="573" t="b">
        <v>1</v>
      </c>
    </row>
    <row r="4271" spans="1:14" ht="15.5" x14ac:dyDescent="0.35">
      <c r="A4271" s="373" t="s">
        <v>9844</v>
      </c>
      <c r="B4271" s="308" t="s">
        <v>5287</v>
      </c>
      <c r="C4271" s="193" t="s">
        <v>8577</v>
      </c>
      <c r="D4271" s="309"/>
      <c r="E4271" s="310"/>
      <c r="F4271" s="578">
        <v>297.75</v>
      </c>
      <c r="G4271" s="47"/>
      <c r="H4271" s="573" t="str">
        <f t="shared" si="120"/>
        <v/>
      </c>
      <c r="I4271" s="573" t="str">
        <f t="shared" si="120"/>
        <v/>
      </c>
      <c r="J4271" s="573" t="str">
        <f t="shared" si="120"/>
        <v/>
      </c>
      <c r="K4271" s="573" t="str">
        <f t="shared" si="119"/>
        <v/>
      </c>
      <c r="L4271" s="573" t="str">
        <f t="shared" si="119"/>
        <v/>
      </c>
      <c r="M4271" s="573" t="str">
        <f t="shared" si="119"/>
        <v/>
      </c>
      <c r="N4271" s="573" t="b">
        <v>0</v>
      </c>
    </row>
    <row r="4272" spans="1:14" ht="15.5" x14ac:dyDescent="0.35">
      <c r="A4272" s="373" t="s">
        <v>9845</v>
      </c>
      <c r="B4272" s="308" t="s">
        <v>5287</v>
      </c>
      <c r="C4272" s="193" t="s">
        <v>8578</v>
      </c>
      <c r="D4272" s="309"/>
      <c r="E4272" s="309"/>
      <c r="F4272" s="578">
        <v>297.75</v>
      </c>
      <c r="G4272" s="47"/>
      <c r="H4272" s="573" t="str">
        <f t="shared" si="120"/>
        <v/>
      </c>
      <c r="I4272" s="573" t="str">
        <f t="shared" si="120"/>
        <v/>
      </c>
      <c r="J4272" s="573" t="str">
        <f t="shared" si="120"/>
        <v/>
      </c>
      <c r="K4272" s="573" t="str">
        <f t="shared" si="119"/>
        <v/>
      </c>
      <c r="L4272" s="573" t="str">
        <f t="shared" si="119"/>
        <v/>
      </c>
      <c r="M4272" s="573" t="str">
        <f t="shared" si="119"/>
        <v/>
      </c>
      <c r="N4272" s="573" t="b">
        <v>0</v>
      </c>
    </row>
    <row r="4273" spans="1:14" ht="15.5" x14ac:dyDescent="0.35">
      <c r="A4273" s="373" t="s">
        <v>9846</v>
      </c>
      <c r="B4273" s="308" t="s">
        <v>5287</v>
      </c>
      <c r="C4273" s="193" t="s">
        <v>8579</v>
      </c>
      <c r="D4273" s="309"/>
      <c r="E4273" s="309"/>
      <c r="F4273" s="578">
        <v>418.68000000000006</v>
      </c>
      <c r="G4273" s="47"/>
      <c r="H4273" s="573" t="str">
        <f t="shared" si="120"/>
        <v/>
      </c>
      <c r="I4273" s="573" t="str">
        <f t="shared" si="120"/>
        <v/>
      </c>
      <c r="J4273" s="573" t="str">
        <f t="shared" si="120"/>
        <v/>
      </c>
      <c r="K4273" s="573" t="str">
        <f t="shared" si="119"/>
        <v/>
      </c>
      <c r="L4273" s="573" t="str">
        <f t="shared" si="119"/>
        <v/>
      </c>
      <c r="M4273" s="573" t="str">
        <f t="shared" si="119"/>
        <v/>
      </c>
      <c r="N4273" s="573" t="b">
        <v>0</v>
      </c>
    </row>
    <row r="4274" spans="1:14" ht="15.5" x14ac:dyDescent="0.35">
      <c r="A4274" s="373" t="s">
        <v>9847</v>
      </c>
      <c r="B4274" s="308" t="s">
        <v>5287</v>
      </c>
      <c r="C4274" s="193" t="s">
        <v>8580</v>
      </c>
      <c r="D4274" s="309"/>
      <c r="E4274" s="309"/>
      <c r="F4274" s="578">
        <v>418.68000000000006</v>
      </c>
      <c r="G4274" s="47"/>
      <c r="H4274" s="573" t="str">
        <f t="shared" si="120"/>
        <v/>
      </c>
      <c r="I4274" s="573" t="str">
        <f t="shared" si="120"/>
        <v/>
      </c>
      <c r="J4274" s="573" t="str">
        <f t="shared" si="120"/>
        <v/>
      </c>
      <c r="K4274" s="573" t="str">
        <f t="shared" si="119"/>
        <v/>
      </c>
      <c r="L4274" s="573" t="str">
        <f t="shared" si="119"/>
        <v/>
      </c>
      <c r="M4274" s="573" t="str">
        <f t="shared" si="119"/>
        <v/>
      </c>
      <c r="N4274" s="573" t="b">
        <v>0</v>
      </c>
    </row>
    <row r="4275" spans="1:14" ht="15.5" x14ac:dyDescent="0.35">
      <c r="A4275" s="373" t="s">
        <v>9328</v>
      </c>
      <c r="B4275" s="308" t="s">
        <v>5292</v>
      </c>
      <c r="C4275" s="193" t="s">
        <v>5293</v>
      </c>
      <c r="D4275" s="309"/>
      <c r="E4275" s="310"/>
      <c r="F4275" s="578">
        <v>1265.99</v>
      </c>
      <c r="G4275" s="47"/>
      <c r="H4275" s="573">
        <f t="shared" si="120"/>
        <v>446.3880739999999</v>
      </c>
      <c r="I4275" s="573">
        <f t="shared" si="120"/>
        <v>446.3880739999999</v>
      </c>
      <c r="J4275" s="573">
        <f t="shared" si="120"/>
        <v>586.53316699999993</v>
      </c>
      <c r="K4275" s="573">
        <f t="shared" si="119"/>
        <v>407.45888149999996</v>
      </c>
      <c r="L4275" s="573">
        <f t="shared" si="119"/>
        <v>647.52223524999988</v>
      </c>
      <c r="M4275" s="573">
        <f t="shared" si="119"/>
        <v>557.98509249999995</v>
      </c>
      <c r="N4275" s="573" t="b">
        <v>1</v>
      </c>
    </row>
    <row r="4276" spans="1:14" ht="15.5" x14ac:dyDescent="0.35">
      <c r="A4276" s="373" t="s">
        <v>9830</v>
      </c>
      <c r="B4276" s="308" t="s">
        <v>5294</v>
      </c>
      <c r="C4276" s="193" t="s">
        <v>5295</v>
      </c>
      <c r="D4276" s="309"/>
      <c r="E4276" s="309"/>
      <c r="F4276" s="578">
        <v>0</v>
      </c>
      <c r="G4276" s="47"/>
      <c r="H4276" s="573">
        <f t="shared" si="120"/>
        <v>0</v>
      </c>
      <c r="I4276" s="573">
        <f t="shared" si="120"/>
        <v>0</v>
      </c>
      <c r="J4276" s="573">
        <f t="shared" si="120"/>
        <v>0</v>
      </c>
      <c r="K4276" s="573">
        <f t="shared" si="119"/>
        <v>0</v>
      </c>
      <c r="L4276" s="573">
        <f t="shared" si="119"/>
        <v>0</v>
      </c>
      <c r="M4276" s="573">
        <f t="shared" si="119"/>
        <v>0</v>
      </c>
      <c r="N4276" s="573" t="b">
        <v>1</v>
      </c>
    </row>
    <row r="4277" spans="1:14" ht="15.5" x14ac:dyDescent="0.35">
      <c r="A4277" s="373" t="s">
        <v>9860</v>
      </c>
      <c r="B4277" s="308" t="s">
        <v>5294</v>
      </c>
      <c r="C4277" s="193" t="s">
        <v>5296</v>
      </c>
      <c r="D4277" s="309"/>
      <c r="E4277" s="309"/>
      <c r="F4277" s="578">
        <v>0</v>
      </c>
      <c r="G4277" s="47"/>
      <c r="H4277" s="573">
        <f t="shared" si="120"/>
        <v>0</v>
      </c>
      <c r="I4277" s="573">
        <f t="shared" si="120"/>
        <v>0</v>
      </c>
      <c r="J4277" s="573">
        <f t="shared" si="120"/>
        <v>0</v>
      </c>
      <c r="K4277" s="573">
        <f t="shared" si="119"/>
        <v>0</v>
      </c>
      <c r="L4277" s="573">
        <f t="shared" si="119"/>
        <v>0</v>
      </c>
      <c r="M4277" s="573">
        <f t="shared" si="119"/>
        <v>0</v>
      </c>
      <c r="N4277" s="573" t="b">
        <v>1</v>
      </c>
    </row>
    <row r="4278" spans="1:14" ht="15.5" x14ac:dyDescent="0.35">
      <c r="A4278" s="373" t="s">
        <v>9861</v>
      </c>
      <c r="B4278" s="308" t="s">
        <v>5294</v>
      </c>
      <c r="C4278" s="193" t="s">
        <v>5297</v>
      </c>
      <c r="D4278" s="309"/>
      <c r="E4278" s="309"/>
      <c r="F4278" s="578">
        <v>308.88</v>
      </c>
      <c r="G4278" s="47"/>
      <c r="H4278" s="573">
        <f t="shared" si="120"/>
        <v>108.91108799999998</v>
      </c>
      <c r="I4278" s="573">
        <f t="shared" si="120"/>
        <v>108.91108799999998</v>
      </c>
      <c r="J4278" s="573">
        <f t="shared" si="120"/>
        <v>143.10410400000001</v>
      </c>
      <c r="K4278" s="573">
        <f t="shared" si="119"/>
        <v>99.413027999999983</v>
      </c>
      <c r="L4278" s="573">
        <f t="shared" si="119"/>
        <v>157.98439799999997</v>
      </c>
      <c r="M4278" s="573">
        <f t="shared" si="119"/>
        <v>136.13885999999999</v>
      </c>
      <c r="N4278" s="573" t="b">
        <v>1</v>
      </c>
    </row>
    <row r="4279" spans="1:14" ht="15.5" x14ac:dyDescent="0.35">
      <c r="A4279" s="373" t="s">
        <v>9862</v>
      </c>
      <c r="B4279" s="308" t="s">
        <v>5294</v>
      </c>
      <c r="C4279" s="193" t="s">
        <v>5298</v>
      </c>
      <c r="D4279" s="309"/>
      <c r="E4279" s="310"/>
      <c r="F4279" s="578">
        <v>308.88</v>
      </c>
      <c r="G4279" s="47"/>
      <c r="H4279" s="573">
        <f t="shared" si="120"/>
        <v>108.91108799999998</v>
      </c>
      <c r="I4279" s="573">
        <f t="shared" si="120"/>
        <v>108.91108799999998</v>
      </c>
      <c r="J4279" s="573">
        <f t="shared" si="120"/>
        <v>143.10410400000001</v>
      </c>
      <c r="K4279" s="573">
        <f t="shared" si="119"/>
        <v>99.413027999999983</v>
      </c>
      <c r="L4279" s="573">
        <f t="shared" si="119"/>
        <v>157.98439799999997</v>
      </c>
      <c r="M4279" s="573">
        <f t="shared" si="119"/>
        <v>136.13885999999999</v>
      </c>
      <c r="N4279" s="573" t="b">
        <v>1</v>
      </c>
    </row>
    <row r="4280" spans="1:14" ht="15.5" x14ac:dyDescent="0.35">
      <c r="A4280" s="373" t="s">
        <v>9844</v>
      </c>
      <c r="B4280" s="308" t="s">
        <v>5294</v>
      </c>
      <c r="C4280" s="193" t="s">
        <v>8581</v>
      </c>
      <c r="D4280" s="309"/>
      <c r="E4280" s="309"/>
      <c r="F4280" s="578">
        <v>175.52999999999997</v>
      </c>
      <c r="G4280" s="47"/>
      <c r="H4280" s="573" t="str">
        <f t="shared" si="120"/>
        <v/>
      </c>
      <c r="I4280" s="573" t="str">
        <f t="shared" si="120"/>
        <v/>
      </c>
      <c r="J4280" s="573" t="str">
        <f t="shared" si="120"/>
        <v/>
      </c>
      <c r="K4280" s="573" t="str">
        <f t="shared" si="119"/>
        <v/>
      </c>
      <c r="L4280" s="573" t="str">
        <f t="shared" si="119"/>
        <v/>
      </c>
      <c r="M4280" s="573" t="str">
        <f t="shared" si="119"/>
        <v/>
      </c>
      <c r="N4280" s="573" t="b">
        <v>0</v>
      </c>
    </row>
    <row r="4281" spans="1:14" ht="15.5" x14ac:dyDescent="0.35">
      <c r="A4281" s="373" t="s">
        <v>9845</v>
      </c>
      <c r="B4281" s="308" t="s">
        <v>5294</v>
      </c>
      <c r="C4281" s="193" t="s">
        <v>8582</v>
      </c>
      <c r="D4281" s="309"/>
      <c r="E4281" s="309"/>
      <c r="F4281" s="578">
        <v>175.52999999999997</v>
      </c>
      <c r="G4281" s="47"/>
      <c r="H4281" s="573" t="str">
        <f t="shared" si="120"/>
        <v/>
      </c>
      <c r="I4281" s="573" t="str">
        <f t="shared" si="120"/>
        <v/>
      </c>
      <c r="J4281" s="573" t="str">
        <f t="shared" si="120"/>
        <v/>
      </c>
      <c r="K4281" s="573" t="str">
        <f t="shared" si="119"/>
        <v/>
      </c>
      <c r="L4281" s="573" t="str">
        <f t="shared" si="119"/>
        <v/>
      </c>
      <c r="M4281" s="573" t="str">
        <f t="shared" si="119"/>
        <v/>
      </c>
      <c r="N4281" s="573" t="b">
        <v>0</v>
      </c>
    </row>
    <row r="4282" spans="1:14" ht="15.5" x14ac:dyDescent="0.35">
      <c r="A4282" s="373" t="s">
        <v>9846</v>
      </c>
      <c r="B4282" s="308" t="s">
        <v>5294</v>
      </c>
      <c r="C4282" s="193" t="s">
        <v>8583</v>
      </c>
      <c r="D4282" s="309"/>
      <c r="E4282" s="309"/>
      <c r="F4282" s="578">
        <v>297.86</v>
      </c>
      <c r="G4282" s="47"/>
      <c r="H4282" s="573" t="str">
        <f t="shared" si="120"/>
        <v/>
      </c>
      <c r="I4282" s="573" t="str">
        <f t="shared" si="120"/>
        <v/>
      </c>
      <c r="J4282" s="573" t="str">
        <f t="shared" si="120"/>
        <v/>
      </c>
      <c r="K4282" s="573" t="str">
        <f t="shared" si="119"/>
        <v/>
      </c>
      <c r="L4282" s="573" t="str">
        <f t="shared" si="119"/>
        <v/>
      </c>
      <c r="M4282" s="573" t="str">
        <f t="shared" si="119"/>
        <v/>
      </c>
      <c r="N4282" s="573" t="b">
        <v>0</v>
      </c>
    </row>
    <row r="4283" spans="1:14" ht="15.5" x14ac:dyDescent="0.35">
      <c r="A4283" s="373" t="s">
        <v>9847</v>
      </c>
      <c r="B4283" s="308" t="s">
        <v>5294</v>
      </c>
      <c r="C4283" s="193" t="s">
        <v>8584</v>
      </c>
      <c r="D4283" s="309"/>
      <c r="E4283" s="310"/>
      <c r="F4283" s="578">
        <v>297.86</v>
      </c>
      <c r="G4283" s="47"/>
      <c r="H4283" s="573" t="str">
        <f t="shared" si="120"/>
        <v/>
      </c>
      <c r="I4283" s="573" t="str">
        <f t="shared" si="120"/>
        <v/>
      </c>
      <c r="J4283" s="573" t="str">
        <f t="shared" si="120"/>
        <v/>
      </c>
      <c r="K4283" s="573" t="str">
        <f t="shared" si="119"/>
        <v/>
      </c>
      <c r="L4283" s="573" t="str">
        <f t="shared" si="119"/>
        <v/>
      </c>
      <c r="M4283" s="573" t="str">
        <f t="shared" si="119"/>
        <v/>
      </c>
      <c r="N4283" s="573" t="b">
        <v>0</v>
      </c>
    </row>
    <row r="4284" spans="1:14" ht="15.5" x14ac:dyDescent="0.35">
      <c r="A4284" s="373" t="s">
        <v>9329</v>
      </c>
      <c r="B4284" s="308" t="s">
        <v>5313</v>
      </c>
      <c r="C4284" s="193" t="s">
        <v>5314</v>
      </c>
      <c r="D4284" s="309"/>
      <c r="E4284" s="310"/>
      <c r="F4284" s="578">
        <v>3970.3</v>
      </c>
      <c r="G4284" s="47"/>
      <c r="H4284" s="573">
        <f t="shared" si="120"/>
        <v>1399.9277799999998</v>
      </c>
      <c r="I4284" s="573">
        <f t="shared" si="120"/>
        <v>1399.9277799999998</v>
      </c>
      <c r="J4284" s="573">
        <f t="shared" si="120"/>
        <v>1839.4399900000001</v>
      </c>
      <c r="K4284" s="573">
        <f t="shared" si="119"/>
        <v>1277.8410549999999</v>
      </c>
      <c r="L4284" s="573">
        <f t="shared" si="119"/>
        <v>2030.7091924999997</v>
      </c>
      <c r="M4284" s="573">
        <f t="shared" si="119"/>
        <v>1749.909725</v>
      </c>
      <c r="N4284" s="573" t="b">
        <v>1</v>
      </c>
    </row>
    <row r="4285" spans="1:14" ht="15.5" x14ac:dyDescent="0.35">
      <c r="A4285" s="373" t="s">
        <v>9830</v>
      </c>
      <c r="B4285" s="308" t="s">
        <v>5315</v>
      </c>
      <c r="C4285" s="193" t="s">
        <v>5316</v>
      </c>
      <c r="D4285" s="309"/>
      <c r="E4285" s="309"/>
      <c r="F4285" s="578">
        <v>0</v>
      </c>
      <c r="G4285" s="47"/>
      <c r="H4285" s="573">
        <f t="shared" si="120"/>
        <v>0</v>
      </c>
      <c r="I4285" s="573">
        <f t="shared" si="120"/>
        <v>0</v>
      </c>
      <c r="J4285" s="573">
        <f t="shared" si="120"/>
        <v>0</v>
      </c>
      <c r="K4285" s="573">
        <f t="shared" si="120"/>
        <v>0</v>
      </c>
      <c r="L4285" s="573">
        <f t="shared" si="120"/>
        <v>0</v>
      </c>
      <c r="M4285" s="573">
        <f t="shared" si="120"/>
        <v>0</v>
      </c>
      <c r="N4285" s="573" t="b">
        <v>1</v>
      </c>
    </row>
    <row r="4286" spans="1:14" ht="15.5" x14ac:dyDescent="0.35">
      <c r="A4286" s="373" t="s">
        <v>9860</v>
      </c>
      <c r="B4286" s="308" t="s">
        <v>5315</v>
      </c>
      <c r="C4286" s="193" t="s">
        <v>5317</v>
      </c>
      <c r="D4286" s="309"/>
      <c r="E4286" s="309"/>
      <c r="F4286" s="578">
        <v>0</v>
      </c>
      <c r="G4286" s="47"/>
      <c r="H4286" s="573">
        <f t="shared" ref="H4286:M4328" si="121">IF($N4286=TRUE,H$3*$F4286,"")</f>
        <v>0</v>
      </c>
      <c r="I4286" s="573">
        <f t="shared" si="121"/>
        <v>0</v>
      </c>
      <c r="J4286" s="573">
        <f t="shared" si="121"/>
        <v>0</v>
      </c>
      <c r="K4286" s="573">
        <f t="shared" si="121"/>
        <v>0</v>
      </c>
      <c r="L4286" s="573">
        <f t="shared" si="121"/>
        <v>0</v>
      </c>
      <c r="M4286" s="573">
        <f t="shared" si="121"/>
        <v>0</v>
      </c>
      <c r="N4286" s="573" t="b">
        <v>1</v>
      </c>
    </row>
    <row r="4287" spans="1:14" ht="15.5" x14ac:dyDescent="0.35">
      <c r="A4287" s="373" t="s">
        <v>9861</v>
      </c>
      <c r="B4287" s="308" t="s">
        <v>5315</v>
      </c>
      <c r="C4287" s="193" t="s">
        <v>5318</v>
      </c>
      <c r="D4287" s="309"/>
      <c r="E4287" s="309"/>
      <c r="F4287" s="578">
        <v>231.65000000000009</v>
      </c>
      <c r="G4287" s="47"/>
      <c r="H4287" s="573">
        <f t="shared" si="121"/>
        <v>81.679790000000011</v>
      </c>
      <c r="I4287" s="573">
        <f t="shared" si="121"/>
        <v>81.679790000000011</v>
      </c>
      <c r="J4287" s="573">
        <f t="shared" si="121"/>
        <v>107.32344500000004</v>
      </c>
      <c r="K4287" s="573">
        <f t="shared" si="121"/>
        <v>74.556552500000024</v>
      </c>
      <c r="L4287" s="573">
        <f t="shared" si="121"/>
        <v>118.48318375000002</v>
      </c>
      <c r="M4287" s="573">
        <f t="shared" si="121"/>
        <v>102.09973750000003</v>
      </c>
      <c r="N4287" s="573" t="b">
        <v>1</v>
      </c>
    </row>
    <row r="4288" spans="1:14" ht="15.5" x14ac:dyDescent="0.35">
      <c r="A4288" s="373" t="s">
        <v>9862</v>
      </c>
      <c r="B4288" s="308" t="s">
        <v>5315</v>
      </c>
      <c r="C4288" s="193" t="s">
        <v>5319</v>
      </c>
      <c r="D4288" s="309"/>
      <c r="E4288" s="309"/>
      <c r="F4288" s="578">
        <v>231.65000000000009</v>
      </c>
      <c r="G4288" s="47"/>
      <c r="H4288" s="573">
        <f t="shared" si="121"/>
        <v>81.679790000000011</v>
      </c>
      <c r="I4288" s="573">
        <f t="shared" si="121"/>
        <v>81.679790000000011</v>
      </c>
      <c r="J4288" s="573">
        <f t="shared" si="121"/>
        <v>107.32344500000004</v>
      </c>
      <c r="K4288" s="573">
        <f t="shared" si="121"/>
        <v>74.556552500000024</v>
      </c>
      <c r="L4288" s="573">
        <f t="shared" si="121"/>
        <v>118.48318375000002</v>
      </c>
      <c r="M4288" s="573">
        <f t="shared" si="121"/>
        <v>102.09973750000003</v>
      </c>
      <c r="N4288" s="573" t="b">
        <v>1</v>
      </c>
    </row>
    <row r="4289" spans="1:14" ht="15.5" x14ac:dyDescent="0.35">
      <c r="A4289" s="373" t="s">
        <v>9844</v>
      </c>
      <c r="B4289" s="308" t="s">
        <v>5315</v>
      </c>
      <c r="C4289" s="193" t="s">
        <v>8585</v>
      </c>
      <c r="D4289" s="309"/>
      <c r="E4289" s="309"/>
      <c r="F4289" s="578">
        <v>88.75</v>
      </c>
      <c r="G4289" s="47"/>
      <c r="H4289" s="573" t="str">
        <f t="shared" si="121"/>
        <v/>
      </c>
      <c r="I4289" s="573" t="str">
        <f t="shared" si="121"/>
        <v/>
      </c>
      <c r="J4289" s="573" t="str">
        <f t="shared" si="121"/>
        <v/>
      </c>
      <c r="K4289" s="573" t="str">
        <f t="shared" si="121"/>
        <v/>
      </c>
      <c r="L4289" s="573" t="str">
        <f t="shared" si="121"/>
        <v/>
      </c>
      <c r="M4289" s="573" t="str">
        <f t="shared" si="121"/>
        <v/>
      </c>
      <c r="N4289" s="573" t="b">
        <v>0</v>
      </c>
    </row>
    <row r="4290" spans="1:14" ht="15.5" x14ac:dyDescent="0.35">
      <c r="A4290" s="373" t="s">
        <v>9845</v>
      </c>
      <c r="B4290" s="308" t="s">
        <v>5315</v>
      </c>
      <c r="C4290" s="193" t="s">
        <v>8586</v>
      </c>
      <c r="D4290" s="309"/>
      <c r="E4290" s="310"/>
      <c r="F4290" s="578">
        <v>88.75</v>
      </c>
      <c r="G4290" s="47"/>
      <c r="H4290" s="573" t="str">
        <f t="shared" si="121"/>
        <v/>
      </c>
      <c r="I4290" s="573" t="str">
        <f t="shared" si="121"/>
        <v/>
      </c>
      <c r="J4290" s="573" t="str">
        <f t="shared" si="121"/>
        <v/>
      </c>
      <c r="K4290" s="573" t="str">
        <f t="shared" si="121"/>
        <v/>
      </c>
      <c r="L4290" s="573" t="str">
        <f t="shared" si="121"/>
        <v/>
      </c>
      <c r="M4290" s="573" t="str">
        <f t="shared" si="121"/>
        <v/>
      </c>
      <c r="N4290" s="573" t="b">
        <v>0</v>
      </c>
    </row>
    <row r="4291" spans="1:14" ht="15.5" x14ac:dyDescent="0.35">
      <c r="A4291" s="373" t="s">
        <v>9846</v>
      </c>
      <c r="B4291" s="308" t="s">
        <v>5315</v>
      </c>
      <c r="C4291" s="193" t="s">
        <v>8587</v>
      </c>
      <c r="D4291" s="309"/>
      <c r="E4291" s="310"/>
      <c r="F4291" s="578">
        <v>226</v>
      </c>
      <c r="G4291" s="47"/>
      <c r="H4291" s="573" t="str">
        <f t="shared" si="121"/>
        <v/>
      </c>
      <c r="I4291" s="573" t="str">
        <f t="shared" si="121"/>
        <v/>
      </c>
      <c r="J4291" s="573" t="str">
        <f t="shared" si="121"/>
        <v/>
      </c>
      <c r="K4291" s="573" t="str">
        <f t="shared" si="121"/>
        <v/>
      </c>
      <c r="L4291" s="573" t="str">
        <f t="shared" si="121"/>
        <v/>
      </c>
      <c r="M4291" s="573" t="str">
        <f t="shared" si="121"/>
        <v/>
      </c>
      <c r="N4291" s="573" t="b">
        <v>0</v>
      </c>
    </row>
    <row r="4292" spans="1:14" ht="15.5" x14ac:dyDescent="0.35">
      <c r="A4292" s="373" t="s">
        <v>9847</v>
      </c>
      <c r="B4292" s="308" t="s">
        <v>5315</v>
      </c>
      <c r="C4292" s="193" t="s">
        <v>8588</v>
      </c>
      <c r="D4292" s="309"/>
      <c r="E4292" s="309"/>
      <c r="F4292" s="578">
        <v>226</v>
      </c>
      <c r="G4292" s="47"/>
      <c r="H4292" s="573" t="str">
        <f t="shared" si="121"/>
        <v/>
      </c>
      <c r="I4292" s="573" t="str">
        <f t="shared" si="121"/>
        <v/>
      </c>
      <c r="J4292" s="573" t="str">
        <f t="shared" si="121"/>
        <v/>
      </c>
      <c r="K4292" s="573" t="str">
        <f t="shared" si="121"/>
        <v/>
      </c>
      <c r="L4292" s="573" t="str">
        <f t="shared" si="121"/>
        <v/>
      </c>
      <c r="M4292" s="573" t="str">
        <f t="shared" si="121"/>
        <v/>
      </c>
      <c r="N4292" s="573" t="b">
        <v>0</v>
      </c>
    </row>
    <row r="4293" spans="1:14" ht="15.5" x14ac:dyDescent="0.35">
      <c r="A4293" s="403" t="s">
        <v>8589</v>
      </c>
      <c r="B4293" s="428" t="s">
        <v>141</v>
      </c>
      <c r="C4293" s="718" t="s">
        <v>141</v>
      </c>
      <c r="D4293" s="448"/>
      <c r="E4293" s="448" t="s">
        <v>141</v>
      </c>
      <c r="F4293" s="797" t="s">
        <v>141</v>
      </c>
      <c r="G4293" s="47"/>
      <c r="H4293" s="573" t="str">
        <f t="shared" si="121"/>
        <v/>
      </c>
      <c r="I4293" s="573" t="str">
        <f t="shared" si="121"/>
        <v/>
      </c>
      <c r="J4293" s="573" t="str">
        <f t="shared" si="121"/>
        <v/>
      </c>
      <c r="K4293" s="573" t="str">
        <f t="shared" si="121"/>
        <v/>
      </c>
      <c r="L4293" s="573" t="str">
        <f t="shared" si="121"/>
        <v/>
      </c>
      <c r="M4293" s="573" t="str">
        <f t="shared" si="121"/>
        <v/>
      </c>
      <c r="N4293" s="573" t="s">
        <v>141</v>
      </c>
    </row>
    <row r="4294" spans="1:14" ht="15.5" x14ac:dyDescent="0.35">
      <c r="A4294" s="373" t="s">
        <v>9330</v>
      </c>
      <c r="B4294" s="308" t="s">
        <v>5283</v>
      </c>
      <c r="C4294" s="193" t="s">
        <v>5284</v>
      </c>
      <c r="D4294" s="309"/>
      <c r="E4294" s="309"/>
      <c r="F4294" s="578">
        <v>1464.55</v>
      </c>
      <c r="G4294" s="47"/>
      <c r="H4294" s="573">
        <f t="shared" si="121"/>
        <v>516.40032999999983</v>
      </c>
      <c r="I4294" s="573">
        <f t="shared" si="121"/>
        <v>516.40032999999983</v>
      </c>
      <c r="J4294" s="573">
        <f t="shared" si="121"/>
        <v>678.52601499999992</v>
      </c>
      <c r="K4294" s="573">
        <f t="shared" si="121"/>
        <v>471.36541749999992</v>
      </c>
      <c r="L4294" s="573">
        <f t="shared" si="121"/>
        <v>749.08071124999981</v>
      </c>
      <c r="M4294" s="573">
        <f t="shared" si="121"/>
        <v>645.50041249999992</v>
      </c>
      <c r="N4294" s="573" t="b">
        <v>1</v>
      </c>
    </row>
    <row r="4295" spans="1:14" ht="15.5" x14ac:dyDescent="0.35">
      <c r="A4295" s="373" t="s">
        <v>9830</v>
      </c>
      <c r="B4295" s="308" t="s">
        <v>4846</v>
      </c>
      <c r="C4295" s="193" t="s">
        <v>4880</v>
      </c>
      <c r="D4295" s="309"/>
      <c r="E4295" s="309" t="s">
        <v>141</v>
      </c>
      <c r="F4295" s="578">
        <v>0</v>
      </c>
      <c r="G4295" s="47"/>
      <c r="H4295" s="573">
        <f t="shared" si="121"/>
        <v>0</v>
      </c>
      <c r="I4295" s="573">
        <f t="shared" si="121"/>
        <v>0</v>
      </c>
      <c r="J4295" s="573">
        <f t="shared" si="121"/>
        <v>0</v>
      </c>
      <c r="K4295" s="573">
        <f t="shared" si="121"/>
        <v>0</v>
      </c>
      <c r="L4295" s="573">
        <f t="shared" si="121"/>
        <v>0</v>
      </c>
      <c r="M4295" s="573">
        <f t="shared" si="121"/>
        <v>0</v>
      </c>
      <c r="N4295" s="573" t="b">
        <v>1</v>
      </c>
    </row>
    <row r="4296" spans="1:14" ht="15.5" x14ac:dyDescent="0.35">
      <c r="A4296" s="373" t="s">
        <v>9860</v>
      </c>
      <c r="B4296" s="308" t="s">
        <v>4846</v>
      </c>
      <c r="C4296" s="193" t="s">
        <v>4870</v>
      </c>
      <c r="D4296" s="309"/>
      <c r="E4296" s="309" t="s">
        <v>141</v>
      </c>
      <c r="F4296" s="578">
        <v>0</v>
      </c>
      <c r="G4296" s="47"/>
      <c r="H4296" s="573">
        <f t="shared" si="121"/>
        <v>0</v>
      </c>
      <c r="I4296" s="573">
        <f t="shared" si="121"/>
        <v>0</v>
      </c>
      <c r="J4296" s="573">
        <f t="shared" si="121"/>
        <v>0</v>
      </c>
      <c r="K4296" s="573">
        <f t="shared" si="121"/>
        <v>0</v>
      </c>
      <c r="L4296" s="573">
        <f t="shared" si="121"/>
        <v>0</v>
      </c>
      <c r="M4296" s="573">
        <f t="shared" si="121"/>
        <v>0</v>
      </c>
      <c r="N4296" s="573" t="b">
        <v>1</v>
      </c>
    </row>
    <row r="4297" spans="1:14" ht="15.5" x14ac:dyDescent="0.35">
      <c r="A4297" s="373" t="s">
        <v>9861</v>
      </c>
      <c r="B4297" s="308" t="s">
        <v>4846</v>
      </c>
      <c r="C4297" s="193" t="s">
        <v>4871</v>
      </c>
      <c r="D4297" s="309"/>
      <c r="E4297" s="309" t="s">
        <v>141</v>
      </c>
      <c r="F4297" s="578">
        <v>69.699999999999989</v>
      </c>
      <c r="G4297" s="47"/>
      <c r="H4297" s="573">
        <f t="shared" si="121"/>
        <v>24.576219999999989</v>
      </c>
      <c r="I4297" s="573">
        <f t="shared" si="121"/>
        <v>24.576219999999989</v>
      </c>
      <c r="J4297" s="573">
        <f t="shared" si="121"/>
        <v>32.292009999999991</v>
      </c>
      <c r="K4297" s="573">
        <f t="shared" si="121"/>
        <v>22.432944999999993</v>
      </c>
      <c r="L4297" s="573">
        <f t="shared" si="121"/>
        <v>35.649807499999987</v>
      </c>
      <c r="M4297" s="573">
        <f t="shared" si="121"/>
        <v>30.720274999999994</v>
      </c>
      <c r="N4297" s="573" t="b">
        <v>1</v>
      </c>
    </row>
    <row r="4298" spans="1:14" ht="15.5" x14ac:dyDescent="0.35">
      <c r="A4298" s="373" t="s">
        <v>9862</v>
      </c>
      <c r="B4298" s="308" t="s">
        <v>4846</v>
      </c>
      <c r="C4298" s="193" t="s">
        <v>4847</v>
      </c>
      <c r="D4298" s="309"/>
      <c r="E4298" s="309" t="s">
        <v>141</v>
      </c>
      <c r="F4298" s="578">
        <v>69.699999999999989</v>
      </c>
      <c r="G4298" s="47"/>
      <c r="H4298" s="573">
        <f t="shared" si="121"/>
        <v>24.576219999999989</v>
      </c>
      <c r="I4298" s="573">
        <f t="shared" si="121"/>
        <v>24.576219999999989</v>
      </c>
      <c r="J4298" s="573">
        <f t="shared" si="121"/>
        <v>32.292009999999991</v>
      </c>
      <c r="K4298" s="573">
        <f t="shared" si="121"/>
        <v>22.432944999999993</v>
      </c>
      <c r="L4298" s="573">
        <f t="shared" si="121"/>
        <v>35.649807499999987</v>
      </c>
      <c r="M4298" s="573">
        <f t="shared" si="121"/>
        <v>30.720274999999994</v>
      </c>
      <c r="N4298" s="573" t="b">
        <v>1</v>
      </c>
    </row>
    <row r="4299" spans="1:14" ht="15.5" x14ac:dyDescent="0.35">
      <c r="A4299" s="373" t="s">
        <v>9844</v>
      </c>
      <c r="B4299" s="308" t="s">
        <v>4846</v>
      </c>
      <c r="C4299" s="193" t="s">
        <v>8348</v>
      </c>
      <c r="D4299" s="309"/>
      <c r="E4299" s="309"/>
      <c r="F4299" s="578">
        <v>126.80000000000001</v>
      </c>
      <c r="G4299" s="47"/>
      <c r="H4299" s="573" t="str">
        <f t="shared" si="121"/>
        <v/>
      </c>
      <c r="I4299" s="573" t="str">
        <f t="shared" si="121"/>
        <v/>
      </c>
      <c r="J4299" s="573" t="str">
        <f t="shared" si="121"/>
        <v/>
      </c>
      <c r="K4299" s="573" t="str">
        <f t="shared" si="121"/>
        <v/>
      </c>
      <c r="L4299" s="573" t="str">
        <f t="shared" si="121"/>
        <v/>
      </c>
      <c r="M4299" s="573" t="str">
        <f t="shared" si="121"/>
        <v/>
      </c>
      <c r="N4299" s="573" t="b">
        <v>0</v>
      </c>
    </row>
    <row r="4300" spans="1:14" ht="15.5" x14ac:dyDescent="0.35">
      <c r="A4300" s="373" t="s">
        <v>9845</v>
      </c>
      <c r="B4300" s="308" t="s">
        <v>4846</v>
      </c>
      <c r="C4300" s="193" t="s">
        <v>8349</v>
      </c>
      <c r="D4300" s="309"/>
      <c r="E4300" s="309"/>
      <c r="F4300" s="578">
        <v>126.80000000000001</v>
      </c>
      <c r="G4300" s="47"/>
      <c r="H4300" s="573" t="str">
        <f t="shared" si="121"/>
        <v/>
      </c>
      <c r="I4300" s="573" t="str">
        <f t="shared" si="121"/>
        <v/>
      </c>
      <c r="J4300" s="573" t="str">
        <f t="shared" si="121"/>
        <v/>
      </c>
      <c r="K4300" s="573" t="str">
        <f t="shared" si="121"/>
        <v/>
      </c>
      <c r="L4300" s="573" t="str">
        <f t="shared" si="121"/>
        <v/>
      </c>
      <c r="M4300" s="573" t="str">
        <f t="shared" si="121"/>
        <v/>
      </c>
      <c r="N4300" s="573" t="b">
        <v>0</v>
      </c>
    </row>
    <row r="4301" spans="1:14" ht="15.5" x14ac:dyDescent="0.35">
      <c r="A4301" s="373" t="s">
        <v>9846</v>
      </c>
      <c r="B4301" s="308" t="s">
        <v>4846</v>
      </c>
      <c r="C4301" s="193" t="s">
        <v>8350</v>
      </c>
      <c r="D4301" s="309"/>
      <c r="E4301" s="309"/>
      <c r="F4301" s="578">
        <v>218.08999999999997</v>
      </c>
      <c r="G4301" s="47"/>
      <c r="H4301" s="573" t="str">
        <f t="shared" si="121"/>
        <v/>
      </c>
      <c r="I4301" s="573" t="str">
        <f t="shared" si="121"/>
        <v/>
      </c>
      <c r="J4301" s="573" t="str">
        <f t="shared" si="121"/>
        <v/>
      </c>
      <c r="K4301" s="573" t="str">
        <f t="shared" si="121"/>
        <v/>
      </c>
      <c r="L4301" s="573" t="str">
        <f t="shared" si="121"/>
        <v/>
      </c>
      <c r="M4301" s="573" t="str">
        <f t="shared" si="121"/>
        <v/>
      </c>
      <c r="N4301" s="573" t="b">
        <v>0</v>
      </c>
    </row>
    <row r="4302" spans="1:14" ht="15.5" x14ac:dyDescent="0.35">
      <c r="A4302" s="373" t="s">
        <v>9847</v>
      </c>
      <c r="B4302" s="308" t="s">
        <v>4846</v>
      </c>
      <c r="C4302" s="193" t="s">
        <v>8351</v>
      </c>
      <c r="D4302" s="309"/>
      <c r="E4302" s="309"/>
      <c r="F4302" s="578">
        <v>218.08999999999997</v>
      </c>
      <c r="G4302" s="47"/>
      <c r="H4302" s="573" t="str">
        <f t="shared" si="121"/>
        <v/>
      </c>
      <c r="I4302" s="573" t="str">
        <f t="shared" si="121"/>
        <v/>
      </c>
      <c r="J4302" s="573" t="str">
        <f t="shared" si="121"/>
        <v/>
      </c>
      <c r="K4302" s="573" t="str">
        <f t="shared" si="121"/>
        <v/>
      </c>
      <c r="L4302" s="573" t="str">
        <f t="shared" si="121"/>
        <v/>
      </c>
      <c r="M4302" s="573" t="str">
        <f t="shared" si="121"/>
        <v/>
      </c>
      <c r="N4302" s="573" t="b">
        <v>0</v>
      </c>
    </row>
    <row r="4303" spans="1:14" ht="15.5" x14ac:dyDescent="0.35">
      <c r="A4303" s="373" t="s">
        <v>9331</v>
      </c>
      <c r="B4303" s="308" t="s">
        <v>5299</v>
      </c>
      <c r="C4303" s="193" t="s">
        <v>5300</v>
      </c>
      <c r="D4303" s="309"/>
      <c r="E4303" s="309"/>
      <c r="F4303" s="578">
        <v>734.41</v>
      </c>
      <c r="G4303" s="47"/>
      <c r="H4303" s="573">
        <f t="shared" si="121"/>
        <v>258.95296599999995</v>
      </c>
      <c r="I4303" s="573">
        <f t="shared" si="121"/>
        <v>258.95296599999995</v>
      </c>
      <c r="J4303" s="573">
        <f t="shared" si="121"/>
        <v>340.25215299999996</v>
      </c>
      <c r="K4303" s="573">
        <f t="shared" si="121"/>
        <v>236.36985849999996</v>
      </c>
      <c r="L4303" s="573">
        <f t="shared" si="121"/>
        <v>375.63235474999993</v>
      </c>
      <c r="M4303" s="573">
        <f t="shared" si="121"/>
        <v>323.69120749999996</v>
      </c>
      <c r="N4303" s="573" t="b">
        <v>1</v>
      </c>
    </row>
    <row r="4304" spans="1:14" ht="15.5" x14ac:dyDescent="0.35">
      <c r="A4304" s="373" t="s">
        <v>9830</v>
      </c>
      <c r="B4304" s="308" t="s">
        <v>4832</v>
      </c>
      <c r="C4304" s="193" t="s">
        <v>4872</v>
      </c>
      <c r="D4304" s="309"/>
      <c r="E4304" s="309"/>
      <c r="F4304" s="578">
        <v>0</v>
      </c>
      <c r="G4304" s="47"/>
      <c r="H4304" s="573">
        <f t="shared" si="121"/>
        <v>0</v>
      </c>
      <c r="I4304" s="573">
        <f t="shared" si="121"/>
        <v>0</v>
      </c>
      <c r="J4304" s="573">
        <f t="shared" si="121"/>
        <v>0</v>
      </c>
      <c r="K4304" s="573">
        <f t="shared" si="121"/>
        <v>0</v>
      </c>
      <c r="L4304" s="573">
        <f t="shared" si="121"/>
        <v>0</v>
      </c>
      <c r="M4304" s="573">
        <f t="shared" si="121"/>
        <v>0</v>
      </c>
      <c r="N4304" s="573" t="b">
        <v>1</v>
      </c>
    </row>
    <row r="4305" spans="1:14" ht="15.5" x14ac:dyDescent="0.35">
      <c r="A4305" s="373" t="s">
        <v>9860</v>
      </c>
      <c r="B4305" s="308" t="s">
        <v>4832</v>
      </c>
      <c r="C4305" s="193" t="s">
        <v>4848</v>
      </c>
      <c r="D4305" s="309"/>
      <c r="E4305" s="309"/>
      <c r="F4305" s="578">
        <v>0</v>
      </c>
      <c r="G4305" s="47"/>
      <c r="H4305" s="573">
        <f t="shared" si="121"/>
        <v>0</v>
      </c>
      <c r="I4305" s="573">
        <f t="shared" si="121"/>
        <v>0</v>
      </c>
      <c r="J4305" s="573">
        <f t="shared" si="121"/>
        <v>0</v>
      </c>
      <c r="K4305" s="573">
        <f t="shared" si="121"/>
        <v>0</v>
      </c>
      <c r="L4305" s="573">
        <f t="shared" si="121"/>
        <v>0</v>
      </c>
      <c r="M4305" s="573">
        <f t="shared" si="121"/>
        <v>0</v>
      </c>
      <c r="N4305" s="573" t="b">
        <v>1</v>
      </c>
    </row>
    <row r="4306" spans="1:14" ht="15.5" x14ac:dyDescent="0.35">
      <c r="A4306" s="373" t="s">
        <v>9861</v>
      </c>
      <c r="B4306" s="308" t="s">
        <v>4832</v>
      </c>
      <c r="C4306" s="193" t="s">
        <v>4849</v>
      </c>
      <c r="D4306" s="309"/>
      <c r="E4306" s="309"/>
      <c r="F4306" s="578">
        <v>34.849999999999994</v>
      </c>
      <c r="G4306" s="47"/>
      <c r="H4306" s="573">
        <f t="shared" si="121"/>
        <v>12.288109999999994</v>
      </c>
      <c r="I4306" s="573">
        <f t="shared" si="121"/>
        <v>12.288109999999994</v>
      </c>
      <c r="J4306" s="573">
        <f t="shared" si="121"/>
        <v>16.146004999999995</v>
      </c>
      <c r="K4306" s="573">
        <f t="shared" si="121"/>
        <v>11.216472499999997</v>
      </c>
      <c r="L4306" s="573">
        <f t="shared" si="121"/>
        <v>17.824903749999994</v>
      </c>
      <c r="M4306" s="573">
        <f t="shared" si="121"/>
        <v>15.360137499999997</v>
      </c>
      <c r="N4306" s="573" t="b">
        <v>1</v>
      </c>
    </row>
    <row r="4307" spans="1:14" ht="15.5" x14ac:dyDescent="0.35">
      <c r="A4307" s="373" t="s">
        <v>9862</v>
      </c>
      <c r="B4307" s="308" t="s">
        <v>4832</v>
      </c>
      <c r="C4307" s="193" t="s">
        <v>4833</v>
      </c>
      <c r="D4307" s="309"/>
      <c r="E4307" s="309"/>
      <c r="F4307" s="578">
        <v>34.849999999999994</v>
      </c>
      <c r="G4307" s="47"/>
      <c r="H4307" s="573">
        <f t="shared" si="121"/>
        <v>12.288109999999994</v>
      </c>
      <c r="I4307" s="573">
        <f t="shared" si="121"/>
        <v>12.288109999999994</v>
      </c>
      <c r="J4307" s="573">
        <f t="shared" si="121"/>
        <v>16.146004999999995</v>
      </c>
      <c r="K4307" s="573">
        <f t="shared" si="121"/>
        <v>11.216472499999997</v>
      </c>
      <c r="L4307" s="573">
        <f t="shared" si="121"/>
        <v>17.824903749999994</v>
      </c>
      <c r="M4307" s="573">
        <f t="shared" si="121"/>
        <v>15.360137499999997</v>
      </c>
      <c r="N4307" s="573" t="b">
        <v>1</v>
      </c>
    </row>
    <row r="4308" spans="1:14" ht="15.5" x14ac:dyDescent="0.35">
      <c r="A4308" s="373" t="s">
        <v>9844</v>
      </c>
      <c r="B4308" s="308" t="s">
        <v>4832</v>
      </c>
      <c r="C4308" s="193" t="s">
        <v>8336</v>
      </c>
      <c r="D4308" s="309"/>
      <c r="E4308" s="309"/>
      <c r="F4308" s="578">
        <v>55.949999999999989</v>
      </c>
      <c r="G4308" s="47"/>
      <c r="H4308" s="573" t="str">
        <f t="shared" si="121"/>
        <v/>
      </c>
      <c r="I4308" s="573" t="str">
        <f t="shared" si="121"/>
        <v/>
      </c>
      <c r="J4308" s="573" t="str">
        <f t="shared" si="121"/>
        <v/>
      </c>
      <c r="K4308" s="573" t="str">
        <f t="shared" si="121"/>
        <v/>
      </c>
      <c r="L4308" s="573" t="str">
        <f t="shared" si="121"/>
        <v/>
      </c>
      <c r="M4308" s="573" t="str">
        <f t="shared" si="121"/>
        <v/>
      </c>
      <c r="N4308" s="573" t="b">
        <v>0</v>
      </c>
    </row>
    <row r="4309" spans="1:14" ht="15.5" x14ac:dyDescent="0.35">
      <c r="A4309" s="373" t="s">
        <v>9845</v>
      </c>
      <c r="B4309" s="308" t="s">
        <v>4832</v>
      </c>
      <c r="C4309" s="193" t="s">
        <v>8337</v>
      </c>
      <c r="D4309" s="309"/>
      <c r="E4309" s="309"/>
      <c r="F4309" s="578">
        <v>55.949999999999989</v>
      </c>
      <c r="G4309" s="47"/>
      <c r="H4309" s="573" t="str">
        <f t="shared" si="121"/>
        <v/>
      </c>
      <c r="I4309" s="573" t="str">
        <f t="shared" si="121"/>
        <v/>
      </c>
      <c r="J4309" s="573" t="str">
        <f t="shared" si="121"/>
        <v/>
      </c>
      <c r="K4309" s="573" t="str">
        <f t="shared" si="121"/>
        <v/>
      </c>
      <c r="L4309" s="573" t="str">
        <f t="shared" si="121"/>
        <v/>
      </c>
      <c r="M4309" s="573" t="str">
        <f t="shared" si="121"/>
        <v/>
      </c>
      <c r="N4309" s="573" t="b">
        <v>0</v>
      </c>
    </row>
    <row r="4310" spans="1:14" ht="15.5" x14ac:dyDescent="0.35">
      <c r="A4310" s="373" t="s">
        <v>9846</v>
      </c>
      <c r="B4310" s="308" t="s">
        <v>4832</v>
      </c>
      <c r="C4310" s="193" t="s">
        <v>8338</v>
      </c>
      <c r="D4310" s="309"/>
      <c r="E4310" s="309"/>
      <c r="F4310" s="578">
        <v>124.80000000000001</v>
      </c>
      <c r="G4310" s="47"/>
      <c r="H4310" s="573" t="str">
        <f t="shared" si="121"/>
        <v/>
      </c>
      <c r="I4310" s="573" t="str">
        <f t="shared" si="121"/>
        <v/>
      </c>
      <c r="J4310" s="573" t="str">
        <f t="shared" si="121"/>
        <v/>
      </c>
      <c r="K4310" s="573" t="str">
        <f t="shared" si="121"/>
        <v/>
      </c>
      <c r="L4310" s="573" t="str">
        <f t="shared" si="121"/>
        <v/>
      </c>
      <c r="M4310" s="573" t="str">
        <f t="shared" si="121"/>
        <v/>
      </c>
      <c r="N4310" s="573" t="b">
        <v>0</v>
      </c>
    </row>
    <row r="4311" spans="1:14" ht="15.5" x14ac:dyDescent="0.35">
      <c r="A4311" s="373" t="s">
        <v>9847</v>
      </c>
      <c r="B4311" s="308" t="s">
        <v>4832</v>
      </c>
      <c r="C4311" s="193" t="s">
        <v>8339</v>
      </c>
      <c r="D4311" s="309"/>
      <c r="E4311" s="309"/>
      <c r="F4311" s="578">
        <v>124.80000000000001</v>
      </c>
      <c r="G4311" s="47"/>
      <c r="H4311" s="573" t="str">
        <f t="shared" si="121"/>
        <v/>
      </c>
      <c r="I4311" s="573" t="str">
        <f t="shared" si="121"/>
        <v/>
      </c>
      <c r="J4311" s="573" t="str">
        <f t="shared" si="121"/>
        <v/>
      </c>
      <c r="K4311" s="573" t="str">
        <f t="shared" si="121"/>
        <v/>
      </c>
      <c r="L4311" s="573" t="str">
        <f t="shared" si="121"/>
        <v/>
      </c>
      <c r="M4311" s="573" t="str">
        <f t="shared" si="121"/>
        <v/>
      </c>
      <c r="N4311" s="573" t="b">
        <v>0</v>
      </c>
    </row>
    <row r="4312" spans="1:14" ht="15.5" x14ac:dyDescent="0.35">
      <c r="A4312" s="373" t="s">
        <v>9332</v>
      </c>
      <c r="B4312" s="308" t="s">
        <v>5301</v>
      </c>
      <c r="C4312" s="193" t="s">
        <v>5302</v>
      </c>
      <c r="D4312" s="309"/>
      <c r="E4312" s="309"/>
      <c r="F4312" s="578">
        <v>2054.04</v>
      </c>
      <c r="G4312" s="47"/>
      <c r="H4312" s="573">
        <f t="shared" si="121"/>
        <v>724.25450399999977</v>
      </c>
      <c r="I4312" s="573">
        <f t="shared" si="121"/>
        <v>724.25450399999977</v>
      </c>
      <c r="J4312" s="573">
        <f t="shared" si="121"/>
        <v>951.63673199999994</v>
      </c>
      <c r="K4312" s="573">
        <f t="shared" si="121"/>
        <v>661.09277399999996</v>
      </c>
      <c r="L4312" s="573">
        <f t="shared" si="121"/>
        <v>1050.5901089999998</v>
      </c>
      <c r="M4312" s="573">
        <f t="shared" si="121"/>
        <v>905.31812999999988</v>
      </c>
      <c r="N4312" s="573" t="b">
        <v>1</v>
      </c>
    </row>
    <row r="4313" spans="1:14" ht="15.5" x14ac:dyDescent="0.35">
      <c r="A4313" s="373" t="s">
        <v>9830</v>
      </c>
      <c r="B4313" s="308" t="s">
        <v>4841</v>
      </c>
      <c r="C4313" s="193" t="s">
        <v>4879</v>
      </c>
      <c r="D4313" s="309"/>
      <c r="E4313" s="309"/>
      <c r="F4313" s="578">
        <v>0</v>
      </c>
      <c r="G4313" s="47"/>
      <c r="H4313" s="573">
        <f t="shared" si="121"/>
        <v>0</v>
      </c>
      <c r="I4313" s="573">
        <f t="shared" si="121"/>
        <v>0</v>
      </c>
      <c r="J4313" s="573">
        <f t="shared" si="121"/>
        <v>0</v>
      </c>
      <c r="K4313" s="573">
        <f t="shared" si="121"/>
        <v>0</v>
      </c>
      <c r="L4313" s="573">
        <f t="shared" si="121"/>
        <v>0</v>
      </c>
      <c r="M4313" s="573">
        <f t="shared" si="121"/>
        <v>0</v>
      </c>
      <c r="N4313" s="573" t="b">
        <v>1</v>
      </c>
    </row>
    <row r="4314" spans="1:14" ht="15.5" x14ac:dyDescent="0.35">
      <c r="A4314" s="373" t="s">
        <v>9860</v>
      </c>
      <c r="B4314" s="308" t="s">
        <v>4841</v>
      </c>
      <c r="C4314" s="193" t="s">
        <v>4863</v>
      </c>
      <c r="D4314" s="309"/>
      <c r="E4314" s="309"/>
      <c r="F4314" s="578">
        <v>0</v>
      </c>
      <c r="G4314" s="47"/>
      <c r="H4314" s="573">
        <f t="shared" si="121"/>
        <v>0</v>
      </c>
      <c r="I4314" s="573">
        <f t="shared" si="121"/>
        <v>0</v>
      </c>
      <c r="J4314" s="573">
        <f t="shared" si="121"/>
        <v>0</v>
      </c>
      <c r="K4314" s="573">
        <f t="shared" si="121"/>
        <v>0</v>
      </c>
      <c r="L4314" s="573">
        <f t="shared" si="121"/>
        <v>0</v>
      </c>
      <c r="M4314" s="573">
        <f t="shared" si="121"/>
        <v>0</v>
      </c>
      <c r="N4314" s="573" t="b">
        <v>1</v>
      </c>
    </row>
    <row r="4315" spans="1:14" ht="15.5" x14ac:dyDescent="0.35">
      <c r="A4315" s="373" t="s">
        <v>9861</v>
      </c>
      <c r="B4315" s="308" t="s">
        <v>4841</v>
      </c>
      <c r="C4315" s="193" t="s">
        <v>4864</v>
      </c>
      <c r="D4315" s="309"/>
      <c r="E4315" s="309"/>
      <c r="F4315" s="578">
        <v>97.63</v>
      </c>
      <c r="G4315" s="47"/>
      <c r="H4315" s="573">
        <f t="shared" si="121"/>
        <v>34.424337999999992</v>
      </c>
      <c r="I4315" s="573">
        <f t="shared" si="121"/>
        <v>34.424337999999992</v>
      </c>
      <c r="J4315" s="573">
        <f t="shared" si="121"/>
        <v>45.231978999999995</v>
      </c>
      <c r="K4315" s="573">
        <f t="shared" si="121"/>
        <v>31.422215499999997</v>
      </c>
      <c r="L4315" s="573">
        <f t="shared" si="121"/>
        <v>49.935304249999987</v>
      </c>
      <c r="M4315" s="573">
        <f t="shared" si="121"/>
        <v>43.030422499999993</v>
      </c>
      <c r="N4315" s="573" t="b">
        <v>1</v>
      </c>
    </row>
    <row r="4316" spans="1:14" ht="15.5" x14ac:dyDescent="0.35">
      <c r="A4316" s="373" t="s">
        <v>9862</v>
      </c>
      <c r="B4316" s="308" t="s">
        <v>4841</v>
      </c>
      <c r="C4316" s="193" t="s">
        <v>4842</v>
      </c>
      <c r="D4316" s="309"/>
      <c r="E4316" s="309"/>
      <c r="F4316" s="578">
        <v>97.63</v>
      </c>
      <c r="G4316" s="47"/>
      <c r="H4316" s="573">
        <f t="shared" si="121"/>
        <v>34.424337999999992</v>
      </c>
      <c r="I4316" s="573">
        <f t="shared" si="121"/>
        <v>34.424337999999992</v>
      </c>
      <c r="J4316" s="573">
        <f t="shared" si="121"/>
        <v>45.231978999999995</v>
      </c>
      <c r="K4316" s="573">
        <f t="shared" si="121"/>
        <v>31.422215499999997</v>
      </c>
      <c r="L4316" s="573">
        <f t="shared" si="121"/>
        <v>49.935304249999987</v>
      </c>
      <c r="M4316" s="573">
        <f t="shared" si="121"/>
        <v>43.030422499999993</v>
      </c>
      <c r="N4316" s="573" t="b">
        <v>1</v>
      </c>
    </row>
    <row r="4317" spans="1:14" ht="15.5" x14ac:dyDescent="0.35">
      <c r="A4317" s="373" t="s">
        <v>9844</v>
      </c>
      <c r="B4317" s="308" t="s">
        <v>4841</v>
      </c>
      <c r="C4317" s="193" t="s">
        <v>8344</v>
      </c>
      <c r="D4317" s="309"/>
      <c r="E4317" s="309"/>
      <c r="F4317" s="578">
        <v>177.39999999999998</v>
      </c>
      <c r="G4317" s="47"/>
      <c r="H4317" s="573" t="str">
        <f t="shared" si="121"/>
        <v/>
      </c>
      <c r="I4317" s="573" t="str">
        <f t="shared" si="121"/>
        <v/>
      </c>
      <c r="J4317" s="573" t="str">
        <f t="shared" si="121"/>
        <v/>
      </c>
      <c r="K4317" s="573" t="str">
        <f t="shared" si="121"/>
        <v/>
      </c>
      <c r="L4317" s="573" t="str">
        <f t="shared" si="121"/>
        <v/>
      </c>
      <c r="M4317" s="573" t="str">
        <f t="shared" si="121"/>
        <v/>
      </c>
      <c r="N4317" s="573" t="b">
        <v>0</v>
      </c>
    </row>
    <row r="4318" spans="1:14" ht="15.5" x14ac:dyDescent="0.35">
      <c r="A4318" s="373" t="s">
        <v>9845</v>
      </c>
      <c r="B4318" s="308" t="s">
        <v>4841</v>
      </c>
      <c r="C4318" s="193" t="s">
        <v>8345</v>
      </c>
      <c r="D4318" s="309"/>
      <c r="E4318" s="309"/>
      <c r="F4318" s="578">
        <v>177.39999999999998</v>
      </c>
      <c r="G4318" s="47"/>
      <c r="H4318" s="573" t="str">
        <f t="shared" si="121"/>
        <v/>
      </c>
      <c r="I4318" s="573" t="str">
        <f t="shared" si="121"/>
        <v/>
      </c>
      <c r="J4318" s="573" t="str">
        <f t="shared" si="121"/>
        <v/>
      </c>
      <c r="K4318" s="573" t="str">
        <f t="shared" si="121"/>
        <v/>
      </c>
      <c r="L4318" s="573" t="str">
        <f t="shared" si="121"/>
        <v/>
      </c>
      <c r="M4318" s="573" t="str">
        <f t="shared" si="121"/>
        <v/>
      </c>
      <c r="N4318" s="573" t="b">
        <v>0</v>
      </c>
    </row>
    <row r="4319" spans="1:14" ht="15.5" x14ac:dyDescent="0.35">
      <c r="A4319" s="373" t="s">
        <v>9846</v>
      </c>
      <c r="B4319" s="308" t="s">
        <v>4841</v>
      </c>
      <c r="C4319" s="193" t="s">
        <v>8346</v>
      </c>
      <c r="D4319" s="309"/>
      <c r="E4319" s="309"/>
      <c r="F4319" s="578">
        <v>309.07000000000005</v>
      </c>
      <c r="G4319" s="47"/>
      <c r="H4319" s="573" t="str">
        <f t="shared" si="121"/>
        <v/>
      </c>
      <c r="I4319" s="573" t="str">
        <f t="shared" si="121"/>
        <v/>
      </c>
      <c r="J4319" s="573" t="str">
        <f t="shared" si="121"/>
        <v/>
      </c>
      <c r="K4319" s="573" t="str">
        <f t="shared" si="121"/>
        <v/>
      </c>
      <c r="L4319" s="573" t="str">
        <f t="shared" si="121"/>
        <v/>
      </c>
      <c r="M4319" s="573" t="str">
        <f t="shared" si="121"/>
        <v/>
      </c>
      <c r="N4319" s="573" t="b">
        <v>0</v>
      </c>
    </row>
    <row r="4320" spans="1:14" ht="15.5" x14ac:dyDescent="0.35">
      <c r="A4320" s="373" t="s">
        <v>9847</v>
      </c>
      <c r="B4320" s="308" t="s">
        <v>4841</v>
      </c>
      <c r="C4320" s="193" t="s">
        <v>8347</v>
      </c>
      <c r="D4320" s="309"/>
      <c r="E4320" s="309"/>
      <c r="F4320" s="578">
        <v>309.07000000000005</v>
      </c>
      <c r="G4320" s="47"/>
      <c r="H4320" s="573" t="str">
        <f t="shared" si="121"/>
        <v/>
      </c>
      <c r="I4320" s="573" t="str">
        <f t="shared" si="121"/>
        <v/>
      </c>
      <c r="J4320" s="573" t="str">
        <f t="shared" si="121"/>
        <v/>
      </c>
      <c r="K4320" s="573" t="str">
        <f t="shared" si="121"/>
        <v/>
      </c>
      <c r="L4320" s="573" t="str">
        <f t="shared" si="121"/>
        <v/>
      </c>
      <c r="M4320" s="573" t="str">
        <f t="shared" si="121"/>
        <v/>
      </c>
      <c r="N4320" s="573" t="b">
        <v>0</v>
      </c>
    </row>
    <row r="4321" spans="1:14" ht="15.5" x14ac:dyDescent="0.35">
      <c r="A4321" s="373" t="s">
        <v>9333</v>
      </c>
      <c r="B4321" s="308" t="s">
        <v>5303</v>
      </c>
      <c r="C4321" s="193" t="s">
        <v>5304</v>
      </c>
      <c r="D4321" s="309"/>
      <c r="E4321" s="309" t="s">
        <v>141</v>
      </c>
      <c r="F4321" s="578">
        <v>1185</v>
      </c>
      <c r="G4321" s="47"/>
      <c r="H4321" s="573">
        <f t="shared" si="121"/>
        <v>417.8309999999999</v>
      </c>
      <c r="I4321" s="573">
        <f t="shared" si="121"/>
        <v>417.8309999999999</v>
      </c>
      <c r="J4321" s="573">
        <f t="shared" si="121"/>
        <v>549.01049999999998</v>
      </c>
      <c r="K4321" s="573">
        <f t="shared" si="121"/>
        <v>381.39224999999999</v>
      </c>
      <c r="L4321" s="573">
        <f t="shared" si="121"/>
        <v>606.09787499999993</v>
      </c>
      <c r="M4321" s="573">
        <f t="shared" si="121"/>
        <v>522.28874999999994</v>
      </c>
      <c r="N4321" s="573" t="b">
        <v>1</v>
      </c>
    </row>
    <row r="4322" spans="1:14" ht="15.5" x14ac:dyDescent="0.35">
      <c r="A4322" s="373" t="s">
        <v>9830</v>
      </c>
      <c r="B4322" s="308" t="s">
        <v>4857</v>
      </c>
      <c r="C4322" s="193" t="s">
        <v>4887</v>
      </c>
      <c r="D4322" s="309"/>
      <c r="E4322" s="309" t="s">
        <v>141</v>
      </c>
      <c r="F4322" s="578">
        <v>0</v>
      </c>
      <c r="G4322" s="47"/>
      <c r="H4322" s="573">
        <f t="shared" si="121"/>
        <v>0</v>
      </c>
      <c r="I4322" s="573">
        <f t="shared" si="121"/>
        <v>0</v>
      </c>
      <c r="J4322" s="573">
        <f t="shared" si="121"/>
        <v>0</v>
      </c>
      <c r="K4322" s="573">
        <f t="shared" si="121"/>
        <v>0</v>
      </c>
      <c r="L4322" s="573">
        <f t="shared" si="121"/>
        <v>0</v>
      </c>
      <c r="M4322" s="573">
        <f t="shared" si="121"/>
        <v>0</v>
      </c>
      <c r="N4322" s="573" t="b">
        <v>1</v>
      </c>
    </row>
    <row r="4323" spans="1:14" ht="15.5" x14ac:dyDescent="0.35">
      <c r="A4323" s="373" t="s">
        <v>9860</v>
      </c>
      <c r="B4323" s="308" t="s">
        <v>4857</v>
      </c>
      <c r="C4323" s="193" t="s">
        <v>4885</v>
      </c>
      <c r="D4323" s="309"/>
      <c r="E4323" s="309" t="s">
        <v>141</v>
      </c>
      <c r="F4323" s="578">
        <v>0</v>
      </c>
      <c r="G4323" s="47"/>
      <c r="H4323" s="573">
        <f t="shared" si="121"/>
        <v>0</v>
      </c>
      <c r="I4323" s="573">
        <f t="shared" si="121"/>
        <v>0</v>
      </c>
      <c r="J4323" s="573">
        <f t="shared" si="121"/>
        <v>0</v>
      </c>
      <c r="K4323" s="573">
        <f t="shared" si="121"/>
        <v>0</v>
      </c>
      <c r="L4323" s="573">
        <f t="shared" si="121"/>
        <v>0</v>
      </c>
      <c r="M4323" s="573">
        <f t="shared" si="121"/>
        <v>0</v>
      </c>
      <c r="N4323" s="573" t="b">
        <v>1</v>
      </c>
    </row>
    <row r="4324" spans="1:14" ht="15.5" x14ac:dyDescent="0.35">
      <c r="A4324" s="373" t="s">
        <v>9861</v>
      </c>
      <c r="B4324" s="308" t="s">
        <v>4857</v>
      </c>
      <c r="C4324" s="193" t="s">
        <v>4886</v>
      </c>
      <c r="D4324" s="309"/>
      <c r="E4324" s="309" t="s">
        <v>141</v>
      </c>
      <c r="F4324" s="578">
        <v>17.420000000000002</v>
      </c>
      <c r="G4324" s="47"/>
      <c r="H4324" s="573">
        <f t="shared" si="121"/>
        <v>6.1422919999999994</v>
      </c>
      <c r="I4324" s="573">
        <f t="shared" si="121"/>
        <v>6.1422919999999994</v>
      </c>
      <c r="J4324" s="573">
        <f t="shared" si="121"/>
        <v>8.0706860000000002</v>
      </c>
      <c r="K4324" s="573">
        <f t="shared" si="121"/>
        <v>5.6066269999999996</v>
      </c>
      <c r="L4324" s="573">
        <f t="shared" si="121"/>
        <v>8.9098945000000001</v>
      </c>
      <c r="M4324" s="573">
        <f t="shared" si="121"/>
        <v>7.6778650000000006</v>
      </c>
      <c r="N4324" s="573" t="b">
        <v>1</v>
      </c>
    </row>
    <row r="4325" spans="1:14" ht="15.5" x14ac:dyDescent="0.35">
      <c r="A4325" s="373" t="s">
        <v>9862</v>
      </c>
      <c r="B4325" s="308" t="s">
        <v>4857</v>
      </c>
      <c r="C4325" s="193" t="s">
        <v>4858</v>
      </c>
      <c r="D4325" s="309"/>
      <c r="E4325" s="309" t="s">
        <v>141</v>
      </c>
      <c r="F4325" s="578">
        <v>17.420000000000002</v>
      </c>
      <c r="G4325" s="47"/>
      <c r="H4325" s="573">
        <f t="shared" si="121"/>
        <v>6.1422919999999994</v>
      </c>
      <c r="I4325" s="573">
        <f t="shared" si="121"/>
        <v>6.1422919999999994</v>
      </c>
      <c r="J4325" s="573">
        <f t="shared" si="121"/>
        <v>8.0706860000000002</v>
      </c>
      <c r="K4325" s="573">
        <f t="shared" si="121"/>
        <v>5.6066269999999996</v>
      </c>
      <c r="L4325" s="573">
        <f t="shared" si="121"/>
        <v>8.9098945000000001</v>
      </c>
      <c r="M4325" s="573">
        <f t="shared" si="121"/>
        <v>7.6778650000000006</v>
      </c>
      <c r="N4325" s="573" t="b">
        <v>1</v>
      </c>
    </row>
    <row r="4326" spans="1:14" ht="15.5" x14ac:dyDescent="0.35">
      <c r="A4326" s="373" t="s">
        <v>9844</v>
      </c>
      <c r="B4326" s="308" t="s">
        <v>4857</v>
      </c>
      <c r="C4326" s="193" t="s">
        <v>8356</v>
      </c>
      <c r="D4326" s="309"/>
      <c r="E4326" s="309"/>
      <c r="F4326" s="578">
        <v>26.799999999999997</v>
      </c>
      <c r="G4326" s="47"/>
      <c r="H4326" s="573" t="str">
        <f t="shared" si="121"/>
        <v/>
      </c>
      <c r="I4326" s="573" t="str">
        <f t="shared" si="121"/>
        <v/>
      </c>
      <c r="J4326" s="573" t="str">
        <f t="shared" si="121"/>
        <v/>
      </c>
      <c r="K4326" s="573" t="str">
        <f t="shared" si="121"/>
        <v/>
      </c>
      <c r="L4326" s="573" t="str">
        <f t="shared" si="121"/>
        <v/>
      </c>
      <c r="M4326" s="573" t="str">
        <f t="shared" si="121"/>
        <v/>
      </c>
      <c r="N4326" s="573" t="b">
        <v>0</v>
      </c>
    </row>
    <row r="4327" spans="1:14" ht="15.5" x14ac:dyDescent="0.35">
      <c r="A4327" s="373" t="s">
        <v>9845</v>
      </c>
      <c r="B4327" s="308" t="s">
        <v>4857</v>
      </c>
      <c r="C4327" s="193" t="s">
        <v>8357</v>
      </c>
      <c r="D4327" s="309"/>
      <c r="E4327" s="309"/>
      <c r="F4327" s="578">
        <v>26.799999999999997</v>
      </c>
      <c r="G4327" s="47"/>
      <c r="H4327" s="573" t="str">
        <f t="shared" si="121"/>
        <v/>
      </c>
      <c r="I4327" s="573" t="str">
        <f t="shared" si="121"/>
        <v/>
      </c>
      <c r="J4327" s="573" t="str">
        <f t="shared" si="121"/>
        <v/>
      </c>
      <c r="K4327" s="573" t="str">
        <f t="shared" si="121"/>
        <v/>
      </c>
      <c r="L4327" s="573" t="str">
        <f t="shared" si="121"/>
        <v/>
      </c>
      <c r="M4327" s="573" t="str">
        <f t="shared" si="121"/>
        <v/>
      </c>
      <c r="N4327" s="573" t="b">
        <v>0</v>
      </c>
    </row>
    <row r="4328" spans="1:14" ht="15.5" x14ac:dyDescent="0.35">
      <c r="A4328" s="373" t="s">
        <v>9846</v>
      </c>
      <c r="B4328" s="308" t="s">
        <v>4857</v>
      </c>
      <c r="C4328" s="193" t="s">
        <v>8358</v>
      </c>
      <c r="D4328" s="309"/>
      <c r="E4328" s="309"/>
      <c r="F4328" s="578">
        <v>41.2</v>
      </c>
      <c r="G4328" s="47"/>
      <c r="H4328" s="573" t="str">
        <f t="shared" si="121"/>
        <v/>
      </c>
      <c r="I4328" s="573" t="str">
        <f t="shared" si="121"/>
        <v/>
      </c>
      <c r="J4328" s="573" t="str">
        <f t="shared" si="121"/>
        <v/>
      </c>
      <c r="K4328" s="573" t="str">
        <f t="shared" ref="K4328:M4391" si="122">IF($N4328=TRUE,K$3*$F4328,"")</f>
        <v/>
      </c>
      <c r="L4328" s="573" t="str">
        <f t="shared" si="122"/>
        <v/>
      </c>
      <c r="M4328" s="573" t="str">
        <f t="shared" si="122"/>
        <v/>
      </c>
      <c r="N4328" s="573" t="b">
        <v>0</v>
      </c>
    </row>
    <row r="4329" spans="1:14" ht="15.5" x14ac:dyDescent="0.35">
      <c r="A4329" s="373" t="s">
        <v>9847</v>
      </c>
      <c r="B4329" s="308" t="s">
        <v>4857</v>
      </c>
      <c r="C4329" s="193" t="s">
        <v>8359</v>
      </c>
      <c r="D4329" s="309"/>
      <c r="E4329" s="309"/>
      <c r="F4329" s="578">
        <v>41.2</v>
      </c>
      <c r="G4329" s="47"/>
      <c r="H4329" s="573" t="str">
        <f t="shared" ref="H4329:M4392" si="123">IF($N4329=TRUE,H$3*$F4329,"")</f>
        <v/>
      </c>
      <c r="I4329" s="573" t="str">
        <f t="shared" si="123"/>
        <v/>
      </c>
      <c r="J4329" s="573" t="str">
        <f t="shared" si="123"/>
        <v/>
      </c>
      <c r="K4329" s="573" t="str">
        <f t="shared" si="122"/>
        <v/>
      </c>
      <c r="L4329" s="573" t="str">
        <f t="shared" si="122"/>
        <v/>
      </c>
      <c r="M4329" s="573" t="str">
        <f t="shared" si="122"/>
        <v/>
      </c>
      <c r="N4329" s="573" t="b">
        <v>0</v>
      </c>
    </row>
    <row r="4330" spans="1:14" ht="15.5" x14ac:dyDescent="0.35">
      <c r="A4330" s="373" t="s">
        <v>9334</v>
      </c>
      <c r="B4330" s="308" t="s">
        <v>5320</v>
      </c>
      <c r="C4330" s="193" t="s">
        <v>5321</v>
      </c>
      <c r="D4330" s="309"/>
      <c r="E4330" s="309" t="s">
        <v>141</v>
      </c>
      <c r="F4330" s="578">
        <v>2936.83</v>
      </c>
      <c r="G4330" s="47"/>
      <c r="H4330" s="573">
        <f t="shared" si="123"/>
        <v>1035.5262579999996</v>
      </c>
      <c r="I4330" s="573">
        <f t="shared" si="123"/>
        <v>1035.5262579999996</v>
      </c>
      <c r="J4330" s="573">
        <f t="shared" si="123"/>
        <v>1360.633339</v>
      </c>
      <c r="K4330" s="573">
        <f t="shared" si="122"/>
        <v>945.21873549999987</v>
      </c>
      <c r="L4330" s="573">
        <f t="shared" si="122"/>
        <v>1502.1151242499998</v>
      </c>
      <c r="M4330" s="573">
        <f t="shared" si="122"/>
        <v>1294.4078224999998</v>
      </c>
      <c r="N4330" s="573" t="b">
        <v>1</v>
      </c>
    </row>
    <row r="4331" spans="1:14" ht="15.5" x14ac:dyDescent="0.35">
      <c r="A4331" s="373" t="s">
        <v>9830</v>
      </c>
      <c r="B4331" s="308" t="s">
        <v>4850</v>
      </c>
      <c r="C4331" s="193" t="s">
        <v>4881</v>
      </c>
      <c r="D4331" s="309"/>
      <c r="E4331" s="309" t="s">
        <v>141</v>
      </c>
      <c r="F4331" s="578">
        <v>0</v>
      </c>
      <c r="G4331" s="47"/>
      <c r="H4331" s="573">
        <f t="shared" si="123"/>
        <v>0</v>
      </c>
      <c r="I4331" s="573">
        <f t="shared" si="123"/>
        <v>0</v>
      </c>
      <c r="J4331" s="573">
        <f t="shared" si="123"/>
        <v>0</v>
      </c>
      <c r="K4331" s="573">
        <f t="shared" si="122"/>
        <v>0</v>
      </c>
      <c r="L4331" s="573">
        <f t="shared" si="122"/>
        <v>0</v>
      </c>
      <c r="M4331" s="573">
        <f t="shared" si="122"/>
        <v>0</v>
      </c>
      <c r="N4331" s="573" t="b">
        <v>1</v>
      </c>
    </row>
    <row r="4332" spans="1:14" ht="15.5" x14ac:dyDescent="0.35">
      <c r="A4332" s="373" t="s">
        <v>9860</v>
      </c>
      <c r="B4332" s="308" t="s">
        <v>4850</v>
      </c>
      <c r="C4332" s="193" t="s">
        <v>4877</v>
      </c>
      <c r="D4332" s="309"/>
      <c r="E4332" s="309" t="s">
        <v>141</v>
      </c>
      <c r="F4332" s="578">
        <v>0</v>
      </c>
      <c r="G4332" s="47"/>
      <c r="H4332" s="573">
        <f t="shared" si="123"/>
        <v>0</v>
      </c>
      <c r="I4332" s="573">
        <f t="shared" si="123"/>
        <v>0</v>
      </c>
      <c r="J4332" s="573">
        <f t="shared" si="123"/>
        <v>0</v>
      </c>
      <c r="K4332" s="573">
        <f t="shared" si="122"/>
        <v>0</v>
      </c>
      <c r="L4332" s="573">
        <f t="shared" si="122"/>
        <v>0</v>
      </c>
      <c r="M4332" s="573">
        <f t="shared" si="122"/>
        <v>0</v>
      </c>
      <c r="N4332" s="573" t="b">
        <v>1</v>
      </c>
    </row>
    <row r="4333" spans="1:14" ht="15.5" x14ac:dyDescent="0.35">
      <c r="A4333" s="373" t="s">
        <v>9861</v>
      </c>
      <c r="B4333" s="308" t="s">
        <v>4850</v>
      </c>
      <c r="C4333" s="193" t="s">
        <v>4878</v>
      </c>
      <c r="D4333" s="309"/>
      <c r="E4333" s="309" t="s">
        <v>141</v>
      </c>
      <c r="F4333" s="578">
        <v>139.91000000000003</v>
      </c>
      <c r="G4333" s="47"/>
      <c r="H4333" s="573">
        <f t="shared" si="123"/>
        <v>49.332265999999997</v>
      </c>
      <c r="I4333" s="573">
        <f t="shared" si="123"/>
        <v>49.332265999999997</v>
      </c>
      <c r="J4333" s="573">
        <f t="shared" si="123"/>
        <v>64.82030300000001</v>
      </c>
      <c r="K4333" s="573">
        <f t="shared" si="122"/>
        <v>45.030033500000002</v>
      </c>
      <c r="L4333" s="573">
        <f t="shared" si="122"/>
        <v>71.560467250000002</v>
      </c>
      <c r="M4333" s="573">
        <f t="shared" si="122"/>
        <v>61.665332500000005</v>
      </c>
      <c r="N4333" s="573" t="b">
        <v>1</v>
      </c>
    </row>
    <row r="4334" spans="1:14" ht="15.5" x14ac:dyDescent="0.35">
      <c r="A4334" s="373" t="s">
        <v>9862</v>
      </c>
      <c r="B4334" s="308" t="s">
        <v>4850</v>
      </c>
      <c r="C4334" s="193" t="s">
        <v>4851</v>
      </c>
      <c r="D4334" s="309"/>
      <c r="E4334" s="309" t="s">
        <v>141</v>
      </c>
      <c r="F4334" s="578">
        <v>139.91000000000003</v>
      </c>
      <c r="G4334" s="47"/>
      <c r="H4334" s="573">
        <f t="shared" si="123"/>
        <v>49.332265999999997</v>
      </c>
      <c r="I4334" s="573">
        <f t="shared" si="123"/>
        <v>49.332265999999997</v>
      </c>
      <c r="J4334" s="573">
        <f t="shared" si="123"/>
        <v>64.82030300000001</v>
      </c>
      <c r="K4334" s="573">
        <f t="shared" si="122"/>
        <v>45.030033500000002</v>
      </c>
      <c r="L4334" s="573">
        <f t="shared" si="122"/>
        <v>71.560467250000002</v>
      </c>
      <c r="M4334" s="573">
        <f t="shared" si="122"/>
        <v>61.665332500000005</v>
      </c>
      <c r="N4334" s="573" t="b">
        <v>1</v>
      </c>
    </row>
    <row r="4335" spans="1:14" ht="15.5" x14ac:dyDescent="0.35">
      <c r="A4335" s="373" t="s">
        <v>9844</v>
      </c>
      <c r="B4335" s="308" t="s">
        <v>4850</v>
      </c>
      <c r="C4335" s="193" t="s">
        <v>8352</v>
      </c>
      <c r="D4335" s="309"/>
      <c r="E4335" s="309"/>
      <c r="F4335" s="578">
        <v>223</v>
      </c>
      <c r="G4335" s="47"/>
      <c r="H4335" s="573" t="str">
        <f t="shared" si="123"/>
        <v/>
      </c>
      <c r="I4335" s="573" t="str">
        <f t="shared" si="123"/>
        <v/>
      </c>
      <c r="J4335" s="573" t="str">
        <f t="shared" si="123"/>
        <v/>
      </c>
      <c r="K4335" s="573" t="str">
        <f t="shared" si="122"/>
        <v/>
      </c>
      <c r="L4335" s="573" t="str">
        <f t="shared" si="122"/>
        <v/>
      </c>
      <c r="M4335" s="573" t="str">
        <f t="shared" si="122"/>
        <v/>
      </c>
      <c r="N4335" s="573" t="b">
        <v>0</v>
      </c>
    </row>
    <row r="4336" spans="1:14" ht="15.5" x14ac:dyDescent="0.35">
      <c r="A4336" s="373" t="s">
        <v>9845</v>
      </c>
      <c r="B4336" s="308" t="s">
        <v>4850</v>
      </c>
      <c r="C4336" s="193" t="s">
        <v>8353</v>
      </c>
      <c r="D4336" s="309"/>
      <c r="E4336" s="309"/>
      <c r="F4336" s="578">
        <v>223</v>
      </c>
      <c r="G4336" s="47"/>
      <c r="H4336" s="573" t="str">
        <f t="shared" si="123"/>
        <v/>
      </c>
      <c r="I4336" s="573" t="str">
        <f t="shared" si="123"/>
        <v/>
      </c>
      <c r="J4336" s="573" t="str">
        <f t="shared" si="123"/>
        <v/>
      </c>
      <c r="K4336" s="573" t="str">
        <f t="shared" si="122"/>
        <v/>
      </c>
      <c r="L4336" s="573" t="str">
        <f t="shared" si="122"/>
        <v/>
      </c>
      <c r="M4336" s="573" t="str">
        <f t="shared" si="122"/>
        <v/>
      </c>
      <c r="N4336" s="573" t="b">
        <v>0</v>
      </c>
    </row>
    <row r="4337" spans="1:14" ht="15.5" x14ac:dyDescent="0.35">
      <c r="A4337" s="373" t="s">
        <v>9846</v>
      </c>
      <c r="B4337" s="308" t="s">
        <v>4850</v>
      </c>
      <c r="C4337" s="193" t="s">
        <v>8354</v>
      </c>
      <c r="D4337" s="309"/>
      <c r="E4337" s="309"/>
      <c r="F4337" s="578">
        <v>614.39</v>
      </c>
      <c r="G4337" s="47"/>
      <c r="H4337" s="573" t="str">
        <f t="shared" si="123"/>
        <v/>
      </c>
      <c r="I4337" s="573" t="str">
        <f t="shared" si="123"/>
        <v/>
      </c>
      <c r="J4337" s="573" t="str">
        <f t="shared" si="123"/>
        <v/>
      </c>
      <c r="K4337" s="573" t="str">
        <f t="shared" si="122"/>
        <v/>
      </c>
      <c r="L4337" s="573" t="str">
        <f t="shared" si="122"/>
        <v/>
      </c>
      <c r="M4337" s="573" t="str">
        <f t="shared" si="122"/>
        <v/>
      </c>
      <c r="N4337" s="573" t="b">
        <v>0</v>
      </c>
    </row>
    <row r="4338" spans="1:14" ht="15.5" x14ac:dyDescent="0.35">
      <c r="A4338" s="373" t="s">
        <v>9847</v>
      </c>
      <c r="B4338" s="308" t="s">
        <v>4850</v>
      </c>
      <c r="C4338" s="193" t="s">
        <v>8355</v>
      </c>
      <c r="D4338" s="309"/>
      <c r="E4338" s="309"/>
      <c r="F4338" s="578">
        <v>614.39</v>
      </c>
      <c r="G4338" s="47"/>
      <c r="H4338" s="573" t="str">
        <f t="shared" si="123"/>
        <v/>
      </c>
      <c r="I4338" s="573" t="str">
        <f t="shared" si="123"/>
        <v/>
      </c>
      <c r="J4338" s="573" t="str">
        <f t="shared" si="123"/>
        <v/>
      </c>
      <c r="K4338" s="573" t="str">
        <f t="shared" si="122"/>
        <v/>
      </c>
      <c r="L4338" s="573" t="str">
        <f t="shared" si="122"/>
        <v/>
      </c>
      <c r="M4338" s="573" t="str">
        <f t="shared" si="122"/>
        <v/>
      </c>
      <c r="N4338" s="573" t="b">
        <v>0</v>
      </c>
    </row>
    <row r="4339" spans="1:14" ht="15.5" x14ac:dyDescent="0.35">
      <c r="A4339" s="373" t="s">
        <v>9335</v>
      </c>
      <c r="B4339" s="308" t="s">
        <v>5322</v>
      </c>
      <c r="C4339" s="193" t="s">
        <v>5323</v>
      </c>
      <c r="D4339" s="309"/>
      <c r="E4339" s="309" t="s">
        <v>141</v>
      </c>
      <c r="F4339" s="578">
        <v>4128.29</v>
      </c>
      <c r="G4339" s="47"/>
      <c r="H4339" s="573">
        <f t="shared" si="123"/>
        <v>1455.6350539999996</v>
      </c>
      <c r="I4339" s="573">
        <f t="shared" si="123"/>
        <v>1455.6350539999996</v>
      </c>
      <c r="J4339" s="573">
        <f t="shared" si="123"/>
        <v>1912.636757</v>
      </c>
      <c r="K4339" s="573">
        <f t="shared" si="122"/>
        <v>1328.6901364999999</v>
      </c>
      <c r="L4339" s="573">
        <f t="shared" si="122"/>
        <v>2111.5171277499994</v>
      </c>
      <c r="M4339" s="573">
        <f t="shared" si="122"/>
        <v>1819.5438174999999</v>
      </c>
      <c r="N4339" s="573" t="b">
        <v>1</v>
      </c>
    </row>
    <row r="4340" spans="1:14" ht="15.5" x14ac:dyDescent="0.35">
      <c r="A4340" s="373" t="s">
        <v>9830</v>
      </c>
      <c r="B4340" s="308" t="s">
        <v>4837</v>
      </c>
      <c r="C4340" s="193" t="s">
        <v>4876</v>
      </c>
      <c r="D4340" s="309"/>
      <c r="E4340" s="309" t="s">
        <v>141</v>
      </c>
      <c r="F4340" s="578">
        <v>0</v>
      </c>
      <c r="G4340" s="47"/>
      <c r="H4340" s="573">
        <f t="shared" si="123"/>
        <v>0</v>
      </c>
      <c r="I4340" s="573">
        <f t="shared" si="123"/>
        <v>0</v>
      </c>
      <c r="J4340" s="573">
        <f t="shared" si="123"/>
        <v>0</v>
      </c>
      <c r="K4340" s="573">
        <f t="shared" si="122"/>
        <v>0</v>
      </c>
      <c r="L4340" s="573">
        <f t="shared" si="122"/>
        <v>0</v>
      </c>
      <c r="M4340" s="573">
        <f t="shared" si="122"/>
        <v>0</v>
      </c>
      <c r="N4340" s="573" t="b">
        <v>1</v>
      </c>
    </row>
    <row r="4341" spans="1:14" ht="15.5" x14ac:dyDescent="0.35">
      <c r="A4341" s="373" t="s">
        <v>9860</v>
      </c>
      <c r="B4341" s="308" t="s">
        <v>4837</v>
      </c>
      <c r="C4341" s="193" t="s">
        <v>4855</v>
      </c>
      <c r="D4341" s="309"/>
      <c r="E4341" s="309" t="s">
        <v>141</v>
      </c>
      <c r="F4341" s="578">
        <v>0</v>
      </c>
      <c r="G4341" s="47"/>
      <c r="H4341" s="573">
        <f t="shared" si="123"/>
        <v>0</v>
      </c>
      <c r="I4341" s="573">
        <f t="shared" si="123"/>
        <v>0</v>
      </c>
      <c r="J4341" s="573">
        <f t="shared" si="123"/>
        <v>0</v>
      </c>
      <c r="K4341" s="573">
        <f t="shared" si="122"/>
        <v>0</v>
      </c>
      <c r="L4341" s="573">
        <f t="shared" si="122"/>
        <v>0</v>
      </c>
      <c r="M4341" s="573">
        <f t="shared" si="122"/>
        <v>0</v>
      </c>
      <c r="N4341" s="573" t="b">
        <v>1</v>
      </c>
    </row>
    <row r="4342" spans="1:14" ht="15.5" x14ac:dyDescent="0.35">
      <c r="A4342" s="373" t="s">
        <v>9861</v>
      </c>
      <c r="B4342" s="308" t="s">
        <v>4837</v>
      </c>
      <c r="C4342" s="193" t="s">
        <v>4856</v>
      </c>
      <c r="D4342" s="309"/>
      <c r="E4342" s="309" t="s">
        <v>141</v>
      </c>
      <c r="F4342" s="578">
        <v>172.71000000000004</v>
      </c>
      <c r="G4342" s="47"/>
      <c r="H4342" s="573">
        <f t="shared" si="123"/>
        <v>60.897545999999998</v>
      </c>
      <c r="I4342" s="573">
        <f t="shared" si="123"/>
        <v>60.897545999999998</v>
      </c>
      <c r="J4342" s="573">
        <f t="shared" si="123"/>
        <v>80.016543000000013</v>
      </c>
      <c r="K4342" s="573">
        <f t="shared" si="122"/>
        <v>55.586713500000009</v>
      </c>
      <c r="L4342" s="573">
        <f t="shared" si="122"/>
        <v>88.336847250000005</v>
      </c>
      <c r="M4342" s="573">
        <f t="shared" si="122"/>
        <v>76.121932500000014</v>
      </c>
      <c r="N4342" s="573" t="b">
        <v>1</v>
      </c>
    </row>
    <row r="4343" spans="1:14" ht="15.5" x14ac:dyDescent="0.35">
      <c r="A4343" s="373" t="s">
        <v>9862</v>
      </c>
      <c r="B4343" s="308" t="s">
        <v>4837</v>
      </c>
      <c r="C4343" s="193" t="s">
        <v>4838</v>
      </c>
      <c r="D4343" s="309"/>
      <c r="E4343" s="309" t="s">
        <v>141</v>
      </c>
      <c r="F4343" s="578">
        <v>172.71000000000004</v>
      </c>
      <c r="G4343" s="47"/>
      <c r="H4343" s="573">
        <f t="shared" si="123"/>
        <v>60.897545999999998</v>
      </c>
      <c r="I4343" s="573">
        <f t="shared" si="123"/>
        <v>60.897545999999998</v>
      </c>
      <c r="J4343" s="573">
        <f t="shared" si="123"/>
        <v>80.016543000000013</v>
      </c>
      <c r="K4343" s="573">
        <f t="shared" si="122"/>
        <v>55.586713500000009</v>
      </c>
      <c r="L4343" s="573">
        <f t="shared" si="122"/>
        <v>88.336847250000005</v>
      </c>
      <c r="M4343" s="573">
        <f t="shared" si="122"/>
        <v>76.121932500000014</v>
      </c>
      <c r="N4343" s="573" t="b">
        <v>1</v>
      </c>
    </row>
    <row r="4344" spans="1:14" ht="15.5" x14ac:dyDescent="0.35">
      <c r="A4344" s="373" t="s">
        <v>9844</v>
      </c>
      <c r="B4344" s="308" t="s">
        <v>4837</v>
      </c>
      <c r="C4344" s="193" t="s">
        <v>8340</v>
      </c>
      <c r="D4344" s="309"/>
      <c r="E4344" s="309"/>
      <c r="F4344" s="578">
        <v>313.60000000000002</v>
      </c>
      <c r="G4344" s="47"/>
      <c r="H4344" s="573" t="str">
        <f t="shared" si="123"/>
        <v/>
      </c>
      <c r="I4344" s="573" t="str">
        <f t="shared" si="123"/>
        <v/>
      </c>
      <c r="J4344" s="573" t="str">
        <f t="shared" si="123"/>
        <v/>
      </c>
      <c r="K4344" s="573" t="str">
        <f t="shared" si="122"/>
        <v/>
      </c>
      <c r="L4344" s="573" t="str">
        <f t="shared" si="122"/>
        <v/>
      </c>
      <c r="M4344" s="573" t="str">
        <f t="shared" si="122"/>
        <v/>
      </c>
      <c r="N4344" s="573" t="b">
        <v>0</v>
      </c>
    </row>
    <row r="4345" spans="1:14" ht="15.5" x14ac:dyDescent="0.35">
      <c r="A4345" s="373" t="s">
        <v>9845</v>
      </c>
      <c r="B4345" s="308" t="s">
        <v>4837</v>
      </c>
      <c r="C4345" s="193" t="s">
        <v>8341</v>
      </c>
      <c r="D4345" s="309"/>
      <c r="E4345" s="309"/>
      <c r="F4345" s="578">
        <v>313.60000000000002</v>
      </c>
      <c r="G4345" s="47"/>
      <c r="H4345" s="573" t="str">
        <f t="shared" si="123"/>
        <v/>
      </c>
      <c r="I4345" s="573" t="str">
        <f t="shared" si="123"/>
        <v/>
      </c>
      <c r="J4345" s="573" t="str">
        <f t="shared" si="123"/>
        <v/>
      </c>
      <c r="K4345" s="573" t="str">
        <f t="shared" si="122"/>
        <v/>
      </c>
      <c r="L4345" s="573" t="str">
        <f t="shared" si="122"/>
        <v/>
      </c>
      <c r="M4345" s="573" t="str">
        <f t="shared" si="122"/>
        <v/>
      </c>
      <c r="N4345" s="573" t="b">
        <v>0</v>
      </c>
    </row>
    <row r="4346" spans="1:14" ht="15.5" x14ac:dyDescent="0.35">
      <c r="A4346" s="373" t="s">
        <v>9846</v>
      </c>
      <c r="B4346" s="308" t="s">
        <v>4837</v>
      </c>
      <c r="C4346" s="193" t="s">
        <v>8342</v>
      </c>
      <c r="D4346" s="309"/>
      <c r="E4346" s="309"/>
      <c r="F4346" s="578">
        <v>392.70000000000005</v>
      </c>
      <c r="G4346" s="47"/>
      <c r="H4346" s="573" t="str">
        <f t="shared" si="123"/>
        <v/>
      </c>
      <c r="I4346" s="573" t="str">
        <f t="shared" si="123"/>
        <v/>
      </c>
      <c r="J4346" s="573" t="str">
        <f t="shared" si="123"/>
        <v/>
      </c>
      <c r="K4346" s="573" t="str">
        <f t="shared" si="122"/>
        <v/>
      </c>
      <c r="L4346" s="573" t="str">
        <f t="shared" si="122"/>
        <v/>
      </c>
      <c r="M4346" s="573" t="str">
        <f t="shared" si="122"/>
        <v/>
      </c>
      <c r="N4346" s="573" t="b">
        <v>0</v>
      </c>
    </row>
    <row r="4347" spans="1:14" ht="15.5" x14ac:dyDescent="0.35">
      <c r="A4347" s="373" t="s">
        <v>9847</v>
      </c>
      <c r="B4347" s="308" t="s">
        <v>4837</v>
      </c>
      <c r="C4347" s="193" t="s">
        <v>8343</v>
      </c>
      <c r="D4347" s="309"/>
      <c r="E4347" s="309"/>
      <c r="F4347" s="578">
        <v>392.70000000000005</v>
      </c>
      <c r="G4347" s="47"/>
      <c r="H4347" s="573" t="str">
        <f t="shared" si="123"/>
        <v/>
      </c>
      <c r="I4347" s="573" t="str">
        <f t="shared" si="123"/>
        <v/>
      </c>
      <c r="J4347" s="573" t="str">
        <f t="shared" si="123"/>
        <v/>
      </c>
      <c r="K4347" s="573" t="str">
        <f t="shared" si="122"/>
        <v/>
      </c>
      <c r="L4347" s="573" t="str">
        <f t="shared" si="122"/>
        <v/>
      </c>
      <c r="M4347" s="573" t="str">
        <f t="shared" si="122"/>
        <v/>
      </c>
      <c r="N4347" s="573" t="b">
        <v>0</v>
      </c>
    </row>
    <row r="4348" spans="1:14" ht="15.5" x14ac:dyDescent="0.35">
      <c r="A4348" s="403" t="s">
        <v>8590</v>
      </c>
      <c r="B4348" s="428" t="s">
        <v>141</v>
      </c>
      <c r="C4348" s="718" t="s">
        <v>141</v>
      </c>
      <c r="D4348" s="448"/>
      <c r="E4348" s="448" t="s">
        <v>141</v>
      </c>
      <c r="F4348" s="797" t="s">
        <v>141</v>
      </c>
      <c r="G4348" s="47"/>
      <c r="H4348" s="573" t="str">
        <f t="shared" si="123"/>
        <v/>
      </c>
      <c r="I4348" s="573" t="str">
        <f t="shared" si="123"/>
        <v/>
      </c>
      <c r="J4348" s="573" t="str">
        <f t="shared" si="123"/>
        <v/>
      </c>
      <c r="K4348" s="573" t="str">
        <f t="shared" si="122"/>
        <v/>
      </c>
      <c r="L4348" s="573" t="str">
        <f t="shared" si="122"/>
        <v/>
      </c>
      <c r="M4348" s="573" t="str">
        <f t="shared" si="122"/>
        <v/>
      </c>
      <c r="N4348" s="573" t="s">
        <v>141</v>
      </c>
    </row>
    <row r="4349" spans="1:14" ht="15.5" x14ac:dyDescent="0.35">
      <c r="A4349" s="373" t="s">
        <v>5305</v>
      </c>
      <c r="B4349" s="308" t="s">
        <v>5306</v>
      </c>
      <c r="C4349" s="193" t="s">
        <v>5307</v>
      </c>
      <c r="D4349" s="309"/>
      <c r="E4349" s="309"/>
      <c r="F4349" s="578">
        <v>846.49</v>
      </c>
      <c r="G4349" s="47"/>
      <c r="H4349" s="573">
        <f t="shared" si="123"/>
        <v>298.47237399999995</v>
      </c>
      <c r="I4349" s="573">
        <f t="shared" si="123"/>
        <v>298.47237399999995</v>
      </c>
      <c r="J4349" s="573">
        <f t="shared" si="123"/>
        <v>392.17881699999998</v>
      </c>
      <c r="K4349" s="573">
        <f t="shared" si="122"/>
        <v>272.44280649999996</v>
      </c>
      <c r="L4349" s="573">
        <f t="shared" si="122"/>
        <v>432.95847274999994</v>
      </c>
      <c r="M4349" s="573">
        <f t="shared" si="122"/>
        <v>373.09046749999999</v>
      </c>
      <c r="N4349" s="573" t="b">
        <v>1</v>
      </c>
    </row>
    <row r="4350" spans="1:14" ht="15.5" x14ac:dyDescent="0.35">
      <c r="A4350" s="373" t="s">
        <v>9830</v>
      </c>
      <c r="B4350" s="308" t="s">
        <v>5308</v>
      </c>
      <c r="C4350" s="193" t="s">
        <v>5309</v>
      </c>
      <c r="D4350" s="309"/>
      <c r="E4350" s="309"/>
      <c r="F4350" s="578">
        <v>0</v>
      </c>
      <c r="G4350" s="47"/>
      <c r="H4350" s="573">
        <f t="shared" si="123"/>
        <v>0</v>
      </c>
      <c r="I4350" s="573">
        <f t="shared" si="123"/>
        <v>0</v>
      </c>
      <c r="J4350" s="573">
        <f t="shared" si="123"/>
        <v>0</v>
      </c>
      <c r="K4350" s="573">
        <f t="shared" si="122"/>
        <v>0</v>
      </c>
      <c r="L4350" s="573">
        <f t="shared" si="122"/>
        <v>0</v>
      </c>
      <c r="M4350" s="573">
        <f t="shared" si="122"/>
        <v>0</v>
      </c>
      <c r="N4350" s="573" t="b">
        <v>1</v>
      </c>
    </row>
    <row r="4351" spans="1:14" ht="15.5" x14ac:dyDescent="0.35">
      <c r="A4351" s="373" t="s">
        <v>9860</v>
      </c>
      <c r="B4351" s="308" t="s">
        <v>5154</v>
      </c>
      <c r="C4351" s="193" t="s">
        <v>5310</v>
      </c>
      <c r="D4351" s="309"/>
      <c r="E4351" s="309"/>
      <c r="F4351" s="578">
        <v>0</v>
      </c>
      <c r="G4351" s="47"/>
      <c r="H4351" s="573">
        <f t="shared" si="123"/>
        <v>0</v>
      </c>
      <c r="I4351" s="573">
        <f t="shared" si="123"/>
        <v>0</v>
      </c>
      <c r="J4351" s="573">
        <f t="shared" si="123"/>
        <v>0</v>
      </c>
      <c r="K4351" s="573">
        <f t="shared" si="122"/>
        <v>0</v>
      </c>
      <c r="L4351" s="573">
        <f t="shared" si="122"/>
        <v>0</v>
      </c>
      <c r="M4351" s="573">
        <f t="shared" si="122"/>
        <v>0</v>
      </c>
      <c r="N4351" s="573" t="b">
        <v>1</v>
      </c>
    </row>
    <row r="4352" spans="1:14" ht="15.5" x14ac:dyDescent="0.35">
      <c r="A4352" s="373" t="s">
        <v>9861</v>
      </c>
      <c r="B4352" s="308" t="s">
        <v>5156</v>
      </c>
      <c r="C4352" s="193" t="s">
        <v>5311</v>
      </c>
      <c r="D4352" s="309"/>
      <c r="E4352" s="309"/>
      <c r="F4352" s="578">
        <v>386.41999999999996</v>
      </c>
      <c r="G4352" s="47"/>
      <c r="H4352" s="573">
        <f t="shared" si="123"/>
        <v>136.25169199999996</v>
      </c>
      <c r="I4352" s="573">
        <f t="shared" si="123"/>
        <v>136.25169199999996</v>
      </c>
      <c r="J4352" s="573">
        <f t="shared" si="123"/>
        <v>179.02838599999998</v>
      </c>
      <c r="K4352" s="573">
        <f t="shared" si="122"/>
        <v>124.36927699999997</v>
      </c>
      <c r="L4352" s="573">
        <f t="shared" si="122"/>
        <v>197.64416949999995</v>
      </c>
      <c r="M4352" s="573">
        <f t="shared" si="122"/>
        <v>170.31461499999997</v>
      </c>
      <c r="N4352" s="573" t="b">
        <v>1</v>
      </c>
    </row>
    <row r="4353" spans="1:14" ht="15.5" x14ac:dyDescent="0.35">
      <c r="A4353" s="373" t="s">
        <v>9862</v>
      </c>
      <c r="B4353" s="308" t="s">
        <v>5158</v>
      </c>
      <c r="C4353" s="193" t="s">
        <v>5312</v>
      </c>
      <c r="D4353" s="309"/>
      <c r="E4353" s="309"/>
      <c r="F4353" s="578">
        <v>386.41999999999996</v>
      </c>
      <c r="G4353" s="47"/>
      <c r="H4353" s="573">
        <f t="shared" si="123"/>
        <v>136.25169199999996</v>
      </c>
      <c r="I4353" s="573">
        <f t="shared" si="123"/>
        <v>136.25169199999996</v>
      </c>
      <c r="J4353" s="573">
        <f t="shared" si="123"/>
        <v>179.02838599999998</v>
      </c>
      <c r="K4353" s="573">
        <f t="shared" si="122"/>
        <v>124.36927699999997</v>
      </c>
      <c r="L4353" s="573">
        <f t="shared" si="122"/>
        <v>197.64416949999995</v>
      </c>
      <c r="M4353" s="573">
        <f t="shared" si="122"/>
        <v>170.31461499999997</v>
      </c>
      <c r="N4353" s="573" t="b">
        <v>1</v>
      </c>
    </row>
    <row r="4354" spans="1:14" ht="15.5" x14ac:dyDescent="0.35">
      <c r="A4354" s="373" t="s">
        <v>9844</v>
      </c>
      <c r="B4354" s="308" t="s">
        <v>5308</v>
      </c>
      <c r="C4354" s="193" t="s">
        <v>8591</v>
      </c>
      <c r="D4354" s="309"/>
      <c r="E4354" s="309"/>
      <c r="F4354" s="578">
        <v>52.150000000000006</v>
      </c>
      <c r="G4354" s="47"/>
      <c r="H4354" s="573" t="str">
        <f t="shared" si="123"/>
        <v/>
      </c>
      <c r="I4354" s="573" t="str">
        <f t="shared" si="123"/>
        <v/>
      </c>
      <c r="J4354" s="573" t="str">
        <f t="shared" si="123"/>
        <v/>
      </c>
      <c r="K4354" s="573" t="str">
        <f t="shared" si="122"/>
        <v/>
      </c>
      <c r="L4354" s="573" t="str">
        <f t="shared" si="122"/>
        <v/>
      </c>
      <c r="M4354" s="573" t="str">
        <f t="shared" si="122"/>
        <v/>
      </c>
      <c r="N4354" s="573" t="b">
        <v>0</v>
      </c>
    </row>
    <row r="4355" spans="1:14" ht="15.5" x14ac:dyDescent="0.35">
      <c r="A4355" s="373" t="s">
        <v>9845</v>
      </c>
      <c r="B4355" s="308" t="s">
        <v>5154</v>
      </c>
      <c r="C4355" s="193" t="s">
        <v>8592</v>
      </c>
      <c r="D4355" s="309"/>
      <c r="E4355" s="309"/>
      <c r="F4355" s="578">
        <v>52.150000000000006</v>
      </c>
      <c r="G4355" s="47"/>
      <c r="H4355" s="573" t="str">
        <f t="shared" si="123"/>
        <v/>
      </c>
      <c r="I4355" s="573" t="str">
        <f t="shared" si="123"/>
        <v/>
      </c>
      <c r="J4355" s="573" t="str">
        <f t="shared" si="123"/>
        <v/>
      </c>
      <c r="K4355" s="573" t="str">
        <f t="shared" si="122"/>
        <v/>
      </c>
      <c r="L4355" s="573" t="str">
        <f t="shared" si="122"/>
        <v/>
      </c>
      <c r="M4355" s="573" t="str">
        <f t="shared" si="122"/>
        <v/>
      </c>
      <c r="N4355" s="573" t="b">
        <v>0</v>
      </c>
    </row>
    <row r="4356" spans="1:14" ht="15.5" x14ac:dyDescent="0.35">
      <c r="A4356" s="373" t="s">
        <v>9846</v>
      </c>
      <c r="B4356" s="308" t="s">
        <v>5156</v>
      </c>
      <c r="C4356" s="193" t="s">
        <v>8593</v>
      </c>
      <c r="D4356" s="309"/>
      <c r="E4356" s="309"/>
      <c r="F4356" s="578">
        <v>734.6</v>
      </c>
      <c r="G4356" s="47"/>
      <c r="H4356" s="573" t="str">
        <f t="shared" si="123"/>
        <v/>
      </c>
      <c r="I4356" s="573" t="str">
        <f t="shared" si="123"/>
        <v/>
      </c>
      <c r="J4356" s="573" t="str">
        <f t="shared" si="123"/>
        <v/>
      </c>
      <c r="K4356" s="573" t="str">
        <f t="shared" si="122"/>
        <v/>
      </c>
      <c r="L4356" s="573" t="str">
        <f t="shared" si="122"/>
        <v/>
      </c>
      <c r="M4356" s="573" t="str">
        <f t="shared" si="122"/>
        <v/>
      </c>
      <c r="N4356" s="573" t="b">
        <v>0</v>
      </c>
    </row>
    <row r="4357" spans="1:14" ht="15.5" x14ac:dyDescent="0.35">
      <c r="A4357" s="373" t="s">
        <v>9847</v>
      </c>
      <c r="B4357" s="308" t="s">
        <v>5158</v>
      </c>
      <c r="C4357" s="193" t="s">
        <v>8594</v>
      </c>
      <c r="D4357" s="309"/>
      <c r="E4357" s="309"/>
      <c r="F4357" s="578">
        <v>734.6</v>
      </c>
      <c r="G4357" s="47"/>
      <c r="H4357" s="573" t="str">
        <f t="shared" si="123"/>
        <v/>
      </c>
      <c r="I4357" s="573" t="str">
        <f t="shared" si="123"/>
        <v/>
      </c>
      <c r="J4357" s="573" t="str">
        <f t="shared" si="123"/>
        <v/>
      </c>
      <c r="K4357" s="573" t="str">
        <f t="shared" si="122"/>
        <v/>
      </c>
      <c r="L4357" s="573" t="str">
        <f t="shared" si="122"/>
        <v/>
      </c>
      <c r="M4357" s="573" t="str">
        <f t="shared" si="122"/>
        <v/>
      </c>
      <c r="N4357" s="573" t="b">
        <v>0</v>
      </c>
    </row>
    <row r="4358" spans="1:14" ht="15.5" x14ac:dyDescent="0.35">
      <c r="A4358" s="373"/>
      <c r="B4358" s="308"/>
      <c r="C4358" s="193"/>
      <c r="D4358" s="309"/>
      <c r="E4358" s="309"/>
      <c r="F4358" s="578" t="s">
        <v>141</v>
      </c>
      <c r="G4358" s="47"/>
      <c r="H4358" s="573" t="str">
        <f t="shared" si="123"/>
        <v/>
      </c>
      <c r="I4358" s="573" t="str">
        <f t="shared" si="123"/>
        <v/>
      </c>
      <c r="J4358" s="573" t="str">
        <f t="shared" si="123"/>
        <v/>
      </c>
      <c r="K4358" s="573" t="str">
        <f t="shared" si="122"/>
        <v/>
      </c>
      <c r="L4358" s="573" t="str">
        <f t="shared" si="122"/>
        <v/>
      </c>
      <c r="M4358" s="573" t="str">
        <f t="shared" si="122"/>
        <v/>
      </c>
      <c r="N4358" s="573" t="s">
        <v>141</v>
      </c>
    </row>
    <row r="4359" spans="1:14" ht="15.5" x14ac:dyDescent="0.35">
      <c r="A4359" s="403" t="s">
        <v>8595</v>
      </c>
      <c r="B4359" s="428" t="s">
        <v>141</v>
      </c>
      <c r="C4359" s="718" t="s">
        <v>141</v>
      </c>
      <c r="D4359" s="448"/>
      <c r="E4359" s="448" t="s">
        <v>141</v>
      </c>
      <c r="F4359" s="797" t="s">
        <v>141</v>
      </c>
      <c r="G4359" s="47"/>
      <c r="H4359" s="573" t="str">
        <f t="shared" si="123"/>
        <v/>
      </c>
      <c r="I4359" s="573" t="str">
        <f t="shared" si="123"/>
        <v/>
      </c>
      <c r="J4359" s="573" t="str">
        <f t="shared" si="123"/>
        <v/>
      </c>
      <c r="K4359" s="573" t="str">
        <f t="shared" si="122"/>
        <v/>
      </c>
      <c r="L4359" s="573" t="str">
        <f t="shared" si="122"/>
        <v/>
      </c>
      <c r="M4359" s="573" t="str">
        <f t="shared" si="122"/>
        <v/>
      </c>
      <c r="N4359" s="573" t="s">
        <v>141</v>
      </c>
    </row>
    <row r="4360" spans="1:14" ht="15.5" x14ac:dyDescent="0.35">
      <c r="A4360" s="373" t="s">
        <v>8596</v>
      </c>
      <c r="B4360" s="308" t="s">
        <v>5324</v>
      </c>
      <c r="C4360" s="193" t="s">
        <v>5325</v>
      </c>
      <c r="D4360" s="309"/>
      <c r="E4360" s="309"/>
      <c r="F4360" s="578">
        <v>118.49</v>
      </c>
      <c r="G4360" s="47"/>
      <c r="H4360" s="573">
        <f t="shared" si="123"/>
        <v>41.77957399999999</v>
      </c>
      <c r="I4360" s="573">
        <f t="shared" si="123"/>
        <v>41.77957399999999</v>
      </c>
      <c r="J4360" s="573">
        <f t="shared" si="123"/>
        <v>54.896417</v>
      </c>
      <c r="K4360" s="573">
        <f t="shared" si="122"/>
        <v>38.136006499999993</v>
      </c>
      <c r="L4360" s="573">
        <f t="shared" si="122"/>
        <v>60.604672749999985</v>
      </c>
      <c r="M4360" s="573">
        <f t="shared" si="122"/>
        <v>52.224467499999996</v>
      </c>
      <c r="N4360" s="573" t="b">
        <v>1</v>
      </c>
    </row>
    <row r="4361" spans="1:14" ht="15.5" x14ac:dyDescent="0.35">
      <c r="A4361" s="373" t="s">
        <v>8597</v>
      </c>
      <c r="B4361" s="308" t="s">
        <v>5326</v>
      </c>
      <c r="C4361" s="193" t="s">
        <v>5327</v>
      </c>
      <c r="D4361" s="309"/>
      <c r="E4361" s="309"/>
      <c r="F4361" s="578">
        <v>310.37</v>
      </c>
      <c r="G4361" s="47"/>
      <c r="H4361" s="573">
        <f t="shared" si="123"/>
        <v>109.43646199999998</v>
      </c>
      <c r="I4361" s="573">
        <f t="shared" si="123"/>
        <v>109.43646199999998</v>
      </c>
      <c r="J4361" s="573">
        <f t="shared" si="123"/>
        <v>143.794421</v>
      </c>
      <c r="K4361" s="573">
        <f t="shared" si="122"/>
        <v>99.892584499999998</v>
      </c>
      <c r="L4361" s="573">
        <f t="shared" si="122"/>
        <v>158.74649574999998</v>
      </c>
      <c r="M4361" s="573">
        <f t="shared" si="122"/>
        <v>136.79557750000001</v>
      </c>
      <c r="N4361" s="573" t="b">
        <v>1</v>
      </c>
    </row>
    <row r="4362" spans="1:14" ht="15.5" x14ac:dyDescent="0.35">
      <c r="A4362" s="373" t="s">
        <v>8598</v>
      </c>
      <c r="B4362" s="308" t="s">
        <v>5328</v>
      </c>
      <c r="C4362" s="193" t="s">
        <v>5329</v>
      </c>
      <c r="D4362" s="309"/>
      <c r="E4362" s="309"/>
      <c r="F4362" s="578">
        <v>620.84</v>
      </c>
      <c r="G4362" s="47"/>
      <c r="H4362" s="573">
        <f t="shared" si="123"/>
        <v>218.90818399999995</v>
      </c>
      <c r="I4362" s="573">
        <f t="shared" si="123"/>
        <v>218.90818399999995</v>
      </c>
      <c r="J4362" s="573">
        <f t="shared" si="123"/>
        <v>287.63517200000001</v>
      </c>
      <c r="K4362" s="573">
        <f t="shared" si="122"/>
        <v>199.81735399999999</v>
      </c>
      <c r="L4362" s="573">
        <f t="shared" si="122"/>
        <v>317.54413899999997</v>
      </c>
      <c r="M4362" s="573">
        <f t="shared" si="122"/>
        <v>273.63522999999998</v>
      </c>
      <c r="N4362" s="573" t="b">
        <v>1</v>
      </c>
    </row>
    <row r="4363" spans="1:14" ht="15.5" x14ac:dyDescent="0.35">
      <c r="A4363" s="373" t="s">
        <v>8596</v>
      </c>
      <c r="B4363" s="308" t="s">
        <v>5330</v>
      </c>
      <c r="C4363" s="193" t="s">
        <v>5331</v>
      </c>
      <c r="D4363" s="309"/>
      <c r="E4363" s="309"/>
      <c r="F4363" s="578">
        <v>118.49</v>
      </c>
      <c r="G4363" s="47"/>
      <c r="H4363" s="573">
        <f t="shared" si="123"/>
        <v>41.77957399999999</v>
      </c>
      <c r="I4363" s="573">
        <f t="shared" si="123"/>
        <v>41.77957399999999</v>
      </c>
      <c r="J4363" s="573">
        <f t="shared" si="123"/>
        <v>54.896417</v>
      </c>
      <c r="K4363" s="573">
        <f t="shared" si="122"/>
        <v>38.136006499999993</v>
      </c>
      <c r="L4363" s="573">
        <f t="shared" si="122"/>
        <v>60.604672749999985</v>
      </c>
      <c r="M4363" s="573">
        <f t="shared" si="122"/>
        <v>52.224467499999996</v>
      </c>
      <c r="N4363" s="573" t="b">
        <v>1</v>
      </c>
    </row>
    <row r="4364" spans="1:14" ht="15.5" x14ac:dyDescent="0.35">
      <c r="A4364" s="373" t="s">
        <v>8597</v>
      </c>
      <c r="B4364" s="308" t="s">
        <v>5332</v>
      </c>
      <c r="C4364" s="193" t="s">
        <v>5333</v>
      </c>
      <c r="D4364" s="309"/>
      <c r="E4364" s="309"/>
      <c r="F4364" s="578">
        <v>310.37</v>
      </c>
      <c r="G4364" s="47"/>
      <c r="H4364" s="573">
        <f t="shared" si="123"/>
        <v>109.43646199999998</v>
      </c>
      <c r="I4364" s="573">
        <f t="shared" si="123"/>
        <v>109.43646199999998</v>
      </c>
      <c r="J4364" s="573">
        <f t="shared" si="123"/>
        <v>143.794421</v>
      </c>
      <c r="K4364" s="573">
        <f t="shared" si="122"/>
        <v>99.892584499999998</v>
      </c>
      <c r="L4364" s="573">
        <f t="shared" si="122"/>
        <v>158.74649574999998</v>
      </c>
      <c r="M4364" s="573">
        <f t="shared" si="122"/>
        <v>136.79557750000001</v>
      </c>
      <c r="N4364" s="573" t="b">
        <v>1</v>
      </c>
    </row>
    <row r="4365" spans="1:14" ht="15.5" x14ac:dyDescent="0.35">
      <c r="A4365" s="373" t="s">
        <v>8598</v>
      </c>
      <c r="B4365" s="308" t="s">
        <v>5334</v>
      </c>
      <c r="C4365" s="193" t="s">
        <v>5335</v>
      </c>
      <c r="D4365" s="309"/>
      <c r="E4365" s="309"/>
      <c r="F4365" s="578">
        <v>620.84</v>
      </c>
      <c r="G4365" s="47"/>
      <c r="H4365" s="573">
        <f t="shared" si="123"/>
        <v>218.90818399999995</v>
      </c>
      <c r="I4365" s="573">
        <f t="shared" si="123"/>
        <v>218.90818399999995</v>
      </c>
      <c r="J4365" s="573">
        <f t="shared" si="123"/>
        <v>287.63517200000001</v>
      </c>
      <c r="K4365" s="573">
        <f t="shared" si="122"/>
        <v>199.81735399999999</v>
      </c>
      <c r="L4365" s="573">
        <f t="shared" si="122"/>
        <v>317.54413899999997</v>
      </c>
      <c r="M4365" s="573">
        <f t="shared" si="122"/>
        <v>273.63522999999998</v>
      </c>
      <c r="N4365" s="573" t="b">
        <v>1</v>
      </c>
    </row>
    <row r="4366" spans="1:14" ht="15.5" x14ac:dyDescent="0.35">
      <c r="A4366" s="373"/>
      <c r="B4366" s="308"/>
      <c r="C4366" s="193"/>
      <c r="D4366" s="309"/>
      <c r="E4366" s="309"/>
      <c r="F4366" s="578" t="s">
        <v>141</v>
      </c>
      <c r="G4366" s="47"/>
      <c r="H4366" s="573" t="str">
        <f t="shared" si="123"/>
        <v/>
      </c>
      <c r="I4366" s="573" t="str">
        <f t="shared" si="123"/>
        <v/>
      </c>
      <c r="J4366" s="573" t="str">
        <f t="shared" si="123"/>
        <v/>
      </c>
      <c r="K4366" s="573" t="str">
        <f t="shared" si="122"/>
        <v/>
      </c>
      <c r="L4366" s="573" t="str">
        <f t="shared" si="122"/>
        <v/>
      </c>
      <c r="M4366" s="573" t="str">
        <f t="shared" si="122"/>
        <v/>
      </c>
      <c r="N4366" s="573" t="s">
        <v>141</v>
      </c>
    </row>
    <row r="4367" spans="1:14" ht="15.5" x14ac:dyDescent="0.35">
      <c r="A4367" s="419" t="s">
        <v>8599</v>
      </c>
      <c r="B4367" s="427" t="s">
        <v>141</v>
      </c>
      <c r="C4367" s="659" t="s">
        <v>141</v>
      </c>
      <c r="D4367" s="447"/>
      <c r="E4367" s="447"/>
      <c r="F4367" s="783" t="s">
        <v>141</v>
      </c>
      <c r="G4367" s="47"/>
      <c r="H4367" s="573" t="str">
        <f t="shared" si="123"/>
        <v/>
      </c>
      <c r="I4367" s="573" t="str">
        <f t="shared" si="123"/>
        <v/>
      </c>
      <c r="J4367" s="573" t="str">
        <f t="shared" si="123"/>
        <v/>
      </c>
      <c r="K4367" s="573" t="str">
        <f t="shared" si="122"/>
        <v/>
      </c>
      <c r="L4367" s="573" t="str">
        <f t="shared" si="122"/>
        <v/>
      </c>
      <c r="M4367" s="573" t="str">
        <f t="shared" si="122"/>
        <v/>
      </c>
      <c r="N4367" s="573" t="s">
        <v>141</v>
      </c>
    </row>
    <row r="4368" spans="1:14" ht="16" thickBot="1" x14ac:dyDescent="0.4">
      <c r="A4368" s="603" t="s">
        <v>5336</v>
      </c>
      <c r="B4368" s="565" t="s">
        <v>5337</v>
      </c>
      <c r="C4368" s="729" t="s">
        <v>5338</v>
      </c>
      <c r="D4368" s="563"/>
      <c r="E4368" s="563" t="s">
        <v>141</v>
      </c>
      <c r="F4368" s="564">
        <v>2511.25</v>
      </c>
      <c r="G4368" s="47"/>
      <c r="H4368" s="573">
        <f t="shared" si="123"/>
        <v>885.46674999999982</v>
      </c>
      <c r="I4368" s="573">
        <f t="shared" si="123"/>
        <v>885.46674999999982</v>
      </c>
      <c r="J4368" s="573">
        <f t="shared" si="123"/>
        <v>1163.462125</v>
      </c>
      <c r="K4368" s="573">
        <f t="shared" si="122"/>
        <v>808.24581249999994</v>
      </c>
      <c r="L4368" s="573">
        <f t="shared" si="122"/>
        <v>1284.4415937499998</v>
      </c>
      <c r="M4368" s="573">
        <f t="shared" si="122"/>
        <v>1106.8334374999999</v>
      </c>
      <c r="N4368" s="573" t="b">
        <v>1</v>
      </c>
    </row>
    <row r="4369" spans="1:14" ht="31" x14ac:dyDescent="0.35">
      <c r="A4369" s="6" t="s">
        <v>5339</v>
      </c>
      <c r="B4369" s="3" t="s">
        <v>5340</v>
      </c>
      <c r="C4369" s="730" t="s">
        <v>5341</v>
      </c>
      <c r="D4369" s="20"/>
      <c r="E4369" s="20" t="s">
        <v>141</v>
      </c>
      <c r="F4369" s="273">
        <v>4271.17</v>
      </c>
      <c r="G4369" s="47"/>
      <c r="H4369" s="573">
        <f t="shared" si="123"/>
        <v>1506.0145419999997</v>
      </c>
      <c r="I4369" s="573">
        <f t="shared" si="123"/>
        <v>1506.0145419999997</v>
      </c>
      <c r="J4369" s="573">
        <f t="shared" si="123"/>
        <v>1978.833061</v>
      </c>
      <c r="K4369" s="573">
        <f t="shared" si="122"/>
        <v>1374.6760644999999</v>
      </c>
      <c r="L4369" s="573">
        <f t="shared" si="122"/>
        <v>2184.5966757499996</v>
      </c>
      <c r="M4369" s="573">
        <f t="shared" si="122"/>
        <v>1882.5181774999999</v>
      </c>
      <c r="N4369" s="573" t="b">
        <v>1</v>
      </c>
    </row>
    <row r="4370" spans="1:14" ht="15.5" x14ac:dyDescent="0.35">
      <c r="A4370" s="379" t="s">
        <v>5342</v>
      </c>
      <c r="B4370" s="308" t="s">
        <v>5343</v>
      </c>
      <c r="C4370" s="651" t="s">
        <v>5344</v>
      </c>
      <c r="D4370" s="309"/>
      <c r="E4370" s="309" t="s">
        <v>141</v>
      </c>
      <c r="F4370" s="578">
        <v>463.3</v>
      </c>
      <c r="G4370" s="47"/>
      <c r="H4370" s="573">
        <f t="shared" si="123"/>
        <v>163.35957999999997</v>
      </c>
      <c r="I4370" s="573">
        <f t="shared" si="123"/>
        <v>163.35957999999997</v>
      </c>
      <c r="J4370" s="573">
        <f t="shared" si="123"/>
        <v>214.64689000000001</v>
      </c>
      <c r="K4370" s="573">
        <f t="shared" si="122"/>
        <v>149.11310499999999</v>
      </c>
      <c r="L4370" s="573">
        <f t="shared" si="122"/>
        <v>236.96636749999996</v>
      </c>
      <c r="M4370" s="573">
        <f t="shared" si="122"/>
        <v>204.19947500000001</v>
      </c>
      <c r="N4370" s="573" t="b">
        <v>1</v>
      </c>
    </row>
    <row r="4371" spans="1:14" s="154" customFormat="1" ht="15.5" x14ac:dyDescent="0.35">
      <c r="A4371" s="379" t="s">
        <v>5345</v>
      </c>
      <c r="B4371" s="308" t="s">
        <v>4392</v>
      </c>
      <c r="C4371" s="651" t="s">
        <v>4393</v>
      </c>
      <c r="D4371" s="309"/>
      <c r="E4371" s="310" t="s">
        <v>141</v>
      </c>
      <c r="F4371" s="578">
        <v>3587.5</v>
      </c>
      <c r="G4371" s="47"/>
      <c r="H4371" s="573">
        <f t="shared" si="123"/>
        <v>1264.9524999999996</v>
      </c>
      <c r="I4371" s="573">
        <f t="shared" si="123"/>
        <v>1264.9524999999996</v>
      </c>
      <c r="J4371" s="573">
        <f t="shared" si="123"/>
        <v>1662.0887499999999</v>
      </c>
      <c r="K4371" s="573">
        <f t="shared" si="122"/>
        <v>1154.6368749999999</v>
      </c>
      <c r="L4371" s="573">
        <f t="shared" si="122"/>
        <v>1834.9165624999996</v>
      </c>
      <c r="M4371" s="573">
        <f t="shared" si="122"/>
        <v>1581.190625</v>
      </c>
      <c r="N4371" s="573" t="b">
        <v>1</v>
      </c>
    </row>
    <row r="4372" spans="1:14" s="154" customFormat="1" ht="15.5" x14ac:dyDescent="0.35">
      <c r="A4372" s="379" t="s">
        <v>8600</v>
      </c>
      <c r="B4372" s="308" t="s">
        <v>7478</v>
      </c>
      <c r="C4372" s="651" t="s">
        <v>8601</v>
      </c>
      <c r="D4372" s="309"/>
      <c r="E4372" s="310"/>
      <c r="F4372" s="578">
        <v>2527.7199999999998</v>
      </c>
      <c r="G4372" s="47"/>
      <c r="H4372" s="573">
        <f t="shared" si="123"/>
        <v>891.27407199999971</v>
      </c>
      <c r="I4372" s="573">
        <f t="shared" si="123"/>
        <v>891.27407199999971</v>
      </c>
      <c r="J4372" s="573">
        <f t="shared" si="123"/>
        <v>1171.092676</v>
      </c>
      <c r="K4372" s="573">
        <f t="shared" si="122"/>
        <v>813.54668199999981</v>
      </c>
      <c r="L4372" s="573">
        <f t="shared" si="122"/>
        <v>1292.8655869999996</v>
      </c>
      <c r="M4372" s="573">
        <f t="shared" si="122"/>
        <v>1114.0925899999997</v>
      </c>
      <c r="N4372" s="573" t="b">
        <v>1</v>
      </c>
    </row>
    <row r="4373" spans="1:14" ht="15.5" x14ac:dyDescent="0.35">
      <c r="A4373" s="379" t="s">
        <v>5346</v>
      </c>
      <c r="B4373" s="308" t="s">
        <v>5347</v>
      </c>
      <c r="C4373" s="651" t="s">
        <v>5348</v>
      </c>
      <c r="D4373" s="309"/>
      <c r="E4373" s="309" t="s">
        <v>141</v>
      </c>
      <c r="F4373" s="578">
        <v>1403.22</v>
      </c>
      <c r="G4373" s="47"/>
      <c r="H4373" s="573">
        <f t="shared" si="123"/>
        <v>494.77537199999989</v>
      </c>
      <c r="I4373" s="573">
        <f t="shared" si="123"/>
        <v>494.77537199999989</v>
      </c>
      <c r="J4373" s="573">
        <f t="shared" si="123"/>
        <v>650.11182599999995</v>
      </c>
      <c r="K4373" s="573">
        <f t="shared" si="122"/>
        <v>451.62635699999998</v>
      </c>
      <c r="L4373" s="573">
        <f t="shared" si="122"/>
        <v>717.71194949999983</v>
      </c>
      <c r="M4373" s="573">
        <f t="shared" si="122"/>
        <v>618.46921499999996</v>
      </c>
      <c r="N4373" s="573" t="b">
        <v>1</v>
      </c>
    </row>
    <row r="4374" spans="1:14" ht="31" x14ac:dyDescent="0.35">
      <c r="A4374" s="373" t="s">
        <v>5349</v>
      </c>
      <c r="B4374" s="308" t="s">
        <v>5350</v>
      </c>
      <c r="C4374" s="193" t="s">
        <v>5351</v>
      </c>
      <c r="D4374" s="309"/>
      <c r="E4374" s="309"/>
      <c r="F4374" s="578">
        <v>15714.2</v>
      </c>
      <c r="G4374" s="47"/>
      <c r="H4374" s="573">
        <f t="shared" si="123"/>
        <v>5540.8269199999986</v>
      </c>
      <c r="I4374" s="573">
        <f t="shared" si="123"/>
        <v>5540.8269199999986</v>
      </c>
      <c r="J4374" s="573">
        <f t="shared" si="123"/>
        <v>7280.38886</v>
      </c>
      <c r="K4374" s="573">
        <f t="shared" si="122"/>
        <v>5057.6152699999993</v>
      </c>
      <c r="L4374" s="573">
        <f t="shared" si="122"/>
        <v>8037.4204449999988</v>
      </c>
      <c r="M4374" s="573">
        <f t="shared" si="122"/>
        <v>6926.0336500000003</v>
      </c>
      <c r="N4374" s="573" t="b">
        <v>1</v>
      </c>
    </row>
    <row r="4375" spans="1:14" ht="46.5" x14ac:dyDescent="0.35">
      <c r="A4375" s="373" t="s">
        <v>5352</v>
      </c>
      <c r="B4375" s="308" t="s">
        <v>5353</v>
      </c>
      <c r="C4375" s="193" t="s">
        <v>5354</v>
      </c>
      <c r="D4375" s="309"/>
      <c r="E4375" s="309"/>
      <c r="F4375" s="578">
        <v>29727.75</v>
      </c>
      <c r="G4375" s="47"/>
      <c r="H4375" s="573">
        <f t="shared" si="123"/>
        <v>10482.004649999997</v>
      </c>
      <c r="I4375" s="573">
        <f t="shared" si="123"/>
        <v>10482.004649999997</v>
      </c>
      <c r="J4375" s="573">
        <f t="shared" si="123"/>
        <v>13772.866575</v>
      </c>
      <c r="K4375" s="573">
        <f t="shared" si="122"/>
        <v>9567.8763374999999</v>
      </c>
      <c r="L4375" s="573">
        <f t="shared" si="122"/>
        <v>15205.000931249997</v>
      </c>
      <c r="M4375" s="573">
        <f t="shared" si="122"/>
        <v>13102.5058125</v>
      </c>
      <c r="N4375" s="573" t="b">
        <v>1</v>
      </c>
    </row>
    <row r="4376" spans="1:14" ht="16" thickBot="1" x14ac:dyDescent="0.4">
      <c r="A4376" s="594"/>
      <c r="B4376" s="565"/>
      <c r="C4376" s="391"/>
      <c r="D4376" s="563"/>
      <c r="E4376" s="563"/>
      <c r="F4376" s="564" t="s">
        <v>141</v>
      </c>
      <c r="G4376" s="47"/>
      <c r="H4376" s="573" t="str">
        <f t="shared" si="123"/>
        <v/>
      </c>
      <c r="I4376" s="573" t="str">
        <f t="shared" si="123"/>
        <v/>
      </c>
      <c r="J4376" s="573" t="str">
        <f t="shared" si="123"/>
        <v/>
      </c>
      <c r="K4376" s="573" t="str">
        <f t="shared" si="122"/>
        <v/>
      </c>
      <c r="L4376" s="573" t="str">
        <f t="shared" si="122"/>
        <v/>
      </c>
      <c r="M4376" s="573" t="str">
        <f t="shared" si="122"/>
        <v/>
      </c>
      <c r="N4376" s="573" t="s">
        <v>141</v>
      </c>
    </row>
    <row r="4377" spans="1:14" ht="31.5" thickBot="1" x14ac:dyDescent="0.4">
      <c r="A4377" s="417" t="s">
        <v>8602</v>
      </c>
      <c r="B4377" s="763" t="s">
        <v>141</v>
      </c>
      <c r="C4377" s="444" t="s">
        <v>141</v>
      </c>
      <c r="D4377" s="466"/>
      <c r="E4377" s="466" t="s">
        <v>141</v>
      </c>
      <c r="F4377" s="291" t="s">
        <v>141</v>
      </c>
      <c r="G4377" s="47"/>
      <c r="H4377" s="573" t="str">
        <f t="shared" si="123"/>
        <v/>
      </c>
      <c r="I4377" s="573" t="str">
        <f t="shared" si="123"/>
        <v/>
      </c>
      <c r="J4377" s="573" t="str">
        <f t="shared" si="123"/>
        <v/>
      </c>
      <c r="K4377" s="573" t="str">
        <f t="shared" si="122"/>
        <v/>
      </c>
      <c r="L4377" s="573" t="str">
        <f t="shared" si="122"/>
        <v/>
      </c>
      <c r="M4377" s="573" t="str">
        <f t="shared" si="122"/>
        <v/>
      </c>
      <c r="N4377" s="573" t="s">
        <v>141</v>
      </c>
    </row>
    <row r="4378" spans="1:14" ht="16" thickBot="1" x14ac:dyDescent="0.4">
      <c r="A4378" s="10" t="s">
        <v>5355</v>
      </c>
      <c r="B4378" s="68" t="s">
        <v>5356</v>
      </c>
      <c r="C4378" s="163" t="s">
        <v>5357</v>
      </c>
      <c r="D4378" s="26"/>
      <c r="E4378" s="26"/>
      <c r="F4378" s="275">
        <v>1041.6199999999999</v>
      </c>
      <c r="G4378" s="47"/>
      <c r="H4378" s="573">
        <f t="shared" si="123"/>
        <v>367.2752119999999</v>
      </c>
      <c r="I4378" s="573">
        <f t="shared" si="123"/>
        <v>367.2752119999999</v>
      </c>
      <c r="J4378" s="573">
        <f t="shared" si="123"/>
        <v>482.58254599999992</v>
      </c>
      <c r="K4378" s="573">
        <f t="shared" si="122"/>
        <v>335.24539699999991</v>
      </c>
      <c r="L4378" s="573">
        <f t="shared" si="122"/>
        <v>532.76258949999988</v>
      </c>
      <c r="M4378" s="573">
        <f t="shared" si="122"/>
        <v>459.0940149999999</v>
      </c>
      <c r="N4378" s="573" t="b">
        <v>1</v>
      </c>
    </row>
    <row r="4379" spans="1:14" ht="16" thickBot="1" x14ac:dyDescent="0.4">
      <c r="A4379" s="74" t="s">
        <v>9861</v>
      </c>
      <c r="B4379" s="5" t="s">
        <v>5358</v>
      </c>
      <c r="C4379" s="691" t="s">
        <v>5359</v>
      </c>
      <c r="D4379" s="23"/>
      <c r="E4379" s="23"/>
      <c r="F4379" s="295">
        <v>0</v>
      </c>
      <c r="G4379" s="47"/>
      <c r="H4379" s="573">
        <f t="shared" si="123"/>
        <v>0</v>
      </c>
      <c r="I4379" s="573">
        <f t="shared" si="123"/>
        <v>0</v>
      </c>
      <c r="J4379" s="573">
        <f t="shared" si="123"/>
        <v>0</v>
      </c>
      <c r="K4379" s="573">
        <f t="shared" si="122"/>
        <v>0</v>
      </c>
      <c r="L4379" s="573">
        <f t="shared" si="122"/>
        <v>0</v>
      </c>
      <c r="M4379" s="573">
        <f t="shared" si="122"/>
        <v>0</v>
      </c>
      <c r="N4379" s="573" t="b">
        <v>1</v>
      </c>
    </row>
    <row r="4380" spans="1:14" ht="15.5" x14ac:dyDescent="0.35">
      <c r="A4380" s="72" t="s">
        <v>9862</v>
      </c>
      <c r="B4380" s="3" t="s">
        <v>5358</v>
      </c>
      <c r="C4380" s="110" t="s">
        <v>5360</v>
      </c>
      <c r="D4380" s="20"/>
      <c r="E4380" s="20"/>
      <c r="F4380" s="296">
        <v>0</v>
      </c>
      <c r="G4380" s="47"/>
      <c r="H4380" s="573">
        <f t="shared" si="123"/>
        <v>0</v>
      </c>
      <c r="I4380" s="573">
        <f t="shared" si="123"/>
        <v>0</v>
      </c>
      <c r="J4380" s="573">
        <f t="shared" si="123"/>
        <v>0</v>
      </c>
      <c r="K4380" s="573">
        <f t="shared" si="122"/>
        <v>0</v>
      </c>
      <c r="L4380" s="573">
        <f t="shared" si="122"/>
        <v>0</v>
      </c>
      <c r="M4380" s="573">
        <f t="shared" si="122"/>
        <v>0</v>
      </c>
      <c r="N4380" s="573" t="b">
        <v>1</v>
      </c>
    </row>
    <row r="4381" spans="1:14" ht="16" thickBot="1" x14ac:dyDescent="0.4">
      <c r="A4381" s="192" t="s">
        <v>9863</v>
      </c>
      <c r="B4381" s="221" t="s">
        <v>5358</v>
      </c>
      <c r="C4381" s="247" t="s">
        <v>5361</v>
      </c>
      <c r="D4381" s="222"/>
      <c r="E4381" s="222"/>
      <c r="F4381" s="274">
        <v>240.64</v>
      </c>
      <c r="G4381" s="47"/>
      <c r="H4381" s="573">
        <f t="shared" si="123"/>
        <v>84.849663999999976</v>
      </c>
      <c r="I4381" s="573">
        <f t="shared" si="123"/>
        <v>84.849663999999976</v>
      </c>
      <c r="J4381" s="573">
        <f t="shared" si="123"/>
        <v>111.48851199999999</v>
      </c>
      <c r="K4381" s="573">
        <f t="shared" si="122"/>
        <v>77.449983999999986</v>
      </c>
      <c r="L4381" s="573">
        <f t="shared" si="122"/>
        <v>123.08134399999997</v>
      </c>
      <c r="M4381" s="573">
        <f t="shared" si="122"/>
        <v>106.06207999999999</v>
      </c>
      <c r="N4381" s="573" t="b">
        <v>1</v>
      </c>
    </row>
    <row r="4382" spans="1:14" ht="16" thickBot="1" x14ac:dyDescent="0.4">
      <c r="A4382" s="74" t="s">
        <v>9864</v>
      </c>
      <c r="B4382" s="5" t="s">
        <v>5358</v>
      </c>
      <c r="C4382" s="109" t="s">
        <v>5362</v>
      </c>
      <c r="D4382" s="94"/>
      <c r="E4382" s="94"/>
      <c r="F4382" s="189">
        <v>240.64</v>
      </c>
      <c r="G4382" s="47"/>
      <c r="H4382" s="573">
        <f t="shared" si="123"/>
        <v>84.849663999999976</v>
      </c>
      <c r="I4382" s="573">
        <f t="shared" si="123"/>
        <v>84.849663999999976</v>
      </c>
      <c r="J4382" s="573">
        <f t="shared" si="123"/>
        <v>111.48851199999999</v>
      </c>
      <c r="K4382" s="573">
        <f t="shared" si="122"/>
        <v>77.449983999999986</v>
      </c>
      <c r="L4382" s="573">
        <f t="shared" si="122"/>
        <v>123.08134399999997</v>
      </c>
      <c r="M4382" s="573">
        <f t="shared" si="122"/>
        <v>106.06207999999999</v>
      </c>
      <c r="N4382" s="573" t="b">
        <v>1</v>
      </c>
    </row>
    <row r="4383" spans="1:14" ht="16" thickBot="1" x14ac:dyDescent="0.4">
      <c r="A4383" s="10" t="s">
        <v>9846</v>
      </c>
      <c r="B4383" s="68" t="s">
        <v>5358</v>
      </c>
      <c r="C4383" s="163" t="s">
        <v>8603</v>
      </c>
      <c r="D4383" s="26"/>
      <c r="E4383" s="26"/>
      <c r="F4383" s="275">
        <v>92.579999999999984</v>
      </c>
      <c r="G4383" s="47"/>
      <c r="H4383" s="573" t="str">
        <f t="shared" si="123"/>
        <v/>
      </c>
      <c r="I4383" s="573" t="str">
        <f t="shared" si="123"/>
        <v/>
      </c>
      <c r="J4383" s="573" t="str">
        <f t="shared" si="123"/>
        <v/>
      </c>
      <c r="K4383" s="573" t="str">
        <f t="shared" si="122"/>
        <v/>
      </c>
      <c r="L4383" s="573" t="str">
        <f t="shared" si="122"/>
        <v/>
      </c>
      <c r="M4383" s="573" t="str">
        <f t="shared" si="122"/>
        <v/>
      </c>
      <c r="N4383" s="573" t="b">
        <v>0</v>
      </c>
    </row>
    <row r="4384" spans="1:14" ht="15.5" x14ac:dyDescent="0.35">
      <c r="A4384" s="71" t="s">
        <v>9847</v>
      </c>
      <c r="B4384" s="16" t="s">
        <v>5358</v>
      </c>
      <c r="C4384" s="439" t="s">
        <v>8604</v>
      </c>
      <c r="D4384" s="166"/>
      <c r="E4384" s="166"/>
      <c r="F4384" s="299">
        <v>92.579999999999984</v>
      </c>
      <c r="G4384" s="47"/>
      <c r="H4384" s="573" t="str">
        <f t="shared" si="123"/>
        <v/>
      </c>
      <c r="I4384" s="573" t="str">
        <f t="shared" si="123"/>
        <v/>
      </c>
      <c r="J4384" s="573" t="str">
        <f t="shared" si="123"/>
        <v/>
      </c>
      <c r="K4384" s="573" t="str">
        <f t="shared" si="122"/>
        <v/>
      </c>
      <c r="L4384" s="573" t="str">
        <f t="shared" si="122"/>
        <v/>
      </c>
      <c r="M4384" s="573" t="str">
        <f t="shared" si="122"/>
        <v/>
      </c>
      <c r="N4384" s="573" t="b">
        <v>0</v>
      </c>
    </row>
    <row r="4385" spans="1:14" ht="15.5" x14ac:dyDescent="0.35">
      <c r="A4385" s="72" t="s">
        <v>9825</v>
      </c>
      <c r="B4385" s="3" t="s">
        <v>5358</v>
      </c>
      <c r="C4385" s="110" t="s">
        <v>8605</v>
      </c>
      <c r="D4385" s="20"/>
      <c r="E4385" s="20"/>
      <c r="F4385" s="273">
        <v>599.67999999999995</v>
      </c>
      <c r="G4385" s="47"/>
      <c r="H4385" s="573" t="str">
        <f t="shared" si="123"/>
        <v/>
      </c>
      <c r="I4385" s="573" t="str">
        <f t="shared" si="123"/>
        <v/>
      </c>
      <c r="J4385" s="573" t="str">
        <f t="shared" si="123"/>
        <v/>
      </c>
      <c r="K4385" s="573" t="str">
        <f t="shared" si="122"/>
        <v/>
      </c>
      <c r="L4385" s="573" t="str">
        <f t="shared" si="122"/>
        <v/>
      </c>
      <c r="M4385" s="573" t="str">
        <f t="shared" si="122"/>
        <v/>
      </c>
      <c r="N4385" s="573" t="b">
        <v>0</v>
      </c>
    </row>
    <row r="4386" spans="1:14" ht="15.5" x14ac:dyDescent="0.35">
      <c r="A4386" s="373" t="s">
        <v>9826</v>
      </c>
      <c r="B4386" s="308" t="s">
        <v>5358</v>
      </c>
      <c r="C4386" s="193" t="s">
        <v>8606</v>
      </c>
      <c r="D4386" s="309"/>
      <c r="E4386" s="309"/>
      <c r="F4386" s="578">
        <v>599.67999999999995</v>
      </c>
      <c r="G4386" s="47"/>
      <c r="H4386" s="573" t="str">
        <f t="shared" si="123"/>
        <v/>
      </c>
      <c r="I4386" s="573" t="str">
        <f t="shared" si="123"/>
        <v/>
      </c>
      <c r="J4386" s="573" t="str">
        <f t="shared" si="123"/>
        <v/>
      </c>
      <c r="K4386" s="573" t="str">
        <f t="shared" si="122"/>
        <v/>
      </c>
      <c r="L4386" s="573" t="str">
        <f t="shared" si="122"/>
        <v/>
      </c>
      <c r="M4386" s="573" t="str">
        <f t="shared" si="122"/>
        <v/>
      </c>
      <c r="N4386" s="573" t="b">
        <v>0</v>
      </c>
    </row>
    <row r="4387" spans="1:14" ht="15.5" x14ac:dyDescent="0.35">
      <c r="A4387" s="373" t="s">
        <v>5363</v>
      </c>
      <c r="B4387" s="308" t="s">
        <v>4385</v>
      </c>
      <c r="C4387" s="193" t="s">
        <v>4386</v>
      </c>
      <c r="D4387" s="309"/>
      <c r="E4387" s="309"/>
      <c r="F4387" s="578">
        <v>1033.19</v>
      </c>
      <c r="G4387" s="47"/>
      <c r="H4387" s="573">
        <f t="shared" si="123"/>
        <v>364.30279399999995</v>
      </c>
      <c r="I4387" s="573">
        <f t="shared" si="123"/>
        <v>364.30279399999995</v>
      </c>
      <c r="J4387" s="573">
        <f t="shared" si="123"/>
        <v>478.67692700000003</v>
      </c>
      <c r="K4387" s="573">
        <f t="shared" si="122"/>
        <v>332.53220149999999</v>
      </c>
      <c r="L4387" s="573">
        <f t="shared" si="122"/>
        <v>528.4508552499999</v>
      </c>
      <c r="M4387" s="573">
        <f t="shared" si="122"/>
        <v>455.37849249999999</v>
      </c>
      <c r="N4387" s="573" t="b">
        <v>1</v>
      </c>
    </row>
    <row r="4388" spans="1:14" ht="15.5" x14ac:dyDescent="0.35">
      <c r="A4388" s="373" t="s">
        <v>9861</v>
      </c>
      <c r="B4388" s="308" t="s">
        <v>4394</v>
      </c>
      <c r="C4388" s="193" t="s">
        <v>4395</v>
      </c>
      <c r="D4388" s="309"/>
      <c r="E4388" s="309"/>
      <c r="F4388" s="578">
        <v>0</v>
      </c>
      <c r="G4388" s="47"/>
      <c r="H4388" s="573">
        <f t="shared" si="123"/>
        <v>0</v>
      </c>
      <c r="I4388" s="573">
        <f t="shared" si="123"/>
        <v>0</v>
      </c>
      <c r="J4388" s="573">
        <f t="shared" si="123"/>
        <v>0</v>
      </c>
      <c r="K4388" s="573">
        <f t="shared" si="122"/>
        <v>0</v>
      </c>
      <c r="L4388" s="573">
        <f t="shared" si="122"/>
        <v>0</v>
      </c>
      <c r="M4388" s="573">
        <f t="shared" si="122"/>
        <v>0</v>
      </c>
      <c r="N4388" s="573" t="b">
        <v>1</v>
      </c>
    </row>
    <row r="4389" spans="1:14" ht="15.5" x14ac:dyDescent="0.35">
      <c r="A4389" s="373" t="s">
        <v>9862</v>
      </c>
      <c r="B4389" s="308" t="s">
        <v>4394</v>
      </c>
      <c r="C4389" s="193" t="s">
        <v>5364</v>
      </c>
      <c r="D4389" s="309"/>
      <c r="E4389" s="309"/>
      <c r="F4389" s="578">
        <v>0</v>
      </c>
      <c r="G4389" s="47"/>
      <c r="H4389" s="573">
        <f t="shared" si="123"/>
        <v>0</v>
      </c>
      <c r="I4389" s="573">
        <f t="shared" si="123"/>
        <v>0</v>
      </c>
      <c r="J4389" s="573">
        <f t="shared" si="123"/>
        <v>0</v>
      </c>
      <c r="K4389" s="573">
        <f t="shared" si="122"/>
        <v>0</v>
      </c>
      <c r="L4389" s="573">
        <f t="shared" si="122"/>
        <v>0</v>
      </c>
      <c r="M4389" s="573">
        <f t="shared" si="122"/>
        <v>0</v>
      </c>
      <c r="N4389" s="573" t="b">
        <v>1</v>
      </c>
    </row>
    <row r="4390" spans="1:14" ht="15.5" x14ac:dyDescent="0.35">
      <c r="A4390" s="373" t="s">
        <v>9863</v>
      </c>
      <c r="B4390" s="308" t="s">
        <v>4394</v>
      </c>
      <c r="C4390" s="193" t="s">
        <v>5365</v>
      </c>
      <c r="D4390" s="309"/>
      <c r="E4390" s="309"/>
      <c r="F4390" s="578">
        <v>218.08999999999992</v>
      </c>
      <c r="G4390" s="47"/>
      <c r="H4390" s="573">
        <f t="shared" si="123"/>
        <v>76.898533999999955</v>
      </c>
      <c r="I4390" s="573">
        <f t="shared" si="123"/>
        <v>76.898533999999955</v>
      </c>
      <c r="J4390" s="573">
        <f t="shared" si="123"/>
        <v>101.04109699999997</v>
      </c>
      <c r="K4390" s="573">
        <f t="shared" si="122"/>
        <v>70.192266499999974</v>
      </c>
      <c r="L4390" s="573">
        <f t="shared" si="122"/>
        <v>111.54758274999993</v>
      </c>
      <c r="M4390" s="573">
        <f t="shared" si="122"/>
        <v>96.123167499999965</v>
      </c>
      <c r="N4390" s="573" t="b">
        <v>1</v>
      </c>
    </row>
    <row r="4391" spans="1:14" ht="15.5" x14ac:dyDescent="0.35">
      <c r="A4391" s="373" t="s">
        <v>9864</v>
      </c>
      <c r="B4391" s="308" t="s">
        <v>4394</v>
      </c>
      <c r="C4391" s="193" t="s">
        <v>5366</v>
      </c>
      <c r="D4391" s="309"/>
      <c r="E4391" s="309"/>
      <c r="F4391" s="578">
        <v>218.08999999999992</v>
      </c>
      <c r="G4391" s="47"/>
      <c r="H4391" s="573">
        <f t="shared" si="123"/>
        <v>76.898533999999955</v>
      </c>
      <c r="I4391" s="573">
        <f t="shared" si="123"/>
        <v>76.898533999999955</v>
      </c>
      <c r="J4391" s="573">
        <f t="shared" si="123"/>
        <v>101.04109699999997</v>
      </c>
      <c r="K4391" s="573">
        <f t="shared" si="122"/>
        <v>70.192266499999974</v>
      </c>
      <c r="L4391" s="573">
        <f t="shared" si="122"/>
        <v>111.54758274999993</v>
      </c>
      <c r="M4391" s="573">
        <f t="shared" si="122"/>
        <v>96.123167499999965</v>
      </c>
      <c r="N4391" s="573" t="b">
        <v>1</v>
      </c>
    </row>
    <row r="4392" spans="1:14" ht="15.5" x14ac:dyDescent="0.35">
      <c r="A4392" s="373" t="s">
        <v>9846</v>
      </c>
      <c r="B4392" s="308" t="s">
        <v>4394</v>
      </c>
      <c r="C4392" s="193" t="s">
        <v>8607</v>
      </c>
      <c r="D4392" s="309"/>
      <c r="E4392" s="309"/>
      <c r="F4392" s="578">
        <v>116.72999999999996</v>
      </c>
      <c r="G4392" s="47"/>
      <c r="H4392" s="573" t="str">
        <f t="shared" si="123"/>
        <v/>
      </c>
      <c r="I4392" s="573" t="str">
        <f t="shared" si="123"/>
        <v/>
      </c>
      <c r="J4392" s="573" t="str">
        <f t="shared" si="123"/>
        <v/>
      </c>
      <c r="K4392" s="573" t="str">
        <f t="shared" si="123"/>
        <v/>
      </c>
      <c r="L4392" s="573" t="str">
        <f t="shared" si="123"/>
        <v/>
      </c>
      <c r="M4392" s="573" t="str">
        <f t="shared" si="123"/>
        <v/>
      </c>
      <c r="N4392" s="573" t="b">
        <v>0</v>
      </c>
    </row>
    <row r="4393" spans="1:14" ht="15.5" x14ac:dyDescent="0.35">
      <c r="A4393" s="373" t="s">
        <v>9847</v>
      </c>
      <c r="B4393" s="308" t="s">
        <v>4394</v>
      </c>
      <c r="C4393" s="193" t="s">
        <v>8608</v>
      </c>
      <c r="D4393" s="309"/>
      <c r="E4393" s="309"/>
      <c r="F4393" s="578">
        <v>116.72999999999996</v>
      </c>
      <c r="G4393" s="47"/>
      <c r="H4393" s="573" t="str">
        <f t="shared" ref="H4393:M4435" si="124">IF($N4393=TRUE,H$3*$F4393,"")</f>
        <v/>
      </c>
      <c r="I4393" s="573" t="str">
        <f t="shared" si="124"/>
        <v/>
      </c>
      <c r="J4393" s="573" t="str">
        <f t="shared" si="124"/>
        <v/>
      </c>
      <c r="K4393" s="573" t="str">
        <f t="shared" si="124"/>
        <v/>
      </c>
      <c r="L4393" s="573" t="str">
        <f t="shared" si="124"/>
        <v/>
      </c>
      <c r="M4393" s="573" t="str">
        <f t="shared" si="124"/>
        <v/>
      </c>
      <c r="N4393" s="573" t="b">
        <v>0</v>
      </c>
    </row>
    <row r="4394" spans="1:14" ht="15.5" x14ac:dyDescent="0.35">
      <c r="A4394" s="373" t="s">
        <v>9825</v>
      </c>
      <c r="B4394" s="308" t="s">
        <v>4394</v>
      </c>
      <c r="C4394" s="193" t="s">
        <v>8609</v>
      </c>
      <c r="D4394" s="309"/>
      <c r="E4394" s="309"/>
      <c r="F4394" s="578">
        <v>599.67999999999995</v>
      </c>
      <c r="G4394" s="47"/>
      <c r="H4394" s="573" t="str">
        <f t="shared" si="124"/>
        <v/>
      </c>
      <c r="I4394" s="573" t="str">
        <f t="shared" si="124"/>
        <v/>
      </c>
      <c r="J4394" s="573" t="str">
        <f t="shared" si="124"/>
        <v/>
      </c>
      <c r="K4394" s="573" t="str">
        <f t="shared" si="124"/>
        <v/>
      </c>
      <c r="L4394" s="573" t="str">
        <f t="shared" si="124"/>
        <v/>
      </c>
      <c r="M4394" s="573" t="str">
        <f t="shared" si="124"/>
        <v/>
      </c>
      <c r="N4394" s="573" t="b">
        <v>0</v>
      </c>
    </row>
    <row r="4395" spans="1:14" ht="15.5" x14ac:dyDescent="0.35">
      <c r="A4395" s="373" t="s">
        <v>9826</v>
      </c>
      <c r="B4395" s="308" t="s">
        <v>4394</v>
      </c>
      <c r="C4395" s="193" t="s">
        <v>8610</v>
      </c>
      <c r="D4395" s="309"/>
      <c r="E4395" s="309"/>
      <c r="F4395" s="578">
        <v>599.67999999999995</v>
      </c>
      <c r="G4395" s="47"/>
      <c r="H4395" s="573" t="str">
        <f t="shared" si="124"/>
        <v/>
      </c>
      <c r="I4395" s="573" t="str">
        <f t="shared" si="124"/>
        <v/>
      </c>
      <c r="J4395" s="573" t="str">
        <f t="shared" si="124"/>
        <v/>
      </c>
      <c r="K4395" s="573" t="str">
        <f t="shared" si="124"/>
        <v/>
      </c>
      <c r="L4395" s="573" t="str">
        <f t="shared" si="124"/>
        <v/>
      </c>
      <c r="M4395" s="573" t="str">
        <f t="shared" si="124"/>
        <v/>
      </c>
      <c r="N4395" s="573" t="b">
        <v>0</v>
      </c>
    </row>
    <row r="4396" spans="1:14" ht="15.5" x14ac:dyDescent="0.35">
      <c r="A4396" s="373" t="s">
        <v>5367</v>
      </c>
      <c r="B4396" s="308" t="s">
        <v>4462</v>
      </c>
      <c r="C4396" s="193" t="s">
        <v>4463</v>
      </c>
      <c r="D4396" s="309"/>
      <c r="E4396" s="309"/>
      <c r="F4396" s="578">
        <v>329.02</v>
      </c>
      <c r="G4396" s="47"/>
      <c r="H4396" s="573">
        <f t="shared" si="124"/>
        <v>116.01245199999997</v>
      </c>
      <c r="I4396" s="573">
        <f t="shared" si="124"/>
        <v>116.01245199999997</v>
      </c>
      <c r="J4396" s="573">
        <f t="shared" si="124"/>
        <v>152.43496599999997</v>
      </c>
      <c r="K4396" s="573">
        <f t="shared" si="124"/>
        <v>105.89508699999999</v>
      </c>
      <c r="L4396" s="573">
        <f t="shared" si="124"/>
        <v>168.28550449999994</v>
      </c>
      <c r="M4396" s="573">
        <f t="shared" si="124"/>
        <v>145.01556499999998</v>
      </c>
      <c r="N4396" s="573" t="b">
        <v>1</v>
      </c>
    </row>
    <row r="4397" spans="1:14" ht="15.5" x14ac:dyDescent="0.35">
      <c r="A4397" s="373" t="s">
        <v>5368</v>
      </c>
      <c r="B4397" s="308" t="s">
        <v>5369</v>
      </c>
      <c r="C4397" s="193" t="s">
        <v>5370</v>
      </c>
      <c r="D4397" s="309"/>
      <c r="E4397" s="309"/>
      <c r="F4397" s="578">
        <v>107.62</v>
      </c>
      <c r="G4397" s="47"/>
      <c r="H4397" s="573">
        <f t="shared" si="124"/>
        <v>37.946811999999994</v>
      </c>
      <c r="I4397" s="573">
        <f t="shared" si="124"/>
        <v>37.946811999999994</v>
      </c>
      <c r="J4397" s="573">
        <f t="shared" si="124"/>
        <v>49.860346</v>
      </c>
      <c r="K4397" s="573">
        <f t="shared" si="124"/>
        <v>34.637496999999996</v>
      </c>
      <c r="L4397" s="573">
        <f t="shared" si="124"/>
        <v>55.044939499999991</v>
      </c>
      <c r="M4397" s="573">
        <f t="shared" si="124"/>
        <v>47.433515</v>
      </c>
      <c r="N4397" s="573" t="b">
        <v>1</v>
      </c>
    </row>
    <row r="4398" spans="1:14" ht="15.5" x14ac:dyDescent="0.35">
      <c r="A4398" s="373" t="s">
        <v>5371</v>
      </c>
      <c r="B4398" s="308" t="s">
        <v>5372</v>
      </c>
      <c r="C4398" s="193" t="s">
        <v>5373</v>
      </c>
      <c r="D4398" s="309"/>
      <c r="E4398" s="309" t="s">
        <v>141</v>
      </c>
      <c r="F4398" s="578">
        <v>482.77</v>
      </c>
      <c r="G4398" s="47"/>
      <c r="H4398" s="573">
        <f t="shared" si="124"/>
        <v>170.22470199999995</v>
      </c>
      <c r="I4398" s="573">
        <f t="shared" si="124"/>
        <v>170.22470199999995</v>
      </c>
      <c r="J4398" s="573">
        <f t="shared" si="124"/>
        <v>223.66734099999999</v>
      </c>
      <c r="K4398" s="573">
        <f t="shared" si="124"/>
        <v>155.37952449999997</v>
      </c>
      <c r="L4398" s="573">
        <f t="shared" si="124"/>
        <v>246.92478574999996</v>
      </c>
      <c r="M4398" s="573">
        <f t="shared" si="124"/>
        <v>212.78087749999997</v>
      </c>
      <c r="N4398" s="573" t="b">
        <v>1</v>
      </c>
    </row>
    <row r="4399" spans="1:14" ht="15.5" x14ac:dyDescent="0.35">
      <c r="A4399" s="373" t="s">
        <v>5374</v>
      </c>
      <c r="B4399" s="308" t="s">
        <v>5375</v>
      </c>
      <c r="C4399" s="193" t="s">
        <v>5376</v>
      </c>
      <c r="D4399" s="309"/>
      <c r="E4399" s="309" t="s">
        <v>141</v>
      </c>
      <c r="F4399" s="578">
        <v>240.87</v>
      </c>
      <c r="G4399" s="47"/>
      <c r="H4399" s="573">
        <f t="shared" si="124"/>
        <v>84.930761999999987</v>
      </c>
      <c r="I4399" s="573">
        <f t="shared" si="124"/>
        <v>84.930761999999987</v>
      </c>
      <c r="J4399" s="573">
        <f t="shared" si="124"/>
        <v>111.595071</v>
      </c>
      <c r="K4399" s="573">
        <f t="shared" si="124"/>
        <v>77.524009499999991</v>
      </c>
      <c r="L4399" s="573">
        <f t="shared" si="124"/>
        <v>123.19898324999998</v>
      </c>
      <c r="M4399" s="573">
        <f t="shared" si="124"/>
        <v>106.16345249999999</v>
      </c>
      <c r="N4399" s="573" t="b">
        <v>1</v>
      </c>
    </row>
    <row r="4400" spans="1:14" ht="15.5" x14ac:dyDescent="0.35">
      <c r="A4400" s="373" t="s">
        <v>9448</v>
      </c>
      <c r="B4400" s="308" t="s">
        <v>5377</v>
      </c>
      <c r="C4400" s="193" t="s">
        <v>5378</v>
      </c>
      <c r="D4400" s="309"/>
      <c r="E4400" s="309"/>
      <c r="F4400" s="578">
        <v>8014.34</v>
      </c>
      <c r="G4400" s="47"/>
      <c r="H4400" s="573">
        <f t="shared" si="124"/>
        <v>2825.8562839999995</v>
      </c>
      <c r="I4400" s="573">
        <f t="shared" si="124"/>
        <v>2825.8562839999995</v>
      </c>
      <c r="J4400" s="573">
        <f t="shared" si="124"/>
        <v>3713.0437219999999</v>
      </c>
      <c r="K4400" s="573">
        <f t="shared" si="124"/>
        <v>2579.4153289999999</v>
      </c>
      <c r="L4400" s="573">
        <f t="shared" si="124"/>
        <v>4099.1345514999994</v>
      </c>
      <c r="M4400" s="573">
        <f t="shared" si="124"/>
        <v>3532.3203549999998</v>
      </c>
      <c r="N4400" s="573" t="b">
        <v>1</v>
      </c>
    </row>
    <row r="4401" spans="1:14" ht="15.5" x14ac:dyDescent="0.35">
      <c r="A4401" s="373" t="s">
        <v>9861</v>
      </c>
      <c r="B4401" s="308" t="s">
        <v>5379</v>
      </c>
      <c r="C4401" s="193" t="s">
        <v>5380</v>
      </c>
      <c r="D4401" s="309"/>
      <c r="E4401" s="309" t="s">
        <v>141</v>
      </c>
      <c r="F4401" s="578">
        <v>0</v>
      </c>
      <c r="G4401" s="47"/>
      <c r="H4401" s="573">
        <f t="shared" si="124"/>
        <v>0</v>
      </c>
      <c r="I4401" s="573">
        <f t="shared" si="124"/>
        <v>0</v>
      </c>
      <c r="J4401" s="573">
        <f t="shared" si="124"/>
        <v>0</v>
      </c>
      <c r="K4401" s="573">
        <f t="shared" si="124"/>
        <v>0</v>
      </c>
      <c r="L4401" s="573">
        <f t="shared" si="124"/>
        <v>0</v>
      </c>
      <c r="M4401" s="573">
        <f t="shared" si="124"/>
        <v>0</v>
      </c>
      <c r="N4401" s="573" t="b">
        <v>1</v>
      </c>
    </row>
    <row r="4402" spans="1:14" ht="15.5" x14ac:dyDescent="0.35">
      <c r="A4402" s="373" t="s">
        <v>9862</v>
      </c>
      <c r="B4402" s="308" t="s">
        <v>5379</v>
      </c>
      <c r="C4402" s="193" t="s">
        <v>5381</v>
      </c>
      <c r="D4402" s="309"/>
      <c r="E4402" s="309" t="s">
        <v>141</v>
      </c>
      <c r="F4402" s="578">
        <v>0</v>
      </c>
      <c r="G4402" s="47"/>
      <c r="H4402" s="573">
        <f t="shared" si="124"/>
        <v>0</v>
      </c>
      <c r="I4402" s="573">
        <f t="shared" si="124"/>
        <v>0</v>
      </c>
      <c r="J4402" s="573">
        <f t="shared" si="124"/>
        <v>0</v>
      </c>
      <c r="K4402" s="573">
        <f t="shared" si="124"/>
        <v>0</v>
      </c>
      <c r="L4402" s="573">
        <f t="shared" si="124"/>
        <v>0</v>
      </c>
      <c r="M4402" s="573">
        <f t="shared" si="124"/>
        <v>0</v>
      </c>
      <c r="N4402" s="573" t="b">
        <v>1</v>
      </c>
    </row>
    <row r="4403" spans="1:14" ht="15.5" x14ac:dyDescent="0.35">
      <c r="A4403" s="373" t="s">
        <v>9863</v>
      </c>
      <c r="B4403" s="308" t="s">
        <v>5379</v>
      </c>
      <c r="C4403" s="193" t="s">
        <v>5382</v>
      </c>
      <c r="D4403" s="309"/>
      <c r="E4403" s="309" t="s">
        <v>141</v>
      </c>
      <c r="F4403" s="578">
        <v>3109.08</v>
      </c>
      <c r="G4403" s="47"/>
      <c r="H4403" s="573">
        <f t="shared" si="124"/>
        <v>1096.2616079999998</v>
      </c>
      <c r="I4403" s="573">
        <f t="shared" si="124"/>
        <v>1096.2616079999998</v>
      </c>
      <c r="J4403" s="573">
        <f t="shared" si="124"/>
        <v>1440.436764</v>
      </c>
      <c r="K4403" s="573">
        <f t="shared" si="124"/>
        <v>1000.6573979999998</v>
      </c>
      <c r="L4403" s="573">
        <f t="shared" si="124"/>
        <v>1590.2166929999996</v>
      </c>
      <c r="M4403" s="573">
        <f t="shared" si="124"/>
        <v>1370.32701</v>
      </c>
      <c r="N4403" s="573" t="b">
        <v>1</v>
      </c>
    </row>
    <row r="4404" spans="1:14" ht="15.5" x14ac:dyDescent="0.35">
      <c r="A4404" s="373" t="s">
        <v>9864</v>
      </c>
      <c r="B4404" s="308" t="s">
        <v>5379</v>
      </c>
      <c r="C4404" s="193" t="s">
        <v>5383</v>
      </c>
      <c r="D4404" s="309"/>
      <c r="E4404" s="309" t="s">
        <v>141</v>
      </c>
      <c r="F4404" s="578">
        <v>3109.08</v>
      </c>
      <c r="G4404" s="47"/>
      <c r="H4404" s="573">
        <f t="shared" si="124"/>
        <v>1096.2616079999998</v>
      </c>
      <c r="I4404" s="573">
        <f t="shared" si="124"/>
        <v>1096.2616079999998</v>
      </c>
      <c r="J4404" s="573">
        <f t="shared" si="124"/>
        <v>1440.436764</v>
      </c>
      <c r="K4404" s="573">
        <f t="shared" si="124"/>
        <v>1000.6573979999998</v>
      </c>
      <c r="L4404" s="573">
        <f t="shared" si="124"/>
        <v>1590.2166929999996</v>
      </c>
      <c r="M4404" s="573">
        <f t="shared" si="124"/>
        <v>1370.32701</v>
      </c>
      <c r="N4404" s="573" t="b">
        <v>1</v>
      </c>
    </row>
    <row r="4405" spans="1:14" ht="15.5" x14ac:dyDescent="0.35">
      <c r="A4405" s="373" t="s">
        <v>9846</v>
      </c>
      <c r="B4405" s="308" t="s">
        <v>5379</v>
      </c>
      <c r="C4405" s="193" t="s">
        <v>8611</v>
      </c>
      <c r="D4405" s="309"/>
      <c r="E4405" s="309"/>
      <c r="F4405" s="578">
        <v>352.40000000000009</v>
      </c>
      <c r="G4405" s="47"/>
      <c r="H4405" s="573" t="str">
        <f t="shared" si="124"/>
        <v/>
      </c>
      <c r="I4405" s="573" t="str">
        <f t="shared" si="124"/>
        <v/>
      </c>
      <c r="J4405" s="573" t="str">
        <f t="shared" si="124"/>
        <v/>
      </c>
      <c r="K4405" s="573" t="str">
        <f t="shared" si="124"/>
        <v/>
      </c>
      <c r="L4405" s="573" t="str">
        <f t="shared" si="124"/>
        <v/>
      </c>
      <c r="M4405" s="573" t="str">
        <f t="shared" si="124"/>
        <v/>
      </c>
      <c r="N4405" s="573" t="b">
        <v>0</v>
      </c>
    </row>
    <row r="4406" spans="1:14" ht="15.5" x14ac:dyDescent="0.35">
      <c r="A4406" s="373" t="s">
        <v>9847</v>
      </c>
      <c r="B4406" s="308" t="s">
        <v>5379</v>
      </c>
      <c r="C4406" s="193" t="s">
        <v>8612</v>
      </c>
      <c r="D4406" s="309"/>
      <c r="E4406" s="309"/>
      <c r="F4406" s="578">
        <v>352.40000000000009</v>
      </c>
      <c r="G4406" s="47"/>
      <c r="H4406" s="573" t="str">
        <f t="shared" si="124"/>
        <v/>
      </c>
      <c r="I4406" s="573" t="str">
        <f t="shared" si="124"/>
        <v/>
      </c>
      <c r="J4406" s="573" t="str">
        <f t="shared" si="124"/>
        <v/>
      </c>
      <c r="K4406" s="573" t="str">
        <f t="shared" si="124"/>
        <v/>
      </c>
      <c r="L4406" s="573" t="str">
        <f t="shared" si="124"/>
        <v/>
      </c>
      <c r="M4406" s="573" t="str">
        <f t="shared" si="124"/>
        <v/>
      </c>
      <c r="N4406" s="573" t="b">
        <v>0</v>
      </c>
    </row>
    <row r="4407" spans="1:14" ht="15.5" x14ac:dyDescent="0.35">
      <c r="A4407" s="373" t="s">
        <v>9825</v>
      </c>
      <c r="B4407" s="308" t="s">
        <v>5379</v>
      </c>
      <c r="C4407" s="193" t="s">
        <v>8613</v>
      </c>
      <c r="D4407" s="309"/>
      <c r="E4407" s="309"/>
      <c r="F4407" s="578">
        <v>5928.85</v>
      </c>
      <c r="G4407" s="47"/>
      <c r="H4407" s="573" t="str">
        <f t="shared" si="124"/>
        <v/>
      </c>
      <c r="I4407" s="573" t="str">
        <f t="shared" si="124"/>
        <v/>
      </c>
      <c r="J4407" s="573" t="str">
        <f t="shared" si="124"/>
        <v/>
      </c>
      <c r="K4407" s="573" t="str">
        <f t="shared" si="124"/>
        <v/>
      </c>
      <c r="L4407" s="573" t="str">
        <f t="shared" si="124"/>
        <v/>
      </c>
      <c r="M4407" s="573" t="str">
        <f t="shared" si="124"/>
        <v/>
      </c>
      <c r="N4407" s="573" t="b">
        <v>0</v>
      </c>
    </row>
    <row r="4408" spans="1:14" ht="15.5" x14ac:dyDescent="0.35">
      <c r="A4408" s="373" t="s">
        <v>9826</v>
      </c>
      <c r="B4408" s="308" t="s">
        <v>5379</v>
      </c>
      <c r="C4408" s="193" t="s">
        <v>8614</v>
      </c>
      <c r="D4408" s="309"/>
      <c r="E4408" s="309"/>
      <c r="F4408" s="578">
        <v>5928.85</v>
      </c>
      <c r="G4408" s="47"/>
      <c r="H4408" s="573" t="str">
        <f t="shared" si="124"/>
        <v/>
      </c>
      <c r="I4408" s="573" t="str">
        <f t="shared" si="124"/>
        <v/>
      </c>
      <c r="J4408" s="573" t="str">
        <f t="shared" si="124"/>
        <v/>
      </c>
      <c r="K4408" s="573" t="str">
        <f t="shared" si="124"/>
        <v/>
      </c>
      <c r="L4408" s="573" t="str">
        <f t="shared" si="124"/>
        <v/>
      </c>
      <c r="M4408" s="573" t="str">
        <f t="shared" si="124"/>
        <v/>
      </c>
      <c r="N4408" s="573" t="b">
        <v>0</v>
      </c>
    </row>
    <row r="4409" spans="1:14" ht="15.5" x14ac:dyDescent="0.35">
      <c r="A4409" s="373" t="s">
        <v>5384</v>
      </c>
      <c r="B4409" s="308" t="s">
        <v>5385</v>
      </c>
      <c r="C4409" s="193" t="s">
        <v>5386</v>
      </c>
      <c r="D4409" s="309"/>
      <c r="E4409" s="309"/>
      <c r="F4409" s="578">
        <v>597.83000000000004</v>
      </c>
      <c r="G4409" s="47"/>
      <c r="H4409" s="573">
        <f t="shared" si="124"/>
        <v>210.79485799999998</v>
      </c>
      <c r="I4409" s="573">
        <f t="shared" si="124"/>
        <v>210.79485799999998</v>
      </c>
      <c r="J4409" s="573">
        <f t="shared" si="124"/>
        <v>276.97463900000002</v>
      </c>
      <c r="K4409" s="573">
        <f t="shared" si="124"/>
        <v>192.4115855</v>
      </c>
      <c r="L4409" s="573">
        <f t="shared" si="124"/>
        <v>305.77509924999998</v>
      </c>
      <c r="M4409" s="573">
        <f t="shared" si="124"/>
        <v>263.49357250000003</v>
      </c>
      <c r="N4409" s="573" t="b">
        <v>1</v>
      </c>
    </row>
    <row r="4410" spans="1:14" ht="15.5" x14ac:dyDescent="0.35">
      <c r="A4410" s="373" t="s">
        <v>9861</v>
      </c>
      <c r="B4410" s="308" t="s">
        <v>5387</v>
      </c>
      <c r="C4410" s="193" t="s">
        <v>5388</v>
      </c>
      <c r="D4410" s="309"/>
      <c r="E4410" s="309" t="s">
        <v>141</v>
      </c>
      <c r="F4410" s="578">
        <v>0</v>
      </c>
      <c r="G4410" s="47"/>
      <c r="H4410" s="573">
        <f t="shared" si="124"/>
        <v>0</v>
      </c>
      <c r="I4410" s="573">
        <f t="shared" si="124"/>
        <v>0</v>
      </c>
      <c r="J4410" s="573">
        <f t="shared" si="124"/>
        <v>0</v>
      </c>
      <c r="K4410" s="573">
        <f t="shared" si="124"/>
        <v>0</v>
      </c>
      <c r="L4410" s="573">
        <f t="shared" si="124"/>
        <v>0</v>
      </c>
      <c r="M4410" s="573">
        <f t="shared" si="124"/>
        <v>0</v>
      </c>
      <c r="N4410" s="573" t="b">
        <v>1</v>
      </c>
    </row>
    <row r="4411" spans="1:14" ht="15.5" x14ac:dyDescent="0.35">
      <c r="A4411" s="373" t="s">
        <v>9862</v>
      </c>
      <c r="B4411" s="308" t="s">
        <v>5387</v>
      </c>
      <c r="C4411" s="193" t="s">
        <v>5389</v>
      </c>
      <c r="D4411" s="309"/>
      <c r="E4411" s="309" t="s">
        <v>141</v>
      </c>
      <c r="F4411" s="578">
        <v>0</v>
      </c>
      <c r="G4411" s="47"/>
      <c r="H4411" s="573">
        <f t="shared" si="124"/>
        <v>0</v>
      </c>
      <c r="I4411" s="573">
        <f t="shared" si="124"/>
        <v>0</v>
      </c>
      <c r="J4411" s="573">
        <f t="shared" si="124"/>
        <v>0</v>
      </c>
      <c r="K4411" s="573">
        <f t="shared" si="124"/>
        <v>0</v>
      </c>
      <c r="L4411" s="573">
        <f t="shared" si="124"/>
        <v>0</v>
      </c>
      <c r="M4411" s="573">
        <f t="shared" si="124"/>
        <v>0</v>
      </c>
      <c r="N4411" s="573" t="b">
        <v>1</v>
      </c>
    </row>
    <row r="4412" spans="1:14" ht="15.5" x14ac:dyDescent="0.35">
      <c r="A4412" s="373" t="s">
        <v>9863</v>
      </c>
      <c r="B4412" s="308" t="s">
        <v>5387</v>
      </c>
      <c r="C4412" s="193" t="s">
        <v>5390</v>
      </c>
      <c r="D4412" s="309"/>
      <c r="E4412" s="309" t="s">
        <v>141</v>
      </c>
      <c r="F4412" s="578">
        <v>181.68</v>
      </c>
      <c r="G4412" s="47"/>
      <c r="H4412" s="573">
        <f t="shared" si="124"/>
        <v>64.060367999999983</v>
      </c>
      <c r="I4412" s="573">
        <f t="shared" si="124"/>
        <v>64.060367999999983</v>
      </c>
      <c r="J4412" s="573">
        <f t="shared" si="124"/>
        <v>84.172343999999995</v>
      </c>
      <c r="K4412" s="573">
        <f t="shared" si="124"/>
        <v>58.473707999999995</v>
      </c>
      <c r="L4412" s="573">
        <f t="shared" si="124"/>
        <v>92.924777999999989</v>
      </c>
      <c r="M4412" s="573">
        <f t="shared" si="124"/>
        <v>80.075459999999993</v>
      </c>
      <c r="N4412" s="573" t="b">
        <v>1</v>
      </c>
    </row>
    <row r="4413" spans="1:14" ht="15.5" x14ac:dyDescent="0.35">
      <c r="A4413" s="373" t="s">
        <v>9864</v>
      </c>
      <c r="B4413" s="308" t="s">
        <v>5387</v>
      </c>
      <c r="C4413" s="193" t="s">
        <v>5391</v>
      </c>
      <c r="D4413" s="309"/>
      <c r="E4413" s="20" t="s">
        <v>141</v>
      </c>
      <c r="F4413" s="578">
        <v>181.68</v>
      </c>
      <c r="G4413" s="47"/>
      <c r="H4413" s="573">
        <f t="shared" si="124"/>
        <v>64.060367999999983</v>
      </c>
      <c r="I4413" s="573">
        <f t="shared" si="124"/>
        <v>64.060367999999983</v>
      </c>
      <c r="J4413" s="573">
        <f t="shared" si="124"/>
        <v>84.172343999999995</v>
      </c>
      <c r="K4413" s="573">
        <f t="shared" si="124"/>
        <v>58.473707999999995</v>
      </c>
      <c r="L4413" s="573">
        <f t="shared" si="124"/>
        <v>92.924777999999989</v>
      </c>
      <c r="M4413" s="573">
        <f t="shared" si="124"/>
        <v>80.075459999999993</v>
      </c>
      <c r="N4413" s="573" t="b">
        <v>1</v>
      </c>
    </row>
    <row r="4414" spans="1:14" ht="15.5" x14ac:dyDescent="0.35">
      <c r="A4414" s="381" t="s">
        <v>9807</v>
      </c>
      <c r="B4414" s="308" t="s">
        <v>5392</v>
      </c>
      <c r="C4414" s="731" t="s">
        <v>5393</v>
      </c>
      <c r="D4414" s="309"/>
      <c r="E4414" s="309" t="s">
        <v>141</v>
      </c>
      <c r="F4414" s="578">
        <v>46.27</v>
      </c>
      <c r="G4414" s="47"/>
      <c r="H4414" s="573">
        <f t="shared" si="124"/>
        <v>16.314801999999997</v>
      </c>
      <c r="I4414" s="573">
        <f t="shared" si="124"/>
        <v>16.314801999999997</v>
      </c>
      <c r="J4414" s="573">
        <f t="shared" si="124"/>
        <v>21.436890999999999</v>
      </c>
      <c r="K4414" s="573">
        <f t="shared" si="124"/>
        <v>14.891999499999999</v>
      </c>
      <c r="L4414" s="573">
        <f t="shared" si="124"/>
        <v>23.665948249999996</v>
      </c>
      <c r="M4414" s="573">
        <f t="shared" si="124"/>
        <v>20.3935025</v>
      </c>
      <c r="N4414" s="573" t="b">
        <v>1</v>
      </c>
    </row>
    <row r="4415" spans="1:14" ht="15.5" x14ac:dyDescent="0.35">
      <c r="A4415" s="381" t="s">
        <v>9808</v>
      </c>
      <c r="B4415" s="308" t="s">
        <v>5394</v>
      </c>
      <c r="C4415" s="193" t="s">
        <v>5395</v>
      </c>
      <c r="D4415" s="309"/>
      <c r="E4415" s="309" t="s">
        <v>141</v>
      </c>
      <c r="F4415" s="578">
        <v>65.650000000000006</v>
      </c>
      <c r="G4415" s="47"/>
      <c r="H4415" s="573">
        <f t="shared" si="124"/>
        <v>23.148189999999996</v>
      </c>
      <c r="I4415" s="573">
        <f t="shared" si="124"/>
        <v>23.148189999999996</v>
      </c>
      <c r="J4415" s="573">
        <f t="shared" si="124"/>
        <v>30.415645000000001</v>
      </c>
      <c r="K4415" s="573">
        <f t="shared" si="124"/>
        <v>21.129452499999999</v>
      </c>
      <c r="L4415" s="573">
        <f t="shared" si="124"/>
        <v>33.578333749999999</v>
      </c>
      <c r="M4415" s="573">
        <f t="shared" si="124"/>
        <v>28.935237499999999</v>
      </c>
      <c r="N4415" s="573" t="b">
        <v>1</v>
      </c>
    </row>
    <row r="4416" spans="1:14" ht="15.5" x14ac:dyDescent="0.35">
      <c r="A4416" s="381" t="s">
        <v>9809</v>
      </c>
      <c r="B4416" s="308" t="s">
        <v>5396</v>
      </c>
      <c r="C4416" s="193" t="s">
        <v>5397</v>
      </c>
      <c r="D4416" s="309"/>
      <c r="E4416" s="309" t="s">
        <v>141</v>
      </c>
      <c r="F4416" s="578">
        <v>92.55</v>
      </c>
      <c r="G4416" s="47"/>
      <c r="H4416" s="573">
        <f t="shared" si="124"/>
        <v>32.633129999999994</v>
      </c>
      <c r="I4416" s="573">
        <f t="shared" si="124"/>
        <v>32.633129999999994</v>
      </c>
      <c r="J4416" s="573">
        <f t="shared" si="124"/>
        <v>42.878414999999997</v>
      </c>
      <c r="K4416" s="573">
        <f t="shared" si="124"/>
        <v>29.787217499999997</v>
      </c>
      <c r="L4416" s="573">
        <f t="shared" si="124"/>
        <v>47.337011249999989</v>
      </c>
      <c r="M4416" s="573">
        <f t="shared" si="124"/>
        <v>40.7914125</v>
      </c>
      <c r="N4416" s="573" t="b">
        <v>1</v>
      </c>
    </row>
    <row r="4417" spans="1:14" ht="15.5" x14ac:dyDescent="0.35">
      <c r="A4417" s="373"/>
      <c r="B4417" s="308" t="s">
        <v>141</v>
      </c>
      <c r="C4417" s="193" t="s">
        <v>141</v>
      </c>
      <c r="D4417" s="309"/>
      <c r="E4417" s="309" t="s">
        <v>141</v>
      </c>
      <c r="F4417" s="578" t="s">
        <v>141</v>
      </c>
      <c r="G4417" s="47"/>
      <c r="H4417" s="573" t="str">
        <f t="shared" si="124"/>
        <v/>
      </c>
      <c r="I4417" s="573" t="str">
        <f t="shared" si="124"/>
        <v/>
      </c>
      <c r="J4417" s="573" t="str">
        <f t="shared" si="124"/>
        <v/>
      </c>
      <c r="K4417" s="573" t="str">
        <f t="shared" si="124"/>
        <v/>
      </c>
      <c r="L4417" s="573" t="str">
        <f t="shared" si="124"/>
        <v/>
      </c>
      <c r="M4417" s="573" t="str">
        <f t="shared" si="124"/>
        <v/>
      </c>
      <c r="N4417" s="573" t="s">
        <v>141</v>
      </c>
    </row>
    <row r="4418" spans="1:14" ht="31" x14ac:dyDescent="0.35">
      <c r="A4418" s="419" t="s">
        <v>5398</v>
      </c>
      <c r="B4418" s="427" t="s">
        <v>141</v>
      </c>
      <c r="C4418" s="659" t="s">
        <v>141</v>
      </c>
      <c r="D4418" s="447"/>
      <c r="E4418" s="447" t="s">
        <v>141</v>
      </c>
      <c r="F4418" s="783" t="s">
        <v>141</v>
      </c>
      <c r="G4418" s="47"/>
      <c r="H4418" s="573" t="str">
        <f t="shared" si="124"/>
        <v/>
      </c>
      <c r="I4418" s="573" t="str">
        <f t="shared" si="124"/>
        <v/>
      </c>
      <c r="J4418" s="573" t="str">
        <f t="shared" si="124"/>
        <v/>
      </c>
      <c r="K4418" s="573" t="str">
        <f t="shared" si="124"/>
        <v/>
      </c>
      <c r="L4418" s="573" t="str">
        <f t="shared" si="124"/>
        <v/>
      </c>
      <c r="M4418" s="573" t="str">
        <f t="shared" si="124"/>
        <v/>
      </c>
      <c r="N4418" s="573" t="s">
        <v>141</v>
      </c>
    </row>
    <row r="4419" spans="1:14" ht="15.5" x14ac:dyDescent="0.35">
      <c r="A4419" s="511" t="s">
        <v>5399</v>
      </c>
      <c r="B4419" s="427" t="s">
        <v>141</v>
      </c>
      <c r="C4419" s="659" t="s">
        <v>141</v>
      </c>
      <c r="D4419" s="447"/>
      <c r="E4419" s="447" t="s">
        <v>141</v>
      </c>
      <c r="F4419" s="783" t="s">
        <v>141</v>
      </c>
      <c r="G4419" s="47"/>
      <c r="H4419" s="573" t="str">
        <f t="shared" si="124"/>
        <v/>
      </c>
      <c r="I4419" s="573" t="str">
        <f t="shared" si="124"/>
        <v/>
      </c>
      <c r="J4419" s="573" t="str">
        <f t="shared" si="124"/>
        <v/>
      </c>
      <c r="K4419" s="573" t="str">
        <f t="shared" si="124"/>
        <v/>
      </c>
      <c r="L4419" s="573" t="str">
        <f t="shared" si="124"/>
        <v/>
      </c>
      <c r="M4419" s="573" t="str">
        <f t="shared" si="124"/>
        <v/>
      </c>
      <c r="N4419" s="573" t="s">
        <v>141</v>
      </c>
    </row>
    <row r="4420" spans="1:14" ht="15.5" x14ac:dyDescent="0.35">
      <c r="A4420" s="381" t="s">
        <v>9810</v>
      </c>
      <c r="B4420" s="308" t="s">
        <v>5400</v>
      </c>
      <c r="C4420" s="193" t="s">
        <v>5401</v>
      </c>
      <c r="D4420" s="309"/>
      <c r="E4420" s="309" t="s">
        <v>141</v>
      </c>
      <c r="F4420" s="578">
        <v>2379.58</v>
      </c>
      <c r="G4420" s="47"/>
      <c r="H4420" s="573">
        <f t="shared" si="124"/>
        <v>839.03990799999974</v>
      </c>
      <c r="I4420" s="573">
        <f t="shared" si="124"/>
        <v>839.03990799999974</v>
      </c>
      <c r="J4420" s="573">
        <f t="shared" si="124"/>
        <v>1102.4594139999999</v>
      </c>
      <c r="K4420" s="573">
        <f t="shared" si="124"/>
        <v>765.86782299999993</v>
      </c>
      <c r="L4420" s="573">
        <f t="shared" si="124"/>
        <v>1217.0956804999996</v>
      </c>
      <c r="M4420" s="573">
        <f t="shared" si="124"/>
        <v>1048.7998849999999</v>
      </c>
      <c r="N4420" s="573" t="b">
        <v>1</v>
      </c>
    </row>
    <row r="4421" spans="1:14" ht="15.5" x14ac:dyDescent="0.35">
      <c r="A4421" s="381" t="s">
        <v>5402</v>
      </c>
      <c r="B4421" s="308" t="s">
        <v>5403</v>
      </c>
      <c r="C4421" s="193" t="s">
        <v>5404</v>
      </c>
      <c r="D4421" s="309"/>
      <c r="E4421" s="309"/>
      <c r="F4421" s="578">
        <v>540.02</v>
      </c>
      <c r="G4421" s="47"/>
      <c r="H4421" s="573">
        <f t="shared" si="124"/>
        <v>190.41105199999996</v>
      </c>
      <c r="I4421" s="573">
        <f t="shared" si="124"/>
        <v>190.41105199999996</v>
      </c>
      <c r="J4421" s="573">
        <f t="shared" si="124"/>
        <v>250.19126599999998</v>
      </c>
      <c r="K4421" s="573">
        <f t="shared" si="124"/>
        <v>173.80543699999998</v>
      </c>
      <c r="L4421" s="573">
        <f t="shared" si="124"/>
        <v>276.20672949999994</v>
      </c>
      <c r="M4421" s="573">
        <f t="shared" si="124"/>
        <v>238.01381499999997</v>
      </c>
      <c r="N4421" s="573" t="b">
        <v>1</v>
      </c>
    </row>
    <row r="4422" spans="1:14" ht="15.5" x14ac:dyDescent="0.35">
      <c r="A4422" s="373" t="s">
        <v>9834</v>
      </c>
      <c r="B4422" s="308" t="s">
        <v>5405</v>
      </c>
      <c r="C4422" s="193" t="s">
        <v>5406</v>
      </c>
      <c r="D4422" s="309"/>
      <c r="E4422" s="309" t="s">
        <v>141</v>
      </c>
      <c r="F4422" s="578">
        <v>0</v>
      </c>
      <c r="G4422" s="47"/>
      <c r="H4422" s="573">
        <f t="shared" si="124"/>
        <v>0</v>
      </c>
      <c r="I4422" s="573">
        <f t="shared" si="124"/>
        <v>0</v>
      </c>
      <c r="J4422" s="573">
        <f t="shared" si="124"/>
        <v>0</v>
      </c>
      <c r="K4422" s="573">
        <f t="shared" si="124"/>
        <v>0</v>
      </c>
      <c r="L4422" s="573">
        <f t="shared" si="124"/>
        <v>0</v>
      </c>
      <c r="M4422" s="573">
        <f t="shared" si="124"/>
        <v>0</v>
      </c>
      <c r="N4422" s="573" t="b">
        <v>1</v>
      </c>
    </row>
    <row r="4423" spans="1:14" ht="15.5" x14ac:dyDescent="0.35">
      <c r="A4423" s="373"/>
      <c r="B4423" s="308" t="s">
        <v>5405</v>
      </c>
      <c r="C4423" s="193" t="s">
        <v>5407</v>
      </c>
      <c r="D4423" s="309"/>
      <c r="E4423" s="309" t="s">
        <v>141</v>
      </c>
      <c r="F4423" s="578">
        <v>0</v>
      </c>
      <c r="G4423" s="47"/>
      <c r="H4423" s="573">
        <f t="shared" si="124"/>
        <v>0</v>
      </c>
      <c r="I4423" s="573">
        <f t="shared" si="124"/>
        <v>0</v>
      </c>
      <c r="J4423" s="573">
        <f t="shared" si="124"/>
        <v>0</v>
      </c>
      <c r="K4423" s="573">
        <f t="shared" si="124"/>
        <v>0</v>
      </c>
      <c r="L4423" s="573">
        <f t="shared" si="124"/>
        <v>0</v>
      </c>
      <c r="M4423" s="573">
        <f t="shared" si="124"/>
        <v>0</v>
      </c>
      <c r="N4423" s="573" t="b">
        <v>1</v>
      </c>
    </row>
    <row r="4424" spans="1:14" ht="15.5" x14ac:dyDescent="0.35">
      <c r="A4424" s="373" t="s">
        <v>9880</v>
      </c>
      <c r="B4424" s="308" t="s">
        <v>5405</v>
      </c>
      <c r="C4424" s="193" t="s">
        <v>5408</v>
      </c>
      <c r="D4424" s="309"/>
      <c r="E4424" s="309" t="s">
        <v>141</v>
      </c>
      <c r="F4424" s="578">
        <v>149.18</v>
      </c>
      <c r="G4424" s="47"/>
      <c r="H4424" s="573">
        <f t="shared" si="124"/>
        <v>52.600867999999991</v>
      </c>
      <c r="I4424" s="573">
        <f t="shared" si="124"/>
        <v>52.600867999999991</v>
      </c>
      <c r="J4424" s="573">
        <f t="shared" si="124"/>
        <v>69.115093999999999</v>
      </c>
      <c r="K4424" s="573">
        <f t="shared" si="124"/>
        <v>48.013582999999997</v>
      </c>
      <c r="L4424" s="573">
        <f t="shared" si="124"/>
        <v>76.301840499999983</v>
      </c>
      <c r="M4424" s="573">
        <f t="shared" si="124"/>
        <v>65.751085000000003</v>
      </c>
      <c r="N4424" s="573" t="b">
        <v>1</v>
      </c>
    </row>
    <row r="4425" spans="1:14" ht="15.5" x14ac:dyDescent="0.35">
      <c r="A4425" s="373"/>
      <c r="B4425" s="308" t="s">
        <v>5405</v>
      </c>
      <c r="C4425" s="193" t="s">
        <v>5409</v>
      </c>
      <c r="D4425" s="309"/>
      <c r="E4425" s="309" t="s">
        <v>141</v>
      </c>
      <c r="F4425" s="578">
        <v>149.18</v>
      </c>
      <c r="G4425" s="47"/>
      <c r="H4425" s="573">
        <f t="shared" si="124"/>
        <v>52.600867999999991</v>
      </c>
      <c r="I4425" s="573">
        <f t="shared" si="124"/>
        <v>52.600867999999991</v>
      </c>
      <c r="J4425" s="573">
        <f t="shared" si="124"/>
        <v>69.115093999999999</v>
      </c>
      <c r="K4425" s="573">
        <f t="shared" si="124"/>
        <v>48.013582999999997</v>
      </c>
      <c r="L4425" s="573">
        <f t="shared" si="124"/>
        <v>76.301840499999983</v>
      </c>
      <c r="M4425" s="573">
        <f t="shared" si="124"/>
        <v>65.751085000000003</v>
      </c>
      <c r="N4425" s="573" t="b">
        <v>1</v>
      </c>
    </row>
    <row r="4426" spans="1:14" ht="15.5" x14ac:dyDescent="0.35">
      <c r="A4426" s="373" t="s">
        <v>9881</v>
      </c>
      <c r="B4426" s="308" t="s">
        <v>5405</v>
      </c>
      <c r="C4426" s="193" t="s">
        <v>5410</v>
      </c>
      <c r="D4426" s="309"/>
      <c r="E4426" s="309" t="s">
        <v>141</v>
      </c>
      <c r="F4426" s="578">
        <v>149.18</v>
      </c>
      <c r="G4426" s="47"/>
      <c r="H4426" s="573">
        <f t="shared" si="124"/>
        <v>52.600867999999991</v>
      </c>
      <c r="I4426" s="573">
        <f t="shared" si="124"/>
        <v>52.600867999999991</v>
      </c>
      <c r="J4426" s="573">
        <f t="shared" si="124"/>
        <v>69.115093999999999</v>
      </c>
      <c r="K4426" s="573">
        <f t="shared" si="124"/>
        <v>48.013582999999997</v>
      </c>
      <c r="L4426" s="573">
        <f t="shared" si="124"/>
        <v>76.301840499999983</v>
      </c>
      <c r="M4426" s="573">
        <f t="shared" si="124"/>
        <v>65.751085000000003</v>
      </c>
      <c r="N4426" s="573" t="b">
        <v>1</v>
      </c>
    </row>
    <row r="4427" spans="1:14" ht="15.5" x14ac:dyDescent="0.35">
      <c r="A4427" s="373"/>
      <c r="B4427" s="308" t="s">
        <v>5405</v>
      </c>
      <c r="C4427" s="193" t="s">
        <v>5411</v>
      </c>
      <c r="D4427" s="309"/>
      <c r="E4427" s="309" t="s">
        <v>141</v>
      </c>
      <c r="F4427" s="578">
        <v>149.18</v>
      </c>
      <c r="G4427" s="47"/>
      <c r="H4427" s="573">
        <f t="shared" si="124"/>
        <v>52.600867999999991</v>
      </c>
      <c r="I4427" s="573">
        <f t="shared" si="124"/>
        <v>52.600867999999991</v>
      </c>
      <c r="J4427" s="573">
        <f t="shared" si="124"/>
        <v>69.115093999999999</v>
      </c>
      <c r="K4427" s="573">
        <f t="shared" si="124"/>
        <v>48.013582999999997</v>
      </c>
      <c r="L4427" s="573">
        <f t="shared" si="124"/>
        <v>76.301840499999983</v>
      </c>
      <c r="M4427" s="573">
        <f t="shared" si="124"/>
        <v>65.751085000000003</v>
      </c>
      <c r="N4427" s="573" t="b">
        <v>1</v>
      </c>
    </row>
    <row r="4428" spans="1:14" ht="15.5" x14ac:dyDescent="0.35">
      <c r="A4428" s="379" t="s">
        <v>9852</v>
      </c>
      <c r="B4428" s="308" t="s">
        <v>5405</v>
      </c>
      <c r="C4428" s="651" t="s">
        <v>5412</v>
      </c>
      <c r="D4428" s="309"/>
      <c r="E4428" s="309"/>
      <c r="F4428" s="578">
        <v>55.670000000000016</v>
      </c>
      <c r="G4428" s="47"/>
      <c r="H4428" s="573" t="str">
        <f t="shared" si="124"/>
        <v/>
      </c>
      <c r="I4428" s="573" t="str">
        <f t="shared" si="124"/>
        <v/>
      </c>
      <c r="J4428" s="573" t="str">
        <f t="shared" si="124"/>
        <v/>
      </c>
      <c r="K4428" s="573" t="str">
        <f t="shared" si="124"/>
        <v/>
      </c>
      <c r="L4428" s="573" t="str">
        <f t="shared" si="124"/>
        <v/>
      </c>
      <c r="M4428" s="573" t="str">
        <f t="shared" si="124"/>
        <v/>
      </c>
      <c r="N4428" s="573" t="b">
        <v>0</v>
      </c>
    </row>
    <row r="4429" spans="1:14" ht="15.5" x14ac:dyDescent="0.35">
      <c r="A4429" s="379" t="s">
        <v>5413</v>
      </c>
      <c r="B4429" s="308" t="s">
        <v>5405</v>
      </c>
      <c r="C4429" s="651" t="s">
        <v>5414</v>
      </c>
      <c r="D4429" s="309"/>
      <c r="E4429" s="309"/>
      <c r="F4429" s="578">
        <v>55.670000000000016</v>
      </c>
      <c r="G4429" s="47"/>
      <c r="H4429" s="573" t="str">
        <f t="shared" si="124"/>
        <v/>
      </c>
      <c r="I4429" s="573" t="str">
        <f t="shared" si="124"/>
        <v/>
      </c>
      <c r="J4429" s="573" t="str">
        <f t="shared" si="124"/>
        <v/>
      </c>
      <c r="K4429" s="573" t="str">
        <f t="shared" si="124"/>
        <v/>
      </c>
      <c r="L4429" s="573" t="str">
        <f t="shared" si="124"/>
        <v/>
      </c>
      <c r="M4429" s="573" t="str">
        <f t="shared" si="124"/>
        <v/>
      </c>
      <c r="N4429" s="573" t="b">
        <v>0</v>
      </c>
    </row>
    <row r="4430" spans="1:14" ht="15.5" x14ac:dyDescent="0.35">
      <c r="A4430" s="379" t="s">
        <v>9853</v>
      </c>
      <c r="B4430" s="308" t="s">
        <v>5405</v>
      </c>
      <c r="C4430" s="651" t="s">
        <v>5415</v>
      </c>
      <c r="D4430" s="309"/>
      <c r="E4430" s="309"/>
      <c r="F4430" s="578">
        <v>150.72000000000003</v>
      </c>
      <c r="G4430" s="47"/>
      <c r="H4430" s="573" t="str">
        <f t="shared" si="124"/>
        <v/>
      </c>
      <c r="I4430" s="573" t="str">
        <f t="shared" si="124"/>
        <v/>
      </c>
      <c r="J4430" s="573" t="str">
        <f t="shared" si="124"/>
        <v/>
      </c>
      <c r="K4430" s="573" t="str">
        <f t="shared" si="124"/>
        <v/>
      </c>
      <c r="L4430" s="573" t="str">
        <f t="shared" si="124"/>
        <v/>
      </c>
      <c r="M4430" s="573" t="str">
        <f t="shared" si="124"/>
        <v/>
      </c>
      <c r="N4430" s="573" t="b">
        <v>0</v>
      </c>
    </row>
    <row r="4431" spans="1:14" ht="15.5" x14ac:dyDescent="0.35">
      <c r="A4431" s="379" t="s">
        <v>9827</v>
      </c>
      <c r="B4431" s="308" t="s">
        <v>5405</v>
      </c>
      <c r="C4431" s="651" t="s">
        <v>5416</v>
      </c>
      <c r="D4431" s="309"/>
      <c r="E4431" s="309"/>
      <c r="F4431" s="578">
        <v>150.72000000000003</v>
      </c>
      <c r="G4431" s="47"/>
      <c r="H4431" s="573" t="str">
        <f t="shared" si="124"/>
        <v/>
      </c>
      <c r="I4431" s="573" t="str">
        <f t="shared" si="124"/>
        <v/>
      </c>
      <c r="J4431" s="573" t="str">
        <f t="shared" si="124"/>
        <v/>
      </c>
      <c r="K4431" s="573" t="str">
        <f t="shared" si="124"/>
        <v/>
      </c>
      <c r="L4431" s="573" t="str">
        <f t="shared" si="124"/>
        <v/>
      </c>
      <c r="M4431" s="573" t="str">
        <f t="shared" si="124"/>
        <v/>
      </c>
      <c r="N4431" s="573" t="b">
        <v>0</v>
      </c>
    </row>
    <row r="4432" spans="1:14" ht="15.5" x14ac:dyDescent="0.35">
      <c r="A4432" s="379"/>
      <c r="B4432" s="308"/>
      <c r="C4432" s="651"/>
      <c r="D4432" s="309"/>
      <c r="E4432" s="309"/>
      <c r="F4432" s="578" t="s">
        <v>141</v>
      </c>
      <c r="G4432" s="47"/>
      <c r="H4432" s="573" t="str">
        <f t="shared" si="124"/>
        <v/>
      </c>
      <c r="I4432" s="573" t="str">
        <f t="shared" si="124"/>
        <v/>
      </c>
      <c r="J4432" s="573" t="str">
        <f t="shared" si="124"/>
        <v/>
      </c>
      <c r="K4432" s="573" t="str">
        <f t="shared" si="124"/>
        <v/>
      </c>
      <c r="L4432" s="573" t="str">
        <f t="shared" si="124"/>
        <v/>
      </c>
      <c r="M4432" s="573" t="str">
        <f t="shared" si="124"/>
        <v/>
      </c>
      <c r="N4432" s="573" t="s">
        <v>141</v>
      </c>
    </row>
    <row r="4433" spans="1:14" ht="15.5" x14ac:dyDescent="0.35">
      <c r="A4433" s="509" t="s">
        <v>8615</v>
      </c>
      <c r="B4433" s="427" t="s">
        <v>716</v>
      </c>
      <c r="C4433" s="659" t="s">
        <v>141</v>
      </c>
      <c r="D4433" s="447"/>
      <c r="E4433" s="447" t="s">
        <v>141</v>
      </c>
      <c r="F4433" s="783" t="s">
        <v>141</v>
      </c>
      <c r="G4433" s="47"/>
      <c r="H4433" s="573" t="str">
        <f t="shared" si="124"/>
        <v/>
      </c>
      <c r="I4433" s="573" t="str">
        <f t="shared" si="124"/>
        <v/>
      </c>
      <c r="J4433" s="573" t="str">
        <f t="shared" si="124"/>
        <v/>
      </c>
      <c r="K4433" s="573" t="str">
        <f t="shared" si="124"/>
        <v/>
      </c>
      <c r="L4433" s="573" t="str">
        <f t="shared" si="124"/>
        <v/>
      </c>
      <c r="M4433" s="573" t="str">
        <f t="shared" si="124"/>
        <v/>
      </c>
      <c r="N4433" s="573" t="s">
        <v>141</v>
      </c>
    </row>
    <row r="4434" spans="1:14" ht="15.5" x14ac:dyDescent="0.35">
      <c r="A4434" s="373" t="s">
        <v>5417</v>
      </c>
      <c r="B4434" s="308" t="s">
        <v>203</v>
      </c>
      <c r="C4434" s="193" t="s">
        <v>5418</v>
      </c>
      <c r="D4434" s="309"/>
      <c r="E4434" s="309"/>
      <c r="F4434" s="578">
        <v>295.25</v>
      </c>
      <c r="G4434" s="47"/>
      <c r="H4434" s="573">
        <f t="shared" si="124"/>
        <v>104.10514999999998</v>
      </c>
      <c r="I4434" s="573">
        <f t="shared" si="124"/>
        <v>104.10514999999998</v>
      </c>
      <c r="J4434" s="573">
        <f t="shared" si="124"/>
        <v>136.78932499999999</v>
      </c>
      <c r="K4434" s="573">
        <f t="shared" si="124"/>
        <v>95.026212499999986</v>
      </c>
      <c r="L4434" s="573">
        <f t="shared" si="124"/>
        <v>151.01299374999996</v>
      </c>
      <c r="M4434" s="573">
        <f t="shared" si="124"/>
        <v>130.1314375</v>
      </c>
      <c r="N4434" s="573" t="b">
        <v>1</v>
      </c>
    </row>
    <row r="4435" spans="1:14" ht="15.5" x14ac:dyDescent="0.35">
      <c r="A4435" s="373" t="s">
        <v>5417</v>
      </c>
      <c r="B4435" s="308" t="s">
        <v>203</v>
      </c>
      <c r="C4435" s="193" t="s">
        <v>204</v>
      </c>
      <c r="D4435" s="309"/>
      <c r="E4435" s="309"/>
      <c r="F4435" s="578">
        <v>295.25</v>
      </c>
      <c r="G4435" s="47"/>
      <c r="H4435" s="573">
        <f t="shared" si="124"/>
        <v>104.10514999999998</v>
      </c>
      <c r="I4435" s="573">
        <f t="shared" si="124"/>
        <v>104.10514999999998</v>
      </c>
      <c r="J4435" s="573">
        <f t="shared" si="124"/>
        <v>136.78932499999999</v>
      </c>
      <c r="K4435" s="573">
        <f t="shared" ref="K4435:M4498" si="125">IF($N4435=TRUE,K$3*$F4435,"")</f>
        <v>95.026212499999986</v>
      </c>
      <c r="L4435" s="573">
        <f t="shared" si="125"/>
        <v>151.01299374999996</v>
      </c>
      <c r="M4435" s="573">
        <f t="shared" si="125"/>
        <v>130.1314375</v>
      </c>
      <c r="N4435" s="573" t="b">
        <v>1</v>
      </c>
    </row>
    <row r="4436" spans="1:14" ht="15.5" x14ac:dyDescent="0.35">
      <c r="A4436" s="373" t="s">
        <v>8616</v>
      </c>
      <c r="B4436" s="308" t="s">
        <v>8617</v>
      </c>
      <c r="C4436" s="193" t="s">
        <v>7166</v>
      </c>
      <c r="D4436" s="309"/>
      <c r="E4436" s="309"/>
      <c r="F4436" s="578">
        <v>295.25</v>
      </c>
      <c r="G4436" s="47"/>
      <c r="H4436" s="573">
        <f t="shared" ref="H4436:M4499" si="126">IF($N4436=TRUE,H$3*$F4436,"")</f>
        <v>104.10514999999998</v>
      </c>
      <c r="I4436" s="573">
        <f t="shared" si="126"/>
        <v>104.10514999999998</v>
      </c>
      <c r="J4436" s="573">
        <f t="shared" si="126"/>
        <v>136.78932499999999</v>
      </c>
      <c r="K4436" s="573">
        <f t="shared" si="125"/>
        <v>95.026212499999986</v>
      </c>
      <c r="L4436" s="573">
        <f t="shared" si="125"/>
        <v>151.01299374999996</v>
      </c>
      <c r="M4436" s="573">
        <f t="shared" si="125"/>
        <v>130.1314375</v>
      </c>
      <c r="N4436" s="573" t="b">
        <v>1</v>
      </c>
    </row>
    <row r="4437" spans="1:14" ht="31" x14ac:dyDescent="0.35">
      <c r="A4437" s="373" t="s">
        <v>5419</v>
      </c>
      <c r="B4437" s="308" t="s">
        <v>8618</v>
      </c>
      <c r="C4437" s="193" t="s">
        <v>5421</v>
      </c>
      <c r="D4437" s="309"/>
      <c r="E4437" s="309"/>
      <c r="F4437" s="578">
        <v>61.5</v>
      </c>
      <c r="G4437" s="47"/>
      <c r="H4437" s="573">
        <f t="shared" si="126"/>
        <v>21.684899999999995</v>
      </c>
      <c r="I4437" s="573">
        <f t="shared" si="126"/>
        <v>21.684899999999995</v>
      </c>
      <c r="J4437" s="573">
        <f t="shared" si="126"/>
        <v>28.49295</v>
      </c>
      <c r="K4437" s="573">
        <f t="shared" si="125"/>
        <v>19.793774999999997</v>
      </c>
      <c r="L4437" s="573">
        <f t="shared" si="125"/>
        <v>31.455712499999994</v>
      </c>
      <c r="M4437" s="573">
        <f t="shared" si="125"/>
        <v>27.106124999999999</v>
      </c>
      <c r="N4437" s="573" t="b">
        <v>1</v>
      </c>
    </row>
    <row r="4438" spans="1:14" ht="31" x14ac:dyDescent="0.35">
      <c r="A4438" s="373" t="s">
        <v>5419</v>
      </c>
      <c r="B4438" s="308" t="s">
        <v>8619</v>
      </c>
      <c r="C4438" s="193" t="s">
        <v>7167</v>
      </c>
      <c r="D4438" s="309"/>
      <c r="E4438" s="309"/>
      <c r="F4438" s="578">
        <v>61.5</v>
      </c>
      <c r="G4438" s="47"/>
      <c r="H4438" s="573">
        <f t="shared" si="126"/>
        <v>21.684899999999995</v>
      </c>
      <c r="I4438" s="573">
        <f t="shared" si="126"/>
        <v>21.684899999999995</v>
      </c>
      <c r="J4438" s="573">
        <f t="shared" si="126"/>
        <v>28.49295</v>
      </c>
      <c r="K4438" s="573">
        <f t="shared" si="125"/>
        <v>19.793774999999997</v>
      </c>
      <c r="L4438" s="573">
        <f t="shared" si="125"/>
        <v>31.455712499999994</v>
      </c>
      <c r="M4438" s="573">
        <f t="shared" si="125"/>
        <v>27.106124999999999</v>
      </c>
      <c r="N4438" s="573" t="b">
        <v>1</v>
      </c>
    </row>
    <row r="4439" spans="1:14" ht="31" x14ac:dyDescent="0.35">
      <c r="A4439" s="373" t="s">
        <v>5419</v>
      </c>
      <c r="B4439" s="308" t="s">
        <v>5420</v>
      </c>
      <c r="C4439" s="193" t="s">
        <v>5422</v>
      </c>
      <c r="D4439" s="309"/>
      <c r="E4439" s="309"/>
      <c r="F4439" s="578">
        <v>61.5</v>
      </c>
      <c r="G4439" s="47"/>
      <c r="H4439" s="573">
        <f t="shared" si="126"/>
        <v>21.684899999999995</v>
      </c>
      <c r="I4439" s="573">
        <f t="shared" si="126"/>
        <v>21.684899999999995</v>
      </c>
      <c r="J4439" s="573">
        <f t="shared" si="126"/>
        <v>28.49295</v>
      </c>
      <c r="K4439" s="573">
        <f t="shared" si="125"/>
        <v>19.793774999999997</v>
      </c>
      <c r="L4439" s="573">
        <f t="shared" si="125"/>
        <v>31.455712499999994</v>
      </c>
      <c r="M4439" s="573">
        <f t="shared" si="125"/>
        <v>27.106124999999999</v>
      </c>
      <c r="N4439" s="573" t="b">
        <v>1</v>
      </c>
    </row>
    <row r="4440" spans="1:14" ht="31" x14ac:dyDescent="0.35">
      <c r="A4440" s="383" t="s">
        <v>8620</v>
      </c>
      <c r="B4440" s="308" t="s">
        <v>5423</v>
      </c>
      <c r="C4440" s="651" t="s">
        <v>5424</v>
      </c>
      <c r="D4440" s="323"/>
      <c r="E4440" s="323"/>
      <c r="F4440" s="578">
        <v>295.25</v>
      </c>
      <c r="G4440" s="47"/>
      <c r="H4440" s="573">
        <f t="shared" si="126"/>
        <v>104.10514999999998</v>
      </c>
      <c r="I4440" s="573">
        <f t="shared" si="126"/>
        <v>104.10514999999998</v>
      </c>
      <c r="J4440" s="573">
        <f t="shared" si="126"/>
        <v>136.78932499999999</v>
      </c>
      <c r="K4440" s="573">
        <f t="shared" si="125"/>
        <v>95.026212499999986</v>
      </c>
      <c r="L4440" s="573">
        <f t="shared" si="125"/>
        <v>151.01299374999996</v>
      </c>
      <c r="M4440" s="573">
        <f t="shared" si="125"/>
        <v>130.1314375</v>
      </c>
      <c r="N4440" s="573" t="b">
        <v>1</v>
      </c>
    </row>
    <row r="4441" spans="1:14" ht="31" x14ac:dyDescent="0.35">
      <c r="A4441" s="383" t="s">
        <v>8620</v>
      </c>
      <c r="B4441" s="308" t="s">
        <v>5425</v>
      </c>
      <c r="C4441" s="651" t="s">
        <v>7503</v>
      </c>
      <c r="D4441" s="323"/>
      <c r="E4441" s="323"/>
      <c r="F4441" s="578">
        <v>295.25</v>
      </c>
      <c r="G4441" s="47"/>
      <c r="H4441" s="573">
        <f t="shared" si="126"/>
        <v>104.10514999999998</v>
      </c>
      <c r="I4441" s="573">
        <f t="shared" si="126"/>
        <v>104.10514999999998</v>
      </c>
      <c r="J4441" s="573">
        <f t="shared" si="126"/>
        <v>136.78932499999999</v>
      </c>
      <c r="K4441" s="573">
        <f t="shared" si="125"/>
        <v>95.026212499999986</v>
      </c>
      <c r="L4441" s="573">
        <f t="shared" si="125"/>
        <v>151.01299374999996</v>
      </c>
      <c r="M4441" s="573">
        <f t="shared" si="125"/>
        <v>130.1314375</v>
      </c>
      <c r="N4441" s="573" t="b">
        <v>1</v>
      </c>
    </row>
    <row r="4442" spans="1:14" ht="31" x14ac:dyDescent="0.35">
      <c r="A4442" s="383" t="s">
        <v>8620</v>
      </c>
      <c r="B4442" s="308" t="s">
        <v>5425</v>
      </c>
      <c r="C4442" s="651" t="s">
        <v>5426</v>
      </c>
      <c r="D4442" s="323"/>
      <c r="E4442" s="323"/>
      <c r="F4442" s="578">
        <v>295.25</v>
      </c>
      <c r="G4442" s="47"/>
      <c r="H4442" s="573">
        <f t="shared" si="126"/>
        <v>104.10514999999998</v>
      </c>
      <c r="I4442" s="573">
        <f t="shared" si="126"/>
        <v>104.10514999999998</v>
      </c>
      <c r="J4442" s="573">
        <f t="shared" si="126"/>
        <v>136.78932499999999</v>
      </c>
      <c r="K4442" s="573">
        <f t="shared" si="125"/>
        <v>95.026212499999986</v>
      </c>
      <c r="L4442" s="573">
        <f t="shared" si="125"/>
        <v>151.01299374999996</v>
      </c>
      <c r="M4442" s="573">
        <f t="shared" si="125"/>
        <v>130.1314375</v>
      </c>
      <c r="N4442" s="573" t="b">
        <v>1</v>
      </c>
    </row>
    <row r="4443" spans="1:14" ht="31" x14ac:dyDescent="0.35">
      <c r="A4443" s="383" t="s">
        <v>8620</v>
      </c>
      <c r="B4443" s="308" t="s">
        <v>5425</v>
      </c>
      <c r="C4443" s="651" t="s">
        <v>5427</v>
      </c>
      <c r="D4443" s="323"/>
      <c r="E4443" s="323"/>
      <c r="F4443" s="578">
        <v>295.25</v>
      </c>
      <c r="G4443" s="47"/>
      <c r="H4443" s="573">
        <f t="shared" si="126"/>
        <v>104.10514999999998</v>
      </c>
      <c r="I4443" s="573">
        <f t="shared" si="126"/>
        <v>104.10514999999998</v>
      </c>
      <c r="J4443" s="573">
        <f t="shared" si="126"/>
        <v>136.78932499999999</v>
      </c>
      <c r="K4443" s="573">
        <f t="shared" si="125"/>
        <v>95.026212499999986</v>
      </c>
      <c r="L4443" s="573">
        <f t="shared" si="125"/>
        <v>151.01299374999996</v>
      </c>
      <c r="M4443" s="573">
        <f t="shared" si="125"/>
        <v>130.1314375</v>
      </c>
      <c r="N4443" s="573" t="b">
        <v>1</v>
      </c>
    </row>
    <row r="4444" spans="1:14" ht="31" x14ac:dyDescent="0.35">
      <c r="A4444" s="383" t="s">
        <v>8620</v>
      </c>
      <c r="B4444" s="308" t="s">
        <v>5425</v>
      </c>
      <c r="C4444" s="651" t="s">
        <v>7502</v>
      </c>
      <c r="D4444" s="323"/>
      <c r="E4444" s="323"/>
      <c r="F4444" s="578">
        <v>295.25</v>
      </c>
      <c r="G4444" s="47"/>
      <c r="H4444" s="573">
        <f t="shared" si="126"/>
        <v>104.10514999999998</v>
      </c>
      <c r="I4444" s="573">
        <f t="shared" si="126"/>
        <v>104.10514999999998</v>
      </c>
      <c r="J4444" s="573">
        <f t="shared" si="126"/>
        <v>136.78932499999999</v>
      </c>
      <c r="K4444" s="573">
        <f t="shared" si="125"/>
        <v>95.026212499999986</v>
      </c>
      <c r="L4444" s="573">
        <f t="shared" si="125"/>
        <v>151.01299374999996</v>
      </c>
      <c r="M4444" s="573">
        <f t="shared" si="125"/>
        <v>130.1314375</v>
      </c>
      <c r="N4444" s="573" t="b">
        <v>1</v>
      </c>
    </row>
    <row r="4445" spans="1:14" ht="15.5" x14ac:dyDescent="0.35">
      <c r="A4445" s="636" t="s">
        <v>9882</v>
      </c>
      <c r="B4445" s="308" t="s">
        <v>5428</v>
      </c>
      <c r="C4445" s="651" t="s">
        <v>5429</v>
      </c>
      <c r="D4445" s="323"/>
      <c r="E4445" s="323"/>
      <c r="F4445" s="578">
        <v>0</v>
      </c>
      <c r="G4445" s="47"/>
      <c r="H4445" s="573">
        <f t="shared" si="126"/>
        <v>0</v>
      </c>
      <c r="I4445" s="573">
        <f t="shared" si="126"/>
        <v>0</v>
      </c>
      <c r="J4445" s="573">
        <f t="shared" si="126"/>
        <v>0</v>
      </c>
      <c r="K4445" s="573">
        <f t="shared" si="125"/>
        <v>0</v>
      </c>
      <c r="L4445" s="573">
        <f t="shared" si="125"/>
        <v>0</v>
      </c>
      <c r="M4445" s="573">
        <f t="shared" si="125"/>
        <v>0</v>
      </c>
      <c r="N4445" s="573" t="b">
        <v>1</v>
      </c>
    </row>
    <row r="4446" spans="1:14" ht="15.5" x14ac:dyDescent="0.35">
      <c r="A4446" s="636" t="s">
        <v>9835</v>
      </c>
      <c r="B4446" s="308" t="s">
        <v>5428</v>
      </c>
      <c r="C4446" s="651" t="s">
        <v>5430</v>
      </c>
      <c r="D4446" s="323"/>
      <c r="E4446" s="323"/>
      <c r="F4446" s="578">
        <v>0</v>
      </c>
      <c r="G4446" s="47"/>
      <c r="H4446" s="573">
        <f t="shared" si="126"/>
        <v>0</v>
      </c>
      <c r="I4446" s="573">
        <f t="shared" si="126"/>
        <v>0</v>
      </c>
      <c r="J4446" s="573">
        <f t="shared" si="126"/>
        <v>0</v>
      </c>
      <c r="K4446" s="573">
        <f t="shared" si="125"/>
        <v>0</v>
      </c>
      <c r="L4446" s="573">
        <f t="shared" si="125"/>
        <v>0</v>
      </c>
      <c r="M4446" s="573">
        <f t="shared" si="125"/>
        <v>0</v>
      </c>
      <c r="N4446" s="573" t="b">
        <v>1</v>
      </c>
    </row>
    <row r="4447" spans="1:14" ht="15.5" x14ac:dyDescent="0.35">
      <c r="A4447" s="383" t="s">
        <v>9883</v>
      </c>
      <c r="B4447" s="308" t="s">
        <v>5428</v>
      </c>
      <c r="C4447" s="651" t="s">
        <v>5431</v>
      </c>
      <c r="D4447" s="323"/>
      <c r="E4447" s="323"/>
      <c r="F4447" s="578">
        <v>2.0500000000000007</v>
      </c>
      <c r="G4447" s="47"/>
      <c r="H4447" s="573">
        <f t="shared" si="126"/>
        <v>0.72283000000000008</v>
      </c>
      <c r="I4447" s="573">
        <f t="shared" si="126"/>
        <v>0.72283000000000008</v>
      </c>
      <c r="J4447" s="573">
        <f t="shared" si="126"/>
        <v>0.9497650000000003</v>
      </c>
      <c r="K4447" s="573">
        <f t="shared" si="125"/>
        <v>0.65979250000000012</v>
      </c>
      <c r="L4447" s="573">
        <f t="shared" si="125"/>
        <v>1.0485237500000002</v>
      </c>
      <c r="M4447" s="573">
        <f t="shared" si="125"/>
        <v>0.90353750000000022</v>
      </c>
      <c r="N4447" s="573" t="b">
        <v>1</v>
      </c>
    </row>
    <row r="4448" spans="1:14" ht="15.5" x14ac:dyDescent="0.35">
      <c r="A4448" s="381" t="s">
        <v>9884</v>
      </c>
      <c r="B4448" s="308" t="s">
        <v>5428</v>
      </c>
      <c r="C4448" s="651" t="s">
        <v>5432</v>
      </c>
      <c r="D4448" s="323"/>
      <c r="E4448" s="323"/>
      <c r="F4448" s="578">
        <v>2.0500000000000007</v>
      </c>
      <c r="G4448" s="47"/>
      <c r="H4448" s="573">
        <f t="shared" si="126"/>
        <v>0.72283000000000008</v>
      </c>
      <c r="I4448" s="573">
        <f t="shared" si="126"/>
        <v>0.72283000000000008</v>
      </c>
      <c r="J4448" s="573">
        <f t="shared" si="126"/>
        <v>0.9497650000000003</v>
      </c>
      <c r="K4448" s="573">
        <f t="shared" si="125"/>
        <v>0.65979250000000012</v>
      </c>
      <c r="L4448" s="573">
        <f t="shared" si="125"/>
        <v>1.0485237500000002</v>
      </c>
      <c r="M4448" s="573">
        <f t="shared" si="125"/>
        <v>0.90353750000000022</v>
      </c>
      <c r="N4448" s="573" t="b">
        <v>1</v>
      </c>
    </row>
    <row r="4449" spans="1:14" ht="15.5" x14ac:dyDescent="0.35">
      <c r="A4449" s="383" t="s">
        <v>9883</v>
      </c>
      <c r="B4449" s="308" t="s">
        <v>5428</v>
      </c>
      <c r="C4449" s="651" t="s">
        <v>7454</v>
      </c>
      <c r="D4449" s="323"/>
      <c r="E4449" s="323"/>
      <c r="F4449" s="578">
        <v>2.0500000000000007</v>
      </c>
      <c r="G4449" s="47"/>
      <c r="H4449" s="573">
        <f t="shared" si="126"/>
        <v>0.72283000000000008</v>
      </c>
      <c r="I4449" s="573">
        <f t="shared" si="126"/>
        <v>0.72283000000000008</v>
      </c>
      <c r="J4449" s="573">
        <f t="shared" si="126"/>
        <v>0.9497650000000003</v>
      </c>
      <c r="K4449" s="573">
        <f t="shared" si="125"/>
        <v>0.65979250000000012</v>
      </c>
      <c r="L4449" s="573">
        <f t="shared" si="125"/>
        <v>1.0485237500000002</v>
      </c>
      <c r="M4449" s="573">
        <f t="shared" si="125"/>
        <v>0.90353750000000022</v>
      </c>
      <c r="N4449" s="573" t="b">
        <v>1</v>
      </c>
    </row>
    <row r="4450" spans="1:14" ht="15.5" x14ac:dyDescent="0.35">
      <c r="A4450" s="383" t="s">
        <v>9885</v>
      </c>
      <c r="B4450" s="308" t="s">
        <v>5428</v>
      </c>
      <c r="C4450" s="651" t="s">
        <v>5433</v>
      </c>
      <c r="D4450" s="323"/>
      <c r="E4450" s="323"/>
      <c r="F4450" s="578">
        <v>7.1700000000000017</v>
      </c>
      <c r="G4450" s="47"/>
      <c r="H4450" s="573">
        <f t="shared" si="126"/>
        <v>2.5281419999999999</v>
      </c>
      <c r="I4450" s="573">
        <f t="shared" si="126"/>
        <v>2.5281419999999999</v>
      </c>
      <c r="J4450" s="573">
        <f t="shared" si="126"/>
        <v>3.3218610000000006</v>
      </c>
      <c r="K4450" s="573">
        <f t="shared" si="125"/>
        <v>2.3076645000000005</v>
      </c>
      <c r="L4450" s="573">
        <f t="shared" si="125"/>
        <v>3.6672757500000004</v>
      </c>
      <c r="M4450" s="573">
        <f t="shared" si="125"/>
        <v>3.1601775000000005</v>
      </c>
      <c r="N4450" s="573" t="b">
        <v>1</v>
      </c>
    </row>
    <row r="4451" spans="1:14" ht="15.5" x14ac:dyDescent="0.35">
      <c r="A4451" s="383" t="s">
        <v>9886</v>
      </c>
      <c r="B4451" s="308" t="s">
        <v>5428</v>
      </c>
      <c r="C4451" s="651" t="s">
        <v>5434</v>
      </c>
      <c r="D4451" s="323"/>
      <c r="E4451" s="323"/>
      <c r="F4451" s="578">
        <v>7.1700000000000017</v>
      </c>
      <c r="G4451" s="47"/>
      <c r="H4451" s="573">
        <f t="shared" si="126"/>
        <v>2.5281419999999999</v>
      </c>
      <c r="I4451" s="573">
        <f t="shared" si="126"/>
        <v>2.5281419999999999</v>
      </c>
      <c r="J4451" s="573">
        <f t="shared" si="126"/>
        <v>3.3218610000000006</v>
      </c>
      <c r="K4451" s="573">
        <f t="shared" si="125"/>
        <v>2.3076645000000005</v>
      </c>
      <c r="L4451" s="573">
        <f t="shared" si="125"/>
        <v>3.6672757500000004</v>
      </c>
      <c r="M4451" s="573">
        <f t="shared" si="125"/>
        <v>3.1601775000000005</v>
      </c>
      <c r="N4451" s="573" t="b">
        <v>1</v>
      </c>
    </row>
    <row r="4452" spans="1:14" ht="15.5" x14ac:dyDescent="0.35">
      <c r="A4452" s="379" t="s">
        <v>9854</v>
      </c>
      <c r="B4452" s="308" t="s">
        <v>5428</v>
      </c>
      <c r="C4452" s="651" t="s">
        <v>5435</v>
      </c>
      <c r="D4452" s="309"/>
      <c r="E4452" s="309"/>
      <c r="F4452" s="578">
        <v>21.520000000000003</v>
      </c>
      <c r="G4452" s="47"/>
      <c r="H4452" s="573" t="str">
        <f t="shared" si="126"/>
        <v/>
      </c>
      <c r="I4452" s="573" t="str">
        <f t="shared" si="126"/>
        <v/>
      </c>
      <c r="J4452" s="573" t="str">
        <f t="shared" si="126"/>
        <v/>
      </c>
      <c r="K4452" s="573" t="str">
        <f t="shared" si="125"/>
        <v/>
      </c>
      <c r="L4452" s="573" t="str">
        <f t="shared" si="125"/>
        <v/>
      </c>
      <c r="M4452" s="573" t="str">
        <f t="shared" si="125"/>
        <v/>
      </c>
      <c r="N4452" s="573" t="b">
        <v>0</v>
      </c>
    </row>
    <row r="4453" spans="1:14" ht="15.5" x14ac:dyDescent="0.35">
      <c r="A4453" s="379" t="s">
        <v>5436</v>
      </c>
      <c r="B4453" s="308" t="s">
        <v>5428</v>
      </c>
      <c r="C4453" s="651" t="s">
        <v>5437</v>
      </c>
      <c r="D4453" s="309"/>
      <c r="E4453" s="309"/>
      <c r="F4453" s="578">
        <v>21.520000000000003</v>
      </c>
      <c r="G4453" s="47"/>
      <c r="H4453" s="573" t="str">
        <f t="shared" si="126"/>
        <v/>
      </c>
      <c r="I4453" s="573" t="str">
        <f t="shared" si="126"/>
        <v/>
      </c>
      <c r="J4453" s="573" t="str">
        <f t="shared" si="126"/>
        <v/>
      </c>
      <c r="K4453" s="573" t="str">
        <f t="shared" si="125"/>
        <v/>
      </c>
      <c r="L4453" s="573" t="str">
        <f t="shared" si="125"/>
        <v/>
      </c>
      <c r="M4453" s="573" t="str">
        <f t="shared" si="125"/>
        <v/>
      </c>
      <c r="N4453" s="573" t="b">
        <v>0</v>
      </c>
    </row>
    <row r="4454" spans="1:14" ht="15.5" x14ac:dyDescent="0.35">
      <c r="A4454" s="379" t="s">
        <v>9855</v>
      </c>
      <c r="B4454" s="308" t="s">
        <v>5428</v>
      </c>
      <c r="C4454" s="651" t="s">
        <v>5438</v>
      </c>
      <c r="D4454" s="309"/>
      <c r="E4454" s="309"/>
      <c r="F4454" s="578">
        <v>35.869999999999997</v>
      </c>
      <c r="G4454" s="47"/>
      <c r="H4454" s="573" t="str">
        <f t="shared" si="126"/>
        <v/>
      </c>
      <c r="I4454" s="573" t="str">
        <f t="shared" si="126"/>
        <v/>
      </c>
      <c r="J4454" s="573" t="str">
        <f t="shared" si="126"/>
        <v/>
      </c>
      <c r="K4454" s="573" t="str">
        <f t="shared" si="125"/>
        <v/>
      </c>
      <c r="L4454" s="573" t="str">
        <f t="shared" si="125"/>
        <v/>
      </c>
      <c r="M4454" s="573" t="str">
        <f t="shared" si="125"/>
        <v/>
      </c>
      <c r="N4454" s="573" t="b">
        <v>0</v>
      </c>
    </row>
    <row r="4455" spans="1:14" ht="15.5" x14ac:dyDescent="0.35">
      <c r="A4455" s="379" t="s">
        <v>9828</v>
      </c>
      <c r="B4455" s="308" t="s">
        <v>5428</v>
      </c>
      <c r="C4455" s="651" t="s">
        <v>5439</v>
      </c>
      <c r="D4455" s="309"/>
      <c r="E4455" s="309"/>
      <c r="F4455" s="578">
        <v>35.869999999999997</v>
      </c>
      <c r="G4455" s="47"/>
      <c r="H4455" s="573" t="str">
        <f t="shared" si="126"/>
        <v/>
      </c>
      <c r="I4455" s="573" t="str">
        <f t="shared" si="126"/>
        <v/>
      </c>
      <c r="J4455" s="573" t="str">
        <f t="shared" si="126"/>
        <v/>
      </c>
      <c r="K4455" s="573" t="str">
        <f t="shared" si="125"/>
        <v/>
      </c>
      <c r="L4455" s="573" t="str">
        <f t="shared" si="125"/>
        <v/>
      </c>
      <c r="M4455" s="573" t="str">
        <f t="shared" si="125"/>
        <v/>
      </c>
      <c r="N4455" s="573" t="b">
        <v>0</v>
      </c>
    </row>
    <row r="4456" spans="1:14" ht="15.5" x14ac:dyDescent="0.35">
      <c r="A4456" s="381" t="s">
        <v>5402</v>
      </c>
      <c r="B4456" s="308" t="s">
        <v>5440</v>
      </c>
      <c r="C4456" s="193" t="s">
        <v>5441</v>
      </c>
      <c r="D4456" s="309"/>
      <c r="E4456" s="309"/>
      <c r="F4456" s="578">
        <v>1607.4499999999998</v>
      </c>
      <c r="G4456" s="47"/>
      <c r="H4456" s="573">
        <f t="shared" si="126"/>
        <v>566.78686999999979</v>
      </c>
      <c r="I4456" s="573">
        <f t="shared" si="126"/>
        <v>566.78686999999979</v>
      </c>
      <c r="J4456" s="573">
        <f t="shared" si="126"/>
        <v>744.73158499999988</v>
      </c>
      <c r="K4456" s="573">
        <f t="shared" si="125"/>
        <v>517.35778249999987</v>
      </c>
      <c r="L4456" s="573">
        <f t="shared" si="125"/>
        <v>822.17048874999978</v>
      </c>
      <c r="M4456" s="573">
        <f t="shared" si="125"/>
        <v>708.48358749999989</v>
      </c>
      <c r="N4456" s="573" t="b">
        <v>1</v>
      </c>
    </row>
    <row r="4457" spans="1:14" ht="15.5" x14ac:dyDescent="0.35">
      <c r="A4457" s="373" t="s">
        <v>9836</v>
      </c>
      <c r="B4457" s="308" t="s">
        <v>5442</v>
      </c>
      <c r="C4457" s="193" t="s">
        <v>5443</v>
      </c>
      <c r="D4457" s="309"/>
      <c r="E4457" s="309" t="s">
        <v>141</v>
      </c>
      <c r="F4457" s="578">
        <v>0</v>
      </c>
      <c r="G4457" s="47"/>
      <c r="H4457" s="573">
        <f t="shared" si="126"/>
        <v>0</v>
      </c>
      <c r="I4457" s="573">
        <f t="shared" si="126"/>
        <v>0</v>
      </c>
      <c r="J4457" s="573">
        <f t="shared" si="126"/>
        <v>0</v>
      </c>
      <c r="K4457" s="573">
        <f t="shared" si="125"/>
        <v>0</v>
      </c>
      <c r="L4457" s="573">
        <f t="shared" si="125"/>
        <v>0</v>
      </c>
      <c r="M4457" s="573">
        <f t="shared" si="125"/>
        <v>0</v>
      </c>
      <c r="N4457" s="573" t="b">
        <v>1</v>
      </c>
    </row>
    <row r="4458" spans="1:14" ht="15.5" x14ac:dyDescent="0.35">
      <c r="A4458" s="373"/>
      <c r="B4458" s="308" t="s">
        <v>5442</v>
      </c>
      <c r="C4458" s="193" t="s">
        <v>5444</v>
      </c>
      <c r="D4458" s="309"/>
      <c r="E4458" s="309" t="s">
        <v>141</v>
      </c>
      <c r="F4458" s="578">
        <v>0</v>
      </c>
      <c r="G4458" s="47"/>
      <c r="H4458" s="573">
        <f t="shared" si="126"/>
        <v>0</v>
      </c>
      <c r="I4458" s="573">
        <f t="shared" si="126"/>
        <v>0</v>
      </c>
      <c r="J4458" s="573">
        <f t="shared" si="126"/>
        <v>0</v>
      </c>
      <c r="K4458" s="573">
        <f t="shared" si="125"/>
        <v>0</v>
      </c>
      <c r="L4458" s="573">
        <f t="shared" si="125"/>
        <v>0</v>
      </c>
      <c r="M4458" s="573">
        <f t="shared" si="125"/>
        <v>0</v>
      </c>
      <c r="N4458" s="573" t="b">
        <v>1</v>
      </c>
    </row>
    <row r="4459" spans="1:14" ht="15.5" x14ac:dyDescent="0.35">
      <c r="A4459" s="373" t="s">
        <v>9887</v>
      </c>
      <c r="B4459" s="308" t="s">
        <v>5442</v>
      </c>
      <c r="C4459" s="193" t="s">
        <v>5445</v>
      </c>
      <c r="D4459" s="309"/>
      <c r="E4459" s="309" t="s">
        <v>141</v>
      </c>
      <c r="F4459" s="578">
        <v>157.59000000000003</v>
      </c>
      <c r="G4459" s="47"/>
      <c r="H4459" s="573">
        <f t="shared" si="126"/>
        <v>55.566233999999994</v>
      </c>
      <c r="I4459" s="573">
        <f t="shared" si="126"/>
        <v>55.566233999999994</v>
      </c>
      <c r="J4459" s="573">
        <f t="shared" si="126"/>
        <v>73.011447000000018</v>
      </c>
      <c r="K4459" s="573">
        <f t="shared" si="125"/>
        <v>50.720341500000004</v>
      </c>
      <c r="L4459" s="573">
        <f t="shared" si="125"/>
        <v>80.603345250000004</v>
      </c>
      <c r="M4459" s="573">
        <f t="shared" si="125"/>
        <v>69.457792500000011</v>
      </c>
      <c r="N4459" s="573" t="b">
        <v>1</v>
      </c>
    </row>
    <row r="4460" spans="1:14" ht="15.5" x14ac:dyDescent="0.35">
      <c r="A4460" s="373"/>
      <c r="B4460" s="308" t="s">
        <v>5442</v>
      </c>
      <c r="C4460" s="193" t="s">
        <v>5446</v>
      </c>
      <c r="D4460" s="309"/>
      <c r="E4460" s="309" t="s">
        <v>141</v>
      </c>
      <c r="F4460" s="578">
        <v>157.59000000000003</v>
      </c>
      <c r="G4460" s="47"/>
      <c r="H4460" s="573">
        <f t="shared" si="126"/>
        <v>55.566233999999994</v>
      </c>
      <c r="I4460" s="573">
        <f t="shared" si="126"/>
        <v>55.566233999999994</v>
      </c>
      <c r="J4460" s="573">
        <f t="shared" si="126"/>
        <v>73.011447000000018</v>
      </c>
      <c r="K4460" s="573">
        <f t="shared" si="125"/>
        <v>50.720341500000004</v>
      </c>
      <c r="L4460" s="573">
        <f t="shared" si="125"/>
        <v>80.603345250000004</v>
      </c>
      <c r="M4460" s="573">
        <f t="shared" si="125"/>
        <v>69.457792500000011</v>
      </c>
      <c r="N4460" s="573" t="b">
        <v>1</v>
      </c>
    </row>
    <row r="4461" spans="1:14" ht="15.5" x14ac:dyDescent="0.35">
      <c r="A4461" s="373" t="s">
        <v>9888</v>
      </c>
      <c r="B4461" s="308" t="s">
        <v>5442</v>
      </c>
      <c r="C4461" s="193" t="s">
        <v>5447</v>
      </c>
      <c r="D4461" s="309"/>
      <c r="E4461" s="309" t="s">
        <v>141</v>
      </c>
      <c r="F4461" s="578">
        <v>157.59000000000003</v>
      </c>
      <c r="G4461" s="47"/>
      <c r="H4461" s="573">
        <f t="shared" si="126"/>
        <v>55.566233999999994</v>
      </c>
      <c r="I4461" s="573">
        <f t="shared" si="126"/>
        <v>55.566233999999994</v>
      </c>
      <c r="J4461" s="573">
        <f t="shared" si="126"/>
        <v>73.011447000000018</v>
      </c>
      <c r="K4461" s="573">
        <f t="shared" si="125"/>
        <v>50.720341500000004</v>
      </c>
      <c r="L4461" s="573">
        <f t="shared" si="125"/>
        <v>80.603345250000004</v>
      </c>
      <c r="M4461" s="573">
        <f t="shared" si="125"/>
        <v>69.457792500000011</v>
      </c>
      <c r="N4461" s="573" t="b">
        <v>1</v>
      </c>
    </row>
    <row r="4462" spans="1:14" ht="15.5" x14ac:dyDescent="0.35">
      <c r="A4462" s="373"/>
      <c r="B4462" s="308" t="s">
        <v>5442</v>
      </c>
      <c r="C4462" s="193" t="s">
        <v>5448</v>
      </c>
      <c r="D4462" s="309"/>
      <c r="E4462" s="309" t="s">
        <v>141</v>
      </c>
      <c r="F4462" s="578">
        <v>157.59000000000003</v>
      </c>
      <c r="G4462" s="47"/>
      <c r="H4462" s="573">
        <f t="shared" si="126"/>
        <v>55.566233999999994</v>
      </c>
      <c r="I4462" s="573">
        <f t="shared" si="126"/>
        <v>55.566233999999994</v>
      </c>
      <c r="J4462" s="573">
        <f t="shared" si="126"/>
        <v>73.011447000000018</v>
      </c>
      <c r="K4462" s="573">
        <f t="shared" si="125"/>
        <v>50.720341500000004</v>
      </c>
      <c r="L4462" s="573">
        <f t="shared" si="125"/>
        <v>80.603345250000004</v>
      </c>
      <c r="M4462" s="573">
        <f t="shared" si="125"/>
        <v>69.457792500000011</v>
      </c>
      <c r="N4462" s="573" t="b">
        <v>1</v>
      </c>
    </row>
    <row r="4463" spans="1:14" ht="15.5" x14ac:dyDescent="0.35">
      <c r="A4463" s="379" t="s">
        <v>9856</v>
      </c>
      <c r="B4463" s="308" t="s">
        <v>5442</v>
      </c>
      <c r="C4463" s="651" t="s">
        <v>5449</v>
      </c>
      <c r="D4463" s="309"/>
      <c r="E4463" s="309"/>
      <c r="F4463" s="578">
        <v>324.63</v>
      </c>
      <c r="G4463" s="47"/>
      <c r="H4463" s="573" t="str">
        <f t="shared" si="126"/>
        <v/>
      </c>
      <c r="I4463" s="573" t="str">
        <f t="shared" si="126"/>
        <v/>
      </c>
      <c r="J4463" s="573" t="str">
        <f t="shared" si="126"/>
        <v/>
      </c>
      <c r="K4463" s="573" t="str">
        <f t="shared" si="125"/>
        <v/>
      </c>
      <c r="L4463" s="573" t="str">
        <f t="shared" si="125"/>
        <v/>
      </c>
      <c r="M4463" s="573" t="str">
        <f t="shared" si="125"/>
        <v/>
      </c>
      <c r="N4463" s="573" t="b">
        <v>0</v>
      </c>
    </row>
    <row r="4464" spans="1:14" ht="15.5" x14ac:dyDescent="0.35">
      <c r="A4464" s="379" t="s">
        <v>5450</v>
      </c>
      <c r="B4464" s="308" t="s">
        <v>5442</v>
      </c>
      <c r="C4464" s="651" t="s">
        <v>5451</v>
      </c>
      <c r="D4464" s="309"/>
      <c r="E4464" s="309"/>
      <c r="F4464" s="578">
        <v>324.63</v>
      </c>
      <c r="G4464" s="47"/>
      <c r="H4464" s="573" t="str">
        <f t="shared" si="126"/>
        <v/>
      </c>
      <c r="I4464" s="573" t="str">
        <f t="shared" si="126"/>
        <v/>
      </c>
      <c r="J4464" s="573" t="str">
        <f t="shared" si="126"/>
        <v/>
      </c>
      <c r="K4464" s="573" t="str">
        <f t="shared" si="125"/>
        <v/>
      </c>
      <c r="L4464" s="573" t="str">
        <f t="shared" si="125"/>
        <v/>
      </c>
      <c r="M4464" s="573" t="str">
        <f t="shared" si="125"/>
        <v/>
      </c>
      <c r="N4464" s="573" t="b">
        <v>0</v>
      </c>
    </row>
    <row r="4465" spans="1:14" ht="15.5" x14ac:dyDescent="0.35">
      <c r="A4465" s="379" t="s">
        <v>9857</v>
      </c>
      <c r="B4465" s="308" t="s">
        <v>5442</v>
      </c>
      <c r="C4465" s="651" t="s">
        <v>5452</v>
      </c>
      <c r="D4465" s="309"/>
      <c r="E4465" s="309"/>
      <c r="F4465" s="578">
        <v>552.62000000000012</v>
      </c>
      <c r="G4465" s="47"/>
      <c r="H4465" s="573" t="str">
        <f t="shared" si="126"/>
        <v/>
      </c>
      <c r="I4465" s="573" t="str">
        <f t="shared" si="126"/>
        <v/>
      </c>
      <c r="J4465" s="573" t="str">
        <f t="shared" si="126"/>
        <v/>
      </c>
      <c r="K4465" s="573" t="str">
        <f t="shared" si="125"/>
        <v/>
      </c>
      <c r="L4465" s="573" t="str">
        <f t="shared" si="125"/>
        <v/>
      </c>
      <c r="M4465" s="573" t="str">
        <f t="shared" si="125"/>
        <v/>
      </c>
      <c r="N4465" s="573" t="b">
        <v>0</v>
      </c>
    </row>
    <row r="4466" spans="1:14" ht="16" thickBot="1" x14ac:dyDescent="0.4">
      <c r="A4466" s="603" t="s">
        <v>9829</v>
      </c>
      <c r="B4466" s="565" t="s">
        <v>5442</v>
      </c>
      <c r="C4466" s="729" t="s">
        <v>5453</v>
      </c>
      <c r="D4466" s="563"/>
      <c r="E4466" s="563"/>
      <c r="F4466" s="564">
        <v>552.62000000000012</v>
      </c>
      <c r="G4466" s="47"/>
      <c r="H4466" s="573" t="str">
        <f t="shared" si="126"/>
        <v/>
      </c>
      <c r="I4466" s="573" t="str">
        <f t="shared" si="126"/>
        <v/>
      </c>
      <c r="J4466" s="573" t="str">
        <f t="shared" si="126"/>
        <v/>
      </c>
      <c r="K4466" s="573" t="str">
        <f t="shared" si="125"/>
        <v/>
      </c>
      <c r="L4466" s="573" t="str">
        <f t="shared" si="125"/>
        <v/>
      </c>
      <c r="M4466" s="573" t="str">
        <f t="shared" si="125"/>
        <v/>
      </c>
      <c r="N4466" s="573" t="b">
        <v>0</v>
      </c>
    </row>
    <row r="4467" spans="1:14" ht="16" thickBot="1" x14ac:dyDescent="0.4">
      <c r="A4467" s="63" t="s">
        <v>5454</v>
      </c>
      <c r="B4467" s="2" t="s">
        <v>5455</v>
      </c>
      <c r="C4467" s="128" t="s">
        <v>5456</v>
      </c>
      <c r="D4467" s="122"/>
      <c r="E4467" s="122"/>
      <c r="F4467" s="284">
        <v>1095.79</v>
      </c>
      <c r="G4467" s="47"/>
      <c r="H4467" s="573">
        <f t="shared" si="126"/>
        <v>386.37555399999991</v>
      </c>
      <c r="I4467" s="573">
        <f t="shared" si="126"/>
        <v>386.37555399999991</v>
      </c>
      <c r="J4467" s="573">
        <f t="shared" si="126"/>
        <v>507.67950699999994</v>
      </c>
      <c r="K4467" s="573">
        <f t="shared" si="125"/>
        <v>352.68001149999998</v>
      </c>
      <c r="L4467" s="573">
        <f t="shared" si="125"/>
        <v>560.46919024999988</v>
      </c>
      <c r="M4467" s="573">
        <f t="shared" si="125"/>
        <v>482.96944249999996</v>
      </c>
      <c r="N4467" s="573" t="b">
        <v>1</v>
      </c>
    </row>
    <row r="4468" spans="1:14" ht="15.5" x14ac:dyDescent="0.35">
      <c r="A4468" s="71" t="s">
        <v>9837</v>
      </c>
      <c r="B4468" s="16" t="s">
        <v>5457</v>
      </c>
      <c r="C4468" s="439" t="s">
        <v>5458</v>
      </c>
      <c r="D4468" s="166"/>
      <c r="E4468" s="166" t="s">
        <v>141</v>
      </c>
      <c r="F4468" s="299">
        <v>0</v>
      </c>
      <c r="G4468" s="47"/>
      <c r="H4468" s="573">
        <f t="shared" si="126"/>
        <v>0</v>
      </c>
      <c r="I4468" s="573">
        <f t="shared" si="126"/>
        <v>0</v>
      </c>
      <c r="J4468" s="573">
        <f t="shared" si="126"/>
        <v>0</v>
      </c>
      <c r="K4468" s="573">
        <f t="shared" si="125"/>
        <v>0</v>
      </c>
      <c r="L4468" s="573">
        <f t="shared" si="125"/>
        <v>0</v>
      </c>
      <c r="M4468" s="573">
        <f t="shared" si="125"/>
        <v>0</v>
      </c>
      <c r="N4468" s="573" t="b">
        <v>1</v>
      </c>
    </row>
    <row r="4469" spans="1:14" ht="15.5" x14ac:dyDescent="0.35">
      <c r="A4469" s="72"/>
      <c r="B4469" s="3" t="s">
        <v>5457</v>
      </c>
      <c r="C4469" s="110" t="s">
        <v>5459</v>
      </c>
      <c r="D4469" s="20"/>
      <c r="E4469" s="20" t="s">
        <v>141</v>
      </c>
      <c r="F4469" s="273">
        <v>0</v>
      </c>
      <c r="G4469" s="47"/>
      <c r="H4469" s="573">
        <f t="shared" si="126"/>
        <v>0</v>
      </c>
      <c r="I4469" s="573">
        <f t="shared" si="126"/>
        <v>0</v>
      </c>
      <c r="J4469" s="573">
        <f t="shared" si="126"/>
        <v>0</v>
      </c>
      <c r="K4469" s="573">
        <f t="shared" si="125"/>
        <v>0</v>
      </c>
      <c r="L4469" s="573">
        <f t="shared" si="125"/>
        <v>0</v>
      </c>
      <c r="M4469" s="573">
        <f t="shared" si="125"/>
        <v>0</v>
      </c>
      <c r="N4469" s="573" t="b">
        <v>1</v>
      </c>
    </row>
    <row r="4470" spans="1:14" ht="15.5" x14ac:dyDescent="0.35">
      <c r="A4470" s="373" t="s">
        <v>9889</v>
      </c>
      <c r="B4470" s="308" t="s">
        <v>5457</v>
      </c>
      <c r="C4470" s="193" t="s">
        <v>5460</v>
      </c>
      <c r="D4470" s="309"/>
      <c r="E4470" s="309" t="s">
        <v>141</v>
      </c>
      <c r="F4470" s="578">
        <v>225.86999999999995</v>
      </c>
      <c r="G4470" s="47"/>
      <c r="H4470" s="573">
        <f t="shared" si="126"/>
        <v>79.641761999999957</v>
      </c>
      <c r="I4470" s="573">
        <f t="shared" si="126"/>
        <v>79.641761999999957</v>
      </c>
      <c r="J4470" s="573">
        <f t="shared" si="126"/>
        <v>104.64557099999998</v>
      </c>
      <c r="K4470" s="573">
        <f t="shared" si="125"/>
        <v>72.696259499999982</v>
      </c>
      <c r="L4470" s="573">
        <f t="shared" si="125"/>
        <v>115.52685824999995</v>
      </c>
      <c r="M4470" s="573">
        <f t="shared" si="125"/>
        <v>99.552202499999964</v>
      </c>
      <c r="N4470" s="573" t="b">
        <v>1</v>
      </c>
    </row>
    <row r="4471" spans="1:14" ht="15.5" x14ac:dyDescent="0.35">
      <c r="A4471" s="373"/>
      <c r="B4471" s="308" t="s">
        <v>5457</v>
      </c>
      <c r="C4471" s="193" t="s">
        <v>5461</v>
      </c>
      <c r="D4471" s="309"/>
      <c r="E4471" s="309" t="s">
        <v>141</v>
      </c>
      <c r="F4471" s="578">
        <v>225.86999999999995</v>
      </c>
      <c r="G4471" s="47"/>
      <c r="H4471" s="573">
        <f t="shared" si="126"/>
        <v>79.641761999999957</v>
      </c>
      <c r="I4471" s="573">
        <f t="shared" si="126"/>
        <v>79.641761999999957</v>
      </c>
      <c r="J4471" s="573">
        <f t="shared" si="126"/>
        <v>104.64557099999998</v>
      </c>
      <c r="K4471" s="573">
        <f t="shared" si="125"/>
        <v>72.696259499999982</v>
      </c>
      <c r="L4471" s="573">
        <f t="shared" si="125"/>
        <v>115.52685824999995</v>
      </c>
      <c r="M4471" s="573">
        <f t="shared" si="125"/>
        <v>99.552202499999964</v>
      </c>
      <c r="N4471" s="573" t="b">
        <v>1</v>
      </c>
    </row>
    <row r="4472" spans="1:14" ht="15.5" x14ac:dyDescent="0.35">
      <c r="A4472" s="373" t="s">
        <v>9890</v>
      </c>
      <c r="B4472" s="308" t="s">
        <v>5457</v>
      </c>
      <c r="C4472" s="193" t="s">
        <v>5462</v>
      </c>
      <c r="D4472" s="309"/>
      <c r="E4472" s="309" t="s">
        <v>141</v>
      </c>
      <c r="F4472" s="578">
        <v>225.86999999999995</v>
      </c>
      <c r="G4472" s="47"/>
      <c r="H4472" s="573">
        <f t="shared" si="126"/>
        <v>79.641761999999957</v>
      </c>
      <c r="I4472" s="573">
        <f t="shared" si="126"/>
        <v>79.641761999999957</v>
      </c>
      <c r="J4472" s="573">
        <f t="shared" si="126"/>
        <v>104.64557099999998</v>
      </c>
      <c r="K4472" s="573">
        <f t="shared" si="125"/>
        <v>72.696259499999982</v>
      </c>
      <c r="L4472" s="573">
        <f t="shared" si="125"/>
        <v>115.52685824999995</v>
      </c>
      <c r="M4472" s="573">
        <f t="shared" si="125"/>
        <v>99.552202499999964</v>
      </c>
      <c r="N4472" s="573" t="b">
        <v>1</v>
      </c>
    </row>
    <row r="4473" spans="1:14" ht="15.5" x14ac:dyDescent="0.35">
      <c r="A4473" s="373"/>
      <c r="B4473" s="308" t="s">
        <v>5457</v>
      </c>
      <c r="C4473" s="193" t="s">
        <v>5463</v>
      </c>
      <c r="D4473" s="309"/>
      <c r="E4473" s="309" t="s">
        <v>141</v>
      </c>
      <c r="F4473" s="578">
        <v>225.86999999999995</v>
      </c>
      <c r="G4473" s="47"/>
      <c r="H4473" s="573">
        <f t="shared" si="126"/>
        <v>79.641761999999957</v>
      </c>
      <c r="I4473" s="573">
        <f t="shared" si="126"/>
        <v>79.641761999999957</v>
      </c>
      <c r="J4473" s="573">
        <f t="shared" si="126"/>
        <v>104.64557099999998</v>
      </c>
      <c r="K4473" s="573">
        <f t="shared" si="125"/>
        <v>72.696259499999982</v>
      </c>
      <c r="L4473" s="573">
        <f t="shared" si="125"/>
        <v>115.52685824999995</v>
      </c>
      <c r="M4473" s="573">
        <f t="shared" si="125"/>
        <v>99.552202499999964</v>
      </c>
      <c r="N4473" s="573" t="b">
        <v>1</v>
      </c>
    </row>
    <row r="4474" spans="1:14" ht="31" x14ac:dyDescent="0.35">
      <c r="A4474" s="381" t="s">
        <v>8621</v>
      </c>
      <c r="B4474" s="308" t="s">
        <v>5464</v>
      </c>
      <c r="C4474" s="193" t="s">
        <v>5465</v>
      </c>
      <c r="D4474" s="309"/>
      <c r="E4474" s="309"/>
      <c r="F4474" s="578">
        <v>3462.1099999999997</v>
      </c>
      <c r="G4474" s="47"/>
      <c r="H4474" s="573">
        <f t="shared" si="126"/>
        <v>1220.7399859999996</v>
      </c>
      <c r="I4474" s="573">
        <f t="shared" si="126"/>
        <v>1220.7399859999996</v>
      </c>
      <c r="J4474" s="573">
        <f t="shared" si="126"/>
        <v>1603.9955629999997</v>
      </c>
      <c r="K4474" s="573">
        <f t="shared" si="125"/>
        <v>1114.2801034999998</v>
      </c>
      <c r="L4474" s="573">
        <f t="shared" si="125"/>
        <v>1770.7827122499996</v>
      </c>
      <c r="M4474" s="573">
        <f t="shared" si="125"/>
        <v>1525.9249824999997</v>
      </c>
      <c r="N4474" s="573" t="b">
        <v>1</v>
      </c>
    </row>
    <row r="4475" spans="1:14" ht="16" thickBot="1" x14ac:dyDescent="0.4">
      <c r="A4475" s="114" t="s">
        <v>9838</v>
      </c>
      <c r="B4475" s="2" t="s">
        <v>5466</v>
      </c>
      <c r="C4475" s="128" t="s">
        <v>5467</v>
      </c>
      <c r="D4475" s="122"/>
      <c r="E4475" s="122" t="s">
        <v>141</v>
      </c>
      <c r="F4475" s="284">
        <v>0</v>
      </c>
      <c r="G4475" s="47"/>
      <c r="H4475" s="573">
        <f t="shared" si="126"/>
        <v>0</v>
      </c>
      <c r="I4475" s="573">
        <f t="shared" si="126"/>
        <v>0</v>
      </c>
      <c r="J4475" s="573">
        <f t="shared" si="126"/>
        <v>0</v>
      </c>
      <c r="K4475" s="573">
        <f t="shared" si="125"/>
        <v>0</v>
      </c>
      <c r="L4475" s="573">
        <f t="shared" si="125"/>
        <v>0</v>
      </c>
      <c r="M4475" s="573">
        <f t="shared" si="125"/>
        <v>0</v>
      </c>
      <c r="N4475" s="573" t="b">
        <v>1</v>
      </c>
    </row>
    <row r="4476" spans="1:14" ht="15.5" x14ac:dyDescent="0.35">
      <c r="A4476" s="71"/>
      <c r="B4476" s="16" t="s">
        <v>5466</v>
      </c>
      <c r="C4476" s="439" t="s">
        <v>5468</v>
      </c>
      <c r="D4476" s="166"/>
      <c r="E4476" s="166" t="s">
        <v>141</v>
      </c>
      <c r="F4476" s="299">
        <v>0</v>
      </c>
      <c r="G4476" s="47"/>
      <c r="H4476" s="573">
        <f t="shared" si="126"/>
        <v>0</v>
      </c>
      <c r="I4476" s="573">
        <f t="shared" si="126"/>
        <v>0</v>
      </c>
      <c r="J4476" s="573">
        <f t="shared" si="126"/>
        <v>0</v>
      </c>
      <c r="K4476" s="573">
        <f t="shared" si="125"/>
        <v>0</v>
      </c>
      <c r="L4476" s="573">
        <f t="shared" si="125"/>
        <v>0</v>
      </c>
      <c r="M4476" s="573">
        <f t="shared" si="125"/>
        <v>0</v>
      </c>
      <c r="N4476" s="573" t="b">
        <v>1</v>
      </c>
    </row>
    <row r="4477" spans="1:14" ht="15.5" x14ac:dyDescent="0.35">
      <c r="A4477" s="375" t="s">
        <v>9891</v>
      </c>
      <c r="B4477" s="308" t="s">
        <v>5466</v>
      </c>
      <c r="C4477" s="193" t="s">
        <v>5469</v>
      </c>
      <c r="D4477" s="309"/>
      <c r="E4477" s="309" t="s">
        <v>141</v>
      </c>
      <c r="F4477" s="578">
        <v>442.30000000000018</v>
      </c>
      <c r="G4477" s="47"/>
      <c r="H4477" s="573">
        <f t="shared" si="126"/>
        <v>155.95498000000003</v>
      </c>
      <c r="I4477" s="573">
        <f t="shared" si="126"/>
        <v>155.95498000000003</v>
      </c>
      <c r="J4477" s="573">
        <f t="shared" si="126"/>
        <v>204.91759000000008</v>
      </c>
      <c r="K4477" s="573">
        <f t="shared" si="125"/>
        <v>142.35425500000005</v>
      </c>
      <c r="L4477" s="573">
        <f t="shared" si="125"/>
        <v>226.22539250000005</v>
      </c>
      <c r="M4477" s="573">
        <f t="shared" si="125"/>
        <v>194.94372500000006</v>
      </c>
      <c r="N4477" s="573" t="b">
        <v>1</v>
      </c>
    </row>
    <row r="4478" spans="1:14" ht="15.5" x14ac:dyDescent="0.35">
      <c r="A4478" s="373"/>
      <c r="B4478" s="308" t="s">
        <v>5466</v>
      </c>
      <c r="C4478" s="193" t="s">
        <v>5470</v>
      </c>
      <c r="D4478" s="309"/>
      <c r="E4478" s="309" t="s">
        <v>141</v>
      </c>
      <c r="F4478" s="578">
        <v>442.30000000000018</v>
      </c>
      <c r="G4478" s="47"/>
      <c r="H4478" s="573">
        <f t="shared" si="126"/>
        <v>155.95498000000003</v>
      </c>
      <c r="I4478" s="573">
        <f t="shared" si="126"/>
        <v>155.95498000000003</v>
      </c>
      <c r="J4478" s="573">
        <f t="shared" si="126"/>
        <v>204.91759000000008</v>
      </c>
      <c r="K4478" s="573">
        <f t="shared" si="125"/>
        <v>142.35425500000005</v>
      </c>
      <c r="L4478" s="573">
        <f t="shared" si="125"/>
        <v>226.22539250000005</v>
      </c>
      <c r="M4478" s="573">
        <f t="shared" si="125"/>
        <v>194.94372500000006</v>
      </c>
      <c r="N4478" s="573" t="b">
        <v>1</v>
      </c>
    </row>
    <row r="4479" spans="1:14" ht="15.5" x14ac:dyDescent="0.35">
      <c r="A4479" s="375" t="s">
        <v>9892</v>
      </c>
      <c r="B4479" s="308" t="s">
        <v>5466</v>
      </c>
      <c r="C4479" s="193" t="s">
        <v>5471</v>
      </c>
      <c r="D4479" s="309"/>
      <c r="E4479" s="309" t="s">
        <v>141</v>
      </c>
      <c r="F4479" s="578">
        <v>442.30000000000018</v>
      </c>
      <c r="G4479" s="47"/>
      <c r="H4479" s="573">
        <f t="shared" si="126"/>
        <v>155.95498000000003</v>
      </c>
      <c r="I4479" s="573">
        <f t="shared" si="126"/>
        <v>155.95498000000003</v>
      </c>
      <c r="J4479" s="573">
        <f t="shared" si="126"/>
        <v>204.91759000000008</v>
      </c>
      <c r="K4479" s="573">
        <f t="shared" si="125"/>
        <v>142.35425500000005</v>
      </c>
      <c r="L4479" s="573">
        <f t="shared" si="125"/>
        <v>226.22539250000005</v>
      </c>
      <c r="M4479" s="573">
        <f t="shared" si="125"/>
        <v>194.94372500000006</v>
      </c>
      <c r="N4479" s="573" t="b">
        <v>1</v>
      </c>
    </row>
    <row r="4480" spans="1:14" ht="15.5" x14ac:dyDescent="0.35">
      <c r="A4480" s="373"/>
      <c r="B4480" s="308" t="s">
        <v>5466</v>
      </c>
      <c r="C4480" s="193" t="s">
        <v>5472</v>
      </c>
      <c r="D4480" s="309"/>
      <c r="E4480" s="309" t="s">
        <v>141</v>
      </c>
      <c r="F4480" s="578">
        <v>442.30000000000018</v>
      </c>
      <c r="G4480" s="47"/>
      <c r="H4480" s="573">
        <f t="shared" si="126"/>
        <v>155.95498000000003</v>
      </c>
      <c r="I4480" s="573">
        <f t="shared" si="126"/>
        <v>155.95498000000003</v>
      </c>
      <c r="J4480" s="573">
        <f t="shared" si="126"/>
        <v>204.91759000000008</v>
      </c>
      <c r="K4480" s="573">
        <f t="shared" si="125"/>
        <v>142.35425500000005</v>
      </c>
      <c r="L4480" s="573">
        <f t="shared" si="125"/>
        <v>226.22539250000005</v>
      </c>
      <c r="M4480" s="573">
        <f t="shared" si="125"/>
        <v>194.94372500000006</v>
      </c>
      <c r="N4480" s="573" t="b">
        <v>1</v>
      </c>
    </row>
    <row r="4481" spans="1:14" ht="15.5" x14ac:dyDescent="0.35">
      <c r="A4481" s="381" t="s">
        <v>5473</v>
      </c>
      <c r="B4481" s="308" t="s">
        <v>5474</v>
      </c>
      <c r="C4481" s="193" t="s">
        <v>5475</v>
      </c>
      <c r="D4481" s="309"/>
      <c r="E4481" s="309"/>
      <c r="F4481" s="578">
        <v>1962.56</v>
      </c>
      <c r="G4481" s="47"/>
      <c r="H4481" s="573">
        <f t="shared" si="126"/>
        <v>691.99865599999976</v>
      </c>
      <c r="I4481" s="573">
        <f t="shared" si="126"/>
        <v>691.99865599999976</v>
      </c>
      <c r="J4481" s="573">
        <f t="shared" si="126"/>
        <v>909.2540479999999</v>
      </c>
      <c r="K4481" s="573">
        <f t="shared" si="125"/>
        <v>631.64993599999991</v>
      </c>
      <c r="L4481" s="573">
        <f t="shared" si="125"/>
        <v>1003.8003759999998</v>
      </c>
      <c r="M4481" s="573">
        <f t="shared" si="125"/>
        <v>864.99831999999992</v>
      </c>
      <c r="N4481" s="573" t="b">
        <v>1</v>
      </c>
    </row>
    <row r="4482" spans="1:14" ht="15.5" x14ac:dyDescent="0.35">
      <c r="A4482" s="373" t="s">
        <v>9839</v>
      </c>
      <c r="B4482" s="308" t="s">
        <v>5476</v>
      </c>
      <c r="C4482" s="193" t="s">
        <v>5477</v>
      </c>
      <c r="D4482" s="309"/>
      <c r="E4482" s="309" t="s">
        <v>141</v>
      </c>
      <c r="F4482" s="578">
        <v>0</v>
      </c>
      <c r="G4482" s="47"/>
      <c r="H4482" s="573">
        <f t="shared" si="126"/>
        <v>0</v>
      </c>
      <c r="I4482" s="573">
        <f t="shared" si="126"/>
        <v>0</v>
      </c>
      <c r="J4482" s="573">
        <f t="shared" si="126"/>
        <v>0</v>
      </c>
      <c r="K4482" s="573">
        <f t="shared" si="125"/>
        <v>0</v>
      </c>
      <c r="L4482" s="573">
        <f t="shared" si="125"/>
        <v>0</v>
      </c>
      <c r="M4482" s="573">
        <f t="shared" si="125"/>
        <v>0</v>
      </c>
      <c r="N4482" s="573" t="b">
        <v>1</v>
      </c>
    </row>
    <row r="4483" spans="1:14" ht="15.5" x14ac:dyDescent="0.35">
      <c r="A4483" s="373"/>
      <c r="B4483" s="308" t="s">
        <v>5476</v>
      </c>
      <c r="C4483" s="193" t="s">
        <v>5478</v>
      </c>
      <c r="D4483" s="309"/>
      <c r="E4483" s="309" t="s">
        <v>141</v>
      </c>
      <c r="F4483" s="578">
        <v>0</v>
      </c>
      <c r="G4483" s="47"/>
      <c r="H4483" s="573">
        <f t="shared" si="126"/>
        <v>0</v>
      </c>
      <c r="I4483" s="573">
        <f t="shared" si="126"/>
        <v>0</v>
      </c>
      <c r="J4483" s="573">
        <f t="shared" si="126"/>
        <v>0</v>
      </c>
      <c r="K4483" s="573">
        <f t="shared" si="125"/>
        <v>0</v>
      </c>
      <c r="L4483" s="573">
        <f t="shared" si="125"/>
        <v>0</v>
      </c>
      <c r="M4483" s="573">
        <f t="shared" si="125"/>
        <v>0</v>
      </c>
      <c r="N4483" s="573" t="b">
        <v>1</v>
      </c>
    </row>
    <row r="4484" spans="1:14" ht="15.5" x14ac:dyDescent="0.35">
      <c r="A4484" s="373" t="s">
        <v>9893</v>
      </c>
      <c r="B4484" s="308" t="s">
        <v>5476</v>
      </c>
      <c r="C4484" s="193" t="s">
        <v>5479</v>
      </c>
      <c r="D4484" s="309"/>
      <c r="E4484" s="309" t="s">
        <v>141</v>
      </c>
      <c r="F4484" s="578">
        <v>221.67000000000007</v>
      </c>
      <c r="G4484" s="47"/>
      <c r="H4484" s="573">
        <f t="shared" si="126"/>
        <v>78.160842000000002</v>
      </c>
      <c r="I4484" s="573">
        <f t="shared" si="126"/>
        <v>78.160842000000002</v>
      </c>
      <c r="J4484" s="573">
        <f t="shared" si="126"/>
        <v>102.69971100000004</v>
      </c>
      <c r="K4484" s="573">
        <f t="shared" si="125"/>
        <v>71.344489500000023</v>
      </c>
      <c r="L4484" s="573">
        <f t="shared" si="125"/>
        <v>113.37866325000002</v>
      </c>
      <c r="M4484" s="573">
        <f t="shared" si="125"/>
        <v>97.701052500000031</v>
      </c>
      <c r="N4484" s="573" t="b">
        <v>1</v>
      </c>
    </row>
    <row r="4485" spans="1:14" ht="15.5" x14ac:dyDescent="0.35">
      <c r="A4485" s="373"/>
      <c r="B4485" s="308" t="s">
        <v>5476</v>
      </c>
      <c r="C4485" s="193" t="s">
        <v>5480</v>
      </c>
      <c r="D4485" s="309"/>
      <c r="E4485" s="309" t="s">
        <v>141</v>
      </c>
      <c r="F4485" s="578">
        <v>221.67000000000007</v>
      </c>
      <c r="G4485" s="47"/>
      <c r="H4485" s="573">
        <f t="shared" si="126"/>
        <v>78.160842000000002</v>
      </c>
      <c r="I4485" s="573">
        <f t="shared" si="126"/>
        <v>78.160842000000002</v>
      </c>
      <c r="J4485" s="573">
        <f t="shared" si="126"/>
        <v>102.69971100000004</v>
      </c>
      <c r="K4485" s="573">
        <f t="shared" si="125"/>
        <v>71.344489500000023</v>
      </c>
      <c r="L4485" s="573">
        <f t="shared" si="125"/>
        <v>113.37866325000002</v>
      </c>
      <c r="M4485" s="573">
        <f t="shared" si="125"/>
        <v>97.701052500000031</v>
      </c>
      <c r="N4485" s="573" t="b">
        <v>1</v>
      </c>
    </row>
    <row r="4486" spans="1:14" ht="15.5" x14ac:dyDescent="0.35">
      <c r="A4486" s="373" t="s">
        <v>9894</v>
      </c>
      <c r="B4486" s="308" t="s">
        <v>5476</v>
      </c>
      <c r="C4486" s="193" t="s">
        <v>5481</v>
      </c>
      <c r="D4486" s="309"/>
      <c r="E4486" s="309" t="s">
        <v>141</v>
      </c>
      <c r="F4486" s="578">
        <v>221.67000000000007</v>
      </c>
      <c r="G4486" s="47"/>
      <c r="H4486" s="573">
        <f t="shared" si="126"/>
        <v>78.160842000000002</v>
      </c>
      <c r="I4486" s="573">
        <f t="shared" si="126"/>
        <v>78.160842000000002</v>
      </c>
      <c r="J4486" s="573">
        <f t="shared" si="126"/>
        <v>102.69971100000004</v>
      </c>
      <c r="K4486" s="573">
        <f t="shared" si="125"/>
        <v>71.344489500000023</v>
      </c>
      <c r="L4486" s="573">
        <f t="shared" si="125"/>
        <v>113.37866325000002</v>
      </c>
      <c r="M4486" s="573">
        <f t="shared" si="125"/>
        <v>97.701052500000031</v>
      </c>
      <c r="N4486" s="573" t="b">
        <v>1</v>
      </c>
    </row>
    <row r="4487" spans="1:14" ht="15.5" x14ac:dyDescent="0.35">
      <c r="A4487" s="373"/>
      <c r="B4487" s="308" t="s">
        <v>5476</v>
      </c>
      <c r="C4487" s="193" t="s">
        <v>5482</v>
      </c>
      <c r="D4487" s="309"/>
      <c r="E4487" s="309" t="s">
        <v>141</v>
      </c>
      <c r="F4487" s="578">
        <v>221.67000000000007</v>
      </c>
      <c r="G4487" s="47"/>
      <c r="H4487" s="573">
        <f t="shared" si="126"/>
        <v>78.160842000000002</v>
      </c>
      <c r="I4487" s="573">
        <f t="shared" si="126"/>
        <v>78.160842000000002</v>
      </c>
      <c r="J4487" s="573">
        <f t="shared" si="126"/>
        <v>102.69971100000004</v>
      </c>
      <c r="K4487" s="573">
        <f t="shared" si="125"/>
        <v>71.344489500000023</v>
      </c>
      <c r="L4487" s="573">
        <f t="shared" si="125"/>
        <v>113.37866325000002</v>
      </c>
      <c r="M4487" s="573">
        <f t="shared" si="125"/>
        <v>97.701052500000031</v>
      </c>
      <c r="N4487" s="573" t="b">
        <v>1</v>
      </c>
    </row>
    <row r="4488" spans="1:14" ht="15.5" x14ac:dyDescent="0.35">
      <c r="A4488" s="381" t="s">
        <v>5483</v>
      </c>
      <c r="B4488" s="308" t="s">
        <v>5484</v>
      </c>
      <c r="C4488" s="193" t="s">
        <v>5485</v>
      </c>
      <c r="D4488" s="309"/>
      <c r="E4488" s="309"/>
      <c r="F4488" s="578">
        <v>1962.56</v>
      </c>
      <c r="G4488" s="47"/>
      <c r="H4488" s="573">
        <f t="shared" si="126"/>
        <v>691.99865599999976</v>
      </c>
      <c r="I4488" s="573">
        <f t="shared" si="126"/>
        <v>691.99865599999976</v>
      </c>
      <c r="J4488" s="573">
        <f t="shared" si="126"/>
        <v>909.2540479999999</v>
      </c>
      <c r="K4488" s="573">
        <f t="shared" si="125"/>
        <v>631.64993599999991</v>
      </c>
      <c r="L4488" s="573">
        <f t="shared" si="125"/>
        <v>1003.8003759999998</v>
      </c>
      <c r="M4488" s="573">
        <f t="shared" si="125"/>
        <v>864.99831999999992</v>
      </c>
      <c r="N4488" s="573" t="b">
        <v>1</v>
      </c>
    </row>
    <row r="4489" spans="1:14" ht="31" x14ac:dyDescent="0.35">
      <c r="A4489" s="373" t="s">
        <v>9840</v>
      </c>
      <c r="B4489" s="308" t="s">
        <v>5486</v>
      </c>
      <c r="C4489" s="193" t="s">
        <v>5487</v>
      </c>
      <c r="D4489" s="309"/>
      <c r="E4489" s="309" t="s">
        <v>141</v>
      </c>
      <c r="F4489" s="578">
        <v>0</v>
      </c>
      <c r="G4489" s="47"/>
      <c r="H4489" s="573">
        <f t="shared" si="126"/>
        <v>0</v>
      </c>
      <c r="I4489" s="573">
        <f t="shared" si="126"/>
        <v>0</v>
      </c>
      <c r="J4489" s="573">
        <f t="shared" si="126"/>
        <v>0</v>
      </c>
      <c r="K4489" s="573">
        <f t="shared" si="125"/>
        <v>0</v>
      </c>
      <c r="L4489" s="573">
        <f t="shared" si="125"/>
        <v>0</v>
      </c>
      <c r="M4489" s="573">
        <f t="shared" si="125"/>
        <v>0</v>
      </c>
      <c r="N4489" s="573" t="b">
        <v>1</v>
      </c>
    </row>
    <row r="4490" spans="1:14" ht="15.5" x14ac:dyDescent="0.35">
      <c r="A4490" s="373"/>
      <c r="B4490" s="308" t="s">
        <v>5486</v>
      </c>
      <c r="C4490" s="193" t="s">
        <v>5488</v>
      </c>
      <c r="D4490" s="309"/>
      <c r="E4490" s="309" t="s">
        <v>141</v>
      </c>
      <c r="F4490" s="578">
        <v>0</v>
      </c>
      <c r="G4490" s="47"/>
      <c r="H4490" s="573">
        <f t="shared" si="126"/>
        <v>0</v>
      </c>
      <c r="I4490" s="573">
        <f t="shared" si="126"/>
        <v>0</v>
      </c>
      <c r="J4490" s="573">
        <f t="shared" si="126"/>
        <v>0</v>
      </c>
      <c r="K4490" s="573">
        <f t="shared" si="125"/>
        <v>0</v>
      </c>
      <c r="L4490" s="573">
        <f t="shared" si="125"/>
        <v>0</v>
      </c>
      <c r="M4490" s="573">
        <f t="shared" si="125"/>
        <v>0</v>
      </c>
      <c r="N4490" s="573" t="b">
        <v>1</v>
      </c>
    </row>
    <row r="4491" spans="1:14" ht="31" x14ac:dyDescent="0.35">
      <c r="A4491" s="373" t="s">
        <v>9895</v>
      </c>
      <c r="B4491" s="308" t="s">
        <v>5486</v>
      </c>
      <c r="C4491" s="193" t="s">
        <v>5489</v>
      </c>
      <c r="D4491" s="309"/>
      <c r="E4491" s="309" t="s">
        <v>141</v>
      </c>
      <c r="F4491" s="578">
        <v>221.67000000000007</v>
      </c>
      <c r="G4491" s="47"/>
      <c r="H4491" s="573">
        <f t="shared" si="126"/>
        <v>78.160842000000002</v>
      </c>
      <c r="I4491" s="573">
        <f t="shared" si="126"/>
        <v>78.160842000000002</v>
      </c>
      <c r="J4491" s="573">
        <f t="shared" si="126"/>
        <v>102.69971100000004</v>
      </c>
      <c r="K4491" s="573">
        <f t="shared" si="125"/>
        <v>71.344489500000023</v>
      </c>
      <c r="L4491" s="573">
        <f t="shared" si="125"/>
        <v>113.37866325000002</v>
      </c>
      <c r="M4491" s="573">
        <f t="shared" si="125"/>
        <v>97.701052500000031</v>
      </c>
      <c r="N4491" s="573" t="b">
        <v>1</v>
      </c>
    </row>
    <row r="4492" spans="1:14" ht="15.5" x14ac:dyDescent="0.35">
      <c r="A4492" s="373"/>
      <c r="B4492" s="308" t="s">
        <v>5486</v>
      </c>
      <c r="C4492" s="193" t="s">
        <v>5490</v>
      </c>
      <c r="D4492" s="309"/>
      <c r="E4492" s="309" t="s">
        <v>141</v>
      </c>
      <c r="F4492" s="578">
        <v>221.67000000000007</v>
      </c>
      <c r="G4492" s="47"/>
      <c r="H4492" s="573">
        <f t="shared" si="126"/>
        <v>78.160842000000002</v>
      </c>
      <c r="I4492" s="573">
        <f t="shared" si="126"/>
        <v>78.160842000000002</v>
      </c>
      <c r="J4492" s="573">
        <f t="shared" si="126"/>
        <v>102.69971100000004</v>
      </c>
      <c r="K4492" s="573">
        <f t="shared" si="125"/>
        <v>71.344489500000023</v>
      </c>
      <c r="L4492" s="573">
        <f t="shared" si="125"/>
        <v>113.37866325000002</v>
      </c>
      <c r="M4492" s="573">
        <f t="shared" si="125"/>
        <v>97.701052500000031</v>
      </c>
      <c r="N4492" s="573" t="b">
        <v>1</v>
      </c>
    </row>
    <row r="4493" spans="1:14" ht="31" x14ac:dyDescent="0.35">
      <c r="A4493" s="373" t="s">
        <v>9896</v>
      </c>
      <c r="B4493" s="308" t="s">
        <v>5486</v>
      </c>
      <c r="C4493" s="193" t="s">
        <v>5491</v>
      </c>
      <c r="D4493" s="309"/>
      <c r="E4493" s="309" t="s">
        <v>141</v>
      </c>
      <c r="F4493" s="578">
        <v>221.67000000000007</v>
      </c>
      <c r="G4493" s="47"/>
      <c r="H4493" s="573">
        <f t="shared" si="126"/>
        <v>78.160842000000002</v>
      </c>
      <c r="I4493" s="573">
        <f t="shared" si="126"/>
        <v>78.160842000000002</v>
      </c>
      <c r="J4493" s="573">
        <f t="shared" si="126"/>
        <v>102.69971100000004</v>
      </c>
      <c r="K4493" s="573">
        <f t="shared" si="125"/>
        <v>71.344489500000023</v>
      </c>
      <c r="L4493" s="573">
        <f t="shared" si="125"/>
        <v>113.37866325000002</v>
      </c>
      <c r="M4493" s="573">
        <f t="shared" si="125"/>
        <v>97.701052500000031</v>
      </c>
      <c r="N4493" s="573" t="b">
        <v>1</v>
      </c>
    </row>
    <row r="4494" spans="1:14" ht="15.5" x14ac:dyDescent="0.35">
      <c r="A4494" s="373"/>
      <c r="B4494" s="308" t="s">
        <v>5486</v>
      </c>
      <c r="C4494" s="193" t="s">
        <v>5492</v>
      </c>
      <c r="D4494" s="309"/>
      <c r="E4494" s="309" t="s">
        <v>141</v>
      </c>
      <c r="F4494" s="578">
        <v>221.67000000000007</v>
      </c>
      <c r="G4494" s="47"/>
      <c r="H4494" s="573">
        <f t="shared" si="126"/>
        <v>78.160842000000002</v>
      </c>
      <c r="I4494" s="573">
        <f t="shared" si="126"/>
        <v>78.160842000000002</v>
      </c>
      <c r="J4494" s="573">
        <f t="shared" si="126"/>
        <v>102.69971100000004</v>
      </c>
      <c r="K4494" s="573">
        <f t="shared" si="125"/>
        <v>71.344489500000023</v>
      </c>
      <c r="L4494" s="573">
        <f t="shared" si="125"/>
        <v>113.37866325000002</v>
      </c>
      <c r="M4494" s="573">
        <f t="shared" si="125"/>
        <v>97.701052500000031</v>
      </c>
      <c r="N4494" s="573" t="b">
        <v>1</v>
      </c>
    </row>
    <row r="4495" spans="1:14" ht="15.5" x14ac:dyDescent="0.35">
      <c r="A4495" s="381" t="s">
        <v>5493</v>
      </c>
      <c r="B4495" s="308" t="s">
        <v>5494</v>
      </c>
      <c r="C4495" s="193" t="s">
        <v>5495</v>
      </c>
      <c r="D4495" s="309"/>
      <c r="E4495" s="309" t="s">
        <v>141</v>
      </c>
      <c r="F4495" s="578">
        <v>901.43</v>
      </c>
      <c r="G4495" s="47"/>
      <c r="H4495" s="573">
        <f t="shared" si="126"/>
        <v>317.8442179999999</v>
      </c>
      <c r="I4495" s="573">
        <f t="shared" si="126"/>
        <v>317.8442179999999</v>
      </c>
      <c r="J4495" s="573">
        <f t="shared" si="126"/>
        <v>417.63251899999995</v>
      </c>
      <c r="K4495" s="573">
        <f t="shared" si="125"/>
        <v>290.12524549999995</v>
      </c>
      <c r="L4495" s="573">
        <f t="shared" si="125"/>
        <v>461.05890924999989</v>
      </c>
      <c r="M4495" s="573">
        <f t="shared" si="125"/>
        <v>397.30527249999994</v>
      </c>
      <c r="N4495" s="573" t="b">
        <v>1</v>
      </c>
    </row>
    <row r="4496" spans="1:14" ht="31" x14ac:dyDescent="0.35">
      <c r="A4496" s="381" t="s">
        <v>5496</v>
      </c>
      <c r="B4496" s="308" t="s">
        <v>5497</v>
      </c>
      <c r="C4496" s="193" t="s">
        <v>5498</v>
      </c>
      <c r="D4496" s="309"/>
      <c r="E4496" s="309"/>
      <c r="F4496" s="578">
        <v>2852.44</v>
      </c>
      <c r="G4496" s="47"/>
      <c r="H4496" s="573">
        <f t="shared" si="126"/>
        <v>1005.7703439999998</v>
      </c>
      <c r="I4496" s="573">
        <f t="shared" si="126"/>
        <v>1005.7703439999998</v>
      </c>
      <c r="J4496" s="573">
        <f t="shared" si="126"/>
        <v>1321.5354520000001</v>
      </c>
      <c r="K4496" s="573">
        <f t="shared" si="125"/>
        <v>918.05781399999989</v>
      </c>
      <c r="L4496" s="573">
        <f t="shared" si="125"/>
        <v>1458.9517489999998</v>
      </c>
      <c r="M4496" s="573">
        <f t="shared" si="125"/>
        <v>1257.2129299999999</v>
      </c>
      <c r="N4496" s="573" t="b">
        <v>1</v>
      </c>
    </row>
    <row r="4497" spans="1:14" ht="15.5" x14ac:dyDescent="0.35">
      <c r="A4497" s="375" t="s">
        <v>9841</v>
      </c>
      <c r="B4497" s="308" t="s">
        <v>5499</v>
      </c>
      <c r="C4497" s="193" t="s">
        <v>5500</v>
      </c>
      <c r="D4497" s="309"/>
      <c r="E4497" s="309" t="s">
        <v>141</v>
      </c>
      <c r="F4497" s="578">
        <v>0</v>
      </c>
      <c r="G4497" s="47"/>
      <c r="H4497" s="573">
        <f t="shared" si="126"/>
        <v>0</v>
      </c>
      <c r="I4497" s="573">
        <f t="shared" si="126"/>
        <v>0</v>
      </c>
      <c r="J4497" s="573">
        <f t="shared" si="126"/>
        <v>0</v>
      </c>
      <c r="K4497" s="573">
        <f t="shared" si="125"/>
        <v>0</v>
      </c>
      <c r="L4497" s="573">
        <f t="shared" si="125"/>
        <v>0</v>
      </c>
      <c r="M4497" s="573">
        <f t="shared" si="125"/>
        <v>0</v>
      </c>
      <c r="N4497" s="573" t="b">
        <v>1</v>
      </c>
    </row>
    <row r="4498" spans="1:14" ht="15.5" x14ac:dyDescent="0.35">
      <c r="A4498" s="373"/>
      <c r="B4498" s="308" t="s">
        <v>5499</v>
      </c>
      <c r="C4498" s="193" t="s">
        <v>5501</v>
      </c>
      <c r="D4498" s="309"/>
      <c r="E4498" s="309" t="s">
        <v>141</v>
      </c>
      <c r="F4498" s="578">
        <v>0</v>
      </c>
      <c r="G4498" s="47"/>
      <c r="H4498" s="573">
        <f t="shared" si="126"/>
        <v>0</v>
      </c>
      <c r="I4498" s="573">
        <f t="shared" si="126"/>
        <v>0</v>
      </c>
      <c r="J4498" s="573">
        <f t="shared" si="126"/>
        <v>0</v>
      </c>
      <c r="K4498" s="573">
        <f t="shared" si="125"/>
        <v>0</v>
      </c>
      <c r="L4498" s="573">
        <f t="shared" si="125"/>
        <v>0</v>
      </c>
      <c r="M4498" s="573">
        <f t="shared" si="125"/>
        <v>0</v>
      </c>
      <c r="N4498" s="573" t="b">
        <v>1</v>
      </c>
    </row>
    <row r="4499" spans="1:14" ht="15.5" x14ac:dyDescent="0.35">
      <c r="A4499" s="375" t="s">
        <v>9897</v>
      </c>
      <c r="B4499" s="308" t="s">
        <v>5499</v>
      </c>
      <c r="C4499" s="193" t="s">
        <v>5502</v>
      </c>
      <c r="D4499" s="309"/>
      <c r="E4499" s="309" t="s">
        <v>141</v>
      </c>
      <c r="F4499" s="578">
        <v>171.24</v>
      </c>
      <c r="G4499" s="47"/>
      <c r="H4499" s="573">
        <f t="shared" si="126"/>
        <v>60.379223999999986</v>
      </c>
      <c r="I4499" s="573">
        <f t="shared" si="126"/>
        <v>60.379223999999986</v>
      </c>
      <c r="J4499" s="573">
        <f t="shared" si="126"/>
        <v>79.335492000000002</v>
      </c>
      <c r="K4499" s="573">
        <f t="shared" si="126"/>
        <v>55.113593999999999</v>
      </c>
      <c r="L4499" s="573">
        <f t="shared" si="126"/>
        <v>87.58497899999999</v>
      </c>
      <c r="M4499" s="573">
        <f t="shared" si="126"/>
        <v>75.474029999999999</v>
      </c>
      <c r="N4499" s="573" t="b">
        <v>1</v>
      </c>
    </row>
    <row r="4500" spans="1:14" ht="15.5" x14ac:dyDescent="0.35">
      <c r="A4500" s="373"/>
      <c r="B4500" s="308" t="s">
        <v>5499</v>
      </c>
      <c r="C4500" s="193" t="s">
        <v>5503</v>
      </c>
      <c r="D4500" s="309"/>
      <c r="E4500" s="309" t="s">
        <v>141</v>
      </c>
      <c r="F4500" s="578">
        <v>171.24</v>
      </c>
      <c r="G4500" s="47"/>
      <c r="H4500" s="573">
        <f t="shared" ref="H4500:M4542" si="127">IF($N4500=TRUE,H$3*$F4500,"")</f>
        <v>60.379223999999986</v>
      </c>
      <c r="I4500" s="573">
        <f t="shared" si="127"/>
        <v>60.379223999999986</v>
      </c>
      <c r="J4500" s="573">
        <f t="shared" si="127"/>
        <v>79.335492000000002</v>
      </c>
      <c r="K4500" s="573">
        <f t="shared" si="127"/>
        <v>55.113593999999999</v>
      </c>
      <c r="L4500" s="573">
        <f t="shared" si="127"/>
        <v>87.58497899999999</v>
      </c>
      <c r="M4500" s="573">
        <f t="shared" si="127"/>
        <v>75.474029999999999</v>
      </c>
      <c r="N4500" s="573" t="b">
        <v>1</v>
      </c>
    </row>
    <row r="4501" spans="1:14" ht="15.5" x14ac:dyDescent="0.35">
      <c r="A4501" s="373" t="s">
        <v>9898</v>
      </c>
      <c r="B4501" s="308" t="s">
        <v>5499</v>
      </c>
      <c r="C4501" s="193" t="s">
        <v>5504</v>
      </c>
      <c r="D4501" s="309"/>
      <c r="E4501" s="309" t="s">
        <v>141</v>
      </c>
      <c r="F4501" s="578">
        <v>171.24</v>
      </c>
      <c r="G4501" s="47"/>
      <c r="H4501" s="573">
        <f t="shared" si="127"/>
        <v>60.379223999999986</v>
      </c>
      <c r="I4501" s="573">
        <f t="shared" si="127"/>
        <v>60.379223999999986</v>
      </c>
      <c r="J4501" s="573">
        <f t="shared" si="127"/>
        <v>79.335492000000002</v>
      </c>
      <c r="K4501" s="573">
        <f t="shared" si="127"/>
        <v>55.113593999999999</v>
      </c>
      <c r="L4501" s="573">
        <f t="shared" si="127"/>
        <v>87.58497899999999</v>
      </c>
      <c r="M4501" s="573">
        <f t="shared" si="127"/>
        <v>75.474029999999999</v>
      </c>
      <c r="N4501" s="573" t="b">
        <v>1</v>
      </c>
    </row>
    <row r="4502" spans="1:14" ht="16" thickBot="1" x14ac:dyDescent="0.4">
      <c r="A4502" s="594"/>
      <c r="B4502" s="565" t="s">
        <v>5499</v>
      </c>
      <c r="C4502" s="391" t="s">
        <v>5505</v>
      </c>
      <c r="D4502" s="563"/>
      <c r="E4502" s="563" t="s">
        <v>141</v>
      </c>
      <c r="F4502" s="297">
        <v>171.24</v>
      </c>
      <c r="G4502" s="47"/>
      <c r="H4502" s="573">
        <f t="shared" si="127"/>
        <v>60.379223999999986</v>
      </c>
      <c r="I4502" s="573">
        <f t="shared" si="127"/>
        <v>60.379223999999986</v>
      </c>
      <c r="J4502" s="573">
        <f t="shared" si="127"/>
        <v>79.335492000000002</v>
      </c>
      <c r="K4502" s="573">
        <f t="shared" si="127"/>
        <v>55.113593999999999</v>
      </c>
      <c r="L4502" s="573">
        <f t="shared" si="127"/>
        <v>87.58497899999999</v>
      </c>
      <c r="M4502" s="573">
        <f t="shared" si="127"/>
        <v>75.474029999999999</v>
      </c>
      <c r="N4502" s="573" t="b">
        <v>1</v>
      </c>
    </row>
    <row r="4503" spans="1:14" ht="31.5" thickBot="1" x14ac:dyDescent="0.4">
      <c r="A4503" s="63" t="s">
        <v>5496</v>
      </c>
      <c r="B4503" s="2" t="s">
        <v>5506</v>
      </c>
      <c r="C4503" s="128" t="s">
        <v>5507</v>
      </c>
      <c r="D4503" s="122"/>
      <c r="E4503" s="122" t="s">
        <v>141</v>
      </c>
      <c r="F4503" s="284">
        <v>3927.23</v>
      </c>
      <c r="G4503" s="47"/>
      <c r="H4503" s="573">
        <f t="shared" si="127"/>
        <v>1384.7412979999997</v>
      </c>
      <c r="I4503" s="573">
        <f t="shared" si="127"/>
        <v>1384.7412979999997</v>
      </c>
      <c r="J4503" s="573">
        <f t="shared" si="127"/>
        <v>1819.4856589999999</v>
      </c>
      <c r="K4503" s="573">
        <f t="shared" si="127"/>
        <v>1263.9789754999999</v>
      </c>
      <c r="L4503" s="573">
        <f t="shared" si="127"/>
        <v>2008.6799642499996</v>
      </c>
      <c r="M4503" s="573">
        <f t="shared" si="127"/>
        <v>1730.9266224999999</v>
      </c>
      <c r="N4503" s="573" t="b">
        <v>1</v>
      </c>
    </row>
    <row r="4504" spans="1:14" ht="16" thickBot="1" x14ac:dyDescent="0.4">
      <c r="A4504" s="10" t="s">
        <v>9842</v>
      </c>
      <c r="B4504" s="68" t="s">
        <v>5508</v>
      </c>
      <c r="C4504" s="163" t="s">
        <v>5509</v>
      </c>
      <c r="D4504" s="26"/>
      <c r="E4504" s="26" t="s">
        <v>141</v>
      </c>
      <c r="F4504" s="275">
        <v>0</v>
      </c>
      <c r="G4504" s="47"/>
      <c r="H4504" s="573">
        <f t="shared" si="127"/>
        <v>0</v>
      </c>
      <c r="I4504" s="573">
        <f t="shared" si="127"/>
        <v>0</v>
      </c>
      <c r="J4504" s="573">
        <f t="shared" si="127"/>
        <v>0</v>
      </c>
      <c r="K4504" s="573">
        <f t="shared" si="127"/>
        <v>0</v>
      </c>
      <c r="L4504" s="573">
        <f t="shared" si="127"/>
        <v>0</v>
      </c>
      <c r="M4504" s="573">
        <f t="shared" si="127"/>
        <v>0</v>
      </c>
      <c r="N4504" s="573" t="b">
        <v>1</v>
      </c>
    </row>
    <row r="4505" spans="1:14" ht="15.5" x14ac:dyDescent="0.35">
      <c r="A4505" s="71"/>
      <c r="B4505" s="16" t="s">
        <v>5508</v>
      </c>
      <c r="C4505" s="439" t="s">
        <v>5510</v>
      </c>
      <c r="D4505" s="166"/>
      <c r="E4505" s="166" t="s">
        <v>141</v>
      </c>
      <c r="F4505" s="299">
        <v>0</v>
      </c>
      <c r="G4505" s="47"/>
      <c r="H4505" s="573">
        <f t="shared" si="127"/>
        <v>0</v>
      </c>
      <c r="I4505" s="573">
        <f t="shared" si="127"/>
        <v>0</v>
      </c>
      <c r="J4505" s="573">
        <f t="shared" si="127"/>
        <v>0</v>
      </c>
      <c r="K4505" s="573">
        <f t="shared" si="127"/>
        <v>0</v>
      </c>
      <c r="L4505" s="573">
        <f t="shared" si="127"/>
        <v>0</v>
      </c>
      <c r="M4505" s="573">
        <f t="shared" si="127"/>
        <v>0</v>
      </c>
      <c r="N4505" s="573" t="b">
        <v>1</v>
      </c>
    </row>
    <row r="4506" spans="1:14" ht="15.5" x14ac:dyDescent="0.35">
      <c r="A4506" s="72" t="s">
        <v>9899</v>
      </c>
      <c r="B4506" s="3" t="s">
        <v>5508</v>
      </c>
      <c r="C4506" s="110" t="s">
        <v>5511</v>
      </c>
      <c r="D4506" s="20"/>
      <c r="E4506" s="20" t="s">
        <v>141</v>
      </c>
      <c r="F4506" s="273">
        <v>0</v>
      </c>
      <c r="G4506" s="47"/>
      <c r="H4506" s="573">
        <f t="shared" si="127"/>
        <v>0</v>
      </c>
      <c r="I4506" s="573">
        <f t="shared" si="127"/>
        <v>0</v>
      </c>
      <c r="J4506" s="573">
        <f t="shared" si="127"/>
        <v>0</v>
      </c>
      <c r="K4506" s="573">
        <f t="shared" si="127"/>
        <v>0</v>
      </c>
      <c r="L4506" s="573">
        <f t="shared" si="127"/>
        <v>0</v>
      </c>
      <c r="M4506" s="573">
        <f t="shared" si="127"/>
        <v>0</v>
      </c>
      <c r="N4506" s="573" t="b">
        <v>1</v>
      </c>
    </row>
    <row r="4507" spans="1:14" ht="15.5" x14ac:dyDescent="0.35">
      <c r="A4507" s="373"/>
      <c r="B4507" s="308" t="s">
        <v>5508</v>
      </c>
      <c r="C4507" s="193" t="s">
        <v>5512</v>
      </c>
      <c r="D4507" s="309"/>
      <c r="E4507" s="309"/>
      <c r="F4507" s="578">
        <v>0</v>
      </c>
      <c r="G4507" s="47"/>
      <c r="H4507" s="573">
        <f t="shared" si="127"/>
        <v>0</v>
      </c>
      <c r="I4507" s="573">
        <f t="shared" si="127"/>
        <v>0</v>
      </c>
      <c r="J4507" s="573">
        <f t="shared" si="127"/>
        <v>0</v>
      </c>
      <c r="K4507" s="573">
        <f t="shared" si="127"/>
        <v>0</v>
      </c>
      <c r="L4507" s="573">
        <f t="shared" si="127"/>
        <v>0</v>
      </c>
      <c r="M4507" s="573">
        <f t="shared" si="127"/>
        <v>0</v>
      </c>
      <c r="N4507" s="573" t="b">
        <v>1</v>
      </c>
    </row>
    <row r="4508" spans="1:14" ht="15.5" x14ac:dyDescent="0.35">
      <c r="A4508" s="373" t="s">
        <v>9900</v>
      </c>
      <c r="B4508" s="308" t="s">
        <v>5508</v>
      </c>
      <c r="C4508" s="193" t="s">
        <v>5513</v>
      </c>
      <c r="D4508" s="309"/>
      <c r="E4508" s="309" t="s">
        <v>141</v>
      </c>
      <c r="F4508" s="578">
        <v>442.30000000000018</v>
      </c>
      <c r="G4508" s="47"/>
      <c r="H4508" s="573">
        <f t="shared" si="127"/>
        <v>155.95498000000003</v>
      </c>
      <c r="I4508" s="573">
        <f t="shared" si="127"/>
        <v>155.95498000000003</v>
      </c>
      <c r="J4508" s="573">
        <f t="shared" si="127"/>
        <v>204.91759000000008</v>
      </c>
      <c r="K4508" s="573">
        <f t="shared" si="127"/>
        <v>142.35425500000005</v>
      </c>
      <c r="L4508" s="573">
        <f t="shared" si="127"/>
        <v>226.22539250000005</v>
      </c>
      <c r="M4508" s="573">
        <f t="shared" si="127"/>
        <v>194.94372500000006</v>
      </c>
      <c r="N4508" s="573" t="b">
        <v>1</v>
      </c>
    </row>
    <row r="4509" spans="1:14" ht="15.5" x14ac:dyDescent="0.35">
      <c r="A4509" s="373"/>
      <c r="B4509" s="308" t="s">
        <v>5508</v>
      </c>
      <c r="C4509" s="193" t="s">
        <v>5514</v>
      </c>
      <c r="D4509" s="309"/>
      <c r="E4509" s="309" t="s">
        <v>141</v>
      </c>
      <c r="F4509" s="578">
        <v>442.30000000000018</v>
      </c>
      <c r="G4509" s="47"/>
      <c r="H4509" s="573">
        <f t="shared" si="127"/>
        <v>155.95498000000003</v>
      </c>
      <c r="I4509" s="573">
        <f t="shared" si="127"/>
        <v>155.95498000000003</v>
      </c>
      <c r="J4509" s="573">
        <f t="shared" si="127"/>
        <v>204.91759000000008</v>
      </c>
      <c r="K4509" s="573">
        <f t="shared" si="127"/>
        <v>142.35425500000005</v>
      </c>
      <c r="L4509" s="573">
        <f t="shared" si="127"/>
        <v>226.22539250000005</v>
      </c>
      <c r="M4509" s="573">
        <f t="shared" si="127"/>
        <v>194.94372500000006</v>
      </c>
      <c r="N4509" s="573" t="b">
        <v>1</v>
      </c>
    </row>
    <row r="4510" spans="1:14" ht="15.5" x14ac:dyDescent="0.35">
      <c r="A4510" s="381" t="s">
        <v>9336</v>
      </c>
      <c r="B4510" s="308" t="s">
        <v>5515</v>
      </c>
      <c r="C4510" s="193" t="s">
        <v>5516</v>
      </c>
      <c r="D4510" s="309"/>
      <c r="E4510" s="309" t="s">
        <v>141</v>
      </c>
      <c r="F4510" s="578">
        <v>266.95999999999998</v>
      </c>
      <c r="G4510" s="47"/>
      <c r="H4510" s="573">
        <f t="shared" si="127"/>
        <v>94.130095999999966</v>
      </c>
      <c r="I4510" s="573">
        <f t="shared" si="127"/>
        <v>94.130095999999966</v>
      </c>
      <c r="J4510" s="573">
        <f t="shared" si="127"/>
        <v>123.68256799999999</v>
      </c>
      <c r="K4510" s="573">
        <f t="shared" si="127"/>
        <v>85.921075999999985</v>
      </c>
      <c r="L4510" s="573">
        <f t="shared" si="127"/>
        <v>136.54336599999996</v>
      </c>
      <c r="M4510" s="573">
        <f t="shared" si="127"/>
        <v>117.66261999999999</v>
      </c>
      <c r="N4510" s="573" t="b">
        <v>1</v>
      </c>
    </row>
    <row r="4511" spans="1:14" ht="15.5" x14ac:dyDescent="0.35">
      <c r="A4511" s="381" t="s">
        <v>9337</v>
      </c>
      <c r="B4511" s="308" t="s">
        <v>5517</v>
      </c>
      <c r="C4511" s="193" t="s">
        <v>5518</v>
      </c>
      <c r="D4511" s="309"/>
      <c r="E4511" s="309" t="s">
        <v>141</v>
      </c>
      <c r="F4511" s="578">
        <v>247.1</v>
      </c>
      <c r="G4511" s="47"/>
      <c r="H4511" s="573">
        <f t="shared" si="127"/>
        <v>87.127459999999971</v>
      </c>
      <c r="I4511" s="573">
        <f t="shared" si="127"/>
        <v>87.127459999999971</v>
      </c>
      <c r="J4511" s="573">
        <f t="shared" si="127"/>
        <v>114.48142999999999</v>
      </c>
      <c r="K4511" s="573">
        <f t="shared" si="127"/>
        <v>79.529134999999997</v>
      </c>
      <c r="L4511" s="573">
        <f t="shared" si="127"/>
        <v>126.38547249999998</v>
      </c>
      <c r="M4511" s="573">
        <f t="shared" si="127"/>
        <v>108.909325</v>
      </c>
      <c r="N4511" s="573" t="b">
        <v>1</v>
      </c>
    </row>
    <row r="4512" spans="1:14" ht="15.5" x14ac:dyDescent="0.35">
      <c r="A4512" s="381" t="s">
        <v>9811</v>
      </c>
      <c r="B4512" s="308" t="s">
        <v>5519</v>
      </c>
      <c r="C4512" s="193" t="s">
        <v>5520</v>
      </c>
      <c r="D4512" s="309"/>
      <c r="E4512" s="309"/>
      <c r="F4512" s="578">
        <v>142.68</v>
      </c>
      <c r="G4512" s="47"/>
      <c r="H4512" s="573">
        <f t="shared" si="127"/>
        <v>50.308967999999993</v>
      </c>
      <c r="I4512" s="573">
        <f t="shared" si="127"/>
        <v>50.308967999999993</v>
      </c>
      <c r="J4512" s="573">
        <f t="shared" si="127"/>
        <v>66.103644000000003</v>
      </c>
      <c r="K4512" s="573">
        <f t="shared" si="127"/>
        <v>45.921557999999997</v>
      </c>
      <c r="L4512" s="573">
        <f t="shared" si="127"/>
        <v>72.97725299999999</v>
      </c>
      <c r="M4512" s="573">
        <f t="shared" si="127"/>
        <v>62.886209999999998</v>
      </c>
      <c r="N4512" s="573" t="b">
        <v>1</v>
      </c>
    </row>
    <row r="4513" spans="1:14" ht="15.5" x14ac:dyDescent="0.35">
      <c r="A4513" s="381" t="s">
        <v>9812</v>
      </c>
      <c r="B4513" s="308" t="s">
        <v>4334</v>
      </c>
      <c r="C4513" s="193" t="s">
        <v>4335</v>
      </c>
      <c r="D4513" s="309"/>
      <c r="E4513" s="309" t="s">
        <v>141</v>
      </c>
      <c r="F4513" s="578">
        <v>191.94</v>
      </c>
      <c r="G4513" s="47"/>
      <c r="H4513" s="573">
        <f t="shared" si="127"/>
        <v>67.678043999999986</v>
      </c>
      <c r="I4513" s="573">
        <f t="shared" si="127"/>
        <v>67.678043999999986</v>
      </c>
      <c r="J4513" s="573">
        <f t="shared" si="127"/>
        <v>88.92580199999999</v>
      </c>
      <c r="K4513" s="573">
        <f t="shared" si="127"/>
        <v>61.775888999999992</v>
      </c>
      <c r="L4513" s="573">
        <f t="shared" si="127"/>
        <v>98.172511499999985</v>
      </c>
      <c r="M4513" s="573">
        <f t="shared" si="127"/>
        <v>84.597555</v>
      </c>
      <c r="N4513" s="573" t="b">
        <v>1</v>
      </c>
    </row>
    <row r="4514" spans="1:14" ht="15.5" x14ac:dyDescent="0.35">
      <c r="A4514" s="381"/>
      <c r="B4514" s="308" t="s">
        <v>5521</v>
      </c>
      <c r="C4514" s="193" t="s">
        <v>5522</v>
      </c>
      <c r="D4514" s="309"/>
      <c r="E4514" s="309"/>
      <c r="F4514" s="578">
        <v>191.94</v>
      </c>
      <c r="G4514" s="47"/>
      <c r="H4514" s="573">
        <f t="shared" si="127"/>
        <v>67.678043999999986</v>
      </c>
      <c r="I4514" s="573">
        <f t="shared" si="127"/>
        <v>67.678043999999986</v>
      </c>
      <c r="J4514" s="573">
        <f t="shared" si="127"/>
        <v>88.92580199999999</v>
      </c>
      <c r="K4514" s="573">
        <f t="shared" si="127"/>
        <v>61.775888999999992</v>
      </c>
      <c r="L4514" s="573">
        <f t="shared" si="127"/>
        <v>98.172511499999985</v>
      </c>
      <c r="M4514" s="573">
        <f t="shared" si="127"/>
        <v>84.597555</v>
      </c>
      <c r="N4514" s="573" t="b">
        <v>1</v>
      </c>
    </row>
    <row r="4515" spans="1:14" ht="15.5" x14ac:dyDescent="0.35">
      <c r="A4515" s="381" t="s">
        <v>9813</v>
      </c>
      <c r="B4515" s="308" t="s">
        <v>5523</v>
      </c>
      <c r="C4515" s="193" t="s">
        <v>5524</v>
      </c>
      <c r="D4515" s="309"/>
      <c r="E4515" s="309" t="s">
        <v>141</v>
      </c>
      <c r="F4515" s="578">
        <v>298.95</v>
      </c>
      <c r="G4515" s="47"/>
      <c r="H4515" s="573">
        <f t="shared" si="127"/>
        <v>105.40976999999997</v>
      </c>
      <c r="I4515" s="573">
        <f t="shared" si="127"/>
        <v>105.40976999999997</v>
      </c>
      <c r="J4515" s="573">
        <f t="shared" si="127"/>
        <v>138.503535</v>
      </c>
      <c r="K4515" s="573">
        <f t="shared" si="127"/>
        <v>96.217057499999981</v>
      </c>
      <c r="L4515" s="573">
        <f t="shared" si="127"/>
        <v>152.90545124999997</v>
      </c>
      <c r="M4515" s="573">
        <f t="shared" si="127"/>
        <v>131.76221249999998</v>
      </c>
      <c r="N4515" s="573" t="b">
        <v>1</v>
      </c>
    </row>
    <row r="4516" spans="1:14" ht="15.5" x14ac:dyDescent="0.35">
      <c r="A4516" s="381"/>
      <c r="B4516" s="308" t="s">
        <v>5525</v>
      </c>
      <c r="C4516" s="193" t="s">
        <v>5526</v>
      </c>
      <c r="D4516" s="309"/>
      <c r="E4516" s="309"/>
      <c r="F4516" s="578">
        <v>298.95</v>
      </c>
      <c r="G4516" s="47"/>
      <c r="H4516" s="573">
        <f t="shared" si="127"/>
        <v>105.40976999999997</v>
      </c>
      <c r="I4516" s="573">
        <f t="shared" si="127"/>
        <v>105.40976999999997</v>
      </c>
      <c r="J4516" s="573">
        <f t="shared" si="127"/>
        <v>138.503535</v>
      </c>
      <c r="K4516" s="573">
        <f t="shared" si="127"/>
        <v>96.217057499999981</v>
      </c>
      <c r="L4516" s="573">
        <f t="shared" si="127"/>
        <v>152.90545124999997</v>
      </c>
      <c r="M4516" s="573">
        <f t="shared" si="127"/>
        <v>131.76221249999998</v>
      </c>
      <c r="N4516" s="573" t="b">
        <v>1</v>
      </c>
    </row>
    <row r="4517" spans="1:14" ht="15.5" x14ac:dyDescent="0.35">
      <c r="A4517" s="381" t="s">
        <v>9814</v>
      </c>
      <c r="B4517" s="308" t="s">
        <v>5527</v>
      </c>
      <c r="C4517" s="193" t="s">
        <v>5528</v>
      </c>
      <c r="D4517" s="309"/>
      <c r="E4517" s="309" t="s">
        <v>141</v>
      </c>
      <c r="F4517" s="578">
        <v>45.22</v>
      </c>
      <c r="G4517" s="47"/>
      <c r="H4517" s="573">
        <f t="shared" si="127"/>
        <v>15.944571999999996</v>
      </c>
      <c r="I4517" s="573">
        <f t="shared" si="127"/>
        <v>15.944571999999996</v>
      </c>
      <c r="J4517" s="573">
        <f t="shared" si="127"/>
        <v>20.950426</v>
      </c>
      <c r="K4517" s="573">
        <f t="shared" si="127"/>
        <v>14.554056999999998</v>
      </c>
      <c r="L4517" s="573">
        <f t="shared" si="127"/>
        <v>23.128899499999996</v>
      </c>
      <c r="M4517" s="573">
        <f t="shared" si="127"/>
        <v>19.930714999999999</v>
      </c>
      <c r="N4517" s="573" t="b">
        <v>1</v>
      </c>
    </row>
    <row r="4518" spans="1:14" ht="31" x14ac:dyDescent="0.35">
      <c r="A4518" s="381"/>
      <c r="B4518" s="308" t="s">
        <v>8622</v>
      </c>
      <c r="C4518" s="193" t="s">
        <v>7047</v>
      </c>
      <c r="D4518" s="309"/>
      <c r="E4518" s="309"/>
      <c r="F4518" s="578">
        <v>45.22</v>
      </c>
      <c r="G4518" s="47"/>
      <c r="H4518" s="573">
        <f t="shared" si="127"/>
        <v>15.944571999999996</v>
      </c>
      <c r="I4518" s="573">
        <f t="shared" si="127"/>
        <v>15.944571999999996</v>
      </c>
      <c r="J4518" s="573">
        <f t="shared" si="127"/>
        <v>20.950426</v>
      </c>
      <c r="K4518" s="573">
        <f t="shared" si="127"/>
        <v>14.554056999999998</v>
      </c>
      <c r="L4518" s="573">
        <f t="shared" si="127"/>
        <v>23.128899499999996</v>
      </c>
      <c r="M4518" s="573">
        <f t="shared" si="127"/>
        <v>19.930714999999999</v>
      </c>
      <c r="N4518" s="573" t="b">
        <v>1</v>
      </c>
    </row>
    <row r="4519" spans="1:14" ht="15.5" x14ac:dyDescent="0.35">
      <c r="A4519" s="381" t="s">
        <v>9815</v>
      </c>
      <c r="B4519" s="308" t="s">
        <v>5529</v>
      </c>
      <c r="C4519" s="193" t="s">
        <v>5530</v>
      </c>
      <c r="D4519" s="309"/>
      <c r="E4519" s="309" t="s">
        <v>141</v>
      </c>
      <c r="F4519" s="578">
        <v>75</v>
      </c>
      <c r="G4519" s="47"/>
      <c r="H4519" s="573">
        <f t="shared" si="127"/>
        <v>26.444999999999993</v>
      </c>
      <c r="I4519" s="573">
        <f t="shared" si="127"/>
        <v>26.444999999999993</v>
      </c>
      <c r="J4519" s="573">
        <f t="shared" si="127"/>
        <v>34.747500000000002</v>
      </c>
      <c r="K4519" s="573">
        <f t="shared" si="127"/>
        <v>24.138749999999998</v>
      </c>
      <c r="L4519" s="573">
        <f t="shared" si="127"/>
        <v>38.360624999999992</v>
      </c>
      <c r="M4519" s="573">
        <f t="shared" si="127"/>
        <v>33.056249999999999</v>
      </c>
      <c r="N4519" s="573" t="b">
        <v>1</v>
      </c>
    </row>
    <row r="4520" spans="1:14" ht="31" x14ac:dyDescent="0.35">
      <c r="A4520" s="381"/>
      <c r="B4520" s="308" t="s">
        <v>8623</v>
      </c>
      <c r="C4520" s="193" t="s">
        <v>5531</v>
      </c>
      <c r="D4520" s="309"/>
      <c r="E4520" s="309"/>
      <c r="F4520" s="578">
        <v>75</v>
      </c>
      <c r="G4520" s="47"/>
      <c r="H4520" s="573">
        <f t="shared" si="127"/>
        <v>26.444999999999993</v>
      </c>
      <c r="I4520" s="573">
        <f t="shared" si="127"/>
        <v>26.444999999999993</v>
      </c>
      <c r="J4520" s="573">
        <f t="shared" si="127"/>
        <v>34.747500000000002</v>
      </c>
      <c r="K4520" s="573">
        <f t="shared" si="127"/>
        <v>24.138749999999998</v>
      </c>
      <c r="L4520" s="573">
        <f t="shared" si="127"/>
        <v>38.360624999999992</v>
      </c>
      <c r="M4520" s="573">
        <f t="shared" si="127"/>
        <v>33.056249999999999</v>
      </c>
      <c r="N4520" s="573" t="b">
        <v>1</v>
      </c>
    </row>
    <row r="4521" spans="1:14" ht="31" x14ac:dyDescent="0.35">
      <c r="A4521" s="381"/>
      <c r="B4521" s="308" t="s">
        <v>8624</v>
      </c>
      <c r="C4521" s="193" t="s">
        <v>7048</v>
      </c>
      <c r="D4521" s="309"/>
      <c r="E4521" s="309"/>
      <c r="F4521" s="578">
        <v>75</v>
      </c>
      <c r="G4521" s="47"/>
      <c r="H4521" s="573">
        <f t="shared" si="127"/>
        <v>26.444999999999993</v>
      </c>
      <c r="I4521" s="573">
        <f t="shared" si="127"/>
        <v>26.444999999999993</v>
      </c>
      <c r="J4521" s="573">
        <f t="shared" si="127"/>
        <v>34.747500000000002</v>
      </c>
      <c r="K4521" s="573">
        <f t="shared" si="127"/>
        <v>24.138749999999998</v>
      </c>
      <c r="L4521" s="573">
        <f t="shared" si="127"/>
        <v>38.360624999999992</v>
      </c>
      <c r="M4521" s="573">
        <f t="shared" si="127"/>
        <v>33.056249999999999</v>
      </c>
      <c r="N4521" s="573" t="b">
        <v>1</v>
      </c>
    </row>
    <row r="4522" spans="1:14" ht="15.5" x14ac:dyDescent="0.35">
      <c r="A4522" s="381" t="s">
        <v>9816</v>
      </c>
      <c r="B4522" s="308" t="s">
        <v>5532</v>
      </c>
      <c r="C4522" s="193" t="s">
        <v>5533</v>
      </c>
      <c r="D4522" s="309"/>
      <c r="E4522" s="309" t="s">
        <v>141</v>
      </c>
      <c r="F4522" s="578">
        <v>127.96</v>
      </c>
      <c r="G4522" s="47"/>
      <c r="H4522" s="573">
        <f t="shared" si="127"/>
        <v>45.118695999999986</v>
      </c>
      <c r="I4522" s="573">
        <f t="shared" si="127"/>
        <v>45.118695999999986</v>
      </c>
      <c r="J4522" s="573">
        <f t="shared" si="127"/>
        <v>59.283867999999998</v>
      </c>
      <c r="K4522" s="573">
        <f t="shared" si="127"/>
        <v>41.183925999999992</v>
      </c>
      <c r="L4522" s="573">
        <f t="shared" si="127"/>
        <v>65.448340999999985</v>
      </c>
      <c r="M4522" s="573">
        <f t="shared" si="127"/>
        <v>56.398369999999993</v>
      </c>
      <c r="N4522" s="573" t="b">
        <v>1</v>
      </c>
    </row>
    <row r="4523" spans="1:14" ht="15.5" x14ac:dyDescent="0.35">
      <c r="A4523" s="381" t="s">
        <v>9449</v>
      </c>
      <c r="B4523" s="308" t="s">
        <v>5534</v>
      </c>
      <c r="C4523" s="193" t="s">
        <v>5535</v>
      </c>
      <c r="D4523" s="309"/>
      <c r="E4523" s="309" t="s">
        <v>141</v>
      </c>
      <c r="F4523" s="578">
        <v>289.01</v>
      </c>
      <c r="G4523" s="47"/>
      <c r="H4523" s="573">
        <f t="shared" si="127"/>
        <v>101.90492599999997</v>
      </c>
      <c r="I4523" s="573">
        <f t="shared" si="127"/>
        <v>101.90492599999997</v>
      </c>
      <c r="J4523" s="573">
        <f t="shared" si="127"/>
        <v>133.89833299999998</v>
      </c>
      <c r="K4523" s="573">
        <f t="shared" si="127"/>
        <v>93.017868499999992</v>
      </c>
      <c r="L4523" s="573">
        <f t="shared" si="127"/>
        <v>147.82138974999998</v>
      </c>
      <c r="M4523" s="573">
        <f t="shared" si="127"/>
        <v>127.38115749999999</v>
      </c>
      <c r="N4523" s="573" t="b">
        <v>1</v>
      </c>
    </row>
    <row r="4524" spans="1:14" ht="31" x14ac:dyDescent="0.35">
      <c r="A4524" s="381" t="s">
        <v>9817</v>
      </c>
      <c r="B4524" s="308" t="s">
        <v>5536</v>
      </c>
      <c r="C4524" s="193" t="s">
        <v>5537</v>
      </c>
      <c r="D4524" s="309"/>
      <c r="E4524" s="309" t="s">
        <v>141</v>
      </c>
      <c r="F4524" s="578">
        <v>1076.07</v>
      </c>
      <c r="G4524" s="47"/>
      <c r="H4524" s="573">
        <f t="shared" si="127"/>
        <v>379.42228199999988</v>
      </c>
      <c r="I4524" s="573">
        <f t="shared" si="127"/>
        <v>379.42228199999988</v>
      </c>
      <c r="J4524" s="573">
        <f t="shared" si="127"/>
        <v>498.54323099999993</v>
      </c>
      <c r="K4524" s="573">
        <f t="shared" si="127"/>
        <v>346.33312949999993</v>
      </c>
      <c r="L4524" s="573">
        <f t="shared" si="127"/>
        <v>550.38290324999991</v>
      </c>
      <c r="M4524" s="573">
        <f t="shared" si="127"/>
        <v>474.27785249999994</v>
      </c>
      <c r="N4524" s="573" t="b">
        <v>1</v>
      </c>
    </row>
    <row r="4525" spans="1:14" ht="15.5" x14ac:dyDescent="0.35">
      <c r="A4525" s="381" t="s">
        <v>9818</v>
      </c>
      <c r="B4525" s="308" t="s">
        <v>5538</v>
      </c>
      <c r="C4525" s="193" t="s">
        <v>5539</v>
      </c>
      <c r="D4525" s="309"/>
      <c r="E4525" s="309" t="s">
        <v>141</v>
      </c>
      <c r="F4525" s="578">
        <v>1216.24</v>
      </c>
      <c r="G4525" s="47"/>
      <c r="H4525" s="573">
        <f t="shared" si="127"/>
        <v>428.84622399999989</v>
      </c>
      <c r="I4525" s="573">
        <f t="shared" si="127"/>
        <v>428.84622399999989</v>
      </c>
      <c r="J4525" s="573">
        <f t="shared" si="127"/>
        <v>563.48399199999994</v>
      </c>
      <c r="K4525" s="573">
        <f t="shared" si="127"/>
        <v>391.44684399999994</v>
      </c>
      <c r="L4525" s="573">
        <f t="shared" si="127"/>
        <v>622.07635399999992</v>
      </c>
      <c r="M4525" s="573">
        <f t="shared" si="127"/>
        <v>536.05777999999998</v>
      </c>
      <c r="N4525" s="573" t="b">
        <v>1</v>
      </c>
    </row>
    <row r="4526" spans="1:14" ht="31" x14ac:dyDescent="0.35">
      <c r="A4526" s="381" t="s">
        <v>9819</v>
      </c>
      <c r="B4526" s="308" t="s">
        <v>5540</v>
      </c>
      <c r="C4526" s="193" t="s">
        <v>5541</v>
      </c>
      <c r="D4526" s="309"/>
      <c r="E4526" s="309" t="s">
        <v>141</v>
      </c>
      <c r="F4526" s="578">
        <v>963.04</v>
      </c>
      <c r="G4526" s="47"/>
      <c r="H4526" s="573">
        <f t="shared" si="127"/>
        <v>339.56790399999988</v>
      </c>
      <c r="I4526" s="573">
        <f t="shared" si="127"/>
        <v>339.56790399999988</v>
      </c>
      <c r="J4526" s="573">
        <f t="shared" si="127"/>
        <v>446.17643199999998</v>
      </c>
      <c r="K4526" s="573">
        <f t="shared" si="127"/>
        <v>309.95442399999996</v>
      </c>
      <c r="L4526" s="573">
        <f t="shared" si="127"/>
        <v>492.57088399999986</v>
      </c>
      <c r="M4526" s="573">
        <f t="shared" si="127"/>
        <v>424.45987999999994</v>
      </c>
      <c r="N4526" s="573" t="b">
        <v>1</v>
      </c>
    </row>
    <row r="4527" spans="1:14" ht="15.5" x14ac:dyDescent="0.35">
      <c r="A4527" s="381" t="s">
        <v>9820</v>
      </c>
      <c r="B4527" s="308" t="s">
        <v>5542</v>
      </c>
      <c r="C4527" s="193" t="s">
        <v>5543</v>
      </c>
      <c r="D4527" s="309"/>
      <c r="E4527" s="309" t="s">
        <v>141</v>
      </c>
      <c r="F4527" s="578">
        <v>1107.56</v>
      </c>
      <c r="G4527" s="47"/>
      <c r="H4527" s="573">
        <f t="shared" si="127"/>
        <v>390.52565599999991</v>
      </c>
      <c r="I4527" s="573">
        <f t="shared" si="127"/>
        <v>390.52565599999991</v>
      </c>
      <c r="J4527" s="573">
        <f t="shared" si="127"/>
        <v>513.13254799999993</v>
      </c>
      <c r="K4527" s="573">
        <f t="shared" si="127"/>
        <v>356.46818599999995</v>
      </c>
      <c r="L4527" s="573">
        <f t="shared" si="127"/>
        <v>566.48925099999985</v>
      </c>
      <c r="M4527" s="573">
        <f t="shared" si="127"/>
        <v>488.15706999999998</v>
      </c>
      <c r="N4527" s="573" t="b">
        <v>1</v>
      </c>
    </row>
    <row r="4528" spans="1:14" ht="15.5" x14ac:dyDescent="0.35">
      <c r="A4528" s="381" t="s">
        <v>9821</v>
      </c>
      <c r="B4528" s="308" t="s">
        <v>5544</v>
      </c>
      <c r="C4528" s="193" t="s">
        <v>5545</v>
      </c>
      <c r="D4528" s="309"/>
      <c r="E4528" s="309" t="s">
        <v>141</v>
      </c>
      <c r="F4528" s="578">
        <v>546.04999999999995</v>
      </c>
      <c r="G4528" s="47"/>
      <c r="H4528" s="573">
        <f t="shared" si="127"/>
        <v>192.53722999999994</v>
      </c>
      <c r="I4528" s="573">
        <f t="shared" si="127"/>
        <v>192.53722999999994</v>
      </c>
      <c r="J4528" s="573">
        <f t="shared" si="127"/>
        <v>252.98496499999996</v>
      </c>
      <c r="K4528" s="573">
        <f t="shared" si="127"/>
        <v>175.74619249999998</v>
      </c>
      <c r="L4528" s="573">
        <f t="shared" si="127"/>
        <v>279.29092374999993</v>
      </c>
      <c r="M4528" s="573">
        <f t="shared" si="127"/>
        <v>240.67153749999997</v>
      </c>
      <c r="N4528" s="573" t="b">
        <v>1</v>
      </c>
    </row>
    <row r="4529" spans="1:14" ht="15.5" x14ac:dyDescent="0.35">
      <c r="A4529" s="381" t="s">
        <v>9822</v>
      </c>
      <c r="B4529" s="308" t="s">
        <v>5546</v>
      </c>
      <c r="C4529" s="193" t="s">
        <v>5547</v>
      </c>
      <c r="D4529" s="309"/>
      <c r="E4529" s="309" t="s">
        <v>141</v>
      </c>
      <c r="F4529" s="578">
        <v>627.67999999999995</v>
      </c>
      <c r="G4529" s="47"/>
      <c r="H4529" s="573">
        <f t="shared" si="127"/>
        <v>221.31996799999993</v>
      </c>
      <c r="I4529" s="573">
        <f t="shared" si="127"/>
        <v>221.31996799999993</v>
      </c>
      <c r="J4529" s="573">
        <f t="shared" si="127"/>
        <v>290.80414399999995</v>
      </c>
      <c r="K4529" s="573">
        <f t="shared" si="127"/>
        <v>202.01880799999998</v>
      </c>
      <c r="L4529" s="573">
        <f t="shared" si="127"/>
        <v>321.04262799999992</v>
      </c>
      <c r="M4529" s="573">
        <f t="shared" si="127"/>
        <v>276.64995999999996</v>
      </c>
      <c r="N4529" s="573" t="b">
        <v>1</v>
      </c>
    </row>
    <row r="4530" spans="1:14" ht="15.5" x14ac:dyDescent="0.35">
      <c r="A4530" s="381"/>
      <c r="B4530" s="308"/>
      <c r="C4530" s="193"/>
      <c r="D4530" s="309"/>
      <c r="E4530" s="309"/>
      <c r="F4530" s="578" t="s">
        <v>141</v>
      </c>
      <c r="G4530" s="47"/>
      <c r="H4530" s="573" t="str">
        <f t="shared" si="127"/>
        <v/>
      </c>
      <c r="I4530" s="573" t="str">
        <f t="shared" si="127"/>
        <v/>
      </c>
      <c r="J4530" s="573" t="str">
        <f t="shared" si="127"/>
        <v/>
      </c>
      <c r="K4530" s="573" t="str">
        <f t="shared" si="127"/>
        <v/>
      </c>
      <c r="L4530" s="573" t="str">
        <f t="shared" si="127"/>
        <v/>
      </c>
      <c r="M4530" s="573" t="str">
        <f t="shared" si="127"/>
        <v/>
      </c>
      <c r="N4530" s="573" t="s">
        <v>141</v>
      </c>
    </row>
    <row r="4531" spans="1:14" ht="15.5" x14ac:dyDescent="0.35">
      <c r="A4531" s="410" t="s">
        <v>602</v>
      </c>
      <c r="B4531" s="429" t="s">
        <v>141</v>
      </c>
      <c r="C4531" s="711" t="s">
        <v>141</v>
      </c>
      <c r="D4531" s="449"/>
      <c r="E4531" s="449" t="s">
        <v>141</v>
      </c>
      <c r="F4531" s="794" t="s">
        <v>141</v>
      </c>
      <c r="G4531" s="47"/>
      <c r="H4531" s="573" t="str">
        <f t="shared" si="127"/>
        <v/>
      </c>
      <c r="I4531" s="573" t="str">
        <f t="shared" si="127"/>
        <v/>
      </c>
      <c r="J4531" s="573" t="str">
        <f t="shared" si="127"/>
        <v/>
      </c>
      <c r="K4531" s="573" t="str">
        <f t="shared" si="127"/>
        <v/>
      </c>
      <c r="L4531" s="573" t="str">
        <f t="shared" si="127"/>
        <v/>
      </c>
      <c r="M4531" s="573" t="str">
        <f t="shared" si="127"/>
        <v/>
      </c>
      <c r="N4531" s="573" t="s">
        <v>141</v>
      </c>
    </row>
    <row r="4532" spans="1:14" ht="15.5" x14ac:dyDescent="0.35">
      <c r="A4532" s="403" t="s">
        <v>8625</v>
      </c>
      <c r="B4532" s="428" t="s">
        <v>141</v>
      </c>
      <c r="C4532" s="718" t="s">
        <v>141</v>
      </c>
      <c r="D4532" s="448"/>
      <c r="E4532" s="448" t="s">
        <v>141</v>
      </c>
      <c r="F4532" s="797" t="s">
        <v>141</v>
      </c>
      <c r="G4532" s="47"/>
      <c r="H4532" s="573" t="str">
        <f t="shared" si="127"/>
        <v/>
      </c>
      <c r="I4532" s="573" t="str">
        <f t="shared" si="127"/>
        <v/>
      </c>
      <c r="J4532" s="573" t="str">
        <f t="shared" si="127"/>
        <v/>
      </c>
      <c r="K4532" s="573" t="str">
        <f t="shared" si="127"/>
        <v/>
      </c>
      <c r="L4532" s="573" t="str">
        <f t="shared" si="127"/>
        <v/>
      </c>
      <c r="M4532" s="573" t="str">
        <f t="shared" si="127"/>
        <v/>
      </c>
      <c r="N4532" s="573" t="s">
        <v>141</v>
      </c>
    </row>
    <row r="4533" spans="1:14" ht="15.5" x14ac:dyDescent="0.35">
      <c r="A4533" s="373" t="s">
        <v>9860</v>
      </c>
      <c r="B4533" s="308" t="s">
        <v>4285</v>
      </c>
      <c r="C4533" s="193" t="s">
        <v>8960</v>
      </c>
      <c r="D4533" s="309"/>
      <c r="E4533" s="309"/>
      <c r="F4533" s="578">
        <v>495.32000000000005</v>
      </c>
      <c r="G4533" s="47"/>
      <c r="H4533" s="573">
        <f t="shared" si="127"/>
        <v>174.64983199999998</v>
      </c>
      <c r="I4533" s="573">
        <f t="shared" si="127"/>
        <v>174.64983199999998</v>
      </c>
      <c r="J4533" s="573">
        <f t="shared" si="127"/>
        <v>229.48175600000002</v>
      </c>
      <c r="K4533" s="573">
        <f t="shared" si="127"/>
        <v>159.41874200000001</v>
      </c>
      <c r="L4533" s="573">
        <f t="shared" si="127"/>
        <v>253.34379699999997</v>
      </c>
      <c r="M4533" s="573">
        <f t="shared" si="127"/>
        <v>218.31229000000002</v>
      </c>
      <c r="N4533" s="573" t="b">
        <v>1</v>
      </c>
    </row>
    <row r="4534" spans="1:14" ht="15.5" x14ac:dyDescent="0.35">
      <c r="A4534" s="373" t="s">
        <v>9861</v>
      </c>
      <c r="B4534" s="308" t="s">
        <v>4285</v>
      </c>
      <c r="C4534" s="193" t="s">
        <v>9058</v>
      </c>
      <c r="D4534" s="309"/>
      <c r="E4534" s="309"/>
      <c r="F4534" s="578">
        <v>1294.0100000000002</v>
      </c>
      <c r="G4534" s="47"/>
      <c r="H4534" s="573">
        <f t="shared" si="127"/>
        <v>456.26792599999999</v>
      </c>
      <c r="I4534" s="573">
        <f t="shared" si="127"/>
        <v>456.26792599999999</v>
      </c>
      <c r="J4534" s="573">
        <f t="shared" si="127"/>
        <v>599.51483300000007</v>
      </c>
      <c r="K4534" s="573">
        <f t="shared" si="127"/>
        <v>416.47711850000002</v>
      </c>
      <c r="L4534" s="573">
        <f t="shared" si="127"/>
        <v>661.85376474999998</v>
      </c>
      <c r="M4534" s="573">
        <f t="shared" si="127"/>
        <v>570.3349075000001</v>
      </c>
      <c r="N4534" s="573" t="b">
        <v>1</v>
      </c>
    </row>
    <row r="4535" spans="1:14" ht="15.5" x14ac:dyDescent="0.35">
      <c r="A4535" s="373" t="s">
        <v>9862</v>
      </c>
      <c r="B4535" s="308" t="s">
        <v>4285</v>
      </c>
      <c r="C4535" s="193" t="s">
        <v>9023</v>
      </c>
      <c r="D4535" s="309"/>
      <c r="E4535" s="309"/>
      <c r="F4535" s="578">
        <v>1750.71</v>
      </c>
      <c r="G4535" s="47"/>
      <c r="H4535" s="573">
        <f t="shared" si="127"/>
        <v>617.30034599999988</v>
      </c>
      <c r="I4535" s="573">
        <f t="shared" si="127"/>
        <v>617.30034599999988</v>
      </c>
      <c r="J4535" s="573">
        <f t="shared" si="127"/>
        <v>811.10394299999996</v>
      </c>
      <c r="K4535" s="573">
        <f t="shared" si="127"/>
        <v>563.46601349999992</v>
      </c>
      <c r="L4535" s="573">
        <f t="shared" si="127"/>
        <v>895.44439724999984</v>
      </c>
      <c r="M4535" s="573">
        <f t="shared" si="127"/>
        <v>771.62543249999999</v>
      </c>
      <c r="N4535" s="573" t="b">
        <v>1</v>
      </c>
    </row>
    <row r="4536" spans="1:14" ht="15.5" x14ac:dyDescent="0.35">
      <c r="A4536" s="373" t="s">
        <v>9863</v>
      </c>
      <c r="B4536" s="308" t="s">
        <v>4285</v>
      </c>
      <c r="C4536" s="193" t="s">
        <v>9086</v>
      </c>
      <c r="D4536" s="309"/>
      <c r="E4536" s="309"/>
      <c r="F4536" s="578">
        <v>1460.58</v>
      </c>
      <c r="G4536" s="47"/>
      <c r="H4536" s="573">
        <f t="shared" si="127"/>
        <v>515.00050799999985</v>
      </c>
      <c r="I4536" s="573">
        <f t="shared" si="127"/>
        <v>515.00050799999985</v>
      </c>
      <c r="J4536" s="573">
        <f t="shared" si="127"/>
        <v>676.68671399999994</v>
      </c>
      <c r="K4536" s="573">
        <f t="shared" si="127"/>
        <v>470.08767299999994</v>
      </c>
      <c r="L4536" s="573">
        <f t="shared" si="127"/>
        <v>747.05015549999985</v>
      </c>
      <c r="M4536" s="573">
        <f t="shared" si="127"/>
        <v>643.75063499999999</v>
      </c>
      <c r="N4536" s="573" t="b">
        <v>1</v>
      </c>
    </row>
    <row r="4537" spans="1:14" ht="15.5" x14ac:dyDescent="0.35">
      <c r="A4537" s="373" t="s">
        <v>9864</v>
      </c>
      <c r="B4537" s="308" t="s">
        <v>4285</v>
      </c>
      <c r="C4537" s="193" t="s">
        <v>9072</v>
      </c>
      <c r="D4537" s="309"/>
      <c r="E4537" s="309"/>
      <c r="F4537" s="578">
        <v>2027.6</v>
      </c>
      <c r="G4537" s="47"/>
      <c r="H4537" s="573">
        <f t="shared" si="127"/>
        <v>714.93175999999983</v>
      </c>
      <c r="I4537" s="573">
        <f t="shared" si="127"/>
        <v>714.93175999999983</v>
      </c>
      <c r="J4537" s="573">
        <f t="shared" si="127"/>
        <v>939.38707999999997</v>
      </c>
      <c r="K4537" s="573">
        <f t="shared" si="127"/>
        <v>652.58305999999993</v>
      </c>
      <c r="L4537" s="573">
        <f t="shared" si="127"/>
        <v>1037.0667099999998</v>
      </c>
      <c r="M4537" s="573">
        <f t="shared" si="127"/>
        <v>893.66469999999993</v>
      </c>
      <c r="N4537" s="573" t="b">
        <v>1</v>
      </c>
    </row>
    <row r="4538" spans="1:14" ht="15.5" x14ac:dyDescent="0.35">
      <c r="A4538" s="373" t="s">
        <v>9844</v>
      </c>
      <c r="B4538" s="308" t="s">
        <v>4285</v>
      </c>
      <c r="C4538" s="193" t="s">
        <v>8976</v>
      </c>
      <c r="D4538" s="309"/>
      <c r="E4538" s="309"/>
      <c r="F4538" s="578">
        <v>1007.82</v>
      </c>
      <c r="G4538" s="47"/>
      <c r="H4538" s="573" t="str">
        <f t="shared" si="127"/>
        <v/>
      </c>
      <c r="I4538" s="573" t="str">
        <f t="shared" si="127"/>
        <v/>
      </c>
      <c r="J4538" s="573" t="str">
        <f t="shared" si="127"/>
        <v/>
      </c>
      <c r="K4538" s="573" t="str">
        <f t="shared" si="127"/>
        <v/>
      </c>
      <c r="L4538" s="573" t="str">
        <f t="shared" si="127"/>
        <v/>
      </c>
      <c r="M4538" s="573" t="str">
        <f t="shared" si="127"/>
        <v/>
      </c>
      <c r="N4538" s="573" t="b">
        <v>0</v>
      </c>
    </row>
    <row r="4539" spans="1:14" ht="15.5" x14ac:dyDescent="0.35">
      <c r="A4539" s="373" t="s">
        <v>9845</v>
      </c>
      <c r="B4539" s="308" t="s">
        <v>4285</v>
      </c>
      <c r="C4539" s="193" t="s">
        <v>8946</v>
      </c>
      <c r="D4539" s="309"/>
      <c r="E4539" s="309"/>
      <c r="F4539" s="578">
        <v>1170.6599999999999</v>
      </c>
      <c r="G4539" s="47"/>
      <c r="H4539" s="573" t="str">
        <f t="shared" si="127"/>
        <v/>
      </c>
      <c r="I4539" s="573" t="str">
        <f t="shared" si="127"/>
        <v/>
      </c>
      <c r="J4539" s="573" t="str">
        <f t="shared" si="127"/>
        <v/>
      </c>
      <c r="K4539" s="573" t="str">
        <f t="shared" si="127"/>
        <v/>
      </c>
      <c r="L4539" s="573" t="str">
        <f t="shared" si="127"/>
        <v/>
      </c>
      <c r="M4539" s="573" t="str">
        <f t="shared" si="127"/>
        <v/>
      </c>
      <c r="N4539" s="573" t="b">
        <v>0</v>
      </c>
    </row>
    <row r="4540" spans="1:14" ht="15.5" x14ac:dyDescent="0.35">
      <c r="A4540" s="373" t="s">
        <v>9846</v>
      </c>
      <c r="B4540" s="308" t="s">
        <v>4285</v>
      </c>
      <c r="C4540" s="193" t="s">
        <v>9044</v>
      </c>
      <c r="D4540" s="309"/>
      <c r="E4540" s="309"/>
      <c r="F4540" s="578">
        <v>2029.02</v>
      </c>
      <c r="G4540" s="47"/>
      <c r="H4540" s="573" t="str">
        <f t="shared" si="127"/>
        <v/>
      </c>
      <c r="I4540" s="573" t="str">
        <f t="shared" si="127"/>
        <v/>
      </c>
      <c r="J4540" s="573" t="str">
        <f t="shared" si="127"/>
        <v/>
      </c>
      <c r="K4540" s="573" t="str">
        <f t="shared" si="127"/>
        <v/>
      </c>
      <c r="L4540" s="573" t="str">
        <f t="shared" si="127"/>
        <v/>
      </c>
      <c r="M4540" s="573" t="str">
        <f t="shared" si="127"/>
        <v/>
      </c>
      <c r="N4540" s="573" t="b">
        <v>0</v>
      </c>
    </row>
    <row r="4541" spans="1:14" ht="15.5" x14ac:dyDescent="0.35">
      <c r="A4541" s="373" t="s">
        <v>9847</v>
      </c>
      <c r="B4541" s="308" t="s">
        <v>4285</v>
      </c>
      <c r="C4541" s="193" t="s">
        <v>9003</v>
      </c>
      <c r="D4541" s="309"/>
      <c r="E4541" s="309"/>
      <c r="F4541" s="578">
        <v>2199.2200000000003</v>
      </c>
      <c r="G4541" s="47"/>
      <c r="H4541" s="573" t="str">
        <f t="shared" si="127"/>
        <v/>
      </c>
      <c r="I4541" s="573" t="str">
        <f t="shared" si="127"/>
        <v/>
      </c>
      <c r="J4541" s="573" t="str">
        <f t="shared" si="127"/>
        <v/>
      </c>
      <c r="K4541" s="573" t="str">
        <f t="shared" si="127"/>
        <v/>
      </c>
      <c r="L4541" s="573" t="str">
        <f t="shared" si="127"/>
        <v/>
      </c>
      <c r="M4541" s="573" t="str">
        <f t="shared" si="127"/>
        <v/>
      </c>
      <c r="N4541" s="573" t="b">
        <v>0</v>
      </c>
    </row>
    <row r="4542" spans="1:14" ht="15.5" x14ac:dyDescent="0.35">
      <c r="A4542" s="373"/>
      <c r="B4542" s="308"/>
      <c r="C4542" s="193"/>
      <c r="D4542" s="309"/>
      <c r="E4542" s="309"/>
      <c r="F4542" s="578" t="s">
        <v>141</v>
      </c>
      <c r="G4542" s="47"/>
      <c r="H4542" s="573" t="str">
        <f t="shared" si="127"/>
        <v/>
      </c>
      <c r="I4542" s="573" t="str">
        <f t="shared" si="127"/>
        <v/>
      </c>
      <c r="J4542" s="573" t="str">
        <f t="shared" si="127"/>
        <v/>
      </c>
      <c r="K4542" s="573" t="str">
        <f t="shared" ref="K4542:M4605" si="128">IF($N4542=TRUE,K$3*$F4542,"")</f>
        <v/>
      </c>
      <c r="L4542" s="573" t="str">
        <f t="shared" si="128"/>
        <v/>
      </c>
      <c r="M4542" s="573" t="str">
        <f t="shared" si="128"/>
        <v/>
      </c>
      <c r="N4542" s="573" t="s">
        <v>141</v>
      </c>
    </row>
    <row r="4543" spans="1:14" ht="15.5" x14ac:dyDescent="0.35">
      <c r="A4543" s="403" t="s">
        <v>8626</v>
      </c>
      <c r="B4543" s="428" t="s">
        <v>141</v>
      </c>
      <c r="C4543" s="718" t="s">
        <v>141</v>
      </c>
      <c r="D4543" s="448"/>
      <c r="E4543" s="448" t="s">
        <v>141</v>
      </c>
      <c r="F4543" s="797" t="s">
        <v>141</v>
      </c>
      <c r="G4543" s="47"/>
      <c r="H4543" s="573" t="str">
        <f t="shared" ref="H4543:M4606" si="129">IF($N4543=TRUE,H$3*$F4543,"")</f>
        <v/>
      </c>
      <c r="I4543" s="573" t="str">
        <f t="shared" si="129"/>
        <v/>
      </c>
      <c r="J4543" s="573" t="str">
        <f t="shared" si="129"/>
        <v/>
      </c>
      <c r="K4543" s="573" t="str">
        <f t="shared" si="128"/>
        <v/>
      </c>
      <c r="L4543" s="573" t="str">
        <f t="shared" si="128"/>
        <v/>
      </c>
      <c r="M4543" s="573" t="str">
        <f t="shared" si="128"/>
        <v/>
      </c>
      <c r="N4543" s="573" t="s">
        <v>141</v>
      </c>
    </row>
    <row r="4544" spans="1:14" ht="15.5" x14ac:dyDescent="0.35">
      <c r="A4544" s="373" t="s">
        <v>9860</v>
      </c>
      <c r="B4544" s="308" t="s">
        <v>4294</v>
      </c>
      <c r="C4544" s="193" t="s">
        <v>8951</v>
      </c>
      <c r="D4544" s="309"/>
      <c r="E4544" s="309"/>
      <c r="F4544" s="578">
        <v>579.91000000000008</v>
      </c>
      <c r="G4544" s="47"/>
      <c r="H4544" s="573">
        <f t="shared" si="129"/>
        <v>204.47626599999998</v>
      </c>
      <c r="I4544" s="573">
        <f t="shared" si="129"/>
        <v>204.47626599999998</v>
      </c>
      <c r="J4544" s="573">
        <f t="shared" si="129"/>
        <v>268.67230300000006</v>
      </c>
      <c r="K4544" s="573">
        <f t="shared" si="128"/>
        <v>186.64403350000001</v>
      </c>
      <c r="L4544" s="573">
        <f t="shared" si="128"/>
        <v>296.60946724999997</v>
      </c>
      <c r="M4544" s="573">
        <f t="shared" si="128"/>
        <v>255.59533250000001</v>
      </c>
      <c r="N4544" s="573" t="b">
        <v>1</v>
      </c>
    </row>
    <row r="4545" spans="1:14" ht="15.5" x14ac:dyDescent="0.35">
      <c r="A4545" s="373"/>
      <c r="B4545" s="308" t="s">
        <v>4542</v>
      </c>
      <c r="C4545" s="193" t="s">
        <v>8952</v>
      </c>
      <c r="D4545" s="309"/>
      <c r="E4545" s="309"/>
      <c r="F4545" s="578">
        <v>579.91000000000008</v>
      </c>
      <c r="G4545" s="47"/>
      <c r="H4545" s="573">
        <f t="shared" si="129"/>
        <v>204.47626599999998</v>
      </c>
      <c r="I4545" s="573">
        <f t="shared" si="129"/>
        <v>204.47626599999998</v>
      </c>
      <c r="J4545" s="573">
        <f t="shared" si="129"/>
        <v>268.67230300000006</v>
      </c>
      <c r="K4545" s="573">
        <f t="shared" si="128"/>
        <v>186.64403350000001</v>
      </c>
      <c r="L4545" s="573">
        <f t="shared" si="128"/>
        <v>296.60946724999997</v>
      </c>
      <c r="M4545" s="573">
        <f t="shared" si="128"/>
        <v>255.59533250000001</v>
      </c>
      <c r="N4545" s="573" t="b">
        <v>1</v>
      </c>
    </row>
    <row r="4546" spans="1:14" ht="15.5" x14ac:dyDescent="0.35">
      <c r="A4546" s="373" t="s">
        <v>9861</v>
      </c>
      <c r="B4546" s="308" t="s">
        <v>4294</v>
      </c>
      <c r="C4546" s="193" t="s">
        <v>9049</v>
      </c>
      <c r="D4546" s="309"/>
      <c r="E4546" s="309"/>
      <c r="F4546" s="578">
        <v>991.93000000000006</v>
      </c>
      <c r="G4546" s="47"/>
      <c r="H4546" s="573">
        <f t="shared" si="129"/>
        <v>349.75451799999996</v>
      </c>
      <c r="I4546" s="573">
        <f t="shared" si="129"/>
        <v>349.75451799999996</v>
      </c>
      <c r="J4546" s="573">
        <f t="shared" si="129"/>
        <v>459.56116900000001</v>
      </c>
      <c r="K4546" s="573">
        <f t="shared" si="128"/>
        <v>319.25267049999997</v>
      </c>
      <c r="L4546" s="573">
        <f t="shared" si="128"/>
        <v>507.34739674999992</v>
      </c>
      <c r="M4546" s="573">
        <f t="shared" si="128"/>
        <v>437.19314750000001</v>
      </c>
      <c r="N4546" s="573" t="b">
        <v>1</v>
      </c>
    </row>
    <row r="4547" spans="1:14" ht="16" thickBot="1" x14ac:dyDescent="0.4">
      <c r="A4547" s="11"/>
      <c r="B4547" s="65" t="s">
        <v>4542</v>
      </c>
      <c r="C4547" s="169" t="s">
        <v>9050</v>
      </c>
      <c r="D4547" s="40"/>
      <c r="E4547" s="309"/>
      <c r="F4547" s="297">
        <v>991.93000000000006</v>
      </c>
      <c r="G4547" s="47"/>
      <c r="H4547" s="573">
        <f t="shared" si="129"/>
        <v>349.75451799999996</v>
      </c>
      <c r="I4547" s="573">
        <f t="shared" si="129"/>
        <v>349.75451799999996</v>
      </c>
      <c r="J4547" s="573">
        <f t="shared" si="129"/>
        <v>459.56116900000001</v>
      </c>
      <c r="K4547" s="573">
        <f t="shared" si="128"/>
        <v>319.25267049999997</v>
      </c>
      <c r="L4547" s="573">
        <f t="shared" si="128"/>
        <v>507.34739674999992</v>
      </c>
      <c r="M4547" s="573">
        <f t="shared" si="128"/>
        <v>437.19314750000001</v>
      </c>
      <c r="N4547" s="573" t="b">
        <v>1</v>
      </c>
    </row>
    <row r="4548" spans="1:14" ht="16" thickBot="1" x14ac:dyDescent="0.4">
      <c r="A4548" s="11" t="s">
        <v>9862</v>
      </c>
      <c r="B4548" s="65" t="s">
        <v>4294</v>
      </c>
      <c r="C4548" s="107" t="s">
        <v>9009</v>
      </c>
      <c r="D4548" s="27"/>
      <c r="E4548" s="309"/>
      <c r="F4548" s="281">
        <v>1133.52</v>
      </c>
      <c r="G4548" s="47"/>
      <c r="H4548" s="573">
        <f t="shared" si="129"/>
        <v>399.67915199999987</v>
      </c>
      <c r="I4548" s="573">
        <f t="shared" si="129"/>
        <v>399.67915199999987</v>
      </c>
      <c r="J4548" s="573">
        <f t="shared" si="129"/>
        <v>525.15981599999998</v>
      </c>
      <c r="K4548" s="573">
        <f t="shared" si="128"/>
        <v>364.82341199999996</v>
      </c>
      <c r="L4548" s="573">
        <f t="shared" si="128"/>
        <v>579.76714199999992</v>
      </c>
      <c r="M4548" s="573">
        <f t="shared" si="128"/>
        <v>499.59893999999997</v>
      </c>
      <c r="N4548" s="573" t="b">
        <v>1</v>
      </c>
    </row>
    <row r="4549" spans="1:14" ht="16" thickBot="1" x14ac:dyDescent="0.4">
      <c r="A4549" s="74"/>
      <c r="B4549" s="5" t="s">
        <v>4542</v>
      </c>
      <c r="C4549" s="109" t="s">
        <v>9010</v>
      </c>
      <c r="D4549" s="94"/>
      <c r="E4549" s="309"/>
      <c r="F4549" s="189">
        <v>1133.52</v>
      </c>
      <c r="G4549" s="47"/>
      <c r="H4549" s="573">
        <f t="shared" si="129"/>
        <v>399.67915199999987</v>
      </c>
      <c r="I4549" s="573">
        <f t="shared" si="129"/>
        <v>399.67915199999987</v>
      </c>
      <c r="J4549" s="573">
        <f t="shared" si="129"/>
        <v>525.15981599999998</v>
      </c>
      <c r="K4549" s="573">
        <f t="shared" si="128"/>
        <v>364.82341199999996</v>
      </c>
      <c r="L4549" s="573">
        <f t="shared" si="128"/>
        <v>579.76714199999992</v>
      </c>
      <c r="M4549" s="573">
        <f t="shared" si="128"/>
        <v>499.59893999999997</v>
      </c>
      <c r="N4549" s="573" t="b">
        <v>1</v>
      </c>
    </row>
    <row r="4550" spans="1:14" ht="16" thickBot="1" x14ac:dyDescent="0.4">
      <c r="A4550" s="71" t="s">
        <v>9863</v>
      </c>
      <c r="B4550" s="16" t="s">
        <v>4294</v>
      </c>
      <c r="C4550" s="439" t="s">
        <v>9077</v>
      </c>
      <c r="D4550" s="166"/>
      <c r="E4550" s="309"/>
      <c r="F4550" s="299">
        <v>1342.39</v>
      </c>
      <c r="G4550" s="47"/>
      <c r="H4550" s="573">
        <f t="shared" si="129"/>
        <v>473.32671399999992</v>
      </c>
      <c r="I4550" s="573">
        <f t="shared" si="129"/>
        <v>473.32671399999992</v>
      </c>
      <c r="J4550" s="573">
        <f t="shared" si="129"/>
        <v>621.92928700000004</v>
      </c>
      <c r="K4550" s="573">
        <f t="shared" si="128"/>
        <v>432.04822150000001</v>
      </c>
      <c r="L4550" s="573">
        <f t="shared" si="128"/>
        <v>686.59892524999987</v>
      </c>
      <c r="M4550" s="573">
        <f t="shared" si="128"/>
        <v>591.65839249999999</v>
      </c>
      <c r="N4550" s="573" t="b">
        <v>1</v>
      </c>
    </row>
    <row r="4551" spans="1:14" ht="15.5" x14ac:dyDescent="0.35">
      <c r="A4551" s="10"/>
      <c r="B4551" s="68" t="s">
        <v>4542</v>
      </c>
      <c r="C4551" s="656" t="s">
        <v>9078</v>
      </c>
      <c r="D4551" s="28"/>
      <c r="E4551" s="309"/>
      <c r="F4551" s="276">
        <v>1342.39</v>
      </c>
      <c r="G4551" s="47"/>
      <c r="H4551" s="573">
        <f t="shared" si="129"/>
        <v>473.32671399999992</v>
      </c>
      <c r="I4551" s="573">
        <f t="shared" si="129"/>
        <v>473.32671399999992</v>
      </c>
      <c r="J4551" s="573">
        <f t="shared" si="129"/>
        <v>621.92928700000004</v>
      </c>
      <c r="K4551" s="573">
        <f t="shared" si="128"/>
        <v>432.04822150000001</v>
      </c>
      <c r="L4551" s="573">
        <f t="shared" si="128"/>
        <v>686.59892524999987</v>
      </c>
      <c r="M4551" s="573">
        <f t="shared" si="128"/>
        <v>591.65839249999999</v>
      </c>
      <c r="N4551" s="573" t="b">
        <v>1</v>
      </c>
    </row>
    <row r="4552" spans="1:14" ht="15.5" x14ac:dyDescent="0.35">
      <c r="A4552" s="373" t="s">
        <v>9864</v>
      </c>
      <c r="B4552" s="308" t="s">
        <v>4294</v>
      </c>
      <c r="C4552" s="193" t="s">
        <v>9063</v>
      </c>
      <c r="D4552" s="309"/>
      <c r="E4552" s="309"/>
      <c r="F4552" s="578">
        <v>1468.4099999999999</v>
      </c>
      <c r="G4552" s="47"/>
      <c r="H4552" s="573">
        <f t="shared" si="129"/>
        <v>517.76136599999984</v>
      </c>
      <c r="I4552" s="573">
        <f t="shared" si="129"/>
        <v>517.76136599999984</v>
      </c>
      <c r="J4552" s="573">
        <f t="shared" si="129"/>
        <v>680.31435299999987</v>
      </c>
      <c r="K4552" s="573">
        <f t="shared" si="128"/>
        <v>472.60775849999993</v>
      </c>
      <c r="L4552" s="573">
        <f t="shared" si="128"/>
        <v>751.05500474999974</v>
      </c>
      <c r="M4552" s="573">
        <f t="shared" si="128"/>
        <v>647.20170749999988</v>
      </c>
      <c r="N4552" s="573" t="b">
        <v>1</v>
      </c>
    </row>
    <row r="4553" spans="1:14" ht="15.5" x14ac:dyDescent="0.35">
      <c r="A4553" s="72"/>
      <c r="B4553" s="3" t="s">
        <v>4542</v>
      </c>
      <c r="C4553" s="110" t="s">
        <v>9064</v>
      </c>
      <c r="D4553" s="20"/>
      <c r="E4553" s="309"/>
      <c r="F4553" s="578">
        <v>1468.4099999999999</v>
      </c>
      <c r="G4553" s="47"/>
      <c r="H4553" s="573">
        <f t="shared" si="129"/>
        <v>517.76136599999984</v>
      </c>
      <c r="I4553" s="573">
        <f t="shared" si="129"/>
        <v>517.76136599999984</v>
      </c>
      <c r="J4553" s="573">
        <f t="shared" si="129"/>
        <v>680.31435299999987</v>
      </c>
      <c r="K4553" s="573">
        <f t="shared" si="128"/>
        <v>472.60775849999993</v>
      </c>
      <c r="L4553" s="573">
        <f t="shared" si="128"/>
        <v>751.05500474999974</v>
      </c>
      <c r="M4553" s="573">
        <f t="shared" si="128"/>
        <v>647.20170749999988</v>
      </c>
      <c r="N4553" s="573" t="b">
        <v>1</v>
      </c>
    </row>
    <row r="4554" spans="1:14" ht="15.5" x14ac:dyDescent="0.35">
      <c r="A4554" s="373" t="s">
        <v>9844</v>
      </c>
      <c r="B4554" s="308" t="s">
        <v>4294</v>
      </c>
      <c r="C4554" s="193" t="s">
        <v>8967</v>
      </c>
      <c r="D4554" s="309"/>
      <c r="E4554" s="309"/>
      <c r="F4554" s="578">
        <v>761.17000000000007</v>
      </c>
      <c r="G4554" s="47"/>
      <c r="H4554" s="573" t="str">
        <f t="shared" si="129"/>
        <v/>
      </c>
      <c r="I4554" s="573" t="str">
        <f t="shared" si="129"/>
        <v/>
      </c>
      <c r="J4554" s="573" t="str">
        <f t="shared" si="129"/>
        <v/>
      </c>
      <c r="K4554" s="573" t="str">
        <f t="shared" si="128"/>
        <v/>
      </c>
      <c r="L4554" s="573" t="str">
        <f t="shared" si="128"/>
        <v/>
      </c>
      <c r="M4554" s="573" t="str">
        <f t="shared" si="128"/>
        <v/>
      </c>
      <c r="N4554" s="573" t="b">
        <v>0</v>
      </c>
    </row>
    <row r="4555" spans="1:14" ht="15.5" x14ac:dyDescent="0.35">
      <c r="A4555" s="192"/>
      <c r="B4555" s="308" t="s">
        <v>4542</v>
      </c>
      <c r="C4555" s="193" t="s">
        <v>8968</v>
      </c>
      <c r="D4555" s="309"/>
      <c r="E4555" s="309"/>
      <c r="F4555" s="578">
        <v>761.17000000000007</v>
      </c>
      <c r="G4555" s="47"/>
      <c r="H4555" s="573">
        <f t="shared" si="129"/>
        <v>268.38854199999997</v>
      </c>
      <c r="I4555" s="573">
        <f t="shared" si="129"/>
        <v>268.38854199999997</v>
      </c>
      <c r="J4555" s="573">
        <f t="shared" si="129"/>
        <v>352.65006100000005</v>
      </c>
      <c r="K4555" s="573">
        <f t="shared" si="128"/>
        <v>244.9825645</v>
      </c>
      <c r="L4555" s="573">
        <f t="shared" si="128"/>
        <v>389.31942574999994</v>
      </c>
      <c r="M4555" s="573">
        <f t="shared" si="128"/>
        <v>335.48567750000001</v>
      </c>
      <c r="N4555" s="573" t="b">
        <v>1</v>
      </c>
    </row>
    <row r="4556" spans="1:14" ht="15.5" x14ac:dyDescent="0.35">
      <c r="A4556" s="8" t="s">
        <v>9845</v>
      </c>
      <c r="B4556" s="308" t="s">
        <v>4294</v>
      </c>
      <c r="C4556" s="193" t="s">
        <v>8937</v>
      </c>
      <c r="D4556" s="309"/>
      <c r="E4556" s="309"/>
      <c r="F4556" s="578">
        <v>1117.71</v>
      </c>
      <c r="G4556" s="47"/>
      <c r="H4556" s="573" t="str">
        <f t="shared" si="129"/>
        <v/>
      </c>
      <c r="I4556" s="573" t="str">
        <f t="shared" si="129"/>
        <v/>
      </c>
      <c r="J4556" s="573" t="str">
        <f t="shared" si="129"/>
        <v/>
      </c>
      <c r="K4556" s="573" t="str">
        <f t="shared" si="128"/>
        <v/>
      </c>
      <c r="L4556" s="573" t="str">
        <f t="shared" si="128"/>
        <v/>
      </c>
      <c r="M4556" s="573" t="str">
        <f t="shared" si="128"/>
        <v/>
      </c>
      <c r="N4556" s="573" t="b">
        <v>0</v>
      </c>
    </row>
    <row r="4557" spans="1:14" ht="15.5" x14ac:dyDescent="0.35">
      <c r="A4557" s="8"/>
      <c r="B4557" s="308" t="s">
        <v>4542</v>
      </c>
      <c r="C4557" s="193" t="s">
        <v>8938</v>
      </c>
      <c r="D4557" s="309"/>
      <c r="E4557" s="309"/>
      <c r="F4557" s="578">
        <v>1117.71</v>
      </c>
      <c r="G4557" s="47"/>
      <c r="H4557" s="573">
        <f t="shared" si="129"/>
        <v>394.10454599999991</v>
      </c>
      <c r="I4557" s="573">
        <f t="shared" si="129"/>
        <v>394.10454599999991</v>
      </c>
      <c r="J4557" s="573">
        <f t="shared" si="129"/>
        <v>517.83504300000004</v>
      </c>
      <c r="K4557" s="573">
        <f t="shared" si="128"/>
        <v>359.73496349999999</v>
      </c>
      <c r="L4557" s="573">
        <f t="shared" si="128"/>
        <v>571.68072224999992</v>
      </c>
      <c r="M4557" s="573">
        <f t="shared" si="128"/>
        <v>492.63068249999998</v>
      </c>
      <c r="N4557" s="573" t="b">
        <v>1</v>
      </c>
    </row>
    <row r="4558" spans="1:14" ht="15.5" x14ac:dyDescent="0.35">
      <c r="A4558" s="8" t="s">
        <v>9846</v>
      </c>
      <c r="B4558" s="308" t="s">
        <v>4294</v>
      </c>
      <c r="C4558" s="193" t="s">
        <v>9032</v>
      </c>
      <c r="D4558" s="309"/>
      <c r="E4558" s="309"/>
      <c r="F4558" s="578">
        <v>1752.46</v>
      </c>
      <c r="G4558" s="47"/>
      <c r="H4558" s="573" t="str">
        <f t="shared" si="129"/>
        <v/>
      </c>
      <c r="I4558" s="573" t="str">
        <f t="shared" si="129"/>
        <v/>
      </c>
      <c r="J4558" s="573" t="str">
        <f t="shared" si="129"/>
        <v/>
      </c>
      <c r="K4558" s="573" t="str">
        <f t="shared" si="128"/>
        <v/>
      </c>
      <c r="L4558" s="573" t="str">
        <f t="shared" si="128"/>
        <v/>
      </c>
      <c r="M4558" s="573" t="str">
        <f t="shared" si="128"/>
        <v/>
      </c>
      <c r="N4558" s="573" t="b">
        <v>0</v>
      </c>
    </row>
    <row r="4559" spans="1:14" ht="15.5" x14ac:dyDescent="0.35">
      <c r="A4559" s="8"/>
      <c r="B4559" s="308" t="s">
        <v>4542</v>
      </c>
      <c r="C4559" s="193" t="s">
        <v>9033</v>
      </c>
      <c r="D4559" s="309"/>
      <c r="E4559" s="309"/>
      <c r="F4559" s="578">
        <v>1752.46</v>
      </c>
      <c r="G4559" s="47"/>
      <c r="H4559" s="573">
        <f t="shared" si="129"/>
        <v>617.91739599999983</v>
      </c>
      <c r="I4559" s="573">
        <f t="shared" si="129"/>
        <v>617.91739599999983</v>
      </c>
      <c r="J4559" s="573">
        <f t="shared" si="129"/>
        <v>811.91471799999999</v>
      </c>
      <c r="K4559" s="573">
        <f t="shared" si="128"/>
        <v>564.02925099999993</v>
      </c>
      <c r="L4559" s="573">
        <f t="shared" si="128"/>
        <v>896.33947849999981</v>
      </c>
      <c r="M4559" s="573">
        <f t="shared" si="128"/>
        <v>772.39674500000001</v>
      </c>
      <c r="N4559" s="573" t="b">
        <v>1</v>
      </c>
    </row>
    <row r="4560" spans="1:14" ht="15.5" x14ac:dyDescent="0.35">
      <c r="A4560" s="72" t="s">
        <v>9847</v>
      </c>
      <c r="B4560" s="308" t="s">
        <v>4294</v>
      </c>
      <c r="C4560" s="193" t="s">
        <v>8990</v>
      </c>
      <c r="D4560" s="309"/>
      <c r="E4560" s="309"/>
      <c r="F4560" s="578">
        <v>1927.8600000000001</v>
      </c>
      <c r="G4560" s="47"/>
      <c r="H4560" s="573" t="str">
        <f t="shared" si="129"/>
        <v/>
      </c>
      <c r="I4560" s="573" t="str">
        <f t="shared" si="129"/>
        <v/>
      </c>
      <c r="J4560" s="573" t="str">
        <f t="shared" si="129"/>
        <v/>
      </c>
      <c r="K4560" s="573" t="str">
        <f t="shared" si="128"/>
        <v/>
      </c>
      <c r="L4560" s="573" t="str">
        <f t="shared" si="128"/>
        <v/>
      </c>
      <c r="M4560" s="573" t="str">
        <f t="shared" si="128"/>
        <v/>
      </c>
      <c r="N4560" s="573" t="b">
        <v>0</v>
      </c>
    </row>
    <row r="4561" spans="1:14" ht="15.5" x14ac:dyDescent="0.35">
      <c r="A4561" s="8"/>
      <c r="B4561" s="3" t="s">
        <v>4542</v>
      </c>
      <c r="C4561" s="110" t="s">
        <v>8991</v>
      </c>
      <c r="D4561" s="20"/>
      <c r="E4561" s="309"/>
      <c r="F4561" s="273">
        <v>1927.8600000000001</v>
      </c>
      <c r="G4561" s="47"/>
      <c r="H4561" s="573">
        <f t="shared" si="129"/>
        <v>679.76343599999984</v>
      </c>
      <c r="I4561" s="573">
        <f t="shared" si="129"/>
        <v>679.76343599999984</v>
      </c>
      <c r="J4561" s="573">
        <f t="shared" si="129"/>
        <v>893.17753800000003</v>
      </c>
      <c r="K4561" s="573">
        <f t="shared" si="128"/>
        <v>620.48174099999994</v>
      </c>
      <c r="L4561" s="573">
        <f t="shared" si="128"/>
        <v>986.05219349999993</v>
      </c>
      <c r="M4561" s="573">
        <f t="shared" si="128"/>
        <v>849.704295</v>
      </c>
      <c r="N4561" s="573" t="b">
        <v>1</v>
      </c>
    </row>
    <row r="4562" spans="1:14" ht="15.5" x14ac:dyDescent="0.35">
      <c r="A4562" s="8"/>
      <c r="B4562" s="308"/>
      <c r="C4562" s="193"/>
      <c r="D4562" s="309"/>
      <c r="E4562" s="309"/>
      <c r="F4562" s="578" t="s">
        <v>141</v>
      </c>
      <c r="G4562" s="47"/>
      <c r="H4562" s="573" t="str">
        <f t="shared" si="129"/>
        <v/>
      </c>
      <c r="I4562" s="573" t="str">
        <f t="shared" si="129"/>
        <v/>
      </c>
      <c r="J4562" s="573" t="str">
        <f t="shared" si="129"/>
        <v/>
      </c>
      <c r="K4562" s="573" t="str">
        <f t="shared" si="128"/>
        <v/>
      </c>
      <c r="L4562" s="573" t="str">
        <f t="shared" si="128"/>
        <v/>
      </c>
      <c r="M4562" s="573" t="str">
        <f t="shared" si="128"/>
        <v/>
      </c>
      <c r="N4562" s="573" t="s">
        <v>141</v>
      </c>
    </row>
    <row r="4563" spans="1:14" ht="16" thickBot="1" x14ac:dyDescent="0.4">
      <c r="A4563" s="414" t="s">
        <v>8627</v>
      </c>
      <c r="B4563" s="762"/>
      <c r="C4563" s="719"/>
      <c r="D4563" s="798"/>
      <c r="E4563" s="798"/>
      <c r="F4563" s="799"/>
      <c r="G4563" s="47"/>
      <c r="H4563" s="573" t="str">
        <f t="shared" si="129"/>
        <v/>
      </c>
      <c r="I4563" s="573" t="str">
        <f t="shared" si="129"/>
        <v/>
      </c>
      <c r="J4563" s="573" t="str">
        <f t="shared" si="129"/>
        <v/>
      </c>
      <c r="K4563" s="573" t="str">
        <f t="shared" si="128"/>
        <v/>
      </c>
      <c r="L4563" s="573" t="str">
        <f t="shared" si="128"/>
        <v/>
      </c>
      <c r="M4563" s="573" t="str">
        <f t="shared" si="128"/>
        <v/>
      </c>
      <c r="N4563" s="573" t="s">
        <v>141</v>
      </c>
    </row>
    <row r="4564" spans="1:14" ht="15.5" x14ac:dyDescent="0.35">
      <c r="A4564" s="373" t="s">
        <v>9862</v>
      </c>
      <c r="B4564" s="308" t="s">
        <v>4322</v>
      </c>
      <c r="C4564" s="193" t="s">
        <v>9017</v>
      </c>
      <c r="D4564" s="309"/>
      <c r="E4564" s="309" t="s">
        <v>141</v>
      </c>
      <c r="F4564" s="276">
        <v>1474.9099999999999</v>
      </c>
      <c r="G4564" s="47"/>
      <c r="H4564" s="573">
        <f t="shared" si="129"/>
        <v>520.05326599999978</v>
      </c>
      <c r="I4564" s="573">
        <f t="shared" si="129"/>
        <v>520.05326599999978</v>
      </c>
      <c r="J4564" s="573">
        <f t="shared" si="129"/>
        <v>683.32580299999995</v>
      </c>
      <c r="K4564" s="573">
        <f t="shared" si="128"/>
        <v>474.69978349999991</v>
      </c>
      <c r="L4564" s="573">
        <f t="shared" si="128"/>
        <v>754.37959224999975</v>
      </c>
      <c r="M4564" s="573">
        <f t="shared" si="128"/>
        <v>650.06658249999987</v>
      </c>
      <c r="N4564" s="573" t="b">
        <v>1</v>
      </c>
    </row>
    <row r="4565" spans="1:14" ht="15.5" x14ac:dyDescent="0.35">
      <c r="A4565" s="373" t="s">
        <v>9846</v>
      </c>
      <c r="B4565" s="308" t="s">
        <v>4322</v>
      </c>
      <c r="C4565" s="193" t="s">
        <v>9039</v>
      </c>
      <c r="D4565" s="309"/>
      <c r="E4565" s="309" t="s">
        <v>141</v>
      </c>
      <c r="F4565" s="578">
        <v>15418.97</v>
      </c>
      <c r="G4565" s="47"/>
      <c r="H4565" s="573" t="str">
        <f t="shared" si="129"/>
        <v/>
      </c>
      <c r="I4565" s="573" t="str">
        <f t="shared" si="129"/>
        <v/>
      </c>
      <c r="J4565" s="573" t="str">
        <f t="shared" si="129"/>
        <v/>
      </c>
      <c r="K4565" s="573" t="str">
        <f t="shared" si="128"/>
        <v/>
      </c>
      <c r="L4565" s="573" t="str">
        <f t="shared" si="128"/>
        <v/>
      </c>
      <c r="M4565" s="573" t="str">
        <f t="shared" si="128"/>
        <v/>
      </c>
      <c r="N4565" s="573" t="b">
        <v>0</v>
      </c>
    </row>
    <row r="4566" spans="1:14" ht="15.5" x14ac:dyDescent="0.35">
      <c r="A4566" s="373" t="s">
        <v>9847</v>
      </c>
      <c r="B4566" s="308" t="s">
        <v>4322</v>
      </c>
      <c r="C4566" s="193" t="s">
        <v>8997</v>
      </c>
      <c r="D4566" s="309"/>
      <c r="E4566" s="309" t="s">
        <v>141</v>
      </c>
      <c r="F4566" s="578">
        <v>17808.239999999998</v>
      </c>
      <c r="G4566" s="47"/>
      <c r="H4566" s="573" t="str">
        <f t="shared" si="129"/>
        <v/>
      </c>
      <c r="I4566" s="573" t="str">
        <f t="shared" si="129"/>
        <v/>
      </c>
      <c r="J4566" s="573" t="str">
        <f t="shared" si="129"/>
        <v/>
      </c>
      <c r="K4566" s="573" t="str">
        <f t="shared" si="128"/>
        <v/>
      </c>
      <c r="L4566" s="573" t="str">
        <f t="shared" si="128"/>
        <v/>
      </c>
      <c r="M4566" s="573" t="str">
        <f t="shared" si="128"/>
        <v/>
      </c>
      <c r="N4566" s="573" t="b">
        <v>0</v>
      </c>
    </row>
    <row r="4567" spans="1:14" ht="15.5" x14ac:dyDescent="0.35">
      <c r="A4567" s="373"/>
      <c r="B4567" s="308"/>
      <c r="C4567" s="193"/>
      <c r="D4567" s="309"/>
      <c r="E4567" s="309"/>
      <c r="F4567" s="578" t="s">
        <v>141</v>
      </c>
      <c r="G4567" s="47"/>
      <c r="H4567" s="573" t="str">
        <f t="shared" si="129"/>
        <v/>
      </c>
      <c r="I4567" s="573" t="str">
        <f t="shared" si="129"/>
        <v/>
      </c>
      <c r="J4567" s="573" t="str">
        <f t="shared" si="129"/>
        <v/>
      </c>
      <c r="K4567" s="573" t="str">
        <f t="shared" si="128"/>
        <v/>
      </c>
      <c r="L4567" s="573" t="str">
        <f t="shared" si="128"/>
        <v/>
      </c>
      <c r="M4567" s="573" t="str">
        <f t="shared" si="128"/>
        <v/>
      </c>
      <c r="N4567" s="573" t="s">
        <v>141</v>
      </c>
    </row>
    <row r="4568" spans="1:14" ht="15.5" x14ac:dyDescent="0.35">
      <c r="A4568" s="630" t="s">
        <v>8628</v>
      </c>
      <c r="B4568" s="428"/>
      <c r="C4568" s="718"/>
      <c r="D4568" s="448"/>
      <c r="E4568" s="448"/>
      <c r="F4568" s="797"/>
      <c r="G4568" s="47"/>
      <c r="H4568" s="573" t="str">
        <f t="shared" si="129"/>
        <v/>
      </c>
      <c r="I4568" s="573" t="str">
        <f t="shared" si="129"/>
        <v/>
      </c>
      <c r="J4568" s="573" t="str">
        <f t="shared" si="129"/>
        <v/>
      </c>
      <c r="K4568" s="573" t="str">
        <f t="shared" si="128"/>
        <v/>
      </c>
      <c r="L4568" s="573" t="str">
        <f t="shared" si="128"/>
        <v/>
      </c>
      <c r="M4568" s="573" t="str">
        <f t="shared" si="128"/>
        <v/>
      </c>
      <c r="N4568" s="573" t="s">
        <v>141</v>
      </c>
    </row>
    <row r="4569" spans="1:14" ht="15.5" x14ac:dyDescent="0.35">
      <c r="A4569" s="8" t="s">
        <v>818</v>
      </c>
      <c r="B4569" s="308" t="s">
        <v>5548</v>
      </c>
      <c r="C4569" s="193" t="s">
        <v>141</v>
      </c>
      <c r="D4569" s="309"/>
      <c r="E4569" s="309" t="s">
        <v>141</v>
      </c>
      <c r="F4569" s="578" t="s">
        <v>141</v>
      </c>
      <c r="G4569" s="47"/>
      <c r="H4569" s="573" t="str">
        <f t="shared" si="129"/>
        <v/>
      </c>
      <c r="I4569" s="573" t="str">
        <f t="shared" si="129"/>
        <v/>
      </c>
      <c r="J4569" s="573" t="str">
        <f t="shared" si="129"/>
        <v/>
      </c>
      <c r="K4569" s="573" t="str">
        <f t="shared" si="128"/>
        <v/>
      </c>
      <c r="L4569" s="573" t="str">
        <f t="shared" si="128"/>
        <v/>
      </c>
      <c r="M4569" s="573" t="str">
        <f t="shared" si="128"/>
        <v/>
      </c>
      <c r="N4569" s="573" t="s">
        <v>141</v>
      </c>
    </row>
    <row r="4570" spans="1:14" ht="15.5" x14ac:dyDescent="0.35">
      <c r="A4570" s="8" t="s">
        <v>9862</v>
      </c>
      <c r="B4570" s="308" t="s">
        <v>4332</v>
      </c>
      <c r="C4570" s="193" t="s">
        <v>9018</v>
      </c>
      <c r="D4570" s="309"/>
      <c r="E4570" s="309" t="s">
        <v>141</v>
      </c>
      <c r="F4570" s="578">
        <v>126.06999999999994</v>
      </c>
      <c r="G4570" s="47"/>
      <c r="H4570" s="573">
        <f t="shared" si="129"/>
        <v>44.452281999999968</v>
      </c>
      <c r="I4570" s="573">
        <f t="shared" si="129"/>
        <v>44.452281999999968</v>
      </c>
      <c r="J4570" s="573">
        <f t="shared" si="129"/>
        <v>58.408230999999972</v>
      </c>
      <c r="K4570" s="573">
        <f t="shared" si="128"/>
        <v>40.575629499999977</v>
      </c>
      <c r="L4570" s="573">
        <f t="shared" si="128"/>
        <v>64.481653249999951</v>
      </c>
      <c r="M4570" s="573">
        <f t="shared" si="128"/>
        <v>55.565352499999968</v>
      </c>
      <c r="N4570" s="573" t="b">
        <v>1</v>
      </c>
    </row>
    <row r="4571" spans="1:14" ht="15.5" x14ac:dyDescent="0.35">
      <c r="A4571" s="8" t="s">
        <v>9846</v>
      </c>
      <c r="B4571" s="308" t="s">
        <v>4332</v>
      </c>
      <c r="C4571" s="193" t="s">
        <v>9040</v>
      </c>
      <c r="D4571" s="309"/>
      <c r="E4571" s="309" t="s">
        <v>141</v>
      </c>
      <c r="F4571" s="578">
        <v>910.65999999999985</v>
      </c>
      <c r="G4571" s="47"/>
      <c r="H4571" s="573" t="str">
        <f t="shared" si="129"/>
        <v/>
      </c>
      <c r="I4571" s="573" t="str">
        <f t="shared" si="129"/>
        <v/>
      </c>
      <c r="J4571" s="573" t="str">
        <f t="shared" si="129"/>
        <v/>
      </c>
      <c r="K4571" s="573" t="str">
        <f t="shared" si="128"/>
        <v/>
      </c>
      <c r="L4571" s="573" t="str">
        <f t="shared" si="128"/>
        <v/>
      </c>
      <c r="M4571" s="573" t="str">
        <f t="shared" si="128"/>
        <v/>
      </c>
      <c r="N4571" s="573" t="b">
        <v>0</v>
      </c>
    </row>
    <row r="4572" spans="1:14" ht="15.5" x14ac:dyDescent="0.35">
      <c r="A4572" s="8" t="s">
        <v>9847</v>
      </c>
      <c r="B4572" s="308" t="s">
        <v>4332</v>
      </c>
      <c r="C4572" s="193" t="s">
        <v>8998</v>
      </c>
      <c r="D4572" s="309"/>
      <c r="E4572" s="309" t="s">
        <v>141</v>
      </c>
      <c r="F4572" s="578">
        <v>1033.1100000000001</v>
      </c>
      <c r="G4572" s="47"/>
      <c r="H4572" s="573" t="str">
        <f t="shared" si="129"/>
        <v/>
      </c>
      <c r="I4572" s="573" t="str">
        <f t="shared" si="129"/>
        <v/>
      </c>
      <c r="J4572" s="573" t="str">
        <f t="shared" si="129"/>
        <v/>
      </c>
      <c r="K4572" s="573" t="str">
        <f t="shared" si="128"/>
        <v/>
      </c>
      <c r="L4572" s="573" t="str">
        <f t="shared" si="128"/>
        <v/>
      </c>
      <c r="M4572" s="573" t="str">
        <f t="shared" si="128"/>
        <v/>
      </c>
      <c r="N4572" s="573" t="b">
        <v>0</v>
      </c>
    </row>
    <row r="4573" spans="1:14" ht="15.5" x14ac:dyDescent="0.35">
      <c r="A4573" s="72"/>
      <c r="B4573" s="308"/>
      <c r="C4573" s="193"/>
      <c r="D4573" s="309"/>
      <c r="E4573" s="309"/>
      <c r="F4573" s="578" t="s">
        <v>141</v>
      </c>
      <c r="G4573" s="47"/>
      <c r="H4573" s="573" t="str">
        <f t="shared" si="129"/>
        <v/>
      </c>
      <c r="I4573" s="573" t="str">
        <f t="shared" si="129"/>
        <v/>
      </c>
      <c r="J4573" s="573" t="str">
        <f t="shared" si="129"/>
        <v/>
      </c>
      <c r="K4573" s="573" t="str">
        <f t="shared" si="128"/>
        <v/>
      </c>
      <c r="L4573" s="573" t="str">
        <f t="shared" si="128"/>
        <v/>
      </c>
      <c r="M4573" s="573" t="str">
        <f t="shared" si="128"/>
        <v/>
      </c>
      <c r="N4573" s="573" t="s">
        <v>141</v>
      </c>
    </row>
    <row r="4574" spans="1:14" ht="16" thickBot="1" x14ac:dyDescent="0.4">
      <c r="A4574" s="214" t="s">
        <v>8629</v>
      </c>
      <c r="B4574" s="437"/>
      <c r="C4574" s="722"/>
      <c r="D4574" s="448"/>
      <c r="E4574" s="448"/>
      <c r="F4574" s="797"/>
      <c r="G4574" s="47"/>
      <c r="H4574" s="573" t="str">
        <f t="shared" si="129"/>
        <v/>
      </c>
      <c r="I4574" s="573" t="str">
        <f t="shared" si="129"/>
        <v/>
      </c>
      <c r="J4574" s="573" t="str">
        <f t="shared" si="129"/>
        <v/>
      </c>
      <c r="K4574" s="573" t="str">
        <f t="shared" si="128"/>
        <v/>
      </c>
      <c r="L4574" s="573" t="str">
        <f t="shared" si="128"/>
        <v/>
      </c>
      <c r="M4574" s="573" t="str">
        <f t="shared" si="128"/>
        <v/>
      </c>
      <c r="N4574" s="573" t="s">
        <v>141</v>
      </c>
    </row>
    <row r="4575" spans="1:14" ht="15.5" x14ac:dyDescent="0.35">
      <c r="A4575" s="10" t="s">
        <v>818</v>
      </c>
      <c r="B4575" s="16" t="s">
        <v>5549</v>
      </c>
      <c r="C4575" s="777" t="s">
        <v>141</v>
      </c>
      <c r="D4575" s="776"/>
      <c r="E4575" s="309" t="s">
        <v>141</v>
      </c>
      <c r="F4575" s="578" t="s">
        <v>141</v>
      </c>
      <c r="G4575" s="47"/>
      <c r="H4575" s="573" t="str">
        <f t="shared" si="129"/>
        <v/>
      </c>
      <c r="I4575" s="573" t="str">
        <f t="shared" si="129"/>
        <v/>
      </c>
      <c r="J4575" s="573" t="str">
        <f t="shared" si="129"/>
        <v/>
      </c>
      <c r="K4575" s="573" t="str">
        <f t="shared" si="128"/>
        <v/>
      </c>
      <c r="L4575" s="573" t="str">
        <f t="shared" si="128"/>
        <v/>
      </c>
      <c r="M4575" s="573" t="str">
        <f t="shared" si="128"/>
        <v/>
      </c>
      <c r="N4575" s="573" t="s">
        <v>141</v>
      </c>
    </row>
    <row r="4576" spans="1:14" ht="15.5" x14ac:dyDescent="0.35">
      <c r="A4576" s="8" t="s">
        <v>9862</v>
      </c>
      <c r="B4576" s="308" t="s">
        <v>4341</v>
      </c>
      <c r="C4576" s="778" t="s">
        <v>9021</v>
      </c>
      <c r="D4576" s="776"/>
      <c r="E4576" s="309" t="s">
        <v>141</v>
      </c>
      <c r="F4576" s="578">
        <v>103.69000000000005</v>
      </c>
      <c r="G4576" s="47"/>
      <c r="H4576" s="573">
        <f t="shared" si="129"/>
        <v>36.561094000000011</v>
      </c>
      <c r="I4576" s="573">
        <f t="shared" si="129"/>
        <v>36.561094000000011</v>
      </c>
      <c r="J4576" s="573">
        <f t="shared" si="129"/>
        <v>48.039577000000023</v>
      </c>
      <c r="K4576" s="573">
        <f t="shared" si="128"/>
        <v>33.372626500000017</v>
      </c>
      <c r="L4576" s="573">
        <f t="shared" si="128"/>
        <v>53.034842750000017</v>
      </c>
      <c r="M4576" s="573">
        <f t="shared" si="128"/>
        <v>45.701367500000025</v>
      </c>
      <c r="N4576" s="573" t="b">
        <v>1</v>
      </c>
    </row>
    <row r="4577" spans="1:14" ht="15.5" x14ac:dyDescent="0.35">
      <c r="A4577" s="8" t="s">
        <v>9846</v>
      </c>
      <c r="B4577" s="308" t="s">
        <v>4341</v>
      </c>
      <c r="C4577" s="778" t="s">
        <v>9043</v>
      </c>
      <c r="D4577" s="776"/>
      <c r="E4577" s="309" t="s">
        <v>141</v>
      </c>
      <c r="F4577" s="578">
        <v>1489.26</v>
      </c>
      <c r="G4577" s="47"/>
      <c r="H4577" s="573" t="str">
        <f t="shared" si="129"/>
        <v/>
      </c>
      <c r="I4577" s="573" t="str">
        <f t="shared" si="129"/>
        <v/>
      </c>
      <c r="J4577" s="573" t="str">
        <f t="shared" si="129"/>
        <v/>
      </c>
      <c r="K4577" s="573" t="str">
        <f t="shared" si="128"/>
        <v/>
      </c>
      <c r="L4577" s="573" t="str">
        <f t="shared" si="128"/>
        <v/>
      </c>
      <c r="M4577" s="573" t="str">
        <f t="shared" si="128"/>
        <v/>
      </c>
      <c r="N4577" s="573" t="b">
        <v>0</v>
      </c>
    </row>
    <row r="4578" spans="1:14" ht="16" thickBot="1" x14ac:dyDescent="0.4">
      <c r="A4578" s="11" t="s">
        <v>9847</v>
      </c>
      <c r="B4578" s="565" t="s">
        <v>4341</v>
      </c>
      <c r="C4578" s="779" t="s">
        <v>9001</v>
      </c>
      <c r="D4578" s="776"/>
      <c r="E4578" s="309" t="s">
        <v>141</v>
      </c>
      <c r="F4578" s="578">
        <v>1638.1899999999998</v>
      </c>
      <c r="G4578" s="47"/>
      <c r="H4578" s="573" t="str">
        <f t="shared" si="129"/>
        <v/>
      </c>
      <c r="I4578" s="573" t="str">
        <f t="shared" si="129"/>
        <v/>
      </c>
      <c r="J4578" s="573" t="str">
        <f t="shared" si="129"/>
        <v/>
      </c>
      <c r="K4578" s="573" t="str">
        <f t="shared" si="128"/>
        <v/>
      </c>
      <c r="L4578" s="573" t="str">
        <f t="shared" si="128"/>
        <v/>
      </c>
      <c r="M4578" s="573" t="str">
        <f t="shared" si="128"/>
        <v/>
      </c>
      <c r="N4578" s="573" t="b">
        <v>0</v>
      </c>
    </row>
    <row r="4579" spans="1:14" ht="15.5" x14ac:dyDescent="0.35">
      <c r="A4579" s="8"/>
      <c r="B4579" s="3"/>
      <c r="C4579" s="110"/>
      <c r="D4579" s="309"/>
      <c r="E4579" s="309"/>
      <c r="F4579" s="578" t="s">
        <v>141</v>
      </c>
      <c r="G4579" s="47"/>
      <c r="H4579" s="573" t="str">
        <f t="shared" si="129"/>
        <v/>
      </c>
      <c r="I4579" s="573" t="str">
        <f t="shared" si="129"/>
        <v/>
      </c>
      <c r="J4579" s="573" t="str">
        <f t="shared" si="129"/>
        <v/>
      </c>
      <c r="K4579" s="573" t="str">
        <f t="shared" si="128"/>
        <v/>
      </c>
      <c r="L4579" s="573" t="str">
        <f t="shared" si="128"/>
        <v/>
      </c>
      <c r="M4579" s="573" t="str">
        <f t="shared" si="128"/>
        <v/>
      </c>
      <c r="N4579" s="573" t="s">
        <v>141</v>
      </c>
    </row>
    <row r="4580" spans="1:14" ht="15.5" x14ac:dyDescent="0.35">
      <c r="A4580" s="214" t="s">
        <v>8630</v>
      </c>
      <c r="B4580" s="428"/>
      <c r="C4580" s="718"/>
      <c r="D4580" s="448"/>
      <c r="E4580" s="448"/>
      <c r="F4580" s="797"/>
      <c r="G4580" s="47"/>
      <c r="H4580" s="573" t="str">
        <f t="shared" si="129"/>
        <v/>
      </c>
      <c r="I4580" s="573" t="str">
        <f t="shared" si="129"/>
        <v/>
      </c>
      <c r="J4580" s="573" t="str">
        <f t="shared" si="129"/>
        <v/>
      </c>
      <c r="K4580" s="573" t="str">
        <f t="shared" si="128"/>
        <v/>
      </c>
      <c r="L4580" s="573" t="str">
        <f t="shared" si="128"/>
        <v/>
      </c>
      <c r="M4580" s="573" t="str">
        <f t="shared" si="128"/>
        <v/>
      </c>
      <c r="N4580" s="573" t="s">
        <v>141</v>
      </c>
    </row>
    <row r="4581" spans="1:14" ht="15.5" x14ac:dyDescent="0.35">
      <c r="A4581" s="72" t="s">
        <v>818</v>
      </c>
      <c r="B4581" s="308" t="s">
        <v>5550</v>
      </c>
      <c r="C4581" s="193" t="s">
        <v>141</v>
      </c>
      <c r="D4581" s="309"/>
      <c r="E4581" s="309" t="s">
        <v>141</v>
      </c>
      <c r="F4581" s="578" t="s">
        <v>141</v>
      </c>
      <c r="G4581" s="47"/>
      <c r="H4581" s="573" t="str">
        <f t="shared" si="129"/>
        <v/>
      </c>
      <c r="I4581" s="573" t="str">
        <f t="shared" si="129"/>
        <v/>
      </c>
      <c r="J4581" s="573" t="str">
        <f t="shared" si="129"/>
        <v/>
      </c>
      <c r="K4581" s="573" t="str">
        <f t="shared" si="128"/>
        <v/>
      </c>
      <c r="L4581" s="573" t="str">
        <f t="shared" si="128"/>
        <v/>
      </c>
      <c r="M4581" s="573" t="str">
        <f t="shared" si="128"/>
        <v/>
      </c>
      <c r="N4581" s="573" t="s">
        <v>141</v>
      </c>
    </row>
    <row r="4582" spans="1:14" ht="16" thickBot="1" x14ac:dyDescent="0.4">
      <c r="A4582" s="11" t="s">
        <v>9862</v>
      </c>
      <c r="B4582" s="65" t="s">
        <v>4348</v>
      </c>
      <c r="C4582" s="169" t="s">
        <v>9016</v>
      </c>
      <c r="D4582" s="40"/>
      <c r="E4582" s="40" t="s">
        <v>141</v>
      </c>
      <c r="F4582" s="564">
        <v>84.940000000000055</v>
      </c>
      <c r="G4582" s="47"/>
      <c r="H4582" s="573">
        <f t="shared" si="129"/>
        <v>29.949844000000013</v>
      </c>
      <c r="I4582" s="573">
        <f t="shared" si="129"/>
        <v>29.949844000000013</v>
      </c>
      <c r="J4582" s="573">
        <f t="shared" si="129"/>
        <v>39.352702000000022</v>
      </c>
      <c r="K4582" s="573">
        <f t="shared" si="128"/>
        <v>27.337939000000016</v>
      </c>
      <c r="L4582" s="573">
        <f t="shared" si="128"/>
        <v>43.444686500000017</v>
      </c>
      <c r="M4582" s="573">
        <f t="shared" si="128"/>
        <v>37.437305000000023</v>
      </c>
      <c r="N4582" s="573" t="b">
        <v>1</v>
      </c>
    </row>
    <row r="4583" spans="1:14" ht="15.5" x14ac:dyDescent="0.35">
      <c r="A4583" s="71" t="s">
        <v>9846</v>
      </c>
      <c r="B4583" s="16" t="s">
        <v>4348</v>
      </c>
      <c r="C4583" s="108" t="s">
        <v>9038</v>
      </c>
      <c r="D4583" s="18"/>
      <c r="E4583" s="18" t="s">
        <v>141</v>
      </c>
      <c r="F4583" s="276">
        <v>624.74</v>
      </c>
      <c r="G4583" s="47"/>
      <c r="H4583" s="573" t="str">
        <f t="shared" si="129"/>
        <v/>
      </c>
      <c r="I4583" s="573" t="str">
        <f t="shared" si="129"/>
        <v/>
      </c>
      <c r="J4583" s="573" t="str">
        <f t="shared" si="129"/>
        <v/>
      </c>
      <c r="K4583" s="573" t="str">
        <f t="shared" si="128"/>
        <v/>
      </c>
      <c r="L4583" s="573" t="str">
        <f t="shared" si="128"/>
        <v/>
      </c>
      <c r="M4583" s="573" t="str">
        <f t="shared" si="128"/>
        <v/>
      </c>
      <c r="N4583" s="573" t="b">
        <v>0</v>
      </c>
    </row>
    <row r="4584" spans="1:14" ht="20.25" customHeight="1" x14ac:dyDescent="0.35">
      <c r="A4584" s="373" t="s">
        <v>9847</v>
      </c>
      <c r="B4584" s="308" t="s">
        <v>4348</v>
      </c>
      <c r="C4584" s="193" t="s">
        <v>8996</v>
      </c>
      <c r="D4584" s="309"/>
      <c r="E4584" s="309" t="s">
        <v>141</v>
      </c>
      <c r="F4584" s="578">
        <v>755.55</v>
      </c>
      <c r="G4584" s="47"/>
      <c r="H4584" s="573" t="str">
        <f t="shared" si="129"/>
        <v/>
      </c>
      <c r="I4584" s="573" t="str">
        <f t="shared" si="129"/>
        <v/>
      </c>
      <c r="J4584" s="573" t="str">
        <f t="shared" si="129"/>
        <v/>
      </c>
      <c r="K4584" s="573" t="str">
        <f t="shared" si="128"/>
        <v/>
      </c>
      <c r="L4584" s="573" t="str">
        <f t="shared" si="128"/>
        <v/>
      </c>
      <c r="M4584" s="573" t="str">
        <f t="shared" si="128"/>
        <v/>
      </c>
      <c r="N4584" s="573" t="b">
        <v>0</v>
      </c>
    </row>
    <row r="4585" spans="1:14" ht="15.5" x14ac:dyDescent="0.35">
      <c r="A4585" s="373"/>
      <c r="B4585" s="308"/>
      <c r="C4585" s="193"/>
      <c r="D4585" s="309"/>
      <c r="E4585" s="309"/>
      <c r="F4585" s="578" t="s">
        <v>141</v>
      </c>
      <c r="G4585" s="47"/>
      <c r="H4585" s="573" t="str">
        <f t="shared" si="129"/>
        <v/>
      </c>
      <c r="I4585" s="573" t="str">
        <f t="shared" si="129"/>
        <v/>
      </c>
      <c r="J4585" s="573" t="str">
        <f t="shared" si="129"/>
        <v/>
      </c>
      <c r="K4585" s="573" t="str">
        <f t="shared" si="128"/>
        <v/>
      </c>
      <c r="L4585" s="573" t="str">
        <f t="shared" si="128"/>
        <v/>
      </c>
      <c r="M4585" s="573" t="str">
        <f t="shared" si="128"/>
        <v/>
      </c>
      <c r="N4585" s="573" t="s">
        <v>141</v>
      </c>
    </row>
    <row r="4586" spans="1:14" ht="15.5" x14ac:dyDescent="0.35">
      <c r="A4586" s="403" t="s">
        <v>5551</v>
      </c>
      <c r="B4586" s="428" t="s">
        <v>141</v>
      </c>
      <c r="C4586" s="718" t="s">
        <v>141</v>
      </c>
      <c r="D4586" s="448"/>
      <c r="E4586" s="448" t="s">
        <v>141</v>
      </c>
      <c r="F4586" s="797" t="s">
        <v>141</v>
      </c>
      <c r="G4586" s="47"/>
      <c r="H4586" s="573" t="str">
        <f t="shared" si="129"/>
        <v/>
      </c>
      <c r="I4586" s="573" t="str">
        <f t="shared" si="129"/>
        <v/>
      </c>
      <c r="J4586" s="573" t="str">
        <f t="shared" si="129"/>
        <v/>
      </c>
      <c r="K4586" s="573" t="str">
        <f t="shared" si="128"/>
        <v/>
      </c>
      <c r="L4586" s="573" t="str">
        <f t="shared" si="128"/>
        <v/>
      </c>
      <c r="M4586" s="573" t="str">
        <f t="shared" si="128"/>
        <v/>
      </c>
      <c r="N4586" s="573" t="s">
        <v>141</v>
      </c>
    </row>
    <row r="4587" spans="1:14" ht="18.75" customHeight="1" x14ac:dyDescent="0.35">
      <c r="A4587" s="192" t="s">
        <v>5552</v>
      </c>
      <c r="B4587" s="308" t="s">
        <v>5553</v>
      </c>
      <c r="C4587" s="193" t="s">
        <v>5554</v>
      </c>
      <c r="D4587" s="309"/>
      <c r="E4587" s="309"/>
      <c r="F4587" s="578">
        <v>104.05</v>
      </c>
      <c r="G4587" s="47"/>
      <c r="H4587" s="573">
        <f t="shared" si="129"/>
        <v>36.688029999999991</v>
      </c>
      <c r="I4587" s="573">
        <f t="shared" si="129"/>
        <v>36.688029999999991</v>
      </c>
      <c r="J4587" s="573">
        <f t="shared" si="129"/>
        <v>48.206364999999998</v>
      </c>
      <c r="K4587" s="573">
        <f t="shared" si="128"/>
        <v>33.488492499999992</v>
      </c>
      <c r="L4587" s="573">
        <f t="shared" si="128"/>
        <v>53.218973749999989</v>
      </c>
      <c r="M4587" s="573">
        <f t="shared" si="128"/>
        <v>45.860037499999997</v>
      </c>
      <c r="N4587" s="573" t="b">
        <v>1</v>
      </c>
    </row>
    <row r="4588" spans="1:14" ht="17.25" customHeight="1" x14ac:dyDescent="0.35">
      <c r="A4588" s="8" t="s">
        <v>5555</v>
      </c>
      <c r="B4588" s="308" t="s">
        <v>4402</v>
      </c>
      <c r="C4588" s="193" t="s">
        <v>4403</v>
      </c>
      <c r="D4588" s="309"/>
      <c r="E4588" s="309"/>
      <c r="F4588" s="578">
        <v>184.5</v>
      </c>
      <c r="G4588" s="47"/>
      <c r="H4588" s="573">
        <f t="shared" si="129"/>
        <v>65.054699999999983</v>
      </c>
      <c r="I4588" s="573">
        <f t="shared" si="129"/>
        <v>65.054699999999983</v>
      </c>
      <c r="J4588" s="573">
        <f t="shared" si="129"/>
        <v>85.478849999999994</v>
      </c>
      <c r="K4588" s="573">
        <f t="shared" si="128"/>
        <v>59.381324999999997</v>
      </c>
      <c r="L4588" s="573">
        <f t="shared" si="128"/>
        <v>94.367137499999984</v>
      </c>
      <c r="M4588" s="573">
        <f t="shared" si="128"/>
        <v>81.318374999999989</v>
      </c>
      <c r="N4588" s="573" t="b">
        <v>1</v>
      </c>
    </row>
    <row r="4589" spans="1:14" ht="19.5" customHeight="1" thickBot="1" x14ac:dyDescent="0.4">
      <c r="A4589" s="11" t="s">
        <v>8631</v>
      </c>
      <c r="B4589" s="565" t="s">
        <v>8632</v>
      </c>
      <c r="C4589" s="391" t="s">
        <v>7185</v>
      </c>
      <c r="D4589" s="563"/>
      <c r="E4589" s="563"/>
      <c r="F4589" s="564">
        <v>98</v>
      </c>
      <c r="G4589" s="47"/>
      <c r="H4589" s="573">
        <f t="shared" si="129"/>
        <v>34.554799999999993</v>
      </c>
      <c r="I4589" s="573">
        <f t="shared" si="129"/>
        <v>34.554799999999993</v>
      </c>
      <c r="J4589" s="573">
        <f t="shared" si="129"/>
        <v>45.403399999999998</v>
      </c>
      <c r="K4589" s="573">
        <f t="shared" si="128"/>
        <v>31.541299999999996</v>
      </c>
      <c r="L4589" s="573">
        <f t="shared" si="128"/>
        <v>50.124549999999992</v>
      </c>
      <c r="M4589" s="573">
        <f t="shared" si="128"/>
        <v>43.1935</v>
      </c>
      <c r="N4589" s="573" t="b">
        <v>1</v>
      </c>
    </row>
    <row r="4590" spans="1:14" ht="15.5" x14ac:dyDescent="0.35">
      <c r="A4590" s="71" t="s">
        <v>5556</v>
      </c>
      <c r="B4590" s="16" t="s">
        <v>5557</v>
      </c>
      <c r="C4590" s="108" t="s">
        <v>5558</v>
      </c>
      <c r="D4590" s="18"/>
      <c r="E4590" s="18"/>
      <c r="F4590" s="276">
        <v>6468.77</v>
      </c>
      <c r="G4590" s="47"/>
      <c r="H4590" s="573">
        <f t="shared" si="129"/>
        <v>2280.8883019999994</v>
      </c>
      <c r="I4590" s="573">
        <f t="shared" si="129"/>
        <v>2280.8883019999994</v>
      </c>
      <c r="J4590" s="573">
        <f t="shared" si="129"/>
        <v>2996.9811410000002</v>
      </c>
      <c r="K4590" s="573">
        <f t="shared" si="128"/>
        <v>2081.9736244999999</v>
      </c>
      <c r="L4590" s="573">
        <f t="shared" si="128"/>
        <v>3308.6141357499996</v>
      </c>
      <c r="M4590" s="573">
        <f t="shared" si="128"/>
        <v>2851.1103775000001</v>
      </c>
      <c r="N4590" s="573" t="b">
        <v>1</v>
      </c>
    </row>
    <row r="4591" spans="1:14" ht="15.5" x14ac:dyDescent="0.35">
      <c r="A4591" s="373"/>
      <c r="B4591" s="308" t="s">
        <v>141</v>
      </c>
      <c r="C4591" s="193" t="s">
        <v>141</v>
      </c>
      <c r="D4591" s="309"/>
      <c r="E4591" s="309"/>
      <c r="F4591" s="578" t="s">
        <v>141</v>
      </c>
      <c r="G4591" s="47"/>
      <c r="H4591" s="573" t="str">
        <f t="shared" si="129"/>
        <v/>
      </c>
      <c r="I4591" s="573" t="str">
        <f t="shared" si="129"/>
        <v/>
      </c>
      <c r="J4591" s="573" t="str">
        <f t="shared" si="129"/>
        <v/>
      </c>
      <c r="K4591" s="573" t="str">
        <f t="shared" si="128"/>
        <v/>
      </c>
      <c r="L4591" s="573" t="str">
        <f t="shared" si="128"/>
        <v/>
      </c>
      <c r="M4591" s="573" t="str">
        <f t="shared" si="128"/>
        <v/>
      </c>
      <c r="N4591" s="573" t="s">
        <v>141</v>
      </c>
    </row>
    <row r="4592" spans="1:14" ht="31" x14ac:dyDescent="0.35">
      <c r="A4592" s="504" t="s">
        <v>5559</v>
      </c>
      <c r="B4592" s="436" t="s">
        <v>141</v>
      </c>
      <c r="C4592" s="710" t="s">
        <v>141</v>
      </c>
      <c r="D4592" s="458"/>
      <c r="E4592" s="458" t="s">
        <v>141</v>
      </c>
      <c r="F4592" s="800" t="s">
        <v>141</v>
      </c>
      <c r="G4592" s="47"/>
      <c r="H4592" s="573" t="str">
        <f t="shared" si="129"/>
        <v/>
      </c>
      <c r="I4592" s="573" t="str">
        <f t="shared" si="129"/>
        <v/>
      </c>
      <c r="J4592" s="573" t="str">
        <f t="shared" si="129"/>
        <v/>
      </c>
      <c r="K4592" s="573" t="str">
        <f t="shared" si="128"/>
        <v/>
      </c>
      <c r="L4592" s="573" t="str">
        <f t="shared" si="128"/>
        <v/>
      </c>
      <c r="M4592" s="573" t="str">
        <f t="shared" si="128"/>
        <v/>
      </c>
      <c r="N4592" s="573" t="s">
        <v>141</v>
      </c>
    </row>
    <row r="4593" spans="1:14" ht="31" x14ac:dyDescent="0.35">
      <c r="A4593" s="425" t="s">
        <v>142</v>
      </c>
      <c r="B4593" s="432" t="s">
        <v>143</v>
      </c>
      <c r="C4593" s="706" t="s">
        <v>144</v>
      </c>
      <c r="D4593" s="521" t="s">
        <v>132</v>
      </c>
      <c r="E4593" s="521"/>
      <c r="F4593" s="801" t="s">
        <v>9087</v>
      </c>
      <c r="G4593" s="47"/>
      <c r="H4593" s="573" t="str">
        <f t="shared" si="129"/>
        <v/>
      </c>
      <c r="I4593" s="573" t="str">
        <f t="shared" si="129"/>
        <v/>
      </c>
      <c r="J4593" s="573" t="str">
        <f t="shared" si="129"/>
        <v/>
      </c>
      <c r="K4593" s="573" t="str">
        <f t="shared" si="128"/>
        <v/>
      </c>
      <c r="L4593" s="573" t="str">
        <f t="shared" si="128"/>
        <v/>
      </c>
      <c r="M4593" s="573" t="str">
        <f t="shared" si="128"/>
        <v/>
      </c>
      <c r="N4593" s="573" t="s">
        <v>141</v>
      </c>
    </row>
    <row r="4594" spans="1:14" ht="16" thickBot="1" x14ac:dyDescent="0.4">
      <c r="A4594" s="406" t="s">
        <v>464</v>
      </c>
      <c r="B4594" s="753" t="s">
        <v>141</v>
      </c>
      <c r="C4594" s="685" t="s">
        <v>141</v>
      </c>
      <c r="D4594" s="788"/>
      <c r="E4594" s="788" t="s">
        <v>141</v>
      </c>
      <c r="F4594" s="789" t="s">
        <v>141</v>
      </c>
      <c r="G4594" s="47"/>
      <c r="H4594" s="573" t="str">
        <f t="shared" si="129"/>
        <v/>
      </c>
      <c r="I4594" s="573" t="str">
        <f t="shared" si="129"/>
        <v/>
      </c>
      <c r="J4594" s="573" t="str">
        <f t="shared" si="129"/>
        <v/>
      </c>
      <c r="K4594" s="573" t="str">
        <f t="shared" si="128"/>
        <v/>
      </c>
      <c r="L4594" s="573" t="str">
        <f t="shared" si="128"/>
        <v/>
      </c>
      <c r="M4594" s="573" t="str">
        <f t="shared" si="128"/>
        <v/>
      </c>
      <c r="N4594" s="573" t="s">
        <v>141</v>
      </c>
    </row>
    <row r="4595" spans="1:14" ht="15.5" x14ac:dyDescent="0.35">
      <c r="A4595" s="71" t="s">
        <v>464</v>
      </c>
      <c r="B4595" s="16" t="s">
        <v>5560</v>
      </c>
      <c r="C4595" s="108" t="s">
        <v>5561</v>
      </c>
      <c r="D4595" s="18"/>
      <c r="E4595" s="18" t="s">
        <v>141</v>
      </c>
      <c r="F4595" s="276">
        <v>0.01</v>
      </c>
      <c r="G4595" s="47"/>
      <c r="H4595" s="573">
        <f t="shared" si="129"/>
        <v>3.5259999999999992E-3</v>
      </c>
      <c r="I4595" s="573">
        <f t="shared" si="129"/>
        <v>3.5259999999999992E-3</v>
      </c>
      <c r="J4595" s="573">
        <f t="shared" si="129"/>
        <v>4.633E-3</v>
      </c>
      <c r="K4595" s="573">
        <f t="shared" si="128"/>
        <v>3.2184999999999996E-3</v>
      </c>
      <c r="L4595" s="573">
        <f t="shared" si="128"/>
        <v>5.1147499999999995E-3</v>
      </c>
      <c r="M4595" s="573">
        <f t="shared" si="128"/>
        <v>4.4075E-3</v>
      </c>
      <c r="N4595" s="573" t="b">
        <v>1</v>
      </c>
    </row>
    <row r="4596" spans="1:14" ht="15.5" x14ac:dyDescent="0.35">
      <c r="A4596" s="347" t="s">
        <v>464</v>
      </c>
      <c r="B4596" s="308" t="s">
        <v>5562</v>
      </c>
      <c r="C4596" s="193" t="s">
        <v>5563</v>
      </c>
      <c r="D4596" s="309"/>
      <c r="E4596" s="309"/>
      <c r="F4596" s="331">
        <v>0.01</v>
      </c>
      <c r="G4596" s="47"/>
      <c r="H4596" s="573">
        <f t="shared" si="129"/>
        <v>3.5259999999999992E-3</v>
      </c>
      <c r="I4596" s="573">
        <f t="shared" si="129"/>
        <v>3.5259999999999992E-3</v>
      </c>
      <c r="J4596" s="573">
        <f t="shared" si="129"/>
        <v>4.633E-3</v>
      </c>
      <c r="K4596" s="573">
        <f t="shared" si="128"/>
        <v>3.2184999999999996E-3</v>
      </c>
      <c r="L4596" s="573">
        <f t="shared" si="128"/>
        <v>5.1147499999999995E-3</v>
      </c>
      <c r="M4596" s="573">
        <f t="shared" si="128"/>
        <v>4.4075E-3</v>
      </c>
      <c r="N4596" s="573" t="b">
        <v>1</v>
      </c>
    </row>
    <row r="4597" spans="1:14" ht="15.5" x14ac:dyDescent="0.35">
      <c r="A4597" s="348" t="s">
        <v>464</v>
      </c>
      <c r="B4597" s="308" t="s">
        <v>7091</v>
      </c>
      <c r="C4597" s="193" t="s">
        <v>7090</v>
      </c>
      <c r="D4597" s="309"/>
      <c r="E4597" s="309"/>
      <c r="F4597" s="331">
        <v>0.01</v>
      </c>
      <c r="G4597" s="47"/>
      <c r="H4597" s="573">
        <f t="shared" si="129"/>
        <v>3.5259999999999992E-3</v>
      </c>
      <c r="I4597" s="573">
        <f t="shared" si="129"/>
        <v>3.5259999999999992E-3</v>
      </c>
      <c r="J4597" s="573">
        <f t="shared" si="129"/>
        <v>4.633E-3</v>
      </c>
      <c r="K4597" s="573">
        <f t="shared" si="128"/>
        <v>3.2184999999999996E-3</v>
      </c>
      <c r="L4597" s="573">
        <f t="shared" si="128"/>
        <v>5.1147499999999995E-3</v>
      </c>
      <c r="M4597" s="573">
        <f t="shared" si="128"/>
        <v>4.4075E-3</v>
      </c>
      <c r="N4597" s="573" t="b">
        <v>1</v>
      </c>
    </row>
    <row r="4598" spans="1:14" ht="15.5" x14ac:dyDescent="0.35">
      <c r="A4598" s="348" t="s">
        <v>464</v>
      </c>
      <c r="B4598" s="308" t="s">
        <v>7089</v>
      </c>
      <c r="C4598" s="193" t="s">
        <v>7088</v>
      </c>
      <c r="D4598" s="309"/>
      <c r="E4598" s="309"/>
      <c r="F4598" s="331">
        <v>0.01</v>
      </c>
      <c r="G4598" s="47"/>
      <c r="H4598" s="573">
        <f t="shared" si="129"/>
        <v>3.5259999999999992E-3</v>
      </c>
      <c r="I4598" s="573">
        <f t="shared" si="129"/>
        <v>3.5259999999999992E-3</v>
      </c>
      <c r="J4598" s="573">
        <f t="shared" si="129"/>
        <v>4.633E-3</v>
      </c>
      <c r="K4598" s="573">
        <f t="shared" si="128"/>
        <v>3.2184999999999996E-3</v>
      </c>
      <c r="L4598" s="573">
        <f t="shared" si="128"/>
        <v>5.1147499999999995E-3</v>
      </c>
      <c r="M4598" s="573">
        <f t="shared" si="128"/>
        <v>4.4075E-3</v>
      </c>
      <c r="N4598" s="573" t="b">
        <v>1</v>
      </c>
    </row>
    <row r="4599" spans="1:14" ht="15.5" x14ac:dyDescent="0.35">
      <c r="A4599" s="348" t="s">
        <v>464</v>
      </c>
      <c r="B4599" s="308" t="s">
        <v>7087</v>
      </c>
      <c r="C4599" s="193" t="s">
        <v>7086</v>
      </c>
      <c r="D4599" s="309"/>
      <c r="E4599" s="309"/>
      <c r="F4599" s="331">
        <v>0.01</v>
      </c>
      <c r="G4599" s="47"/>
      <c r="H4599" s="573">
        <f t="shared" si="129"/>
        <v>3.5259999999999992E-3</v>
      </c>
      <c r="I4599" s="573">
        <f t="shared" si="129"/>
        <v>3.5259999999999992E-3</v>
      </c>
      <c r="J4599" s="573">
        <f t="shared" si="129"/>
        <v>4.633E-3</v>
      </c>
      <c r="K4599" s="573">
        <f t="shared" si="128"/>
        <v>3.2184999999999996E-3</v>
      </c>
      <c r="L4599" s="573">
        <f t="shared" si="128"/>
        <v>5.1147499999999995E-3</v>
      </c>
      <c r="M4599" s="573">
        <f t="shared" si="128"/>
        <v>4.4075E-3</v>
      </c>
      <c r="N4599" s="573" t="b">
        <v>1</v>
      </c>
    </row>
    <row r="4600" spans="1:14" ht="15.5" x14ac:dyDescent="0.35">
      <c r="A4600" s="72" t="s">
        <v>464</v>
      </c>
      <c r="B4600" s="3" t="s">
        <v>7085</v>
      </c>
      <c r="C4600" s="110" t="s">
        <v>7084</v>
      </c>
      <c r="D4600" s="20"/>
      <c r="E4600" s="20"/>
      <c r="F4600" s="273">
        <v>0.01</v>
      </c>
      <c r="G4600" s="47"/>
      <c r="H4600" s="573">
        <f t="shared" si="129"/>
        <v>3.5259999999999992E-3</v>
      </c>
      <c r="I4600" s="573">
        <f t="shared" si="129"/>
        <v>3.5259999999999992E-3</v>
      </c>
      <c r="J4600" s="573">
        <f t="shared" si="129"/>
        <v>4.633E-3</v>
      </c>
      <c r="K4600" s="573">
        <f t="shared" si="128"/>
        <v>3.2184999999999996E-3</v>
      </c>
      <c r="L4600" s="573">
        <f t="shared" si="128"/>
        <v>5.1147499999999995E-3</v>
      </c>
      <c r="M4600" s="573">
        <f t="shared" si="128"/>
        <v>4.4075E-3</v>
      </c>
      <c r="N4600" s="573" t="b">
        <v>1</v>
      </c>
    </row>
    <row r="4601" spans="1:14" ht="15.5" x14ac:dyDescent="0.35">
      <c r="A4601" s="373" t="s">
        <v>464</v>
      </c>
      <c r="B4601" s="308" t="s">
        <v>5564</v>
      </c>
      <c r="C4601" s="193" t="s">
        <v>5565</v>
      </c>
      <c r="D4601" s="309"/>
      <c r="E4601" s="309"/>
      <c r="F4601" s="578">
        <v>0.01</v>
      </c>
      <c r="G4601" s="47"/>
      <c r="H4601" s="573">
        <f t="shared" si="129"/>
        <v>3.5259999999999992E-3</v>
      </c>
      <c r="I4601" s="573">
        <f t="shared" si="129"/>
        <v>3.5259999999999992E-3</v>
      </c>
      <c r="J4601" s="573">
        <f t="shared" si="129"/>
        <v>4.633E-3</v>
      </c>
      <c r="K4601" s="573">
        <f t="shared" si="128"/>
        <v>3.2184999999999996E-3</v>
      </c>
      <c r="L4601" s="573">
        <f t="shared" si="128"/>
        <v>5.1147499999999995E-3</v>
      </c>
      <c r="M4601" s="573">
        <f t="shared" si="128"/>
        <v>4.4075E-3</v>
      </c>
      <c r="N4601" s="573" t="b">
        <v>1</v>
      </c>
    </row>
    <row r="4602" spans="1:14" ht="15.5" x14ac:dyDescent="0.35">
      <c r="A4602" s="72" t="s">
        <v>464</v>
      </c>
      <c r="B4602" s="308" t="s">
        <v>5566</v>
      </c>
      <c r="C4602" s="110" t="s">
        <v>5567</v>
      </c>
      <c r="D4602" s="20"/>
      <c r="E4602" s="20"/>
      <c r="F4602" s="578">
        <v>0.01</v>
      </c>
      <c r="G4602" s="47"/>
      <c r="H4602" s="573">
        <f t="shared" si="129"/>
        <v>3.5259999999999992E-3</v>
      </c>
      <c r="I4602" s="573">
        <f t="shared" si="129"/>
        <v>3.5259999999999992E-3</v>
      </c>
      <c r="J4602" s="573">
        <f t="shared" si="129"/>
        <v>4.633E-3</v>
      </c>
      <c r="K4602" s="573">
        <f t="shared" si="128"/>
        <v>3.2184999999999996E-3</v>
      </c>
      <c r="L4602" s="573">
        <f t="shared" si="128"/>
        <v>5.1147499999999995E-3</v>
      </c>
      <c r="M4602" s="573">
        <f t="shared" si="128"/>
        <v>4.4075E-3</v>
      </c>
      <c r="N4602" s="573" t="b">
        <v>1</v>
      </c>
    </row>
    <row r="4603" spans="1:14" ht="15.5" x14ac:dyDescent="0.35">
      <c r="A4603" s="373" t="s">
        <v>464</v>
      </c>
      <c r="B4603" s="308" t="s">
        <v>4429</v>
      </c>
      <c r="C4603" s="193" t="s">
        <v>4362</v>
      </c>
      <c r="D4603" s="309"/>
      <c r="E4603" s="309"/>
      <c r="F4603" s="578">
        <v>0.01</v>
      </c>
      <c r="G4603" s="47"/>
      <c r="H4603" s="573">
        <f t="shared" si="129"/>
        <v>3.5259999999999992E-3</v>
      </c>
      <c r="I4603" s="573">
        <f t="shared" si="129"/>
        <v>3.5259999999999992E-3</v>
      </c>
      <c r="J4603" s="573">
        <f t="shared" si="129"/>
        <v>4.633E-3</v>
      </c>
      <c r="K4603" s="573">
        <f t="shared" si="128"/>
        <v>3.2184999999999996E-3</v>
      </c>
      <c r="L4603" s="573">
        <f t="shared" si="128"/>
        <v>5.1147499999999995E-3</v>
      </c>
      <c r="M4603" s="573">
        <f t="shared" si="128"/>
        <v>4.4075E-3</v>
      </c>
      <c r="N4603" s="573" t="b">
        <v>1</v>
      </c>
    </row>
    <row r="4604" spans="1:14" ht="16" thickBot="1" x14ac:dyDescent="0.4">
      <c r="A4604" s="594" t="s">
        <v>464</v>
      </c>
      <c r="B4604" s="565" t="s">
        <v>5568</v>
      </c>
      <c r="C4604" s="391" t="s">
        <v>5569</v>
      </c>
      <c r="D4604" s="563"/>
      <c r="E4604" s="563"/>
      <c r="F4604" s="564">
        <v>0.01</v>
      </c>
      <c r="G4604" s="47"/>
      <c r="H4604" s="573">
        <f t="shared" si="129"/>
        <v>3.5259999999999992E-3</v>
      </c>
      <c r="I4604" s="573">
        <f t="shared" si="129"/>
        <v>3.5259999999999992E-3</v>
      </c>
      <c r="J4604" s="573">
        <f t="shared" si="129"/>
        <v>4.633E-3</v>
      </c>
      <c r="K4604" s="573">
        <f t="shared" si="128"/>
        <v>3.2184999999999996E-3</v>
      </c>
      <c r="L4604" s="573">
        <f t="shared" si="128"/>
        <v>5.1147499999999995E-3</v>
      </c>
      <c r="M4604" s="573">
        <f t="shared" si="128"/>
        <v>4.4075E-3</v>
      </c>
      <c r="N4604" s="573" t="b">
        <v>1</v>
      </c>
    </row>
    <row r="4605" spans="1:14" ht="15.5" x14ac:dyDescent="0.35">
      <c r="A4605" s="71" t="s">
        <v>464</v>
      </c>
      <c r="B4605" s="16" t="s">
        <v>5570</v>
      </c>
      <c r="C4605" s="108" t="s">
        <v>5571</v>
      </c>
      <c r="D4605" s="18"/>
      <c r="E4605" s="18"/>
      <c r="F4605" s="276">
        <v>0.96</v>
      </c>
      <c r="G4605" s="47"/>
      <c r="H4605" s="573">
        <f t="shared" si="129"/>
        <v>0.33849599999999991</v>
      </c>
      <c r="I4605" s="573">
        <f t="shared" si="129"/>
        <v>0.33849599999999991</v>
      </c>
      <c r="J4605" s="573">
        <f t="shared" si="129"/>
        <v>0.444768</v>
      </c>
      <c r="K4605" s="573">
        <f t="shared" si="128"/>
        <v>0.30897599999999997</v>
      </c>
      <c r="L4605" s="573">
        <f t="shared" si="128"/>
        <v>0.4910159999999999</v>
      </c>
      <c r="M4605" s="573">
        <f t="shared" si="128"/>
        <v>0.42311999999999994</v>
      </c>
      <c r="N4605" s="573" t="b">
        <v>1</v>
      </c>
    </row>
    <row r="4606" spans="1:14" ht="15.5" x14ac:dyDescent="0.35">
      <c r="A4606" s="373" t="s">
        <v>464</v>
      </c>
      <c r="B4606" s="308" t="s">
        <v>5572</v>
      </c>
      <c r="C4606" s="193" t="s">
        <v>5573</v>
      </c>
      <c r="D4606" s="309"/>
      <c r="E4606" s="309"/>
      <c r="F4606" s="578">
        <v>0.01</v>
      </c>
      <c r="G4606" s="47"/>
      <c r="H4606" s="573">
        <f t="shared" si="129"/>
        <v>3.5259999999999992E-3</v>
      </c>
      <c r="I4606" s="573">
        <f t="shared" si="129"/>
        <v>3.5259999999999992E-3</v>
      </c>
      <c r="J4606" s="573">
        <f t="shared" si="129"/>
        <v>4.633E-3</v>
      </c>
      <c r="K4606" s="573">
        <f t="shared" si="129"/>
        <v>3.2184999999999996E-3</v>
      </c>
      <c r="L4606" s="573">
        <f t="shared" si="129"/>
        <v>5.1147499999999995E-3</v>
      </c>
      <c r="M4606" s="573">
        <f t="shared" si="129"/>
        <v>4.4075E-3</v>
      </c>
      <c r="N4606" s="573" t="b">
        <v>1</v>
      </c>
    </row>
    <row r="4607" spans="1:14" ht="15.5" x14ac:dyDescent="0.35">
      <c r="A4607" s="192" t="s">
        <v>464</v>
      </c>
      <c r="B4607" s="308" t="s">
        <v>5572</v>
      </c>
      <c r="C4607" s="193" t="s">
        <v>5573</v>
      </c>
      <c r="D4607" s="309"/>
      <c r="E4607" s="309"/>
      <c r="F4607" s="578">
        <v>0.01</v>
      </c>
      <c r="G4607" s="47"/>
      <c r="H4607" s="573">
        <f t="shared" ref="H4607:M4649" si="130">IF($N4607=TRUE,H$3*$F4607,"")</f>
        <v>3.5259999999999992E-3</v>
      </c>
      <c r="I4607" s="573">
        <f t="shared" si="130"/>
        <v>3.5259999999999992E-3</v>
      </c>
      <c r="J4607" s="573">
        <f t="shared" si="130"/>
        <v>4.633E-3</v>
      </c>
      <c r="K4607" s="573">
        <f t="shared" si="130"/>
        <v>3.2184999999999996E-3</v>
      </c>
      <c r="L4607" s="573">
        <f t="shared" si="130"/>
        <v>5.1147499999999995E-3</v>
      </c>
      <c r="M4607" s="573">
        <f t="shared" si="130"/>
        <v>4.4075E-3</v>
      </c>
      <c r="N4607" s="573" t="b">
        <v>1</v>
      </c>
    </row>
    <row r="4608" spans="1:14" ht="15.5" x14ac:dyDescent="0.35">
      <c r="A4608" s="8" t="s">
        <v>464</v>
      </c>
      <c r="B4608" s="308" t="s">
        <v>5574</v>
      </c>
      <c r="C4608" s="193" t="s">
        <v>5575</v>
      </c>
      <c r="D4608" s="309"/>
      <c r="E4608" s="309"/>
      <c r="F4608" s="578">
        <v>0.01</v>
      </c>
      <c r="G4608" s="47"/>
      <c r="H4608" s="573">
        <f t="shared" si="130"/>
        <v>3.5259999999999992E-3</v>
      </c>
      <c r="I4608" s="573">
        <f t="shared" si="130"/>
        <v>3.5259999999999992E-3</v>
      </c>
      <c r="J4608" s="573">
        <f t="shared" si="130"/>
        <v>4.633E-3</v>
      </c>
      <c r="K4608" s="573">
        <f t="shared" si="130"/>
        <v>3.2184999999999996E-3</v>
      </c>
      <c r="L4608" s="573">
        <f t="shared" si="130"/>
        <v>5.1147499999999995E-3</v>
      </c>
      <c r="M4608" s="573">
        <f t="shared" si="130"/>
        <v>4.4075E-3</v>
      </c>
      <c r="N4608" s="573" t="b">
        <v>1</v>
      </c>
    </row>
    <row r="4609" spans="1:14" ht="15.5" x14ac:dyDescent="0.35">
      <c r="A4609" s="8" t="s">
        <v>464</v>
      </c>
      <c r="B4609" s="308" t="s">
        <v>5576</v>
      </c>
      <c r="C4609" s="193" t="s">
        <v>5577</v>
      </c>
      <c r="D4609" s="309"/>
      <c r="E4609" s="309"/>
      <c r="F4609" s="578">
        <v>0.01</v>
      </c>
      <c r="G4609" s="47"/>
      <c r="H4609" s="573">
        <f t="shared" si="130"/>
        <v>3.5259999999999992E-3</v>
      </c>
      <c r="I4609" s="573">
        <f t="shared" si="130"/>
        <v>3.5259999999999992E-3</v>
      </c>
      <c r="J4609" s="573">
        <f t="shared" si="130"/>
        <v>4.633E-3</v>
      </c>
      <c r="K4609" s="573">
        <f t="shared" si="130"/>
        <v>3.2184999999999996E-3</v>
      </c>
      <c r="L4609" s="573">
        <f t="shared" si="130"/>
        <v>5.1147499999999995E-3</v>
      </c>
      <c r="M4609" s="573">
        <f t="shared" si="130"/>
        <v>4.4075E-3</v>
      </c>
      <c r="N4609" s="573" t="b">
        <v>1</v>
      </c>
    </row>
    <row r="4610" spans="1:14" ht="16" thickBot="1" x14ac:dyDescent="0.4">
      <c r="A4610" s="8" t="s">
        <v>464</v>
      </c>
      <c r="B4610" s="308" t="s">
        <v>5578</v>
      </c>
      <c r="C4610" s="193" t="s">
        <v>5579</v>
      </c>
      <c r="D4610" s="309"/>
      <c r="E4610" s="309"/>
      <c r="F4610" s="578">
        <v>0.01</v>
      </c>
      <c r="G4610" s="47"/>
      <c r="H4610" s="573">
        <f t="shared" si="130"/>
        <v>3.5259999999999992E-3</v>
      </c>
      <c r="I4610" s="573">
        <f t="shared" si="130"/>
        <v>3.5259999999999992E-3</v>
      </c>
      <c r="J4610" s="573">
        <f t="shared" si="130"/>
        <v>4.633E-3</v>
      </c>
      <c r="K4610" s="573">
        <f t="shared" si="130"/>
        <v>3.2184999999999996E-3</v>
      </c>
      <c r="L4610" s="573">
        <f t="shared" si="130"/>
        <v>5.1147499999999995E-3</v>
      </c>
      <c r="M4610" s="573">
        <f t="shared" si="130"/>
        <v>4.4075E-3</v>
      </c>
      <c r="N4610" s="573" t="b">
        <v>1</v>
      </c>
    </row>
    <row r="4611" spans="1:14" ht="16" thickBot="1" x14ac:dyDescent="0.4">
      <c r="A4611" s="10" t="s">
        <v>464</v>
      </c>
      <c r="B4611" s="68" t="s">
        <v>5580</v>
      </c>
      <c r="C4611" s="656" t="s">
        <v>5581</v>
      </c>
      <c r="D4611" s="28"/>
      <c r="E4611" s="28"/>
      <c r="F4611" s="298">
        <v>0.01</v>
      </c>
      <c r="G4611" s="47"/>
      <c r="H4611" s="573">
        <f t="shared" si="130"/>
        <v>3.5259999999999992E-3</v>
      </c>
      <c r="I4611" s="573">
        <f t="shared" si="130"/>
        <v>3.5259999999999992E-3</v>
      </c>
      <c r="J4611" s="573">
        <f t="shared" si="130"/>
        <v>4.633E-3</v>
      </c>
      <c r="K4611" s="573">
        <f t="shared" si="130"/>
        <v>3.2184999999999996E-3</v>
      </c>
      <c r="L4611" s="573">
        <f t="shared" si="130"/>
        <v>5.1147499999999995E-3</v>
      </c>
      <c r="M4611" s="573">
        <f t="shared" si="130"/>
        <v>4.4075E-3</v>
      </c>
      <c r="N4611" s="573" t="b">
        <v>1</v>
      </c>
    </row>
    <row r="4612" spans="1:14" ht="15.5" x14ac:dyDescent="0.35">
      <c r="A4612" s="71" t="s">
        <v>464</v>
      </c>
      <c r="B4612" s="16" t="s">
        <v>5582</v>
      </c>
      <c r="C4612" s="108" t="s">
        <v>5583</v>
      </c>
      <c r="D4612" s="18"/>
      <c r="E4612" s="52"/>
      <c r="F4612" s="276">
        <v>0.01</v>
      </c>
      <c r="G4612" s="47"/>
      <c r="H4612" s="573">
        <f t="shared" si="130"/>
        <v>3.5259999999999992E-3</v>
      </c>
      <c r="I4612" s="573">
        <f t="shared" si="130"/>
        <v>3.5259999999999992E-3</v>
      </c>
      <c r="J4612" s="573">
        <f t="shared" si="130"/>
        <v>4.633E-3</v>
      </c>
      <c r="K4612" s="573">
        <f t="shared" si="130"/>
        <v>3.2184999999999996E-3</v>
      </c>
      <c r="L4612" s="573">
        <f t="shared" si="130"/>
        <v>5.1147499999999995E-3</v>
      </c>
      <c r="M4612" s="573">
        <f t="shared" si="130"/>
        <v>4.4075E-3</v>
      </c>
      <c r="N4612" s="573" t="b">
        <v>1</v>
      </c>
    </row>
    <row r="4613" spans="1:14" ht="15.5" x14ac:dyDescent="0.35">
      <c r="A4613" s="192" t="s">
        <v>464</v>
      </c>
      <c r="B4613" s="308" t="s">
        <v>5584</v>
      </c>
      <c r="C4613" s="193" t="s">
        <v>5585</v>
      </c>
      <c r="D4613" s="309"/>
      <c r="E4613" s="310"/>
      <c r="F4613" s="578">
        <v>0.01</v>
      </c>
      <c r="G4613" s="47"/>
      <c r="H4613" s="573">
        <f t="shared" si="130"/>
        <v>3.5259999999999992E-3</v>
      </c>
      <c r="I4613" s="573">
        <f t="shared" si="130"/>
        <v>3.5259999999999992E-3</v>
      </c>
      <c r="J4613" s="573">
        <f t="shared" si="130"/>
        <v>4.633E-3</v>
      </c>
      <c r="K4613" s="573">
        <f t="shared" si="130"/>
        <v>3.2184999999999996E-3</v>
      </c>
      <c r="L4613" s="573">
        <f t="shared" si="130"/>
        <v>5.1147499999999995E-3</v>
      </c>
      <c r="M4613" s="573">
        <f t="shared" si="130"/>
        <v>4.4075E-3</v>
      </c>
      <c r="N4613" s="573" t="b">
        <v>1</v>
      </c>
    </row>
    <row r="4614" spans="1:14" ht="15.5" x14ac:dyDescent="0.35">
      <c r="A4614" s="8" t="s">
        <v>464</v>
      </c>
      <c r="B4614" s="308" t="s">
        <v>5586</v>
      </c>
      <c r="C4614" s="193" t="s">
        <v>5587</v>
      </c>
      <c r="D4614" s="309"/>
      <c r="E4614" s="309"/>
      <c r="F4614" s="578">
        <v>0.01</v>
      </c>
      <c r="G4614" s="47"/>
      <c r="H4614" s="573">
        <f t="shared" si="130"/>
        <v>3.5259999999999992E-3</v>
      </c>
      <c r="I4614" s="573">
        <f t="shared" si="130"/>
        <v>3.5259999999999992E-3</v>
      </c>
      <c r="J4614" s="573">
        <f t="shared" si="130"/>
        <v>4.633E-3</v>
      </c>
      <c r="K4614" s="573">
        <f t="shared" si="130"/>
        <v>3.2184999999999996E-3</v>
      </c>
      <c r="L4614" s="573">
        <f t="shared" si="130"/>
        <v>5.1147499999999995E-3</v>
      </c>
      <c r="M4614" s="573">
        <f t="shared" si="130"/>
        <v>4.4075E-3</v>
      </c>
      <c r="N4614" s="573" t="b">
        <v>1</v>
      </c>
    </row>
    <row r="4615" spans="1:14" ht="16" thickBot="1" x14ac:dyDescent="0.4">
      <c r="A4615" s="11" t="s">
        <v>464</v>
      </c>
      <c r="B4615" s="565" t="s">
        <v>5588</v>
      </c>
      <c r="C4615" s="391" t="s">
        <v>5589</v>
      </c>
      <c r="D4615" s="563"/>
      <c r="E4615" s="384"/>
      <c r="F4615" s="564">
        <v>0.01</v>
      </c>
      <c r="G4615" s="47"/>
      <c r="H4615" s="573">
        <f t="shared" si="130"/>
        <v>3.5259999999999992E-3</v>
      </c>
      <c r="I4615" s="573">
        <f t="shared" si="130"/>
        <v>3.5259999999999992E-3</v>
      </c>
      <c r="J4615" s="573">
        <f t="shared" si="130"/>
        <v>4.633E-3</v>
      </c>
      <c r="K4615" s="573">
        <f t="shared" si="130"/>
        <v>3.2184999999999996E-3</v>
      </c>
      <c r="L4615" s="573">
        <f t="shared" si="130"/>
        <v>5.1147499999999995E-3</v>
      </c>
      <c r="M4615" s="573">
        <f t="shared" si="130"/>
        <v>4.4075E-3</v>
      </c>
      <c r="N4615" s="573" t="b">
        <v>1</v>
      </c>
    </row>
    <row r="4616" spans="1:14" ht="15.5" x14ac:dyDescent="0.35">
      <c r="A4616" s="71" t="s">
        <v>464</v>
      </c>
      <c r="B4616" s="16" t="s">
        <v>4429</v>
      </c>
      <c r="C4616" s="108" t="s">
        <v>4362</v>
      </c>
      <c r="D4616" s="18"/>
      <c r="E4616" s="52"/>
      <c r="F4616" s="276">
        <v>0.01</v>
      </c>
      <c r="G4616" s="47"/>
      <c r="H4616" s="573">
        <f t="shared" si="130"/>
        <v>3.5259999999999992E-3</v>
      </c>
      <c r="I4616" s="573">
        <f t="shared" si="130"/>
        <v>3.5259999999999992E-3</v>
      </c>
      <c r="J4616" s="573">
        <f t="shared" si="130"/>
        <v>4.633E-3</v>
      </c>
      <c r="K4616" s="573">
        <f t="shared" si="130"/>
        <v>3.2184999999999996E-3</v>
      </c>
      <c r="L4616" s="573">
        <f t="shared" si="130"/>
        <v>5.1147499999999995E-3</v>
      </c>
      <c r="M4616" s="573">
        <f t="shared" si="130"/>
        <v>4.4075E-3</v>
      </c>
      <c r="N4616" s="573" t="b">
        <v>1</v>
      </c>
    </row>
    <row r="4617" spans="1:14" ht="15.5" x14ac:dyDescent="0.35">
      <c r="A4617" s="192" t="s">
        <v>464</v>
      </c>
      <c r="B4617" s="308" t="s">
        <v>5590</v>
      </c>
      <c r="C4617" s="193" t="s">
        <v>5591</v>
      </c>
      <c r="D4617" s="309"/>
      <c r="E4617" s="310"/>
      <c r="F4617" s="578">
        <v>0.01</v>
      </c>
      <c r="G4617" s="47"/>
      <c r="H4617" s="573">
        <f t="shared" si="130"/>
        <v>3.5259999999999992E-3</v>
      </c>
      <c r="I4617" s="573">
        <f t="shared" si="130"/>
        <v>3.5259999999999992E-3</v>
      </c>
      <c r="J4617" s="573">
        <f t="shared" si="130"/>
        <v>4.633E-3</v>
      </c>
      <c r="K4617" s="573">
        <f t="shared" si="130"/>
        <v>3.2184999999999996E-3</v>
      </c>
      <c r="L4617" s="573">
        <f t="shared" si="130"/>
        <v>5.1147499999999995E-3</v>
      </c>
      <c r="M4617" s="573">
        <f t="shared" si="130"/>
        <v>4.4075E-3</v>
      </c>
      <c r="N4617" s="573" t="b">
        <v>1</v>
      </c>
    </row>
    <row r="4618" spans="1:14" ht="15.5" x14ac:dyDescent="0.35">
      <c r="A4618" s="8" t="s">
        <v>464</v>
      </c>
      <c r="B4618" s="221" t="s">
        <v>5592</v>
      </c>
      <c r="C4618" s="247" t="s">
        <v>5593</v>
      </c>
      <c r="D4618" s="222"/>
      <c r="E4618" s="309" t="s">
        <v>141</v>
      </c>
      <c r="F4618" s="274">
        <v>0.01</v>
      </c>
      <c r="G4618" s="47"/>
      <c r="H4618" s="573">
        <f t="shared" si="130"/>
        <v>3.5259999999999992E-3</v>
      </c>
      <c r="I4618" s="573">
        <f t="shared" si="130"/>
        <v>3.5259999999999992E-3</v>
      </c>
      <c r="J4618" s="573">
        <f t="shared" si="130"/>
        <v>4.633E-3</v>
      </c>
      <c r="K4618" s="573">
        <f t="shared" si="130"/>
        <v>3.2184999999999996E-3</v>
      </c>
      <c r="L4618" s="573">
        <f t="shared" si="130"/>
        <v>5.1147499999999995E-3</v>
      </c>
      <c r="M4618" s="573">
        <f t="shared" si="130"/>
        <v>4.4075E-3</v>
      </c>
      <c r="N4618" s="573" t="b">
        <v>1</v>
      </c>
    </row>
    <row r="4619" spans="1:14" ht="16" thickBot="1" x14ac:dyDescent="0.4">
      <c r="A4619" s="11" t="s">
        <v>464</v>
      </c>
      <c r="B4619" s="565" t="s">
        <v>5594</v>
      </c>
      <c r="C4619" s="391" t="s">
        <v>5595</v>
      </c>
      <c r="D4619" s="563"/>
      <c r="E4619" s="384" t="s">
        <v>141</v>
      </c>
      <c r="F4619" s="564">
        <v>0.01</v>
      </c>
      <c r="G4619" s="47"/>
      <c r="H4619" s="573">
        <f t="shared" si="130"/>
        <v>3.5259999999999992E-3</v>
      </c>
      <c r="I4619" s="573">
        <f t="shared" si="130"/>
        <v>3.5259999999999992E-3</v>
      </c>
      <c r="J4619" s="573">
        <f t="shared" si="130"/>
        <v>4.633E-3</v>
      </c>
      <c r="K4619" s="573">
        <f t="shared" si="130"/>
        <v>3.2184999999999996E-3</v>
      </c>
      <c r="L4619" s="573">
        <f t="shared" si="130"/>
        <v>5.1147499999999995E-3</v>
      </c>
      <c r="M4619" s="573">
        <f t="shared" si="130"/>
        <v>4.4075E-3</v>
      </c>
      <c r="N4619" s="573" t="b">
        <v>1</v>
      </c>
    </row>
    <row r="4620" spans="1:14" ht="15.5" x14ac:dyDescent="0.35">
      <c r="A4620" s="71" t="s">
        <v>464</v>
      </c>
      <c r="B4620" s="16" t="s">
        <v>5596</v>
      </c>
      <c r="C4620" s="108" t="s">
        <v>5597</v>
      </c>
      <c r="D4620" s="18"/>
      <c r="E4620" s="18" t="s">
        <v>141</v>
      </c>
      <c r="F4620" s="276">
        <v>0.01</v>
      </c>
      <c r="G4620" s="47"/>
      <c r="H4620" s="573">
        <f t="shared" si="130"/>
        <v>3.5259999999999992E-3</v>
      </c>
      <c r="I4620" s="573">
        <f t="shared" si="130"/>
        <v>3.5259999999999992E-3</v>
      </c>
      <c r="J4620" s="573">
        <f t="shared" si="130"/>
        <v>4.633E-3</v>
      </c>
      <c r="K4620" s="573">
        <f t="shared" si="130"/>
        <v>3.2184999999999996E-3</v>
      </c>
      <c r="L4620" s="573">
        <f t="shared" si="130"/>
        <v>5.1147499999999995E-3</v>
      </c>
      <c r="M4620" s="573">
        <f t="shared" si="130"/>
        <v>4.4075E-3</v>
      </c>
      <c r="N4620" s="573" t="b">
        <v>1</v>
      </c>
    </row>
    <row r="4621" spans="1:14" ht="15.5" x14ac:dyDescent="0.35">
      <c r="A4621" s="373" t="s">
        <v>464</v>
      </c>
      <c r="B4621" s="308" t="s">
        <v>5598</v>
      </c>
      <c r="C4621" s="193" t="s">
        <v>5599</v>
      </c>
      <c r="D4621" s="309"/>
      <c r="E4621" s="309" t="s">
        <v>141</v>
      </c>
      <c r="F4621" s="578">
        <v>0.01</v>
      </c>
      <c r="G4621" s="47"/>
      <c r="H4621" s="573">
        <f t="shared" si="130"/>
        <v>3.5259999999999992E-3</v>
      </c>
      <c r="I4621" s="573">
        <f t="shared" si="130"/>
        <v>3.5259999999999992E-3</v>
      </c>
      <c r="J4621" s="573">
        <f t="shared" si="130"/>
        <v>4.633E-3</v>
      </c>
      <c r="K4621" s="573">
        <f t="shared" si="130"/>
        <v>3.2184999999999996E-3</v>
      </c>
      <c r="L4621" s="573">
        <f t="shared" si="130"/>
        <v>5.1147499999999995E-3</v>
      </c>
      <c r="M4621" s="573">
        <f t="shared" si="130"/>
        <v>4.4075E-3</v>
      </c>
      <c r="N4621" s="573" t="b">
        <v>1</v>
      </c>
    </row>
    <row r="4622" spans="1:14" ht="15.5" x14ac:dyDescent="0.35">
      <c r="A4622" s="192" t="s">
        <v>464</v>
      </c>
      <c r="B4622" s="308" t="s">
        <v>5600</v>
      </c>
      <c r="C4622" s="193" t="s">
        <v>5601</v>
      </c>
      <c r="D4622" s="309"/>
      <c r="E4622" s="309"/>
      <c r="F4622" s="578">
        <v>0.01</v>
      </c>
      <c r="G4622" s="47"/>
      <c r="H4622" s="573">
        <f t="shared" si="130"/>
        <v>3.5259999999999992E-3</v>
      </c>
      <c r="I4622" s="573">
        <f t="shared" si="130"/>
        <v>3.5259999999999992E-3</v>
      </c>
      <c r="J4622" s="573">
        <f t="shared" si="130"/>
        <v>4.633E-3</v>
      </c>
      <c r="K4622" s="573">
        <f t="shared" si="130"/>
        <v>3.2184999999999996E-3</v>
      </c>
      <c r="L4622" s="573">
        <f t="shared" si="130"/>
        <v>5.1147499999999995E-3</v>
      </c>
      <c r="M4622" s="573">
        <f t="shared" si="130"/>
        <v>4.4075E-3</v>
      </c>
      <c r="N4622" s="573" t="b">
        <v>1</v>
      </c>
    </row>
    <row r="4623" spans="1:14" ht="15.5" x14ac:dyDescent="0.35">
      <c r="A4623" s="8" t="s">
        <v>464</v>
      </c>
      <c r="B4623" s="308" t="s">
        <v>5602</v>
      </c>
      <c r="C4623" s="193" t="s">
        <v>5603</v>
      </c>
      <c r="D4623" s="309"/>
      <c r="E4623" s="309"/>
      <c r="F4623" s="578">
        <v>0.01</v>
      </c>
      <c r="G4623" s="47"/>
      <c r="H4623" s="573">
        <f t="shared" si="130"/>
        <v>3.5259999999999992E-3</v>
      </c>
      <c r="I4623" s="573">
        <f t="shared" si="130"/>
        <v>3.5259999999999992E-3</v>
      </c>
      <c r="J4623" s="573">
        <f t="shared" si="130"/>
        <v>4.633E-3</v>
      </c>
      <c r="K4623" s="573">
        <f t="shared" si="130"/>
        <v>3.2184999999999996E-3</v>
      </c>
      <c r="L4623" s="573">
        <f t="shared" si="130"/>
        <v>5.1147499999999995E-3</v>
      </c>
      <c r="M4623" s="573">
        <f t="shared" si="130"/>
        <v>4.4075E-3</v>
      </c>
      <c r="N4623" s="573" t="b">
        <v>1</v>
      </c>
    </row>
    <row r="4624" spans="1:14" ht="16" thickBot="1" x14ac:dyDescent="0.4">
      <c r="A4624" s="11" t="s">
        <v>464</v>
      </c>
      <c r="B4624" s="565" t="s">
        <v>8634</v>
      </c>
      <c r="C4624" s="391" t="s">
        <v>7290</v>
      </c>
      <c r="D4624" s="563"/>
      <c r="E4624" s="563"/>
      <c r="F4624" s="564">
        <v>0.01</v>
      </c>
      <c r="G4624" s="47"/>
      <c r="H4624" s="573">
        <f t="shared" si="130"/>
        <v>3.5259999999999992E-3</v>
      </c>
      <c r="I4624" s="573">
        <f t="shared" si="130"/>
        <v>3.5259999999999992E-3</v>
      </c>
      <c r="J4624" s="573">
        <f t="shared" si="130"/>
        <v>4.633E-3</v>
      </c>
      <c r="K4624" s="573">
        <f t="shared" si="130"/>
        <v>3.2184999999999996E-3</v>
      </c>
      <c r="L4624" s="573">
        <f t="shared" si="130"/>
        <v>5.1147499999999995E-3</v>
      </c>
      <c r="M4624" s="573">
        <f t="shared" si="130"/>
        <v>4.4075E-3</v>
      </c>
      <c r="N4624" s="573" t="b">
        <v>1</v>
      </c>
    </row>
    <row r="4625" spans="1:14" ht="15.5" x14ac:dyDescent="0.35">
      <c r="A4625" s="72" t="s">
        <v>464</v>
      </c>
      <c r="B4625" s="3" t="s">
        <v>8635</v>
      </c>
      <c r="C4625" s="110" t="s">
        <v>7270</v>
      </c>
      <c r="D4625" s="20"/>
      <c r="E4625" s="20"/>
      <c r="F4625" s="276">
        <v>0.01</v>
      </c>
      <c r="G4625" s="47"/>
      <c r="H4625" s="573">
        <f t="shared" si="130"/>
        <v>3.5259999999999992E-3</v>
      </c>
      <c r="I4625" s="573">
        <f t="shared" si="130"/>
        <v>3.5259999999999992E-3</v>
      </c>
      <c r="J4625" s="573">
        <f t="shared" si="130"/>
        <v>4.633E-3</v>
      </c>
      <c r="K4625" s="573">
        <f t="shared" si="130"/>
        <v>3.2184999999999996E-3</v>
      </c>
      <c r="L4625" s="573">
        <f t="shared" si="130"/>
        <v>5.1147499999999995E-3</v>
      </c>
      <c r="M4625" s="573">
        <f t="shared" si="130"/>
        <v>4.4075E-3</v>
      </c>
      <c r="N4625" s="573" t="b">
        <v>1</v>
      </c>
    </row>
    <row r="4626" spans="1:14" ht="15.5" x14ac:dyDescent="0.35">
      <c r="A4626" s="192" t="s">
        <v>464</v>
      </c>
      <c r="B4626" s="308" t="s">
        <v>8636</v>
      </c>
      <c r="C4626" s="193" t="s">
        <v>7271</v>
      </c>
      <c r="D4626" s="309"/>
      <c r="E4626" s="309"/>
      <c r="F4626" s="578">
        <v>0.01</v>
      </c>
      <c r="G4626" s="47"/>
      <c r="H4626" s="573">
        <f t="shared" si="130"/>
        <v>3.5259999999999992E-3</v>
      </c>
      <c r="I4626" s="573">
        <f t="shared" si="130"/>
        <v>3.5259999999999992E-3</v>
      </c>
      <c r="J4626" s="573">
        <f t="shared" si="130"/>
        <v>4.633E-3</v>
      </c>
      <c r="K4626" s="573">
        <f t="shared" si="130"/>
        <v>3.2184999999999996E-3</v>
      </c>
      <c r="L4626" s="573">
        <f t="shared" si="130"/>
        <v>5.1147499999999995E-3</v>
      </c>
      <c r="M4626" s="573">
        <f t="shared" si="130"/>
        <v>4.4075E-3</v>
      </c>
      <c r="N4626" s="573" t="b">
        <v>1</v>
      </c>
    </row>
    <row r="4627" spans="1:14" ht="15.5" x14ac:dyDescent="0.35">
      <c r="A4627" s="8" t="s">
        <v>464</v>
      </c>
      <c r="B4627" s="308" t="s">
        <v>5604</v>
      </c>
      <c r="C4627" s="193" t="s">
        <v>5605</v>
      </c>
      <c r="D4627" s="309"/>
      <c r="E4627" s="309"/>
      <c r="F4627" s="578">
        <v>0.01</v>
      </c>
      <c r="G4627" s="47"/>
      <c r="H4627" s="573">
        <f t="shared" si="130"/>
        <v>3.5259999999999992E-3</v>
      </c>
      <c r="I4627" s="573">
        <f t="shared" si="130"/>
        <v>3.5259999999999992E-3</v>
      </c>
      <c r="J4627" s="573">
        <f t="shared" si="130"/>
        <v>4.633E-3</v>
      </c>
      <c r="K4627" s="573">
        <f t="shared" si="130"/>
        <v>3.2184999999999996E-3</v>
      </c>
      <c r="L4627" s="573">
        <f t="shared" si="130"/>
        <v>5.1147499999999995E-3</v>
      </c>
      <c r="M4627" s="573">
        <f t="shared" si="130"/>
        <v>4.4075E-3</v>
      </c>
      <c r="N4627" s="573" t="b">
        <v>1</v>
      </c>
    </row>
    <row r="4628" spans="1:14" ht="16" thickBot="1" x14ac:dyDescent="0.4">
      <c r="A4628" s="11" t="s">
        <v>464</v>
      </c>
      <c r="B4628" s="565" t="s">
        <v>5606</v>
      </c>
      <c r="C4628" s="391" t="s">
        <v>5607</v>
      </c>
      <c r="D4628" s="563"/>
      <c r="E4628" s="563"/>
      <c r="F4628" s="564">
        <v>0.01</v>
      </c>
      <c r="G4628" s="47"/>
      <c r="H4628" s="573">
        <f t="shared" si="130"/>
        <v>3.5259999999999992E-3</v>
      </c>
      <c r="I4628" s="573">
        <f t="shared" si="130"/>
        <v>3.5259999999999992E-3</v>
      </c>
      <c r="J4628" s="573">
        <f t="shared" si="130"/>
        <v>4.633E-3</v>
      </c>
      <c r="K4628" s="573">
        <f t="shared" si="130"/>
        <v>3.2184999999999996E-3</v>
      </c>
      <c r="L4628" s="573">
        <f t="shared" si="130"/>
        <v>5.1147499999999995E-3</v>
      </c>
      <c r="M4628" s="573">
        <f t="shared" si="130"/>
        <v>4.4075E-3</v>
      </c>
      <c r="N4628" s="573" t="b">
        <v>1</v>
      </c>
    </row>
    <row r="4629" spans="1:14" ht="15.5" x14ac:dyDescent="0.35">
      <c r="A4629" s="71" t="s">
        <v>464</v>
      </c>
      <c r="B4629" s="16" t="s">
        <v>5608</v>
      </c>
      <c r="C4629" s="108" t="s">
        <v>5609</v>
      </c>
      <c r="D4629" s="18"/>
      <c r="E4629" s="18"/>
      <c r="F4629" s="276">
        <v>0.01</v>
      </c>
      <c r="G4629" s="47"/>
      <c r="H4629" s="573">
        <f t="shared" si="130"/>
        <v>3.5259999999999992E-3</v>
      </c>
      <c r="I4629" s="573">
        <f t="shared" si="130"/>
        <v>3.5259999999999992E-3</v>
      </c>
      <c r="J4629" s="573">
        <f t="shared" si="130"/>
        <v>4.633E-3</v>
      </c>
      <c r="K4629" s="573">
        <f t="shared" si="130"/>
        <v>3.2184999999999996E-3</v>
      </c>
      <c r="L4629" s="573">
        <f t="shared" si="130"/>
        <v>5.1147499999999995E-3</v>
      </c>
      <c r="M4629" s="573">
        <f t="shared" si="130"/>
        <v>4.4075E-3</v>
      </c>
      <c r="N4629" s="573" t="b">
        <v>1</v>
      </c>
    </row>
    <row r="4630" spans="1:14" ht="15.5" x14ac:dyDescent="0.35">
      <c r="A4630" s="192" t="s">
        <v>464</v>
      </c>
      <c r="B4630" s="308" t="s">
        <v>5610</v>
      </c>
      <c r="C4630" s="193" t="s">
        <v>5611</v>
      </c>
      <c r="D4630" s="309"/>
      <c r="E4630" s="309"/>
      <c r="F4630" s="578">
        <v>0.01</v>
      </c>
      <c r="G4630" s="47"/>
      <c r="H4630" s="573">
        <f t="shared" si="130"/>
        <v>3.5259999999999992E-3</v>
      </c>
      <c r="I4630" s="573">
        <f t="shared" si="130"/>
        <v>3.5259999999999992E-3</v>
      </c>
      <c r="J4630" s="573">
        <f t="shared" si="130"/>
        <v>4.633E-3</v>
      </c>
      <c r="K4630" s="573">
        <f t="shared" si="130"/>
        <v>3.2184999999999996E-3</v>
      </c>
      <c r="L4630" s="573">
        <f t="shared" si="130"/>
        <v>5.1147499999999995E-3</v>
      </c>
      <c r="M4630" s="573">
        <f t="shared" si="130"/>
        <v>4.4075E-3</v>
      </c>
      <c r="N4630" s="573" t="b">
        <v>1</v>
      </c>
    </row>
    <row r="4631" spans="1:14" ht="15.5" x14ac:dyDescent="0.35">
      <c r="A4631" s="8" t="s">
        <v>464</v>
      </c>
      <c r="B4631" s="308" t="s">
        <v>5612</v>
      </c>
      <c r="C4631" s="193" t="s">
        <v>5613</v>
      </c>
      <c r="D4631" s="309"/>
      <c r="E4631" s="309"/>
      <c r="F4631" s="578">
        <v>0.01</v>
      </c>
      <c r="G4631" s="47"/>
      <c r="H4631" s="573">
        <f t="shared" si="130"/>
        <v>3.5259999999999992E-3</v>
      </c>
      <c r="I4631" s="573">
        <f t="shared" si="130"/>
        <v>3.5259999999999992E-3</v>
      </c>
      <c r="J4631" s="573">
        <f t="shared" si="130"/>
        <v>4.633E-3</v>
      </c>
      <c r="K4631" s="573">
        <f t="shared" si="130"/>
        <v>3.2184999999999996E-3</v>
      </c>
      <c r="L4631" s="573">
        <f t="shared" si="130"/>
        <v>5.1147499999999995E-3</v>
      </c>
      <c r="M4631" s="573">
        <f t="shared" si="130"/>
        <v>4.4075E-3</v>
      </c>
      <c r="N4631" s="573" t="b">
        <v>1</v>
      </c>
    </row>
    <row r="4632" spans="1:14" ht="16" thickBot="1" x14ac:dyDescent="0.4">
      <c r="A4632" s="11" t="s">
        <v>464</v>
      </c>
      <c r="B4632" s="565" t="s">
        <v>5614</v>
      </c>
      <c r="C4632" s="391" t="s">
        <v>5615</v>
      </c>
      <c r="D4632" s="563"/>
      <c r="E4632" s="563"/>
      <c r="F4632" s="564">
        <v>0.01</v>
      </c>
      <c r="G4632" s="47"/>
      <c r="H4632" s="573">
        <f t="shared" si="130"/>
        <v>3.5259999999999992E-3</v>
      </c>
      <c r="I4632" s="573">
        <f t="shared" si="130"/>
        <v>3.5259999999999992E-3</v>
      </c>
      <c r="J4632" s="573">
        <f t="shared" si="130"/>
        <v>4.633E-3</v>
      </c>
      <c r="K4632" s="573">
        <f t="shared" si="130"/>
        <v>3.2184999999999996E-3</v>
      </c>
      <c r="L4632" s="573">
        <f t="shared" si="130"/>
        <v>5.1147499999999995E-3</v>
      </c>
      <c r="M4632" s="573">
        <f t="shared" si="130"/>
        <v>4.4075E-3</v>
      </c>
      <c r="N4632" s="573" t="b">
        <v>1</v>
      </c>
    </row>
    <row r="4633" spans="1:14" ht="15.5" x14ac:dyDescent="0.35">
      <c r="A4633" s="71" t="s">
        <v>464</v>
      </c>
      <c r="B4633" s="16" t="s">
        <v>5616</v>
      </c>
      <c r="C4633" s="108" t="s">
        <v>5617</v>
      </c>
      <c r="D4633" s="18"/>
      <c r="E4633" s="18"/>
      <c r="F4633" s="276">
        <v>0.01</v>
      </c>
      <c r="G4633" s="47"/>
      <c r="H4633" s="573">
        <f t="shared" si="130"/>
        <v>3.5259999999999992E-3</v>
      </c>
      <c r="I4633" s="573">
        <f t="shared" si="130"/>
        <v>3.5259999999999992E-3</v>
      </c>
      <c r="J4633" s="573">
        <f t="shared" si="130"/>
        <v>4.633E-3</v>
      </c>
      <c r="K4633" s="573">
        <f t="shared" si="130"/>
        <v>3.2184999999999996E-3</v>
      </c>
      <c r="L4633" s="573">
        <f t="shared" si="130"/>
        <v>5.1147499999999995E-3</v>
      </c>
      <c r="M4633" s="573">
        <f t="shared" si="130"/>
        <v>4.4075E-3</v>
      </c>
      <c r="N4633" s="573" t="b">
        <v>1</v>
      </c>
    </row>
    <row r="4634" spans="1:14" ht="15.5" x14ac:dyDescent="0.35">
      <c r="A4634" s="72" t="s">
        <v>464</v>
      </c>
      <c r="B4634" s="3" t="s">
        <v>5618</v>
      </c>
      <c r="C4634" s="110" t="s">
        <v>5619</v>
      </c>
      <c r="D4634" s="20"/>
      <c r="E4634" s="20"/>
      <c r="F4634" s="273">
        <v>0.01</v>
      </c>
      <c r="G4634" s="47"/>
      <c r="H4634" s="573">
        <f t="shared" si="130"/>
        <v>3.5259999999999992E-3</v>
      </c>
      <c r="I4634" s="573">
        <f t="shared" si="130"/>
        <v>3.5259999999999992E-3</v>
      </c>
      <c r="J4634" s="573">
        <f t="shared" si="130"/>
        <v>4.633E-3</v>
      </c>
      <c r="K4634" s="573">
        <f t="shared" si="130"/>
        <v>3.2184999999999996E-3</v>
      </c>
      <c r="L4634" s="573">
        <f t="shared" si="130"/>
        <v>5.1147499999999995E-3</v>
      </c>
      <c r="M4634" s="573">
        <f t="shared" si="130"/>
        <v>4.4075E-3</v>
      </c>
      <c r="N4634" s="573" t="b">
        <v>1</v>
      </c>
    </row>
    <row r="4635" spans="1:14" ht="15.5" x14ac:dyDescent="0.35">
      <c r="A4635" s="192" t="s">
        <v>464</v>
      </c>
      <c r="B4635" s="308" t="s">
        <v>5620</v>
      </c>
      <c r="C4635" s="193" t="s">
        <v>5621</v>
      </c>
      <c r="D4635" s="309"/>
      <c r="E4635" s="309"/>
      <c r="F4635" s="578">
        <v>0.01</v>
      </c>
      <c r="G4635" s="47"/>
      <c r="H4635" s="573">
        <f t="shared" si="130"/>
        <v>3.5259999999999992E-3</v>
      </c>
      <c r="I4635" s="573">
        <f t="shared" si="130"/>
        <v>3.5259999999999992E-3</v>
      </c>
      <c r="J4635" s="573">
        <f t="shared" si="130"/>
        <v>4.633E-3</v>
      </c>
      <c r="K4635" s="573">
        <f t="shared" si="130"/>
        <v>3.2184999999999996E-3</v>
      </c>
      <c r="L4635" s="573">
        <f t="shared" si="130"/>
        <v>5.1147499999999995E-3</v>
      </c>
      <c r="M4635" s="573">
        <f t="shared" si="130"/>
        <v>4.4075E-3</v>
      </c>
      <c r="N4635" s="573" t="b">
        <v>1</v>
      </c>
    </row>
    <row r="4636" spans="1:14" ht="15.5" x14ac:dyDescent="0.35">
      <c r="A4636" s="8" t="s">
        <v>464</v>
      </c>
      <c r="B4636" s="308" t="s">
        <v>5622</v>
      </c>
      <c r="C4636" s="193" t="s">
        <v>5623</v>
      </c>
      <c r="D4636" s="309"/>
      <c r="E4636" s="309" t="s">
        <v>141</v>
      </c>
      <c r="F4636" s="578">
        <v>0.01</v>
      </c>
      <c r="G4636" s="47"/>
      <c r="H4636" s="573">
        <f t="shared" si="130"/>
        <v>3.5259999999999992E-3</v>
      </c>
      <c r="I4636" s="573">
        <f t="shared" si="130"/>
        <v>3.5259999999999992E-3</v>
      </c>
      <c r="J4636" s="573">
        <f t="shared" si="130"/>
        <v>4.633E-3</v>
      </c>
      <c r="K4636" s="573">
        <f t="shared" si="130"/>
        <v>3.2184999999999996E-3</v>
      </c>
      <c r="L4636" s="573">
        <f t="shared" si="130"/>
        <v>5.1147499999999995E-3</v>
      </c>
      <c r="M4636" s="573">
        <f t="shared" si="130"/>
        <v>4.4075E-3</v>
      </c>
      <c r="N4636" s="573" t="b">
        <v>1</v>
      </c>
    </row>
    <row r="4637" spans="1:14" ht="15.5" x14ac:dyDescent="0.35">
      <c r="A4637" s="8" t="s">
        <v>464</v>
      </c>
      <c r="B4637" s="308" t="s">
        <v>5624</v>
      </c>
      <c r="C4637" s="247" t="s">
        <v>5625</v>
      </c>
      <c r="D4637" s="222"/>
      <c r="E4637" s="222" t="s">
        <v>141</v>
      </c>
      <c r="F4637" s="578">
        <v>0.01</v>
      </c>
      <c r="G4637" s="47"/>
      <c r="H4637" s="573">
        <f t="shared" si="130"/>
        <v>3.5259999999999992E-3</v>
      </c>
      <c r="I4637" s="573">
        <f t="shared" si="130"/>
        <v>3.5259999999999992E-3</v>
      </c>
      <c r="J4637" s="573">
        <f t="shared" si="130"/>
        <v>4.633E-3</v>
      </c>
      <c r="K4637" s="573">
        <f t="shared" si="130"/>
        <v>3.2184999999999996E-3</v>
      </c>
      <c r="L4637" s="573">
        <f t="shared" si="130"/>
        <v>5.1147499999999995E-3</v>
      </c>
      <c r="M4637" s="573">
        <f t="shared" si="130"/>
        <v>4.4075E-3</v>
      </c>
      <c r="N4637" s="573" t="b">
        <v>1</v>
      </c>
    </row>
    <row r="4638" spans="1:14" ht="15.5" x14ac:dyDescent="0.35">
      <c r="A4638" s="8" t="s">
        <v>464</v>
      </c>
      <c r="B4638" s="308" t="s">
        <v>5626</v>
      </c>
      <c r="C4638" s="193" t="s">
        <v>5627</v>
      </c>
      <c r="D4638" s="309"/>
      <c r="E4638" s="309" t="s">
        <v>141</v>
      </c>
      <c r="F4638" s="578">
        <v>0.01</v>
      </c>
      <c r="G4638" s="47"/>
      <c r="H4638" s="573">
        <f t="shared" si="130"/>
        <v>3.5259999999999992E-3</v>
      </c>
      <c r="I4638" s="573">
        <f t="shared" si="130"/>
        <v>3.5259999999999992E-3</v>
      </c>
      <c r="J4638" s="573">
        <f t="shared" si="130"/>
        <v>4.633E-3</v>
      </c>
      <c r="K4638" s="573">
        <f t="shared" si="130"/>
        <v>3.2184999999999996E-3</v>
      </c>
      <c r="L4638" s="573">
        <f t="shared" si="130"/>
        <v>5.1147499999999995E-3</v>
      </c>
      <c r="M4638" s="573">
        <f t="shared" si="130"/>
        <v>4.4075E-3</v>
      </c>
      <c r="N4638" s="573" t="b">
        <v>1</v>
      </c>
    </row>
    <row r="4639" spans="1:14" ht="16" thickBot="1" x14ac:dyDescent="0.4">
      <c r="A4639" s="11" t="s">
        <v>464</v>
      </c>
      <c r="B4639" s="565" t="s">
        <v>5628</v>
      </c>
      <c r="C4639" s="169" t="s">
        <v>5629</v>
      </c>
      <c r="D4639" s="40"/>
      <c r="E4639" s="40" t="s">
        <v>141</v>
      </c>
      <c r="F4639" s="564">
        <v>0.01</v>
      </c>
      <c r="G4639" s="47"/>
      <c r="H4639" s="573">
        <f t="shared" si="130"/>
        <v>3.5259999999999992E-3</v>
      </c>
      <c r="I4639" s="573">
        <f t="shared" si="130"/>
        <v>3.5259999999999992E-3</v>
      </c>
      <c r="J4639" s="573">
        <f t="shared" si="130"/>
        <v>4.633E-3</v>
      </c>
      <c r="K4639" s="573">
        <f t="shared" si="130"/>
        <v>3.2184999999999996E-3</v>
      </c>
      <c r="L4639" s="573">
        <f t="shared" si="130"/>
        <v>5.1147499999999995E-3</v>
      </c>
      <c r="M4639" s="573">
        <f t="shared" si="130"/>
        <v>4.4075E-3</v>
      </c>
      <c r="N4639" s="573" t="b">
        <v>1</v>
      </c>
    </row>
    <row r="4640" spans="1:14" ht="15.5" x14ac:dyDescent="0.35">
      <c r="A4640" s="71" t="s">
        <v>464</v>
      </c>
      <c r="B4640" s="16" t="s">
        <v>5630</v>
      </c>
      <c r="C4640" s="108" t="s">
        <v>5631</v>
      </c>
      <c r="D4640" s="18"/>
      <c r="E4640" s="18" t="s">
        <v>141</v>
      </c>
      <c r="F4640" s="276">
        <v>0.01</v>
      </c>
      <c r="G4640" s="47"/>
      <c r="H4640" s="573">
        <f t="shared" si="130"/>
        <v>3.5259999999999992E-3</v>
      </c>
      <c r="I4640" s="573">
        <f t="shared" si="130"/>
        <v>3.5259999999999992E-3</v>
      </c>
      <c r="J4640" s="573">
        <f t="shared" si="130"/>
        <v>4.633E-3</v>
      </c>
      <c r="K4640" s="573">
        <f t="shared" si="130"/>
        <v>3.2184999999999996E-3</v>
      </c>
      <c r="L4640" s="573">
        <f t="shared" si="130"/>
        <v>5.1147499999999995E-3</v>
      </c>
      <c r="M4640" s="573">
        <f t="shared" si="130"/>
        <v>4.4075E-3</v>
      </c>
      <c r="N4640" s="573" t="b">
        <v>1</v>
      </c>
    </row>
    <row r="4641" spans="1:14" ht="15.5" x14ac:dyDescent="0.35">
      <c r="A4641" s="192" t="s">
        <v>464</v>
      </c>
      <c r="B4641" s="308" t="s">
        <v>5632</v>
      </c>
      <c r="C4641" s="193" t="s">
        <v>5633</v>
      </c>
      <c r="D4641" s="309"/>
      <c r="E4641" s="309" t="s">
        <v>141</v>
      </c>
      <c r="F4641" s="578">
        <v>0.01</v>
      </c>
      <c r="G4641" s="47"/>
      <c r="H4641" s="573">
        <f t="shared" si="130"/>
        <v>3.5259999999999992E-3</v>
      </c>
      <c r="I4641" s="573">
        <f t="shared" si="130"/>
        <v>3.5259999999999992E-3</v>
      </c>
      <c r="J4641" s="573">
        <f t="shared" si="130"/>
        <v>4.633E-3</v>
      </c>
      <c r="K4641" s="573">
        <f t="shared" si="130"/>
        <v>3.2184999999999996E-3</v>
      </c>
      <c r="L4641" s="573">
        <f t="shared" si="130"/>
        <v>5.1147499999999995E-3</v>
      </c>
      <c r="M4641" s="573">
        <f t="shared" si="130"/>
        <v>4.4075E-3</v>
      </c>
      <c r="N4641" s="573" t="b">
        <v>1</v>
      </c>
    </row>
    <row r="4642" spans="1:14" ht="15.5" x14ac:dyDescent="0.35">
      <c r="A4642" s="8" t="s">
        <v>464</v>
      </c>
      <c r="B4642" s="308" t="s">
        <v>5634</v>
      </c>
      <c r="C4642" s="193" t="s">
        <v>5635</v>
      </c>
      <c r="D4642" s="309"/>
      <c r="E4642" s="309" t="s">
        <v>141</v>
      </c>
      <c r="F4642" s="578">
        <v>0.01</v>
      </c>
      <c r="G4642" s="47"/>
      <c r="H4642" s="573">
        <f t="shared" si="130"/>
        <v>3.5259999999999992E-3</v>
      </c>
      <c r="I4642" s="573">
        <f t="shared" si="130"/>
        <v>3.5259999999999992E-3</v>
      </c>
      <c r="J4642" s="573">
        <f t="shared" si="130"/>
        <v>4.633E-3</v>
      </c>
      <c r="K4642" s="573">
        <f t="shared" si="130"/>
        <v>3.2184999999999996E-3</v>
      </c>
      <c r="L4642" s="573">
        <f t="shared" si="130"/>
        <v>5.1147499999999995E-3</v>
      </c>
      <c r="M4642" s="573">
        <f t="shared" si="130"/>
        <v>4.4075E-3</v>
      </c>
      <c r="N4642" s="573" t="b">
        <v>1</v>
      </c>
    </row>
    <row r="4643" spans="1:14" ht="15.5" x14ac:dyDescent="0.35">
      <c r="A4643" s="8" t="s">
        <v>464</v>
      </c>
      <c r="B4643" s="308" t="s">
        <v>5636</v>
      </c>
      <c r="C4643" s="193" t="s">
        <v>5637</v>
      </c>
      <c r="D4643" s="309"/>
      <c r="E4643" s="309" t="s">
        <v>141</v>
      </c>
      <c r="F4643" s="578">
        <v>0.01</v>
      </c>
      <c r="G4643" s="47"/>
      <c r="H4643" s="573">
        <f t="shared" si="130"/>
        <v>3.5259999999999992E-3</v>
      </c>
      <c r="I4643" s="573">
        <f t="shared" si="130"/>
        <v>3.5259999999999992E-3</v>
      </c>
      <c r="J4643" s="573">
        <f t="shared" si="130"/>
        <v>4.633E-3</v>
      </c>
      <c r="K4643" s="573">
        <f t="shared" si="130"/>
        <v>3.2184999999999996E-3</v>
      </c>
      <c r="L4643" s="573">
        <f t="shared" si="130"/>
        <v>5.1147499999999995E-3</v>
      </c>
      <c r="M4643" s="573">
        <f t="shared" si="130"/>
        <v>4.4075E-3</v>
      </c>
      <c r="N4643" s="573" t="b">
        <v>1</v>
      </c>
    </row>
    <row r="4644" spans="1:14" ht="15.5" x14ac:dyDescent="0.35">
      <c r="A4644" s="8" t="s">
        <v>464</v>
      </c>
      <c r="B4644" s="308" t="s">
        <v>5638</v>
      </c>
      <c r="C4644" s="193" t="s">
        <v>5639</v>
      </c>
      <c r="D4644" s="309"/>
      <c r="E4644" s="309" t="s">
        <v>141</v>
      </c>
      <c r="F4644" s="578">
        <v>0.01</v>
      </c>
      <c r="G4644" s="47"/>
      <c r="H4644" s="573">
        <f t="shared" si="130"/>
        <v>3.5259999999999992E-3</v>
      </c>
      <c r="I4644" s="573">
        <f t="shared" si="130"/>
        <v>3.5259999999999992E-3</v>
      </c>
      <c r="J4644" s="573">
        <f t="shared" si="130"/>
        <v>4.633E-3</v>
      </c>
      <c r="K4644" s="573">
        <f t="shared" si="130"/>
        <v>3.2184999999999996E-3</v>
      </c>
      <c r="L4644" s="573">
        <f t="shared" si="130"/>
        <v>5.1147499999999995E-3</v>
      </c>
      <c r="M4644" s="573">
        <f t="shared" si="130"/>
        <v>4.4075E-3</v>
      </c>
      <c r="N4644" s="573" t="b">
        <v>1</v>
      </c>
    </row>
    <row r="4645" spans="1:14" ht="16" thickBot="1" x14ac:dyDescent="0.4">
      <c r="A4645" s="72" t="s">
        <v>464</v>
      </c>
      <c r="B4645" s="308" t="s">
        <v>422</v>
      </c>
      <c r="C4645" s="193" t="s">
        <v>423</v>
      </c>
      <c r="D4645" s="309"/>
      <c r="E4645" s="309" t="s">
        <v>141</v>
      </c>
      <c r="F4645" s="564">
        <v>0.01</v>
      </c>
      <c r="G4645" s="47"/>
      <c r="H4645" s="573">
        <f t="shared" si="130"/>
        <v>3.5259999999999992E-3</v>
      </c>
      <c r="I4645" s="573">
        <f t="shared" si="130"/>
        <v>3.5259999999999992E-3</v>
      </c>
      <c r="J4645" s="573">
        <f t="shared" si="130"/>
        <v>4.633E-3</v>
      </c>
      <c r="K4645" s="573">
        <f t="shared" si="130"/>
        <v>3.2184999999999996E-3</v>
      </c>
      <c r="L4645" s="573">
        <f t="shared" si="130"/>
        <v>5.1147499999999995E-3</v>
      </c>
      <c r="M4645" s="573">
        <f t="shared" si="130"/>
        <v>4.4075E-3</v>
      </c>
      <c r="N4645" s="573" t="b">
        <v>1</v>
      </c>
    </row>
    <row r="4646" spans="1:14" ht="15.5" x14ac:dyDescent="0.35">
      <c r="A4646" s="71" t="s">
        <v>464</v>
      </c>
      <c r="B4646" s="16" t="s">
        <v>8637</v>
      </c>
      <c r="C4646" s="108" t="s">
        <v>7446</v>
      </c>
      <c r="D4646" s="18"/>
      <c r="E4646" s="18"/>
      <c r="F4646" s="276">
        <v>0.01</v>
      </c>
      <c r="G4646" s="47"/>
      <c r="H4646" s="573">
        <f t="shared" si="130"/>
        <v>3.5259999999999992E-3</v>
      </c>
      <c r="I4646" s="573">
        <f t="shared" si="130"/>
        <v>3.5259999999999992E-3</v>
      </c>
      <c r="J4646" s="573">
        <f t="shared" si="130"/>
        <v>4.633E-3</v>
      </c>
      <c r="K4646" s="573">
        <f t="shared" si="130"/>
        <v>3.2184999999999996E-3</v>
      </c>
      <c r="L4646" s="573">
        <f t="shared" si="130"/>
        <v>5.1147499999999995E-3</v>
      </c>
      <c r="M4646" s="573">
        <f t="shared" si="130"/>
        <v>4.4075E-3</v>
      </c>
      <c r="N4646" s="573" t="b">
        <v>1</v>
      </c>
    </row>
    <row r="4647" spans="1:14" ht="15.5" x14ac:dyDescent="0.35">
      <c r="A4647" s="192" t="s">
        <v>464</v>
      </c>
      <c r="B4647" s="308" t="s">
        <v>5640</v>
      </c>
      <c r="C4647" s="193" t="s">
        <v>5641</v>
      </c>
      <c r="D4647" s="309"/>
      <c r="E4647" s="309" t="s">
        <v>141</v>
      </c>
      <c r="F4647" s="578">
        <v>0.01</v>
      </c>
      <c r="G4647" s="47"/>
      <c r="H4647" s="573">
        <f t="shared" si="130"/>
        <v>3.5259999999999992E-3</v>
      </c>
      <c r="I4647" s="573">
        <f t="shared" si="130"/>
        <v>3.5259999999999992E-3</v>
      </c>
      <c r="J4647" s="573">
        <f t="shared" si="130"/>
        <v>4.633E-3</v>
      </c>
      <c r="K4647" s="573">
        <f t="shared" si="130"/>
        <v>3.2184999999999996E-3</v>
      </c>
      <c r="L4647" s="573">
        <f t="shared" si="130"/>
        <v>5.1147499999999995E-3</v>
      </c>
      <c r="M4647" s="573">
        <f t="shared" si="130"/>
        <v>4.4075E-3</v>
      </c>
      <c r="N4647" s="573" t="b">
        <v>1</v>
      </c>
    </row>
    <row r="4648" spans="1:14" ht="15.5" x14ac:dyDescent="0.35">
      <c r="A4648" s="8" t="s">
        <v>464</v>
      </c>
      <c r="B4648" s="308" t="s">
        <v>5642</v>
      </c>
      <c r="C4648" s="193" t="s">
        <v>5643</v>
      </c>
      <c r="D4648" s="309"/>
      <c r="E4648" s="309" t="s">
        <v>141</v>
      </c>
      <c r="F4648" s="578">
        <v>0.01</v>
      </c>
      <c r="G4648" s="47"/>
      <c r="H4648" s="573">
        <f t="shared" si="130"/>
        <v>3.5259999999999992E-3</v>
      </c>
      <c r="I4648" s="573">
        <f t="shared" si="130"/>
        <v>3.5259999999999992E-3</v>
      </c>
      <c r="J4648" s="573">
        <f t="shared" si="130"/>
        <v>4.633E-3</v>
      </c>
      <c r="K4648" s="573">
        <f t="shared" si="130"/>
        <v>3.2184999999999996E-3</v>
      </c>
      <c r="L4648" s="573">
        <f t="shared" si="130"/>
        <v>5.1147499999999995E-3</v>
      </c>
      <c r="M4648" s="573">
        <f t="shared" si="130"/>
        <v>4.4075E-3</v>
      </c>
      <c r="N4648" s="573" t="b">
        <v>1</v>
      </c>
    </row>
    <row r="4649" spans="1:14" ht="15.5" x14ac:dyDescent="0.35">
      <c r="A4649" s="8" t="s">
        <v>464</v>
      </c>
      <c r="B4649" s="308" t="s">
        <v>5644</v>
      </c>
      <c r="C4649" s="193" t="s">
        <v>5645</v>
      </c>
      <c r="D4649" s="309"/>
      <c r="E4649" s="309" t="s">
        <v>141</v>
      </c>
      <c r="F4649" s="578">
        <v>0.01</v>
      </c>
      <c r="G4649" s="47"/>
      <c r="H4649" s="573">
        <f t="shared" si="130"/>
        <v>3.5259999999999992E-3</v>
      </c>
      <c r="I4649" s="573">
        <f t="shared" si="130"/>
        <v>3.5259999999999992E-3</v>
      </c>
      <c r="J4649" s="573">
        <f t="shared" si="130"/>
        <v>4.633E-3</v>
      </c>
      <c r="K4649" s="573">
        <f t="shared" ref="K4649:M4712" si="131">IF($N4649=TRUE,K$3*$F4649,"")</f>
        <v>3.2184999999999996E-3</v>
      </c>
      <c r="L4649" s="573">
        <f t="shared" si="131"/>
        <v>5.1147499999999995E-3</v>
      </c>
      <c r="M4649" s="573">
        <f t="shared" si="131"/>
        <v>4.4075E-3</v>
      </c>
      <c r="N4649" s="573" t="b">
        <v>1</v>
      </c>
    </row>
    <row r="4650" spans="1:14" ht="15.5" x14ac:dyDescent="0.35">
      <c r="A4650" s="8" t="s">
        <v>464</v>
      </c>
      <c r="B4650" s="308" t="s">
        <v>5646</v>
      </c>
      <c r="C4650" s="193" t="s">
        <v>5647</v>
      </c>
      <c r="D4650" s="309"/>
      <c r="E4650" s="309" t="s">
        <v>141</v>
      </c>
      <c r="F4650" s="578">
        <v>0.01</v>
      </c>
      <c r="G4650" s="47"/>
      <c r="H4650" s="573">
        <f t="shared" ref="H4650:M4713" si="132">IF($N4650=TRUE,H$3*$F4650,"")</f>
        <v>3.5259999999999992E-3</v>
      </c>
      <c r="I4650" s="573">
        <f t="shared" si="132"/>
        <v>3.5259999999999992E-3</v>
      </c>
      <c r="J4650" s="573">
        <f t="shared" si="132"/>
        <v>4.633E-3</v>
      </c>
      <c r="K4650" s="573">
        <f t="shared" si="131"/>
        <v>3.2184999999999996E-3</v>
      </c>
      <c r="L4650" s="573">
        <f t="shared" si="131"/>
        <v>5.1147499999999995E-3</v>
      </c>
      <c r="M4650" s="573">
        <f t="shared" si="131"/>
        <v>4.4075E-3</v>
      </c>
      <c r="N4650" s="573" t="b">
        <v>1</v>
      </c>
    </row>
    <row r="4651" spans="1:14" ht="16" thickBot="1" x14ac:dyDescent="0.4">
      <c r="A4651" s="72" t="s">
        <v>464</v>
      </c>
      <c r="B4651" s="308" t="s">
        <v>5648</v>
      </c>
      <c r="C4651" s="193" t="s">
        <v>5649</v>
      </c>
      <c r="D4651" s="309"/>
      <c r="E4651" s="309" t="s">
        <v>141</v>
      </c>
      <c r="F4651" s="564">
        <v>0.01</v>
      </c>
      <c r="G4651" s="47"/>
      <c r="H4651" s="573">
        <f t="shared" si="132"/>
        <v>3.5259999999999992E-3</v>
      </c>
      <c r="I4651" s="573">
        <f t="shared" si="132"/>
        <v>3.5259999999999992E-3</v>
      </c>
      <c r="J4651" s="573">
        <f t="shared" si="132"/>
        <v>4.633E-3</v>
      </c>
      <c r="K4651" s="573">
        <f t="shared" si="131"/>
        <v>3.2184999999999996E-3</v>
      </c>
      <c r="L4651" s="573">
        <f t="shared" si="131"/>
        <v>5.1147499999999995E-3</v>
      </c>
      <c r="M4651" s="573">
        <f t="shared" si="131"/>
        <v>4.4075E-3</v>
      </c>
      <c r="N4651" s="573" t="b">
        <v>1</v>
      </c>
    </row>
    <row r="4652" spans="1:14" ht="15.5" x14ac:dyDescent="0.35">
      <c r="A4652" s="71" t="s">
        <v>464</v>
      </c>
      <c r="B4652" s="16" t="s">
        <v>5650</v>
      </c>
      <c r="C4652" s="108" t="s">
        <v>5651</v>
      </c>
      <c r="D4652" s="18"/>
      <c r="E4652" s="18" t="s">
        <v>141</v>
      </c>
      <c r="F4652" s="276">
        <v>0.01</v>
      </c>
      <c r="G4652" s="47"/>
      <c r="H4652" s="573">
        <f t="shared" si="132"/>
        <v>3.5259999999999992E-3</v>
      </c>
      <c r="I4652" s="573">
        <f t="shared" si="132"/>
        <v>3.5259999999999992E-3</v>
      </c>
      <c r="J4652" s="573">
        <f t="shared" si="132"/>
        <v>4.633E-3</v>
      </c>
      <c r="K4652" s="573">
        <f t="shared" si="131"/>
        <v>3.2184999999999996E-3</v>
      </c>
      <c r="L4652" s="573">
        <f t="shared" si="131"/>
        <v>5.1147499999999995E-3</v>
      </c>
      <c r="M4652" s="573">
        <f t="shared" si="131"/>
        <v>4.4075E-3</v>
      </c>
      <c r="N4652" s="573" t="b">
        <v>1</v>
      </c>
    </row>
    <row r="4653" spans="1:14" ht="15.5" x14ac:dyDescent="0.35">
      <c r="A4653" s="192" t="s">
        <v>464</v>
      </c>
      <c r="B4653" s="308" t="s">
        <v>5652</v>
      </c>
      <c r="C4653" s="193" t="s">
        <v>5653</v>
      </c>
      <c r="D4653" s="309"/>
      <c r="E4653" s="309" t="s">
        <v>141</v>
      </c>
      <c r="F4653" s="578">
        <v>0.01</v>
      </c>
      <c r="G4653" s="47"/>
      <c r="H4653" s="573">
        <f t="shared" si="132"/>
        <v>3.5259999999999992E-3</v>
      </c>
      <c r="I4653" s="573">
        <f t="shared" si="132"/>
        <v>3.5259999999999992E-3</v>
      </c>
      <c r="J4653" s="573">
        <f t="shared" si="132"/>
        <v>4.633E-3</v>
      </c>
      <c r="K4653" s="573">
        <f t="shared" si="131"/>
        <v>3.2184999999999996E-3</v>
      </c>
      <c r="L4653" s="573">
        <f t="shared" si="131"/>
        <v>5.1147499999999995E-3</v>
      </c>
      <c r="M4653" s="573">
        <f t="shared" si="131"/>
        <v>4.4075E-3</v>
      </c>
      <c r="N4653" s="573" t="b">
        <v>1</v>
      </c>
    </row>
    <row r="4654" spans="1:14" ht="15.5" x14ac:dyDescent="0.35">
      <c r="A4654" s="8" t="s">
        <v>464</v>
      </c>
      <c r="B4654" s="308" t="s">
        <v>5654</v>
      </c>
      <c r="C4654" s="193" t="s">
        <v>5655</v>
      </c>
      <c r="D4654" s="309"/>
      <c r="E4654" s="309" t="s">
        <v>141</v>
      </c>
      <c r="F4654" s="578">
        <v>0.01</v>
      </c>
      <c r="G4654" s="47"/>
      <c r="H4654" s="573">
        <f t="shared" si="132"/>
        <v>3.5259999999999992E-3</v>
      </c>
      <c r="I4654" s="573">
        <f t="shared" si="132"/>
        <v>3.5259999999999992E-3</v>
      </c>
      <c r="J4654" s="573">
        <f t="shared" si="132"/>
        <v>4.633E-3</v>
      </c>
      <c r="K4654" s="573">
        <f t="shared" si="131"/>
        <v>3.2184999999999996E-3</v>
      </c>
      <c r="L4654" s="573">
        <f t="shared" si="131"/>
        <v>5.1147499999999995E-3</v>
      </c>
      <c r="M4654" s="573">
        <f t="shared" si="131"/>
        <v>4.4075E-3</v>
      </c>
      <c r="N4654" s="573" t="b">
        <v>1</v>
      </c>
    </row>
    <row r="4655" spans="1:14" ht="15.5" x14ac:dyDescent="0.35">
      <c r="A4655" s="8" t="s">
        <v>464</v>
      </c>
      <c r="B4655" s="308" t="s">
        <v>5656</v>
      </c>
      <c r="C4655" s="193" t="s">
        <v>5657</v>
      </c>
      <c r="D4655" s="309"/>
      <c r="E4655" s="309" t="s">
        <v>141</v>
      </c>
      <c r="F4655" s="578">
        <v>0.01</v>
      </c>
      <c r="G4655" s="47"/>
      <c r="H4655" s="573">
        <f t="shared" si="132"/>
        <v>3.5259999999999992E-3</v>
      </c>
      <c r="I4655" s="573">
        <f t="shared" si="132"/>
        <v>3.5259999999999992E-3</v>
      </c>
      <c r="J4655" s="573">
        <f t="shared" si="132"/>
        <v>4.633E-3</v>
      </c>
      <c r="K4655" s="573">
        <f t="shared" si="131"/>
        <v>3.2184999999999996E-3</v>
      </c>
      <c r="L4655" s="573">
        <f t="shared" si="131"/>
        <v>5.1147499999999995E-3</v>
      </c>
      <c r="M4655" s="573">
        <f t="shared" si="131"/>
        <v>4.4075E-3</v>
      </c>
      <c r="N4655" s="573" t="b">
        <v>1</v>
      </c>
    </row>
    <row r="4656" spans="1:14" ht="15.5" x14ac:dyDescent="0.35">
      <c r="A4656" s="8" t="s">
        <v>464</v>
      </c>
      <c r="B4656" s="308" t="s">
        <v>5658</v>
      </c>
      <c r="C4656" s="193" t="s">
        <v>5659</v>
      </c>
      <c r="D4656" s="309"/>
      <c r="E4656" s="309" t="s">
        <v>141</v>
      </c>
      <c r="F4656" s="578">
        <v>0.01</v>
      </c>
      <c r="G4656" s="47"/>
      <c r="H4656" s="573">
        <f t="shared" si="132"/>
        <v>3.5259999999999992E-3</v>
      </c>
      <c r="I4656" s="573">
        <f t="shared" si="132"/>
        <v>3.5259999999999992E-3</v>
      </c>
      <c r="J4656" s="573">
        <f t="shared" si="132"/>
        <v>4.633E-3</v>
      </c>
      <c r="K4656" s="573">
        <f t="shared" si="131"/>
        <v>3.2184999999999996E-3</v>
      </c>
      <c r="L4656" s="573">
        <f t="shared" si="131"/>
        <v>5.1147499999999995E-3</v>
      </c>
      <c r="M4656" s="573">
        <f t="shared" si="131"/>
        <v>4.4075E-3</v>
      </c>
      <c r="N4656" s="573" t="b">
        <v>1</v>
      </c>
    </row>
    <row r="4657" spans="1:14" ht="15.5" x14ac:dyDescent="0.35">
      <c r="A4657" s="72" t="s">
        <v>464</v>
      </c>
      <c r="B4657" s="308" t="s">
        <v>5660</v>
      </c>
      <c r="C4657" s="193" t="s">
        <v>5661</v>
      </c>
      <c r="D4657" s="309"/>
      <c r="E4657" s="309" t="s">
        <v>141</v>
      </c>
      <c r="F4657" s="578">
        <v>0.01</v>
      </c>
      <c r="G4657" s="47"/>
      <c r="H4657" s="573">
        <f t="shared" si="132"/>
        <v>3.5259999999999992E-3</v>
      </c>
      <c r="I4657" s="573">
        <f t="shared" si="132"/>
        <v>3.5259999999999992E-3</v>
      </c>
      <c r="J4657" s="573">
        <f t="shared" si="132"/>
        <v>4.633E-3</v>
      </c>
      <c r="K4657" s="573">
        <f t="shared" si="131"/>
        <v>3.2184999999999996E-3</v>
      </c>
      <c r="L4657" s="573">
        <f t="shared" si="131"/>
        <v>5.1147499999999995E-3</v>
      </c>
      <c r="M4657" s="573">
        <f t="shared" si="131"/>
        <v>4.4075E-3</v>
      </c>
      <c r="N4657" s="573" t="b">
        <v>1</v>
      </c>
    </row>
    <row r="4658" spans="1:14" ht="15.5" x14ac:dyDescent="0.35">
      <c r="A4658" s="72" t="s">
        <v>464</v>
      </c>
      <c r="B4658" s="3" t="s">
        <v>5662</v>
      </c>
      <c r="C4658" s="110" t="s">
        <v>5663</v>
      </c>
      <c r="D4658" s="20"/>
      <c r="E4658" s="20" t="s">
        <v>141</v>
      </c>
      <c r="F4658" s="578">
        <v>0.01</v>
      </c>
      <c r="G4658" s="47"/>
      <c r="H4658" s="573">
        <f t="shared" si="132"/>
        <v>3.5259999999999992E-3</v>
      </c>
      <c r="I4658" s="573">
        <f t="shared" si="132"/>
        <v>3.5259999999999992E-3</v>
      </c>
      <c r="J4658" s="573">
        <f t="shared" si="132"/>
        <v>4.633E-3</v>
      </c>
      <c r="K4658" s="573">
        <f t="shared" si="131"/>
        <v>3.2184999999999996E-3</v>
      </c>
      <c r="L4658" s="573">
        <f t="shared" si="131"/>
        <v>5.1147499999999995E-3</v>
      </c>
      <c r="M4658" s="573">
        <f t="shared" si="131"/>
        <v>4.4075E-3</v>
      </c>
      <c r="N4658" s="573" t="b">
        <v>1</v>
      </c>
    </row>
    <row r="4659" spans="1:14" ht="15.5" x14ac:dyDescent="0.35">
      <c r="A4659" s="373" t="s">
        <v>464</v>
      </c>
      <c r="B4659" s="308" t="s">
        <v>5664</v>
      </c>
      <c r="C4659" s="193" t="s">
        <v>5665</v>
      </c>
      <c r="D4659" s="309"/>
      <c r="E4659" s="309" t="s">
        <v>141</v>
      </c>
      <c r="F4659" s="578">
        <v>0.01</v>
      </c>
      <c r="G4659" s="47"/>
      <c r="H4659" s="573">
        <f t="shared" si="132"/>
        <v>3.5259999999999992E-3</v>
      </c>
      <c r="I4659" s="573">
        <f t="shared" si="132"/>
        <v>3.5259999999999992E-3</v>
      </c>
      <c r="J4659" s="573">
        <f t="shared" si="132"/>
        <v>4.633E-3</v>
      </c>
      <c r="K4659" s="573">
        <f t="shared" si="131"/>
        <v>3.2184999999999996E-3</v>
      </c>
      <c r="L4659" s="573">
        <f t="shared" si="131"/>
        <v>5.1147499999999995E-3</v>
      </c>
      <c r="M4659" s="573">
        <f t="shared" si="131"/>
        <v>4.4075E-3</v>
      </c>
      <c r="N4659" s="573" t="b">
        <v>1</v>
      </c>
    </row>
    <row r="4660" spans="1:14" ht="15.5" x14ac:dyDescent="0.35">
      <c r="A4660" s="373" t="s">
        <v>464</v>
      </c>
      <c r="B4660" s="308" t="s">
        <v>5666</v>
      </c>
      <c r="C4660" s="193" t="s">
        <v>5667</v>
      </c>
      <c r="D4660" s="309"/>
      <c r="E4660" s="309" t="s">
        <v>141</v>
      </c>
      <c r="F4660" s="578">
        <v>0.01</v>
      </c>
      <c r="G4660" s="47"/>
      <c r="H4660" s="573">
        <f t="shared" si="132"/>
        <v>3.5259999999999992E-3</v>
      </c>
      <c r="I4660" s="573">
        <f t="shared" si="132"/>
        <v>3.5259999999999992E-3</v>
      </c>
      <c r="J4660" s="573">
        <f t="shared" si="132"/>
        <v>4.633E-3</v>
      </c>
      <c r="K4660" s="573">
        <f t="shared" si="131"/>
        <v>3.2184999999999996E-3</v>
      </c>
      <c r="L4660" s="573">
        <f t="shared" si="131"/>
        <v>5.1147499999999995E-3</v>
      </c>
      <c r="M4660" s="573">
        <f t="shared" si="131"/>
        <v>4.4075E-3</v>
      </c>
      <c r="N4660" s="573" t="b">
        <v>1</v>
      </c>
    </row>
    <row r="4661" spans="1:14" ht="15.5" x14ac:dyDescent="0.35">
      <c r="A4661" s="373" t="s">
        <v>464</v>
      </c>
      <c r="B4661" s="308" t="s">
        <v>5668</v>
      </c>
      <c r="C4661" s="193" t="s">
        <v>5669</v>
      </c>
      <c r="D4661" s="309"/>
      <c r="E4661" s="309" t="s">
        <v>141</v>
      </c>
      <c r="F4661" s="578">
        <v>0.01</v>
      </c>
      <c r="G4661" s="47"/>
      <c r="H4661" s="573">
        <f t="shared" si="132"/>
        <v>3.5259999999999992E-3</v>
      </c>
      <c r="I4661" s="573">
        <f t="shared" si="132"/>
        <v>3.5259999999999992E-3</v>
      </c>
      <c r="J4661" s="573">
        <f t="shared" si="132"/>
        <v>4.633E-3</v>
      </c>
      <c r="K4661" s="573">
        <f t="shared" si="131"/>
        <v>3.2184999999999996E-3</v>
      </c>
      <c r="L4661" s="573">
        <f t="shared" si="131"/>
        <v>5.1147499999999995E-3</v>
      </c>
      <c r="M4661" s="573">
        <f t="shared" si="131"/>
        <v>4.4075E-3</v>
      </c>
      <c r="N4661" s="573" t="b">
        <v>1</v>
      </c>
    </row>
    <row r="4662" spans="1:14" ht="15.5" x14ac:dyDescent="0.35">
      <c r="A4662" s="373" t="s">
        <v>464</v>
      </c>
      <c r="B4662" s="308" t="s">
        <v>5670</v>
      </c>
      <c r="C4662" s="193" t="s">
        <v>5671</v>
      </c>
      <c r="D4662" s="309"/>
      <c r="E4662" s="309" t="s">
        <v>141</v>
      </c>
      <c r="F4662" s="578">
        <v>0.01</v>
      </c>
      <c r="G4662" s="47"/>
      <c r="H4662" s="573">
        <f t="shared" si="132"/>
        <v>3.5259999999999992E-3</v>
      </c>
      <c r="I4662" s="573">
        <f t="shared" si="132"/>
        <v>3.5259999999999992E-3</v>
      </c>
      <c r="J4662" s="573">
        <f t="shared" si="132"/>
        <v>4.633E-3</v>
      </c>
      <c r="K4662" s="573">
        <f t="shared" si="131"/>
        <v>3.2184999999999996E-3</v>
      </c>
      <c r="L4662" s="573">
        <f t="shared" si="131"/>
        <v>5.1147499999999995E-3</v>
      </c>
      <c r="M4662" s="573">
        <f t="shared" si="131"/>
        <v>4.4075E-3</v>
      </c>
      <c r="N4662" s="573" t="b">
        <v>1</v>
      </c>
    </row>
    <row r="4663" spans="1:14" ht="15.5" x14ac:dyDescent="0.35">
      <c r="A4663" s="373" t="s">
        <v>464</v>
      </c>
      <c r="B4663" s="308" t="s">
        <v>8638</v>
      </c>
      <c r="C4663" s="193" t="s">
        <v>5673</v>
      </c>
      <c r="D4663" s="309"/>
      <c r="E4663" s="309"/>
      <c r="F4663" s="578">
        <v>0.01</v>
      </c>
      <c r="G4663" s="47"/>
      <c r="H4663" s="573">
        <f t="shared" si="132"/>
        <v>3.5259999999999992E-3</v>
      </c>
      <c r="I4663" s="573">
        <f t="shared" si="132"/>
        <v>3.5259999999999992E-3</v>
      </c>
      <c r="J4663" s="573">
        <f t="shared" si="132"/>
        <v>4.633E-3</v>
      </c>
      <c r="K4663" s="573">
        <f t="shared" si="131"/>
        <v>3.2184999999999996E-3</v>
      </c>
      <c r="L4663" s="573">
        <f t="shared" si="131"/>
        <v>5.1147499999999995E-3</v>
      </c>
      <c r="M4663" s="573">
        <f t="shared" si="131"/>
        <v>4.4075E-3</v>
      </c>
      <c r="N4663" s="573" t="b">
        <v>1</v>
      </c>
    </row>
    <row r="4664" spans="1:14" ht="15.5" x14ac:dyDescent="0.35">
      <c r="A4664" s="373" t="s">
        <v>464</v>
      </c>
      <c r="B4664" s="308" t="s">
        <v>5672</v>
      </c>
      <c r="C4664" s="193" t="s">
        <v>5673</v>
      </c>
      <c r="D4664" s="309"/>
      <c r="E4664" s="309"/>
      <c r="F4664" s="578">
        <v>0.01</v>
      </c>
      <c r="G4664" s="47"/>
      <c r="H4664" s="573">
        <f t="shared" si="132"/>
        <v>3.5259999999999992E-3</v>
      </c>
      <c r="I4664" s="573">
        <f t="shared" si="132"/>
        <v>3.5259999999999992E-3</v>
      </c>
      <c r="J4664" s="573">
        <f t="shared" si="132"/>
        <v>4.633E-3</v>
      </c>
      <c r="K4664" s="573">
        <f t="shared" si="131"/>
        <v>3.2184999999999996E-3</v>
      </c>
      <c r="L4664" s="573">
        <f t="shared" si="131"/>
        <v>5.1147499999999995E-3</v>
      </c>
      <c r="M4664" s="573">
        <f t="shared" si="131"/>
        <v>4.4075E-3</v>
      </c>
      <c r="N4664" s="573" t="b">
        <v>1</v>
      </c>
    </row>
    <row r="4665" spans="1:14" ht="16" thickBot="1" x14ac:dyDescent="0.4">
      <c r="A4665" s="192" t="s">
        <v>464</v>
      </c>
      <c r="B4665" s="221" t="s">
        <v>5674</v>
      </c>
      <c r="C4665" s="247" t="s">
        <v>5675</v>
      </c>
      <c r="D4665" s="222"/>
      <c r="E4665" s="222"/>
      <c r="F4665" s="564">
        <v>0.01</v>
      </c>
      <c r="G4665" s="47"/>
      <c r="H4665" s="573">
        <f t="shared" si="132"/>
        <v>3.5259999999999992E-3</v>
      </c>
      <c r="I4665" s="573">
        <f t="shared" si="132"/>
        <v>3.5259999999999992E-3</v>
      </c>
      <c r="J4665" s="573">
        <f t="shared" si="132"/>
        <v>4.633E-3</v>
      </c>
      <c r="K4665" s="573">
        <f t="shared" si="131"/>
        <v>3.2184999999999996E-3</v>
      </c>
      <c r="L4665" s="573">
        <f t="shared" si="131"/>
        <v>5.1147499999999995E-3</v>
      </c>
      <c r="M4665" s="573">
        <f t="shared" si="131"/>
        <v>4.4075E-3</v>
      </c>
      <c r="N4665" s="573" t="b">
        <v>1</v>
      </c>
    </row>
    <row r="4666" spans="1:14" ht="15.5" x14ac:dyDescent="0.35">
      <c r="A4666" s="71" t="s">
        <v>464</v>
      </c>
      <c r="B4666" s="16" t="s">
        <v>455</v>
      </c>
      <c r="C4666" s="108" t="s">
        <v>456</v>
      </c>
      <c r="D4666" s="18"/>
      <c r="E4666" s="18"/>
      <c r="F4666" s="276">
        <v>0.01</v>
      </c>
      <c r="G4666" s="47"/>
      <c r="H4666" s="573">
        <f t="shared" si="132"/>
        <v>3.5259999999999992E-3</v>
      </c>
      <c r="I4666" s="573">
        <f t="shared" si="132"/>
        <v>3.5259999999999992E-3</v>
      </c>
      <c r="J4666" s="573">
        <f t="shared" si="132"/>
        <v>4.633E-3</v>
      </c>
      <c r="K4666" s="573">
        <f t="shared" si="131"/>
        <v>3.2184999999999996E-3</v>
      </c>
      <c r="L4666" s="573">
        <f t="shared" si="131"/>
        <v>5.1147499999999995E-3</v>
      </c>
      <c r="M4666" s="573">
        <f t="shared" si="131"/>
        <v>4.4075E-3</v>
      </c>
      <c r="N4666" s="573" t="b">
        <v>1</v>
      </c>
    </row>
    <row r="4667" spans="1:14" ht="15.5" x14ac:dyDescent="0.35">
      <c r="A4667" s="192" t="s">
        <v>464</v>
      </c>
      <c r="B4667" s="308" t="s">
        <v>5676</v>
      </c>
      <c r="C4667" s="193" t="s">
        <v>5677</v>
      </c>
      <c r="D4667" s="309"/>
      <c r="E4667" s="309"/>
      <c r="F4667" s="578">
        <v>0.01</v>
      </c>
      <c r="G4667" s="47"/>
      <c r="H4667" s="573">
        <f t="shared" si="132"/>
        <v>3.5259999999999992E-3</v>
      </c>
      <c r="I4667" s="573">
        <f t="shared" si="132"/>
        <v>3.5259999999999992E-3</v>
      </c>
      <c r="J4667" s="573">
        <f t="shared" si="132"/>
        <v>4.633E-3</v>
      </c>
      <c r="K4667" s="573">
        <f t="shared" si="131"/>
        <v>3.2184999999999996E-3</v>
      </c>
      <c r="L4667" s="573">
        <f t="shared" si="131"/>
        <v>5.1147499999999995E-3</v>
      </c>
      <c r="M4667" s="573">
        <f t="shared" si="131"/>
        <v>4.4075E-3</v>
      </c>
      <c r="N4667" s="573" t="b">
        <v>1</v>
      </c>
    </row>
    <row r="4668" spans="1:14" ht="15.5" x14ac:dyDescent="0.35">
      <c r="A4668" s="8" t="s">
        <v>464</v>
      </c>
      <c r="B4668" s="308" t="s">
        <v>458</v>
      </c>
      <c r="C4668" s="193" t="s">
        <v>459</v>
      </c>
      <c r="D4668" s="309"/>
      <c r="E4668" s="309"/>
      <c r="F4668" s="578">
        <v>0.01</v>
      </c>
      <c r="G4668" s="47"/>
      <c r="H4668" s="573">
        <f t="shared" si="132"/>
        <v>3.5259999999999992E-3</v>
      </c>
      <c r="I4668" s="573">
        <f t="shared" si="132"/>
        <v>3.5259999999999992E-3</v>
      </c>
      <c r="J4668" s="573">
        <f t="shared" si="132"/>
        <v>4.633E-3</v>
      </c>
      <c r="K4668" s="573">
        <f t="shared" si="131"/>
        <v>3.2184999999999996E-3</v>
      </c>
      <c r="L4668" s="573">
        <f t="shared" si="131"/>
        <v>5.1147499999999995E-3</v>
      </c>
      <c r="M4668" s="573">
        <f t="shared" si="131"/>
        <v>4.4075E-3</v>
      </c>
      <c r="N4668" s="573" t="b">
        <v>1</v>
      </c>
    </row>
    <row r="4669" spans="1:14" ht="15.5" x14ac:dyDescent="0.35">
      <c r="A4669" s="8" t="s">
        <v>464</v>
      </c>
      <c r="B4669" s="308" t="s">
        <v>5678</v>
      </c>
      <c r="C4669" s="193" t="s">
        <v>5679</v>
      </c>
      <c r="D4669" s="309"/>
      <c r="E4669" s="309"/>
      <c r="F4669" s="578">
        <v>0.01</v>
      </c>
      <c r="G4669" s="47"/>
      <c r="H4669" s="573">
        <f t="shared" si="132"/>
        <v>3.5259999999999992E-3</v>
      </c>
      <c r="I4669" s="573">
        <f t="shared" si="132"/>
        <v>3.5259999999999992E-3</v>
      </c>
      <c r="J4669" s="573">
        <f t="shared" si="132"/>
        <v>4.633E-3</v>
      </c>
      <c r="K4669" s="573">
        <f t="shared" si="131"/>
        <v>3.2184999999999996E-3</v>
      </c>
      <c r="L4669" s="573">
        <f t="shared" si="131"/>
        <v>5.1147499999999995E-3</v>
      </c>
      <c r="M4669" s="573">
        <f t="shared" si="131"/>
        <v>4.4075E-3</v>
      </c>
      <c r="N4669" s="573" t="b">
        <v>1</v>
      </c>
    </row>
    <row r="4670" spans="1:14" ht="15.5" x14ac:dyDescent="0.35">
      <c r="A4670" s="8" t="s">
        <v>464</v>
      </c>
      <c r="B4670" s="308" t="s">
        <v>5680</v>
      </c>
      <c r="C4670" s="193" t="s">
        <v>5681</v>
      </c>
      <c r="D4670" s="309"/>
      <c r="E4670" s="309"/>
      <c r="F4670" s="578">
        <v>0.01</v>
      </c>
      <c r="G4670" s="47"/>
      <c r="H4670" s="573">
        <f t="shared" si="132"/>
        <v>3.5259999999999992E-3</v>
      </c>
      <c r="I4670" s="573">
        <f t="shared" si="132"/>
        <v>3.5259999999999992E-3</v>
      </c>
      <c r="J4670" s="573">
        <f t="shared" si="132"/>
        <v>4.633E-3</v>
      </c>
      <c r="K4670" s="573">
        <f t="shared" si="131"/>
        <v>3.2184999999999996E-3</v>
      </c>
      <c r="L4670" s="573">
        <f t="shared" si="131"/>
        <v>5.1147499999999995E-3</v>
      </c>
      <c r="M4670" s="573">
        <f t="shared" si="131"/>
        <v>4.4075E-3</v>
      </c>
      <c r="N4670" s="573" t="b">
        <v>1</v>
      </c>
    </row>
    <row r="4671" spans="1:14" ht="16" thickBot="1" x14ac:dyDescent="0.4">
      <c r="A4671" s="72" t="s">
        <v>464</v>
      </c>
      <c r="B4671" s="308" t="s">
        <v>5682</v>
      </c>
      <c r="C4671" s="193" t="s">
        <v>5683</v>
      </c>
      <c r="D4671" s="309"/>
      <c r="E4671" s="309"/>
      <c r="F4671" s="564">
        <v>0.01</v>
      </c>
      <c r="G4671" s="47"/>
      <c r="H4671" s="573">
        <f t="shared" si="132"/>
        <v>3.5259999999999992E-3</v>
      </c>
      <c r="I4671" s="573">
        <f t="shared" si="132"/>
        <v>3.5259999999999992E-3</v>
      </c>
      <c r="J4671" s="573">
        <f t="shared" si="132"/>
        <v>4.633E-3</v>
      </c>
      <c r="K4671" s="573">
        <f t="shared" si="131"/>
        <v>3.2184999999999996E-3</v>
      </c>
      <c r="L4671" s="573">
        <f t="shared" si="131"/>
        <v>5.1147499999999995E-3</v>
      </c>
      <c r="M4671" s="573">
        <f t="shared" si="131"/>
        <v>4.4075E-3</v>
      </c>
      <c r="N4671" s="573" t="b">
        <v>1</v>
      </c>
    </row>
    <row r="4672" spans="1:14" ht="15.5" x14ac:dyDescent="0.35">
      <c r="A4672" s="71" t="s">
        <v>464</v>
      </c>
      <c r="B4672" s="16" t="s">
        <v>5684</v>
      </c>
      <c r="C4672" s="108" t="s">
        <v>5685</v>
      </c>
      <c r="D4672" s="18"/>
      <c r="E4672" s="18" t="s">
        <v>141</v>
      </c>
      <c r="F4672" s="276">
        <v>0.01</v>
      </c>
      <c r="G4672" s="47"/>
      <c r="H4672" s="573">
        <f t="shared" si="132"/>
        <v>3.5259999999999992E-3</v>
      </c>
      <c r="I4672" s="573">
        <f t="shared" si="132"/>
        <v>3.5259999999999992E-3</v>
      </c>
      <c r="J4672" s="573">
        <f t="shared" si="132"/>
        <v>4.633E-3</v>
      </c>
      <c r="K4672" s="573">
        <f t="shared" si="131"/>
        <v>3.2184999999999996E-3</v>
      </c>
      <c r="L4672" s="573">
        <f t="shared" si="131"/>
        <v>5.1147499999999995E-3</v>
      </c>
      <c r="M4672" s="573">
        <f t="shared" si="131"/>
        <v>4.4075E-3</v>
      </c>
      <c r="N4672" s="573" t="b">
        <v>1</v>
      </c>
    </row>
    <row r="4673" spans="1:14" ht="15.5" x14ac:dyDescent="0.35">
      <c r="A4673" s="192" t="s">
        <v>464</v>
      </c>
      <c r="B4673" s="308" t="s">
        <v>5686</v>
      </c>
      <c r="C4673" s="193" t="s">
        <v>5687</v>
      </c>
      <c r="D4673" s="309"/>
      <c r="E4673" s="309" t="s">
        <v>141</v>
      </c>
      <c r="F4673" s="578">
        <v>0.01</v>
      </c>
      <c r="G4673" s="47"/>
      <c r="H4673" s="573">
        <f t="shared" si="132"/>
        <v>3.5259999999999992E-3</v>
      </c>
      <c r="I4673" s="573">
        <f t="shared" si="132"/>
        <v>3.5259999999999992E-3</v>
      </c>
      <c r="J4673" s="573">
        <f t="shared" si="132"/>
        <v>4.633E-3</v>
      </c>
      <c r="K4673" s="573">
        <f t="shared" si="131"/>
        <v>3.2184999999999996E-3</v>
      </c>
      <c r="L4673" s="573">
        <f t="shared" si="131"/>
        <v>5.1147499999999995E-3</v>
      </c>
      <c r="M4673" s="573">
        <f t="shared" si="131"/>
        <v>4.4075E-3</v>
      </c>
      <c r="N4673" s="573" t="b">
        <v>1</v>
      </c>
    </row>
    <row r="4674" spans="1:14" ht="15.5" x14ac:dyDescent="0.35">
      <c r="A4674" s="8" t="s">
        <v>464</v>
      </c>
      <c r="B4674" s="308" t="s">
        <v>5688</v>
      </c>
      <c r="C4674" s="193" t="s">
        <v>5689</v>
      </c>
      <c r="D4674" s="309"/>
      <c r="E4674" s="309" t="s">
        <v>141</v>
      </c>
      <c r="F4674" s="578">
        <v>0.01</v>
      </c>
      <c r="G4674" s="47"/>
      <c r="H4674" s="573">
        <f t="shared" si="132"/>
        <v>3.5259999999999992E-3</v>
      </c>
      <c r="I4674" s="573">
        <f t="shared" si="132"/>
        <v>3.5259999999999992E-3</v>
      </c>
      <c r="J4674" s="573">
        <f t="shared" si="132"/>
        <v>4.633E-3</v>
      </c>
      <c r="K4674" s="573">
        <f t="shared" si="131"/>
        <v>3.2184999999999996E-3</v>
      </c>
      <c r="L4674" s="573">
        <f t="shared" si="131"/>
        <v>5.1147499999999995E-3</v>
      </c>
      <c r="M4674" s="573">
        <f t="shared" si="131"/>
        <v>4.4075E-3</v>
      </c>
      <c r="N4674" s="573" t="b">
        <v>1</v>
      </c>
    </row>
    <row r="4675" spans="1:14" ht="15.5" x14ac:dyDescent="0.35">
      <c r="A4675" s="8" t="s">
        <v>464</v>
      </c>
      <c r="B4675" s="308" t="s">
        <v>5690</v>
      </c>
      <c r="C4675" s="193" t="s">
        <v>5691</v>
      </c>
      <c r="D4675" s="309"/>
      <c r="E4675" s="309" t="s">
        <v>141</v>
      </c>
      <c r="F4675" s="578">
        <v>0.01</v>
      </c>
      <c r="G4675" s="47"/>
      <c r="H4675" s="573">
        <f t="shared" si="132"/>
        <v>3.5259999999999992E-3</v>
      </c>
      <c r="I4675" s="573">
        <f t="shared" si="132"/>
        <v>3.5259999999999992E-3</v>
      </c>
      <c r="J4675" s="573">
        <f t="shared" si="132"/>
        <v>4.633E-3</v>
      </c>
      <c r="K4675" s="573">
        <f t="shared" si="131"/>
        <v>3.2184999999999996E-3</v>
      </c>
      <c r="L4675" s="573">
        <f t="shared" si="131"/>
        <v>5.1147499999999995E-3</v>
      </c>
      <c r="M4675" s="573">
        <f t="shared" si="131"/>
        <v>4.4075E-3</v>
      </c>
      <c r="N4675" s="573" t="b">
        <v>1</v>
      </c>
    </row>
    <row r="4676" spans="1:14" ht="15.5" x14ac:dyDescent="0.35">
      <c r="A4676" s="8" t="s">
        <v>464</v>
      </c>
      <c r="B4676" s="308" t="s">
        <v>5692</v>
      </c>
      <c r="C4676" s="193" t="s">
        <v>5693</v>
      </c>
      <c r="D4676" s="309"/>
      <c r="E4676" s="309" t="s">
        <v>141</v>
      </c>
      <c r="F4676" s="578">
        <v>0.01</v>
      </c>
      <c r="G4676" s="47"/>
      <c r="H4676" s="573">
        <f t="shared" si="132"/>
        <v>3.5259999999999992E-3</v>
      </c>
      <c r="I4676" s="573">
        <f t="shared" si="132"/>
        <v>3.5259999999999992E-3</v>
      </c>
      <c r="J4676" s="573">
        <f t="shared" si="132"/>
        <v>4.633E-3</v>
      </c>
      <c r="K4676" s="573">
        <f t="shared" si="131"/>
        <v>3.2184999999999996E-3</v>
      </c>
      <c r="L4676" s="573">
        <f t="shared" si="131"/>
        <v>5.1147499999999995E-3</v>
      </c>
      <c r="M4676" s="573">
        <f t="shared" si="131"/>
        <v>4.4075E-3</v>
      </c>
      <c r="N4676" s="573" t="b">
        <v>1</v>
      </c>
    </row>
    <row r="4677" spans="1:14" ht="16" thickBot="1" x14ac:dyDescent="0.4">
      <c r="A4677" s="72" t="s">
        <v>464</v>
      </c>
      <c r="B4677" s="308" t="s">
        <v>5694</v>
      </c>
      <c r="C4677" s="193" t="s">
        <v>5695</v>
      </c>
      <c r="D4677" s="309"/>
      <c r="E4677" s="309" t="s">
        <v>141</v>
      </c>
      <c r="F4677" s="564">
        <v>0.01</v>
      </c>
      <c r="G4677" s="47"/>
      <c r="H4677" s="573">
        <f t="shared" si="132"/>
        <v>3.5259999999999992E-3</v>
      </c>
      <c r="I4677" s="573">
        <f t="shared" si="132"/>
        <v>3.5259999999999992E-3</v>
      </c>
      <c r="J4677" s="573">
        <f t="shared" si="132"/>
        <v>4.633E-3</v>
      </c>
      <c r="K4677" s="573">
        <f t="shared" si="131"/>
        <v>3.2184999999999996E-3</v>
      </c>
      <c r="L4677" s="573">
        <f t="shared" si="131"/>
        <v>5.1147499999999995E-3</v>
      </c>
      <c r="M4677" s="573">
        <f t="shared" si="131"/>
        <v>4.4075E-3</v>
      </c>
      <c r="N4677" s="573" t="b">
        <v>1</v>
      </c>
    </row>
    <row r="4678" spans="1:14" ht="15.5" x14ac:dyDescent="0.35">
      <c r="A4678" s="71" t="s">
        <v>464</v>
      </c>
      <c r="B4678" s="16" t="s">
        <v>5696</v>
      </c>
      <c r="C4678" s="108" t="s">
        <v>5697</v>
      </c>
      <c r="D4678" s="18"/>
      <c r="E4678" s="18" t="s">
        <v>141</v>
      </c>
      <c r="F4678" s="276">
        <v>0.01</v>
      </c>
      <c r="G4678" s="47"/>
      <c r="H4678" s="573">
        <f t="shared" si="132"/>
        <v>3.5259999999999992E-3</v>
      </c>
      <c r="I4678" s="573">
        <f t="shared" si="132"/>
        <v>3.5259999999999992E-3</v>
      </c>
      <c r="J4678" s="573">
        <f t="shared" si="132"/>
        <v>4.633E-3</v>
      </c>
      <c r="K4678" s="573">
        <f t="shared" si="131"/>
        <v>3.2184999999999996E-3</v>
      </c>
      <c r="L4678" s="573">
        <f t="shared" si="131"/>
        <v>5.1147499999999995E-3</v>
      </c>
      <c r="M4678" s="573">
        <f t="shared" si="131"/>
        <v>4.4075E-3</v>
      </c>
      <c r="N4678" s="573" t="b">
        <v>1</v>
      </c>
    </row>
    <row r="4679" spans="1:14" ht="15.5" x14ac:dyDescent="0.35">
      <c r="A4679" s="192" t="s">
        <v>464</v>
      </c>
      <c r="B4679" s="308" t="s">
        <v>5698</v>
      </c>
      <c r="C4679" s="193" t="s">
        <v>5699</v>
      </c>
      <c r="D4679" s="309"/>
      <c r="E4679" s="309" t="s">
        <v>141</v>
      </c>
      <c r="F4679" s="578">
        <v>0.01</v>
      </c>
      <c r="G4679" s="47"/>
      <c r="H4679" s="573">
        <f t="shared" si="132"/>
        <v>3.5259999999999992E-3</v>
      </c>
      <c r="I4679" s="573">
        <f t="shared" si="132"/>
        <v>3.5259999999999992E-3</v>
      </c>
      <c r="J4679" s="573">
        <f t="shared" si="132"/>
        <v>4.633E-3</v>
      </c>
      <c r="K4679" s="573">
        <f t="shared" si="131"/>
        <v>3.2184999999999996E-3</v>
      </c>
      <c r="L4679" s="573">
        <f t="shared" si="131"/>
        <v>5.1147499999999995E-3</v>
      </c>
      <c r="M4679" s="573">
        <f t="shared" si="131"/>
        <v>4.4075E-3</v>
      </c>
      <c r="N4679" s="573" t="b">
        <v>1</v>
      </c>
    </row>
    <row r="4680" spans="1:14" ht="15.5" x14ac:dyDescent="0.35">
      <c r="A4680" s="8" t="s">
        <v>464</v>
      </c>
      <c r="B4680" s="308" t="s">
        <v>5700</v>
      </c>
      <c r="C4680" s="193" t="s">
        <v>5701</v>
      </c>
      <c r="D4680" s="309"/>
      <c r="E4680" s="309" t="s">
        <v>141</v>
      </c>
      <c r="F4680" s="578">
        <v>0.01</v>
      </c>
      <c r="G4680" s="47"/>
      <c r="H4680" s="573">
        <f t="shared" si="132"/>
        <v>3.5259999999999992E-3</v>
      </c>
      <c r="I4680" s="573">
        <f t="shared" si="132"/>
        <v>3.5259999999999992E-3</v>
      </c>
      <c r="J4680" s="573">
        <f t="shared" si="132"/>
        <v>4.633E-3</v>
      </c>
      <c r="K4680" s="573">
        <f t="shared" si="131"/>
        <v>3.2184999999999996E-3</v>
      </c>
      <c r="L4680" s="573">
        <f t="shared" si="131"/>
        <v>5.1147499999999995E-3</v>
      </c>
      <c r="M4680" s="573">
        <f t="shared" si="131"/>
        <v>4.4075E-3</v>
      </c>
      <c r="N4680" s="573" t="b">
        <v>1</v>
      </c>
    </row>
    <row r="4681" spans="1:14" ht="15.5" x14ac:dyDescent="0.35">
      <c r="A4681" s="8" t="s">
        <v>464</v>
      </c>
      <c r="B4681" s="308" t="s">
        <v>5702</v>
      </c>
      <c r="C4681" s="193" t="s">
        <v>5703</v>
      </c>
      <c r="D4681" s="309"/>
      <c r="E4681" s="309" t="s">
        <v>141</v>
      </c>
      <c r="F4681" s="578">
        <v>0.01</v>
      </c>
      <c r="G4681" s="47"/>
      <c r="H4681" s="573">
        <f t="shared" si="132"/>
        <v>3.5259999999999992E-3</v>
      </c>
      <c r="I4681" s="573">
        <f t="shared" si="132"/>
        <v>3.5259999999999992E-3</v>
      </c>
      <c r="J4681" s="573">
        <f t="shared" si="132"/>
        <v>4.633E-3</v>
      </c>
      <c r="K4681" s="573">
        <f t="shared" si="131"/>
        <v>3.2184999999999996E-3</v>
      </c>
      <c r="L4681" s="573">
        <f t="shared" si="131"/>
        <v>5.1147499999999995E-3</v>
      </c>
      <c r="M4681" s="573">
        <f t="shared" si="131"/>
        <v>4.4075E-3</v>
      </c>
      <c r="N4681" s="573" t="b">
        <v>1</v>
      </c>
    </row>
    <row r="4682" spans="1:14" ht="15.5" x14ac:dyDescent="0.35">
      <c r="A4682" s="8" t="s">
        <v>464</v>
      </c>
      <c r="B4682" s="308" t="s">
        <v>5704</v>
      </c>
      <c r="C4682" s="193" t="s">
        <v>5705</v>
      </c>
      <c r="D4682" s="309"/>
      <c r="E4682" s="309" t="s">
        <v>141</v>
      </c>
      <c r="F4682" s="578">
        <v>0.01</v>
      </c>
      <c r="G4682" s="47"/>
      <c r="H4682" s="573">
        <f t="shared" si="132"/>
        <v>3.5259999999999992E-3</v>
      </c>
      <c r="I4682" s="573">
        <f t="shared" si="132"/>
        <v>3.5259999999999992E-3</v>
      </c>
      <c r="J4682" s="573">
        <f t="shared" si="132"/>
        <v>4.633E-3</v>
      </c>
      <c r="K4682" s="573">
        <f t="shared" si="131"/>
        <v>3.2184999999999996E-3</v>
      </c>
      <c r="L4682" s="573">
        <f t="shared" si="131"/>
        <v>5.1147499999999995E-3</v>
      </c>
      <c r="M4682" s="573">
        <f t="shared" si="131"/>
        <v>4.4075E-3</v>
      </c>
      <c r="N4682" s="573" t="b">
        <v>1</v>
      </c>
    </row>
    <row r="4683" spans="1:14" ht="16" thickBot="1" x14ac:dyDescent="0.4">
      <c r="A4683" s="72" t="s">
        <v>464</v>
      </c>
      <c r="B4683" s="308" t="s">
        <v>5706</v>
      </c>
      <c r="C4683" s="193" t="s">
        <v>5707</v>
      </c>
      <c r="D4683" s="309"/>
      <c r="E4683" s="309" t="s">
        <v>141</v>
      </c>
      <c r="F4683" s="564">
        <v>0.01</v>
      </c>
      <c r="G4683" s="47"/>
      <c r="H4683" s="573">
        <f t="shared" si="132"/>
        <v>3.5259999999999992E-3</v>
      </c>
      <c r="I4683" s="573">
        <f t="shared" si="132"/>
        <v>3.5259999999999992E-3</v>
      </c>
      <c r="J4683" s="573">
        <f t="shared" si="132"/>
        <v>4.633E-3</v>
      </c>
      <c r="K4683" s="573">
        <f t="shared" si="131"/>
        <v>3.2184999999999996E-3</v>
      </c>
      <c r="L4683" s="573">
        <f t="shared" si="131"/>
        <v>5.1147499999999995E-3</v>
      </c>
      <c r="M4683" s="573">
        <f t="shared" si="131"/>
        <v>4.4075E-3</v>
      </c>
      <c r="N4683" s="573" t="b">
        <v>1</v>
      </c>
    </row>
    <row r="4684" spans="1:14" ht="15.5" x14ac:dyDescent="0.35">
      <c r="A4684" s="71" t="s">
        <v>464</v>
      </c>
      <c r="B4684" s="16" t="s">
        <v>5708</v>
      </c>
      <c r="C4684" s="108" t="s">
        <v>5709</v>
      </c>
      <c r="D4684" s="18"/>
      <c r="E4684" s="18" t="s">
        <v>141</v>
      </c>
      <c r="F4684" s="276">
        <v>0.01</v>
      </c>
      <c r="G4684" s="47"/>
      <c r="H4684" s="573">
        <f t="shared" si="132"/>
        <v>3.5259999999999992E-3</v>
      </c>
      <c r="I4684" s="573">
        <f t="shared" si="132"/>
        <v>3.5259999999999992E-3</v>
      </c>
      <c r="J4684" s="573">
        <f t="shared" si="132"/>
        <v>4.633E-3</v>
      </c>
      <c r="K4684" s="573">
        <f t="shared" si="131"/>
        <v>3.2184999999999996E-3</v>
      </c>
      <c r="L4684" s="573">
        <f t="shared" si="131"/>
        <v>5.1147499999999995E-3</v>
      </c>
      <c r="M4684" s="573">
        <f t="shared" si="131"/>
        <v>4.4075E-3</v>
      </c>
      <c r="N4684" s="573" t="b">
        <v>1</v>
      </c>
    </row>
    <row r="4685" spans="1:14" ht="15.5" x14ac:dyDescent="0.35">
      <c r="A4685" s="373" t="s">
        <v>464</v>
      </c>
      <c r="B4685" s="308" t="s">
        <v>5710</v>
      </c>
      <c r="C4685" s="193" t="s">
        <v>5711</v>
      </c>
      <c r="D4685" s="309"/>
      <c r="E4685" s="309" t="s">
        <v>141</v>
      </c>
      <c r="F4685" s="578">
        <v>0.01</v>
      </c>
      <c r="G4685" s="47"/>
      <c r="H4685" s="573">
        <f t="shared" si="132"/>
        <v>3.5259999999999992E-3</v>
      </c>
      <c r="I4685" s="573">
        <f t="shared" si="132"/>
        <v>3.5259999999999992E-3</v>
      </c>
      <c r="J4685" s="573">
        <f t="shared" si="132"/>
        <v>4.633E-3</v>
      </c>
      <c r="K4685" s="573">
        <f t="shared" si="131"/>
        <v>3.2184999999999996E-3</v>
      </c>
      <c r="L4685" s="573">
        <f t="shared" si="131"/>
        <v>5.1147499999999995E-3</v>
      </c>
      <c r="M4685" s="573">
        <f t="shared" si="131"/>
        <v>4.4075E-3</v>
      </c>
      <c r="N4685" s="573" t="b">
        <v>1</v>
      </c>
    </row>
    <row r="4686" spans="1:14" ht="15.5" x14ac:dyDescent="0.35">
      <c r="A4686" s="192" t="s">
        <v>464</v>
      </c>
      <c r="B4686" s="308" t="s">
        <v>5712</v>
      </c>
      <c r="C4686" s="193" t="s">
        <v>5713</v>
      </c>
      <c r="D4686" s="309"/>
      <c r="E4686" s="309" t="s">
        <v>141</v>
      </c>
      <c r="F4686" s="578">
        <v>0.01</v>
      </c>
      <c r="G4686" s="47"/>
      <c r="H4686" s="573">
        <f t="shared" si="132"/>
        <v>3.5259999999999992E-3</v>
      </c>
      <c r="I4686" s="573">
        <f t="shared" si="132"/>
        <v>3.5259999999999992E-3</v>
      </c>
      <c r="J4686" s="573">
        <f t="shared" si="132"/>
        <v>4.633E-3</v>
      </c>
      <c r="K4686" s="573">
        <f t="shared" si="131"/>
        <v>3.2184999999999996E-3</v>
      </c>
      <c r="L4686" s="573">
        <f t="shared" si="131"/>
        <v>5.1147499999999995E-3</v>
      </c>
      <c r="M4686" s="573">
        <f t="shared" si="131"/>
        <v>4.4075E-3</v>
      </c>
      <c r="N4686" s="573" t="b">
        <v>1</v>
      </c>
    </row>
    <row r="4687" spans="1:14" ht="15.5" x14ac:dyDescent="0.35">
      <c r="A4687" s="8" t="s">
        <v>464</v>
      </c>
      <c r="B4687" s="308" t="s">
        <v>5714</v>
      </c>
      <c r="C4687" s="653" t="s">
        <v>5715</v>
      </c>
      <c r="D4687" s="309"/>
      <c r="E4687" s="309" t="s">
        <v>141</v>
      </c>
      <c r="F4687" s="578">
        <v>0.01</v>
      </c>
      <c r="G4687" s="47"/>
      <c r="H4687" s="573">
        <f t="shared" si="132"/>
        <v>3.5259999999999992E-3</v>
      </c>
      <c r="I4687" s="573">
        <f t="shared" si="132"/>
        <v>3.5259999999999992E-3</v>
      </c>
      <c r="J4687" s="573">
        <f t="shared" si="132"/>
        <v>4.633E-3</v>
      </c>
      <c r="K4687" s="573">
        <f t="shared" si="131"/>
        <v>3.2184999999999996E-3</v>
      </c>
      <c r="L4687" s="573">
        <f t="shared" si="131"/>
        <v>5.1147499999999995E-3</v>
      </c>
      <c r="M4687" s="573">
        <f t="shared" si="131"/>
        <v>4.4075E-3</v>
      </c>
      <c r="N4687" s="573" t="b">
        <v>1</v>
      </c>
    </row>
    <row r="4688" spans="1:14" ht="15.5" x14ac:dyDescent="0.35">
      <c r="A4688" s="8" t="s">
        <v>464</v>
      </c>
      <c r="B4688" s="308" t="s">
        <v>5716</v>
      </c>
      <c r="C4688" s="653" t="s">
        <v>5717</v>
      </c>
      <c r="D4688" s="309"/>
      <c r="E4688" s="309" t="s">
        <v>141</v>
      </c>
      <c r="F4688" s="578">
        <v>0.01</v>
      </c>
      <c r="G4688" s="47"/>
      <c r="H4688" s="573">
        <f t="shared" si="132"/>
        <v>3.5259999999999992E-3</v>
      </c>
      <c r="I4688" s="573">
        <f t="shared" si="132"/>
        <v>3.5259999999999992E-3</v>
      </c>
      <c r="J4688" s="573">
        <f t="shared" si="132"/>
        <v>4.633E-3</v>
      </c>
      <c r="K4688" s="573">
        <f t="shared" si="131"/>
        <v>3.2184999999999996E-3</v>
      </c>
      <c r="L4688" s="573">
        <f t="shared" si="131"/>
        <v>5.1147499999999995E-3</v>
      </c>
      <c r="M4688" s="573">
        <f t="shared" si="131"/>
        <v>4.4075E-3</v>
      </c>
      <c r="N4688" s="573" t="b">
        <v>1</v>
      </c>
    </row>
    <row r="4689" spans="1:14" ht="15.5" x14ac:dyDescent="0.35">
      <c r="A4689" s="8" t="s">
        <v>464</v>
      </c>
      <c r="B4689" s="308" t="s">
        <v>5718</v>
      </c>
      <c r="C4689" s="653" t="s">
        <v>5719</v>
      </c>
      <c r="D4689" s="309"/>
      <c r="E4689" s="309" t="s">
        <v>141</v>
      </c>
      <c r="F4689" s="578">
        <v>0.01</v>
      </c>
      <c r="G4689" s="47"/>
      <c r="H4689" s="573">
        <f t="shared" si="132"/>
        <v>3.5259999999999992E-3</v>
      </c>
      <c r="I4689" s="573">
        <f t="shared" si="132"/>
        <v>3.5259999999999992E-3</v>
      </c>
      <c r="J4689" s="573">
        <f t="shared" si="132"/>
        <v>4.633E-3</v>
      </c>
      <c r="K4689" s="573">
        <f t="shared" si="131"/>
        <v>3.2184999999999996E-3</v>
      </c>
      <c r="L4689" s="573">
        <f t="shared" si="131"/>
        <v>5.1147499999999995E-3</v>
      </c>
      <c r="M4689" s="573">
        <f t="shared" si="131"/>
        <v>4.4075E-3</v>
      </c>
      <c r="N4689" s="573" t="b">
        <v>1</v>
      </c>
    </row>
    <row r="4690" spans="1:14" ht="16" thickBot="1" x14ac:dyDescent="0.4">
      <c r="A4690" s="11" t="s">
        <v>464</v>
      </c>
      <c r="B4690" s="221" t="s">
        <v>5720</v>
      </c>
      <c r="C4690" s="247" t="s">
        <v>5721</v>
      </c>
      <c r="D4690" s="222"/>
      <c r="E4690" s="222"/>
      <c r="F4690" s="564">
        <v>0.01</v>
      </c>
      <c r="G4690" s="47"/>
      <c r="H4690" s="573">
        <f t="shared" si="132"/>
        <v>3.5259999999999992E-3</v>
      </c>
      <c r="I4690" s="573">
        <f t="shared" si="132"/>
        <v>3.5259999999999992E-3</v>
      </c>
      <c r="J4690" s="573">
        <f t="shared" si="132"/>
        <v>4.633E-3</v>
      </c>
      <c r="K4690" s="573">
        <f t="shared" si="131"/>
        <v>3.2184999999999996E-3</v>
      </c>
      <c r="L4690" s="573">
        <f t="shared" si="131"/>
        <v>5.1147499999999995E-3</v>
      </c>
      <c r="M4690" s="573">
        <f t="shared" si="131"/>
        <v>4.4075E-3</v>
      </c>
      <c r="N4690" s="573" t="b">
        <v>1</v>
      </c>
    </row>
    <row r="4691" spans="1:14" ht="16" thickBot="1" x14ac:dyDescent="0.4">
      <c r="A4691" s="71" t="s">
        <v>464</v>
      </c>
      <c r="B4691" s="16" t="s">
        <v>5722</v>
      </c>
      <c r="C4691" s="517" t="s">
        <v>5723</v>
      </c>
      <c r="D4691" s="18"/>
      <c r="E4691" s="18" t="s">
        <v>141</v>
      </c>
      <c r="F4691" s="276">
        <v>0.01</v>
      </c>
      <c r="G4691" s="47"/>
      <c r="H4691" s="573">
        <f t="shared" si="132"/>
        <v>3.5259999999999992E-3</v>
      </c>
      <c r="I4691" s="573">
        <f t="shared" si="132"/>
        <v>3.5259999999999992E-3</v>
      </c>
      <c r="J4691" s="573">
        <f t="shared" si="132"/>
        <v>4.633E-3</v>
      </c>
      <c r="K4691" s="573">
        <f t="shared" si="131"/>
        <v>3.2184999999999996E-3</v>
      </c>
      <c r="L4691" s="573">
        <f t="shared" si="131"/>
        <v>5.1147499999999995E-3</v>
      </c>
      <c r="M4691" s="573">
        <f t="shared" si="131"/>
        <v>4.4075E-3</v>
      </c>
      <c r="N4691" s="573" t="b">
        <v>1</v>
      </c>
    </row>
    <row r="4692" spans="1:14" ht="15.5" x14ac:dyDescent="0.35">
      <c r="A4692" s="71" t="s">
        <v>464</v>
      </c>
      <c r="B4692" s="308" t="s">
        <v>422</v>
      </c>
      <c r="C4692" s="653" t="s">
        <v>423</v>
      </c>
      <c r="D4692" s="309"/>
      <c r="E4692" s="309"/>
      <c r="F4692" s="578">
        <v>0.01</v>
      </c>
      <c r="G4692" s="47"/>
      <c r="H4692" s="573">
        <f t="shared" si="132"/>
        <v>3.5259999999999992E-3</v>
      </c>
      <c r="I4692" s="573">
        <f t="shared" si="132"/>
        <v>3.5259999999999992E-3</v>
      </c>
      <c r="J4692" s="573">
        <f t="shared" si="132"/>
        <v>4.633E-3</v>
      </c>
      <c r="K4692" s="573">
        <f t="shared" si="131"/>
        <v>3.2184999999999996E-3</v>
      </c>
      <c r="L4692" s="573">
        <f t="shared" si="131"/>
        <v>5.1147499999999995E-3</v>
      </c>
      <c r="M4692" s="573">
        <f t="shared" si="131"/>
        <v>4.4075E-3</v>
      </c>
      <c r="N4692" s="573" t="b">
        <v>1</v>
      </c>
    </row>
    <row r="4693" spans="1:14" ht="15.5" x14ac:dyDescent="0.35">
      <c r="A4693" s="373" t="s">
        <v>464</v>
      </c>
      <c r="B4693" s="308" t="s">
        <v>5724</v>
      </c>
      <c r="C4693" s="653" t="s">
        <v>5725</v>
      </c>
      <c r="D4693" s="309"/>
      <c r="E4693" s="309"/>
      <c r="F4693" s="578">
        <v>0.96</v>
      </c>
      <c r="G4693" s="47"/>
      <c r="H4693" s="573">
        <f t="shared" si="132"/>
        <v>0.33849599999999991</v>
      </c>
      <c r="I4693" s="573">
        <f t="shared" si="132"/>
        <v>0.33849599999999991</v>
      </c>
      <c r="J4693" s="573">
        <f t="shared" si="132"/>
        <v>0.444768</v>
      </c>
      <c r="K4693" s="573">
        <f t="shared" si="131"/>
        <v>0.30897599999999997</v>
      </c>
      <c r="L4693" s="573">
        <f t="shared" si="131"/>
        <v>0.4910159999999999</v>
      </c>
      <c r="M4693" s="573">
        <f t="shared" si="131"/>
        <v>0.42311999999999994</v>
      </c>
      <c r="N4693" s="573" t="b">
        <v>1</v>
      </c>
    </row>
    <row r="4694" spans="1:14" ht="15.5" x14ac:dyDescent="0.35">
      <c r="A4694" s="373" t="s">
        <v>464</v>
      </c>
      <c r="B4694" s="308" t="s">
        <v>5726</v>
      </c>
      <c r="C4694" s="653" t="s">
        <v>5727</v>
      </c>
      <c r="D4694" s="309"/>
      <c r="E4694" s="309"/>
      <c r="F4694" s="578">
        <v>0.96</v>
      </c>
      <c r="G4694" s="47"/>
      <c r="H4694" s="573">
        <f t="shared" si="132"/>
        <v>0.33849599999999991</v>
      </c>
      <c r="I4694" s="573">
        <f t="shared" si="132"/>
        <v>0.33849599999999991</v>
      </c>
      <c r="J4694" s="573">
        <f t="shared" si="132"/>
        <v>0.444768</v>
      </c>
      <c r="K4694" s="573">
        <f t="shared" si="131"/>
        <v>0.30897599999999997</v>
      </c>
      <c r="L4694" s="573">
        <f t="shared" si="131"/>
        <v>0.4910159999999999</v>
      </c>
      <c r="M4694" s="573">
        <f t="shared" si="131"/>
        <v>0.42311999999999994</v>
      </c>
      <c r="N4694" s="573" t="b">
        <v>1</v>
      </c>
    </row>
    <row r="4695" spans="1:14" ht="16" thickBot="1" x14ac:dyDescent="0.4">
      <c r="A4695" s="192" t="s">
        <v>464</v>
      </c>
      <c r="B4695" s="221" t="s">
        <v>7833</v>
      </c>
      <c r="C4695" s="732" t="s">
        <v>7081</v>
      </c>
      <c r="D4695" s="222"/>
      <c r="E4695" s="222"/>
      <c r="F4695" s="274">
        <v>0.56000000000000005</v>
      </c>
      <c r="G4695" s="1"/>
      <c r="H4695" s="573">
        <f t="shared" si="132"/>
        <v>0.19745599999999996</v>
      </c>
      <c r="I4695" s="573">
        <f t="shared" si="132"/>
        <v>0.19745599999999996</v>
      </c>
      <c r="J4695" s="573">
        <f t="shared" si="132"/>
        <v>0.25944800000000001</v>
      </c>
      <c r="K4695" s="573">
        <f t="shared" si="131"/>
        <v>0.18023600000000001</v>
      </c>
      <c r="L4695" s="573">
        <f t="shared" si="131"/>
        <v>0.28642599999999996</v>
      </c>
      <c r="M4695" s="573">
        <f t="shared" si="131"/>
        <v>0.24682000000000001</v>
      </c>
      <c r="N4695" s="573" t="b">
        <v>1</v>
      </c>
    </row>
    <row r="4696" spans="1:14" ht="16" thickBot="1" x14ac:dyDescent="0.4">
      <c r="A4696" s="71" t="s">
        <v>464</v>
      </c>
      <c r="B4696" s="16" t="s">
        <v>8633</v>
      </c>
      <c r="C4696" s="733" t="s">
        <v>7168</v>
      </c>
      <c r="D4696" s="18"/>
      <c r="E4696" s="18"/>
      <c r="F4696" s="276">
        <v>0.56000000000000005</v>
      </c>
      <c r="G4696" s="1"/>
      <c r="H4696" s="573">
        <f t="shared" si="132"/>
        <v>0.19745599999999996</v>
      </c>
      <c r="I4696" s="573">
        <f t="shared" si="132"/>
        <v>0.19745599999999996</v>
      </c>
      <c r="J4696" s="573">
        <f t="shared" si="132"/>
        <v>0.25944800000000001</v>
      </c>
      <c r="K4696" s="573">
        <f t="shared" si="131"/>
        <v>0.18023600000000001</v>
      </c>
      <c r="L4696" s="573">
        <f t="shared" si="131"/>
        <v>0.28642599999999996</v>
      </c>
      <c r="M4696" s="573">
        <f t="shared" si="131"/>
        <v>0.24682000000000001</v>
      </c>
      <c r="N4696" s="573" t="b">
        <v>1</v>
      </c>
    </row>
    <row r="4697" spans="1:14" ht="15.5" x14ac:dyDescent="0.35">
      <c r="A4697" s="71" t="s">
        <v>5728</v>
      </c>
      <c r="B4697" s="308" t="s">
        <v>5729</v>
      </c>
      <c r="C4697" s="193" t="s">
        <v>5730</v>
      </c>
      <c r="D4697" s="309"/>
      <c r="E4697" s="309" t="s">
        <v>141</v>
      </c>
      <c r="F4697" s="578">
        <v>6.3</v>
      </c>
      <c r="G4697" s="47"/>
      <c r="H4697" s="573">
        <f t="shared" si="132"/>
        <v>2.2213799999999995</v>
      </c>
      <c r="I4697" s="573">
        <f t="shared" si="132"/>
        <v>2.2213799999999995</v>
      </c>
      <c r="J4697" s="573">
        <f t="shared" si="132"/>
        <v>2.91879</v>
      </c>
      <c r="K4697" s="573">
        <f t="shared" si="131"/>
        <v>2.0276549999999998</v>
      </c>
      <c r="L4697" s="573">
        <f t="shared" si="131"/>
        <v>3.2222924999999991</v>
      </c>
      <c r="M4697" s="573">
        <f t="shared" si="131"/>
        <v>2.7767249999999999</v>
      </c>
      <c r="N4697" s="573" t="b">
        <v>1</v>
      </c>
    </row>
    <row r="4698" spans="1:14" ht="15.5" x14ac:dyDescent="0.35">
      <c r="A4698" s="373" t="s">
        <v>5731</v>
      </c>
      <c r="B4698" s="308" t="s">
        <v>5732</v>
      </c>
      <c r="C4698" s="193" t="s">
        <v>5733</v>
      </c>
      <c r="D4698" s="309"/>
      <c r="E4698" s="309" t="s">
        <v>141</v>
      </c>
      <c r="F4698" s="578">
        <v>12.6</v>
      </c>
      <c r="G4698" s="47"/>
      <c r="H4698" s="573">
        <f t="shared" si="132"/>
        <v>4.4427599999999989</v>
      </c>
      <c r="I4698" s="573">
        <f t="shared" si="132"/>
        <v>4.4427599999999989</v>
      </c>
      <c r="J4698" s="573">
        <f t="shared" si="132"/>
        <v>5.83758</v>
      </c>
      <c r="K4698" s="573">
        <f t="shared" si="131"/>
        <v>4.0553099999999995</v>
      </c>
      <c r="L4698" s="573">
        <f t="shared" si="131"/>
        <v>6.4445849999999982</v>
      </c>
      <c r="M4698" s="573">
        <f t="shared" si="131"/>
        <v>5.5534499999999998</v>
      </c>
      <c r="N4698" s="573" t="b">
        <v>1</v>
      </c>
    </row>
    <row r="4699" spans="1:14" ht="15.5" x14ac:dyDescent="0.35">
      <c r="A4699" s="373" t="s">
        <v>5734</v>
      </c>
      <c r="B4699" s="308" t="s">
        <v>5735</v>
      </c>
      <c r="C4699" s="193" t="s">
        <v>5736</v>
      </c>
      <c r="D4699" s="309"/>
      <c r="E4699" s="309" t="s">
        <v>141</v>
      </c>
      <c r="F4699" s="578">
        <v>24.15</v>
      </c>
      <c r="G4699" s="47"/>
      <c r="H4699" s="573">
        <f t="shared" si="132"/>
        <v>8.5152899999999967</v>
      </c>
      <c r="I4699" s="573">
        <f t="shared" si="132"/>
        <v>8.5152899999999967</v>
      </c>
      <c r="J4699" s="573">
        <f t="shared" si="132"/>
        <v>11.188694999999999</v>
      </c>
      <c r="K4699" s="573">
        <f t="shared" si="131"/>
        <v>7.7726774999999986</v>
      </c>
      <c r="L4699" s="573">
        <f t="shared" si="131"/>
        <v>12.352121249999996</v>
      </c>
      <c r="M4699" s="573">
        <f t="shared" si="131"/>
        <v>10.644112499999999</v>
      </c>
      <c r="N4699" s="573" t="b">
        <v>1</v>
      </c>
    </row>
    <row r="4700" spans="1:14" ht="16" thickBot="1" x14ac:dyDescent="0.4">
      <c r="A4700" s="594" t="s">
        <v>8639</v>
      </c>
      <c r="B4700" s="565" t="s">
        <v>5737</v>
      </c>
      <c r="C4700" s="391" t="s">
        <v>5738</v>
      </c>
      <c r="D4700" s="563"/>
      <c r="E4700" s="563"/>
      <c r="F4700" s="564">
        <v>820</v>
      </c>
      <c r="G4700" s="47"/>
      <c r="H4700" s="573">
        <f t="shared" si="132"/>
        <v>289.13199999999995</v>
      </c>
      <c r="I4700" s="573">
        <f t="shared" si="132"/>
        <v>289.13199999999995</v>
      </c>
      <c r="J4700" s="573">
        <f t="shared" si="132"/>
        <v>379.90600000000001</v>
      </c>
      <c r="K4700" s="573">
        <f t="shared" si="131"/>
        <v>263.91699999999997</v>
      </c>
      <c r="L4700" s="573">
        <f t="shared" si="131"/>
        <v>419.40949999999992</v>
      </c>
      <c r="M4700" s="573">
        <f t="shared" si="131"/>
        <v>361.41499999999996</v>
      </c>
      <c r="N4700" s="573" t="b">
        <v>1</v>
      </c>
    </row>
    <row r="4701" spans="1:14" ht="15.5" x14ac:dyDescent="0.35">
      <c r="A4701" s="72"/>
      <c r="B4701" s="3"/>
      <c r="C4701" s="110"/>
      <c r="D4701" s="20"/>
      <c r="E4701" s="20"/>
      <c r="F4701" s="276" t="s">
        <v>141</v>
      </c>
      <c r="G4701" s="47"/>
      <c r="H4701" s="573" t="str">
        <f t="shared" si="132"/>
        <v/>
      </c>
      <c r="I4701" s="573" t="str">
        <f t="shared" si="132"/>
        <v/>
      </c>
      <c r="J4701" s="573" t="str">
        <f t="shared" si="132"/>
        <v/>
      </c>
      <c r="K4701" s="573" t="str">
        <f t="shared" si="131"/>
        <v/>
      </c>
      <c r="L4701" s="573" t="str">
        <f t="shared" si="131"/>
        <v/>
      </c>
      <c r="M4701" s="573" t="str">
        <f t="shared" si="131"/>
        <v/>
      </c>
      <c r="N4701" s="573" t="s">
        <v>141</v>
      </c>
    </row>
    <row r="4702" spans="1:14" ht="15.5" x14ac:dyDescent="0.35">
      <c r="A4702" s="419" t="s">
        <v>5739</v>
      </c>
      <c r="B4702" s="427" t="s">
        <v>141</v>
      </c>
      <c r="C4702" s="659" t="s">
        <v>141</v>
      </c>
      <c r="D4702" s="447"/>
      <c r="E4702" s="447" t="s">
        <v>141</v>
      </c>
      <c r="F4702" s="783" t="s">
        <v>141</v>
      </c>
      <c r="G4702" s="47"/>
      <c r="H4702" s="573" t="str">
        <f t="shared" si="132"/>
        <v/>
      </c>
      <c r="I4702" s="573" t="str">
        <f t="shared" si="132"/>
        <v/>
      </c>
      <c r="J4702" s="573" t="str">
        <f t="shared" si="132"/>
        <v/>
      </c>
      <c r="K4702" s="573" t="str">
        <f t="shared" si="131"/>
        <v/>
      </c>
      <c r="L4702" s="573" t="str">
        <f t="shared" si="131"/>
        <v/>
      </c>
      <c r="M4702" s="573" t="str">
        <f t="shared" si="131"/>
        <v/>
      </c>
      <c r="N4702" s="573" t="s">
        <v>141</v>
      </c>
    </row>
    <row r="4703" spans="1:14" ht="31" x14ac:dyDescent="0.35">
      <c r="A4703" s="637" t="s">
        <v>142</v>
      </c>
      <c r="B4703" s="432" t="s">
        <v>143</v>
      </c>
      <c r="C4703" s="734" t="s">
        <v>144</v>
      </c>
      <c r="D4703" s="455" t="s">
        <v>132</v>
      </c>
      <c r="E4703" s="455"/>
      <c r="F4703" s="801" t="s">
        <v>9087</v>
      </c>
      <c r="G4703" s="47"/>
      <c r="H4703" s="573" t="str">
        <f t="shared" si="132"/>
        <v/>
      </c>
      <c r="I4703" s="573" t="str">
        <f t="shared" si="132"/>
        <v/>
      </c>
      <c r="J4703" s="573" t="str">
        <f t="shared" si="132"/>
        <v/>
      </c>
      <c r="K4703" s="573" t="str">
        <f t="shared" si="131"/>
        <v/>
      </c>
      <c r="L4703" s="573" t="str">
        <f t="shared" si="131"/>
        <v/>
      </c>
      <c r="M4703" s="573" t="str">
        <f t="shared" si="131"/>
        <v/>
      </c>
      <c r="N4703" s="573" t="s">
        <v>141</v>
      </c>
    </row>
    <row r="4704" spans="1:14" ht="31" x14ac:dyDescent="0.35">
      <c r="A4704" s="8" t="s">
        <v>5740</v>
      </c>
      <c r="B4704" s="308" t="str">
        <f>A4704</f>
        <v>Remise Additionnelle dans le cadre d'un projet d'infrastructure (1Qty=1€)</v>
      </c>
      <c r="C4704" s="193" t="s">
        <v>5741</v>
      </c>
      <c r="D4704" s="309"/>
      <c r="E4704" s="309" t="s">
        <v>141</v>
      </c>
      <c r="F4704" s="578">
        <v>-1</v>
      </c>
      <c r="G4704" s="47"/>
      <c r="H4704" s="573">
        <f t="shared" si="132"/>
        <v>-0.35259999999999991</v>
      </c>
      <c r="I4704" s="573">
        <f t="shared" si="132"/>
        <v>-0.35259999999999991</v>
      </c>
      <c r="J4704" s="573">
        <f t="shared" si="132"/>
        <v>-0.46329999999999999</v>
      </c>
      <c r="K4704" s="573">
        <f t="shared" si="131"/>
        <v>-0.32184999999999997</v>
      </c>
      <c r="L4704" s="573">
        <f t="shared" si="131"/>
        <v>-0.5114749999999999</v>
      </c>
      <c r="M4704" s="573">
        <f t="shared" si="131"/>
        <v>-0.44074999999999998</v>
      </c>
      <c r="N4704" s="573" t="b">
        <v>1</v>
      </c>
    </row>
    <row r="4705" spans="1:14" ht="31" x14ac:dyDescent="0.35">
      <c r="A4705" s="8" t="s">
        <v>5742</v>
      </c>
      <c r="B4705" s="308" t="str">
        <f>A4705</f>
        <v>Remise Additionnelle dans le cadre d'un projet d'infrastructure (1Qty=0,01€)</v>
      </c>
      <c r="C4705" s="193" t="s">
        <v>5743</v>
      </c>
      <c r="D4705" s="309"/>
      <c r="E4705" s="309" t="s">
        <v>141</v>
      </c>
      <c r="F4705" s="578">
        <v>-0.01</v>
      </c>
      <c r="G4705" s="47"/>
      <c r="H4705" s="573">
        <f t="shared" si="132"/>
        <v>-3.5259999999999992E-3</v>
      </c>
      <c r="I4705" s="573">
        <f t="shared" si="132"/>
        <v>-3.5259999999999992E-3</v>
      </c>
      <c r="J4705" s="573">
        <f t="shared" si="132"/>
        <v>-4.633E-3</v>
      </c>
      <c r="K4705" s="573">
        <f t="shared" si="131"/>
        <v>-3.2184999999999996E-3</v>
      </c>
      <c r="L4705" s="573">
        <f t="shared" si="131"/>
        <v>-5.1147499999999995E-3</v>
      </c>
      <c r="M4705" s="573">
        <f t="shared" si="131"/>
        <v>-4.4075E-3</v>
      </c>
      <c r="N4705" s="573" t="b">
        <v>1</v>
      </c>
    </row>
    <row r="4706" spans="1:14" ht="15.5" x14ac:dyDescent="0.35">
      <c r="A4706" s="8"/>
      <c r="B4706" s="308"/>
      <c r="C4706" s="193"/>
      <c r="D4706" s="309"/>
      <c r="E4706" s="309"/>
      <c r="F4706" s="578" t="s">
        <v>141</v>
      </c>
      <c r="G4706" s="47"/>
      <c r="H4706" s="573" t="str">
        <f t="shared" si="132"/>
        <v/>
      </c>
      <c r="I4706" s="573" t="str">
        <f t="shared" si="132"/>
        <v/>
      </c>
      <c r="J4706" s="573" t="str">
        <f t="shared" si="132"/>
        <v/>
      </c>
      <c r="K4706" s="573" t="str">
        <f t="shared" si="131"/>
        <v/>
      </c>
      <c r="L4706" s="573" t="str">
        <f t="shared" si="131"/>
        <v/>
      </c>
      <c r="M4706" s="573" t="str">
        <f t="shared" si="131"/>
        <v/>
      </c>
      <c r="N4706" s="573" t="s">
        <v>141</v>
      </c>
    </row>
    <row r="4707" spans="1:14" ht="16" thickBot="1" x14ac:dyDescent="0.4">
      <c r="A4707" s="638" t="s">
        <v>5744</v>
      </c>
      <c r="B4707" s="427" t="s">
        <v>141</v>
      </c>
      <c r="C4707" s="659" t="s">
        <v>141</v>
      </c>
      <c r="D4707" s="447"/>
      <c r="E4707" s="447" t="s">
        <v>141</v>
      </c>
      <c r="F4707" s="789" t="s">
        <v>141</v>
      </c>
      <c r="G4707" s="47"/>
      <c r="H4707" s="573" t="str">
        <f t="shared" si="132"/>
        <v/>
      </c>
      <c r="I4707" s="573" t="str">
        <f t="shared" si="132"/>
        <v/>
      </c>
      <c r="J4707" s="573" t="str">
        <f t="shared" si="132"/>
        <v/>
      </c>
      <c r="K4707" s="573" t="str">
        <f t="shared" si="131"/>
        <v/>
      </c>
      <c r="L4707" s="573" t="str">
        <f t="shared" si="131"/>
        <v/>
      </c>
      <c r="M4707" s="573" t="str">
        <f t="shared" si="131"/>
        <v/>
      </c>
      <c r="N4707" s="573" t="s">
        <v>141</v>
      </c>
    </row>
    <row r="4708" spans="1:14" ht="15.5" x14ac:dyDescent="0.35">
      <c r="A4708" s="239" t="s">
        <v>5745</v>
      </c>
      <c r="B4708" s="305" t="s">
        <v>141</v>
      </c>
      <c r="C4708" s="657" t="s">
        <v>141</v>
      </c>
      <c r="D4708" s="306"/>
      <c r="E4708" s="306" t="s">
        <v>141</v>
      </c>
      <c r="F4708" s="307" t="s">
        <v>141</v>
      </c>
      <c r="G4708" s="47"/>
      <c r="H4708" s="573" t="str">
        <f t="shared" si="132"/>
        <v/>
      </c>
      <c r="I4708" s="573" t="str">
        <f t="shared" si="132"/>
        <v/>
      </c>
      <c r="J4708" s="573" t="str">
        <f t="shared" si="132"/>
        <v/>
      </c>
      <c r="K4708" s="573" t="str">
        <f t="shared" si="131"/>
        <v/>
      </c>
      <c r="L4708" s="573" t="str">
        <f t="shared" si="131"/>
        <v/>
      </c>
      <c r="M4708" s="573" t="str">
        <f t="shared" si="131"/>
        <v/>
      </c>
      <c r="N4708" s="573" t="s">
        <v>141</v>
      </c>
    </row>
    <row r="4709" spans="1:14" ht="15.5" x14ac:dyDescent="0.35">
      <c r="A4709" s="373" t="s">
        <v>5746</v>
      </c>
      <c r="B4709" s="308" t="s">
        <v>5747</v>
      </c>
      <c r="C4709" s="193" t="s">
        <v>5748</v>
      </c>
      <c r="D4709" s="309"/>
      <c r="E4709" s="309" t="s">
        <v>141</v>
      </c>
      <c r="F4709" s="578">
        <v>8.4</v>
      </c>
      <c r="G4709" s="47"/>
      <c r="H4709" s="573">
        <f t="shared" si="132"/>
        <v>2.9618399999999996</v>
      </c>
      <c r="I4709" s="573">
        <f t="shared" si="132"/>
        <v>2.9618399999999996</v>
      </c>
      <c r="J4709" s="573">
        <f t="shared" si="132"/>
        <v>3.8917200000000003</v>
      </c>
      <c r="K4709" s="573">
        <f t="shared" si="131"/>
        <v>2.7035399999999998</v>
      </c>
      <c r="L4709" s="573">
        <f t="shared" si="131"/>
        <v>4.2963899999999997</v>
      </c>
      <c r="M4709" s="573">
        <f t="shared" si="131"/>
        <v>3.7023000000000001</v>
      </c>
      <c r="N4709" s="573" t="b">
        <v>1</v>
      </c>
    </row>
    <row r="4710" spans="1:14" ht="15.5" x14ac:dyDescent="0.35">
      <c r="A4710" s="373" t="s">
        <v>5749</v>
      </c>
      <c r="B4710" s="308" t="s">
        <v>5750</v>
      </c>
      <c r="C4710" s="193" t="s">
        <v>5751</v>
      </c>
      <c r="D4710" s="309"/>
      <c r="E4710" s="309" t="s">
        <v>141</v>
      </c>
      <c r="F4710" s="578">
        <v>8.4</v>
      </c>
      <c r="G4710" s="47"/>
      <c r="H4710" s="573">
        <f t="shared" si="132"/>
        <v>2.9618399999999996</v>
      </c>
      <c r="I4710" s="573">
        <f t="shared" si="132"/>
        <v>2.9618399999999996</v>
      </c>
      <c r="J4710" s="573">
        <f t="shared" si="132"/>
        <v>3.8917200000000003</v>
      </c>
      <c r="K4710" s="573">
        <f t="shared" si="131"/>
        <v>2.7035399999999998</v>
      </c>
      <c r="L4710" s="573">
        <f t="shared" si="131"/>
        <v>4.2963899999999997</v>
      </c>
      <c r="M4710" s="573">
        <f t="shared" si="131"/>
        <v>3.7023000000000001</v>
      </c>
      <c r="N4710" s="573" t="b">
        <v>1</v>
      </c>
    </row>
    <row r="4711" spans="1:14" ht="15.5" x14ac:dyDescent="0.35">
      <c r="A4711" s="373" t="s">
        <v>5752</v>
      </c>
      <c r="B4711" s="308" t="s">
        <v>5753</v>
      </c>
      <c r="C4711" s="193" t="s">
        <v>5754</v>
      </c>
      <c r="D4711" s="309"/>
      <c r="E4711" s="309" t="s">
        <v>141</v>
      </c>
      <c r="F4711" s="578">
        <v>26.26</v>
      </c>
      <c r="G4711" s="47"/>
      <c r="H4711" s="573">
        <f t="shared" si="132"/>
        <v>9.2592759999999981</v>
      </c>
      <c r="I4711" s="573">
        <f t="shared" si="132"/>
        <v>9.2592759999999981</v>
      </c>
      <c r="J4711" s="573">
        <f t="shared" si="132"/>
        <v>12.166258000000001</v>
      </c>
      <c r="K4711" s="573">
        <f t="shared" si="131"/>
        <v>8.4517810000000004</v>
      </c>
      <c r="L4711" s="573">
        <f t="shared" si="131"/>
        <v>13.431333499999997</v>
      </c>
      <c r="M4711" s="573">
        <f t="shared" si="131"/>
        <v>11.574095</v>
      </c>
      <c r="N4711" s="573" t="b">
        <v>1</v>
      </c>
    </row>
    <row r="4712" spans="1:14" ht="16" thickBot="1" x14ac:dyDescent="0.4">
      <c r="A4712" s="594" t="s">
        <v>5755</v>
      </c>
      <c r="B4712" s="565" t="s">
        <v>5756</v>
      </c>
      <c r="C4712" s="391" t="s">
        <v>5757</v>
      </c>
      <c r="D4712" s="563"/>
      <c r="E4712" s="563" t="s">
        <v>141</v>
      </c>
      <c r="F4712" s="564">
        <v>5.24</v>
      </c>
      <c r="G4712" s="47"/>
      <c r="H4712" s="573">
        <f t="shared" si="132"/>
        <v>1.8476239999999997</v>
      </c>
      <c r="I4712" s="573">
        <f t="shared" si="132"/>
        <v>1.8476239999999997</v>
      </c>
      <c r="J4712" s="573">
        <f t="shared" si="132"/>
        <v>2.427692</v>
      </c>
      <c r="K4712" s="573">
        <f t="shared" si="131"/>
        <v>1.6864939999999999</v>
      </c>
      <c r="L4712" s="573">
        <f t="shared" si="131"/>
        <v>2.6801289999999995</v>
      </c>
      <c r="M4712" s="573">
        <f t="shared" si="131"/>
        <v>2.3095300000000001</v>
      </c>
      <c r="N4712" s="573" t="b">
        <v>1</v>
      </c>
    </row>
    <row r="4713" spans="1:14" ht="15.5" x14ac:dyDescent="0.35">
      <c r="A4713" s="71" t="s">
        <v>8640</v>
      </c>
      <c r="B4713" s="16" t="s">
        <v>7044</v>
      </c>
      <c r="C4713" s="108" t="s">
        <v>7043</v>
      </c>
      <c r="D4713" s="18"/>
      <c r="E4713" s="18"/>
      <c r="F4713" s="276">
        <v>4.2300000000000004</v>
      </c>
      <c r="G4713" s="47"/>
      <c r="H4713" s="573">
        <f t="shared" si="132"/>
        <v>1.4914979999999998</v>
      </c>
      <c r="I4713" s="573">
        <f t="shared" si="132"/>
        <v>1.4914979999999998</v>
      </c>
      <c r="J4713" s="573">
        <f t="shared" si="132"/>
        <v>1.9597590000000003</v>
      </c>
      <c r="K4713" s="573">
        <f t="shared" si="132"/>
        <v>1.3614255</v>
      </c>
      <c r="L4713" s="573">
        <f t="shared" si="132"/>
        <v>2.1635392499999999</v>
      </c>
      <c r="M4713" s="573">
        <f t="shared" si="132"/>
        <v>1.8643725</v>
      </c>
      <c r="N4713" s="573" t="b">
        <v>1</v>
      </c>
    </row>
    <row r="4714" spans="1:14" ht="15.5" x14ac:dyDescent="0.35">
      <c r="A4714" s="373" t="s">
        <v>5758</v>
      </c>
      <c r="B4714" s="308" t="s">
        <v>5759</v>
      </c>
      <c r="C4714" s="193" t="s">
        <v>5760</v>
      </c>
      <c r="D4714" s="309"/>
      <c r="E4714" s="309" t="s">
        <v>141</v>
      </c>
      <c r="F4714" s="578">
        <v>19.95</v>
      </c>
      <c r="G4714" s="47"/>
      <c r="H4714" s="573">
        <f t="shared" ref="H4714:M4756" si="133">IF($N4714=TRUE,H$3*$F4714,"")</f>
        <v>7.0343699999999982</v>
      </c>
      <c r="I4714" s="573">
        <f t="shared" si="133"/>
        <v>7.0343699999999982</v>
      </c>
      <c r="J4714" s="573">
        <f t="shared" si="133"/>
        <v>9.2428349999999995</v>
      </c>
      <c r="K4714" s="573">
        <f t="shared" si="133"/>
        <v>6.4209074999999993</v>
      </c>
      <c r="L4714" s="573">
        <f t="shared" si="133"/>
        <v>10.203926249999999</v>
      </c>
      <c r="M4714" s="573">
        <f t="shared" si="133"/>
        <v>8.7929624999999998</v>
      </c>
      <c r="N4714" s="573" t="b">
        <v>1</v>
      </c>
    </row>
    <row r="4715" spans="1:14" ht="15.5" x14ac:dyDescent="0.35">
      <c r="A4715" s="373" t="s">
        <v>5761</v>
      </c>
      <c r="B4715" s="308" t="s">
        <v>5762</v>
      </c>
      <c r="C4715" s="193" t="s">
        <v>5763</v>
      </c>
      <c r="D4715" s="309"/>
      <c r="E4715" s="309" t="s">
        <v>141</v>
      </c>
      <c r="F4715" s="578">
        <v>813.18</v>
      </c>
      <c r="G4715" s="47"/>
      <c r="H4715" s="573">
        <f t="shared" si="133"/>
        <v>286.72726799999992</v>
      </c>
      <c r="I4715" s="573">
        <f t="shared" si="133"/>
        <v>286.72726799999992</v>
      </c>
      <c r="J4715" s="573">
        <f t="shared" si="133"/>
        <v>376.74629399999998</v>
      </c>
      <c r="K4715" s="573">
        <f t="shared" si="133"/>
        <v>261.72198299999997</v>
      </c>
      <c r="L4715" s="573">
        <f t="shared" si="133"/>
        <v>415.9212404999999</v>
      </c>
      <c r="M4715" s="573">
        <f t="shared" si="133"/>
        <v>358.40908499999995</v>
      </c>
      <c r="N4715" s="573" t="b">
        <v>1</v>
      </c>
    </row>
    <row r="4716" spans="1:14" ht="15.5" x14ac:dyDescent="0.35">
      <c r="A4716" s="373" t="s">
        <v>5764</v>
      </c>
      <c r="B4716" s="308" t="s">
        <v>5765</v>
      </c>
      <c r="C4716" s="193" t="s">
        <v>5766</v>
      </c>
      <c r="D4716" s="309"/>
      <c r="E4716" s="309" t="s">
        <v>141</v>
      </c>
      <c r="F4716" s="578">
        <v>107.16</v>
      </c>
      <c r="G4716" s="47"/>
      <c r="H4716" s="573">
        <f t="shared" si="133"/>
        <v>37.784615999999993</v>
      </c>
      <c r="I4716" s="573">
        <f t="shared" si="133"/>
        <v>37.784615999999993</v>
      </c>
      <c r="J4716" s="573">
        <f t="shared" si="133"/>
        <v>49.647227999999998</v>
      </c>
      <c r="K4716" s="573">
        <f t="shared" si="133"/>
        <v>34.489445999999994</v>
      </c>
      <c r="L4716" s="573">
        <f t="shared" si="133"/>
        <v>54.809660999999984</v>
      </c>
      <c r="M4716" s="573">
        <f t="shared" si="133"/>
        <v>47.230769999999993</v>
      </c>
      <c r="N4716" s="573" t="b">
        <v>1</v>
      </c>
    </row>
    <row r="4717" spans="1:14" ht="15.5" x14ac:dyDescent="0.35">
      <c r="A4717" s="373" t="s">
        <v>5767</v>
      </c>
      <c r="B4717" s="308" t="s">
        <v>5768</v>
      </c>
      <c r="C4717" s="247" t="s">
        <v>5769</v>
      </c>
      <c r="D4717" s="222"/>
      <c r="E4717" s="309" t="s">
        <v>141</v>
      </c>
      <c r="F4717" s="578">
        <v>56.73</v>
      </c>
      <c r="G4717" s="47"/>
      <c r="H4717" s="573">
        <f t="shared" si="133"/>
        <v>20.002997999999995</v>
      </c>
      <c r="I4717" s="573">
        <f t="shared" si="133"/>
        <v>20.002997999999995</v>
      </c>
      <c r="J4717" s="573">
        <f t="shared" si="133"/>
        <v>26.283008999999996</v>
      </c>
      <c r="K4717" s="573">
        <f t="shared" si="133"/>
        <v>18.258550499999998</v>
      </c>
      <c r="L4717" s="573">
        <f t="shared" si="133"/>
        <v>29.015976749999993</v>
      </c>
      <c r="M4717" s="573">
        <f t="shared" si="133"/>
        <v>25.003747499999996</v>
      </c>
      <c r="N4717" s="573" t="b">
        <v>1</v>
      </c>
    </row>
    <row r="4718" spans="1:14" ht="15.5" x14ac:dyDescent="0.35">
      <c r="A4718" s="373" t="s">
        <v>5770</v>
      </c>
      <c r="B4718" s="308" t="s">
        <v>5771</v>
      </c>
      <c r="C4718" s="193" t="s">
        <v>5772</v>
      </c>
      <c r="D4718" s="309"/>
      <c r="E4718" s="309" t="s">
        <v>141</v>
      </c>
      <c r="F4718" s="578">
        <v>37.82</v>
      </c>
      <c r="G4718" s="47"/>
      <c r="H4718" s="573">
        <f t="shared" si="133"/>
        <v>13.335331999999998</v>
      </c>
      <c r="I4718" s="573">
        <f t="shared" si="133"/>
        <v>13.335331999999998</v>
      </c>
      <c r="J4718" s="573">
        <f t="shared" si="133"/>
        <v>17.522006000000001</v>
      </c>
      <c r="K4718" s="573">
        <f t="shared" si="133"/>
        <v>12.172366999999999</v>
      </c>
      <c r="L4718" s="573">
        <f t="shared" si="133"/>
        <v>19.343984499999998</v>
      </c>
      <c r="M4718" s="573">
        <f t="shared" si="133"/>
        <v>16.669165</v>
      </c>
      <c r="N4718" s="573" t="b">
        <v>1</v>
      </c>
    </row>
    <row r="4719" spans="1:14" ht="15.5" x14ac:dyDescent="0.35">
      <c r="A4719" s="373" t="s">
        <v>5773</v>
      </c>
      <c r="B4719" s="308" t="s">
        <v>5774</v>
      </c>
      <c r="C4719" s="193" t="s">
        <v>5775</v>
      </c>
      <c r="D4719" s="309"/>
      <c r="E4719" s="309" t="s">
        <v>141</v>
      </c>
      <c r="F4719" s="578">
        <v>312.02999999999997</v>
      </c>
      <c r="G4719" s="47"/>
      <c r="H4719" s="573">
        <f t="shared" si="133"/>
        <v>110.02177799999997</v>
      </c>
      <c r="I4719" s="573">
        <f t="shared" si="133"/>
        <v>110.02177799999997</v>
      </c>
      <c r="J4719" s="573">
        <f t="shared" si="133"/>
        <v>144.56349899999998</v>
      </c>
      <c r="K4719" s="573">
        <f t="shared" si="133"/>
        <v>100.42685549999999</v>
      </c>
      <c r="L4719" s="573">
        <f t="shared" si="133"/>
        <v>159.59554424999996</v>
      </c>
      <c r="M4719" s="573">
        <f t="shared" si="133"/>
        <v>137.52722249999999</v>
      </c>
      <c r="N4719" s="573" t="b">
        <v>1</v>
      </c>
    </row>
    <row r="4720" spans="1:14" ht="15.5" x14ac:dyDescent="0.35">
      <c r="A4720" s="373" t="s">
        <v>5776</v>
      </c>
      <c r="B4720" s="308" t="s">
        <v>5777</v>
      </c>
      <c r="C4720" s="193" t="s">
        <v>5778</v>
      </c>
      <c r="D4720" s="309"/>
      <c r="E4720" s="309" t="s">
        <v>141</v>
      </c>
      <c r="F4720" s="578">
        <v>375.06</v>
      </c>
      <c r="G4720" s="47"/>
      <c r="H4720" s="573">
        <f t="shared" si="133"/>
        <v>132.24615599999996</v>
      </c>
      <c r="I4720" s="573">
        <f t="shared" si="133"/>
        <v>132.24615599999996</v>
      </c>
      <c r="J4720" s="573">
        <f t="shared" si="133"/>
        <v>173.765298</v>
      </c>
      <c r="K4720" s="573">
        <f t="shared" si="133"/>
        <v>120.713061</v>
      </c>
      <c r="L4720" s="573">
        <f t="shared" si="133"/>
        <v>191.83381349999996</v>
      </c>
      <c r="M4720" s="573">
        <f t="shared" si="133"/>
        <v>165.307695</v>
      </c>
      <c r="N4720" s="573" t="b">
        <v>1</v>
      </c>
    </row>
    <row r="4721" spans="1:14" ht="15.5" x14ac:dyDescent="0.35">
      <c r="A4721" s="373" t="s">
        <v>8641</v>
      </c>
      <c r="B4721" s="308" t="s">
        <v>8642</v>
      </c>
      <c r="C4721" s="193" t="s">
        <v>8643</v>
      </c>
      <c r="D4721" s="309"/>
      <c r="E4721" s="309"/>
      <c r="F4721" s="578">
        <v>1740</v>
      </c>
      <c r="G4721" s="47"/>
      <c r="H4721" s="573">
        <f t="shared" si="133"/>
        <v>613.52399999999989</v>
      </c>
      <c r="I4721" s="573">
        <f t="shared" si="133"/>
        <v>613.52399999999989</v>
      </c>
      <c r="J4721" s="573">
        <f t="shared" si="133"/>
        <v>806.14199999999994</v>
      </c>
      <c r="K4721" s="573">
        <f t="shared" si="133"/>
        <v>560.01899999999989</v>
      </c>
      <c r="L4721" s="573">
        <f t="shared" si="133"/>
        <v>889.96649999999988</v>
      </c>
      <c r="M4721" s="573">
        <f t="shared" si="133"/>
        <v>766.90499999999997</v>
      </c>
      <c r="N4721" s="573" t="b">
        <v>1</v>
      </c>
    </row>
    <row r="4722" spans="1:14" ht="15.5" x14ac:dyDescent="0.35">
      <c r="A4722" s="373" t="s">
        <v>5779</v>
      </c>
      <c r="B4722" s="308" t="s">
        <v>5780</v>
      </c>
      <c r="C4722" s="247" t="s">
        <v>5781</v>
      </c>
      <c r="D4722" s="222"/>
      <c r="E4722" s="309" t="s">
        <v>141</v>
      </c>
      <c r="F4722" s="578">
        <v>193.31</v>
      </c>
      <c r="G4722" s="47"/>
      <c r="H4722" s="573">
        <f t="shared" si="133"/>
        <v>68.16110599999999</v>
      </c>
      <c r="I4722" s="573">
        <f t="shared" si="133"/>
        <v>68.16110599999999</v>
      </c>
      <c r="J4722" s="573">
        <f t="shared" si="133"/>
        <v>89.560523000000003</v>
      </c>
      <c r="K4722" s="573">
        <f t="shared" si="133"/>
        <v>62.216823499999997</v>
      </c>
      <c r="L4722" s="573">
        <f t="shared" si="133"/>
        <v>98.873232249999987</v>
      </c>
      <c r="M4722" s="573">
        <f t="shared" si="133"/>
        <v>85.201382499999994</v>
      </c>
      <c r="N4722" s="573" t="b">
        <v>1</v>
      </c>
    </row>
    <row r="4723" spans="1:14" ht="15.5" x14ac:dyDescent="0.35">
      <c r="A4723" s="373" t="s">
        <v>5782</v>
      </c>
      <c r="B4723" s="308" t="s">
        <v>5783</v>
      </c>
      <c r="C4723" s="193" t="s">
        <v>5784</v>
      </c>
      <c r="D4723" s="309"/>
      <c r="E4723" s="309" t="s">
        <v>141</v>
      </c>
      <c r="F4723" s="578">
        <v>1215.6500000000001</v>
      </c>
      <c r="G4723" s="47"/>
      <c r="H4723" s="573">
        <f t="shared" si="133"/>
        <v>428.63818999999995</v>
      </c>
      <c r="I4723" s="573">
        <f t="shared" si="133"/>
        <v>428.63818999999995</v>
      </c>
      <c r="J4723" s="573">
        <f t="shared" si="133"/>
        <v>563.210645</v>
      </c>
      <c r="K4723" s="573">
        <f t="shared" si="133"/>
        <v>391.25695250000001</v>
      </c>
      <c r="L4723" s="573">
        <f t="shared" si="133"/>
        <v>621.77458374999992</v>
      </c>
      <c r="M4723" s="573">
        <f t="shared" si="133"/>
        <v>535.79773750000004</v>
      </c>
      <c r="N4723" s="573" t="b">
        <v>1</v>
      </c>
    </row>
    <row r="4724" spans="1:14" ht="15.5" x14ac:dyDescent="0.35">
      <c r="A4724" s="373" t="s">
        <v>5785</v>
      </c>
      <c r="B4724" s="308" t="s">
        <v>5786</v>
      </c>
      <c r="C4724" s="193" t="s">
        <v>5787</v>
      </c>
      <c r="D4724" s="309"/>
      <c r="E4724" s="309" t="s">
        <v>141</v>
      </c>
      <c r="F4724" s="274">
        <v>189.11</v>
      </c>
      <c r="G4724" s="47"/>
      <c r="H4724" s="573">
        <f t="shared" si="133"/>
        <v>66.680185999999992</v>
      </c>
      <c r="I4724" s="573">
        <f t="shared" si="133"/>
        <v>66.680185999999992</v>
      </c>
      <c r="J4724" s="573">
        <f t="shared" si="133"/>
        <v>87.614663000000007</v>
      </c>
      <c r="K4724" s="573">
        <f t="shared" si="133"/>
        <v>60.865053500000002</v>
      </c>
      <c r="L4724" s="573">
        <f t="shared" si="133"/>
        <v>96.725037249999986</v>
      </c>
      <c r="M4724" s="573">
        <f t="shared" si="133"/>
        <v>83.350232500000004</v>
      </c>
      <c r="N4724" s="573" t="b">
        <v>1</v>
      </c>
    </row>
    <row r="4725" spans="1:14" ht="15.5" x14ac:dyDescent="0.35">
      <c r="A4725" s="318" t="s">
        <v>8644</v>
      </c>
      <c r="B4725" s="308" t="s">
        <v>7479</v>
      </c>
      <c r="C4725" s="193" t="s">
        <v>8645</v>
      </c>
      <c r="D4725" s="309"/>
      <c r="E4725" s="310"/>
      <c r="F4725" s="578">
        <v>4000</v>
      </c>
      <c r="G4725" s="47"/>
      <c r="H4725" s="573">
        <f t="shared" si="133"/>
        <v>1410.3999999999996</v>
      </c>
      <c r="I4725" s="573">
        <f t="shared" si="133"/>
        <v>1410.3999999999996</v>
      </c>
      <c r="J4725" s="573">
        <f t="shared" si="133"/>
        <v>1853.2</v>
      </c>
      <c r="K4725" s="573">
        <f t="shared" si="133"/>
        <v>1287.3999999999999</v>
      </c>
      <c r="L4725" s="573">
        <f t="shared" si="133"/>
        <v>2045.8999999999996</v>
      </c>
      <c r="M4725" s="573">
        <f t="shared" si="133"/>
        <v>1763</v>
      </c>
      <c r="N4725" s="573" t="b">
        <v>1</v>
      </c>
    </row>
    <row r="4726" spans="1:14" ht="31" x14ac:dyDescent="0.35">
      <c r="A4726" s="318" t="s">
        <v>5788</v>
      </c>
      <c r="B4726" s="308" t="s">
        <v>5789</v>
      </c>
      <c r="C4726" s="193" t="s">
        <v>5790</v>
      </c>
      <c r="D4726" s="309"/>
      <c r="E4726" s="310" t="s">
        <v>141</v>
      </c>
      <c r="F4726" s="578">
        <v>1108.4000000000001</v>
      </c>
      <c r="G4726" s="47"/>
      <c r="H4726" s="573">
        <f t="shared" si="133"/>
        <v>390.82183999999995</v>
      </c>
      <c r="I4726" s="573">
        <f t="shared" si="133"/>
        <v>390.82183999999995</v>
      </c>
      <c r="J4726" s="573">
        <f t="shared" si="133"/>
        <v>513.52172000000007</v>
      </c>
      <c r="K4726" s="573">
        <f t="shared" si="133"/>
        <v>356.73854</v>
      </c>
      <c r="L4726" s="573">
        <f t="shared" si="133"/>
        <v>566.91888999999992</v>
      </c>
      <c r="M4726" s="573">
        <f t="shared" si="133"/>
        <v>488.52730000000003</v>
      </c>
      <c r="N4726" s="573" t="b">
        <v>1</v>
      </c>
    </row>
    <row r="4727" spans="1:14" ht="15.5" x14ac:dyDescent="0.35">
      <c r="A4727" s="318" t="s">
        <v>5791</v>
      </c>
      <c r="B4727" s="308" t="s">
        <v>5792</v>
      </c>
      <c r="C4727" s="193" t="s">
        <v>5793</v>
      </c>
      <c r="D4727" s="309"/>
      <c r="E4727" s="310" t="s">
        <v>141</v>
      </c>
      <c r="F4727" s="578">
        <v>874.12</v>
      </c>
      <c r="G4727" s="47"/>
      <c r="H4727" s="573">
        <f t="shared" si="133"/>
        <v>308.21471199999991</v>
      </c>
      <c r="I4727" s="573">
        <f t="shared" si="133"/>
        <v>308.21471199999991</v>
      </c>
      <c r="J4727" s="573">
        <f t="shared" si="133"/>
        <v>404.97979599999996</v>
      </c>
      <c r="K4727" s="573">
        <f t="shared" si="133"/>
        <v>281.33552199999997</v>
      </c>
      <c r="L4727" s="573">
        <f t="shared" si="133"/>
        <v>447.09052699999989</v>
      </c>
      <c r="M4727" s="573">
        <f t="shared" si="133"/>
        <v>385.26838999999995</v>
      </c>
      <c r="N4727" s="573" t="b">
        <v>1</v>
      </c>
    </row>
    <row r="4728" spans="1:14" ht="15.5" x14ac:dyDescent="0.35">
      <c r="A4728" s="318" t="s">
        <v>5794</v>
      </c>
      <c r="B4728" s="308" t="s">
        <v>5795</v>
      </c>
      <c r="C4728" s="193" t="s">
        <v>5796</v>
      </c>
      <c r="D4728" s="309"/>
      <c r="E4728" s="310" t="s">
        <v>141</v>
      </c>
      <c r="F4728" s="578">
        <v>992.83</v>
      </c>
      <c r="G4728" s="47"/>
      <c r="H4728" s="573">
        <f t="shared" si="133"/>
        <v>350.07185799999991</v>
      </c>
      <c r="I4728" s="573">
        <f t="shared" si="133"/>
        <v>350.07185799999991</v>
      </c>
      <c r="J4728" s="573">
        <f t="shared" si="133"/>
        <v>459.978139</v>
      </c>
      <c r="K4728" s="573">
        <f t="shared" si="133"/>
        <v>319.54233549999998</v>
      </c>
      <c r="L4728" s="573">
        <f t="shared" si="133"/>
        <v>507.80772424999992</v>
      </c>
      <c r="M4728" s="573">
        <f t="shared" si="133"/>
        <v>437.58982249999997</v>
      </c>
      <c r="N4728" s="573" t="b">
        <v>1</v>
      </c>
    </row>
    <row r="4729" spans="1:14" ht="15.5" x14ac:dyDescent="0.35">
      <c r="A4729" s="318" t="s">
        <v>5797</v>
      </c>
      <c r="B4729" s="308" t="s">
        <v>5798</v>
      </c>
      <c r="C4729" s="193" t="s">
        <v>5799</v>
      </c>
      <c r="D4729" s="309"/>
      <c r="E4729" s="310" t="s">
        <v>141</v>
      </c>
      <c r="F4729" s="578">
        <v>548.41999999999996</v>
      </c>
      <c r="G4729" s="47"/>
      <c r="H4729" s="573">
        <f t="shared" si="133"/>
        <v>193.37289199999995</v>
      </c>
      <c r="I4729" s="573">
        <f t="shared" si="133"/>
        <v>193.37289199999995</v>
      </c>
      <c r="J4729" s="573">
        <f t="shared" si="133"/>
        <v>254.08298599999998</v>
      </c>
      <c r="K4729" s="573">
        <f t="shared" si="133"/>
        <v>176.50897699999996</v>
      </c>
      <c r="L4729" s="573">
        <f t="shared" si="133"/>
        <v>280.50311949999991</v>
      </c>
      <c r="M4729" s="573">
        <f t="shared" si="133"/>
        <v>241.71611499999997</v>
      </c>
      <c r="N4729" s="573" t="b">
        <v>1</v>
      </c>
    </row>
    <row r="4730" spans="1:14" ht="15.5" x14ac:dyDescent="0.35">
      <c r="A4730" s="318" t="s">
        <v>5800</v>
      </c>
      <c r="B4730" s="308" t="s">
        <v>5801</v>
      </c>
      <c r="C4730" s="193" t="s">
        <v>5802</v>
      </c>
      <c r="D4730" s="309"/>
      <c r="E4730" s="310" t="s">
        <v>141</v>
      </c>
      <c r="F4730" s="578">
        <v>1415.18</v>
      </c>
      <c r="G4730" s="47"/>
      <c r="H4730" s="573">
        <f t="shared" si="133"/>
        <v>498.99246799999992</v>
      </c>
      <c r="I4730" s="573">
        <f t="shared" si="133"/>
        <v>498.99246799999992</v>
      </c>
      <c r="J4730" s="573">
        <f t="shared" si="133"/>
        <v>655.65289400000006</v>
      </c>
      <c r="K4730" s="573">
        <f t="shared" si="133"/>
        <v>455.475683</v>
      </c>
      <c r="L4730" s="573">
        <f t="shared" si="133"/>
        <v>723.82919049999987</v>
      </c>
      <c r="M4730" s="573">
        <f t="shared" si="133"/>
        <v>623.74058500000001</v>
      </c>
      <c r="N4730" s="573" t="b">
        <v>1</v>
      </c>
    </row>
    <row r="4731" spans="1:14" ht="15.5" x14ac:dyDescent="0.35">
      <c r="A4731" s="318" t="s">
        <v>5803</v>
      </c>
      <c r="B4731" s="308" t="s">
        <v>5804</v>
      </c>
      <c r="C4731" s="193" t="s">
        <v>5805</v>
      </c>
      <c r="D4731" s="309"/>
      <c r="E4731" s="310" t="s">
        <v>141</v>
      </c>
      <c r="F4731" s="578">
        <v>753.29</v>
      </c>
      <c r="G4731" s="47"/>
      <c r="H4731" s="573">
        <f t="shared" si="133"/>
        <v>265.61005399999993</v>
      </c>
      <c r="I4731" s="573">
        <f t="shared" si="133"/>
        <v>265.61005399999993</v>
      </c>
      <c r="J4731" s="573">
        <f t="shared" si="133"/>
        <v>348.999257</v>
      </c>
      <c r="K4731" s="573">
        <f t="shared" si="133"/>
        <v>242.44638649999996</v>
      </c>
      <c r="L4731" s="573">
        <f t="shared" si="133"/>
        <v>385.2890027499999</v>
      </c>
      <c r="M4731" s="573">
        <f t="shared" si="133"/>
        <v>332.01256749999999</v>
      </c>
      <c r="N4731" s="573" t="b">
        <v>1</v>
      </c>
    </row>
    <row r="4732" spans="1:14" ht="15.5" x14ac:dyDescent="0.35">
      <c r="A4732" s="318" t="s">
        <v>5806</v>
      </c>
      <c r="B4732" s="308" t="s">
        <v>5807</v>
      </c>
      <c r="C4732" s="193" t="s">
        <v>5808</v>
      </c>
      <c r="D4732" s="309"/>
      <c r="E4732" s="310" t="s">
        <v>141</v>
      </c>
      <c r="F4732" s="578">
        <v>387.67</v>
      </c>
      <c r="G4732" s="47"/>
      <c r="H4732" s="573">
        <f t="shared" si="133"/>
        <v>136.69244199999997</v>
      </c>
      <c r="I4732" s="573">
        <f t="shared" si="133"/>
        <v>136.69244199999997</v>
      </c>
      <c r="J4732" s="573">
        <f t="shared" si="133"/>
        <v>179.60751100000002</v>
      </c>
      <c r="K4732" s="573">
        <f t="shared" si="133"/>
        <v>124.77158949999999</v>
      </c>
      <c r="L4732" s="573">
        <f t="shared" si="133"/>
        <v>198.28351324999997</v>
      </c>
      <c r="M4732" s="573">
        <f t="shared" si="133"/>
        <v>170.86555250000001</v>
      </c>
      <c r="N4732" s="573" t="b">
        <v>1</v>
      </c>
    </row>
    <row r="4733" spans="1:14" ht="15.5" x14ac:dyDescent="0.35">
      <c r="A4733" s="72" t="s">
        <v>5809</v>
      </c>
      <c r="B4733" s="3" t="s">
        <v>5810</v>
      </c>
      <c r="C4733" s="110" t="s">
        <v>5811</v>
      </c>
      <c r="D4733" s="53"/>
      <c r="E4733" s="53" t="s">
        <v>141</v>
      </c>
      <c r="F4733" s="273">
        <v>73.540000000000006</v>
      </c>
      <c r="G4733" s="47"/>
      <c r="H4733" s="573">
        <f t="shared" si="133"/>
        <v>25.930203999999996</v>
      </c>
      <c r="I4733" s="573">
        <f t="shared" si="133"/>
        <v>25.930203999999996</v>
      </c>
      <c r="J4733" s="573">
        <f t="shared" si="133"/>
        <v>34.071082000000004</v>
      </c>
      <c r="K4733" s="573">
        <f t="shared" si="133"/>
        <v>23.668848999999998</v>
      </c>
      <c r="L4733" s="573">
        <f t="shared" si="133"/>
        <v>37.613871499999995</v>
      </c>
      <c r="M4733" s="573">
        <f t="shared" si="133"/>
        <v>32.412755000000004</v>
      </c>
      <c r="N4733" s="573" t="b">
        <v>1</v>
      </c>
    </row>
    <row r="4734" spans="1:14" ht="15.5" x14ac:dyDescent="0.35">
      <c r="A4734" s="72" t="s">
        <v>5812</v>
      </c>
      <c r="B4734" s="308" t="s">
        <v>5813</v>
      </c>
      <c r="C4734" s="193" t="s">
        <v>5814</v>
      </c>
      <c r="D4734" s="309"/>
      <c r="E4734" s="53" t="s">
        <v>141</v>
      </c>
      <c r="F4734" s="578">
        <v>286.81</v>
      </c>
      <c r="G4734" s="47"/>
      <c r="H4734" s="573">
        <f t="shared" si="133"/>
        <v>101.12920599999998</v>
      </c>
      <c r="I4734" s="573">
        <f t="shared" si="133"/>
        <v>101.12920599999998</v>
      </c>
      <c r="J4734" s="573">
        <f t="shared" si="133"/>
        <v>132.87907300000001</v>
      </c>
      <c r="K4734" s="573">
        <f t="shared" si="133"/>
        <v>92.309798499999985</v>
      </c>
      <c r="L4734" s="573">
        <f t="shared" si="133"/>
        <v>146.69614474999997</v>
      </c>
      <c r="M4734" s="573">
        <f t="shared" si="133"/>
        <v>126.4115075</v>
      </c>
      <c r="N4734" s="573" t="b">
        <v>1</v>
      </c>
    </row>
    <row r="4735" spans="1:14" ht="15.5" x14ac:dyDescent="0.35">
      <c r="A4735" s="192" t="s">
        <v>8646</v>
      </c>
      <c r="B4735" s="308" t="s">
        <v>5815</v>
      </c>
      <c r="C4735" s="193" t="s">
        <v>5816</v>
      </c>
      <c r="D4735" s="309"/>
      <c r="E4735" s="20" t="s">
        <v>141</v>
      </c>
      <c r="F4735" s="273">
        <v>1092.6500000000001</v>
      </c>
      <c r="G4735" s="47"/>
      <c r="H4735" s="573">
        <f t="shared" si="133"/>
        <v>385.26838999999995</v>
      </c>
      <c r="I4735" s="573">
        <f t="shared" si="133"/>
        <v>385.26838999999995</v>
      </c>
      <c r="J4735" s="573">
        <f t="shared" si="133"/>
        <v>506.22474500000004</v>
      </c>
      <c r="K4735" s="573">
        <f t="shared" si="133"/>
        <v>351.66940249999999</v>
      </c>
      <c r="L4735" s="573">
        <f t="shared" si="133"/>
        <v>558.86315874999991</v>
      </c>
      <c r="M4735" s="573">
        <f t="shared" si="133"/>
        <v>481.5854875</v>
      </c>
      <c r="N4735" s="573" t="b">
        <v>1</v>
      </c>
    </row>
    <row r="4736" spans="1:14" ht="15.5" x14ac:dyDescent="0.35">
      <c r="A4736" s="8" t="s">
        <v>5817</v>
      </c>
      <c r="B4736" s="308" t="s">
        <v>5818</v>
      </c>
      <c r="C4736" s="193" t="s">
        <v>5819</v>
      </c>
      <c r="D4736" s="309"/>
      <c r="E4736" s="20" t="s">
        <v>141</v>
      </c>
      <c r="F4736" s="578">
        <v>155.49</v>
      </c>
      <c r="G4736" s="47"/>
      <c r="H4736" s="573">
        <f t="shared" si="133"/>
        <v>54.825773999999988</v>
      </c>
      <c r="I4736" s="573">
        <f t="shared" si="133"/>
        <v>54.825773999999988</v>
      </c>
      <c r="J4736" s="573">
        <f t="shared" si="133"/>
        <v>72.038516999999999</v>
      </c>
      <c r="K4736" s="573">
        <f t="shared" si="133"/>
        <v>50.044456499999995</v>
      </c>
      <c r="L4736" s="573">
        <f t="shared" si="133"/>
        <v>79.529247749999996</v>
      </c>
      <c r="M4736" s="573">
        <f t="shared" si="133"/>
        <v>68.532217500000002</v>
      </c>
      <c r="N4736" s="573" t="b">
        <v>1</v>
      </c>
    </row>
    <row r="4737" spans="1:14" ht="15.5" x14ac:dyDescent="0.35">
      <c r="A4737" s="8" t="s">
        <v>8647</v>
      </c>
      <c r="B4737" s="308" t="s">
        <v>5820</v>
      </c>
      <c r="C4737" s="193" t="s">
        <v>5821</v>
      </c>
      <c r="D4737" s="309"/>
      <c r="E4737" s="20" t="s">
        <v>141</v>
      </c>
      <c r="F4737" s="578">
        <v>1097.8900000000001</v>
      </c>
      <c r="G4737" s="47"/>
      <c r="H4737" s="573">
        <f t="shared" si="133"/>
        <v>387.11601399999995</v>
      </c>
      <c r="I4737" s="573">
        <f t="shared" si="133"/>
        <v>387.11601399999995</v>
      </c>
      <c r="J4737" s="573">
        <f t="shared" si="133"/>
        <v>508.65243700000002</v>
      </c>
      <c r="K4737" s="573">
        <f t="shared" si="133"/>
        <v>353.35589649999997</v>
      </c>
      <c r="L4737" s="573">
        <f t="shared" si="133"/>
        <v>561.54328774999999</v>
      </c>
      <c r="M4737" s="573">
        <f t="shared" si="133"/>
        <v>483.89501749999999</v>
      </c>
      <c r="N4737" s="573" t="b">
        <v>1</v>
      </c>
    </row>
    <row r="4738" spans="1:14" ht="16" thickBot="1" x14ac:dyDescent="0.4">
      <c r="A4738" s="413" t="s">
        <v>8648</v>
      </c>
      <c r="B4738" s="565" t="s">
        <v>7093</v>
      </c>
      <c r="C4738" s="391" t="s">
        <v>5823</v>
      </c>
      <c r="D4738" s="563"/>
      <c r="E4738" s="309" t="s">
        <v>141</v>
      </c>
      <c r="F4738" s="564">
        <v>250.04</v>
      </c>
      <c r="G4738" s="47"/>
      <c r="H4738" s="573">
        <f t="shared" si="133"/>
        <v>88.16410399999998</v>
      </c>
      <c r="I4738" s="573">
        <f t="shared" si="133"/>
        <v>88.16410399999998</v>
      </c>
      <c r="J4738" s="573">
        <f t="shared" si="133"/>
        <v>115.843532</v>
      </c>
      <c r="K4738" s="573">
        <f t="shared" si="133"/>
        <v>80.475373999999988</v>
      </c>
      <c r="L4738" s="573">
        <f t="shared" si="133"/>
        <v>127.88920899999997</v>
      </c>
      <c r="M4738" s="573">
        <f t="shared" si="133"/>
        <v>110.20513</v>
      </c>
      <c r="N4738" s="573" t="b">
        <v>1</v>
      </c>
    </row>
    <row r="4739" spans="1:14" ht="15.5" x14ac:dyDescent="0.35">
      <c r="A4739" s="336" t="s">
        <v>8649</v>
      </c>
      <c r="B4739" s="16" t="s">
        <v>8650</v>
      </c>
      <c r="C4739" s="108" t="s">
        <v>7161</v>
      </c>
      <c r="D4739" s="18"/>
      <c r="E4739" s="18"/>
      <c r="F4739" s="276">
        <v>150</v>
      </c>
      <c r="G4739" s="47"/>
      <c r="H4739" s="573">
        <f t="shared" si="133"/>
        <v>52.889999999999986</v>
      </c>
      <c r="I4739" s="573">
        <f t="shared" si="133"/>
        <v>52.889999999999986</v>
      </c>
      <c r="J4739" s="573">
        <f t="shared" si="133"/>
        <v>69.495000000000005</v>
      </c>
      <c r="K4739" s="573">
        <f t="shared" si="133"/>
        <v>48.277499999999996</v>
      </c>
      <c r="L4739" s="573">
        <f t="shared" si="133"/>
        <v>76.721249999999984</v>
      </c>
      <c r="M4739" s="573">
        <f t="shared" si="133"/>
        <v>66.112499999999997</v>
      </c>
      <c r="N4739" s="573" t="b">
        <v>1</v>
      </c>
    </row>
    <row r="4740" spans="1:14" ht="15.5" x14ac:dyDescent="0.35">
      <c r="A4740" s="401" t="s">
        <v>8651</v>
      </c>
      <c r="B4740" s="308" t="s">
        <v>7157</v>
      </c>
      <c r="C4740" s="193" t="s">
        <v>5824</v>
      </c>
      <c r="D4740" s="309"/>
      <c r="E4740" s="309"/>
      <c r="F4740" s="578">
        <v>825.79</v>
      </c>
      <c r="G4740" s="47"/>
      <c r="H4740" s="573">
        <f t="shared" si="133"/>
        <v>291.17355399999991</v>
      </c>
      <c r="I4740" s="573">
        <f t="shared" si="133"/>
        <v>291.17355399999991</v>
      </c>
      <c r="J4740" s="573">
        <f t="shared" si="133"/>
        <v>382.58850699999999</v>
      </c>
      <c r="K4740" s="573">
        <f t="shared" si="133"/>
        <v>265.78051149999999</v>
      </c>
      <c r="L4740" s="573">
        <f t="shared" si="133"/>
        <v>422.37094024999988</v>
      </c>
      <c r="M4740" s="573">
        <f t="shared" si="133"/>
        <v>363.96694249999996</v>
      </c>
      <c r="N4740" s="573" t="b">
        <v>1</v>
      </c>
    </row>
    <row r="4741" spans="1:14" ht="15.5" x14ac:dyDescent="0.35">
      <c r="A4741" s="401" t="s">
        <v>8652</v>
      </c>
      <c r="B4741" s="308" t="s">
        <v>8653</v>
      </c>
      <c r="C4741" s="193" t="s">
        <v>7156</v>
      </c>
      <c r="D4741" s="309"/>
      <c r="E4741" s="309"/>
      <c r="F4741" s="578">
        <v>500</v>
      </c>
      <c r="G4741" s="47"/>
      <c r="H4741" s="573">
        <f t="shared" si="133"/>
        <v>176.29999999999995</v>
      </c>
      <c r="I4741" s="573">
        <f t="shared" si="133"/>
        <v>176.29999999999995</v>
      </c>
      <c r="J4741" s="573">
        <f t="shared" si="133"/>
        <v>231.65</v>
      </c>
      <c r="K4741" s="573">
        <f t="shared" si="133"/>
        <v>160.92499999999998</v>
      </c>
      <c r="L4741" s="573">
        <f t="shared" si="133"/>
        <v>255.73749999999995</v>
      </c>
      <c r="M4741" s="573">
        <f t="shared" si="133"/>
        <v>220.375</v>
      </c>
      <c r="N4741" s="573" t="b">
        <v>1</v>
      </c>
    </row>
    <row r="4742" spans="1:14" ht="16" thickBot="1" x14ac:dyDescent="0.4">
      <c r="A4742" s="506" t="s">
        <v>8654</v>
      </c>
      <c r="B4742" s="221" t="s">
        <v>8655</v>
      </c>
      <c r="C4742" s="247" t="s">
        <v>7160</v>
      </c>
      <c r="D4742" s="222"/>
      <c r="E4742" s="222"/>
      <c r="F4742" s="564">
        <v>850</v>
      </c>
      <c r="G4742" s="47"/>
      <c r="H4742" s="573">
        <f t="shared" si="133"/>
        <v>299.70999999999992</v>
      </c>
      <c r="I4742" s="573">
        <f t="shared" si="133"/>
        <v>299.70999999999992</v>
      </c>
      <c r="J4742" s="573">
        <f t="shared" si="133"/>
        <v>393.80500000000001</v>
      </c>
      <c r="K4742" s="573">
        <f t="shared" si="133"/>
        <v>273.57249999999999</v>
      </c>
      <c r="L4742" s="573">
        <f t="shared" si="133"/>
        <v>434.75374999999991</v>
      </c>
      <c r="M4742" s="573">
        <f t="shared" si="133"/>
        <v>374.63749999999999</v>
      </c>
      <c r="N4742" s="573" t="b">
        <v>1</v>
      </c>
    </row>
    <row r="4743" spans="1:14" ht="16" thickBot="1" x14ac:dyDescent="0.4">
      <c r="A4743" s="10" t="s">
        <v>8656</v>
      </c>
      <c r="B4743" s="68" t="s">
        <v>8657</v>
      </c>
      <c r="C4743" s="656" t="s">
        <v>7159</v>
      </c>
      <c r="D4743" s="28"/>
      <c r="E4743" s="28"/>
      <c r="F4743" s="298">
        <v>200</v>
      </c>
      <c r="G4743" s="47"/>
      <c r="H4743" s="573">
        <f t="shared" si="133"/>
        <v>70.519999999999982</v>
      </c>
      <c r="I4743" s="573">
        <f t="shared" si="133"/>
        <v>70.519999999999982</v>
      </c>
      <c r="J4743" s="573">
        <f t="shared" si="133"/>
        <v>92.66</v>
      </c>
      <c r="K4743" s="573">
        <f t="shared" si="133"/>
        <v>64.36999999999999</v>
      </c>
      <c r="L4743" s="573">
        <f t="shared" si="133"/>
        <v>102.29499999999999</v>
      </c>
      <c r="M4743" s="573">
        <f t="shared" si="133"/>
        <v>88.149999999999991</v>
      </c>
      <c r="N4743" s="573" t="b">
        <v>1</v>
      </c>
    </row>
    <row r="4744" spans="1:14" ht="15.5" x14ac:dyDescent="0.35">
      <c r="A4744" s="71" t="s">
        <v>8658</v>
      </c>
      <c r="B4744" s="16" t="s">
        <v>8659</v>
      </c>
      <c r="C4744" s="108" t="s">
        <v>7158</v>
      </c>
      <c r="D4744" s="18"/>
      <c r="E4744" s="18"/>
      <c r="F4744" s="276">
        <v>700</v>
      </c>
      <c r="G4744" s="47"/>
      <c r="H4744" s="573">
        <f t="shared" si="133"/>
        <v>246.81999999999994</v>
      </c>
      <c r="I4744" s="573">
        <f t="shared" si="133"/>
        <v>246.81999999999994</v>
      </c>
      <c r="J4744" s="573">
        <f t="shared" si="133"/>
        <v>324.31</v>
      </c>
      <c r="K4744" s="573">
        <f t="shared" si="133"/>
        <v>225.29499999999999</v>
      </c>
      <c r="L4744" s="573">
        <f t="shared" si="133"/>
        <v>358.03249999999991</v>
      </c>
      <c r="M4744" s="573">
        <f t="shared" si="133"/>
        <v>308.52499999999998</v>
      </c>
      <c r="N4744" s="573" t="b">
        <v>1</v>
      </c>
    </row>
    <row r="4745" spans="1:14" ht="16" thickBot="1" x14ac:dyDescent="0.4">
      <c r="A4745" s="594" t="s">
        <v>8660</v>
      </c>
      <c r="B4745" s="565" t="s">
        <v>8661</v>
      </c>
      <c r="C4745" s="391" t="s">
        <v>7155</v>
      </c>
      <c r="D4745" s="563"/>
      <c r="E4745" s="563"/>
      <c r="F4745" s="564">
        <v>160</v>
      </c>
      <c r="G4745" s="47"/>
      <c r="H4745" s="573">
        <f t="shared" si="133"/>
        <v>56.415999999999983</v>
      </c>
      <c r="I4745" s="573">
        <f t="shared" si="133"/>
        <v>56.415999999999983</v>
      </c>
      <c r="J4745" s="573">
        <f t="shared" si="133"/>
        <v>74.128</v>
      </c>
      <c r="K4745" s="573">
        <f t="shared" si="133"/>
        <v>51.495999999999995</v>
      </c>
      <c r="L4745" s="573">
        <f t="shared" si="133"/>
        <v>81.835999999999984</v>
      </c>
      <c r="M4745" s="573">
        <f t="shared" si="133"/>
        <v>70.52</v>
      </c>
      <c r="N4745" s="573" t="b">
        <v>1</v>
      </c>
    </row>
    <row r="4746" spans="1:14" ht="15.5" x14ac:dyDescent="0.35">
      <c r="A4746" s="72" t="s">
        <v>8662</v>
      </c>
      <c r="B4746" s="3" t="s">
        <v>8663</v>
      </c>
      <c r="C4746" s="110" t="s">
        <v>7154</v>
      </c>
      <c r="D4746" s="20"/>
      <c r="E4746" s="20"/>
      <c r="F4746" s="273">
        <v>650</v>
      </c>
      <c r="G4746" s="47"/>
      <c r="H4746" s="573">
        <f t="shared" si="133"/>
        <v>229.18999999999994</v>
      </c>
      <c r="I4746" s="573">
        <f t="shared" si="133"/>
        <v>229.18999999999994</v>
      </c>
      <c r="J4746" s="573">
        <f t="shared" si="133"/>
        <v>301.14499999999998</v>
      </c>
      <c r="K4746" s="573">
        <f t="shared" si="133"/>
        <v>209.20249999999999</v>
      </c>
      <c r="L4746" s="573">
        <f t="shared" si="133"/>
        <v>332.45874999999995</v>
      </c>
      <c r="M4746" s="573">
        <f t="shared" si="133"/>
        <v>286.48750000000001</v>
      </c>
      <c r="N4746" s="573" t="b">
        <v>1</v>
      </c>
    </row>
    <row r="4747" spans="1:14" ht="15.5" x14ac:dyDescent="0.35">
      <c r="A4747" s="373" t="s">
        <v>5825</v>
      </c>
      <c r="B4747" s="308" t="s">
        <v>5826</v>
      </c>
      <c r="C4747" s="193" t="s">
        <v>5827</v>
      </c>
      <c r="D4747" s="309"/>
      <c r="E4747" s="309"/>
      <c r="F4747" s="578">
        <v>150.22999999999999</v>
      </c>
      <c r="G4747" s="47"/>
      <c r="H4747" s="573">
        <f t="shared" si="133"/>
        <v>52.971097999999984</v>
      </c>
      <c r="I4747" s="573">
        <f t="shared" si="133"/>
        <v>52.971097999999984</v>
      </c>
      <c r="J4747" s="573">
        <f t="shared" si="133"/>
        <v>69.601558999999995</v>
      </c>
      <c r="K4747" s="573">
        <f t="shared" si="133"/>
        <v>48.351525499999994</v>
      </c>
      <c r="L4747" s="573">
        <f t="shared" si="133"/>
        <v>76.83888924999998</v>
      </c>
      <c r="M4747" s="573">
        <f t="shared" si="133"/>
        <v>66.213872499999994</v>
      </c>
      <c r="N4747" s="573" t="b">
        <v>1</v>
      </c>
    </row>
    <row r="4748" spans="1:14" ht="15.5" x14ac:dyDescent="0.35">
      <c r="A4748" s="373" t="s">
        <v>8664</v>
      </c>
      <c r="B4748" s="308" t="s">
        <v>5828</v>
      </c>
      <c r="C4748" s="193" t="s">
        <v>5829</v>
      </c>
      <c r="D4748" s="309"/>
      <c r="E4748" s="309"/>
      <c r="F4748" s="578">
        <v>1151.48</v>
      </c>
      <c r="G4748" s="47"/>
      <c r="H4748" s="573">
        <f t="shared" si="133"/>
        <v>406.01184799999993</v>
      </c>
      <c r="I4748" s="573">
        <f t="shared" si="133"/>
        <v>406.01184799999993</v>
      </c>
      <c r="J4748" s="573">
        <f t="shared" si="133"/>
        <v>533.480684</v>
      </c>
      <c r="K4748" s="573">
        <f t="shared" si="133"/>
        <v>370.603838</v>
      </c>
      <c r="L4748" s="573">
        <f t="shared" si="133"/>
        <v>588.95323299999984</v>
      </c>
      <c r="M4748" s="573">
        <f t="shared" si="133"/>
        <v>507.51480999999995</v>
      </c>
      <c r="N4748" s="573" t="b">
        <v>1</v>
      </c>
    </row>
    <row r="4749" spans="1:14" ht="15.5" x14ac:dyDescent="0.35">
      <c r="A4749" s="373" t="s">
        <v>5830</v>
      </c>
      <c r="B4749" s="308" t="s">
        <v>4414</v>
      </c>
      <c r="C4749" s="193" t="s">
        <v>4415</v>
      </c>
      <c r="D4749" s="309"/>
      <c r="E4749" s="309" t="s">
        <v>141</v>
      </c>
      <c r="F4749" s="578">
        <v>150.22999999999999</v>
      </c>
      <c r="G4749" s="47"/>
      <c r="H4749" s="573">
        <f t="shared" si="133"/>
        <v>52.971097999999984</v>
      </c>
      <c r="I4749" s="573">
        <f t="shared" si="133"/>
        <v>52.971097999999984</v>
      </c>
      <c r="J4749" s="573">
        <f t="shared" si="133"/>
        <v>69.601558999999995</v>
      </c>
      <c r="K4749" s="573">
        <f t="shared" si="133"/>
        <v>48.351525499999994</v>
      </c>
      <c r="L4749" s="573">
        <f t="shared" si="133"/>
        <v>76.83888924999998</v>
      </c>
      <c r="M4749" s="573">
        <f t="shared" si="133"/>
        <v>66.213872499999994</v>
      </c>
      <c r="N4749" s="573" t="b">
        <v>1</v>
      </c>
    </row>
    <row r="4750" spans="1:14" ht="15.5" x14ac:dyDescent="0.35">
      <c r="A4750" s="373" t="s">
        <v>8665</v>
      </c>
      <c r="B4750" s="308" t="s">
        <v>8666</v>
      </c>
      <c r="C4750" s="193" t="s">
        <v>8667</v>
      </c>
      <c r="D4750" s="309"/>
      <c r="E4750" s="309"/>
      <c r="F4750" s="578">
        <v>1740</v>
      </c>
      <c r="G4750" s="47"/>
      <c r="H4750" s="573">
        <f t="shared" si="133"/>
        <v>613.52399999999989</v>
      </c>
      <c r="I4750" s="573">
        <f t="shared" si="133"/>
        <v>613.52399999999989</v>
      </c>
      <c r="J4750" s="573">
        <f t="shared" si="133"/>
        <v>806.14199999999994</v>
      </c>
      <c r="K4750" s="573">
        <f t="shared" si="133"/>
        <v>560.01899999999989</v>
      </c>
      <c r="L4750" s="573">
        <f t="shared" si="133"/>
        <v>889.96649999999988</v>
      </c>
      <c r="M4750" s="573">
        <f t="shared" si="133"/>
        <v>766.90499999999997</v>
      </c>
      <c r="N4750" s="573" t="b">
        <v>1</v>
      </c>
    </row>
    <row r="4751" spans="1:14" ht="15.5" x14ac:dyDescent="0.35">
      <c r="A4751" s="373" t="s">
        <v>8668</v>
      </c>
      <c r="B4751" s="308" t="s">
        <v>5831</v>
      </c>
      <c r="C4751" s="193" t="s">
        <v>5832</v>
      </c>
      <c r="D4751" s="309"/>
      <c r="E4751" s="309" t="s">
        <v>141</v>
      </c>
      <c r="F4751" s="578">
        <v>1151.48</v>
      </c>
      <c r="G4751" s="47"/>
      <c r="H4751" s="573">
        <f t="shared" si="133"/>
        <v>406.01184799999993</v>
      </c>
      <c r="I4751" s="573">
        <f t="shared" si="133"/>
        <v>406.01184799999993</v>
      </c>
      <c r="J4751" s="573">
        <f t="shared" si="133"/>
        <v>533.480684</v>
      </c>
      <c r="K4751" s="573">
        <f t="shared" si="133"/>
        <v>370.603838</v>
      </c>
      <c r="L4751" s="573">
        <f t="shared" si="133"/>
        <v>588.95323299999984</v>
      </c>
      <c r="M4751" s="573">
        <f t="shared" si="133"/>
        <v>507.51480999999995</v>
      </c>
      <c r="N4751" s="573" t="b">
        <v>1</v>
      </c>
    </row>
    <row r="4752" spans="1:14" ht="15.5" x14ac:dyDescent="0.35">
      <c r="A4752" s="373" t="s">
        <v>5833</v>
      </c>
      <c r="B4752" s="308" t="s">
        <v>5834</v>
      </c>
      <c r="C4752" s="193" t="s">
        <v>5835</v>
      </c>
      <c r="D4752" s="309"/>
      <c r="E4752" s="309" t="s">
        <v>141</v>
      </c>
      <c r="F4752" s="578">
        <v>150.22999999999999</v>
      </c>
      <c r="G4752" s="47"/>
      <c r="H4752" s="573">
        <f t="shared" si="133"/>
        <v>52.971097999999984</v>
      </c>
      <c r="I4752" s="573">
        <f t="shared" si="133"/>
        <v>52.971097999999984</v>
      </c>
      <c r="J4752" s="573">
        <f t="shared" si="133"/>
        <v>69.601558999999995</v>
      </c>
      <c r="K4752" s="573">
        <f t="shared" si="133"/>
        <v>48.351525499999994</v>
      </c>
      <c r="L4752" s="573">
        <f t="shared" si="133"/>
        <v>76.83888924999998</v>
      </c>
      <c r="M4752" s="573">
        <f t="shared" si="133"/>
        <v>66.213872499999994</v>
      </c>
      <c r="N4752" s="573" t="b">
        <v>1</v>
      </c>
    </row>
    <row r="4753" spans="1:14" ht="16" thickBot="1" x14ac:dyDescent="0.4">
      <c r="A4753" s="594" t="s">
        <v>5836</v>
      </c>
      <c r="B4753" s="565" t="s">
        <v>5837</v>
      </c>
      <c r="C4753" s="391" t="s">
        <v>5838</v>
      </c>
      <c r="D4753" s="563"/>
      <c r="E4753" s="563" t="s">
        <v>141</v>
      </c>
      <c r="F4753" s="564">
        <v>1151.48</v>
      </c>
      <c r="G4753" s="47"/>
      <c r="H4753" s="573">
        <f t="shared" si="133"/>
        <v>406.01184799999993</v>
      </c>
      <c r="I4753" s="573">
        <f t="shared" si="133"/>
        <v>406.01184799999993</v>
      </c>
      <c r="J4753" s="573">
        <f t="shared" si="133"/>
        <v>533.480684</v>
      </c>
      <c r="K4753" s="573">
        <f t="shared" si="133"/>
        <v>370.603838</v>
      </c>
      <c r="L4753" s="573">
        <f t="shared" si="133"/>
        <v>588.95323299999984</v>
      </c>
      <c r="M4753" s="573">
        <f t="shared" si="133"/>
        <v>507.51480999999995</v>
      </c>
      <c r="N4753" s="573" t="b">
        <v>1</v>
      </c>
    </row>
    <row r="4754" spans="1:14" ht="16" thickBot="1" x14ac:dyDescent="0.4">
      <c r="A4754" s="11" t="s">
        <v>5839</v>
      </c>
      <c r="B4754" s="65" t="s">
        <v>5840</v>
      </c>
      <c r="C4754" s="169" t="s">
        <v>5841</v>
      </c>
      <c r="D4754" s="40"/>
      <c r="E4754" s="40" t="s">
        <v>141</v>
      </c>
      <c r="F4754" s="273">
        <v>8349.31</v>
      </c>
      <c r="G4754" s="47"/>
      <c r="H4754" s="573">
        <f t="shared" si="133"/>
        <v>2943.9667059999992</v>
      </c>
      <c r="I4754" s="573">
        <f t="shared" si="133"/>
        <v>2943.9667059999992</v>
      </c>
      <c r="J4754" s="573">
        <f t="shared" si="133"/>
        <v>3868.2353229999999</v>
      </c>
      <c r="K4754" s="573">
        <f t="shared" si="133"/>
        <v>2687.2254234999996</v>
      </c>
      <c r="L4754" s="573">
        <f t="shared" si="133"/>
        <v>4270.4633322499985</v>
      </c>
      <c r="M4754" s="573">
        <f t="shared" si="133"/>
        <v>3679.9583824999995</v>
      </c>
      <c r="N4754" s="573" t="b">
        <v>1</v>
      </c>
    </row>
    <row r="4755" spans="1:14" ht="15.5" x14ac:dyDescent="0.35">
      <c r="A4755" s="71" t="s">
        <v>5842</v>
      </c>
      <c r="B4755" s="16" t="s">
        <v>5843</v>
      </c>
      <c r="C4755" s="108" t="s">
        <v>5844</v>
      </c>
      <c r="D4755" s="18"/>
      <c r="E4755" s="18" t="s">
        <v>141</v>
      </c>
      <c r="F4755" s="276">
        <v>1688.34</v>
      </c>
      <c r="G4755" s="47"/>
      <c r="H4755" s="573">
        <f t="shared" si="133"/>
        <v>595.30868399999986</v>
      </c>
      <c r="I4755" s="573">
        <f t="shared" si="133"/>
        <v>595.30868399999986</v>
      </c>
      <c r="J4755" s="573">
        <f t="shared" si="133"/>
        <v>782.20792199999994</v>
      </c>
      <c r="K4755" s="573">
        <f t="shared" si="133"/>
        <v>543.39222899999993</v>
      </c>
      <c r="L4755" s="573">
        <f t="shared" si="133"/>
        <v>863.54370149999977</v>
      </c>
      <c r="M4755" s="573">
        <f t="shared" si="133"/>
        <v>744.13585499999988</v>
      </c>
      <c r="N4755" s="573" t="b">
        <v>1</v>
      </c>
    </row>
    <row r="4756" spans="1:14" ht="15.5" x14ac:dyDescent="0.35">
      <c r="A4756" s="373" t="s">
        <v>5845</v>
      </c>
      <c r="B4756" s="308" t="s">
        <v>5846</v>
      </c>
      <c r="C4756" s="193" t="s">
        <v>5847</v>
      </c>
      <c r="D4756" s="309"/>
      <c r="E4756" s="309"/>
      <c r="F4756" s="578">
        <v>25102.3</v>
      </c>
      <c r="G4756" s="47"/>
      <c r="H4756" s="573">
        <f t="shared" si="133"/>
        <v>8851.0709799999968</v>
      </c>
      <c r="I4756" s="573">
        <f t="shared" si="133"/>
        <v>8851.0709799999968</v>
      </c>
      <c r="J4756" s="573">
        <f t="shared" si="133"/>
        <v>11629.89559</v>
      </c>
      <c r="K4756" s="573">
        <f t="shared" ref="K4756:M4819" si="134">IF($N4756=TRUE,K$3*$F4756,"")</f>
        <v>8079.1752549999992</v>
      </c>
      <c r="L4756" s="573">
        <f t="shared" si="134"/>
        <v>12839.198892499997</v>
      </c>
      <c r="M4756" s="573">
        <f t="shared" si="134"/>
        <v>11063.838725</v>
      </c>
      <c r="N4756" s="573" t="b">
        <v>1</v>
      </c>
    </row>
    <row r="4757" spans="1:14" ht="46.5" x14ac:dyDescent="0.35">
      <c r="A4757" s="373" t="s">
        <v>5848</v>
      </c>
      <c r="B4757" s="308" t="s">
        <v>5849</v>
      </c>
      <c r="C4757" s="193" t="s">
        <v>5850</v>
      </c>
      <c r="D4757" s="309"/>
      <c r="E4757" s="309"/>
      <c r="F4757" s="578">
        <v>13144.87</v>
      </c>
      <c r="G4757" s="47"/>
      <c r="H4757" s="573">
        <f t="shared" ref="H4757:M4820" si="135">IF($N4757=TRUE,H$3*$F4757,"")</f>
        <v>4634.8811619999988</v>
      </c>
      <c r="I4757" s="573">
        <f t="shared" si="135"/>
        <v>4634.8811619999988</v>
      </c>
      <c r="J4757" s="573">
        <f t="shared" si="135"/>
        <v>6090.0182709999999</v>
      </c>
      <c r="K4757" s="573">
        <f t="shared" si="134"/>
        <v>4230.6764094999999</v>
      </c>
      <c r="L4757" s="573">
        <f t="shared" si="134"/>
        <v>6723.2723832499987</v>
      </c>
      <c r="M4757" s="573">
        <f t="shared" si="134"/>
        <v>5793.6014525000001</v>
      </c>
      <c r="N4757" s="573" t="b">
        <v>1</v>
      </c>
    </row>
    <row r="4758" spans="1:14" ht="15.5" x14ac:dyDescent="0.35">
      <c r="A4758" s="373" t="s">
        <v>5851</v>
      </c>
      <c r="B4758" s="308" t="s">
        <v>5792</v>
      </c>
      <c r="C4758" s="193" t="s">
        <v>5793</v>
      </c>
      <c r="D4758" s="309"/>
      <c r="E4758" s="309" t="s">
        <v>141</v>
      </c>
      <c r="F4758" s="578">
        <v>874.12</v>
      </c>
      <c r="G4758" s="47"/>
      <c r="H4758" s="573">
        <f t="shared" si="135"/>
        <v>308.21471199999991</v>
      </c>
      <c r="I4758" s="573">
        <f t="shared" si="135"/>
        <v>308.21471199999991</v>
      </c>
      <c r="J4758" s="573">
        <f t="shared" si="135"/>
        <v>404.97979599999996</v>
      </c>
      <c r="K4758" s="573">
        <f t="shared" si="134"/>
        <v>281.33552199999997</v>
      </c>
      <c r="L4758" s="573">
        <f t="shared" si="134"/>
        <v>447.09052699999989</v>
      </c>
      <c r="M4758" s="573">
        <f t="shared" si="134"/>
        <v>385.26838999999995</v>
      </c>
      <c r="N4758" s="573" t="b">
        <v>1</v>
      </c>
    </row>
    <row r="4759" spans="1:14" ht="15.5" x14ac:dyDescent="0.35">
      <c r="A4759" s="373" t="s">
        <v>5852</v>
      </c>
      <c r="B4759" s="308" t="s">
        <v>5853</v>
      </c>
      <c r="C4759" s="193" t="s">
        <v>5854</v>
      </c>
      <c r="D4759" s="309"/>
      <c r="E4759" s="309" t="s">
        <v>141</v>
      </c>
      <c r="F4759" s="578">
        <v>109.26</v>
      </c>
      <c r="G4759" s="47"/>
      <c r="H4759" s="573">
        <f t="shared" si="135"/>
        <v>38.525075999999991</v>
      </c>
      <c r="I4759" s="573">
        <f t="shared" si="135"/>
        <v>38.525075999999991</v>
      </c>
      <c r="J4759" s="573">
        <f t="shared" si="135"/>
        <v>50.620158000000004</v>
      </c>
      <c r="K4759" s="573">
        <f t="shared" si="134"/>
        <v>35.165330999999995</v>
      </c>
      <c r="L4759" s="573">
        <f t="shared" si="134"/>
        <v>55.883758499999992</v>
      </c>
      <c r="M4759" s="573">
        <f t="shared" si="134"/>
        <v>48.156345000000002</v>
      </c>
      <c r="N4759" s="573" t="b">
        <v>1</v>
      </c>
    </row>
    <row r="4760" spans="1:14" ht="15.5" x14ac:dyDescent="0.35">
      <c r="A4760" s="373" t="s">
        <v>5822</v>
      </c>
      <c r="B4760" s="308" t="s">
        <v>8669</v>
      </c>
      <c r="C4760" s="193" t="s">
        <v>5855</v>
      </c>
      <c r="D4760" s="309"/>
      <c r="E4760" s="309"/>
      <c r="F4760" s="578">
        <v>109.26</v>
      </c>
      <c r="G4760" s="47"/>
      <c r="H4760" s="573">
        <f t="shared" si="135"/>
        <v>38.525075999999991</v>
      </c>
      <c r="I4760" s="573">
        <f t="shared" si="135"/>
        <v>38.525075999999991</v>
      </c>
      <c r="J4760" s="573">
        <f t="shared" si="135"/>
        <v>50.620158000000004</v>
      </c>
      <c r="K4760" s="573">
        <f t="shared" si="134"/>
        <v>35.165330999999995</v>
      </c>
      <c r="L4760" s="573">
        <f t="shared" si="134"/>
        <v>55.883758499999992</v>
      </c>
      <c r="M4760" s="573">
        <f t="shared" si="134"/>
        <v>48.156345000000002</v>
      </c>
      <c r="N4760" s="573" t="b">
        <v>1</v>
      </c>
    </row>
    <row r="4761" spans="1:14" ht="15.5" x14ac:dyDescent="0.35">
      <c r="A4761" s="373" t="s">
        <v>9450</v>
      </c>
      <c r="B4761" s="308" t="s">
        <v>5786</v>
      </c>
      <c r="C4761" s="193" t="s">
        <v>5787</v>
      </c>
      <c r="D4761" s="309"/>
      <c r="E4761" s="309" t="s">
        <v>141</v>
      </c>
      <c r="F4761" s="578">
        <v>189.11</v>
      </c>
      <c r="G4761" s="47"/>
      <c r="H4761" s="573">
        <f t="shared" si="135"/>
        <v>66.680185999999992</v>
      </c>
      <c r="I4761" s="573">
        <f t="shared" si="135"/>
        <v>66.680185999999992</v>
      </c>
      <c r="J4761" s="573">
        <f t="shared" si="135"/>
        <v>87.614663000000007</v>
      </c>
      <c r="K4761" s="573">
        <f t="shared" si="134"/>
        <v>60.865053500000002</v>
      </c>
      <c r="L4761" s="573">
        <f t="shared" si="134"/>
        <v>96.725037249999986</v>
      </c>
      <c r="M4761" s="573">
        <f t="shared" si="134"/>
        <v>83.350232500000004</v>
      </c>
      <c r="N4761" s="573" t="b">
        <v>1</v>
      </c>
    </row>
    <row r="4762" spans="1:14" ht="31" x14ac:dyDescent="0.35">
      <c r="A4762" s="373" t="s">
        <v>5788</v>
      </c>
      <c r="B4762" s="308" t="s">
        <v>5789</v>
      </c>
      <c r="C4762" s="193" t="s">
        <v>5790</v>
      </c>
      <c r="D4762" s="309"/>
      <c r="E4762" s="309" t="s">
        <v>141</v>
      </c>
      <c r="F4762" s="578">
        <v>1108.4000000000001</v>
      </c>
      <c r="G4762" s="47"/>
      <c r="H4762" s="573">
        <f t="shared" si="135"/>
        <v>390.82183999999995</v>
      </c>
      <c r="I4762" s="573">
        <f t="shared" si="135"/>
        <v>390.82183999999995</v>
      </c>
      <c r="J4762" s="573">
        <f t="shared" si="135"/>
        <v>513.52172000000007</v>
      </c>
      <c r="K4762" s="573">
        <f t="shared" si="134"/>
        <v>356.73854</v>
      </c>
      <c r="L4762" s="573">
        <f t="shared" si="134"/>
        <v>566.91888999999992</v>
      </c>
      <c r="M4762" s="573">
        <f t="shared" si="134"/>
        <v>488.52730000000003</v>
      </c>
      <c r="N4762" s="573" t="b">
        <v>1</v>
      </c>
    </row>
    <row r="4763" spans="1:14" ht="15.5" x14ac:dyDescent="0.35">
      <c r="A4763" s="373" t="s">
        <v>5856</v>
      </c>
      <c r="B4763" s="308" t="s">
        <v>5857</v>
      </c>
      <c r="C4763" s="193" t="s">
        <v>5858</v>
      </c>
      <c r="D4763" s="309"/>
      <c r="E4763" s="309" t="s">
        <v>141</v>
      </c>
      <c r="F4763" s="578">
        <v>4501.92</v>
      </c>
      <c r="G4763" s="47"/>
      <c r="H4763" s="573">
        <f t="shared" si="135"/>
        <v>1587.3769919999997</v>
      </c>
      <c r="I4763" s="573">
        <f t="shared" si="135"/>
        <v>1587.3769919999997</v>
      </c>
      <c r="J4763" s="573">
        <f t="shared" si="135"/>
        <v>2085.739536</v>
      </c>
      <c r="K4763" s="573">
        <f t="shared" si="134"/>
        <v>1448.9429519999999</v>
      </c>
      <c r="L4763" s="573">
        <f t="shared" si="134"/>
        <v>2302.6195319999997</v>
      </c>
      <c r="M4763" s="573">
        <f t="shared" si="134"/>
        <v>1984.2212399999999</v>
      </c>
      <c r="N4763" s="573" t="b">
        <v>1</v>
      </c>
    </row>
    <row r="4764" spans="1:14" ht="16" thickBot="1" x14ac:dyDescent="0.4">
      <c r="A4764" s="594" t="s">
        <v>5859</v>
      </c>
      <c r="B4764" s="565" t="s">
        <v>5860</v>
      </c>
      <c r="C4764" s="391" t="s">
        <v>5861</v>
      </c>
      <c r="D4764" s="563"/>
      <c r="E4764" s="563" t="s">
        <v>141</v>
      </c>
      <c r="F4764" s="564">
        <v>586.24</v>
      </c>
      <c r="G4764" s="47"/>
      <c r="H4764" s="573">
        <f t="shared" si="135"/>
        <v>206.70822399999994</v>
      </c>
      <c r="I4764" s="573">
        <f t="shared" si="135"/>
        <v>206.70822399999994</v>
      </c>
      <c r="J4764" s="573">
        <f t="shared" si="135"/>
        <v>271.60499199999998</v>
      </c>
      <c r="K4764" s="573">
        <f t="shared" si="134"/>
        <v>188.681344</v>
      </c>
      <c r="L4764" s="573">
        <f t="shared" si="134"/>
        <v>299.84710399999994</v>
      </c>
      <c r="M4764" s="573">
        <f t="shared" si="134"/>
        <v>258.38527999999997</v>
      </c>
      <c r="N4764" s="573" t="b">
        <v>1</v>
      </c>
    </row>
    <row r="4765" spans="1:14" ht="15.5" x14ac:dyDescent="0.35">
      <c r="A4765" s="71" t="s">
        <v>5862</v>
      </c>
      <c r="B4765" s="16" t="s">
        <v>5795</v>
      </c>
      <c r="C4765" s="108" t="s">
        <v>5796</v>
      </c>
      <c r="D4765" s="18"/>
      <c r="E4765" s="18" t="s">
        <v>141</v>
      </c>
      <c r="F4765" s="276">
        <v>992.83</v>
      </c>
      <c r="G4765" s="47"/>
      <c r="H4765" s="573">
        <f t="shared" si="135"/>
        <v>350.07185799999991</v>
      </c>
      <c r="I4765" s="573">
        <f t="shared" si="135"/>
        <v>350.07185799999991</v>
      </c>
      <c r="J4765" s="573">
        <f t="shared" si="135"/>
        <v>459.978139</v>
      </c>
      <c r="K4765" s="573">
        <f t="shared" si="134"/>
        <v>319.54233549999998</v>
      </c>
      <c r="L4765" s="573">
        <f t="shared" si="134"/>
        <v>507.80772424999992</v>
      </c>
      <c r="M4765" s="573">
        <f t="shared" si="134"/>
        <v>437.58982249999997</v>
      </c>
      <c r="N4765" s="573" t="b">
        <v>1</v>
      </c>
    </row>
    <row r="4766" spans="1:14" ht="16" thickBot="1" x14ac:dyDescent="0.4">
      <c r="A4766" s="192" t="s">
        <v>5863</v>
      </c>
      <c r="B4766" s="221" t="s">
        <v>5798</v>
      </c>
      <c r="C4766" s="247" t="s">
        <v>5799</v>
      </c>
      <c r="D4766" s="222"/>
      <c r="E4766" s="222" t="s">
        <v>141</v>
      </c>
      <c r="F4766" s="564">
        <v>548.41999999999996</v>
      </c>
      <c r="G4766" s="47"/>
      <c r="H4766" s="573">
        <f t="shared" si="135"/>
        <v>193.37289199999995</v>
      </c>
      <c r="I4766" s="573">
        <f t="shared" si="135"/>
        <v>193.37289199999995</v>
      </c>
      <c r="J4766" s="573">
        <f t="shared" si="135"/>
        <v>254.08298599999998</v>
      </c>
      <c r="K4766" s="573">
        <f t="shared" si="134"/>
        <v>176.50897699999996</v>
      </c>
      <c r="L4766" s="573">
        <f t="shared" si="134"/>
        <v>280.50311949999991</v>
      </c>
      <c r="M4766" s="573">
        <f t="shared" si="134"/>
        <v>241.71611499999997</v>
      </c>
      <c r="N4766" s="573" t="b">
        <v>1</v>
      </c>
    </row>
    <row r="4767" spans="1:14" ht="15.5" x14ac:dyDescent="0.35">
      <c r="A4767" s="71" t="s">
        <v>5864</v>
      </c>
      <c r="B4767" s="16" t="s">
        <v>5801</v>
      </c>
      <c r="C4767" s="108" t="s">
        <v>5802</v>
      </c>
      <c r="D4767" s="52"/>
      <c r="E4767" s="18" t="s">
        <v>141</v>
      </c>
      <c r="F4767" s="299">
        <v>1415.18</v>
      </c>
      <c r="G4767" s="47"/>
      <c r="H4767" s="573">
        <f t="shared" si="135"/>
        <v>498.99246799999992</v>
      </c>
      <c r="I4767" s="573">
        <f t="shared" si="135"/>
        <v>498.99246799999992</v>
      </c>
      <c r="J4767" s="573">
        <f t="shared" si="135"/>
        <v>655.65289400000006</v>
      </c>
      <c r="K4767" s="573">
        <f t="shared" si="134"/>
        <v>455.475683</v>
      </c>
      <c r="L4767" s="573">
        <f t="shared" si="134"/>
        <v>723.82919049999987</v>
      </c>
      <c r="M4767" s="573">
        <f t="shared" si="134"/>
        <v>623.74058500000001</v>
      </c>
      <c r="N4767" s="573" t="b">
        <v>1</v>
      </c>
    </row>
    <row r="4768" spans="1:14" ht="15.5" x14ac:dyDescent="0.35">
      <c r="A4768" s="373" t="s">
        <v>5865</v>
      </c>
      <c r="B4768" s="308" t="s">
        <v>5804</v>
      </c>
      <c r="C4768" s="193" t="s">
        <v>5805</v>
      </c>
      <c r="D4768" s="310"/>
      <c r="E4768" s="309" t="s">
        <v>141</v>
      </c>
      <c r="F4768" s="271">
        <v>753.29</v>
      </c>
      <c r="G4768" s="47"/>
      <c r="H4768" s="573">
        <f t="shared" si="135"/>
        <v>265.61005399999993</v>
      </c>
      <c r="I4768" s="573">
        <f t="shared" si="135"/>
        <v>265.61005399999993</v>
      </c>
      <c r="J4768" s="573">
        <f t="shared" si="135"/>
        <v>348.999257</v>
      </c>
      <c r="K4768" s="573">
        <f t="shared" si="134"/>
        <v>242.44638649999996</v>
      </c>
      <c r="L4768" s="573">
        <f t="shared" si="134"/>
        <v>385.2890027499999</v>
      </c>
      <c r="M4768" s="573">
        <f t="shared" si="134"/>
        <v>332.01256749999999</v>
      </c>
      <c r="N4768" s="573" t="b">
        <v>1</v>
      </c>
    </row>
    <row r="4769" spans="1:14" ht="15.5" x14ac:dyDescent="0.35">
      <c r="A4769" s="373" t="s">
        <v>5867</v>
      </c>
      <c r="B4769" s="308" t="s">
        <v>5866</v>
      </c>
      <c r="C4769" s="193" t="s">
        <v>5868</v>
      </c>
      <c r="D4769" s="310"/>
      <c r="E4769" s="309" t="s">
        <v>141</v>
      </c>
      <c r="F4769" s="271">
        <v>947.66</v>
      </c>
      <c r="G4769" s="47"/>
      <c r="H4769" s="573">
        <f t="shared" si="135"/>
        <v>334.14491599999991</v>
      </c>
      <c r="I4769" s="573">
        <f t="shared" si="135"/>
        <v>334.14491599999991</v>
      </c>
      <c r="J4769" s="573">
        <f t="shared" si="135"/>
        <v>439.05087799999995</v>
      </c>
      <c r="K4769" s="573">
        <f t="shared" si="134"/>
        <v>305.00437099999994</v>
      </c>
      <c r="L4769" s="573">
        <f t="shared" si="134"/>
        <v>484.70439849999991</v>
      </c>
      <c r="M4769" s="573">
        <f t="shared" si="134"/>
        <v>417.68114499999996</v>
      </c>
      <c r="N4769" s="573" t="b">
        <v>1</v>
      </c>
    </row>
    <row r="4770" spans="1:14" ht="15.5" x14ac:dyDescent="0.35">
      <c r="A4770" s="373" t="s">
        <v>5869</v>
      </c>
      <c r="B4770" s="308" t="s">
        <v>5870</v>
      </c>
      <c r="C4770" s="193" t="s">
        <v>5871</v>
      </c>
      <c r="D4770" s="310"/>
      <c r="E4770" s="309"/>
      <c r="F4770" s="271">
        <v>242.1</v>
      </c>
      <c r="G4770" s="47"/>
      <c r="H4770" s="573">
        <f t="shared" si="135"/>
        <v>85.36445999999998</v>
      </c>
      <c r="I4770" s="573">
        <f t="shared" si="135"/>
        <v>85.36445999999998</v>
      </c>
      <c r="J4770" s="573">
        <f t="shared" si="135"/>
        <v>112.16493</v>
      </c>
      <c r="K4770" s="573">
        <f t="shared" si="134"/>
        <v>77.919884999999994</v>
      </c>
      <c r="L4770" s="573">
        <f t="shared" si="134"/>
        <v>123.82809749999997</v>
      </c>
      <c r="M4770" s="573">
        <f t="shared" si="134"/>
        <v>106.705575</v>
      </c>
      <c r="N4770" s="573" t="b">
        <v>1</v>
      </c>
    </row>
    <row r="4771" spans="1:14" ht="16" thickBot="1" x14ac:dyDescent="0.4">
      <c r="A4771" s="192" t="s">
        <v>5869</v>
      </c>
      <c r="B4771" s="221" t="s">
        <v>5872</v>
      </c>
      <c r="C4771" s="247" t="s">
        <v>5873</v>
      </c>
      <c r="D4771" s="451"/>
      <c r="E4771" s="563"/>
      <c r="F4771" s="272">
        <v>448.15</v>
      </c>
      <c r="G4771" s="47"/>
      <c r="H4771" s="573">
        <f t="shared" si="135"/>
        <v>158.01768999999996</v>
      </c>
      <c r="I4771" s="573">
        <f t="shared" si="135"/>
        <v>158.01768999999996</v>
      </c>
      <c r="J4771" s="573">
        <f t="shared" si="135"/>
        <v>207.627895</v>
      </c>
      <c r="K4771" s="573">
        <f t="shared" si="134"/>
        <v>144.23707749999997</v>
      </c>
      <c r="L4771" s="573">
        <f t="shared" si="134"/>
        <v>229.21752124999995</v>
      </c>
      <c r="M4771" s="573">
        <f t="shared" si="134"/>
        <v>197.52211249999999</v>
      </c>
      <c r="N4771" s="573" t="b">
        <v>1</v>
      </c>
    </row>
    <row r="4772" spans="1:14" ht="16" thickBot="1" x14ac:dyDescent="0.4">
      <c r="A4772" s="639" t="s">
        <v>5055</v>
      </c>
      <c r="B4772" s="565" t="s">
        <v>5056</v>
      </c>
      <c r="C4772" s="713" t="s">
        <v>5057</v>
      </c>
      <c r="D4772" s="590"/>
      <c r="E4772" s="590"/>
      <c r="F4772" s="564">
        <v>312.11</v>
      </c>
      <c r="G4772" s="47"/>
      <c r="H4772" s="573">
        <f t="shared" si="135"/>
        <v>110.04998599999998</v>
      </c>
      <c r="I4772" s="573">
        <f t="shared" si="135"/>
        <v>110.04998599999998</v>
      </c>
      <c r="J4772" s="573">
        <f t="shared" si="135"/>
        <v>144.60056299999999</v>
      </c>
      <c r="K4772" s="573">
        <f t="shared" si="134"/>
        <v>100.4526035</v>
      </c>
      <c r="L4772" s="573">
        <f t="shared" si="134"/>
        <v>159.63646224999997</v>
      </c>
      <c r="M4772" s="573">
        <f t="shared" si="134"/>
        <v>137.56248249999999</v>
      </c>
      <c r="N4772" s="573" t="b">
        <v>1</v>
      </c>
    </row>
    <row r="4773" spans="1:14" ht="16" thickBot="1" x14ac:dyDescent="0.4">
      <c r="A4773" s="177" t="s">
        <v>5058</v>
      </c>
      <c r="B4773" s="5" t="s">
        <v>5059</v>
      </c>
      <c r="C4773" s="686" t="s">
        <v>5060</v>
      </c>
      <c r="D4773" s="178"/>
      <c r="E4773" s="178"/>
      <c r="F4773" s="295">
        <v>312.11</v>
      </c>
      <c r="G4773" s="47"/>
      <c r="H4773" s="573">
        <f t="shared" si="135"/>
        <v>110.04998599999998</v>
      </c>
      <c r="I4773" s="573">
        <f t="shared" si="135"/>
        <v>110.04998599999998</v>
      </c>
      <c r="J4773" s="573">
        <f t="shared" si="135"/>
        <v>144.60056299999999</v>
      </c>
      <c r="K4773" s="573">
        <f t="shared" si="134"/>
        <v>100.4526035</v>
      </c>
      <c r="L4773" s="573">
        <f t="shared" si="134"/>
        <v>159.63646224999997</v>
      </c>
      <c r="M4773" s="573">
        <f t="shared" si="134"/>
        <v>137.56248249999999</v>
      </c>
      <c r="N4773" s="573" t="b">
        <v>1</v>
      </c>
    </row>
    <row r="4774" spans="1:14" ht="15.5" x14ac:dyDescent="0.35">
      <c r="A4774" s="83" t="s">
        <v>8670</v>
      </c>
      <c r="B4774" s="3" t="s">
        <v>5061</v>
      </c>
      <c r="C4774" s="689" t="s">
        <v>5062</v>
      </c>
      <c r="D4774" s="22"/>
      <c r="E4774" s="22"/>
      <c r="F4774" s="273">
        <v>869.75</v>
      </c>
      <c r="G4774" s="47"/>
      <c r="H4774" s="573">
        <f t="shared" si="135"/>
        <v>306.6738499999999</v>
      </c>
      <c r="I4774" s="573">
        <f t="shared" si="135"/>
        <v>306.6738499999999</v>
      </c>
      <c r="J4774" s="573">
        <f t="shared" si="135"/>
        <v>402.955175</v>
      </c>
      <c r="K4774" s="573">
        <f t="shared" si="134"/>
        <v>279.92903749999999</v>
      </c>
      <c r="L4774" s="573">
        <f t="shared" si="134"/>
        <v>444.85538124999994</v>
      </c>
      <c r="M4774" s="573">
        <f t="shared" si="134"/>
        <v>383.34231249999999</v>
      </c>
      <c r="N4774" s="573" t="b">
        <v>1</v>
      </c>
    </row>
    <row r="4775" spans="1:14" ht="15.5" x14ac:dyDescent="0.35">
      <c r="A4775" s="377" t="s">
        <v>8671</v>
      </c>
      <c r="B4775" s="334" t="s">
        <v>4390</v>
      </c>
      <c r="C4775" s="735" t="s">
        <v>4391</v>
      </c>
      <c r="D4775" s="312"/>
      <c r="E4775" s="312"/>
      <c r="F4775" s="578">
        <v>0</v>
      </c>
      <c r="G4775" s="47"/>
      <c r="H4775" s="573">
        <f t="shared" si="135"/>
        <v>0</v>
      </c>
      <c r="I4775" s="573">
        <f t="shared" si="135"/>
        <v>0</v>
      </c>
      <c r="J4775" s="573">
        <f t="shared" si="135"/>
        <v>0</v>
      </c>
      <c r="K4775" s="573">
        <f t="shared" si="134"/>
        <v>0</v>
      </c>
      <c r="L4775" s="573">
        <f t="shared" si="134"/>
        <v>0</v>
      </c>
      <c r="M4775" s="573">
        <f t="shared" si="134"/>
        <v>0</v>
      </c>
      <c r="N4775" s="573" t="b">
        <v>1</v>
      </c>
    </row>
    <row r="4776" spans="1:14" ht="15.5" x14ac:dyDescent="0.35">
      <c r="A4776" s="377" t="s">
        <v>8672</v>
      </c>
      <c r="B4776" s="334" t="s">
        <v>7477</v>
      </c>
      <c r="C4776" s="735" t="s">
        <v>8673</v>
      </c>
      <c r="D4776" s="312"/>
      <c r="E4776" s="312"/>
      <c r="F4776" s="578">
        <v>599.64</v>
      </c>
      <c r="G4776" s="47"/>
      <c r="H4776" s="573">
        <f t="shared" si="135"/>
        <v>211.43306399999994</v>
      </c>
      <c r="I4776" s="573">
        <f t="shared" si="135"/>
        <v>211.43306399999994</v>
      </c>
      <c r="J4776" s="573">
        <f t="shared" si="135"/>
        <v>277.81321199999996</v>
      </c>
      <c r="K4776" s="573">
        <f t="shared" si="134"/>
        <v>192.99413399999997</v>
      </c>
      <c r="L4776" s="573">
        <f t="shared" si="134"/>
        <v>306.70086899999995</v>
      </c>
      <c r="M4776" s="573">
        <f t="shared" si="134"/>
        <v>264.29132999999996</v>
      </c>
      <c r="N4776" s="573" t="b">
        <v>1</v>
      </c>
    </row>
    <row r="4777" spans="1:14" ht="15.5" x14ac:dyDescent="0.35">
      <c r="A4777" s="377" t="s">
        <v>8674</v>
      </c>
      <c r="B4777" s="334" t="s">
        <v>7476</v>
      </c>
      <c r="C4777" s="735" t="s">
        <v>8675</v>
      </c>
      <c r="D4777" s="312"/>
      <c r="E4777" s="312"/>
      <c r="F4777" s="578">
        <v>206.36</v>
      </c>
      <c r="G4777" s="47"/>
      <c r="H4777" s="573">
        <f t="shared" si="135"/>
        <v>72.762535999999983</v>
      </c>
      <c r="I4777" s="573">
        <f t="shared" si="135"/>
        <v>72.762535999999983</v>
      </c>
      <c r="J4777" s="573">
        <f t="shared" si="135"/>
        <v>95.606588000000002</v>
      </c>
      <c r="K4777" s="573">
        <f t="shared" si="134"/>
        <v>66.416966000000002</v>
      </c>
      <c r="L4777" s="573">
        <f t="shared" si="134"/>
        <v>105.54798099999999</v>
      </c>
      <c r="M4777" s="573">
        <f t="shared" si="134"/>
        <v>90.95317</v>
      </c>
      <c r="N4777" s="573" t="b">
        <v>1</v>
      </c>
    </row>
    <row r="4778" spans="1:14" ht="15.5" x14ac:dyDescent="0.35">
      <c r="A4778" s="377" t="s">
        <v>8676</v>
      </c>
      <c r="B4778" s="334" t="s">
        <v>7475</v>
      </c>
      <c r="C4778" s="735" t="s">
        <v>8677</v>
      </c>
      <c r="D4778" s="312"/>
      <c r="E4778" s="312"/>
      <c r="F4778" s="578">
        <v>3102.96</v>
      </c>
      <c r="G4778" s="47"/>
      <c r="H4778" s="573">
        <f t="shared" si="135"/>
        <v>1094.1036959999997</v>
      </c>
      <c r="I4778" s="573">
        <f t="shared" si="135"/>
        <v>1094.1036959999997</v>
      </c>
      <c r="J4778" s="573">
        <f t="shared" si="135"/>
        <v>1437.6013680000001</v>
      </c>
      <c r="K4778" s="573">
        <f t="shared" si="134"/>
        <v>998.6876759999999</v>
      </c>
      <c r="L4778" s="573">
        <f t="shared" si="134"/>
        <v>1587.0864659999997</v>
      </c>
      <c r="M4778" s="573">
        <f t="shared" si="134"/>
        <v>1367.6296199999999</v>
      </c>
      <c r="N4778" s="573" t="b">
        <v>1</v>
      </c>
    </row>
    <row r="4779" spans="1:14" ht="15.5" x14ac:dyDescent="0.35">
      <c r="A4779" s="377" t="s">
        <v>8678</v>
      </c>
      <c r="B4779" s="334" t="s">
        <v>7474</v>
      </c>
      <c r="C4779" s="735" t="s">
        <v>8679</v>
      </c>
      <c r="D4779" s="312"/>
      <c r="E4779" s="312"/>
      <c r="F4779" s="578">
        <v>1601.4</v>
      </c>
      <c r="G4779" s="47"/>
      <c r="H4779" s="573">
        <f t="shared" si="135"/>
        <v>564.65363999999988</v>
      </c>
      <c r="I4779" s="573">
        <f t="shared" si="135"/>
        <v>564.65363999999988</v>
      </c>
      <c r="J4779" s="573">
        <f t="shared" si="135"/>
        <v>741.92862000000002</v>
      </c>
      <c r="K4779" s="573">
        <f t="shared" si="134"/>
        <v>515.41058999999996</v>
      </c>
      <c r="L4779" s="573">
        <f t="shared" si="134"/>
        <v>819.07606499999986</v>
      </c>
      <c r="M4779" s="573">
        <f t="shared" si="134"/>
        <v>705.81704999999999</v>
      </c>
      <c r="N4779" s="573" t="b">
        <v>1</v>
      </c>
    </row>
    <row r="4780" spans="1:14" ht="31" x14ac:dyDescent="0.35">
      <c r="A4780" s="377" t="s">
        <v>8680</v>
      </c>
      <c r="B4780" s="334" t="s">
        <v>7478</v>
      </c>
      <c r="C4780" s="735" t="s">
        <v>8601</v>
      </c>
      <c r="D4780" s="312"/>
      <c r="E4780" s="312"/>
      <c r="F4780" s="578">
        <v>2527.7199999999998</v>
      </c>
      <c r="G4780" s="47"/>
      <c r="H4780" s="573">
        <f t="shared" si="135"/>
        <v>891.27407199999971</v>
      </c>
      <c r="I4780" s="573">
        <f t="shared" si="135"/>
        <v>891.27407199999971</v>
      </c>
      <c r="J4780" s="573">
        <f t="shared" si="135"/>
        <v>1171.092676</v>
      </c>
      <c r="K4780" s="573">
        <f t="shared" si="134"/>
        <v>813.54668199999981</v>
      </c>
      <c r="L4780" s="573">
        <f t="shared" si="134"/>
        <v>1292.8655869999996</v>
      </c>
      <c r="M4780" s="573">
        <f t="shared" si="134"/>
        <v>1114.0925899999997</v>
      </c>
      <c r="N4780" s="573" t="b">
        <v>1</v>
      </c>
    </row>
    <row r="4781" spans="1:14" ht="15.5" x14ac:dyDescent="0.35">
      <c r="A4781" s="379" t="s">
        <v>8670</v>
      </c>
      <c r="B4781" s="308" t="s">
        <v>5061</v>
      </c>
      <c r="C4781" s="217" t="s">
        <v>4492</v>
      </c>
      <c r="D4781" s="309"/>
      <c r="E4781" s="309"/>
      <c r="F4781" s="578">
        <v>1296.6400000000001</v>
      </c>
      <c r="G4781" s="47"/>
      <c r="H4781" s="573">
        <f t="shared" si="135"/>
        <v>457.1952639999999</v>
      </c>
      <c r="I4781" s="573">
        <f t="shared" si="135"/>
        <v>457.1952639999999</v>
      </c>
      <c r="J4781" s="573">
        <f t="shared" si="135"/>
        <v>600.73331200000007</v>
      </c>
      <c r="K4781" s="573">
        <f t="shared" si="134"/>
        <v>417.32358399999998</v>
      </c>
      <c r="L4781" s="573">
        <f t="shared" si="134"/>
        <v>663.19894399999987</v>
      </c>
      <c r="M4781" s="573">
        <f t="shared" si="134"/>
        <v>571.49408000000005</v>
      </c>
      <c r="N4781" s="573" t="b">
        <v>1</v>
      </c>
    </row>
    <row r="4782" spans="1:14" ht="15.5" x14ac:dyDescent="0.35">
      <c r="A4782" s="379" t="s">
        <v>5063</v>
      </c>
      <c r="B4782" s="308" t="s">
        <v>4442</v>
      </c>
      <c r="C4782" s="217" t="s">
        <v>5064</v>
      </c>
      <c r="D4782" s="309"/>
      <c r="E4782" s="309" t="s">
        <v>141</v>
      </c>
      <c r="F4782" s="578">
        <v>1280.7</v>
      </c>
      <c r="G4782" s="47"/>
      <c r="H4782" s="573">
        <f t="shared" si="135"/>
        <v>451.57481999999993</v>
      </c>
      <c r="I4782" s="573">
        <f t="shared" si="135"/>
        <v>451.57481999999993</v>
      </c>
      <c r="J4782" s="573">
        <f t="shared" si="135"/>
        <v>593.34830999999997</v>
      </c>
      <c r="K4782" s="573">
        <f t="shared" si="134"/>
        <v>412.19329499999998</v>
      </c>
      <c r="L4782" s="573">
        <f t="shared" si="134"/>
        <v>655.04603249999991</v>
      </c>
      <c r="M4782" s="573">
        <f t="shared" si="134"/>
        <v>564.468525</v>
      </c>
      <c r="N4782" s="573" t="b">
        <v>1</v>
      </c>
    </row>
    <row r="4783" spans="1:14" ht="15.5" x14ac:dyDescent="0.35">
      <c r="A4783" s="379" t="s">
        <v>5065</v>
      </c>
      <c r="B4783" s="308" t="s">
        <v>5066</v>
      </c>
      <c r="C4783" s="217" t="s">
        <v>4443</v>
      </c>
      <c r="D4783" s="309"/>
      <c r="E4783" s="309" t="s">
        <v>141</v>
      </c>
      <c r="F4783" s="578">
        <v>2654.81</v>
      </c>
      <c r="G4783" s="47"/>
      <c r="H4783" s="573">
        <f t="shared" si="135"/>
        <v>936.08600599999977</v>
      </c>
      <c r="I4783" s="573">
        <f t="shared" si="135"/>
        <v>936.08600599999977</v>
      </c>
      <c r="J4783" s="573">
        <f t="shared" si="135"/>
        <v>1229.973473</v>
      </c>
      <c r="K4783" s="573">
        <f t="shared" si="134"/>
        <v>854.45059849999996</v>
      </c>
      <c r="L4783" s="573">
        <f t="shared" si="134"/>
        <v>1357.8689447499996</v>
      </c>
      <c r="M4783" s="573">
        <f t="shared" si="134"/>
        <v>1170.1075074999999</v>
      </c>
      <c r="N4783" s="573" t="b">
        <v>1</v>
      </c>
    </row>
    <row r="4784" spans="1:14" ht="31" x14ac:dyDescent="0.35">
      <c r="A4784" s="379" t="s">
        <v>5067</v>
      </c>
      <c r="B4784" s="308" t="s">
        <v>5068</v>
      </c>
      <c r="C4784" s="217" t="s">
        <v>5069</v>
      </c>
      <c r="D4784" s="309"/>
      <c r="E4784" s="309" t="s">
        <v>141</v>
      </c>
      <c r="F4784" s="578">
        <v>3270.59</v>
      </c>
      <c r="G4784" s="47"/>
      <c r="H4784" s="573">
        <f t="shared" si="135"/>
        <v>1153.2100339999997</v>
      </c>
      <c r="I4784" s="573">
        <f t="shared" si="135"/>
        <v>1153.2100339999997</v>
      </c>
      <c r="J4784" s="573">
        <f t="shared" si="135"/>
        <v>1515.264347</v>
      </c>
      <c r="K4784" s="573">
        <f t="shared" si="134"/>
        <v>1052.6393914999999</v>
      </c>
      <c r="L4784" s="573">
        <f t="shared" si="134"/>
        <v>1672.8250202499999</v>
      </c>
      <c r="M4784" s="573">
        <f t="shared" si="134"/>
        <v>1441.5125424999999</v>
      </c>
      <c r="N4784" s="573" t="b">
        <v>1</v>
      </c>
    </row>
    <row r="4785" spans="1:14" ht="15.5" x14ac:dyDescent="0.35">
      <c r="A4785" s="379" t="s">
        <v>5070</v>
      </c>
      <c r="B4785" s="308" t="s">
        <v>5071</v>
      </c>
      <c r="C4785" s="217" t="s">
        <v>5072</v>
      </c>
      <c r="D4785" s="309"/>
      <c r="E4785" s="309" t="s">
        <v>141</v>
      </c>
      <c r="F4785" s="578">
        <v>5618.37</v>
      </c>
      <c r="G4785" s="47"/>
      <c r="H4785" s="573">
        <f t="shared" si="135"/>
        <v>1981.0372619999994</v>
      </c>
      <c r="I4785" s="573">
        <f t="shared" si="135"/>
        <v>1981.0372619999994</v>
      </c>
      <c r="J4785" s="573">
        <f t="shared" si="135"/>
        <v>2602.9908209999999</v>
      </c>
      <c r="K4785" s="573">
        <f t="shared" si="134"/>
        <v>1808.2723844999998</v>
      </c>
      <c r="L4785" s="573">
        <f t="shared" si="134"/>
        <v>2873.6557957499995</v>
      </c>
      <c r="M4785" s="573">
        <f t="shared" si="134"/>
        <v>2476.2965774999998</v>
      </c>
      <c r="N4785" s="573" t="b">
        <v>1</v>
      </c>
    </row>
    <row r="4786" spans="1:14" ht="15.5" x14ac:dyDescent="0.35">
      <c r="A4786" s="379" t="s">
        <v>5073</v>
      </c>
      <c r="B4786" s="308" t="s">
        <v>5074</v>
      </c>
      <c r="C4786" s="217" t="s">
        <v>5075</v>
      </c>
      <c r="D4786" s="309"/>
      <c r="E4786" s="309" t="s">
        <v>141</v>
      </c>
      <c r="F4786" s="578">
        <v>10262.65</v>
      </c>
      <c r="G4786" s="47"/>
      <c r="H4786" s="573">
        <f t="shared" si="135"/>
        <v>3618.6103899999989</v>
      </c>
      <c r="I4786" s="573">
        <f t="shared" si="135"/>
        <v>3618.6103899999989</v>
      </c>
      <c r="J4786" s="573">
        <f t="shared" si="135"/>
        <v>4754.6857449999998</v>
      </c>
      <c r="K4786" s="573">
        <f t="shared" si="134"/>
        <v>3303.0339024999994</v>
      </c>
      <c r="L4786" s="573">
        <f t="shared" si="134"/>
        <v>5249.0889087499991</v>
      </c>
      <c r="M4786" s="573">
        <f t="shared" si="134"/>
        <v>4523.2629874999993</v>
      </c>
      <c r="N4786" s="573" t="b">
        <v>1</v>
      </c>
    </row>
    <row r="4787" spans="1:14" ht="15.5" x14ac:dyDescent="0.35">
      <c r="A4787" s="379" t="s">
        <v>5076</v>
      </c>
      <c r="B4787" s="308" t="s">
        <v>5077</v>
      </c>
      <c r="C4787" s="217" t="s">
        <v>5078</v>
      </c>
      <c r="D4787" s="309"/>
      <c r="E4787" s="309" t="s">
        <v>141</v>
      </c>
      <c r="F4787" s="578">
        <v>2145.63</v>
      </c>
      <c r="G4787" s="47"/>
      <c r="H4787" s="573">
        <f t="shared" si="135"/>
        <v>756.54913799999986</v>
      </c>
      <c r="I4787" s="573">
        <f t="shared" si="135"/>
        <v>756.54913799999986</v>
      </c>
      <c r="J4787" s="573">
        <f t="shared" si="135"/>
        <v>994.070379</v>
      </c>
      <c r="K4787" s="573">
        <f t="shared" si="134"/>
        <v>690.57101549999993</v>
      </c>
      <c r="L4787" s="573">
        <f t="shared" si="134"/>
        <v>1097.4361042499997</v>
      </c>
      <c r="M4787" s="573">
        <f t="shared" si="134"/>
        <v>945.68642250000005</v>
      </c>
      <c r="N4787" s="573" t="b">
        <v>1</v>
      </c>
    </row>
    <row r="4788" spans="1:14" ht="15.5" x14ac:dyDescent="0.35">
      <c r="A4788" s="373" t="s">
        <v>5875</v>
      </c>
      <c r="B4788" s="308" t="s">
        <v>5874</v>
      </c>
      <c r="C4788" s="193" t="s">
        <v>5876</v>
      </c>
      <c r="D4788" s="333"/>
      <c r="E4788" s="309" t="s">
        <v>141</v>
      </c>
      <c r="F4788" s="578">
        <v>345.65</v>
      </c>
      <c r="G4788" s="47"/>
      <c r="H4788" s="573">
        <f t="shared" si="135"/>
        <v>121.87618999999997</v>
      </c>
      <c r="I4788" s="573">
        <f t="shared" si="135"/>
        <v>121.87618999999997</v>
      </c>
      <c r="J4788" s="573">
        <f t="shared" si="135"/>
        <v>160.13964499999997</v>
      </c>
      <c r="K4788" s="573">
        <f t="shared" si="134"/>
        <v>111.24745249999998</v>
      </c>
      <c r="L4788" s="573">
        <f t="shared" si="134"/>
        <v>176.79133374999995</v>
      </c>
      <c r="M4788" s="573">
        <f t="shared" si="134"/>
        <v>152.34523749999997</v>
      </c>
      <c r="N4788" s="573" t="b">
        <v>1</v>
      </c>
    </row>
    <row r="4789" spans="1:14" ht="15.5" x14ac:dyDescent="0.35">
      <c r="A4789" s="373" t="s">
        <v>5877</v>
      </c>
      <c r="B4789" s="308" t="s">
        <v>5774</v>
      </c>
      <c r="C4789" s="193" t="s">
        <v>5775</v>
      </c>
      <c r="D4789" s="333"/>
      <c r="E4789" s="309" t="s">
        <v>141</v>
      </c>
      <c r="F4789" s="578">
        <v>312.02999999999997</v>
      </c>
      <c r="G4789" s="47"/>
      <c r="H4789" s="573">
        <f t="shared" si="135"/>
        <v>110.02177799999997</v>
      </c>
      <c r="I4789" s="573">
        <f t="shared" si="135"/>
        <v>110.02177799999997</v>
      </c>
      <c r="J4789" s="573">
        <f t="shared" si="135"/>
        <v>144.56349899999998</v>
      </c>
      <c r="K4789" s="573">
        <f t="shared" si="134"/>
        <v>100.42685549999999</v>
      </c>
      <c r="L4789" s="573">
        <f t="shared" si="134"/>
        <v>159.59554424999996</v>
      </c>
      <c r="M4789" s="573">
        <f t="shared" si="134"/>
        <v>137.52722249999999</v>
      </c>
      <c r="N4789" s="573" t="b">
        <v>1</v>
      </c>
    </row>
    <row r="4790" spans="1:14" ht="15.5" x14ac:dyDescent="0.35">
      <c r="A4790" s="373"/>
      <c r="B4790" s="308"/>
      <c r="C4790" s="193"/>
      <c r="D4790" s="333"/>
      <c r="E4790" s="309"/>
      <c r="F4790" s="578" t="s">
        <v>141</v>
      </c>
      <c r="G4790" s="47"/>
      <c r="H4790" s="573" t="str">
        <f t="shared" si="135"/>
        <v/>
      </c>
      <c r="I4790" s="573" t="str">
        <f t="shared" si="135"/>
        <v/>
      </c>
      <c r="J4790" s="573" t="str">
        <f t="shared" si="135"/>
        <v/>
      </c>
      <c r="K4790" s="573" t="str">
        <f t="shared" si="134"/>
        <v/>
      </c>
      <c r="L4790" s="573" t="str">
        <f t="shared" si="134"/>
        <v/>
      </c>
      <c r="M4790" s="573" t="str">
        <f t="shared" si="134"/>
        <v/>
      </c>
      <c r="N4790" s="573" t="s">
        <v>141</v>
      </c>
    </row>
    <row r="4791" spans="1:14" ht="15.5" x14ac:dyDescent="0.35">
      <c r="A4791" s="497" t="s">
        <v>5878</v>
      </c>
      <c r="B4791" s="427" t="s">
        <v>141</v>
      </c>
      <c r="C4791" s="659" t="s">
        <v>141</v>
      </c>
      <c r="D4791" s="453"/>
      <c r="E4791" s="447" t="s">
        <v>141</v>
      </c>
      <c r="F4791" s="783" t="s">
        <v>141</v>
      </c>
      <c r="G4791" s="47"/>
      <c r="H4791" s="573" t="str">
        <f t="shared" si="135"/>
        <v/>
      </c>
      <c r="I4791" s="573" t="str">
        <f t="shared" si="135"/>
        <v/>
      </c>
      <c r="J4791" s="573" t="str">
        <f t="shared" si="135"/>
        <v/>
      </c>
      <c r="K4791" s="573" t="str">
        <f t="shared" si="134"/>
        <v/>
      </c>
      <c r="L4791" s="573" t="str">
        <f t="shared" si="134"/>
        <v/>
      </c>
      <c r="M4791" s="573" t="str">
        <f t="shared" si="134"/>
        <v/>
      </c>
      <c r="N4791" s="573" t="s">
        <v>141</v>
      </c>
    </row>
    <row r="4792" spans="1:14" ht="15.5" x14ac:dyDescent="0.35">
      <c r="A4792" s="373" t="s">
        <v>5879</v>
      </c>
      <c r="B4792" s="308" t="s">
        <v>5753</v>
      </c>
      <c r="C4792" s="193" t="s">
        <v>5754</v>
      </c>
      <c r="D4792" s="333"/>
      <c r="E4792" s="309" t="s">
        <v>141</v>
      </c>
      <c r="F4792" s="578">
        <v>26.26</v>
      </c>
      <c r="G4792" s="47"/>
      <c r="H4792" s="573">
        <f t="shared" si="135"/>
        <v>9.2592759999999981</v>
      </c>
      <c r="I4792" s="573">
        <f t="shared" si="135"/>
        <v>9.2592759999999981</v>
      </c>
      <c r="J4792" s="573">
        <f t="shared" si="135"/>
        <v>12.166258000000001</v>
      </c>
      <c r="K4792" s="573">
        <f t="shared" si="134"/>
        <v>8.4517810000000004</v>
      </c>
      <c r="L4792" s="573">
        <f t="shared" si="134"/>
        <v>13.431333499999997</v>
      </c>
      <c r="M4792" s="573">
        <f t="shared" si="134"/>
        <v>11.574095</v>
      </c>
      <c r="N4792" s="573" t="b">
        <v>1</v>
      </c>
    </row>
    <row r="4793" spans="1:14" ht="15.5" x14ac:dyDescent="0.35">
      <c r="A4793" s="373" t="s">
        <v>5880</v>
      </c>
      <c r="B4793" s="308" t="s">
        <v>5759</v>
      </c>
      <c r="C4793" s="193" t="s">
        <v>5760</v>
      </c>
      <c r="D4793" s="333"/>
      <c r="E4793" s="309" t="s">
        <v>141</v>
      </c>
      <c r="F4793" s="578">
        <v>19.95</v>
      </c>
      <c r="G4793" s="47"/>
      <c r="H4793" s="573">
        <f t="shared" si="135"/>
        <v>7.0343699999999982</v>
      </c>
      <c r="I4793" s="573">
        <f t="shared" si="135"/>
        <v>7.0343699999999982</v>
      </c>
      <c r="J4793" s="573">
        <f t="shared" si="135"/>
        <v>9.2428349999999995</v>
      </c>
      <c r="K4793" s="573">
        <f t="shared" si="134"/>
        <v>6.4209074999999993</v>
      </c>
      <c r="L4793" s="573">
        <f t="shared" si="134"/>
        <v>10.203926249999999</v>
      </c>
      <c r="M4793" s="573">
        <f t="shared" si="134"/>
        <v>8.7929624999999998</v>
      </c>
      <c r="N4793" s="573" t="b">
        <v>1</v>
      </c>
    </row>
    <row r="4794" spans="1:14" ht="15.5" x14ac:dyDescent="0.35">
      <c r="A4794" s="373" t="s">
        <v>5881</v>
      </c>
      <c r="B4794" s="308" t="s">
        <v>5762</v>
      </c>
      <c r="C4794" s="193" t="s">
        <v>5763</v>
      </c>
      <c r="D4794" s="333"/>
      <c r="E4794" s="309" t="s">
        <v>141</v>
      </c>
      <c r="F4794" s="578">
        <v>813.18</v>
      </c>
      <c r="G4794" s="47"/>
      <c r="H4794" s="573">
        <f t="shared" si="135"/>
        <v>286.72726799999992</v>
      </c>
      <c r="I4794" s="573">
        <f t="shared" si="135"/>
        <v>286.72726799999992</v>
      </c>
      <c r="J4794" s="573">
        <f t="shared" si="135"/>
        <v>376.74629399999998</v>
      </c>
      <c r="K4794" s="573">
        <f t="shared" si="134"/>
        <v>261.72198299999997</v>
      </c>
      <c r="L4794" s="573">
        <f t="shared" si="134"/>
        <v>415.9212404999999</v>
      </c>
      <c r="M4794" s="573">
        <f t="shared" si="134"/>
        <v>358.40908499999995</v>
      </c>
      <c r="N4794" s="573" t="b">
        <v>1</v>
      </c>
    </row>
    <row r="4795" spans="1:14" ht="15.5" x14ac:dyDescent="0.35">
      <c r="A4795" s="373" t="s">
        <v>5882</v>
      </c>
      <c r="B4795" s="308" t="s">
        <v>5765</v>
      </c>
      <c r="C4795" s="193" t="s">
        <v>5766</v>
      </c>
      <c r="D4795" s="333"/>
      <c r="E4795" s="309" t="s">
        <v>141</v>
      </c>
      <c r="F4795" s="578">
        <v>107.16</v>
      </c>
      <c r="G4795" s="47"/>
      <c r="H4795" s="573">
        <f t="shared" si="135"/>
        <v>37.784615999999993</v>
      </c>
      <c r="I4795" s="573">
        <f t="shared" si="135"/>
        <v>37.784615999999993</v>
      </c>
      <c r="J4795" s="573">
        <f t="shared" si="135"/>
        <v>49.647227999999998</v>
      </c>
      <c r="K4795" s="573">
        <f t="shared" si="134"/>
        <v>34.489445999999994</v>
      </c>
      <c r="L4795" s="573">
        <f t="shared" si="134"/>
        <v>54.809660999999984</v>
      </c>
      <c r="M4795" s="573">
        <f t="shared" si="134"/>
        <v>47.230769999999993</v>
      </c>
      <c r="N4795" s="573" t="b">
        <v>1</v>
      </c>
    </row>
    <row r="4796" spans="1:14" ht="15.5" x14ac:dyDescent="0.35">
      <c r="A4796" s="373" t="s">
        <v>5883</v>
      </c>
      <c r="B4796" s="308" t="s">
        <v>5768</v>
      </c>
      <c r="C4796" s="193" t="s">
        <v>5769</v>
      </c>
      <c r="D4796" s="333"/>
      <c r="E4796" s="309" t="s">
        <v>141</v>
      </c>
      <c r="F4796" s="578">
        <v>56.73</v>
      </c>
      <c r="G4796" s="47"/>
      <c r="H4796" s="573">
        <f t="shared" si="135"/>
        <v>20.002997999999995</v>
      </c>
      <c r="I4796" s="573">
        <f t="shared" si="135"/>
        <v>20.002997999999995</v>
      </c>
      <c r="J4796" s="573">
        <f t="shared" si="135"/>
        <v>26.283008999999996</v>
      </c>
      <c r="K4796" s="573">
        <f t="shared" si="134"/>
        <v>18.258550499999998</v>
      </c>
      <c r="L4796" s="573">
        <f t="shared" si="134"/>
        <v>29.015976749999993</v>
      </c>
      <c r="M4796" s="573">
        <f t="shared" si="134"/>
        <v>25.003747499999996</v>
      </c>
      <c r="N4796" s="573" t="b">
        <v>1</v>
      </c>
    </row>
    <row r="4797" spans="1:14" ht="15.5" x14ac:dyDescent="0.35">
      <c r="A4797" s="373" t="s">
        <v>5884</v>
      </c>
      <c r="B4797" s="308" t="s">
        <v>5885</v>
      </c>
      <c r="C4797" s="193" t="s">
        <v>7512</v>
      </c>
      <c r="D4797" s="333"/>
      <c r="E4797" s="309"/>
      <c r="F4797" s="578">
        <v>76.56</v>
      </c>
      <c r="G4797" s="47"/>
      <c r="H4797" s="573">
        <f t="shared" si="135"/>
        <v>26.995055999999995</v>
      </c>
      <c r="I4797" s="573">
        <f t="shared" si="135"/>
        <v>26.995055999999995</v>
      </c>
      <c r="J4797" s="573">
        <f t="shared" si="135"/>
        <v>35.470247999999998</v>
      </c>
      <c r="K4797" s="573">
        <f t="shared" si="134"/>
        <v>24.640835999999997</v>
      </c>
      <c r="L4797" s="573">
        <f t="shared" si="134"/>
        <v>39.158525999999995</v>
      </c>
      <c r="M4797" s="573">
        <f t="shared" si="134"/>
        <v>33.743819999999999</v>
      </c>
      <c r="N4797" s="573" t="b">
        <v>1</v>
      </c>
    </row>
    <row r="4798" spans="1:14" ht="15.5" x14ac:dyDescent="0.35">
      <c r="A4798" s="373"/>
      <c r="B4798" s="308"/>
      <c r="C4798" s="193"/>
      <c r="D4798" s="333"/>
      <c r="E4798" s="309"/>
      <c r="F4798" s="578" t="s">
        <v>141</v>
      </c>
      <c r="G4798" s="47"/>
      <c r="H4798" s="573" t="str">
        <f t="shared" si="135"/>
        <v/>
      </c>
      <c r="I4798" s="573" t="str">
        <f t="shared" si="135"/>
        <v/>
      </c>
      <c r="J4798" s="573" t="str">
        <f t="shared" si="135"/>
        <v/>
      </c>
      <c r="K4798" s="573" t="str">
        <f t="shared" si="134"/>
        <v/>
      </c>
      <c r="L4798" s="573" t="str">
        <f t="shared" si="134"/>
        <v/>
      </c>
      <c r="M4798" s="573" t="str">
        <f t="shared" si="134"/>
        <v/>
      </c>
      <c r="N4798" s="573" t="s">
        <v>141</v>
      </c>
    </row>
    <row r="4799" spans="1:14" ht="15.5" x14ac:dyDescent="0.35">
      <c r="A4799" s="373"/>
      <c r="B4799" s="308"/>
      <c r="C4799" s="193"/>
      <c r="D4799" s="333"/>
      <c r="E4799" s="309"/>
      <c r="F4799" s="578" t="s">
        <v>141</v>
      </c>
      <c r="G4799" s="47"/>
      <c r="H4799" s="573" t="str">
        <f t="shared" si="135"/>
        <v/>
      </c>
      <c r="I4799" s="573" t="str">
        <f t="shared" si="135"/>
        <v/>
      </c>
      <c r="J4799" s="573" t="str">
        <f t="shared" si="135"/>
        <v/>
      </c>
      <c r="K4799" s="573" t="str">
        <f t="shared" si="134"/>
        <v/>
      </c>
      <c r="L4799" s="573" t="str">
        <f t="shared" si="134"/>
        <v/>
      </c>
      <c r="M4799" s="573" t="str">
        <f t="shared" si="134"/>
        <v/>
      </c>
      <c r="N4799" s="573" t="s">
        <v>141</v>
      </c>
    </row>
    <row r="4800" spans="1:14" ht="15.5" x14ac:dyDescent="0.35">
      <c r="A4800" s="492" t="s">
        <v>8681</v>
      </c>
      <c r="B4800" s="427" t="s">
        <v>141</v>
      </c>
      <c r="C4800" s="659" t="s">
        <v>141</v>
      </c>
      <c r="D4800" s="447"/>
      <c r="E4800" s="447" t="s">
        <v>141</v>
      </c>
      <c r="F4800" s="783" t="s">
        <v>141</v>
      </c>
      <c r="G4800" s="47"/>
      <c r="H4800" s="573" t="str">
        <f t="shared" si="135"/>
        <v/>
      </c>
      <c r="I4800" s="573" t="str">
        <f t="shared" si="135"/>
        <v/>
      </c>
      <c r="J4800" s="573" t="str">
        <f t="shared" si="135"/>
        <v/>
      </c>
      <c r="K4800" s="573" t="str">
        <f t="shared" si="134"/>
        <v/>
      </c>
      <c r="L4800" s="573" t="str">
        <f t="shared" si="134"/>
        <v/>
      </c>
      <c r="M4800" s="573" t="str">
        <f t="shared" si="134"/>
        <v/>
      </c>
      <c r="N4800" s="573" t="s">
        <v>141</v>
      </c>
    </row>
    <row r="4801" spans="1:14" ht="15.5" x14ac:dyDescent="0.35">
      <c r="A4801" s="497" t="s">
        <v>5886</v>
      </c>
      <c r="B4801" s="427" t="s">
        <v>141</v>
      </c>
      <c r="C4801" s="659" t="s">
        <v>141</v>
      </c>
      <c r="D4801" s="447"/>
      <c r="E4801" s="447" t="s">
        <v>141</v>
      </c>
      <c r="F4801" s="783" t="s">
        <v>141</v>
      </c>
      <c r="G4801" s="47"/>
      <c r="H4801" s="573" t="str">
        <f t="shared" si="135"/>
        <v/>
      </c>
      <c r="I4801" s="573" t="str">
        <f t="shared" si="135"/>
        <v/>
      </c>
      <c r="J4801" s="573" t="str">
        <f t="shared" si="135"/>
        <v/>
      </c>
      <c r="K4801" s="573" t="str">
        <f t="shared" si="134"/>
        <v/>
      </c>
      <c r="L4801" s="573" t="str">
        <f t="shared" si="134"/>
        <v/>
      </c>
      <c r="M4801" s="573" t="str">
        <f t="shared" si="134"/>
        <v/>
      </c>
      <c r="N4801" s="573" t="s">
        <v>141</v>
      </c>
    </row>
    <row r="4802" spans="1:14" ht="15.5" x14ac:dyDescent="0.35">
      <c r="A4802" s="373" t="s">
        <v>5887</v>
      </c>
      <c r="B4802" s="308" t="s">
        <v>5888</v>
      </c>
      <c r="C4802" s="193" t="s">
        <v>5889</v>
      </c>
      <c r="D4802" s="309"/>
      <c r="E4802" s="309" t="s">
        <v>141</v>
      </c>
      <c r="F4802" s="578">
        <v>23.16</v>
      </c>
      <c r="G4802" s="47"/>
      <c r="H4802" s="573">
        <f t="shared" si="135"/>
        <v>8.1662159999999986</v>
      </c>
      <c r="I4802" s="573">
        <f t="shared" si="135"/>
        <v>8.1662159999999986</v>
      </c>
      <c r="J4802" s="573">
        <f t="shared" si="135"/>
        <v>10.730027999999999</v>
      </c>
      <c r="K4802" s="573">
        <f t="shared" si="134"/>
        <v>7.4540459999999991</v>
      </c>
      <c r="L4802" s="573">
        <f t="shared" si="134"/>
        <v>11.845760999999998</v>
      </c>
      <c r="M4802" s="573">
        <f t="shared" si="134"/>
        <v>10.20777</v>
      </c>
      <c r="N4802" s="573" t="b">
        <v>1</v>
      </c>
    </row>
    <row r="4803" spans="1:14" ht="31" x14ac:dyDescent="0.35">
      <c r="A4803" s="373" t="s">
        <v>5890</v>
      </c>
      <c r="B4803" s="308" t="s">
        <v>5891</v>
      </c>
      <c r="C4803" s="193" t="s">
        <v>5892</v>
      </c>
      <c r="D4803" s="309"/>
      <c r="E4803" s="309" t="s">
        <v>141</v>
      </c>
      <c r="F4803" s="578">
        <v>810.95</v>
      </c>
      <c r="G4803" s="47"/>
      <c r="H4803" s="573">
        <f t="shared" si="135"/>
        <v>285.94096999999994</v>
      </c>
      <c r="I4803" s="573">
        <f t="shared" si="135"/>
        <v>285.94096999999994</v>
      </c>
      <c r="J4803" s="573">
        <f t="shared" si="135"/>
        <v>375.71313500000002</v>
      </c>
      <c r="K4803" s="573">
        <f t="shared" si="134"/>
        <v>261.00425749999999</v>
      </c>
      <c r="L4803" s="573">
        <f t="shared" si="134"/>
        <v>414.78065124999995</v>
      </c>
      <c r="M4803" s="573">
        <f t="shared" si="134"/>
        <v>357.42621250000002</v>
      </c>
      <c r="N4803" s="573" t="b">
        <v>1</v>
      </c>
    </row>
    <row r="4804" spans="1:14" ht="31" x14ac:dyDescent="0.35">
      <c r="A4804" s="373" t="s">
        <v>5893</v>
      </c>
      <c r="B4804" s="308" t="s">
        <v>5894</v>
      </c>
      <c r="C4804" s="193" t="s">
        <v>5895</v>
      </c>
      <c r="D4804" s="309"/>
      <c r="E4804" s="309" t="s">
        <v>141</v>
      </c>
      <c r="F4804" s="578">
        <v>916.31</v>
      </c>
      <c r="G4804" s="47"/>
      <c r="H4804" s="573">
        <f t="shared" si="135"/>
        <v>323.0909059999999</v>
      </c>
      <c r="I4804" s="573">
        <f t="shared" si="135"/>
        <v>323.0909059999999</v>
      </c>
      <c r="J4804" s="573">
        <f t="shared" si="135"/>
        <v>424.52642299999997</v>
      </c>
      <c r="K4804" s="573">
        <f t="shared" si="134"/>
        <v>294.91437349999995</v>
      </c>
      <c r="L4804" s="573">
        <f t="shared" si="134"/>
        <v>468.66965724999989</v>
      </c>
      <c r="M4804" s="573">
        <f t="shared" si="134"/>
        <v>403.86363249999994</v>
      </c>
      <c r="N4804" s="573" t="b">
        <v>1</v>
      </c>
    </row>
    <row r="4805" spans="1:14" ht="31" x14ac:dyDescent="0.35">
      <c r="A4805" s="373" t="s">
        <v>8682</v>
      </c>
      <c r="B4805" s="308" t="s">
        <v>8683</v>
      </c>
      <c r="C4805" s="193" t="s">
        <v>7053</v>
      </c>
      <c r="D4805" s="309"/>
      <c r="E4805" s="309"/>
      <c r="F4805" s="578">
        <v>1252.83</v>
      </c>
      <c r="G4805" s="47"/>
      <c r="H4805" s="573">
        <f t="shared" si="135"/>
        <v>441.74785799999989</v>
      </c>
      <c r="I4805" s="573">
        <f t="shared" si="135"/>
        <v>441.74785799999989</v>
      </c>
      <c r="J4805" s="573">
        <f t="shared" si="135"/>
        <v>580.43613899999991</v>
      </c>
      <c r="K4805" s="573">
        <f t="shared" si="134"/>
        <v>403.22333549999996</v>
      </c>
      <c r="L4805" s="573">
        <f t="shared" si="134"/>
        <v>640.7912242499998</v>
      </c>
      <c r="M4805" s="573">
        <f t="shared" si="134"/>
        <v>552.18482249999988</v>
      </c>
      <c r="N4805" s="573" t="b">
        <v>1</v>
      </c>
    </row>
    <row r="4806" spans="1:14" ht="31" x14ac:dyDescent="0.35">
      <c r="A4806" s="373" t="s">
        <v>5896</v>
      </c>
      <c r="B4806" s="308" t="s">
        <v>5897</v>
      </c>
      <c r="C4806" s="193" t="s">
        <v>5898</v>
      </c>
      <c r="D4806" s="309"/>
      <c r="E4806" s="309" t="s">
        <v>141</v>
      </c>
      <c r="F4806" s="578">
        <v>984.98</v>
      </c>
      <c r="G4806" s="47"/>
      <c r="H4806" s="573">
        <f t="shared" si="135"/>
        <v>347.30394799999993</v>
      </c>
      <c r="I4806" s="573">
        <f t="shared" si="135"/>
        <v>347.30394799999993</v>
      </c>
      <c r="J4806" s="573">
        <f t="shared" si="135"/>
        <v>456.34123399999999</v>
      </c>
      <c r="K4806" s="573">
        <f t="shared" si="134"/>
        <v>317.01581299999998</v>
      </c>
      <c r="L4806" s="573">
        <f t="shared" si="134"/>
        <v>503.79264549999994</v>
      </c>
      <c r="M4806" s="573">
        <f t="shared" si="134"/>
        <v>434.12993499999999</v>
      </c>
      <c r="N4806" s="573" t="b">
        <v>1</v>
      </c>
    </row>
    <row r="4807" spans="1:14" ht="15.5" x14ac:dyDescent="0.35">
      <c r="A4807" s="373" t="s">
        <v>5899</v>
      </c>
      <c r="B4807" s="308" t="s">
        <v>5900</v>
      </c>
      <c r="C4807" s="193" t="s">
        <v>5901</v>
      </c>
      <c r="D4807" s="309"/>
      <c r="E4807" s="309" t="s">
        <v>141</v>
      </c>
      <c r="F4807" s="578">
        <v>1173.75</v>
      </c>
      <c r="G4807" s="47"/>
      <c r="H4807" s="573">
        <f t="shared" si="135"/>
        <v>413.86424999999991</v>
      </c>
      <c r="I4807" s="573">
        <f t="shared" si="135"/>
        <v>413.86424999999991</v>
      </c>
      <c r="J4807" s="573">
        <f t="shared" si="135"/>
        <v>543.79837499999996</v>
      </c>
      <c r="K4807" s="573">
        <f t="shared" si="134"/>
        <v>377.77143749999999</v>
      </c>
      <c r="L4807" s="573">
        <f t="shared" si="134"/>
        <v>600.34378124999989</v>
      </c>
      <c r="M4807" s="573">
        <f t="shared" si="134"/>
        <v>517.33031249999999</v>
      </c>
      <c r="N4807" s="573" t="b">
        <v>1</v>
      </c>
    </row>
    <row r="4808" spans="1:14" ht="15.5" x14ac:dyDescent="0.35">
      <c r="A4808" s="373" t="s">
        <v>5902</v>
      </c>
      <c r="B4808" s="308" t="s">
        <v>5903</v>
      </c>
      <c r="C4808" s="193" t="s">
        <v>5904</v>
      </c>
      <c r="D4808" s="309"/>
      <c r="E4808" s="309" t="s">
        <v>141</v>
      </c>
      <c r="F4808" s="578">
        <v>567.01</v>
      </c>
      <c r="G4808" s="47"/>
      <c r="H4808" s="573">
        <f t="shared" si="135"/>
        <v>199.92772599999995</v>
      </c>
      <c r="I4808" s="573">
        <f t="shared" si="135"/>
        <v>199.92772599999995</v>
      </c>
      <c r="J4808" s="573">
        <f t="shared" si="135"/>
        <v>262.69573299999996</v>
      </c>
      <c r="K4808" s="573">
        <f t="shared" si="134"/>
        <v>182.49216849999999</v>
      </c>
      <c r="L4808" s="573">
        <f t="shared" si="134"/>
        <v>290.01143974999997</v>
      </c>
      <c r="M4808" s="573">
        <f t="shared" si="134"/>
        <v>249.90965749999998</v>
      </c>
      <c r="N4808" s="573" t="b">
        <v>1</v>
      </c>
    </row>
    <row r="4809" spans="1:14" ht="15.5" x14ac:dyDescent="0.35">
      <c r="A4809" s="373" t="s">
        <v>5905</v>
      </c>
      <c r="B4809" s="308" t="s">
        <v>5906</v>
      </c>
      <c r="C4809" s="193" t="s">
        <v>5907</v>
      </c>
      <c r="D4809" s="309"/>
      <c r="E4809" s="309" t="s">
        <v>141</v>
      </c>
      <c r="F4809" s="578">
        <v>581.21</v>
      </c>
      <c r="G4809" s="47"/>
      <c r="H4809" s="573">
        <f t="shared" si="135"/>
        <v>204.93464599999996</v>
      </c>
      <c r="I4809" s="573">
        <f t="shared" si="135"/>
        <v>204.93464599999996</v>
      </c>
      <c r="J4809" s="573">
        <f t="shared" si="135"/>
        <v>269.27459300000004</v>
      </c>
      <c r="K4809" s="573">
        <f t="shared" si="134"/>
        <v>187.06243849999998</v>
      </c>
      <c r="L4809" s="573">
        <f t="shared" si="134"/>
        <v>297.27438474999997</v>
      </c>
      <c r="M4809" s="573">
        <f t="shared" si="134"/>
        <v>256.16830750000003</v>
      </c>
      <c r="N4809" s="573" t="b">
        <v>1</v>
      </c>
    </row>
    <row r="4810" spans="1:14" ht="15.5" x14ac:dyDescent="0.35">
      <c r="A4810" s="373" t="s">
        <v>5908</v>
      </c>
      <c r="B4810" s="308" t="s">
        <v>5909</v>
      </c>
      <c r="C4810" s="193" t="s">
        <v>5910</v>
      </c>
      <c r="D4810" s="309"/>
      <c r="E4810" s="309" t="s">
        <v>141</v>
      </c>
      <c r="F4810" s="578">
        <v>66.290000000000006</v>
      </c>
      <c r="G4810" s="47"/>
      <c r="H4810" s="573">
        <f t="shared" si="135"/>
        <v>23.373853999999998</v>
      </c>
      <c r="I4810" s="573">
        <f t="shared" si="135"/>
        <v>23.373853999999998</v>
      </c>
      <c r="J4810" s="573">
        <f t="shared" si="135"/>
        <v>30.712157000000001</v>
      </c>
      <c r="K4810" s="573">
        <f t="shared" si="134"/>
        <v>21.3354365</v>
      </c>
      <c r="L4810" s="573">
        <f t="shared" si="134"/>
        <v>33.905677749999995</v>
      </c>
      <c r="M4810" s="573">
        <f t="shared" si="134"/>
        <v>29.2173175</v>
      </c>
      <c r="N4810" s="573" t="b">
        <v>1</v>
      </c>
    </row>
    <row r="4811" spans="1:14" ht="15.5" x14ac:dyDescent="0.35">
      <c r="A4811" s="373" t="s">
        <v>5911</v>
      </c>
      <c r="B4811" s="308" t="s">
        <v>5912</v>
      </c>
      <c r="C4811" s="193" t="s">
        <v>5913</v>
      </c>
      <c r="D4811" s="309"/>
      <c r="E4811" s="309" t="s">
        <v>141</v>
      </c>
      <c r="F4811" s="578">
        <v>91.16</v>
      </c>
      <c r="G4811" s="47"/>
      <c r="H4811" s="573">
        <f t="shared" si="135"/>
        <v>32.143015999999989</v>
      </c>
      <c r="I4811" s="573">
        <f t="shared" si="135"/>
        <v>32.143015999999989</v>
      </c>
      <c r="J4811" s="573">
        <f t="shared" si="135"/>
        <v>42.234427999999994</v>
      </c>
      <c r="K4811" s="573">
        <f t="shared" si="134"/>
        <v>29.339845999999998</v>
      </c>
      <c r="L4811" s="573">
        <f t="shared" si="134"/>
        <v>46.626060999999986</v>
      </c>
      <c r="M4811" s="573">
        <f t="shared" si="134"/>
        <v>40.178769999999993</v>
      </c>
      <c r="N4811" s="573" t="b">
        <v>1</v>
      </c>
    </row>
    <row r="4812" spans="1:14" ht="15.5" x14ac:dyDescent="0.35">
      <c r="A4812" s="373" t="s">
        <v>5914</v>
      </c>
      <c r="B4812" s="308" t="s">
        <v>5915</v>
      </c>
      <c r="C4812" s="193" t="s">
        <v>5916</v>
      </c>
      <c r="D4812" s="309"/>
      <c r="E4812" s="309" t="s">
        <v>141</v>
      </c>
      <c r="F4812" s="578">
        <v>944.73</v>
      </c>
      <c r="G4812" s="47"/>
      <c r="H4812" s="573">
        <f t="shared" si="135"/>
        <v>333.11179799999991</v>
      </c>
      <c r="I4812" s="573">
        <f t="shared" si="135"/>
        <v>333.11179799999991</v>
      </c>
      <c r="J4812" s="573">
        <f t="shared" si="135"/>
        <v>437.69340899999997</v>
      </c>
      <c r="K4812" s="573">
        <f t="shared" si="134"/>
        <v>304.0613505</v>
      </c>
      <c r="L4812" s="573">
        <f t="shared" si="134"/>
        <v>483.20577674999993</v>
      </c>
      <c r="M4812" s="573">
        <f t="shared" si="134"/>
        <v>416.3897475</v>
      </c>
      <c r="N4812" s="573" t="b">
        <v>1</v>
      </c>
    </row>
    <row r="4813" spans="1:14" ht="15.5" x14ac:dyDescent="0.35">
      <c r="A4813" s="373" t="s">
        <v>5917</v>
      </c>
      <c r="B4813" s="308" t="s">
        <v>5918</v>
      </c>
      <c r="C4813" s="193" t="s">
        <v>5919</v>
      </c>
      <c r="D4813" s="309"/>
      <c r="E4813" s="309" t="s">
        <v>141</v>
      </c>
      <c r="F4813" s="578">
        <v>640.92999999999995</v>
      </c>
      <c r="G4813" s="47"/>
      <c r="H4813" s="573">
        <f t="shared" si="135"/>
        <v>225.99191799999991</v>
      </c>
      <c r="I4813" s="573">
        <f t="shared" si="135"/>
        <v>225.99191799999991</v>
      </c>
      <c r="J4813" s="573">
        <f t="shared" si="135"/>
        <v>296.94286899999997</v>
      </c>
      <c r="K4813" s="573">
        <f t="shared" si="134"/>
        <v>206.28332049999997</v>
      </c>
      <c r="L4813" s="573">
        <f t="shared" si="134"/>
        <v>327.81967174999988</v>
      </c>
      <c r="M4813" s="573">
        <f t="shared" si="134"/>
        <v>282.48989749999998</v>
      </c>
      <c r="N4813" s="573" t="b">
        <v>1</v>
      </c>
    </row>
    <row r="4814" spans="1:14" ht="15.5" x14ac:dyDescent="0.35">
      <c r="A4814" s="373" t="s">
        <v>5920</v>
      </c>
      <c r="B4814" s="308" t="s">
        <v>5921</v>
      </c>
      <c r="C4814" s="193" t="s">
        <v>5922</v>
      </c>
      <c r="D4814" s="309"/>
      <c r="E4814" s="309" t="s">
        <v>141</v>
      </c>
      <c r="F4814" s="578">
        <v>1389.97</v>
      </c>
      <c r="G4814" s="47"/>
      <c r="H4814" s="573">
        <f t="shared" si="135"/>
        <v>490.10342199999991</v>
      </c>
      <c r="I4814" s="573">
        <f t="shared" si="135"/>
        <v>490.10342199999991</v>
      </c>
      <c r="J4814" s="573">
        <f t="shared" si="135"/>
        <v>643.97310100000004</v>
      </c>
      <c r="K4814" s="573">
        <f t="shared" si="134"/>
        <v>447.36184449999996</v>
      </c>
      <c r="L4814" s="573">
        <f t="shared" si="134"/>
        <v>710.93490574999987</v>
      </c>
      <c r="M4814" s="573">
        <f t="shared" si="134"/>
        <v>612.62927749999994</v>
      </c>
      <c r="N4814" s="573" t="b">
        <v>1</v>
      </c>
    </row>
    <row r="4815" spans="1:14" ht="15.5" x14ac:dyDescent="0.35">
      <c r="A4815" s="373" t="s">
        <v>5923</v>
      </c>
      <c r="B4815" s="308" t="s">
        <v>5924</v>
      </c>
      <c r="C4815" s="193" t="s">
        <v>5925</v>
      </c>
      <c r="D4815" s="309"/>
      <c r="E4815" s="309" t="s">
        <v>141</v>
      </c>
      <c r="F4815" s="578">
        <v>2544.9699999999998</v>
      </c>
      <c r="G4815" s="47"/>
      <c r="H4815" s="573">
        <f t="shared" si="135"/>
        <v>897.35642199999972</v>
      </c>
      <c r="I4815" s="573">
        <f t="shared" si="135"/>
        <v>897.35642199999972</v>
      </c>
      <c r="J4815" s="573">
        <f t="shared" si="135"/>
        <v>1179.0846009999998</v>
      </c>
      <c r="K4815" s="573">
        <f t="shared" si="134"/>
        <v>819.09859449999988</v>
      </c>
      <c r="L4815" s="573">
        <f t="shared" si="134"/>
        <v>1301.6885307499997</v>
      </c>
      <c r="M4815" s="573">
        <f t="shared" si="134"/>
        <v>1121.6955274999998</v>
      </c>
      <c r="N4815" s="573" t="b">
        <v>1</v>
      </c>
    </row>
    <row r="4816" spans="1:14" ht="15.5" x14ac:dyDescent="0.35">
      <c r="A4816" s="373" t="s">
        <v>5926</v>
      </c>
      <c r="B4816" s="308" t="s">
        <v>5927</v>
      </c>
      <c r="C4816" s="193" t="s">
        <v>5928</v>
      </c>
      <c r="D4816" s="309"/>
      <c r="E4816" s="309" t="s">
        <v>141</v>
      </c>
      <c r="F4816" s="578">
        <v>3353.59</v>
      </c>
      <c r="G4816" s="47"/>
      <c r="H4816" s="573">
        <f t="shared" si="135"/>
        <v>1182.4758339999998</v>
      </c>
      <c r="I4816" s="573">
        <f t="shared" si="135"/>
        <v>1182.4758339999998</v>
      </c>
      <c r="J4816" s="573">
        <f t="shared" si="135"/>
        <v>1553.718247</v>
      </c>
      <c r="K4816" s="573">
        <f t="shared" si="134"/>
        <v>1079.3529415</v>
      </c>
      <c r="L4816" s="573">
        <f t="shared" si="134"/>
        <v>1715.2774452499998</v>
      </c>
      <c r="M4816" s="573">
        <f t="shared" si="134"/>
        <v>1478.0947925</v>
      </c>
      <c r="N4816" s="573" t="b">
        <v>1</v>
      </c>
    </row>
    <row r="4817" spans="1:14" ht="15.5" x14ac:dyDescent="0.35">
      <c r="A4817" s="373" t="s">
        <v>5929</v>
      </c>
      <c r="B4817" s="308" t="s">
        <v>5930</v>
      </c>
      <c r="C4817" s="193" t="s">
        <v>5931</v>
      </c>
      <c r="D4817" s="309"/>
      <c r="E4817" s="309" t="s">
        <v>141</v>
      </c>
      <c r="F4817" s="578">
        <v>80.52</v>
      </c>
      <c r="G4817" s="47"/>
      <c r="H4817" s="573">
        <f t="shared" si="135"/>
        <v>28.391351999999991</v>
      </c>
      <c r="I4817" s="573">
        <f t="shared" si="135"/>
        <v>28.391351999999991</v>
      </c>
      <c r="J4817" s="573">
        <f t="shared" si="135"/>
        <v>37.304915999999999</v>
      </c>
      <c r="K4817" s="573">
        <f t="shared" si="134"/>
        <v>25.915361999999995</v>
      </c>
      <c r="L4817" s="573">
        <f t="shared" si="134"/>
        <v>41.183966999999988</v>
      </c>
      <c r="M4817" s="573">
        <f t="shared" si="134"/>
        <v>35.489189999999994</v>
      </c>
      <c r="N4817" s="573" t="b">
        <v>1</v>
      </c>
    </row>
    <row r="4818" spans="1:14" ht="15.5" x14ac:dyDescent="0.35">
      <c r="A4818" s="373" t="s">
        <v>5932</v>
      </c>
      <c r="B4818" s="308" t="s">
        <v>5933</v>
      </c>
      <c r="C4818" s="193" t="s">
        <v>5934</v>
      </c>
      <c r="D4818" s="309"/>
      <c r="E4818" s="309" t="s">
        <v>141</v>
      </c>
      <c r="F4818" s="578">
        <v>51.84</v>
      </c>
      <c r="G4818" s="47"/>
      <c r="H4818" s="573">
        <f t="shared" si="135"/>
        <v>18.278783999999998</v>
      </c>
      <c r="I4818" s="573">
        <f t="shared" si="135"/>
        <v>18.278783999999998</v>
      </c>
      <c r="J4818" s="573">
        <f t="shared" si="135"/>
        <v>24.017472000000001</v>
      </c>
      <c r="K4818" s="573">
        <f t="shared" si="134"/>
        <v>16.684704</v>
      </c>
      <c r="L4818" s="573">
        <f t="shared" si="134"/>
        <v>26.514863999999996</v>
      </c>
      <c r="M4818" s="573">
        <f t="shared" si="134"/>
        <v>22.848479999999999</v>
      </c>
      <c r="N4818" s="573" t="b">
        <v>1</v>
      </c>
    </row>
    <row r="4819" spans="1:14" ht="15.5" x14ac:dyDescent="0.35">
      <c r="A4819" s="373" t="s">
        <v>5935</v>
      </c>
      <c r="B4819" s="308" t="s">
        <v>5936</v>
      </c>
      <c r="C4819" s="193" t="s">
        <v>5937</v>
      </c>
      <c r="D4819" s="309"/>
      <c r="E4819" s="309" t="s">
        <v>141</v>
      </c>
      <c r="F4819" s="578">
        <v>44.12</v>
      </c>
      <c r="G4819" s="47"/>
      <c r="H4819" s="573">
        <f t="shared" si="135"/>
        <v>15.556711999999996</v>
      </c>
      <c r="I4819" s="573">
        <f t="shared" si="135"/>
        <v>15.556711999999996</v>
      </c>
      <c r="J4819" s="573">
        <f t="shared" si="135"/>
        <v>20.440795999999999</v>
      </c>
      <c r="K4819" s="573">
        <f t="shared" si="134"/>
        <v>14.200021999999997</v>
      </c>
      <c r="L4819" s="573">
        <f t="shared" si="134"/>
        <v>22.566276999999996</v>
      </c>
      <c r="M4819" s="573">
        <f t="shared" si="134"/>
        <v>19.445889999999999</v>
      </c>
      <c r="N4819" s="573" t="b">
        <v>1</v>
      </c>
    </row>
    <row r="4820" spans="1:14" ht="15.5" x14ac:dyDescent="0.35">
      <c r="A4820" s="373" t="s">
        <v>5938</v>
      </c>
      <c r="B4820" s="308" t="s">
        <v>5939</v>
      </c>
      <c r="C4820" s="193" t="s">
        <v>5940</v>
      </c>
      <c r="D4820" s="309"/>
      <c r="E4820" s="309" t="s">
        <v>141</v>
      </c>
      <c r="F4820" s="578">
        <v>47.42</v>
      </c>
      <c r="G4820" s="47"/>
      <c r="H4820" s="573">
        <f t="shared" si="135"/>
        <v>16.720291999999997</v>
      </c>
      <c r="I4820" s="573">
        <f t="shared" si="135"/>
        <v>16.720291999999997</v>
      </c>
      <c r="J4820" s="573">
        <f t="shared" si="135"/>
        <v>21.969685999999999</v>
      </c>
      <c r="K4820" s="573">
        <f t="shared" si="135"/>
        <v>15.262127</v>
      </c>
      <c r="L4820" s="573">
        <f t="shared" si="135"/>
        <v>24.254144499999995</v>
      </c>
      <c r="M4820" s="573">
        <f t="shared" si="135"/>
        <v>20.900365000000001</v>
      </c>
      <c r="N4820" s="573" t="b">
        <v>1</v>
      </c>
    </row>
    <row r="4821" spans="1:14" ht="15.5" x14ac:dyDescent="0.35">
      <c r="A4821" s="373" t="s">
        <v>5941</v>
      </c>
      <c r="B4821" s="308" t="s">
        <v>5942</v>
      </c>
      <c r="C4821" s="193" t="s">
        <v>5943</v>
      </c>
      <c r="D4821" s="309"/>
      <c r="E4821" s="309" t="s">
        <v>141</v>
      </c>
      <c r="F4821" s="578">
        <v>321</v>
      </c>
      <c r="G4821" s="47"/>
      <c r="H4821" s="573">
        <f t="shared" ref="H4821:M4863" si="136">IF($N4821=TRUE,H$3*$F4821,"")</f>
        <v>113.18459999999997</v>
      </c>
      <c r="I4821" s="573">
        <f t="shared" si="136"/>
        <v>113.18459999999997</v>
      </c>
      <c r="J4821" s="573">
        <f t="shared" si="136"/>
        <v>148.7193</v>
      </c>
      <c r="K4821" s="573">
        <f t="shared" si="136"/>
        <v>103.31384999999999</v>
      </c>
      <c r="L4821" s="573">
        <f t="shared" si="136"/>
        <v>164.18347499999996</v>
      </c>
      <c r="M4821" s="573">
        <f t="shared" si="136"/>
        <v>141.48075</v>
      </c>
      <c r="N4821" s="573" t="b">
        <v>1</v>
      </c>
    </row>
    <row r="4822" spans="1:14" ht="15.5" x14ac:dyDescent="0.35">
      <c r="A4822" s="373" t="s">
        <v>5944</v>
      </c>
      <c r="B4822" s="308" t="s">
        <v>5945</v>
      </c>
      <c r="C4822" s="193" t="s">
        <v>5946</v>
      </c>
      <c r="D4822" s="309"/>
      <c r="E4822" s="309"/>
      <c r="F4822" s="578">
        <v>285.51</v>
      </c>
      <c r="G4822" s="47"/>
      <c r="H4822" s="573">
        <f t="shared" si="136"/>
        <v>100.67082599999998</v>
      </c>
      <c r="I4822" s="573">
        <f t="shared" si="136"/>
        <v>100.67082599999998</v>
      </c>
      <c r="J4822" s="573">
        <f t="shared" si="136"/>
        <v>132.27678299999999</v>
      </c>
      <c r="K4822" s="573">
        <f t="shared" si="136"/>
        <v>91.891393499999992</v>
      </c>
      <c r="L4822" s="573">
        <f t="shared" si="136"/>
        <v>146.03122724999997</v>
      </c>
      <c r="M4822" s="573">
        <f t="shared" si="136"/>
        <v>125.83853249999999</v>
      </c>
      <c r="N4822" s="573" t="b">
        <v>1</v>
      </c>
    </row>
    <row r="4823" spans="1:14" ht="15.5" x14ac:dyDescent="0.35">
      <c r="A4823" s="373" t="s">
        <v>5947</v>
      </c>
      <c r="B4823" s="308" t="s">
        <v>5948</v>
      </c>
      <c r="C4823" s="193" t="s">
        <v>5949</v>
      </c>
      <c r="D4823" s="309"/>
      <c r="E4823" s="309"/>
      <c r="F4823" s="578">
        <v>448.79</v>
      </c>
      <c r="G4823" s="47"/>
      <c r="H4823" s="573">
        <f t="shared" si="136"/>
        <v>158.24335399999998</v>
      </c>
      <c r="I4823" s="573">
        <f t="shared" si="136"/>
        <v>158.24335399999998</v>
      </c>
      <c r="J4823" s="573">
        <f t="shared" si="136"/>
        <v>207.924407</v>
      </c>
      <c r="K4823" s="573">
        <f t="shared" si="136"/>
        <v>144.4430615</v>
      </c>
      <c r="L4823" s="573">
        <f t="shared" si="136"/>
        <v>229.54486524999996</v>
      </c>
      <c r="M4823" s="573">
        <f t="shared" si="136"/>
        <v>197.8041925</v>
      </c>
      <c r="N4823" s="573" t="b">
        <v>1</v>
      </c>
    </row>
    <row r="4824" spans="1:14" ht="15.5" x14ac:dyDescent="0.35">
      <c r="A4824" s="373" t="s">
        <v>5950</v>
      </c>
      <c r="B4824" s="308" t="s">
        <v>5951</v>
      </c>
      <c r="C4824" s="193" t="s">
        <v>5952</v>
      </c>
      <c r="D4824" s="309"/>
      <c r="E4824" s="309"/>
      <c r="F4824" s="578">
        <v>418.35</v>
      </c>
      <c r="G4824" s="47"/>
      <c r="H4824" s="573">
        <f t="shared" si="136"/>
        <v>147.51020999999997</v>
      </c>
      <c r="I4824" s="573">
        <f t="shared" si="136"/>
        <v>147.51020999999997</v>
      </c>
      <c r="J4824" s="573">
        <f t="shared" si="136"/>
        <v>193.82155500000002</v>
      </c>
      <c r="K4824" s="573">
        <f t="shared" si="136"/>
        <v>134.64594750000001</v>
      </c>
      <c r="L4824" s="573">
        <f t="shared" si="136"/>
        <v>213.97556624999996</v>
      </c>
      <c r="M4824" s="573">
        <f t="shared" si="136"/>
        <v>184.38776250000001</v>
      </c>
      <c r="N4824" s="573" t="b">
        <v>1</v>
      </c>
    </row>
    <row r="4825" spans="1:14" ht="15.5" x14ac:dyDescent="0.35">
      <c r="A4825" s="373" t="s">
        <v>5953</v>
      </c>
      <c r="B4825" s="308" t="s">
        <v>5954</v>
      </c>
      <c r="C4825" s="193" t="s">
        <v>5955</v>
      </c>
      <c r="D4825" s="309"/>
      <c r="E4825" s="309" t="s">
        <v>141</v>
      </c>
      <c r="F4825" s="578">
        <v>434.64</v>
      </c>
      <c r="G4825" s="47"/>
      <c r="H4825" s="573">
        <f t="shared" si="136"/>
        <v>153.25406399999997</v>
      </c>
      <c r="I4825" s="573">
        <f t="shared" si="136"/>
        <v>153.25406399999997</v>
      </c>
      <c r="J4825" s="573">
        <f t="shared" si="136"/>
        <v>201.36871199999999</v>
      </c>
      <c r="K4825" s="573">
        <f t="shared" si="136"/>
        <v>139.88888399999999</v>
      </c>
      <c r="L4825" s="573">
        <f t="shared" si="136"/>
        <v>222.30749399999996</v>
      </c>
      <c r="M4825" s="573">
        <f t="shared" si="136"/>
        <v>191.56757999999999</v>
      </c>
      <c r="N4825" s="573" t="b">
        <v>1</v>
      </c>
    </row>
    <row r="4826" spans="1:14" ht="15.5" x14ac:dyDescent="0.35">
      <c r="A4826" s="373" t="s">
        <v>5956</v>
      </c>
      <c r="B4826" s="308" t="s">
        <v>5957</v>
      </c>
      <c r="C4826" s="193" t="s">
        <v>5958</v>
      </c>
      <c r="D4826" s="309"/>
      <c r="E4826" s="309"/>
      <c r="F4826" s="578">
        <v>782.79</v>
      </c>
      <c r="G4826" s="47"/>
      <c r="H4826" s="573">
        <f t="shared" si="136"/>
        <v>276.01175399999994</v>
      </c>
      <c r="I4826" s="573">
        <f t="shared" si="136"/>
        <v>276.01175399999994</v>
      </c>
      <c r="J4826" s="573">
        <f t="shared" si="136"/>
        <v>362.666607</v>
      </c>
      <c r="K4826" s="573">
        <f t="shared" si="136"/>
        <v>251.94096149999996</v>
      </c>
      <c r="L4826" s="573">
        <f t="shared" si="136"/>
        <v>400.37751524999993</v>
      </c>
      <c r="M4826" s="573">
        <f t="shared" si="136"/>
        <v>345.01469249999997</v>
      </c>
      <c r="N4826" s="573" t="b">
        <v>1</v>
      </c>
    </row>
    <row r="4827" spans="1:14" ht="15.5" x14ac:dyDescent="0.35">
      <c r="A4827" s="373" t="s">
        <v>5956</v>
      </c>
      <c r="B4827" s="308" t="s">
        <v>5959</v>
      </c>
      <c r="C4827" s="193" t="s">
        <v>5960</v>
      </c>
      <c r="D4827" s="309"/>
      <c r="E4827" s="309" t="s">
        <v>141</v>
      </c>
      <c r="F4827" s="578">
        <v>879.21</v>
      </c>
      <c r="G4827" s="47"/>
      <c r="H4827" s="573">
        <f t="shared" si="136"/>
        <v>310.00944599999991</v>
      </c>
      <c r="I4827" s="573">
        <f t="shared" si="136"/>
        <v>310.00944599999991</v>
      </c>
      <c r="J4827" s="573">
        <f t="shared" si="136"/>
        <v>407.33799299999998</v>
      </c>
      <c r="K4827" s="573">
        <f t="shared" si="136"/>
        <v>282.97373849999997</v>
      </c>
      <c r="L4827" s="573">
        <f t="shared" si="136"/>
        <v>449.69393474999993</v>
      </c>
      <c r="M4827" s="573">
        <f t="shared" si="136"/>
        <v>387.51180749999997</v>
      </c>
      <c r="N4827" s="573" t="b">
        <v>1</v>
      </c>
    </row>
    <row r="4828" spans="1:14" ht="15.5" x14ac:dyDescent="0.35">
      <c r="A4828" s="373" t="s">
        <v>5961</v>
      </c>
      <c r="B4828" s="308" t="s">
        <v>5962</v>
      </c>
      <c r="C4828" s="193" t="s">
        <v>5963</v>
      </c>
      <c r="D4828" s="309"/>
      <c r="E4828" s="309"/>
      <c r="F4828" s="578">
        <v>2420.1</v>
      </c>
      <c r="G4828" s="47"/>
      <c r="H4828" s="573">
        <f t="shared" si="136"/>
        <v>853.3272599999998</v>
      </c>
      <c r="I4828" s="573">
        <f t="shared" si="136"/>
        <v>853.3272599999998</v>
      </c>
      <c r="J4828" s="573">
        <f t="shared" si="136"/>
        <v>1121.2323299999998</v>
      </c>
      <c r="K4828" s="573">
        <f t="shared" si="136"/>
        <v>778.90918499999987</v>
      </c>
      <c r="L4828" s="573">
        <f t="shared" si="136"/>
        <v>1237.8206474999997</v>
      </c>
      <c r="M4828" s="573">
        <f t="shared" si="136"/>
        <v>1066.6590749999998</v>
      </c>
      <c r="N4828" s="573" t="b">
        <v>1</v>
      </c>
    </row>
    <row r="4829" spans="1:14" ht="15.5" x14ac:dyDescent="0.35">
      <c r="A4829" s="373" t="s">
        <v>5964</v>
      </c>
      <c r="B4829" s="308" t="s">
        <v>5965</v>
      </c>
      <c r="C4829" s="193" t="s">
        <v>5966</v>
      </c>
      <c r="D4829" s="309"/>
      <c r="E4829" s="309"/>
      <c r="F4829" s="578">
        <v>3196.04</v>
      </c>
      <c r="G4829" s="47"/>
      <c r="H4829" s="573">
        <f t="shared" si="136"/>
        <v>1126.9237039999998</v>
      </c>
      <c r="I4829" s="573">
        <f t="shared" si="136"/>
        <v>1126.9237039999998</v>
      </c>
      <c r="J4829" s="573">
        <f t="shared" si="136"/>
        <v>1480.725332</v>
      </c>
      <c r="K4829" s="573">
        <f t="shared" si="136"/>
        <v>1028.6454739999999</v>
      </c>
      <c r="L4829" s="573">
        <f t="shared" si="136"/>
        <v>1634.6945589999996</v>
      </c>
      <c r="M4829" s="573">
        <f t="shared" si="136"/>
        <v>1408.65463</v>
      </c>
      <c r="N4829" s="573" t="b">
        <v>1</v>
      </c>
    </row>
    <row r="4830" spans="1:14" ht="15.5" x14ac:dyDescent="0.35">
      <c r="A4830" s="373" t="s">
        <v>5967</v>
      </c>
      <c r="B4830" s="308" t="s">
        <v>5968</v>
      </c>
      <c r="C4830" s="193" t="s">
        <v>5969</v>
      </c>
      <c r="D4830" s="309"/>
      <c r="E4830" s="309" t="s">
        <v>141</v>
      </c>
      <c r="F4830" s="578">
        <v>160.27000000000001</v>
      </c>
      <c r="G4830" s="47"/>
      <c r="H4830" s="573">
        <f t="shared" si="136"/>
        <v>56.51120199999999</v>
      </c>
      <c r="I4830" s="573">
        <f t="shared" si="136"/>
        <v>56.51120199999999</v>
      </c>
      <c r="J4830" s="573">
        <f t="shared" si="136"/>
        <v>74.253090999999998</v>
      </c>
      <c r="K4830" s="573">
        <f t="shared" si="136"/>
        <v>51.582899499999996</v>
      </c>
      <c r="L4830" s="573">
        <f t="shared" si="136"/>
        <v>81.974098249999983</v>
      </c>
      <c r="M4830" s="573">
        <f t="shared" si="136"/>
        <v>70.639002500000004</v>
      </c>
      <c r="N4830" s="573" t="b">
        <v>1</v>
      </c>
    </row>
    <row r="4831" spans="1:14" ht="15.5" x14ac:dyDescent="0.35">
      <c r="A4831" s="373" t="s">
        <v>5970</v>
      </c>
      <c r="B4831" s="308" t="s">
        <v>5971</v>
      </c>
      <c r="C4831" s="193" t="s">
        <v>5972</v>
      </c>
      <c r="D4831" s="309"/>
      <c r="E4831" s="309"/>
      <c r="F4831" s="578">
        <v>113</v>
      </c>
      <c r="G4831" s="47"/>
      <c r="H4831" s="573">
        <f t="shared" si="136"/>
        <v>39.843799999999987</v>
      </c>
      <c r="I4831" s="573">
        <f t="shared" si="136"/>
        <v>39.843799999999987</v>
      </c>
      <c r="J4831" s="573">
        <f t="shared" si="136"/>
        <v>52.352899999999998</v>
      </c>
      <c r="K4831" s="573">
        <f t="shared" si="136"/>
        <v>36.369049999999994</v>
      </c>
      <c r="L4831" s="573">
        <f t="shared" si="136"/>
        <v>57.796674999999986</v>
      </c>
      <c r="M4831" s="573">
        <f t="shared" si="136"/>
        <v>49.804749999999999</v>
      </c>
      <c r="N4831" s="573" t="b">
        <v>1</v>
      </c>
    </row>
    <row r="4832" spans="1:14" ht="15.5" x14ac:dyDescent="0.35">
      <c r="A4832" s="373" t="s">
        <v>5973</v>
      </c>
      <c r="B4832" s="308" t="s">
        <v>5974</v>
      </c>
      <c r="C4832" s="193" t="s">
        <v>5975</v>
      </c>
      <c r="D4832" s="309"/>
      <c r="E4832" s="309"/>
      <c r="F4832" s="578">
        <v>113</v>
      </c>
      <c r="G4832" s="47"/>
      <c r="H4832" s="573">
        <f t="shared" si="136"/>
        <v>39.843799999999987</v>
      </c>
      <c r="I4832" s="573">
        <f t="shared" si="136"/>
        <v>39.843799999999987</v>
      </c>
      <c r="J4832" s="573">
        <f t="shared" si="136"/>
        <v>52.352899999999998</v>
      </c>
      <c r="K4832" s="573">
        <f t="shared" si="136"/>
        <v>36.369049999999994</v>
      </c>
      <c r="L4832" s="573">
        <f t="shared" si="136"/>
        <v>57.796674999999986</v>
      </c>
      <c r="M4832" s="573">
        <f t="shared" si="136"/>
        <v>49.804749999999999</v>
      </c>
      <c r="N4832" s="573" t="b">
        <v>1</v>
      </c>
    </row>
    <row r="4833" spans="1:14" ht="15.5" x14ac:dyDescent="0.35">
      <c r="A4833" s="373" t="s">
        <v>5976</v>
      </c>
      <c r="B4833" s="308" t="s">
        <v>5977</v>
      </c>
      <c r="C4833" s="193" t="s">
        <v>5978</v>
      </c>
      <c r="D4833" s="309"/>
      <c r="E4833" s="309"/>
      <c r="F4833" s="578">
        <v>92.71</v>
      </c>
      <c r="G4833" s="47"/>
      <c r="H4833" s="573">
        <f t="shared" si="136"/>
        <v>32.689545999999993</v>
      </c>
      <c r="I4833" s="573">
        <f t="shared" si="136"/>
        <v>32.689545999999993</v>
      </c>
      <c r="J4833" s="573">
        <f t="shared" si="136"/>
        <v>42.952542999999999</v>
      </c>
      <c r="K4833" s="573">
        <f t="shared" si="136"/>
        <v>29.838713499999994</v>
      </c>
      <c r="L4833" s="573">
        <f t="shared" si="136"/>
        <v>47.418847249999985</v>
      </c>
      <c r="M4833" s="573">
        <f t="shared" si="136"/>
        <v>40.861932499999995</v>
      </c>
      <c r="N4833" s="573" t="b">
        <v>1</v>
      </c>
    </row>
    <row r="4834" spans="1:14" ht="15.5" x14ac:dyDescent="0.35">
      <c r="A4834" s="373" t="s">
        <v>5979</v>
      </c>
      <c r="B4834" s="308" t="s">
        <v>5980</v>
      </c>
      <c r="C4834" s="193" t="s">
        <v>5981</v>
      </c>
      <c r="D4834" s="309"/>
      <c r="E4834" s="309"/>
      <c r="F4834" s="578">
        <v>162.36000000000001</v>
      </c>
      <c r="G4834" s="47"/>
      <c r="H4834" s="573">
        <f t="shared" si="136"/>
        <v>57.248135999999988</v>
      </c>
      <c r="I4834" s="573">
        <f t="shared" si="136"/>
        <v>57.248135999999988</v>
      </c>
      <c r="J4834" s="573">
        <f t="shared" si="136"/>
        <v>75.221388000000005</v>
      </c>
      <c r="K4834" s="573">
        <f t="shared" si="136"/>
        <v>52.255566000000002</v>
      </c>
      <c r="L4834" s="573">
        <f t="shared" si="136"/>
        <v>83.043080999999987</v>
      </c>
      <c r="M4834" s="573">
        <f t="shared" si="136"/>
        <v>71.560169999999999</v>
      </c>
      <c r="N4834" s="573" t="b">
        <v>1</v>
      </c>
    </row>
    <row r="4835" spans="1:14" ht="31" x14ac:dyDescent="0.35">
      <c r="A4835" s="373" t="s">
        <v>5982</v>
      </c>
      <c r="B4835" s="308" t="s">
        <v>5983</v>
      </c>
      <c r="C4835" s="193" t="s">
        <v>5984</v>
      </c>
      <c r="D4835" s="309"/>
      <c r="E4835" s="309" t="s">
        <v>141</v>
      </c>
      <c r="F4835" s="578">
        <v>69.849999999999994</v>
      </c>
      <c r="G4835" s="47"/>
      <c r="H4835" s="573">
        <f t="shared" si="136"/>
        <v>24.629109999999994</v>
      </c>
      <c r="I4835" s="573">
        <f t="shared" si="136"/>
        <v>24.629109999999994</v>
      </c>
      <c r="J4835" s="573">
        <f t="shared" si="136"/>
        <v>32.361504999999994</v>
      </c>
      <c r="K4835" s="573">
        <f t="shared" si="136"/>
        <v>22.481222499999998</v>
      </c>
      <c r="L4835" s="573">
        <f t="shared" si="136"/>
        <v>35.726528749999993</v>
      </c>
      <c r="M4835" s="573">
        <f t="shared" si="136"/>
        <v>30.786387499999996</v>
      </c>
      <c r="N4835" s="573" t="b">
        <v>1</v>
      </c>
    </row>
    <row r="4836" spans="1:14" ht="31" x14ac:dyDescent="0.35">
      <c r="A4836" s="373" t="s">
        <v>5985</v>
      </c>
      <c r="B4836" s="308" t="s">
        <v>5986</v>
      </c>
      <c r="C4836" s="193" t="s">
        <v>5987</v>
      </c>
      <c r="D4836" s="309"/>
      <c r="E4836" s="309" t="s">
        <v>141</v>
      </c>
      <c r="F4836" s="578">
        <v>122.44</v>
      </c>
      <c r="G4836" s="47"/>
      <c r="H4836" s="573">
        <f t="shared" si="136"/>
        <v>43.172343999999988</v>
      </c>
      <c r="I4836" s="573">
        <f t="shared" si="136"/>
        <v>43.172343999999988</v>
      </c>
      <c r="J4836" s="573">
        <f t="shared" si="136"/>
        <v>56.726451999999995</v>
      </c>
      <c r="K4836" s="573">
        <f t="shared" si="136"/>
        <v>39.407313999999992</v>
      </c>
      <c r="L4836" s="573">
        <f t="shared" si="136"/>
        <v>62.624998999999988</v>
      </c>
      <c r="M4836" s="573">
        <f t="shared" si="136"/>
        <v>53.965429999999998</v>
      </c>
      <c r="N4836" s="573" t="b">
        <v>1</v>
      </c>
    </row>
    <row r="4837" spans="1:14" ht="31" x14ac:dyDescent="0.35">
      <c r="A4837" s="373" t="s">
        <v>5988</v>
      </c>
      <c r="B4837" s="308" t="s">
        <v>5989</v>
      </c>
      <c r="C4837" s="193" t="s">
        <v>5990</v>
      </c>
      <c r="D4837" s="309"/>
      <c r="E4837" s="309" t="s">
        <v>141</v>
      </c>
      <c r="F4837" s="578">
        <v>326.74</v>
      </c>
      <c r="G4837" s="47"/>
      <c r="H4837" s="573">
        <f t="shared" si="136"/>
        <v>115.20852399999997</v>
      </c>
      <c r="I4837" s="573">
        <f t="shared" si="136"/>
        <v>115.20852399999997</v>
      </c>
      <c r="J4837" s="573">
        <f t="shared" si="136"/>
        <v>151.37864200000001</v>
      </c>
      <c r="K4837" s="573">
        <f t="shared" si="136"/>
        <v>105.16126899999999</v>
      </c>
      <c r="L4837" s="573">
        <f t="shared" si="136"/>
        <v>167.11934149999996</v>
      </c>
      <c r="M4837" s="573">
        <f t="shared" si="136"/>
        <v>144.01065499999999</v>
      </c>
      <c r="N4837" s="573" t="b">
        <v>1</v>
      </c>
    </row>
    <row r="4838" spans="1:14" ht="15.5" x14ac:dyDescent="0.35">
      <c r="A4838" s="373" t="s">
        <v>5991</v>
      </c>
      <c r="B4838" s="308" t="s">
        <v>5992</v>
      </c>
      <c r="C4838" s="193" t="s">
        <v>5993</v>
      </c>
      <c r="D4838" s="309"/>
      <c r="E4838" s="309" t="s">
        <v>141</v>
      </c>
      <c r="F4838" s="578">
        <v>43.8</v>
      </c>
      <c r="G4838" s="47"/>
      <c r="H4838" s="573">
        <f t="shared" si="136"/>
        <v>15.443879999999995</v>
      </c>
      <c r="I4838" s="573">
        <f t="shared" si="136"/>
        <v>15.443879999999995</v>
      </c>
      <c r="J4838" s="573">
        <f t="shared" si="136"/>
        <v>20.292539999999999</v>
      </c>
      <c r="K4838" s="573">
        <f t="shared" si="136"/>
        <v>14.097029999999998</v>
      </c>
      <c r="L4838" s="573">
        <f t="shared" si="136"/>
        <v>22.402604999999994</v>
      </c>
      <c r="M4838" s="573">
        <f t="shared" si="136"/>
        <v>19.304849999999998</v>
      </c>
      <c r="N4838" s="573" t="b">
        <v>1</v>
      </c>
    </row>
    <row r="4839" spans="1:14" ht="31" x14ac:dyDescent="0.35">
      <c r="A4839" s="373" t="s">
        <v>5994</v>
      </c>
      <c r="B4839" s="308" t="s">
        <v>5995</v>
      </c>
      <c r="C4839" s="193" t="s">
        <v>5996</v>
      </c>
      <c r="D4839" s="309"/>
      <c r="E4839" s="309" t="s">
        <v>141</v>
      </c>
      <c r="F4839" s="578">
        <v>60.38</v>
      </c>
      <c r="G4839" s="47"/>
      <c r="H4839" s="573">
        <f t="shared" si="136"/>
        <v>21.289987999999994</v>
      </c>
      <c r="I4839" s="573">
        <f t="shared" si="136"/>
        <v>21.289987999999994</v>
      </c>
      <c r="J4839" s="573">
        <f t="shared" si="136"/>
        <v>27.974053999999999</v>
      </c>
      <c r="K4839" s="573">
        <f t="shared" si="136"/>
        <v>19.433302999999999</v>
      </c>
      <c r="L4839" s="573">
        <f t="shared" si="136"/>
        <v>30.882860499999996</v>
      </c>
      <c r="M4839" s="573">
        <f t="shared" si="136"/>
        <v>26.612485</v>
      </c>
      <c r="N4839" s="573" t="b">
        <v>1</v>
      </c>
    </row>
    <row r="4840" spans="1:14" ht="15.5" x14ac:dyDescent="0.35">
      <c r="A4840" s="373" t="s">
        <v>5997</v>
      </c>
      <c r="B4840" s="308" t="s">
        <v>5998</v>
      </c>
      <c r="C4840" s="193" t="s">
        <v>5999</v>
      </c>
      <c r="D4840" s="309"/>
      <c r="E4840" s="309" t="s">
        <v>141</v>
      </c>
      <c r="F4840" s="578">
        <v>82.87</v>
      </c>
      <c r="G4840" s="47"/>
      <c r="H4840" s="573">
        <f t="shared" si="136"/>
        <v>29.219961999999995</v>
      </c>
      <c r="I4840" s="573">
        <f t="shared" si="136"/>
        <v>29.219961999999995</v>
      </c>
      <c r="J4840" s="573">
        <f t="shared" si="136"/>
        <v>38.393671000000005</v>
      </c>
      <c r="K4840" s="573">
        <f t="shared" si="136"/>
        <v>26.671709499999999</v>
      </c>
      <c r="L4840" s="573">
        <f t="shared" si="136"/>
        <v>42.385933249999994</v>
      </c>
      <c r="M4840" s="573">
        <f t="shared" si="136"/>
        <v>36.524952499999998</v>
      </c>
      <c r="N4840" s="573" t="b">
        <v>1</v>
      </c>
    </row>
    <row r="4841" spans="1:14" ht="15.5" x14ac:dyDescent="0.35">
      <c r="A4841" s="373" t="s">
        <v>6000</v>
      </c>
      <c r="B4841" s="308" t="s">
        <v>6001</v>
      </c>
      <c r="C4841" s="193" t="s">
        <v>6002</v>
      </c>
      <c r="D4841" s="309"/>
      <c r="E4841" s="309" t="s">
        <v>141</v>
      </c>
      <c r="F4841" s="578">
        <v>127.96</v>
      </c>
      <c r="G4841" s="47"/>
      <c r="H4841" s="573">
        <f t="shared" si="136"/>
        <v>45.118695999999986</v>
      </c>
      <c r="I4841" s="573">
        <f t="shared" si="136"/>
        <v>45.118695999999986</v>
      </c>
      <c r="J4841" s="573">
        <f t="shared" si="136"/>
        <v>59.283867999999998</v>
      </c>
      <c r="K4841" s="573">
        <f t="shared" si="136"/>
        <v>41.183925999999992</v>
      </c>
      <c r="L4841" s="573">
        <f t="shared" si="136"/>
        <v>65.448340999999985</v>
      </c>
      <c r="M4841" s="573">
        <f t="shared" si="136"/>
        <v>56.398369999999993</v>
      </c>
      <c r="N4841" s="573" t="b">
        <v>1</v>
      </c>
    </row>
    <row r="4842" spans="1:14" ht="31" x14ac:dyDescent="0.35">
      <c r="A4842" s="373" t="s">
        <v>6003</v>
      </c>
      <c r="B4842" s="308" t="s">
        <v>6004</v>
      </c>
      <c r="C4842" s="193" t="s">
        <v>6005</v>
      </c>
      <c r="D4842" s="309"/>
      <c r="E4842" s="309" t="s">
        <v>141</v>
      </c>
      <c r="F4842" s="578">
        <v>61.56</v>
      </c>
      <c r="G4842" s="47"/>
      <c r="H4842" s="573">
        <f t="shared" si="136"/>
        <v>21.706055999999997</v>
      </c>
      <c r="I4842" s="573">
        <f t="shared" si="136"/>
        <v>21.706055999999997</v>
      </c>
      <c r="J4842" s="573">
        <f t="shared" si="136"/>
        <v>28.520748000000001</v>
      </c>
      <c r="K4842" s="573">
        <f t="shared" si="136"/>
        <v>19.813085999999998</v>
      </c>
      <c r="L4842" s="573">
        <f t="shared" si="136"/>
        <v>31.486400999999994</v>
      </c>
      <c r="M4842" s="573">
        <f t="shared" si="136"/>
        <v>27.132570000000001</v>
      </c>
      <c r="N4842" s="573" t="b">
        <v>1</v>
      </c>
    </row>
    <row r="4843" spans="1:14" ht="15.5" x14ac:dyDescent="0.35">
      <c r="A4843" s="373" t="s">
        <v>6006</v>
      </c>
      <c r="B4843" s="308" t="s">
        <v>6007</v>
      </c>
      <c r="C4843" s="193" t="s">
        <v>6008</v>
      </c>
      <c r="D4843" s="309"/>
      <c r="E4843" s="309" t="s">
        <v>141</v>
      </c>
      <c r="F4843" s="578">
        <v>25.36</v>
      </c>
      <c r="G4843" s="47"/>
      <c r="H4843" s="573">
        <f t="shared" si="136"/>
        <v>8.9419359999999983</v>
      </c>
      <c r="I4843" s="573">
        <f t="shared" si="136"/>
        <v>8.9419359999999983</v>
      </c>
      <c r="J4843" s="573">
        <f t="shared" si="136"/>
        <v>11.749288</v>
      </c>
      <c r="K4843" s="573">
        <f t="shared" si="136"/>
        <v>8.1621159999999993</v>
      </c>
      <c r="L4843" s="573">
        <f t="shared" si="136"/>
        <v>12.971005999999997</v>
      </c>
      <c r="M4843" s="573">
        <f t="shared" si="136"/>
        <v>11.17742</v>
      </c>
      <c r="N4843" s="573" t="b">
        <v>1</v>
      </c>
    </row>
    <row r="4844" spans="1:14" ht="15.5" x14ac:dyDescent="0.35">
      <c r="A4844" s="373"/>
      <c r="B4844" s="308"/>
      <c r="C4844" s="193"/>
      <c r="D4844" s="309"/>
      <c r="E4844" s="309"/>
      <c r="F4844" s="578" t="s">
        <v>141</v>
      </c>
      <c r="G4844" s="47"/>
      <c r="H4844" s="573" t="str">
        <f t="shared" si="136"/>
        <v/>
      </c>
      <c r="I4844" s="573" t="str">
        <f t="shared" si="136"/>
        <v/>
      </c>
      <c r="J4844" s="573" t="str">
        <f t="shared" si="136"/>
        <v/>
      </c>
      <c r="K4844" s="573" t="str">
        <f t="shared" si="136"/>
        <v/>
      </c>
      <c r="L4844" s="573" t="str">
        <f t="shared" si="136"/>
        <v/>
      </c>
      <c r="M4844" s="573" t="str">
        <f t="shared" si="136"/>
        <v/>
      </c>
      <c r="N4844" s="573" t="s">
        <v>141</v>
      </c>
    </row>
    <row r="4845" spans="1:14" ht="15.5" x14ac:dyDescent="0.35">
      <c r="A4845" s="492" t="s">
        <v>6009</v>
      </c>
      <c r="B4845" s="427" t="s">
        <v>141</v>
      </c>
      <c r="C4845" s="659" t="s">
        <v>141</v>
      </c>
      <c r="D4845" s="447"/>
      <c r="E4845" s="447" t="s">
        <v>141</v>
      </c>
      <c r="F4845" s="783" t="s">
        <v>141</v>
      </c>
      <c r="G4845" s="47"/>
      <c r="H4845" s="573" t="str">
        <f t="shared" si="136"/>
        <v/>
      </c>
      <c r="I4845" s="573" t="str">
        <f t="shared" si="136"/>
        <v/>
      </c>
      <c r="J4845" s="573" t="str">
        <f t="shared" si="136"/>
        <v/>
      </c>
      <c r="K4845" s="573" t="str">
        <f t="shared" si="136"/>
        <v/>
      </c>
      <c r="L4845" s="573" t="str">
        <f t="shared" si="136"/>
        <v/>
      </c>
      <c r="M4845" s="573" t="str">
        <f t="shared" si="136"/>
        <v/>
      </c>
      <c r="N4845" s="573" t="s">
        <v>141</v>
      </c>
    </row>
    <row r="4846" spans="1:14" ht="15.5" x14ac:dyDescent="0.35">
      <c r="A4846" s="497" t="s">
        <v>6010</v>
      </c>
      <c r="B4846" s="427" t="s">
        <v>141</v>
      </c>
      <c r="C4846" s="659" t="s">
        <v>141</v>
      </c>
      <c r="D4846" s="447"/>
      <c r="E4846" s="447" t="s">
        <v>141</v>
      </c>
      <c r="F4846" s="783" t="s">
        <v>141</v>
      </c>
      <c r="G4846" s="47"/>
      <c r="H4846" s="573" t="str">
        <f t="shared" si="136"/>
        <v/>
      </c>
      <c r="I4846" s="573" t="str">
        <f t="shared" si="136"/>
        <v/>
      </c>
      <c r="J4846" s="573" t="str">
        <f t="shared" si="136"/>
        <v/>
      </c>
      <c r="K4846" s="573" t="str">
        <f t="shared" si="136"/>
        <v/>
      </c>
      <c r="L4846" s="573" t="str">
        <f t="shared" si="136"/>
        <v/>
      </c>
      <c r="M4846" s="573" t="str">
        <f t="shared" si="136"/>
        <v/>
      </c>
      <c r="N4846" s="573" t="s">
        <v>141</v>
      </c>
    </row>
    <row r="4847" spans="1:14" ht="15.5" x14ac:dyDescent="0.35">
      <c r="A4847" s="373" t="s">
        <v>6011</v>
      </c>
      <c r="B4847" s="308" t="s">
        <v>6012</v>
      </c>
      <c r="C4847" s="193" t="s">
        <v>6013</v>
      </c>
      <c r="D4847" s="309"/>
      <c r="E4847" s="309"/>
      <c r="F4847" s="578">
        <v>345.13</v>
      </c>
      <c r="G4847" s="47"/>
      <c r="H4847" s="573">
        <f t="shared" si="136"/>
        <v>121.69283799999997</v>
      </c>
      <c r="I4847" s="573">
        <f t="shared" si="136"/>
        <v>121.69283799999997</v>
      </c>
      <c r="J4847" s="573">
        <f t="shared" si="136"/>
        <v>159.898729</v>
      </c>
      <c r="K4847" s="573">
        <f t="shared" si="136"/>
        <v>111.08009049999998</v>
      </c>
      <c r="L4847" s="573">
        <f t="shared" si="136"/>
        <v>176.52536674999996</v>
      </c>
      <c r="M4847" s="573">
        <f t="shared" si="136"/>
        <v>152.11604749999998</v>
      </c>
      <c r="N4847" s="573" t="b">
        <v>1</v>
      </c>
    </row>
    <row r="4848" spans="1:14" ht="15.5" x14ac:dyDescent="0.35">
      <c r="A4848" s="373" t="s">
        <v>6014</v>
      </c>
      <c r="B4848" s="308" t="s">
        <v>6015</v>
      </c>
      <c r="C4848" s="193" t="s">
        <v>6016</v>
      </c>
      <c r="D4848" s="309"/>
      <c r="E4848" s="309"/>
      <c r="F4848" s="578">
        <v>4434.68</v>
      </c>
      <c r="G4848" s="47"/>
      <c r="H4848" s="573">
        <f t="shared" si="136"/>
        <v>1563.6681679999997</v>
      </c>
      <c r="I4848" s="573">
        <f t="shared" si="136"/>
        <v>1563.6681679999997</v>
      </c>
      <c r="J4848" s="573">
        <f t="shared" si="136"/>
        <v>2054.5872440000003</v>
      </c>
      <c r="K4848" s="573">
        <f t="shared" si="136"/>
        <v>1427.3017580000001</v>
      </c>
      <c r="L4848" s="573">
        <f t="shared" si="136"/>
        <v>2268.2279529999996</v>
      </c>
      <c r="M4848" s="573">
        <f t="shared" si="136"/>
        <v>1954.58521</v>
      </c>
      <c r="N4848" s="573" t="b">
        <v>1</v>
      </c>
    </row>
    <row r="4849" spans="1:14" ht="15.5" x14ac:dyDescent="0.35">
      <c r="A4849" s="373" t="s">
        <v>6014</v>
      </c>
      <c r="B4849" s="308" t="s">
        <v>6017</v>
      </c>
      <c r="C4849" s="193" t="s">
        <v>6018</v>
      </c>
      <c r="D4849" s="309"/>
      <c r="E4849" s="309"/>
      <c r="F4849" s="578">
        <v>4434.68</v>
      </c>
      <c r="G4849" s="47"/>
      <c r="H4849" s="573">
        <f t="shared" si="136"/>
        <v>1563.6681679999997</v>
      </c>
      <c r="I4849" s="573">
        <f t="shared" si="136"/>
        <v>1563.6681679999997</v>
      </c>
      <c r="J4849" s="573">
        <f t="shared" si="136"/>
        <v>2054.5872440000003</v>
      </c>
      <c r="K4849" s="573">
        <f t="shared" si="136"/>
        <v>1427.3017580000001</v>
      </c>
      <c r="L4849" s="573">
        <f t="shared" si="136"/>
        <v>2268.2279529999996</v>
      </c>
      <c r="M4849" s="573">
        <f t="shared" si="136"/>
        <v>1954.58521</v>
      </c>
      <c r="N4849" s="573" t="b">
        <v>1</v>
      </c>
    </row>
    <row r="4850" spans="1:14" ht="15.5" x14ac:dyDescent="0.35">
      <c r="A4850" s="373" t="s">
        <v>6019</v>
      </c>
      <c r="B4850" s="308" t="s">
        <v>6020</v>
      </c>
      <c r="C4850" s="193" t="s">
        <v>6021</v>
      </c>
      <c r="D4850" s="309"/>
      <c r="E4850" s="309"/>
      <c r="F4850" s="578">
        <v>4434.68</v>
      </c>
      <c r="G4850" s="47"/>
      <c r="H4850" s="573">
        <f t="shared" si="136"/>
        <v>1563.6681679999997</v>
      </c>
      <c r="I4850" s="573">
        <f t="shared" si="136"/>
        <v>1563.6681679999997</v>
      </c>
      <c r="J4850" s="573">
        <f t="shared" si="136"/>
        <v>2054.5872440000003</v>
      </c>
      <c r="K4850" s="573">
        <f t="shared" si="136"/>
        <v>1427.3017580000001</v>
      </c>
      <c r="L4850" s="573">
        <f t="shared" si="136"/>
        <v>2268.2279529999996</v>
      </c>
      <c r="M4850" s="573">
        <f t="shared" si="136"/>
        <v>1954.58521</v>
      </c>
      <c r="N4850" s="573" t="b">
        <v>1</v>
      </c>
    </row>
    <row r="4851" spans="1:14" ht="15.5" x14ac:dyDescent="0.35">
      <c r="A4851" s="373" t="s">
        <v>9830</v>
      </c>
      <c r="B4851" s="308" t="s">
        <v>7851</v>
      </c>
      <c r="C4851" s="193" t="s">
        <v>6022</v>
      </c>
      <c r="D4851" s="309"/>
      <c r="E4851" s="309"/>
      <c r="F4851" s="578">
        <v>0</v>
      </c>
      <c r="G4851" s="47"/>
      <c r="H4851" s="573">
        <f t="shared" si="136"/>
        <v>0</v>
      </c>
      <c r="I4851" s="573">
        <f t="shared" si="136"/>
        <v>0</v>
      </c>
      <c r="J4851" s="573">
        <f t="shared" si="136"/>
        <v>0</v>
      </c>
      <c r="K4851" s="573">
        <f t="shared" si="136"/>
        <v>0</v>
      </c>
      <c r="L4851" s="573">
        <f t="shared" si="136"/>
        <v>0</v>
      </c>
      <c r="M4851" s="573">
        <f t="shared" si="136"/>
        <v>0</v>
      </c>
      <c r="N4851" s="573" t="b">
        <v>1</v>
      </c>
    </row>
    <row r="4852" spans="1:14" ht="15.5" x14ac:dyDescent="0.35">
      <c r="A4852" s="373" t="s">
        <v>9843</v>
      </c>
      <c r="B4852" s="308" t="s">
        <v>8684</v>
      </c>
      <c r="C4852" s="193" t="s">
        <v>6023</v>
      </c>
      <c r="D4852" s="309"/>
      <c r="E4852" s="309"/>
      <c r="F4852" s="578">
        <v>0</v>
      </c>
      <c r="G4852" s="47"/>
      <c r="H4852" s="573">
        <f t="shared" si="136"/>
        <v>0</v>
      </c>
      <c r="I4852" s="573">
        <f t="shared" si="136"/>
        <v>0</v>
      </c>
      <c r="J4852" s="573">
        <f t="shared" si="136"/>
        <v>0</v>
      </c>
      <c r="K4852" s="573">
        <f t="shared" si="136"/>
        <v>0</v>
      </c>
      <c r="L4852" s="573">
        <f t="shared" si="136"/>
        <v>0</v>
      </c>
      <c r="M4852" s="573">
        <f t="shared" si="136"/>
        <v>0</v>
      </c>
      <c r="N4852" s="573" t="b">
        <v>1</v>
      </c>
    </row>
    <row r="4853" spans="1:14" ht="15.5" x14ac:dyDescent="0.35">
      <c r="A4853" s="373" t="s">
        <v>9861</v>
      </c>
      <c r="B4853" s="308" t="s">
        <v>7893</v>
      </c>
      <c r="C4853" s="193" t="s">
        <v>6024</v>
      </c>
      <c r="D4853" s="309"/>
      <c r="E4853" s="309"/>
      <c r="F4853" s="578">
        <v>665.05000000000007</v>
      </c>
      <c r="G4853" s="47"/>
      <c r="H4853" s="573">
        <f t="shared" si="136"/>
        <v>234.49662999999995</v>
      </c>
      <c r="I4853" s="573">
        <f t="shared" si="136"/>
        <v>234.49662999999995</v>
      </c>
      <c r="J4853" s="573">
        <f t="shared" si="136"/>
        <v>308.11766500000004</v>
      </c>
      <c r="K4853" s="573">
        <f t="shared" si="136"/>
        <v>214.04634250000001</v>
      </c>
      <c r="L4853" s="573">
        <f t="shared" si="136"/>
        <v>340.15644874999998</v>
      </c>
      <c r="M4853" s="573">
        <f t="shared" si="136"/>
        <v>293.12078750000001</v>
      </c>
      <c r="N4853" s="573" t="b">
        <v>1</v>
      </c>
    </row>
    <row r="4854" spans="1:14" ht="15.5" x14ac:dyDescent="0.35">
      <c r="A4854" s="373" t="s">
        <v>9901</v>
      </c>
      <c r="B4854" s="308" t="s">
        <v>8685</v>
      </c>
      <c r="C4854" s="193" t="s">
        <v>6025</v>
      </c>
      <c r="D4854" s="309"/>
      <c r="E4854" s="309"/>
      <c r="F4854" s="578">
        <v>665.05000000000007</v>
      </c>
      <c r="G4854" s="47"/>
      <c r="H4854" s="573">
        <f t="shared" si="136"/>
        <v>234.49662999999995</v>
      </c>
      <c r="I4854" s="573">
        <f t="shared" si="136"/>
        <v>234.49662999999995</v>
      </c>
      <c r="J4854" s="573">
        <f t="shared" si="136"/>
        <v>308.11766500000004</v>
      </c>
      <c r="K4854" s="573">
        <f t="shared" si="136"/>
        <v>214.04634250000001</v>
      </c>
      <c r="L4854" s="573">
        <f t="shared" si="136"/>
        <v>340.15644874999998</v>
      </c>
      <c r="M4854" s="573">
        <f t="shared" si="136"/>
        <v>293.12078750000001</v>
      </c>
      <c r="N4854" s="573" t="b">
        <v>1</v>
      </c>
    </row>
    <row r="4855" spans="1:14" ht="15.5" x14ac:dyDescent="0.35">
      <c r="A4855" s="373" t="s">
        <v>9863</v>
      </c>
      <c r="B4855" s="308" t="s">
        <v>5156</v>
      </c>
      <c r="C4855" s="193" t="s">
        <v>6026</v>
      </c>
      <c r="D4855" s="309"/>
      <c r="E4855" s="309"/>
      <c r="F4855" s="578">
        <v>1024.3600000000001</v>
      </c>
      <c r="G4855" s="47"/>
      <c r="H4855" s="573">
        <f t="shared" si="136"/>
        <v>361.18933599999997</v>
      </c>
      <c r="I4855" s="573">
        <f t="shared" si="136"/>
        <v>361.18933599999997</v>
      </c>
      <c r="J4855" s="573">
        <f t="shared" si="136"/>
        <v>474.58598800000004</v>
      </c>
      <c r="K4855" s="573">
        <f t="shared" si="136"/>
        <v>329.69026600000001</v>
      </c>
      <c r="L4855" s="573">
        <f t="shared" si="136"/>
        <v>523.93453099999999</v>
      </c>
      <c r="M4855" s="573">
        <f t="shared" si="136"/>
        <v>451.48667</v>
      </c>
      <c r="N4855" s="573" t="b">
        <v>1</v>
      </c>
    </row>
    <row r="4856" spans="1:14" ht="15.5" x14ac:dyDescent="0.35">
      <c r="A4856" s="373" t="s">
        <v>9902</v>
      </c>
      <c r="B4856" s="308" t="s">
        <v>8686</v>
      </c>
      <c r="C4856" s="193" t="s">
        <v>6027</v>
      </c>
      <c r="D4856" s="309"/>
      <c r="E4856" s="309"/>
      <c r="F4856" s="578">
        <v>1024.3600000000001</v>
      </c>
      <c r="G4856" s="47"/>
      <c r="H4856" s="573">
        <f t="shared" si="136"/>
        <v>361.18933599999997</v>
      </c>
      <c r="I4856" s="573">
        <f t="shared" si="136"/>
        <v>361.18933599999997</v>
      </c>
      <c r="J4856" s="573">
        <f t="shared" si="136"/>
        <v>474.58598800000004</v>
      </c>
      <c r="K4856" s="573">
        <f t="shared" si="136"/>
        <v>329.69026600000001</v>
      </c>
      <c r="L4856" s="573">
        <f t="shared" si="136"/>
        <v>523.93453099999999</v>
      </c>
      <c r="M4856" s="573">
        <f t="shared" si="136"/>
        <v>451.48667</v>
      </c>
      <c r="N4856" s="573" t="b">
        <v>1</v>
      </c>
    </row>
    <row r="4857" spans="1:14" ht="15.5" x14ac:dyDescent="0.35">
      <c r="A4857" s="373" t="s">
        <v>9844</v>
      </c>
      <c r="B4857" s="308" t="s">
        <v>6935</v>
      </c>
      <c r="C4857" s="193" t="s">
        <v>6028</v>
      </c>
      <c r="D4857" s="309"/>
      <c r="E4857" s="309"/>
      <c r="F4857" s="578">
        <v>481.18000000000006</v>
      </c>
      <c r="G4857" s="47"/>
      <c r="H4857" s="573" t="str">
        <f t="shared" si="136"/>
        <v/>
      </c>
      <c r="I4857" s="573" t="str">
        <f t="shared" si="136"/>
        <v/>
      </c>
      <c r="J4857" s="573" t="str">
        <f t="shared" si="136"/>
        <v/>
      </c>
      <c r="K4857" s="573" t="str">
        <f t="shared" si="136"/>
        <v/>
      </c>
      <c r="L4857" s="573" t="str">
        <f t="shared" si="136"/>
        <v/>
      </c>
      <c r="M4857" s="573" t="str">
        <f t="shared" si="136"/>
        <v/>
      </c>
      <c r="N4857" s="573" t="b">
        <v>0</v>
      </c>
    </row>
    <row r="4858" spans="1:14" ht="15.5" x14ac:dyDescent="0.35">
      <c r="A4858" s="373" t="s">
        <v>9858</v>
      </c>
      <c r="B4858" s="308" t="s">
        <v>8687</v>
      </c>
      <c r="C4858" s="193" t="s">
        <v>6029</v>
      </c>
      <c r="D4858" s="309"/>
      <c r="E4858" s="309"/>
      <c r="F4858" s="578">
        <v>481.18000000000006</v>
      </c>
      <c r="G4858" s="47"/>
      <c r="H4858" s="573" t="str">
        <f t="shared" si="136"/>
        <v/>
      </c>
      <c r="I4858" s="573" t="str">
        <f t="shared" si="136"/>
        <v/>
      </c>
      <c r="J4858" s="573" t="str">
        <f t="shared" si="136"/>
        <v/>
      </c>
      <c r="K4858" s="573" t="str">
        <f t="shared" si="136"/>
        <v/>
      </c>
      <c r="L4858" s="573" t="str">
        <f t="shared" si="136"/>
        <v/>
      </c>
      <c r="M4858" s="573" t="str">
        <f t="shared" si="136"/>
        <v/>
      </c>
      <c r="N4858" s="573" t="b">
        <v>0</v>
      </c>
    </row>
    <row r="4859" spans="1:14" ht="15.5" x14ac:dyDescent="0.35">
      <c r="A4859" s="373" t="s">
        <v>9846</v>
      </c>
      <c r="B4859" s="308" t="s">
        <v>8688</v>
      </c>
      <c r="C4859" s="193" t="s">
        <v>6030</v>
      </c>
      <c r="D4859" s="309"/>
      <c r="E4859" s="309"/>
      <c r="F4859" s="578">
        <v>1616.9099999999999</v>
      </c>
      <c r="G4859" s="47"/>
      <c r="H4859" s="573" t="str">
        <f t="shared" si="136"/>
        <v/>
      </c>
      <c r="I4859" s="573" t="str">
        <f t="shared" si="136"/>
        <v/>
      </c>
      <c r="J4859" s="573" t="str">
        <f t="shared" si="136"/>
        <v/>
      </c>
      <c r="K4859" s="573" t="str">
        <f t="shared" si="136"/>
        <v/>
      </c>
      <c r="L4859" s="573" t="str">
        <f t="shared" si="136"/>
        <v/>
      </c>
      <c r="M4859" s="573" t="str">
        <f t="shared" si="136"/>
        <v/>
      </c>
      <c r="N4859" s="573" t="b">
        <v>0</v>
      </c>
    </row>
    <row r="4860" spans="1:14" ht="15.5" x14ac:dyDescent="0.35">
      <c r="A4860" s="373" t="s">
        <v>9859</v>
      </c>
      <c r="B4860" s="308" t="s">
        <v>8689</v>
      </c>
      <c r="C4860" s="193" t="s">
        <v>6031</v>
      </c>
      <c r="D4860" s="309"/>
      <c r="E4860" s="309"/>
      <c r="F4860" s="578">
        <v>1616.9099999999999</v>
      </c>
      <c r="G4860" s="47"/>
      <c r="H4860" s="573" t="str">
        <f t="shared" si="136"/>
        <v/>
      </c>
      <c r="I4860" s="573" t="str">
        <f t="shared" si="136"/>
        <v/>
      </c>
      <c r="J4860" s="573" t="str">
        <f t="shared" si="136"/>
        <v/>
      </c>
      <c r="K4860" s="573" t="str">
        <f t="shared" si="136"/>
        <v/>
      </c>
      <c r="L4860" s="573" t="str">
        <f t="shared" si="136"/>
        <v/>
      </c>
      <c r="M4860" s="573" t="str">
        <f t="shared" si="136"/>
        <v/>
      </c>
      <c r="N4860" s="573" t="b">
        <v>0</v>
      </c>
    </row>
    <row r="4861" spans="1:14" ht="31" x14ac:dyDescent="0.35">
      <c r="A4861" s="373" t="s">
        <v>8690</v>
      </c>
      <c r="B4861" s="308" t="s">
        <v>8691</v>
      </c>
      <c r="C4861" s="193" t="s">
        <v>8692</v>
      </c>
      <c r="D4861" s="309"/>
      <c r="E4861" s="309"/>
      <c r="F4861" s="578">
        <v>10785.79</v>
      </c>
      <c r="G4861" s="47"/>
      <c r="H4861" s="573">
        <f t="shared" si="136"/>
        <v>3803.0695539999992</v>
      </c>
      <c r="I4861" s="573">
        <f t="shared" si="136"/>
        <v>3803.0695539999992</v>
      </c>
      <c r="J4861" s="573">
        <f t="shared" si="136"/>
        <v>4997.0565070000002</v>
      </c>
      <c r="K4861" s="573">
        <f t="shared" si="136"/>
        <v>3471.4065114999999</v>
      </c>
      <c r="L4861" s="573">
        <f t="shared" si="136"/>
        <v>5516.6619402499991</v>
      </c>
      <c r="M4861" s="573">
        <f t="shared" si="136"/>
        <v>4753.8369425000001</v>
      </c>
      <c r="N4861" s="573" t="b">
        <v>1</v>
      </c>
    </row>
    <row r="4862" spans="1:14" ht="15.5" x14ac:dyDescent="0.35">
      <c r="A4862" s="373" t="s">
        <v>6032</v>
      </c>
      <c r="B4862" s="308" t="s">
        <v>6033</v>
      </c>
      <c r="C4862" s="193" t="s">
        <v>6034</v>
      </c>
      <c r="D4862" s="309"/>
      <c r="E4862" s="309"/>
      <c r="F4862" s="578">
        <v>4707.84</v>
      </c>
      <c r="G4862" s="47"/>
      <c r="H4862" s="573">
        <f t="shared" si="136"/>
        <v>1659.9843839999996</v>
      </c>
      <c r="I4862" s="573">
        <f t="shared" si="136"/>
        <v>1659.9843839999996</v>
      </c>
      <c r="J4862" s="573">
        <f t="shared" si="136"/>
        <v>2181.142272</v>
      </c>
      <c r="K4862" s="573">
        <f t="shared" si="136"/>
        <v>1515.218304</v>
      </c>
      <c r="L4862" s="573">
        <f t="shared" si="136"/>
        <v>2407.9424639999997</v>
      </c>
      <c r="M4862" s="573">
        <f t="shared" si="136"/>
        <v>2074.9804800000002</v>
      </c>
      <c r="N4862" s="573" t="b">
        <v>1</v>
      </c>
    </row>
    <row r="4863" spans="1:14" ht="15.5" x14ac:dyDescent="0.35">
      <c r="A4863" s="373" t="s">
        <v>9830</v>
      </c>
      <c r="B4863" s="308" t="s">
        <v>7851</v>
      </c>
      <c r="C4863" s="193" t="s">
        <v>6035</v>
      </c>
      <c r="D4863" s="309"/>
      <c r="E4863" s="309"/>
      <c r="F4863" s="578">
        <v>0</v>
      </c>
      <c r="G4863" s="47"/>
      <c r="H4863" s="573">
        <f t="shared" si="136"/>
        <v>0</v>
      </c>
      <c r="I4863" s="573">
        <f t="shared" si="136"/>
        <v>0</v>
      </c>
      <c r="J4863" s="573">
        <f t="shared" si="136"/>
        <v>0</v>
      </c>
      <c r="K4863" s="573">
        <f t="shared" ref="K4863:M4926" si="137">IF($N4863=TRUE,K$3*$F4863,"")</f>
        <v>0</v>
      </c>
      <c r="L4863" s="573">
        <f t="shared" si="137"/>
        <v>0</v>
      </c>
      <c r="M4863" s="573">
        <f t="shared" si="137"/>
        <v>0</v>
      </c>
      <c r="N4863" s="573" t="b">
        <v>1</v>
      </c>
    </row>
    <row r="4864" spans="1:14" ht="15.5" x14ac:dyDescent="0.35">
      <c r="A4864" s="373" t="s">
        <v>9843</v>
      </c>
      <c r="B4864" s="308" t="s">
        <v>8684</v>
      </c>
      <c r="C4864" s="193" t="s">
        <v>8693</v>
      </c>
      <c r="D4864" s="309"/>
      <c r="E4864" s="309"/>
      <c r="F4864" s="578">
        <v>0</v>
      </c>
      <c r="G4864" s="47"/>
      <c r="H4864" s="573">
        <f t="shared" ref="H4864:M4927" si="138">IF($N4864=TRUE,H$3*$F4864,"")</f>
        <v>0</v>
      </c>
      <c r="I4864" s="573">
        <f t="shared" si="138"/>
        <v>0</v>
      </c>
      <c r="J4864" s="573">
        <f t="shared" si="138"/>
        <v>0</v>
      </c>
      <c r="K4864" s="573">
        <f t="shared" si="137"/>
        <v>0</v>
      </c>
      <c r="L4864" s="573">
        <f t="shared" si="137"/>
        <v>0</v>
      </c>
      <c r="M4864" s="573">
        <f t="shared" si="137"/>
        <v>0</v>
      </c>
      <c r="N4864" s="573" t="b">
        <v>1</v>
      </c>
    </row>
    <row r="4865" spans="1:14" ht="15.5" x14ac:dyDescent="0.35">
      <c r="A4865" s="373" t="s">
        <v>9861</v>
      </c>
      <c r="B4865" s="308" t="s">
        <v>7893</v>
      </c>
      <c r="C4865" s="193" t="s">
        <v>6036</v>
      </c>
      <c r="D4865" s="309"/>
      <c r="E4865" s="309"/>
      <c r="F4865" s="578">
        <v>491.69000000000005</v>
      </c>
      <c r="G4865" s="47"/>
      <c r="H4865" s="573">
        <f t="shared" si="138"/>
        <v>173.36989399999999</v>
      </c>
      <c r="I4865" s="573">
        <f t="shared" si="138"/>
        <v>173.36989399999999</v>
      </c>
      <c r="J4865" s="573">
        <f t="shared" si="138"/>
        <v>227.79997700000001</v>
      </c>
      <c r="K4865" s="573">
        <f t="shared" si="137"/>
        <v>158.2504265</v>
      </c>
      <c r="L4865" s="573">
        <f t="shared" si="137"/>
        <v>251.48714274999998</v>
      </c>
      <c r="M4865" s="573">
        <f t="shared" si="137"/>
        <v>216.7123675</v>
      </c>
      <c r="N4865" s="573" t="b">
        <v>1</v>
      </c>
    </row>
    <row r="4866" spans="1:14" ht="15.5" x14ac:dyDescent="0.35">
      <c r="A4866" s="373" t="s">
        <v>9901</v>
      </c>
      <c r="B4866" s="308" t="s">
        <v>8685</v>
      </c>
      <c r="C4866" s="193" t="s">
        <v>8694</v>
      </c>
      <c r="D4866" s="309"/>
      <c r="E4866" s="309"/>
      <c r="F4866" s="578">
        <v>491.69000000000005</v>
      </c>
      <c r="G4866" s="47"/>
      <c r="H4866" s="573">
        <f t="shared" si="138"/>
        <v>173.36989399999999</v>
      </c>
      <c r="I4866" s="573">
        <f t="shared" si="138"/>
        <v>173.36989399999999</v>
      </c>
      <c r="J4866" s="573">
        <f t="shared" si="138"/>
        <v>227.79997700000001</v>
      </c>
      <c r="K4866" s="573">
        <f t="shared" si="137"/>
        <v>158.2504265</v>
      </c>
      <c r="L4866" s="573">
        <f t="shared" si="137"/>
        <v>251.48714274999998</v>
      </c>
      <c r="M4866" s="573">
        <f t="shared" si="137"/>
        <v>216.7123675</v>
      </c>
      <c r="N4866" s="573" t="b">
        <v>1</v>
      </c>
    </row>
    <row r="4867" spans="1:14" ht="15.5" x14ac:dyDescent="0.35">
      <c r="A4867" s="373" t="s">
        <v>9863</v>
      </c>
      <c r="B4867" s="308" t="s">
        <v>5156</v>
      </c>
      <c r="C4867" s="193" t="s">
        <v>6037</v>
      </c>
      <c r="D4867" s="309"/>
      <c r="E4867" s="309"/>
      <c r="F4867" s="578">
        <v>1297.1399999999999</v>
      </c>
      <c r="G4867" s="47"/>
      <c r="H4867" s="573">
        <f t="shared" si="138"/>
        <v>457.37156399999986</v>
      </c>
      <c r="I4867" s="573">
        <f t="shared" si="138"/>
        <v>457.37156399999986</v>
      </c>
      <c r="J4867" s="573">
        <f t="shared" si="138"/>
        <v>600.9649619999999</v>
      </c>
      <c r="K4867" s="573">
        <f t="shared" si="137"/>
        <v>417.48450899999995</v>
      </c>
      <c r="L4867" s="573">
        <f t="shared" si="137"/>
        <v>663.45468149999977</v>
      </c>
      <c r="M4867" s="573">
        <f t="shared" si="137"/>
        <v>571.71445499999993</v>
      </c>
      <c r="N4867" s="573" t="b">
        <v>1</v>
      </c>
    </row>
    <row r="4868" spans="1:14" ht="15.5" x14ac:dyDescent="0.35">
      <c r="A4868" s="373" t="s">
        <v>9902</v>
      </c>
      <c r="B4868" s="308" t="s">
        <v>8686</v>
      </c>
      <c r="C4868" s="193" t="s">
        <v>8695</v>
      </c>
      <c r="D4868" s="309"/>
      <c r="E4868" s="309"/>
      <c r="F4868" s="578">
        <v>1297.1399999999999</v>
      </c>
      <c r="G4868" s="47"/>
      <c r="H4868" s="573">
        <f t="shared" si="138"/>
        <v>457.37156399999986</v>
      </c>
      <c r="I4868" s="573">
        <f t="shared" si="138"/>
        <v>457.37156399999986</v>
      </c>
      <c r="J4868" s="573">
        <f t="shared" si="138"/>
        <v>600.9649619999999</v>
      </c>
      <c r="K4868" s="573">
        <f t="shared" si="137"/>
        <v>417.48450899999995</v>
      </c>
      <c r="L4868" s="573">
        <f t="shared" si="137"/>
        <v>663.45468149999977</v>
      </c>
      <c r="M4868" s="573">
        <f t="shared" si="137"/>
        <v>571.71445499999993</v>
      </c>
      <c r="N4868" s="573" t="b">
        <v>1</v>
      </c>
    </row>
    <row r="4869" spans="1:14" ht="15.5" x14ac:dyDescent="0.35">
      <c r="A4869" s="373" t="s">
        <v>9844</v>
      </c>
      <c r="B4869" s="308" t="s">
        <v>8505</v>
      </c>
      <c r="C4869" s="193" t="s">
        <v>6038</v>
      </c>
      <c r="D4869" s="309"/>
      <c r="E4869" s="309"/>
      <c r="F4869" s="578">
        <v>532.66999999999985</v>
      </c>
      <c r="G4869" s="47"/>
      <c r="H4869" s="573" t="str">
        <f t="shared" si="138"/>
        <v/>
      </c>
      <c r="I4869" s="573" t="str">
        <f t="shared" si="138"/>
        <v/>
      </c>
      <c r="J4869" s="573" t="str">
        <f t="shared" si="138"/>
        <v/>
      </c>
      <c r="K4869" s="573" t="str">
        <f t="shared" si="137"/>
        <v/>
      </c>
      <c r="L4869" s="573" t="str">
        <f t="shared" si="137"/>
        <v/>
      </c>
      <c r="M4869" s="573" t="str">
        <f t="shared" si="137"/>
        <v/>
      </c>
      <c r="N4869" s="573" t="b">
        <v>0</v>
      </c>
    </row>
    <row r="4870" spans="1:14" ht="15.5" x14ac:dyDescent="0.35">
      <c r="A4870" s="373" t="s">
        <v>9858</v>
      </c>
      <c r="B4870" s="308" t="s">
        <v>8687</v>
      </c>
      <c r="C4870" s="193" t="s">
        <v>6039</v>
      </c>
      <c r="D4870" s="309"/>
      <c r="E4870" s="309"/>
      <c r="F4870" s="578">
        <v>532.66999999999985</v>
      </c>
      <c r="G4870" s="47"/>
      <c r="H4870" s="573" t="str">
        <f t="shared" si="138"/>
        <v/>
      </c>
      <c r="I4870" s="573" t="str">
        <f t="shared" si="138"/>
        <v/>
      </c>
      <c r="J4870" s="573" t="str">
        <f t="shared" si="138"/>
        <v/>
      </c>
      <c r="K4870" s="573" t="str">
        <f t="shared" si="137"/>
        <v/>
      </c>
      <c r="L4870" s="573" t="str">
        <f t="shared" si="137"/>
        <v/>
      </c>
      <c r="M4870" s="573" t="str">
        <f t="shared" si="137"/>
        <v/>
      </c>
      <c r="N4870" s="573" t="b">
        <v>0</v>
      </c>
    </row>
    <row r="4871" spans="1:14" ht="15.5" x14ac:dyDescent="0.35">
      <c r="A4871" s="373" t="s">
        <v>9846</v>
      </c>
      <c r="B4871" s="308" t="s">
        <v>8688</v>
      </c>
      <c r="C4871" s="193" t="s">
        <v>6040</v>
      </c>
      <c r="D4871" s="309"/>
      <c r="E4871" s="309"/>
      <c r="F4871" s="578">
        <v>1858.5600000000002</v>
      </c>
      <c r="G4871" s="47"/>
      <c r="H4871" s="573" t="str">
        <f t="shared" si="138"/>
        <v/>
      </c>
      <c r="I4871" s="573" t="str">
        <f t="shared" si="138"/>
        <v/>
      </c>
      <c r="J4871" s="573" t="str">
        <f t="shared" si="138"/>
        <v/>
      </c>
      <c r="K4871" s="573" t="str">
        <f t="shared" si="137"/>
        <v/>
      </c>
      <c r="L4871" s="573" t="str">
        <f t="shared" si="137"/>
        <v/>
      </c>
      <c r="M4871" s="573" t="str">
        <f t="shared" si="137"/>
        <v/>
      </c>
      <c r="N4871" s="573" t="b">
        <v>0</v>
      </c>
    </row>
    <row r="4872" spans="1:14" ht="15.5" x14ac:dyDescent="0.35">
      <c r="A4872" s="373" t="s">
        <v>9859</v>
      </c>
      <c r="B4872" s="308" t="s">
        <v>8689</v>
      </c>
      <c r="C4872" s="193" t="s">
        <v>6041</v>
      </c>
      <c r="D4872" s="309"/>
      <c r="E4872" s="309"/>
      <c r="F4872" s="578">
        <v>1858.5600000000002</v>
      </c>
      <c r="G4872" s="47"/>
      <c r="H4872" s="573" t="str">
        <f t="shared" si="138"/>
        <v/>
      </c>
      <c r="I4872" s="573" t="str">
        <f t="shared" si="138"/>
        <v/>
      </c>
      <c r="J4872" s="573" t="str">
        <f t="shared" si="138"/>
        <v/>
      </c>
      <c r="K4872" s="573" t="str">
        <f t="shared" si="137"/>
        <v/>
      </c>
      <c r="L4872" s="573" t="str">
        <f t="shared" si="137"/>
        <v/>
      </c>
      <c r="M4872" s="573" t="str">
        <f t="shared" si="137"/>
        <v/>
      </c>
      <c r="N4872" s="573" t="b">
        <v>0</v>
      </c>
    </row>
    <row r="4873" spans="1:14" ht="15.5" x14ac:dyDescent="0.35">
      <c r="A4873" s="373" t="s">
        <v>6042</v>
      </c>
      <c r="B4873" s="308" t="s">
        <v>6012</v>
      </c>
      <c r="C4873" s="193" t="s">
        <v>6013</v>
      </c>
      <c r="D4873" s="309"/>
      <c r="E4873" s="309"/>
      <c r="F4873" s="578">
        <v>345.13</v>
      </c>
      <c r="G4873" s="47"/>
      <c r="H4873" s="573">
        <f t="shared" si="138"/>
        <v>121.69283799999997</v>
      </c>
      <c r="I4873" s="573">
        <f t="shared" si="138"/>
        <v>121.69283799999997</v>
      </c>
      <c r="J4873" s="573">
        <f t="shared" si="138"/>
        <v>159.898729</v>
      </c>
      <c r="K4873" s="573">
        <f t="shared" si="137"/>
        <v>111.08009049999998</v>
      </c>
      <c r="L4873" s="573">
        <f t="shared" si="137"/>
        <v>176.52536674999996</v>
      </c>
      <c r="M4873" s="573">
        <f t="shared" si="137"/>
        <v>152.11604749999998</v>
      </c>
      <c r="N4873" s="573" t="b">
        <v>1</v>
      </c>
    </row>
    <row r="4874" spans="1:14" ht="15.5" x14ac:dyDescent="0.35">
      <c r="A4874" s="373" t="s">
        <v>8696</v>
      </c>
      <c r="B4874" s="308" t="s">
        <v>6043</v>
      </c>
      <c r="C4874" s="193" t="s">
        <v>6044</v>
      </c>
      <c r="D4874" s="309"/>
      <c r="E4874" s="309"/>
      <c r="F4874" s="578">
        <v>14713.61</v>
      </c>
      <c r="G4874" s="47"/>
      <c r="H4874" s="573">
        <f t="shared" si="138"/>
        <v>5188.0188859999989</v>
      </c>
      <c r="I4874" s="573">
        <f t="shared" si="138"/>
        <v>5188.0188859999989</v>
      </c>
      <c r="J4874" s="573">
        <f t="shared" si="138"/>
        <v>6816.8155130000005</v>
      </c>
      <c r="K4874" s="573">
        <f t="shared" si="137"/>
        <v>4735.5753784999997</v>
      </c>
      <c r="L4874" s="573">
        <f t="shared" si="137"/>
        <v>7525.6436747499993</v>
      </c>
      <c r="M4874" s="573">
        <f t="shared" si="137"/>
        <v>6485.0236075000003</v>
      </c>
      <c r="N4874" s="573" t="b">
        <v>1</v>
      </c>
    </row>
    <row r="4875" spans="1:14" ht="15.5" x14ac:dyDescent="0.35">
      <c r="A4875" s="373" t="s">
        <v>8697</v>
      </c>
      <c r="B4875" s="308" t="s">
        <v>6045</v>
      </c>
      <c r="C4875" s="193" t="s">
        <v>6046</v>
      </c>
      <c r="D4875" s="309"/>
      <c r="E4875" s="309"/>
      <c r="F4875" s="578">
        <v>13063.66</v>
      </c>
      <c r="G4875" s="47"/>
      <c r="H4875" s="573">
        <f t="shared" si="138"/>
        <v>4606.2465159999992</v>
      </c>
      <c r="I4875" s="573">
        <f t="shared" si="138"/>
        <v>4606.2465159999992</v>
      </c>
      <c r="J4875" s="573">
        <f t="shared" si="138"/>
        <v>6052.3936779999995</v>
      </c>
      <c r="K4875" s="573">
        <f t="shared" si="137"/>
        <v>4204.5389709999999</v>
      </c>
      <c r="L4875" s="573">
        <f t="shared" si="137"/>
        <v>6681.7354984999984</v>
      </c>
      <c r="M4875" s="573">
        <f t="shared" si="137"/>
        <v>5757.808145</v>
      </c>
      <c r="N4875" s="573" t="b">
        <v>1</v>
      </c>
    </row>
    <row r="4876" spans="1:14" ht="15.5" x14ac:dyDescent="0.35">
      <c r="A4876" s="373" t="s">
        <v>8698</v>
      </c>
      <c r="B4876" s="308" t="s">
        <v>6047</v>
      </c>
      <c r="C4876" s="193" t="s">
        <v>6048</v>
      </c>
      <c r="D4876" s="309"/>
      <c r="E4876" s="309"/>
      <c r="F4876" s="578">
        <v>12881.25</v>
      </c>
      <c r="G4876" s="47"/>
      <c r="H4876" s="573">
        <f t="shared" si="138"/>
        <v>4541.9287499999991</v>
      </c>
      <c r="I4876" s="573">
        <f t="shared" si="138"/>
        <v>4541.9287499999991</v>
      </c>
      <c r="J4876" s="573">
        <f t="shared" si="138"/>
        <v>5967.8831250000003</v>
      </c>
      <c r="K4876" s="573">
        <f t="shared" si="137"/>
        <v>4145.8303124999993</v>
      </c>
      <c r="L4876" s="573">
        <f t="shared" si="137"/>
        <v>6588.4373437499989</v>
      </c>
      <c r="M4876" s="573">
        <f t="shared" si="137"/>
        <v>5677.4109374999998</v>
      </c>
      <c r="N4876" s="573" t="b">
        <v>1</v>
      </c>
    </row>
    <row r="4877" spans="1:14" ht="15.5" x14ac:dyDescent="0.35">
      <c r="A4877" s="373" t="s">
        <v>8699</v>
      </c>
      <c r="B4877" s="308" t="s">
        <v>6049</v>
      </c>
      <c r="C4877" s="193" t="s">
        <v>6050</v>
      </c>
      <c r="D4877" s="309"/>
      <c r="E4877" s="309"/>
      <c r="F4877" s="578">
        <v>13243.45</v>
      </c>
      <c r="G4877" s="47"/>
      <c r="H4877" s="573">
        <f t="shared" si="138"/>
        <v>4669.6404699999994</v>
      </c>
      <c r="I4877" s="573">
        <f t="shared" si="138"/>
        <v>4669.6404699999994</v>
      </c>
      <c r="J4877" s="573">
        <f t="shared" si="138"/>
        <v>6135.6903849999999</v>
      </c>
      <c r="K4877" s="573">
        <f t="shared" si="137"/>
        <v>4262.4043824999999</v>
      </c>
      <c r="L4877" s="573">
        <f t="shared" si="137"/>
        <v>6773.6935887499994</v>
      </c>
      <c r="M4877" s="573">
        <f t="shared" si="137"/>
        <v>5837.0505874999999</v>
      </c>
      <c r="N4877" s="573" t="b">
        <v>1</v>
      </c>
    </row>
    <row r="4878" spans="1:14" ht="15.5" x14ac:dyDescent="0.35">
      <c r="A4878" s="373" t="s">
        <v>8700</v>
      </c>
      <c r="B4878" s="308" t="s">
        <v>6051</v>
      </c>
      <c r="C4878" s="653" t="s">
        <v>6052</v>
      </c>
      <c r="D4878" s="309"/>
      <c r="E4878" s="309"/>
      <c r="F4878" s="578">
        <v>0</v>
      </c>
      <c r="G4878" s="47"/>
      <c r="H4878" s="573">
        <f t="shared" si="138"/>
        <v>0</v>
      </c>
      <c r="I4878" s="573">
        <f t="shared" si="138"/>
        <v>0</v>
      </c>
      <c r="J4878" s="573">
        <f t="shared" si="138"/>
        <v>0</v>
      </c>
      <c r="K4878" s="573">
        <f t="shared" si="137"/>
        <v>0</v>
      </c>
      <c r="L4878" s="573">
        <f t="shared" si="137"/>
        <v>0</v>
      </c>
      <c r="M4878" s="573">
        <f t="shared" si="137"/>
        <v>0</v>
      </c>
      <c r="N4878" s="573" t="b">
        <v>1</v>
      </c>
    </row>
    <row r="4879" spans="1:14" ht="15.5" x14ac:dyDescent="0.35">
      <c r="A4879" s="373" t="s">
        <v>8701</v>
      </c>
      <c r="B4879" s="308" t="s">
        <v>6053</v>
      </c>
      <c r="C4879" s="193" t="s">
        <v>6054</v>
      </c>
      <c r="D4879" s="309"/>
      <c r="E4879" s="309"/>
      <c r="F4879" s="578">
        <v>5385.76</v>
      </c>
      <c r="G4879" s="47"/>
      <c r="H4879" s="573">
        <f t="shared" si="138"/>
        <v>1899.0189759999996</v>
      </c>
      <c r="I4879" s="573">
        <f t="shared" si="138"/>
        <v>1899.0189759999996</v>
      </c>
      <c r="J4879" s="573">
        <f t="shared" si="138"/>
        <v>2495.222608</v>
      </c>
      <c r="K4879" s="573">
        <f t="shared" si="137"/>
        <v>1733.4068559999998</v>
      </c>
      <c r="L4879" s="573">
        <f t="shared" si="137"/>
        <v>2754.6815959999994</v>
      </c>
      <c r="M4879" s="573">
        <f t="shared" si="137"/>
        <v>2373.7737200000001</v>
      </c>
      <c r="N4879" s="573" t="b">
        <v>1</v>
      </c>
    </row>
    <row r="4880" spans="1:14" ht="15.5" x14ac:dyDescent="0.35">
      <c r="A4880" s="373" t="s">
        <v>8702</v>
      </c>
      <c r="B4880" s="308" t="s">
        <v>6055</v>
      </c>
      <c r="C4880" s="193" t="s">
        <v>6056</v>
      </c>
      <c r="D4880" s="309"/>
      <c r="E4880" s="309"/>
      <c r="F4880" s="578">
        <v>5771.99</v>
      </c>
      <c r="G4880" s="47"/>
      <c r="H4880" s="573">
        <f t="shared" si="138"/>
        <v>2035.2036739999994</v>
      </c>
      <c r="I4880" s="573">
        <f t="shared" si="138"/>
        <v>2035.2036739999994</v>
      </c>
      <c r="J4880" s="573">
        <f t="shared" si="138"/>
        <v>2674.1629669999998</v>
      </c>
      <c r="K4880" s="573">
        <f t="shared" si="137"/>
        <v>1857.7149814999998</v>
      </c>
      <c r="L4880" s="573">
        <f t="shared" si="137"/>
        <v>2952.2285852499995</v>
      </c>
      <c r="M4880" s="573">
        <f t="shared" si="137"/>
        <v>2544.0045924999999</v>
      </c>
      <c r="N4880" s="573" t="b">
        <v>1</v>
      </c>
    </row>
    <row r="4881" spans="1:14" ht="15.5" x14ac:dyDescent="0.35">
      <c r="A4881" s="373" t="s">
        <v>9830</v>
      </c>
      <c r="B4881" s="308" t="s">
        <v>6057</v>
      </c>
      <c r="C4881" s="736" t="s">
        <v>6058</v>
      </c>
      <c r="D4881" s="309"/>
      <c r="E4881" s="309"/>
      <c r="F4881" s="578">
        <v>0</v>
      </c>
      <c r="G4881" s="47"/>
      <c r="H4881" s="573">
        <f t="shared" si="138"/>
        <v>0</v>
      </c>
      <c r="I4881" s="573">
        <f t="shared" si="138"/>
        <v>0</v>
      </c>
      <c r="J4881" s="573">
        <f t="shared" si="138"/>
        <v>0</v>
      </c>
      <c r="K4881" s="573">
        <f t="shared" si="137"/>
        <v>0</v>
      </c>
      <c r="L4881" s="573">
        <f t="shared" si="137"/>
        <v>0</v>
      </c>
      <c r="M4881" s="573">
        <f t="shared" si="137"/>
        <v>0</v>
      </c>
      <c r="N4881" s="573" t="b">
        <v>1</v>
      </c>
    </row>
    <row r="4882" spans="1:14" ht="15.5" x14ac:dyDescent="0.35">
      <c r="A4882" s="373" t="s">
        <v>9861</v>
      </c>
      <c r="B4882" s="308" t="s">
        <v>6057</v>
      </c>
      <c r="C4882" s="736" t="s">
        <v>6059</v>
      </c>
      <c r="D4882" s="309"/>
      <c r="E4882" s="309"/>
      <c r="F4882" s="578">
        <v>3238.18</v>
      </c>
      <c r="G4882" s="47"/>
      <c r="H4882" s="573">
        <f t="shared" si="138"/>
        <v>1141.7822679999997</v>
      </c>
      <c r="I4882" s="573">
        <f t="shared" si="138"/>
        <v>1141.7822679999997</v>
      </c>
      <c r="J4882" s="573">
        <f t="shared" si="138"/>
        <v>1500.2487939999999</v>
      </c>
      <c r="K4882" s="573">
        <f t="shared" si="137"/>
        <v>1042.2082329999998</v>
      </c>
      <c r="L4882" s="573">
        <f t="shared" si="137"/>
        <v>1656.2481154999996</v>
      </c>
      <c r="M4882" s="573">
        <f t="shared" si="137"/>
        <v>1427.2278349999999</v>
      </c>
      <c r="N4882" s="573" t="b">
        <v>1</v>
      </c>
    </row>
    <row r="4883" spans="1:14" ht="15.5" x14ac:dyDescent="0.35">
      <c r="A4883" s="373" t="s">
        <v>9863</v>
      </c>
      <c r="B4883" s="308" t="s">
        <v>6057</v>
      </c>
      <c r="C4883" s="736" t="s">
        <v>6060</v>
      </c>
      <c r="D4883" s="309"/>
      <c r="E4883" s="309"/>
      <c r="F4883" s="578">
        <v>4644.3899999999994</v>
      </c>
      <c r="G4883" s="47"/>
      <c r="H4883" s="573">
        <f t="shared" si="138"/>
        <v>1637.6119139999994</v>
      </c>
      <c r="I4883" s="573">
        <f t="shared" si="138"/>
        <v>1637.6119139999994</v>
      </c>
      <c r="J4883" s="573">
        <f t="shared" si="138"/>
        <v>2151.7458869999996</v>
      </c>
      <c r="K4883" s="573">
        <f t="shared" si="137"/>
        <v>1494.7969214999996</v>
      </c>
      <c r="L4883" s="573">
        <f t="shared" si="137"/>
        <v>2375.4893752499993</v>
      </c>
      <c r="M4883" s="573">
        <f t="shared" si="137"/>
        <v>2047.0148924999996</v>
      </c>
      <c r="N4883" s="573" t="b">
        <v>1</v>
      </c>
    </row>
    <row r="4884" spans="1:14" ht="15.5" x14ac:dyDescent="0.35">
      <c r="A4884" s="373" t="s">
        <v>6061</v>
      </c>
      <c r="B4884" s="308" t="s">
        <v>6062</v>
      </c>
      <c r="C4884" s="193" t="s">
        <v>6063</v>
      </c>
      <c r="D4884" s="309"/>
      <c r="E4884" s="309"/>
      <c r="F4884" s="578">
        <v>24.16</v>
      </c>
      <c r="G4884" s="47"/>
      <c r="H4884" s="573">
        <f t="shared" si="138"/>
        <v>8.5188159999999975</v>
      </c>
      <c r="I4884" s="573">
        <f t="shared" si="138"/>
        <v>8.5188159999999975</v>
      </c>
      <c r="J4884" s="573">
        <f t="shared" si="138"/>
        <v>11.193327999999999</v>
      </c>
      <c r="K4884" s="573">
        <f t="shared" si="137"/>
        <v>7.7758959999999995</v>
      </c>
      <c r="L4884" s="573">
        <f t="shared" si="137"/>
        <v>12.357235999999999</v>
      </c>
      <c r="M4884" s="573">
        <f t="shared" si="137"/>
        <v>10.64852</v>
      </c>
      <c r="N4884" s="573" t="b">
        <v>1</v>
      </c>
    </row>
    <row r="4885" spans="1:14" ht="15.5" x14ac:dyDescent="0.35">
      <c r="A4885" s="373" t="s">
        <v>6064</v>
      </c>
      <c r="B4885" s="308" t="s">
        <v>6065</v>
      </c>
      <c r="C4885" s="193" t="s">
        <v>6066</v>
      </c>
      <c r="D4885" s="309"/>
      <c r="E4885" s="309"/>
      <c r="F4885" s="578">
        <v>24.16</v>
      </c>
      <c r="G4885" s="47"/>
      <c r="H4885" s="573">
        <f t="shared" si="138"/>
        <v>8.5188159999999975</v>
      </c>
      <c r="I4885" s="573">
        <f t="shared" si="138"/>
        <v>8.5188159999999975</v>
      </c>
      <c r="J4885" s="573">
        <f t="shared" si="138"/>
        <v>11.193327999999999</v>
      </c>
      <c r="K4885" s="573">
        <f t="shared" si="137"/>
        <v>7.7758959999999995</v>
      </c>
      <c r="L4885" s="573">
        <f t="shared" si="137"/>
        <v>12.357235999999999</v>
      </c>
      <c r="M4885" s="573">
        <f t="shared" si="137"/>
        <v>10.64852</v>
      </c>
      <c r="N4885" s="573" t="b">
        <v>1</v>
      </c>
    </row>
    <row r="4886" spans="1:14" ht="15.5" x14ac:dyDescent="0.35">
      <c r="A4886" s="373" t="s">
        <v>6067</v>
      </c>
      <c r="B4886" s="308" t="s">
        <v>6068</v>
      </c>
      <c r="C4886" s="193" t="s">
        <v>6069</v>
      </c>
      <c r="D4886" s="309"/>
      <c r="E4886" s="309"/>
      <c r="F4886" s="578">
        <v>253.15</v>
      </c>
      <c r="G4886" s="47"/>
      <c r="H4886" s="573">
        <f t="shared" si="138"/>
        <v>89.260689999999983</v>
      </c>
      <c r="I4886" s="573">
        <f t="shared" si="138"/>
        <v>89.260689999999983</v>
      </c>
      <c r="J4886" s="573">
        <f t="shared" si="138"/>
        <v>117.284395</v>
      </c>
      <c r="K4886" s="573">
        <f t="shared" si="137"/>
        <v>81.476327499999996</v>
      </c>
      <c r="L4886" s="573">
        <f t="shared" si="137"/>
        <v>129.47989624999997</v>
      </c>
      <c r="M4886" s="573">
        <f t="shared" si="137"/>
        <v>111.5758625</v>
      </c>
      <c r="N4886" s="573" t="b">
        <v>1</v>
      </c>
    </row>
    <row r="4887" spans="1:14" ht="15.5" x14ac:dyDescent="0.35">
      <c r="A4887" s="373" t="s">
        <v>6070</v>
      </c>
      <c r="B4887" s="308" t="s">
        <v>6071</v>
      </c>
      <c r="C4887" s="193" t="s">
        <v>6072</v>
      </c>
      <c r="D4887" s="309"/>
      <c r="E4887" s="309"/>
      <c r="F4887" s="578">
        <v>253.15</v>
      </c>
      <c r="G4887" s="47"/>
      <c r="H4887" s="573">
        <f t="shared" si="138"/>
        <v>89.260689999999983</v>
      </c>
      <c r="I4887" s="573">
        <f t="shared" si="138"/>
        <v>89.260689999999983</v>
      </c>
      <c r="J4887" s="573">
        <f t="shared" si="138"/>
        <v>117.284395</v>
      </c>
      <c r="K4887" s="573">
        <f t="shared" si="137"/>
        <v>81.476327499999996</v>
      </c>
      <c r="L4887" s="573">
        <f t="shared" si="137"/>
        <v>129.47989624999997</v>
      </c>
      <c r="M4887" s="573">
        <f t="shared" si="137"/>
        <v>111.5758625</v>
      </c>
      <c r="N4887" s="573" t="b">
        <v>1</v>
      </c>
    </row>
    <row r="4888" spans="1:14" ht="15.5" x14ac:dyDescent="0.35">
      <c r="A4888" s="373" t="s">
        <v>6073</v>
      </c>
      <c r="B4888" s="308" t="s">
        <v>6074</v>
      </c>
      <c r="C4888" s="193" t="s">
        <v>6075</v>
      </c>
      <c r="D4888" s="309"/>
      <c r="E4888" s="309"/>
      <c r="F4888" s="578">
        <v>145</v>
      </c>
      <c r="G4888" s="47"/>
      <c r="H4888" s="573">
        <f t="shared" si="138"/>
        <v>51.126999999999988</v>
      </c>
      <c r="I4888" s="573">
        <f t="shared" si="138"/>
        <v>51.126999999999988</v>
      </c>
      <c r="J4888" s="573">
        <f t="shared" si="138"/>
        <v>67.1785</v>
      </c>
      <c r="K4888" s="573">
        <f t="shared" si="137"/>
        <v>46.668249999999993</v>
      </c>
      <c r="L4888" s="573">
        <f t="shared" si="137"/>
        <v>74.16387499999999</v>
      </c>
      <c r="M4888" s="573">
        <f t="shared" si="137"/>
        <v>63.908749999999998</v>
      </c>
      <c r="N4888" s="573" t="b">
        <v>1</v>
      </c>
    </row>
    <row r="4889" spans="1:14" ht="15.5" x14ac:dyDescent="0.35">
      <c r="A4889" s="373" t="s">
        <v>8703</v>
      </c>
      <c r="B4889" s="308" t="s">
        <v>6076</v>
      </c>
      <c r="C4889" s="193" t="s">
        <v>6077</v>
      </c>
      <c r="D4889" s="309"/>
      <c r="E4889" s="309"/>
      <c r="F4889" s="578">
        <v>7685.32</v>
      </c>
      <c r="G4889" s="47"/>
      <c r="H4889" s="573">
        <f t="shared" si="138"/>
        <v>2709.8438319999991</v>
      </c>
      <c r="I4889" s="573">
        <f t="shared" si="138"/>
        <v>2709.8438319999991</v>
      </c>
      <c r="J4889" s="573">
        <f t="shared" si="138"/>
        <v>3560.6087559999996</v>
      </c>
      <c r="K4889" s="573">
        <f t="shared" si="137"/>
        <v>2473.5202419999996</v>
      </c>
      <c r="L4889" s="573">
        <f t="shared" si="137"/>
        <v>3930.8490469999992</v>
      </c>
      <c r="M4889" s="573">
        <f t="shared" si="137"/>
        <v>3387.3047899999997</v>
      </c>
      <c r="N4889" s="573" t="b">
        <v>1</v>
      </c>
    </row>
    <row r="4890" spans="1:14" ht="15.5" x14ac:dyDescent="0.35">
      <c r="A4890" s="373" t="s">
        <v>8704</v>
      </c>
      <c r="B4890" s="308" t="s">
        <v>6078</v>
      </c>
      <c r="C4890" s="193" t="s">
        <v>6079</v>
      </c>
      <c r="D4890" s="309"/>
      <c r="E4890" s="309"/>
      <c r="F4890" s="578">
        <v>8411.02</v>
      </c>
      <c r="G4890" s="47"/>
      <c r="H4890" s="573">
        <f t="shared" si="138"/>
        <v>2965.7256519999996</v>
      </c>
      <c r="I4890" s="573">
        <f t="shared" si="138"/>
        <v>2965.7256519999996</v>
      </c>
      <c r="J4890" s="573">
        <f t="shared" si="138"/>
        <v>3896.825566</v>
      </c>
      <c r="K4890" s="573">
        <f t="shared" si="137"/>
        <v>2707.0867869999997</v>
      </c>
      <c r="L4890" s="573">
        <f t="shared" si="137"/>
        <v>4302.0264544999991</v>
      </c>
      <c r="M4890" s="573">
        <f t="shared" si="137"/>
        <v>3707.1570649999999</v>
      </c>
      <c r="N4890" s="573" t="b">
        <v>1</v>
      </c>
    </row>
    <row r="4891" spans="1:14" ht="15.5" x14ac:dyDescent="0.35">
      <c r="A4891" s="373" t="s">
        <v>9830</v>
      </c>
      <c r="B4891" s="308" t="s">
        <v>6080</v>
      </c>
      <c r="C4891" s="736" t="s">
        <v>6081</v>
      </c>
      <c r="D4891" s="309"/>
      <c r="E4891" s="309"/>
      <c r="F4891" s="578">
        <v>0</v>
      </c>
      <c r="G4891" s="47"/>
      <c r="H4891" s="573">
        <f t="shared" si="138"/>
        <v>0</v>
      </c>
      <c r="I4891" s="573">
        <f t="shared" si="138"/>
        <v>0</v>
      </c>
      <c r="J4891" s="573">
        <f t="shared" si="138"/>
        <v>0</v>
      </c>
      <c r="K4891" s="573">
        <f t="shared" si="137"/>
        <v>0</v>
      </c>
      <c r="L4891" s="573">
        <f t="shared" si="137"/>
        <v>0</v>
      </c>
      <c r="M4891" s="573">
        <f t="shared" si="137"/>
        <v>0</v>
      </c>
      <c r="N4891" s="573" t="b">
        <v>1</v>
      </c>
    </row>
    <row r="4892" spans="1:14" ht="15.5" x14ac:dyDescent="0.35">
      <c r="A4892" s="373" t="s">
        <v>9861</v>
      </c>
      <c r="B4892" s="308" t="s">
        <v>6080</v>
      </c>
      <c r="C4892" s="736" t="s">
        <v>6082</v>
      </c>
      <c r="D4892" s="309"/>
      <c r="E4892" s="309"/>
      <c r="F4892" s="578">
        <v>6032.86</v>
      </c>
      <c r="G4892" s="47"/>
      <c r="H4892" s="573">
        <f t="shared" si="138"/>
        <v>2127.1864359999995</v>
      </c>
      <c r="I4892" s="573">
        <f t="shared" si="138"/>
        <v>2127.1864359999995</v>
      </c>
      <c r="J4892" s="573">
        <f t="shared" si="138"/>
        <v>2795.0240379999996</v>
      </c>
      <c r="K4892" s="573">
        <f t="shared" si="137"/>
        <v>1941.6759909999996</v>
      </c>
      <c r="L4892" s="573">
        <f t="shared" si="137"/>
        <v>3085.6570684999992</v>
      </c>
      <c r="M4892" s="573">
        <f t="shared" si="137"/>
        <v>2658.9830449999995</v>
      </c>
      <c r="N4892" s="573" t="b">
        <v>1</v>
      </c>
    </row>
    <row r="4893" spans="1:14" ht="15.5" x14ac:dyDescent="0.35">
      <c r="A4893" s="373" t="s">
        <v>9863</v>
      </c>
      <c r="B4893" s="308" t="s">
        <v>6080</v>
      </c>
      <c r="C4893" s="736" t="s">
        <v>6083</v>
      </c>
      <c r="D4893" s="309"/>
      <c r="E4893" s="309"/>
      <c r="F4893" s="578">
        <v>8699.5</v>
      </c>
      <c r="G4893" s="47"/>
      <c r="H4893" s="573">
        <f t="shared" si="138"/>
        <v>3067.4436999999994</v>
      </c>
      <c r="I4893" s="573">
        <f t="shared" si="138"/>
        <v>3067.4436999999994</v>
      </c>
      <c r="J4893" s="573">
        <f t="shared" si="138"/>
        <v>4030.4783499999999</v>
      </c>
      <c r="K4893" s="573">
        <f t="shared" si="137"/>
        <v>2799.9340749999997</v>
      </c>
      <c r="L4893" s="573">
        <f t="shared" si="137"/>
        <v>4449.5767624999989</v>
      </c>
      <c r="M4893" s="573">
        <f t="shared" si="137"/>
        <v>3834.3046249999998</v>
      </c>
      <c r="N4893" s="573" t="b">
        <v>1</v>
      </c>
    </row>
    <row r="4894" spans="1:14" ht="15.5" x14ac:dyDescent="0.35">
      <c r="A4894" s="373" t="s">
        <v>6084</v>
      </c>
      <c r="B4894" s="308" t="s">
        <v>6085</v>
      </c>
      <c r="C4894" s="193" t="s">
        <v>6086</v>
      </c>
      <c r="D4894" s="309"/>
      <c r="E4894" s="309"/>
      <c r="F4894" s="578">
        <v>141.44999999999999</v>
      </c>
      <c r="G4894" s="47"/>
      <c r="H4894" s="573">
        <f t="shared" si="138"/>
        <v>49.875269999999986</v>
      </c>
      <c r="I4894" s="573">
        <f t="shared" si="138"/>
        <v>49.875269999999986</v>
      </c>
      <c r="J4894" s="573">
        <f t="shared" si="138"/>
        <v>65.533784999999995</v>
      </c>
      <c r="K4894" s="573">
        <f t="shared" si="137"/>
        <v>45.525682499999995</v>
      </c>
      <c r="L4894" s="573">
        <f t="shared" si="137"/>
        <v>72.348138749999976</v>
      </c>
      <c r="M4894" s="573">
        <f t="shared" si="137"/>
        <v>62.344087499999993</v>
      </c>
      <c r="N4894" s="573" t="b">
        <v>1</v>
      </c>
    </row>
    <row r="4895" spans="1:14" ht="15.5" x14ac:dyDescent="0.35">
      <c r="A4895" s="373" t="s">
        <v>8705</v>
      </c>
      <c r="B4895" s="308" t="s">
        <v>8706</v>
      </c>
      <c r="C4895" s="193" t="s">
        <v>7180</v>
      </c>
      <c r="D4895" s="309"/>
      <c r="E4895" s="309"/>
      <c r="F4895" s="578">
        <v>3704.75</v>
      </c>
      <c r="G4895" s="47"/>
      <c r="H4895" s="573">
        <f t="shared" si="138"/>
        <v>1306.2948499999998</v>
      </c>
      <c r="I4895" s="573">
        <f t="shared" si="138"/>
        <v>1306.2948499999998</v>
      </c>
      <c r="J4895" s="573">
        <f t="shared" si="138"/>
        <v>1716.4106749999999</v>
      </c>
      <c r="K4895" s="573">
        <f t="shared" si="137"/>
        <v>1192.3737874999999</v>
      </c>
      <c r="L4895" s="573">
        <f t="shared" si="137"/>
        <v>1894.8870062499996</v>
      </c>
      <c r="M4895" s="573">
        <f t="shared" si="137"/>
        <v>1632.8685624999998</v>
      </c>
      <c r="N4895" s="573" t="b">
        <v>1</v>
      </c>
    </row>
    <row r="4896" spans="1:14" ht="15.5" x14ac:dyDescent="0.35">
      <c r="A4896" s="373" t="s">
        <v>8707</v>
      </c>
      <c r="B4896" s="308" t="s">
        <v>8708</v>
      </c>
      <c r="C4896" s="193" t="s">
        <v>7481</v>
      </c>
      <c r="D4896" s="309"/>
      <c r="E4896" s="309"/>
      <c r="F4896" s="578">
        <v>0</v>
      </c>
      <c r="G4896" s="47"/>
      <c r="H4896" s="573">
        <f t="shared" si="138"/>
        <v>0</v>
      </c>
      <c r="I4896" s="573">
        <f t="shared" si="138"/>
        <v>0</v>
      </c>
      <c r="J4896" s="573">
        <f t="shared" si="138"/>
        <v>0</v>
      </c>
      <c r="K4896" s="573">
        <f t="shared" si="137"/>
        <v>0</v>
      </c>
      <c r="L4896" s="573">
        <f t="shared" si="137"/>
        <v>0</v>
      </c>
      <c r="M4896" s="573">
        <f t="shared" si="137"/>
        <v>0</v>
      </c>
      <c r="N4896" s="573" t="b">
        <v>1</v>
      </c>
    </row>
    <row r="4897" spans="1:14" ht="15.5" x14ac:dyDescent="0.35">
      <c r="A4897" s="373" t="s">
        <v>8709</v>
      </c>
      <c r="B4897" s="308" t="s">
        <v>8710</v>
      </c>
      <c r="C4897" s="193" t="s">
        <v>7483</v>
      </c>
      <c r="D4897" s="309"/>
      <c r="E4897" s="309"/>
      <c r="F4897" s="578">
        <v>1287.52</v>
      </c>
      <c r="G4897" s="47"/>
      <c r="H4897" s="573" t="str">
        <f t="shared" si="138"/>
        <v/>
      </c>
      <c r="I4897" s="573" t="str">
        <f t="shared" si="138"/>
        <v/>
      </c>
      <c r="J4897" s="573" t="str">
        <f t="shared" si="138"/>
        <v/>
      </c>
      <c r="K4897" s="573" t="str">
        <f t="shared" si="137"/>
        <v/>
      </c>
      <c r="L4897" s="573" t="str">
        <f t="shared" si="137"/>
        <v/>
      </c>
      <c r="M4897" s="573" t="str">
        <f t="shared" si="137"/>
        <v/>
      </c>
      <c r="N4897" s="573" t="b">
        <v>0</v>
      </c>
    </row>
    <row r="4898" spans="1:14" ht="15.5" x14ac:dyDescent="0.35">
      <c r="A4898" s="373" t="s">
        <v>8711</v>
      </c>
      <c r="B4898" s="308" t="s">
        <v>8712</v>
      </c>
      <c r="C4898" s="193" t="s">
        <v>7179</v>
      </c>
      <c r="D4898" s="309"/>
      <c r="E4898" s="309"/>
      <c r="F4898" s="578">
        <v>4749.75</v>
      </c>
      <c r="G4898" s="47"/>
      <c r="H4898" s="573">
        <f t="shared" si="138"/>
        <v>1674.7618499999996</v>
      </c>
      <c r="I4898" s="573">
        <f t="shared" si="138"/>
        <v>1674.7618499999996</v>
      </c>
      <c r="J4898" s="573">
        <f t="shared" si="138"/>
        <v>2200.5591749999999</v>
      </c>
      <c r="K4898" s="573">
        <f t="shared" si="137"/>
        <v>1528.7070374999998</v>
      </c>
      <c r="L4898" s="573">
        <f t="shared" si="137"/>
        <v>2429.3783812499996</v>
      </c>
      <c r="M4898" s="573">
        <f t="shared" si="137"/>
        <v>2093.4523125000001</v>
      </c>
      <c r="N4898" s="573" t="b">
        <v>1</v>
      </c>
    </row>
    <row r="4899" spans="1:14" ht="15.5" x14ac:dyDescent="0.35">
      <c r="A4899" s="373" t="s">
        <v>8713</v>
      </c>
      <c r="B4899" s="308" t="s">
        <v>8714</v>
      </c>
      <c r="C4899" s="193" t="s">
        <v>7480</v>
      </c>
      <c r="D4899" s="309"/>
      <c r="E4899" s="309"/>
      <c r="F4899" s="578">
        <v>0</v>
      </c>
      <c r="G4899" s="47"/>
      <c r="H4899" s="573">
        <f t="shared" si="138"/>
        <v>0</v>
      </c>
      <c r="I4899" s="573">
        <f t="shared" si="138"/>
        <v>0</v>
      </c>
      <c r="J4899" s="573">
        <f t="shared" si="138"/>
        <v>0</v>
      </c>
      <c r="K4899" s="573">
        <f t="shared" si="137"/>
        <v>0</v>
      </c>
      <c r="L4899" s="573">
        <f t="shared" si="137"/>
        <v>0</v>
      </c>
      <c r="M4899" s="573">
        <f t="shared" si="137"/>
        <v>0</v>
      </c>
      <c r="N4899" s="573" t="b">
        <v>1</v>
      </c>
    </row>
    <row r="4900" spans="1:14" ht="15.5" x14ac:dyDescent="0.35">
      <c r="A4900" s="373" t="s">
        <v>8715</v>
      </c>
      <c r="B4900" s="308" t="s">
        <v>8716</v>
      </c>
      <c r="C4900" s="193" t="s">
        <v>7482</v>
      </c>
      <c r="D4900" s="309"/>
      <c r="E4900" s="309"/>
      <c r="F4900" s="578">
        <v>1996.81</v>
      </c>
      <c r="G4900" s="47"/>
      <c r="H4900" s="573" t="str">
        <f t="shared" si="138"/>
        <v/>
      </c>
      <c r="I4900" s="573" t="str">
        <f t="shared" si="138"/>
        <v/>
      </c>
      <c r="J4900" s="573" t="str">
        <f t="shared" si="138"/>
        <v/>
      </c>
      <c r="K4900" s="573" t="str">
        <f t="shared" si="137"/>
        <v/>
      </c>
      <c r="L4900" s="573" t="str">
        <f t="shared" si="137"/>
        <v/>
      </c>
      <c r="M4900" s="573" t="str">
        <f t="shared" si="137"/>
        <v/>
      </c>
      <c r="N4900" s="573" t="b">
        <v>0</v>
      </c>
    </row>
    <row r="4901" spans="1:14" ht="15.5" x14ac:dyDescent="0.35">
      <c r="A4901" s="373" t="s">
        <v>6087</v>
      </c>
      <c r="B4901" s="308" t="s">
        <v>6088</v>
      </c>
      <c r="C4901" s="193" t="s">
        <v>6089</v>
      </c>
      <c r="D4901" s="309"/>
      <c r="E4901" s="309"/>
      <c r="F4901" s="578">
        <v>1101.9099999999999</v>
      </c>
      <c r="G4901" s="47"/>
      <c r="H4901" s="573">
        <f t="shared" si="138"/>
        <v>388.53346599999986</v>
      </c>
      <c r="I4901" s="573">
        <f t="shared" si="138"/>
        <v>388.53346599999986</v>
      </c>
      <c r="J4901" s="573">
        <f t="shared" si="138"/>
        <v>510.51490299999995</v>
      </c>
      <c r="K4901" s="573">
        <f t="shared" si="137"/>
        <v>354.64973349999991</v>
      </c>
      <c r="L4901" s="573">
        <f t="shared" si="137"/>
        <v>563.59941724999987</v>
      </c>
      <c r="M4901" s="573">
        <f t="shared" si="137"/>
        <v>485.66683249999988</v>
      </c>
      <c r="N4901" s="573" t="b">
        <v>1</v>
      </c>
    </row>
    <row r="4902" spans="1:14" ht="15.5" x14ac:dyDescent="0.35">
      <c r="A4902" s="373" t="s">
        <v>9830</v>
      </c>
      <c r="B4902" s="308" t="s">
        <v>6090</v>
      </c>
      <c r="C4902" s="193" t="s">
        <v>6091</v>
      </c>
      <c r="D4902" s="309"/>
      <c r="E4902" s="309"/>
      <c r="F4902" s="578">
        <v>0</v>
      </c>
      <c r="G4902" s="47"/>
      <c r="H4902" s="573">
        <f t="shared" si="138"/>
        <v>0</v>
      </c>
      <c r="I4902" s="573">
        <f t="shared" si="138"/>
        <v>0</v>
      </c>
      <c r="J4902" s="573">
        <f t="shared" si="138"/>
        <v>0</v>
      </c>
      <c r="K4902" s="573">
        <f t="shared" si="137"/>
        <v>0</v>
      </c>
      <c r="L4902" s="573">
        <f t="shared" si="137"/>
        <v>0</v>
      </c>
      <c r="M4902" s="573">
        <f t="shared" si="137"/>
        <v>0</v>
      </c>
      <c r="N4902" s="573" t="b">
        <v>1</v>
      </c>
    </row>
    <row r="4903" spans="1:14" ht="15.5" x14ac:dyDescent="0.35">
      <c r="A4903" s="373" t="s">
        <v>9861</v>
      </c>
      <c r="B4903" s="308" t="s">
        <v>6090</v>
      </c>
      <c r="C4903" s="193" t="s">
        <v>6092</v>
      </c>
      <c r="D4903" s="309"/>
      <c r="E4903" s="309"/>
      <c r="F4903" s="578">
        <v>724.82999999999993</v>
      </c>
      <c r="G4903" s="47"/>
      <c r="H4903" s="573">
        <f t="shared" si="138"/>
        <v>255.5750579999999</v>
      </c>
      <c r="I4903" s="573">
        <f t="shared" si="138"/>
        <v>255.5750579999999</v>
      </c>
      <c r="J4903" s="573">
        <f t="shared" si="138"/>
        <v>335.81373899999994</v>
      </c>
      <c r="K4903" s="573">
        <f t="shared" si="137"/>
        <v>233.28653549999996</v>
      </c>
      <c r="L4903" s="573">
        <f t="shared" si="137"/>
        <v>370.73242424999989</v>
      </c>
      <c r="M4903" s="573">
        <f t="shared" si="137"/>
        <v>319.46882249999993</v>
      </c>
      <c r="N4903" s="573" t="b">
        <v>1</v>
      </c>
    </row>
    <row r="4904" spans="1:14" ht="15.5" x14ac:dyDescent="0.35">
      <c r="A4904" s="373" t="s">
        <v>9863</v>
      </c>
      <c r="B4904" s="308" t="s">
        <v>6090</v>
      </c>
      <c r="C4904" s="193" t="s">
        <v>6093</v>
      </c>
      <c r="D4904" s="309"/>
      <c r="E4904" s="309"/>
      <c r="F4904" s="578">
        <v>1585.2200000000003</v>
      </c>
      <c r="G4904" s="47"/>
      <c r="H4904" s="573">
        <f t="shared" si="138"/>
        <v>558.9485719999999</v>
      </c>
      <c r="I4904" s="573">
        <f t="shared" si="138"/>
        <v>558.9485719999999</v>
      </c>
      <c r="J4904" s="573">
        <f t="shared" si="138"/>
        <v>734.43242600000008</v>
      </c>
      <c r="K4904" s="573">
        <f t="shared" si="137"/>
        <v>510.20305700000006</v>
      </c>
      <c r="L4904" s="573">
        <f t="shared" si="137"/>
        <v>810.80039950000003</v>
      </c>
      <c r="M4904" s="573">
        <f t="shared" si="137"/>
        <v>698.68571500000007</v>
      </c>
      <c r="N4904" s="573" t="b">
        <v>1</v>
      </c>
    </row>
    <row r="4905" spans="1:14" ht="15.5" x14ac:dyDescent="0.35">
      <c r="A4905" s="373" t="s">
        <v>6094</v>
      </c>
      <c r="B4905" s="308" t="s">
        <v>6095</v>
      </c>
      <c r="C4905" s="193" t="s">
        <v>6096</v>
      </c>
      <c r="D4905" s="309"/>
      <c r="E4905" s="309"/>
      <c r="F4905" s="578">
        <v>6835.0499999999993</v>
      </c>
      <c r="G4905" s="47"/>
      <c r="H4905" s="573">
        <f t="shared" si="138"/>
        <v>2410.0386299999991</v>
      </c>
      <c r="I4905" s="573">
        <f t="shared" si="138"/>
        <v>2410.0386299999991</v>
      </c>
      <c r="J4905" s="573">
        <f t="shared" si="138"/>
        <v>3166.6786649999995</v>
      </c>
      <c r="K4905" s="573">
        <f t="shared" si="137"/>
        <v>2199.8608424999998</v>
      </c>
      <c r="L4905" s="573">
        <f t="shared" si="137"/>
        <v>3495.957198749999</v>
      </c>
      <c r="M4905" s="573">
        <f t="shared" si="137"/>
        <v>3012.5482874999993</v>
      </c>
      <c r="N4905" s="573" t="b">
        <v>1</v>
      </c>
    </row>
    <row r="4906" spans="1:14" ht="15.5" x14ac:dyDescent="0.35">
      <c r="A4906" s="373" t="s">
        <v>9830</v>
      </c>
      <c r="B4906" s="308" t="s">
        <v>6097</v>
      </c>
      <c r="C4906" s="193" t="s">
        <v>6098</v>
      </c>
      <c r="D4906" s="309"/>
      <c r="E4906" s="309"/>
      <c r="F4906" s="578">
        <v>0</v>
      </c>
      <c r="G4906" s="47"/>
      <c r="H4906" s="573">
        <f t="shared" si="138"/>
        <v>0</v>
      </c>
      <c r="I4906" s="573">
        <f t="shared" si="138"/>
        <v>0</v>
      </c>
      <c r="J4906" s="573">
        <f t="shared" si="138"/>
        <v>0</v>
      </c>
      <c r="K4906" s="573">
        <f t="shared" si="137"/>
        <v>0</v>
      </c>
      <c r="L4906" s="573">
        <f t="shared" si="137"/>
        <v>0</v>
      </c>
      <c r="M4906" s="573">
        <f t="shared" si="137"/>
        <v>0</v>
      </c>
      <c r="N4906" s="573" t="b">
        <v>1</v>
      </c>
    </row>
    <row r="4907" spans="1:14" ht="15.5" x14ac:dyDescent="0.35">
      <c r="A4907" s="373" t="s">
        <v>9861</v>
      </c>
      <c r="B4907" s="308" t="s">
        <v>6097</v>
      </c>
      <c r="C4907" s="193" t="s">
        <v>6099</v>
      </c>
      <c r="D4907" s="309"/>
      <c r="E4907" s="309"/>
      <c r="F4907" s="578">
        <v>2558.2400000000002</v>
      </c>
      <c r="G4907" s="47"/>
      <c r="H4907" s="573">
        <f t="shared" si="138"/>
        <v>902.03542399999981</v>
      </c>
      <c r="I4907" s="573">
        <f t="shared" si="138"/>
        <v>902.03542399999981</v>
      </c>
      <c r="J4907" s="573">
        <f t="shared" si="138"/>
        <v>1185.2325920000001</v>
      </c>
      <c r="K4907" s="573">
        <f t="shared" si="137"/>
        <v>823.36954400000002</v>
      </c>
      <c r="L4907" s="573">
        <f t="shared" si="137"/>
        <v>1308.4758039999999</v>
      </c>
      <c r="M4907" s="573">
        <f t="shared" si="137"/>
        <v>1127.5442800000001</v>
      </c>
      <c r="N4907" s="573" t="b">
        <v>1</v>
      </c>
    </row>
    <row r="4908" spans="1:14" ht="15.5" x14ac:dyDescent="0.35">
      <c r="A4908" s="373" t="s">
        <v>9863</v>
      </c>
      <c r="B4908" s="308" t="s">
        <v>6097</v>
      </c>
      <c r="C4908" s="193" t="s">
        <v>6100</v>
      </c>
      <c r="D4908" s="309"/>
      <c r="E4908" s="309"/>
      <c r="F4908" s="578">
        <v>5378.02</v>
      </c>
      <c r="G4908" s="47"/>
      <c r="H4908" s="573">
        <f t="shared" si="138"/>
        <v>1896.2898519999997</v>
      </c>
      <c r="I4908" s="573">
        <f t="shared" si="138"/>
        <v>1896.2898519999997</v>
      </c>
      <c r="J4908" s="573">
        <f t="shared" si="138"/>
        <v>2491.6366660000003</v>
      </c>
      <c r="K4908" s="573">
        <f t="shared" si="137"/>
        <v>1730.915737</v>
      </c>
      <c r="L4908" s="573">
        <f t="shared" si="137"/>
        <v>2750.7227794999999</v>
      </c>
      <c r="M4908" s="573">
        <f t="shared" si="137"/>
        <v>2370.3623149999999</v>
      </c>
      <c r="N4908" s="573" t="b">
        <v>1</v>
      </c>
    </row>
    <row r="4909" spans="1:14" ht="15.5" x14ac:dyDescent="0.35">
      <c r="A4909" s="373" t="s">
        <v>6101</v>
      </c>
      <c r="B4909" s="308" t="s">
        <v>6102</v>
      </c>
      <c r="C4909" s="193" t="s">
        <v>6103</v>
      </c>
      <c r="D4909" s="309"/>
      <c r="E4909" s="309"/>
      <c r="F4909" s="578">
        <v>3783.12</v>
      </c>
      <c r="G4909" s="47"/>
      <c r="H4909" s="573">
        <f t="shared" si="138"/>
        <v>1333.9281119999996</v>
      </c>
      <c r="I4909" s="573">
        <f t="shared" si="138"/>
        <v>1333.9281119999996</v>
      </c>
      <c r="J4909" s="573">
        <f t="shared" si="138"/>
        <v>1752.7194959999999</v>
      </c>
      <c r="K4909" s="573">
        <f t="shared" si="137"/>
        <v>1217.5971719999998</v>
      </c>
      <c r="L4909" s="573">
        <f t="shared" si="137"/>
        <v>1934.9713019999995</v>
      </c>
      <c r="M4909" s="573">
        <f t="shared" si="137"/>
        <v>1667.41014</v>
      </c>
      <c r="N4909" s="573" t="b">
        <v>1</v>
      </c>
    </row>
    <row r="4910" spans="1:14" ht="31" x14ac:dyDescent="0.35">
      <c r="A4910" s="373" t="s">
        <v>8717</v>
      </c>
      <c r="B4910" s="308" t="s">
        <v>6104</v>
      </c>
      <c r="C4910" s="193" t="s">
        <v>6105</v>
      </c>
      <c r="D4910" s="309"/>
      <c r="E4910" s="309"/>
      <c r="F4910" s="578">
        <v>3991.19</v>
      </c>
      <c r="G4910" s="47"/>
      <c r="H4910" s="573">
        <f t="shared" si="138"/>
        <v>1407.2935939999998</v>
      </c>
      <c r="I4910" s="573">
        <f t="shared" si="138"/>
        <v>1407.2935939999998</v>
      </c>
      <c r="J4910" s="573">
        <f t="shared" si="138"/>
        <v>1849.1183269999999</v>
      </c>
      <c r="K4910" s="573">
        <f t="shared" si="137"/>
        <v>1284.5645015</v>
      </c>
      <c r="L4910" s="573">
        <f t="shared" si="137"/>
        <v>2041.3939052499995</v>
      </c>
      <c r="M4910" s="573">
        <f t="shared" si="137"/>
        <v>1759.1169924999999</v>
      </c>
      <c r="N4910" s="573" t="b">
        <v>1</v>
      </c>
    </row>
    <row r="4911" spans="1:14" ht="15.5" x14ac:dyDescent="0.35">
      <c r="A4911" s="373" t="s">
        <v>9830</v>
      </c>
      <c r="B4911" s="308" t="s">
        <v>6106</v>
      </c>
      <c r="C4911" s="193" t="s">
        <v>6107</v>
      </c>
      <c r="D4911" s="309"/>
      <c r="E4911" s="309"/>
      <c r="F4911" s="578">
        <v>0</v>
      </c>
      <c r="G4911" s="47"/>
      <c r="H4911" s="573">
        <f t="shared" si="138"/>
        <v>0</v>
      </c>
      <c r="I4911" s="573">
        <f t="shared" si="138"/>
        <v>0</v>
      </c>
      <c r="J4911" s="573">
        <f t="shared" si="138"/>
        <v>0</v>
      </c>
      <c r="K4911" s="573">
        <f t="shared" si="137"/>
        <v>0</v>
      </c>
      <c r="L4911" s="573">
        <f t="shared" si="137"/>
        <v>0</v>
      </c>
      <c r="M4911" s="573">
        <f t="shared" si="137"/>
        <v>0</v>
      </c>
      <c r="N4911" s="573" t="b">
        <v>1</v>
      </c>
    </row>
    <row r="4912" spans="1:14" ht="15.5" x14ac:dyDescent="0.35">
      <c r="A4912" s="373" t="s">
        <v>9861</v>
      </c>
      <c r="B4912" s="308" t="s">
        <v>6106</v>
      </c>
      <c r="C4912" s="193" t="s">
        <v>6108</v>
      </c>
      <c r="D4912" s="309"/>
      <c r="E4912" s="309"/>
      <c r="F4912" s="578">
        <v>2084.59</v>
      </c>
      <c r="G4912" s="47"/>
      <c r="H4912" s="573">
        <f t="shared" si="138"/>
        <v>735.02643399999988</v>
      </c>
      <c r="I4912" s="573">
        <f t="shared" si="138"/>
        <v>735.02643399999988</v>
      </c>
      <c r="J4912" s="573">
        <f t="shared" si="138"/>
        <v>965.79054700000006</v>
      </c>
      <c r="K4912" s="573">
        <f t="shared" si="137"/>
        <v>670.92529149999996</v>
      </c>
      <c r="L4912" s="573">
        <f t="shared" si="137"/>
        <v>1066.2156702499999</v>
      </c>
      <c r="M4912" s="573">
        <f t="shared" si="137"/>
        <v>918.78304249999997</v>
      </c>
      <c r="N4912" s="573" t="b">
        <v>1</v>
      </c>
    </row>
    <row r="4913" spans="1:14" ht="15.5" x14ac:dyDescent="0.35">
      <c r="A4913" s="373" t="s">
        <v>9863</v>
      </c>
      <c r="B4913" s="308" t="s">
        <v>6106</v>
      </c>
      <c r="C4913" s="193" t="s">
        <v>6109</v>
      </c>
      <c r="D4913" s="309"/>
      <c r="E4913" s="309"/>
      <c r="F4913" s="578">
        <v>4026.7599999999998</v>
      </c>
      <c r="G4913" s="47"/>
      <c r="H4913" s="573">
        <f t="shared" si="138"/>
        <v>1419.8355759999995</v>
      </c>
      <c r="I4913" s="573">
        <f t="shared" si="138"/>
        <v>1419.8355759999995</v>
      </c>
      <c r="J4913" s="573">
        <f t="shared" si="138"/>
        <v>1865.597908</v>
      </c>
      <c r="K4913" s="573">
        <f t="shared" si="137"/>
        <v>1296.0127059999998</v>
      </c>
      <c r="L4913" s="573">
        <f t="shared" si="137"/>
        <v>2059.5870709999995</v>
      </c>
      <c r="M4913" s="573">
        <f t="shared" si="137"/>
        <v>1774.7944699999998</v>
      </c>
      <c r="N4913" s="573" t="b">
        <v>1</v>
      </c>
    </row>
    <row r="4914" spans="1:14" ht="15.5" x14ac:dyDescent="0.35">
      <c r="A4914" s="373" t="s">
        <v>9844</v>
      </c>
      <c r="B4914" s="308" t="s">
        <v>6106</v>
      </c>
      <c r="C4914" s="193" t="s">
        <v>6110</v>
      </c>
      <c r="D4914" s="309"/>
      <c r="E4914" s="309"/>
      <c r="F4914" s="578">
        <v>767.11</v>
      </c>
      <c r="G4914" s="47"/>
      <c r="H4914" s="573" t="str">
        <f t="shared" si="138"/>
        <v/>
      </c>
      <c r="I4914" s="573" t="str">
        <f t="shared" si="138"/>
        <v/>
      </c>
      <c r="J4914" s="573" t="str">
        <f t="shared" si="138"/>
        <v/>
      </c>
      <c r="K4914" s="573" t="str">
        <f t="shared" si="137"/>
        <v/>
      </c>
      <c r="L4914" s="573" t="str">
        <f t="shared" si="137"/>
        <v/>
      </c>
      <c r="M4914" s="573" t="str">
        <f t="shared" si="137"/>
        <v/>
      </c>
      <c r="N4914" s="573" t="b">
        <v>0</v>
      </c>
    </row>
    <row r="4915" spans="1:14" ht="15.5" x14ac:dyDescent="0.35">
      <c r="A4915" s="373" t="s">
        <v>6111</v>
      </c>
      <c r="B4915" s="308" t="s">
        <v>6112</v>
      </c>
      <c r="C4915" s="193" t="s">
        <v>6113</v>
      </c>
      <c r="D4915" s="309"/>
      <c r="E4915" s="309"/>
      <c r="F4915" s="578">
        <v>2796.2</v>
      </c>
      <c r="G4915" s="47"/>
      <c r="H4915" s="573">
        <f t="shared" si="138"/>
        <v>985.94011999999964</v>
      </c>
      <c r="I4915" s="573">
        <f t="shared" si="138"/>
        <v>985.94011999999964</v>
      </c>
      <c r="J4915" s="573">
        <f t="shared" si="138"/>
        <v>1295.4794599999998</v>
      </c>
      <c r="K4915" s="573">
        <f t="shared" si="137"/>
        <v>899.95696999999984</v>
      </c>
      <c r="L4915" s="573">
        <f t="shared" si="137"/>
        <v>1430.1863949999997</v>
      </c>
      <c r="M4915" s="573">
        <f t="shared" si="137"/>
        <v>1232.4251499999998</v>
      </c>
      <c r="N4915" s="573" t="b">
        <v>1</v>
      </c>
    </row>
    <row r="4916" spans="1:14" ht="15.5" x14ac:dyDescent="0.35">
      <c r="A4916" s="373" t="s">
        <v>9830</v>
      </c>
      <c r="B4916" s="308" t="s">
        <v>6114</v>
      </c>
      <c r="C4916" s="193" t="s">
        <v>6115</v>
      </c>
      <c r="D4916" s="309"/>
      <c r="E4916" s="309"/>
      <c r="F4916" s="578">
        <v>0</v>
      </c>
      <c r="G4916" s="47"/>
      <c r="H4916" s="573">
        <f t="shared" si="138"/>
        <v>0</v>
      </c>
      <c r="I4916" s="573">
        <f t="shared" si="138"/>
        <v>0</v>
      </c>
      <c r="J4916" s="573">
        <f t="shared" si="138"/>
        <v>0</v>
      </c>
      <c r="K4916" s="573">
        <f t="shared" si="137"/>
        <v>0</v>
      </c>
      <c r="L4916" s="573">
        <f t="shared" si="137"/>
        <v>0</v>
      </c>
      <c r="M4916" s="573">
        <f t="shared" si="137"/>
        <v>0</v>
      </c>
      <c r="N4916" s="573" t="b">
        <v>1</v>
      </c>
    </row>
    <row r="4917" spans="1:14" ht="16" thickBot="1" x14ac:dyDescent="0.4">
      <c r="A4917" s="594" t="s">
        <v>9861</v>
      </c>
      <c r="B4917" s="565" t="s">
        <v>6114</v>
      </c>
      <c r="C4917" s="391" t="s">
        <v>6116</v>
      </c>
      <c r="D4917" s="563"/>
      <c r="E4917" s="563"/>
      <c r="F4917" s="564">
        <v>1249.8800000000001</v>
      </c>
      <c r="G4917" s="47"/>
      <c r="H4917" s="573">
        <f t="shared" si="138"/>
        <v>440.70768799999991</v>
      </c>
      <c r="I4917" s="573">
        <f t="shared" si="138"/>
        <v>440.70768799999991</v>
      </c>
      <c r="J4917" s="573">
        <f t="shared" si="138"/>
        <v>579.06940400000008</v>
      </c>
      <c r="K4917" s="573">
        <f t="shared" si="137"/>
        <v>402.27387800000002</v>
      </c>
      <c r="L4917" s="573">
        <f t="shared" si="137"/>
        <v>639.28237299999989</v>
      </c>
      <c r="M4917" s="573">
        <f t="shared" si="137"/>
        <v>550.88461000000007</v>
      </c>
      <c r="N4917" s="573" t="b">
        <v>1</v>
      </c>
    </row>
    <row r="4918" spans="1:14" ht="15.5" x14ac:dyDescent="0.35">
      <c r="A4918" s="71" t="s">
        <v>9863</v>
      </c>
      <c r="B4918" s="16" t="s">
        <v>6114</v>
      </c>
      <c r="C4918" s="108" t="s">
        <v>6117</v>
      </c>
      <c r="D4918" s="18"/>
      <c r="E4918" s="18"/>
      <c r="F4918" s="276">
        <v>2628.71</v>
      </c>
      <c r="G4918" s="47"/>
      <c r="H4918" s="573">
        <f t="shared" si="138"/>
        <v>926.88314599999978</v>
      </c>
      <c r="I4918" s="573">
        <f t="shared" si="138"/>
        <v>926.88314599999978</v>
      </c>
      <c r="J4918" s="573">
        <f t="shared" si="138"/>
        <v>1217.881343</v>
      </c>
      <c r="K4918" s="573">
        <f t="shared" si="137"/>
        <v>846.0503134999999</v>
      </c>
      <c r="L4918" s="573">
        <f t="shared" si="137"/>
        <v>1344.5194472499998</v>
      </c>
      <c r="M4918" s="573">
        <f t="shared" si="137"/>
        <v>1158.6039324999999</v>
      </c>
      <c r="N4918" s="573" t="b">
        <v>1</v>
      </c>
    </row>
    <row r="4919" spans="1:14" ht="15.5" x14ac:dyDescent="0.35">
      <c r="A4919" s="192" t="s">
        <v>9844</v>
      </c>
      <c r="B4919" s="308" t="s">
        <v>6114</v>
      </c>
      <c r="C4919" s="193" t="s">
        <v>6118</v>
      </c>
      <c r="D4919" s="309"/>
      <c r="E4919" s="309"/>
      <c r="F4919" s="578">
        <v>501.08999999999992</v>
      </c>
      <c r="G4919" s="47"/>
      <c r="H4919" s="573" t="str">
        <f t="shared" si="138"/>
        <v/>
      </c>
      <c r="I4919" s="573" t="str">
        <f t="shared" si="138"/>
        <v/>
      </c>
      <c r="J4919" s="573" t="str">
        <f t="shared" si="138"/>
        <v/>
      </c>
      <c r="K4919" s="573" t="str">
        <f t="shared" si="137"/>
        <v/>
      </c>
      <c r="L4919" s="573" t="str">
        <f t="shared" si="137"/>
        <v/>
      </c>
      <c r="M4919" s="573" t="str">
        <f t="shared" si="137"/>
        <v/>
      </c>
      <c r="N4919" s="573" t="b">
        <v>0</v>
      </c>
    </row>
    <row r="4920" spans="1:14" ht="15.5" x14ac:dyDescent="0.35">
      <c r="A4920" s="8" t="s">
        <v>6119</v>
      </c>
      <c r="B4920" s="308" t="s">
        <v>6120</v>
      </c>
      <c r="C4920" s="193" t="s">
        <v>6121</v>
      </c>
      <c r="D4920" s="309"/>
      <c r="E4920" s="309"/>
      <c r="F4920" s="578">
        <v>3309.72</v>
      </c>
      <c r="G4920" s="47"/>
      <c r="H4920" s="573">
        <f t="shared" si="138"/>
        <v>1167.0072719999996</v>
      </c>
      <c r="I4920" s="573">
        <f t="shared" si="138"/>
        <v>1167.0072719999996</v>
      </c>
      <c r="J4920" s="573">
        <f t="shared" si="138"/>
        <v>1533.3932759999998</v>
      </c>
      <c r="K4920" s="573">
        <f t="shared" si="137"/>
        <v>1065.2333819999999</v>
      </c>
      <c r="L4920" s="573">
        <f t="shared" si="137"/>
        <v>1692.8390369999995</v>
      </c>
      <c r="M4920" s="573">
        <f t="shared" si="137"/>
        <v>1458.7590899999998</v>
      </c>
      <c r="N4920" s="573" t="b">
        <v>1</v>
      </c>
    </row>
    <row r="4921" spans="1:14" ht="15.5" x14ac:dyDescent="0.35">
      <c r="A4921" s="8" t="s">
        <v>9830</v>
      </c>
      <c r="B4921" s="308" t="s">
        <v>6122</v>
      </c>
      <c r="C4921" s="193" t="s">
        <v>6123</v>
      </c>
      <c r="D4921" s="309"/>
      <c r="E4921" s="309"/>
      <c r="F4921" s="578">
        <v>0</v>
      </c>
      <c r="G4921" s="47"/>
      <c r="H4921" s="573">
        <f t="shared" si="138"/>
        <v>0</v>
      </c>
      <c r="I4921" s="573">
        <f t="shared" si="138"/>
        <v>0</v>
      </c>
      <c r="J4921" s="573">
        <f t="shared" si="138"/>
        <v>0</v>
      </c>
      <c r="K4921" s="573">
        <f t="shared" si="137"/>
        <v>0</v>
      </c>
      <c r="L4921" s="573">
        <f t="shared" si="137"/>
        <v>0</v>
      </c>
      <c r="M4921" s="573">
        <f t="shared" si="137"/>
        <v>0</v>
      </c>
      <c r="N4921" s="573" t="b">
        <v>1</v>
      </c>
    </row>
    <row r="4922" spans="1:14" ht="15.5" x14ac:dyDescent="0.35">
      <c r="A4922" s="8" t="s">
        <v>9861</v>
      </c>
      <c r="B4922" s="308" t="s">
        <v>6122</v>
      </c>
      <c r="C4922" s="193" t="s">
        <v>6124</v>
      </c>
      <c r="D4922" s="309"/>
      <c r="E4922" s="309"/>
      <c r="F4922" s="578">
        <v>1249.8800000000001</v>
      </c>
      <c r="G4922" s="47"/>
      <c r="H4922" s="573">
        <f t="shared" si="138"/>
        <v>440.70768799999991</v>
      </c>
      <c r="I4922" s="573">
        <f t="shared" si="138"/>
        <v>440.70768799999991</v>
      </c>
      <c r="J4922" s="573">
        <f t="shared" si="138"/>
        <v>579.06940400000008</v>
      </c>
      <c r="K4922" s="573">
        <f t="shared" si="137"/>
        <v>402.27387800000002</v>
      </c>
      <c r="L4922" s="573">
        <f t="shared" si="137"/>
        <v>639.28237299999989</v>
      </c>
      <c r="M4922" s="573">
        <f t="shared" si="137"/>
        <v>550.88461000000007</v>
      </c>
      <c r="N4922" s="573" t="b">
        <v>1</v>
      </c>
    </row>
    <row r="4923" spans="1:14" ht="15.5" x14ac:dyDescent="0.35">
      <c r="A4923" s="8" t="s">
        <v>9863</v>
      </c>
      <c r="B4923" s="308" t="s">
        <v>6122</v>
      </c>
      <c r="C4923" s="193" t="s">
        <v>6125</v>
      </c>
      <c r="D4923" s="309"/>
      <c r="E4923" s="309"/>
      <c r="F4923" s="578">
        <v>2628.71</v>
      </c>
      <c r="G4923" s="47"/>
      <c r="H4923" s="573">
        <f t="shared" si="138"/>
        <v>926.88314599999978</v>
      </c>
      <c r="I4923" s="573">
        <f t="shared" si="138"/>
        <v>926.88314599999978</v>
      </c>
      <c r="J4923" s="573">
        <f t="shared" si="138"/>
        <v>1217.881343</v>
      </c>
      <c r="K4923" s="573">
        <f t="shared" si="137"/>
        <v>846.0503134999999</v>
      </c>
      <c r="L4923" s="573">
        <f t="shared" si="137"/>
        <v>1344.5194472499998</v>
      </c>
      <c r="M4923" s="573">
        <f t="shared" si="137"/>
        <v>1158.6039324999999</v>
      </c>
      <c r="N4923" s="573" t="b">
        <v>1</v>
      </c>
    </row>
    <row r="4924" spans="1:14" ht="15.5" x14ac:dyDescent="0.35">
      <c r="A4924" s="72" t="s">
        <v>9844</v>
      </c>
      <c r="B4924" s="308" t="s">
        <v>6122</v>
      </c>
      <c r="C4924" s="193" t="s">
        <v>6126</v>
      </c>
      <c r="D4924" s="309"/>
      <c r="E4924" s="309"/>
      <c r="F4924" s="578">
        <v>501.08999999999992</v>
      </c>
      <c r="G4924" s="47"/>
      <c r="H4924" s="573" t="str">
        <f t="shared" si="138"/>
        <v/>
      </c>
      <c r="I4924" s="573" t="str">
        <f t="shared" si="138"/>
        <v/>
      </c>
      <c r="J4924" s="573" t="str">
        <f t="shared" si="138"/>
        <v/>
      </c>
      <c r="K4924" s="573" t="str">
        <f t="shared" si="137"/>
        <v/>
      </c>
      <c r="L4924" s="573" t="str">
        <f t="shared" si="137"/>
        <v/>
      </c>
      <c r="M4924" s="573" t="str">
        <f t="shared" si="137"/>
        <v/>
      </c>
      <c r="N4924" s="573" t="b">
        <v>0</v>
      </c>
    </row>
    <row r="4925" spans="1:14" ht="15.5" x14ac:dyDescent="0.35">
      <c r="A4925" s="192" t="s">
        <v>6127</v>
      </c>
      <c r="B4925" s="308" t="s">
        <v>6128</v>
      </c>
      <c r="C4925" s="193" t="s">
        <v>6129</v>
      </c>
      <c r="D4925" s="309"/>
      <c r="E4925" s="309"/>
      <c r="F4925" s="578">
        <v>2344.3200000000002</v>
      </c>
      <c r="G4925" s="47"/>
      <c r="H4925" s="573">
        <f t="shared" si="138"/>
        <v>826.60723199999984</v>
      </c>
      <c r="I4925" s="573">
        <f t="shared" si="138"/>
        <v>826.60723199999984</v>
      </c>
      <c r="J4925" s="573">
        <f t="shared" si="138"/>
        <v>1086.123456</v>
      </c>
      <c r="K4925" s="573">
        <f t="shared" si="137"/>
        <v>754.51939199999993</v>
      </c>
      <c r="L4925" s="573">
        <f t="shared" si="137"/>
        <v>1199.061072</v>
      </c>
      <c r="M4925" s="573">
        <f t="shared" si="137"/>
        <v>1033.2590399999999</v>
      </c>
      <c r="N4925" s="573" t="b">
        <v>1</v>
      </c>
    </row>
    <row r="4926" spans="1:14" ht="15.5" x14ac:dyDescent="0.35">
      <c r="A4926" s="8" t="s">
        <v>9830</v>
      </c>
      <c r="B4926" s="308" t="s">
        <v>6130</v>
      </c>
      <c r="C4926" s="193" t="s">
        <v>6131</v>
      </c>
      <c r="D4926" s="309"/>
      <c r="E4926" s="309"/>
      <c r="F4926" s="578">
        <v>0</v>
      </c>
      <c r="G4926" s="47"/>
      <c r="H4926" s="573">
        <f t="shared" si="138"/>
        <v>0</v>
      </c>
      <c r="I4926" s="573">
        <f t="shared" si="138"/>
        <v>0</v>
      </c>
      <c r="J4926" s="573">
        <f t="shared" si="138"/>
        <v>0</v>
      </c>
      <c r="K4926" s="573">
        <f t="shared" si="137"/>
        <v>0</v>
      </c>
      <c r="L4926" s="573">
        <f t="shared" si="137"/>
        <v>0</v>
      </c>
      <c r="M4926" s="573">
        <f t="shared" si="137"/>
        <v>0</v>
      </c>
      <c r="N4926" s="573" t="b">
        <v>1</v>
      </c>
    </row>
    <row r="4927" spans="1:14" ht="15.5" x14ac:dyDescent="0.35">
      <c r="A4927" s="8" t="s">
        <v>9861</v>
      </c>
      <c r="B4927" s="308" t="s">
        <v>6130</v>
      </c>
      <c r="C4927" s="193" t="s">
        <v>6132</v>
      </c>
      <c r="D4927" s="309"/>
      <c r="E4927" s="309"/>
      <c r="F4927" s="578">
        <v>853.2600000000001</v>
      </c>
      <c r="G4927" s="47"/>
      <c r="H4927" s="573">
        <f t="shared" si="138"/>
        <v>300.85947599999997</v>
      </c>
      <c r="I4927" s="573">
        <f t="shared" si="138"/>
        <v>300.85947599999997</v>
      </c>
      <c r="J4927" s="573">
        <f t="shared" si="138"/>
        <v>395.31535800000006</v>
      </c>
      <c r="K4927" s="573">
        <f t="shared" si="138"/>
        <v>274.62173100000001</v>
      </c>
      <c r="L4927" s="573">
        <f t="shared" si="138"/>
        <v>436.42115849999999</v>
      </c>
      <c r="M4927" s="573">
        <f t="shared" si="138"/>
        <v>376.07434500000005</v>
      </c>
      <c r="N4927" s="573" t="b">
        <v>1</v>
      </c>
    </row>
    <row r="4928" spans="1:14" ht="15.5" x14ac:dyDescent="0.35">
      <c r="A4928" s="8" t="s">
        <v>9863</v>
      </c>
      <c r="B4928" s="308" t="s">
        <v>6130</v>
      </c>
      <c r="C4928" s="193" t="s">
        <v>6133</v>
      </c>
      <c r="D4928" s="309"/>
      <c r="E4928" s="309"/>
      <c r="F4928" s="578">
        <v>1792.3600000000001</v>
      </c>
      <c r="G4928" s="47"/>
      <c r="H4928" s="573">
        <f t="shared" ref="H4928:M4970" si="139">IF($N4928=TRUE,H$3*$F4928,"")</f>
        <v>631.98613599999987</v>
      </c>
      <c r="I4928" s="573">
        <f t="shared" si="139"/>
        <v>631.98613599999987</v>
      </c>
      <c r="J4928" s="573">
        <f t="shared" si="139"/>
        <v>830.40038800000002</v>
      </c>
      <c r="K4928" s="573">
        <f t="shared" si="139"/>
        <v>576.87106600000004</v>
      </c>
      <c r="L4928" s="573">
        <f t="shared" si="139"/>
        <v>916.74733099999992</v>
      </c>
      <c r="M4928" s="573">
        <f t="shared" si="139"/>
        <v>789.98266999999998</v>
      </c>
      <c r="N4928" s="573" t="b">
        <v>1</v>
      </c>
    </row>
    <row r="4929" spans="1:14" ht="15.5" x14ac:dyDescent="0.35">
      <c r="A4929" s="8" t="s">
        <v>9844</v>
      </c>
      <c r="B4929" s="308" t="s">
        <v>6130</v>
      </c>
      <c r="C4929" s="193" t="s">
        <v>6134</v>
      </c>
      <c r="D4929" s="309"/>
      <c r="E4929" s="309"/>
      <c r="F4929" s="578">
        <v>341.23</v>
      </c>
      <c r="G4929" s="47"/>
      <c r="H4929" s="573" t="str">
        <f t="shared" si="139"/>
        <v/>
      </c>
      <c r="I4929" s="573" t="str">
        <f t="shared" si="139"/>
        <v/>
      </c>
      <c r="J4929" s="573" t="str">
        <f t="shared" si="139"/>
        <v/>
      </c>
      <c r="K4929" s="573" t="str">
        <f t="shared" si="139"/>
        <v/>
      </c>
      <c r="L4929" s="573" t="str">
        <f t="shared" si="139"/>
        <v/>
      </c>
      <c r="M4929" s="573" t="str">
        <f t="shared" si="139"/>
        <v/>
      </c>
      <c r="N4929" s="573" t="b">
        <v>0</v>
      </c>
    </row>
    <row r="4930" spans="1:14" ht="15.5" x14ac:dyDescent="0.35">
      <c r="A4930" s="8" t="s">
        <v>6135</v>
      </c>
      <c r="B4930" s="308" t="s">
        <v>6136</v>
      </c>
      <c r="C4930" s="193" t="s">
        <v>6137</v>
      </c>
      <c r="D4930" s="309"/>
      <c r="E4930" s="309"/>
      <c r="F4930" s="578">
        <v>141.44999999999999</v>
      </c>
      <c r="G4930" s="47"/>
      <c r="H4930" s="573">
        <f t="shared" si="139"/>
        <v>49.875269999999986</v>
      </c>
      <c r="I4930" s="573">
        <f t="shared" si="139"/>
        <v>49.875269999999986</v>
      </c>
      <c r="J4930" s="573">
        <f t="shared" si="139"/>
        <v>65.533784999999995</v>
      </c>
      <c r="K4930" s="573">
        <f t="shared" si="139"/>
        <v>45.525682499999995</v>
      </c>
      <c r="L4930" s="573">
        <f t="shared" si="139"/>
        <v>72.348138749999976</v>
      </c>
      <c r="M4930" s="573">
        <f t="shared" si="139"/>
        <v>62.344087499999993</v>
      </c>
      <c r="N4930" s="573" t="b">
        <v>1</v>
      </c>
    </row>
    <row r="4931" spans="1:14" ht="15.5" x14ac:dyDescent="0.35">
      <c r="A4931" s="8" t="s">
        <v>6138</v>
      </c>
      <c r="B4931" s="308" t="s">
        <v>6139</v>
      </c>
      <c r="C4931" s="193" t="s">
        <v>6140</v>
      </c>
      <c r="D4931" s="309"/>
      <c r="E4931" s="309"/>
      <c r="F4931" s="578">
        <v>142.47</v>
      </c>
      <c r="G4931" s="47"/>
      <c r="H4931" s="573">
        <f t="shared" si="139"/>
        <v>50.23492199999999</v>
      </c>
      <c r="I4931" s="573">
        <f t="shared" si="139"/>
        <v>50.23492199999999</v>
      </c>
      <c r="J4931" s="573">
        <f t="shared" si="139"/>
        <v>66.006350999999995</v>
      </c>
      <c r="K4931" s="573">
        <f t="shared" si="139"/>
        <v>45.853969499999998</v>
      </c>
      <c r="L4931" s="573">
        <f t="shared" si="139"/>
        <v>72.869843249999988</v>
      </c>
      <c r="M4931" s="573">
        <f t="shared" si="139"/>
        <v>62.793652499999993</v>
      </c>
      <c r="N4931" s="573" t="b">
        <v>1</v>
      </c>
    </row>
    <row r="4932" spans="1:14" ht="16" thickBot="1" x14ac:dyDescent="0.4">
      <c r="A4932" s="11" t="s">
        <v>6141</v>
      </c>
      <c r="B4932" s="565" t="s">
        <v>6141</v>
      </c>
      <c r="C4932" s="391" t="s">
        <v>6142</v>
      </c>
      <c r="D4932" s="563"/>
      <c r="E4932" s="563"/>
      <c r="F4932" s="564">
        <v>46</v>
      </c>
      <c r="G4932" s="47"/>
      <c r="H4932" s="573">
        <f t="shared" si="139"/>
        <v>16.219599999999996</v>
      </c>
      <c r="I4932" s="573">
        <f t="shared" si="139"/>
        <v>16.219599999999996</v>
      </c>
      <c r="J4932" s="573">
        <f t="shared" si="139"/>
        <v>21.311799999999998</v>
      </c>
      <c r="K4932" s="573">
        <f t="shared" si="139"/>
        <v>14.805099999999999</v>
      </c>
      <c r="L4932" s="573">
        <f t="shared" si="139"/>
        <v>23.527849999999994</v>
      </c>
      <c r="M4932" s="573">
        <f t="shared" si="139"/>
        <v>20.2745</v>
      </c>
      <c r="N4932" s="573" t="b">
        <v>1</v>
      </c>
    </row>
    <row r="4933" spans="1:14" ht="15.5" x14ac:dyDescent="0.35">
      <c r="A4933" s="71" t="s">
        <v>6143</v>
      </c>
      <c r="B4933" s="16" t="s">
        <v>6143</v>
      </c>
      <c r="C4933" s="108" t="s">
        <v>6144</v>
      </c>
      <c r="D4933" s="18"/>
      <c r="E4933" s="18"/>
      <c r="F4933" s="276">
        <v>166.81</v>
      </c>
      <c r="G4933" s="47"/>
      <c r="H4933" s="573">
        <f t="shared" si="139"/>
        <v>58.817205999999985</v>
      </c>
      <c r="I4933" s="573">
        <f t="shared" si="139"/>
        <v>58.817205999999985</v>
      </c>
      <c r="J4933" s="573">
        <f t="shared" si="139"/>
        <v>77.283073000000002</v>
      </c>
      <c r="K4933" s="573">
        <f t="shared" si="139"/>
        <v>53.687798499999992</v>
      </c>
      <c r="L4933" s="573">
        <f t="shared" si="139"/>
        <v>85.319144749999978</v>
      </c>
      <c r="M4933" s="573">
        <f t="shared" si="139"/>
        <v>73.521507499999998</v>
      </c>
      <c r="N4933" s="573" t="b">
        <v>1</v>
      </c>
    </row>
    <row r="4934" spans="1:14" ht="15.5" x14ac:dyDescent="0.35">
      <c r="A4934" s="192" t="s">
        <v>6145</v>
      </c>
      <c r="B4934" s="3" t="s">
        <v>6146</v>
      </c>
      <c r="C4934" s="110" t="s">
        <v>6147</v>
      </c>
      <c r="D4934" s="20"/>
      <c r="E4934" s="20"/>
      <c r="F4934" s="273">
        <v>168.1</v>
      </c>
      <c r="G4934" s="47"/>
      <c r="H4934" s="573">
        <f t="shared" si="139"/>
        <v>59.272059999999982</v>
      </c>
      <c r="I4934" s="573">
        <f t="shared" si="139"/>
        <v>59.272059999999982</v>
      </c>
      <c r="J4934" s="573">
        <f t="shared" si="139"/>
        <v>77.88073</v>
      </c>
      <c r="K4934" s="573">
        <f t="shared" si="139"/>
        <v>54.10298499999999</v>
      </c>
      <c r="L4934" s="573">
        <f t="shared" si="139"/>
        <v>85.978947499999975</v>
      </c>
      <c r="M4934" s="573">
        <f t="shared" si="139"/>
        <v>74.090074999999999</v>
      </c>
      <c r="N4934" s="573" t="b">
        <v>1</v>
      </c>
    </row>
    <row r="4935" spans="1:14" ht="15.5" x14ac:dyDescent="0.35">
      <c r="A4935" s="8" t="s">
        <v>6148</v>
      </c>
      <c r="B4935" s="308" t="s">
        <v>6148</v>
      </c>
      <c r="C4935" s="193" t="s">
        <v>6149</v>
      </c>
      <c r="D4935" s="309"/>
      <c r="E4935" s="309"/>
      <c r="F4935" s="578">
        <v>229.99</v>
      </c>
      <c r="G4935" s="47"/>
      <c r="H4935" s="573">
        <f t="shared" si="139"/>
        <v>81.094473999999977</v>
      </c>
      <c r="I4935" s="573">
        <f t="shared" si="139"/>
        <v>81.094473999999977</v>
      </c>
      <c r="J4935" s="573">
        <f t="shared" si="139"/>
        <v>106.554367</v>
      </c>
      <c r="K4935" s="573">
        <f t="shared" si="139"/>
        <v>74.022281499999991</v>
      </c>
      <c r="L4935" s="573">
        <f t="shared" si="139"/>
        <v>117.63413524999999</v>
      </c>
      <c r="M4935" s="573">
        <f t="shared" si="139"/>
        <v>101.3680925</v>
      </c>
      <c r="N4935" s="573" t="b">
        <v>1</v>
      </c>
    </row>
    <row r="4936" spans="1:14" ht="15.5" x14ac:dyDescent="0.35">
      <c r="A4936" s="8" t="s">
        <v>6150</v>
      </c>
      <c r="B4936" s="308" t="s">
        <v>6150</v>
      </c>
      <c r="C4936" s="193" t="s">
        <v>6151</v>
      </c>
      <c r="D4936" s="309"/>
      <c r="E4936" s="309"/>
      <c r="F4936" s="578">
        <v>126.51</v>
      </c>
      <c r="G4936" s="47"/>
      <c r="H4936" s="573">
        <f t="shared" si="139"/>
        <v>44.60742599999999</v>
      </c>
      <c r="I4936" s="573">
        <f t="shared" si="139"/>
        <v>44.60742599999999</v>
      </c>
      <c r="J4936" s="573">
        <f t="shared" si="139"/>
        <v>58.612082999999998</v>
      </c>
      <c r="K4936" s="573">
        <f t="shared" si="139"/>
        <v>40.717243499999995</v>
      </c>
      <c r="L4936" s="573">
        <f t="shared" si="139"/>
        <v>64.706702249999992</v>
      </c>
      <c r="M4936" s="573">
        <f t="shared" si="139"/>
        <v>55.759282499999998</v>
      </c>
      <c r="N4936" s="573" t="b">
        <v>1</v>
      </c>
    </row>
    <row r="4937" spans="1:14" ht="15.5" x14ac:dyDescent="0.35">
      <c r="A4937" s="8" t="s">
        <v>8718</v>
      </c>
      <c r="B4937" s="308" t="s">
        <v>6152</v>
      </c>
      <c r="C4937" s="193" t="s">
        <v>6153</v>
      </c>
      <c r="D4937" s="309"/>
      <c r="E4937" s="309"/>
      <c r="F4937" s="578">
        <v>240.87</v>
      </c>
      <c r="G4937" s="47"/>
      <c r="H4937" s="573">
        <f t="shared" si="139"/>
        <v>84.930761999999987</v>
      </c>
      <c r="I4937" s="573">
        <f t="shared" si="139"/>
        <v>84.930761999999987</v>
      </c>
      <c r="J4937" s="573">
        <f t="shared" si="139"/>
        <v>111.595071</v>
      </c>
      <c r="K4937" s="573">
        <f t="shared" si="139"/>
        <v>77.524009499999991</v>
      </c>
      <c r="L4937" s="573">
        <f t="shared" si="139"/>
        <v>123.19898324999998</v>
      </c>
      <c r="M4937" s="573">
        <f t="shared" si="139"/>
        <v>106.16345249999999</v>
      </c>
      <c r="N4937" s="573" t="b">
        <v>1</v>
      </c>
    </row>
    <row r="4938" spans="1:14" ht="31" x14ac:dyDescent="0.35">
      <c r="A4938" s="8" t="s">
        <v>8719</v>
      </c>
      <c r="B4938" s="308" t="s">
        <v>6154</v>
      </c>
      <c r="C4938" s="193" t="s">
        <v>6155</v>
      </c>
      <c r="D4938" s="309"/>
      <c r="E4938" s="310"/>
      <c r="F4938" s="578">
        <v>8415.57</v>
      </c>
      <c r="G4938" s="47"/>
      <c r="H4938" s="573">
        <f t="shared" si="139"/>
        <v>2967.3299819999993</v>
      </c>
      <c r="I4938" s="573">
        <f t="shared" si="139"/>
        <v>2967.3299819999993</v>
      </c>
      <c r="J4938" s="573">
        <f t="shared" si="139"/>
        <v>3898.9335809999998</v>
      </c>
      <c r="K4938" s="573">
        <f t="shared" si="139"/>
        <v>2708.5512044999996</v>
      </c>
      <c r="L4938" s="573">
        <f t="shared" si="139"/>
        <v>4304.353665749999</v>
      </c>
      <c r="M4938" s="573">
        <f t="shared" si="139"/>
        <v>3709.1624774999996</v>
      </c>
      <c r="N4938" s="573" t="b">
        <v>1</v>
      </c>
    </row>
    <row r="4939" spans="1:14" ht="15.5" x14ac:dyDescent="0.35">
      <c r="A4939" s="72" t="s">
        <v>9830</v>
      </c>
      <c r="B4939" s="308" t="s">
        <v>6156</v>
      </c>
      <c r="C4939" s="193" t="s">
        <v>6157</v>
      </c>
      <c r="D4939" s="309"/>
      <c r="E4939" s="309"/>
      <c r="F4939" s="578">
        <v>0</v>
      </c>
      <c r="G4939" s="47"/>
      <c r="H4939" s="573">
        <f t="shared" si="139"/>
        <v>0</v>
      </c>
      <c r="I4939" s="573">
        <f t="shared" si="139"/>
        <v>0</v>
      </c>
      <c r="J4939" s="573">
        <f t="shared" si="139"/>
        <v>0</v>
      </c>
      <c r="K4939" s="573">
        <f t="shared" si="139"/>
        <v>0</v>
      </c>
      <c r="L4939" s="573">
        <f t="shared" si="139"/>
        <v>0</v>
      </c>
      <c r="M4939" s="573">
        <f t="shared" si="139"/>
        <v>0</v>
      </c>
      <c r="N4939" s="573" t="b">
        <v>1</v>
      </c>
    </row>
    <row r="4940" spans="1:14" ht="15.5" x14ac:dyDescent="0.35">
      <c r="A4940" s="8" t="s">
        <v>9861</v>
      </c>
      <c r="B4940" s="308" t="s">
        <v>6156</v>
      </c>
      <c r="C4940" s="110" t="s">
        <v>6158</v>
      </c>
      <c r="D4940" s="20"/>
      <c r="E4940" s="309"/>
      <c r="F4940" s="578">
        <v>6215.4700000000012</v>
      </c>
      <c r="G4940" s="47"/>
      <c r="H4940" s="573">
        <f t="shared" si="139"/>
        <v>2191.5747219999998</v>
      </c>
      <c r="I4940" s="573">
        <f t="shared" si="139"/>
        <v>2191.5747219999998</v>
      </c>
      <c r="J4940" s="573">
        <f t="shared" si="139"/>
        <v>2879.6272510000003</v>
      </c>
      <c r="K4940" s="573">
        <f t="shared" si="139"/>
        <v>2000.4490195000001</v>
      </c>
      <c r="L4940" s="573">
        <f t="shared" si="139"/>
        <v>3179.0575182500002</v>
      </c>
      <c r="M4940" s="573">
        <f t="shared" si="139"/>
        <v>2739.4684025000001</v>
      </c>
      <c r="N4940" s="573" t="b">
        <v>1</v>
      </c>
    </row>
    <row r="4941" spans="1:14" ht="15.5" x14ac:dyDescent="0.35">
      <c r="A4941" s="8" t="s">
        <v>9863</v>
      </c>
      <c r="B4941" s="308" t="s">
        <v>6156</v>
      </c>
      <c r="C4941" s="193" t="s">
        <v>6159</v>
      </c>
      <c r="D4941" s="309"/>
      <c r="E4941" s="309"/>
      <c r="F4941" s="578">
        <v>10024.780000000001</v>
      </c>
      <c r="G4941" s="47"/>
      <c r="H4941" s="573">
        <f t="shared" si="139"/>
        <v>3534.7374279999995</v>
      </c>
      <c r="I4941" s="573">
        <f t="shared" si="139"/>
        <v>3534.7374279999995</v>
      </c>
      <c r="J4941" s="573">
        <f t="shared" si="139"/>
        <v>4644.4805740000002</v>
      </c>
      <c r="K4941" s="573">
        <f t="shared" si="139"/>
        <v>3226.4754429999998</v>
      </c>
      <c r="L4941" s="573">
        <f t="shared" si="139"/>
        <v>5127.4243504999995</v>
      </c>
      <c r="M4941" s="573">
        <f t="shared" si="139"/>
        <v>4418.4217850000005</v>
      </c>
      <c r="N4941" s="573" t="b">
        <v>1</v>
      </c>
    </row>
    <row r="4942" spans="1:14" ht="15.5" x14ac:dyDescent="0.35">
      <c r="A4942" s="8" t="s">
        <v>9844</v>
      </c>
      <c r="B4942" s="308" t="s">
        <v>6156</v>
      </c>
      <c r="C4942" s="193" t="s">
        <v>6160</v>
      </c>
      <c r="D4942" s="309"/>
      <c r="E4942" s="309"/>
      <c r="F4942" s="578">
        <v>2400.6299999999997</v>
      </c>
      <c r="G4942" s="47"/>
      <c r="H4942" s="573" t="str">
        <f t="shared" si="139"/>
        <v/>
      </c>
      <c r="I4942" s="573" t="str">
        <f t="shared" si="139"/>
        <v/>
      </c>
      <c r="J4942" s="573" t="str">
        <f t="shared" si="139"/>
        <v/>
      </c>
      <c r="K4942" s="573" t="str">
        <f t="shared" si="139"/>
        <v/>
      </c>
      <c r="L4942" s="573" t="str">
        <f t="shared" si="139"/>
        <v/>
      </c>
      <c r="M4942" s="573" t="str">
        <f t="shared" si="139"/>
        <v/>
      </c>
      <c r="N4942" s="573" t="b">
        <v>0</v>
      </c>
    </row>
    <row r="4943" spans="1:14" ht="31" x14ac:dyDescent="0.35">
      <c r="A4943" s="8" t="s">
        <v>8720</v>
      </c>
      <c r="B4943" s="308" t="s">
        <v>6161</v>
      </c>
      <c r="C4943" s="193" t="s">
        <v>6162</v>
      </c>
      <c r="D4943" s="309"/>
      <c r="E4943" s="309"/>
      <c r="F4943" s="578">
        <v>8781.08</v>
      </c>
      <c r="G4943" s="47"/>
      <c r="H4943" s="573">
        <f t="shared" si="139"/>
        <v>3096.2088079999994</v>
      </c>
      <c r="I4943" s="573">
        <f t="shared" si="139"/>
        <v>3096.2088079999994</v>
      </c>
      <c r="J4943" s="573">
        <f t="shared" si="139"/>
        <v>4068.2743639999999</v>
      </c>
      <c r="K4943" s="573">
        <f t="shared" si="139"/>
        <v>2826.1905979999997</v>
      </c>
      <c r="L4943" s="573">
        <f t="shared" si="139"/>
        <v>4491.3028929999991</v>
      </c>
      <c r="M4943" s="573">
        <f t="shared" si="139"/>
        <v>3870.2610099999997</v>
      </c>
      <c r="N4943" s="573" t="b">
        <v>1</v>
      </c>
    </row>
    <row r="4944" spans="1:14" ht="15.5" x14ac:dyDescent="0.35">
      <c r="A4944" s="8" t="s">
        <v>9830</v>
      </c>
      <c r="B4944" s="308" t="s">
        <v>6163</v>
      </c>
      <c r="C4944" s="193" t="s">
        <v>6164</v>
      </c>
      <c r="D4944" s="309"/>
      <c r="E4944" s="309"/>
      <c r="F4944" s="578">
        <v>0</v>
      </c>
      <c r="G4944" s="47"/>
      <c r="H4944" s="573">
        <f t="shared" si="139"/>
        <v>0</v>
      </c>
      <c r="I4944" s="573">
        <f t="shared" si="139"/>
        <v>0</v>
      </c>
      <c r="J4944" s="573">
        <f t="shared" si="139"/>
        <v>0</v>
      </c>
      <c r="K4944" s="573">
        <f t="shared" si="139"/>
        <v>0</v>
      </c>
      <c r="L4944" s="573">
        <f t="shared" si="139"/>
        <v>0</v>
      </c>
      <c r="M4944" s="573">
        <f t="shared" si="139"/>
        <v>0</v>
      </c>
      <c r="N4944" s="573" t="b">
        <v>1</v>
      </c>
    </row>
    <row r="4945" spans="1:14" ht="15.5" x14ac:dyDescent="0.35">
      <c r="A4945" s="8" t="s">
        <v>9861</v>
      </c>
      <c r="B4945" s="308" t="s">
        <v>6163</v>
      </c>
      <c r="C4945" s="193" t="s">
        <v>6165</v>
      </c>
      <c r="D4945" s="309"/>
      <c r="E4945" s="309"/>
      <c r="F4945" s="578">
        <v>3040.8500000000004</v>
      </c>
      <c r="G4945" s="47"/>
      <c r="H4945" s="573">
        <f t="shared" si="139"/>
        <v>1072.2037099999998</v>
      </c>
      <c r="I4945" s="573">
        <f t="shared" si="139"/>
        <v>1072.2037099999998</v>
      </c>
      <c r="J4945" s="573">
        <f t="shared" si="139"/>
        <v>1408.8258050000002</v>
      </c>
      <c r="K4945" s="573">
        <f t="shared" si="139"/>
        <v>978.69757249999998</v>
      </c>
      <c r="L4945" s="573">
        <f t="shared" si="139"/>
        <v>1555.3187537499998</v>
      </c>
      <c r="M4945" s="573">
        <f t="shared" si="139"/>
        <v>1340.2546375000002</v>
      </c>
      <c r="N4945" s="573" t="b">
        <v>1</v>
      </c>
    </row>
    <row r="4946" spans="1:14" ht="15.5" x14ac:dyDescent="0.35">
      <c r="A4946" s="8" t="s">
        <v>9863</v>
      </c>
      <c r="B4946" s="308" t="s">
        <v>6163</v>
      </c>
      <c r="C4946" s="193" t="s">
        <v>6166</v>
      </c>
      <c r="D4946" s="309"/>
      <c r="E4946" s="309"/>
      <c r="F4946" s="578">
        <v>5345.26</v>
      </c>
      <c r="G4946" s="47"/>
      <c r="H4946" s="573">
        <f t="shared" si="139"/>
        <v>1884.7386759999997</v>
      </c>
      <c r="I4946" s="573">
        <f t="shared" si="139"/>
        <v>1884.7386759999997</v>
      </c>
      <c r="J4946" s="573">
        <f t="shared" si="139"/>
        <v>2476.4589580000002</v>
      </c>
      <c r="K4946" s="573">
        <f t="shared" si="139"/>
        <v>1720.3719309999999</v>
      </c>
      <c r="L4946" s="573">
        <f t="shared" si="139"/>
        <v>2733.9668584999995</v>
      </c>
      <c r="M4946" s="573">
        <f t="shared" si="139"/>
        <v>2355.9233450000002</v>
      </c>
      <c r="N4946" s="573" t="b">
        <v>1</v>
      </c>
    </row>
    <row r="4947" spans="1:14" ht="16" thickBot="1" x14ac:dyDescent="0.4">
      <c r="A4947" s="11" t="s">
        <v>9844</v>
      </c>
      <c r="B4947" s="308" t="s">
        <v>6163</v>
      </c>
      <c r="C4947" s="391" t="s">
        <v>6167</v>
      </c>
      <c r="D4947" s="563"/>
      <c r="E4947" s="309"/>
      <c r="F4947" s="564">
        <v>1155.8800000000001</v>
      </c>
      <c r="G4947" s="47"/>
      <c r="H4947" s="573" t="str">
        <f t="shared" si="139"/>
        <v/>
      </c>
      <c r="I4947" s="573" t="str">
        <f t="shared" si="139"/>
        <v/>
      </c>
      <c r="J4947" s="573" t="str">
        <f t="shared" si="139"/>
        <v/>
      </c>
      <c r="K4947" s="573" t="str">
        <f t="shared" si="139"/>
        <v/>
      </c>
      <c r="L4947" s="573" t="str">
        <f t="shared" si="139"/>
        <v/>
      </c>
      <c r="M4947" s="573" t="str">
        <f t="shared" si="139"/>
        <v/>
      </c>
      <c r="N4947" s="573" t="b">
        <v>0</v>
      </c>
    </row>
    <row r="4948" spans="1:14" ht="31.5" thickBot="1" x14ac:dyDescent="0.4">
      <c r="A4948" s="74" t="s">
        <v>8721</v>
      </c>
      <c r="B4948" s="5" t="s">
        <v>6168</v>
      </c>
      <c r="C4948" s="109" t="s">
        <v>6169</v>
      </c>
      <c r="D4948" s="94"/>
      <c r="E4948" s="94"/>
      <c r="F4948" s="189">
        <v>10623.1</v>
      </c>
      <c r="G4948" s="47"/>
      <c r="H4948" s="573">
        <f t="shared" si="139"/>
        <v>3745.7050599999993</v>
      </c>
      <c r="I4948" s="573">
        <f t="shared" si="139"/>
        <v>3745.7050599999993</v>
      </c>
      <c r="J4948" s="573">
        <f t="shared" si="139"/>
        <v>4921.6822300000003</v>
      </c>
      <c r="K4948" s="573">
        <f t="shared" si="139"/>
        <v>3419.0447349999999</v>
      </c>
      <c r="L4948" s="573">
        <f t="shared" si="139"/>
        <v>5433.4500724999989</v>
      </c>
      <c r="M4948" s="573">
        <f t="shared" si="139"/>
        <v>4682.1313250000003</v>
      </c>
      <c r="N4948" s="573" t="b">
        <v>1</v>
      </c>
    </row>
    <row r="4949" spans="1:14" ht="15.5" x14ac:dyDescent="0.35">
      <c r="A4949" s="72" t="s">
        <v>9830</v>
      </c>
      <c r="B4949" s="3" t="s">
        <v>6170</v>
      </c>
      <c r="C4949" s="110" t="s">
        <v>6171</v>
      </c>
      <c r="D4949" s="20"/>
      <c r="E4949" s="20"/>
      <c r="F4949" s="273">
        <v>0</v>
      </c>
      <c r="G4949" s="47"/>
      <c r="H4949" s="573">
        <f t="shared" si="139"/>
        <v>0</v>
      </c>
      <c r="I4949" s="573">
        <f t="shared" si="139"/>
        <v>0</v>
      </c>
      <c r="J4949" s="573">
        <f t="shared" si="139"/>
        <v>0</v>
      </c>
      <c r="K4949" s="573">
        <f t="shared" si="139"/>
        <v>0</v>
      </c>
      <c r="L4949" s="573">
        <f t="shared" si="139"/>
        <v>0</v>
      </c>
      <c r="M4949" s="573">
        <f t="shared" si="139"/>
        <v>0</v>
      </c>
      <c r="N4949" s="573" t="b">
        <v>1</v>
      </c>
    </row>
    <row r="4950" spans="1:14" ht="15.5" x14ac:dyDescent="0.35">
      <c r="A4950" s="373" t="s">
        <v>9861</v>
      </c>
      <c r="B4950" s="308" t="s">
        <v>6170</v>
      </c>
      <c r="C4950" s="193" t="s">
        <v>6172</v>
      </c>
      <c r="D4950" s="309"/>
      <c r="E4950" s="309"/>
      <c r="F4950" s="578">
        <v>7874.66</v>
      </c>
      <c r="G4950" s="47"/>
      <c r="H4950" s="573">
        <f t="shared" si="139"/>
        <v>2776.6051159999993</v>
      </c>
      <c r="I4950" s="573">
        <f t="shared" si="139"/>
        <v>2776.6051159999993</v>
      </c>
      <c r="J4950" s="573">
        <f t="shared" si="139"/>
        <v>3648.3299779999998</v>
      </c>
      <c r="K4950" s="573">
        <f t="shared" si="139"/>
        <v>2534.4593209999998</v>
      </c>
      <c r="L4950" s="573">
        <f t="shared" si="139"/>
        <v>4027.6917234999992</v>
      </c>
      <c r="M4950" s="573">
        <f t="shared" si="139"/>
        <v>3470.7563949999999</v>
      </c>
      <c r="N4950" s="573" t="b">
        <v>1</v>
      </c>
    </row>
    <row r="4951" spans="1:14" ht="15.5" x14ac:dyDescent="0.35">
      <c r="A4951" s="72" t="s">
        <v>9863</v>
      </c>
      <c r="B4951" s="3" t="s">
        <v>6170</v>
      </c>
      <c r="C4951" s="110" t="s">
        <v>6173</v>
      </c>
      <c r="D4951" s="20"/>
      <c r="E4951" s="20"/>
      <c r="F4951" s="578">
        <v>12525.29</v>
      </c>
      <c r="G4951" s="47"/>
      <c r="H4951" s="573">
        <f t="shared" si="139"/>
        <v>4416.417253999999</v>
      </c>
      <c r="I4951" s="573">
        <f t="shared" si="139"/>
        <v>4416.417253999999</v>
      </c>
      <c r="J4951" s="573">
        <f t="shared" si="139"/>
        <v>5802.9668570000003</v>
      </c>
      <c r="K4951" s="573">
        <f t="shared" si="139"/>
        <v>4031.2645865</v>
      </c>
      <c r="L4951" s="573">
        <f t="shared" si="139"/>
        <v>6406.372702749999</v>
      </c>
      <c r="M4951" s="573">
        <f t="shared" si="139"/>
        <v>5520.5215674999999</v>
      </c>
      <c r="N4951" s="573" t="b">
        <v>1</v>
      </c>
    </row>
    <row r="4952" spans="1:14" ht="15.5" x14ac:dyDescent="0.35">
      <c r="A4952" s="373" t="s">
        <v>9844</v>
      </c>
      <c r="B4952" s="308" t="s">
        <v>6170</v>
      </c>
      <c r="C4952" s="193" t="s">
        <v>6174</v>
      </c>
      <c r="D4952" s="309"/>
      <c r="E4952" s="309"/>
      <c r="F4952" s="578">
        <v>3462.1899999999996</v>
      </c>
      <c r="G4952" s="47"/>
      <c r="H4952" s="573" t="str">
        <f t="shared" si="139"/>
        <v/>
      </c>
      <c r="I4952" s="573" t="str">
        <f t="shared" si="139"/>
        <v/>
      </c>
      <c r="J4952" s="573" t="str">
        <f t="shared" si="139"/>
        <v/>
      </c>
      <c r="K4952" s="573" t="str">
        <f t="shared" si="139"/>
        <v/>
      </c>
      <c r="L4952" s="573" t="str">
        <f t="shared" si="139"/>
        <v/>
      </c>
      <c r="M4952" s="573" t="str">
        <f t="shared" si="139"/>
        <v/>
      </c>
      <c r="N4952" s="573" t="b">
        <v>0</v>
      </c>
    </row>
    <row r="4953" spans="1:14" ht="31" x14ac:dyDescent="0.35">
      <c r="A4953" s="373" t="s">
        <v>8722</v>
      </c>
      <c r="B4953" s="308" t="s">
        <v>6175</v>
      </c>
      <c r="C4953" s="193" t="s">
        <v>6176</v>
      </c>
      <c r="D4953" s="309"/>
      <c r="E4953" s="309"/>
      <c r="F4953" s="578">
        <v>11810.599999999999</v>
      </c>
      <c r="G4953" s="47"/>
      <c r="H4953" s="573">
        <f t="shared" si="139"/>
        <v>4164.417559999998</v>
      </c>
      <c r="I4953" s="573">
        <f t="shared" si="139"/>
        <v>4164.417559999998</v>
      </c>
      <c r="J4953" s="573">
        <f t="shared" si="139"/>
        <v>5471.8509799999993</v>
      </c>
      <c r="K4953" s="573">
        <f t="shared" si="139"/>
        <v>3801.2416099999991</v>
      </c>
      <c r="L4953" s="573">
        <f t="shared" si="139"/>
        <v>6040.8266349999985</v>
      </c>
      <c r="M4953" s="573">
        <f t="shared" si="139"/>
        <v>5205.5219499999994</v>
      </c>
      <c r="N4953" s="573" t="b">
        <v>1</v>
      </c>
    </row>
    <row r="4954" spans="1:14" ht="16.149999999999999" customHeight="1" x14ac:dyDescent="0.35">
      <c r="A4954" s="373" t="s">
        <v>8723</v>
      </c>
      <c r="B4954" s="308" t="s">
        <v>6177</v>
      </c>
      <c r="C4954" s="193" t="s">
        <v>6178</v>
      </c>
      <c r="D4954" s="309"/>
      <c r="E4954" s="309"/>
      <c r="F4954" s="578">
        <v>11810.599999999999</v>
      </c>
      <c r="G4954" s="47"/>
      <c r="H4954" s="573">
        <f t="shared" si="139"/>
        <v>4164.417559999998</v>
      </c>
      <c r="I4954" s="573">
        <f t="shared" si="139"/>
        <v>4164.417559999998</v>
      </c>
      <c r="J4954" s="573">
        <f t="shared" si="139"/>
        <v>5471.8509799999993</v>
      </c>
      <c r="K4954" s="573">
        <f t="shared" si="139"/>
        <v>3801.2416099999991</v>
      </c>
      <c r="L4954" s="573">
        <f t="shared" si="139"/>
        <v>6040.8266349999985</v>
      </c>
      <c r="M4954" s="573">
        <f t="shared" si="139"/>
        <v>5205.5219499999994</v>
      </c>
      <c r="N4954" s="573" t="b">
        <v>1</v>
      </c>
    </row>
    <row r="4955" spans="1:14" ht="15.5" x14ac:dyDescent="0.35">
      <c r="A4955" s="373" t="s">
        <v>9830</v>
      </c>
      <c r="B4955" s="308" t="s">
        <v>6179</v>
      </c>
      <c r="C4955" s="193" t="s">
        <v>6180</v>
      </c>
      <c r="D4955" s="309"/>
      <c r="E4955" s="309"/>
      <c r="F4955" s="578">
        <v>0</v>
      </c>
      <c r="G4955" s="47"/>
      <c r="H4955" s="573">
        <f t="shared" si="139"/>
        <v>0</v>
      </c>
      <c r="I4955" s="573">
        <f t="shared" si="139"/>
        <v>0</v>
      </c>
      <c r="J4955" s="573">
        <f t="shared" si="139"/>
        <v>0</v>
      </c>
      <c r="K4955" s="573">
        <f t="shared" si="139"/>
        <v>0</v>
      </c>
      <c r="L4955" s="573">
        <f t="shared" si="139"/>
        <v>0</v>
      </c>
      <c r="M4955" s="573">
        <f t="shared" si="139"/>
        <v>0</v>
      </c>
      <c r="N4955" s="573" t="b">
        <v>1</v>
      </c>
    </row>
    <row r="4956" spans="1:14" ht="15.5" x14ac:dyDescent="0.35">
      <c r="A4956" s="373" t="s">
        <v>9861</v>
      </c>
      <c r="B4956" s="308" t="s">
        <v>6181</v>
      </c>
      <c r="C4956" s="193" t="s">
        <v>6182</v>
      </c>
      <c r="D4956" s="309"/>
      <c r="E4956" s="309"/>
      <c r="F4956" s="578">
        <v>5471.5099999999993</v>
      </c>
      <c r="G4956" s="47"/>
      <c r="H4956" s="573">
        <f t="shared" si="139"/>
        <v>1929.2544259999993</v>
      </c>
      <c r="I4956" s="573">
        <f t="shared" si="139"/>
        <v>1929.2544259999993</v>
      </c>
      <c r="J4956" s="573">
        <f t="shared" si="139"/>
        <v>2534.9505829999998</v>
      </c>
      <c r="K4956" s="573">
        <f t="shared" si="139"/>
        <v>1761.0054934999996</v>
      </c>
      <c r="L4956" s="573">
        <f t="shared" si="139"/>
        <v>2798.5405772499989</v>
      </c>
      <c r="M4956" s="573">
        <f t="shared" si="139"/>
        <v>2411.5680324999994</v>
      </c>
      <c r="N4956" s="573" t="b">
        <v>1</v>
      </c>
    </row>
    <row r="4957" spans="1:14" ht="15.5" x14ac:dyDescent="0.35">
      <c r="A4957" s="373" t="s">
        <v>9863</v>
      </c>
      <c r="B4957" s="308" t="s">
        <v>6181</v>
      </c>
      <c r="C4957" s="193" t="s">
        <v>6183</v>
      </c>
      <c r="D4957" s="309"/>
      <c r="E4957" s="309"/>
      <c r="F4957" s="578">
        <v>9302.9599999999991</v>
      </c>
      <c r="G4957" s="47"/>
      <c r="H4957" s="573">
        <f t="shared" si="139"/>
        <v>3280.2236959999991</v>
      </c>
      <c r="I4957" s="573">
        <f t="shared" si="139"/>
        <v>3280.2236959999991</v>
      </c>
      <c r="J4957" s="573">
        <f t="shared" si="139"/>
        <v>4310.0613679999997</v>
      </c>
      <c r="K4957" s="573">
        <f t="shared" si="139"/>
        <v>2994.1576759999994</v>
      </c>
      <c r="L4957" s="573">
        <f t="shared" si="139"/>
        <v>4758.2314659999984</v>
      </c>
      <c r="M4957" s="573">
        <f t="shared" si="139"/>
        <v>4100.2796199999993</v>
      </c>
      <c r="N4957" s="573" t="b">
        <v>1</v>
      </c>
    </row>
    <row r="4958" spans="1:14" ht="15.5" x14ac:dyDescent="0.35">
      <c r="A4958" s="373" t="s">
        <v>9844</v>
      </c>
      <c r="B4958" s="308" t="s">
        <v>6181</v>
      </c>
      <c r="C4958" s="110" t="s">
        <v>6184</v>
      </c>
      <c r="D4958" s="309"/>
      <c r="E4958" s="309"/>
      <c r="F4958" s="578">
        <v>2984.1400000000003</v>
      </c>
      <c r="G4958" s="47"/>
      <c r="H4958" s="573" t="str">
        <f t="shared" si="139"/>
        <v/>
      </c>
      <c r="I4958" s="573" t="str">
        <f t="shared" si="139"/>
        <v/>
      </c>
      <c r="J4958" s="573" t="str">
        <f t="shared" si="139"/>
        <v/>
      </c>
      <c r="K4958" s="573" t="str">
        <f t="shared" si="139"/>
        <v/>
      </c>
      <c r="L4958" s="573" t="str">
        <f t="shared" si="139"/>
        <v/>
      </c>
      <c r="M4958" s="573" t="str">
        <f t="shared" si="139"/>
        <v/>
      </c>
      <c r="N4958" s="573" t="b">
        <v>0</v>
      </c>
    </row>
    <row r="4959" spans="1:14" ht="31" x14ac:dyDescent="0.35">
      <c r="A4959" s="373" t="s">
        <v>8724</v>
      </c>
      <c r="B4959" s="308" t="s">
        <v>7178</v>
      </c>
      <c r="C4959" s="193" t="s">
        <v>7177</v>
      </c>
      <c r="D4959" s="309"/>
      <c r="E4959" s="309"/>
      <c r="F4959" s="578">
        <v>7415.8</v>
      </c>
      <c r="G4959" s="47"/>
      <c r="H4959" s="573">
        <f t="shared" si="139"/>
        <v>2614.8110799999995</v>
      </c>
      <c r="I4959" s="573">
        <f t="shared" si="139"/>
        <v>2614.8110799999995</v>
      </c>
      <c r="J4959" s="573">
        <f t="shared" si="139"/>
        <v>3435.7401399999999</v>
      </c>
      <c r="K4959" s="573">
        <f t="shared" si="139"/>
        <v>2386.7752299999997</v>
      </c>
      <c r="L4959" s="573">
        <f t="shared" si="139"/>
        <v>3792.9963049999992</v>
      </c>
      <c r="M4959" s="573">
        <f t="shared" si="139"/>
        <v>3268.5138499999998</v>
      </c>
      <c r="N4959" s="573" t="b">
        <v>1</v>
      </c>
    </row>
    <row r="4960" spans="1:14" ht="31" x14ac:dyDescent="0.35">
      <c r="A4960" s="373" t="s">
        <v>8725</v>
      </c>
      <c r="B4960" s="308" t="s">
        <v>7176</v>
      </c>
      <c r="C4960" s="193" t="s">
        <v>7175</v>
      </c>
      <c r="D4960" s="309"/>
      <c r="E4960" s="309"/>
      <c r="F4960" s="578">
        <v>7415.8</v>
      </c>
      <c r="G4960" s="47"/>
      <c r="H4960" s="573">
        <f t="shared" si="139"/>
        <v>2614.8110799999995</v>
      </c>
      <c r="I4960" s="573">
        <f t="shared" si="139"/>
        <v>2614.8110799999995</v>
      </c>
      <c r="J4960" s="573">
        <f t="shared" si="139"/>
        <v>3435.7401399999999</v>
      </c>
      <c r="K4960" s="573">
        <f t="shared" si="139"/>
        <v>2386.7752299999997</v>
      </c>
      <c r="L4960" s="573">
        <f t="shared" si="139"/>
        <v>3792.9963049999992</v>
      </c>
      <c r="M4960" s="573">
        <f t="shared" si="139"/>
        <v>3268.5138499999998</v>
      </c>
      <c r="N4960" s="573" t="b">
        <v>1</v>
      </c>
    </row>
    <row r="4961" spans="1:14" ht="15.5" x14ac:dyDescent="0.35">
      <c r="A4961" s="373" t="s">
        <v>8726</v>
      </c>
      <c r="B4961" s="308" t="s">
        <v>8727</v>
      </c>
      <c r="C4961" s="193" t="s">
        <v>7487</v>
      </c>
      <c r="D4961" s="309"/>
      <c r="E4961" s="309"/>
      <c r="F4961" s="578">
        <v>0</v>
      </c>
      <c r="G4961" s="47"/>
      <c r="H4961" s="573">
        <f t="shared" si="139"/>
        <v>0</v>
      </c>
      <c r="I4961" s="573">
        <f t="shared" si="139"/>
        <v>0</v>
      </c>
      <c r="J4961" s="573">
        <f t="shared" si="139"/>
        <v>0</v>
      </c>
      <c r="K4961" s="573">
        <f t="shared" si="139"/>
        <v>0</v>
      </c>
      <c r="L4961" s="573">
        <f t="shared" si="139"/>
        <v>0</v>
      </c>
      <c r="M4961" s="573">
        <f t="shared" si="139"/>
        <v>0</v>
      </c>
      <c r="N4961" s="573" t="b">
        <v>1</v>
      </c>
    </row>
    <row r="4962" spans="1:14" ht="15.5" x14ac:dyDescent="0.35">
      <c r="A4962" s="373" t="s">
        <v>8728</v>
      </c>
      <c r="B4962" s="308" t="s">
        <v>8729</v>
      </c>
      <c r="C4962" s="193" t="s">
        <v>7485</v>
      </c>
      <c r="D4962" s="309"/>
      <c r="E4962" s="309"/>
      <c r="F4962" s="578">
        <v>1431.26</v>
      </c>
      <c r="G4962" s="47"/>
      <c r="H4962" s="573" t="str">
        <f t="shared" si="139"/>
        <v/>
      </c>
      <c r="I4962" s="573" t="str">
        <f t="shared" si="139"/>
        <v/>
      </c>
      <c r="J4962" s="573" t="str">
        <f t="shared" si="139"/>
        <v/>
      </c>
      <c r="K4962" s="573" t="str">
        <f t="shared" si="139"/>
        <v/>
      </c>
      <c r="L4962" s="573" t="str">
        <f t="shared" si="139"/>
        <v/>
      </c>
      <c r="M4962" s="573" t="str">
        <f t="shared" si="139"/>
        <v/>
      </c>
      <c r="N4962" s="573" t="b">
        <v>0</v>
      </c>
    </row>
    <row r="4963" spans="1:14" ht="31" x14ac:dyDescent="0.35">
      <c r="A4963" s="373" t="s">
        <v>8730</v>
      </c>
      <c r="B4963" s="308" t="s">
        <v>7174</v>
      </c>
      <c r="C4963" s="193" t="s">
        <v>7173</v>
      </c>
      <c r="D4963" s="309"/>
      <c r="E4963" s="309"/>
      <c r="F4963" s="578">
        <v>9822.4</v>
      </c>
      <c r="G4963" s="47"/>
      <c r="H4963" s="573">
        <f t="shared" si="139"/>
        <v>3463.3782399999991</v>
      </c>
      <c r="I4963" s="573">
        <f t="shared" si="139"/>
        <v>3463.3782399999991</v>
      </c>
      <c r="J4963" s="573">
        <f t="shared" si="139"/>
        <v>4550.71792</v>
      </c>
      <c r="K4963" s="573">
        <f t="shared" si="139"/>
        <v>3161.3394399999997</v>
      </c>
      <c r="L4963" s="573">
        <f t="shared" si="139"/>
        <v>5023.9120399999993</v>
      </c>
      <c r="M4963" s="573">
        <f t="shared" si="139"/>
        <v>4329.2227999999996</v>
      </c>
      <c r="N4963" s="573" t="b">
        <v>1</v>
      </c>
    </row>
    <row r="4964" spans="1:14" ht="31" x14ac:dyDescent="0.35">
      <c r="A4964" s="373" t="s">
        <v>8731</v>
      </c>
      <c r="B4964" s="308" t="s">
        <v>7172</v>
      </c>
      <c r="C4964" s="193" t="s">
        <v>7171</v>
      </c>
      <c r="D4964" s="309"/>
      <c r="E4964" s="309"/>
      <c r="F4964" s="578">
        <v>9822.4</v>
      </c>
      <c r="G4964" s="47"/>
      <c r="H4964" s="573">
        <f t="shared" si="139"/>
        <v>3463.3782399999991</v>
      </c>
      <c r="I4964" s="573">
        <f t="shared" si="139"/>
        <v>3463.3782399999991</v>
      </c>
      <c r="J4964" s="573">
        <f t="shared" si="139"/>
        <v>4550.71792</v>
      </c>
      <c r="K4964" s="573">
        <f t="shared" si="139"/>
        <v>3161.3394399999997</v>
      </c>
      <c r="L4964" s="573">
        <f t="shared" si="139"/>
        <v>5023.9120399999993</v>
      </c>
      <c r="M4964" s="573">
        <f t="shared" si="139"/>
        <v>4329.2227999999996</v>
      </c>
      <c r="N4964" s="573" t="b">
        <v>1</v>
      </c>
    </row>
    <row r="4965" spans="1:14" ht="15.5" x14ac:dyDescent="0.35">
      <c r="A4965" s="373" t="s">
        <v>8732</v>
      </c>
      <c r="B4965" s="308" t="s">
        <v>8733</v>
      </c>
      <c r="C4965" s="193" t="s">
        <v>7486</v>
      </c>
      <c r="D4965" s="309"/>
      <c r="E4965" s="309"/>
      <c r="F4965" s="578">
        <v>0</v>
      </c>
      <c r="G4965" s="47"/>
      <c r="H4965" s="573">
        <f t="shared" si="139"/>
        <v>0</v>
      </c>
      <c r="I4965" s="573">
        <f t="shared" si="139"/>
        <v>0</v>
      </c>
      <c r="J4965" s="573">
        <f t="shared" si="139"/>
        <v>0</v>
      </c>
      <c r="K4965" s="573">
        <f t="shared" si="139"/>
        <v>0</v>
      </c>
      <c r="L4965" s="573">
        <f t="shared" si="139"/>
        <v>0</v>
      </c>
      <c r="M4965" s="573">
        <f t="shared" si="139"/>
        <v>0</v>
      </c>
      <c r="N4965" s="573" t="b">
        <v>1</v>
      </c>
    </row>
    <row r="4966" spans="1:14" ht="15.5" x14ac:dyDescent="0.35">
      <c r="A4966" s="373" t="s">
        <v>8734</v>
      </c>
      <c r="B4966" s="308" t="s">
        <v>8735</v>
      </c>
      <c r="C4966" s="193" t="s">
        <v>7484</v>
      </c>
      <c r="D4966" s="309"/>
      <c r="E4966" s="309"/>
      <c r="F4966" s="578">
        <v>1815.7899999999995</v>
      </c>
      <c r="G4966" s="47"/>
      <c r="H4966" s="573" t="str">
        <f t="shared" si="139"/>
        <v/>
      </c>
      <c r="I4966" s="573" t="str">
        <f t="shared" si="139"/>
        <v/>
      </c>
      <c r="J4966" s="573" t="str">
        <f t="shared" si="139"/>
        <v/>
      </c>
      <c r="K4966" s="573" t="str">
        <f t="shared" si="139"/>
        <v/>
      </c>
      <c r="L4966" s="573" t="str">
        <f t="shared" si="139"/>
        <v/>
      </c>
      <c r="M4966" s="573" t="str">
        <f t="shared" si="139"/>
        <v/>
      </c>
      <c r="N4966" s="573" t="b">
        <v>0</v>
      </c>
    </row>
    <row r="4967" spans="1:14" ht="31" x14ac:dyDescent="0.35">
      <c r="A4967" s="373" t="s">
        <v>8736</v>
      </c>
      <c r="B4967" s="308" t="s">
        <v>6185</v>
      </c>
      <c r="C4967" s="193" t="s">
        <v>6186</v>
      </c>
      <c r="D4967" s="309"/>
      <c r="E4967" s="309"/>
      <c r="F4967" s="578">
        <v>12869.21</v>
      </c>
      <c r="G4967" s="47"/>
      <c r="H4967" s="573">
        <f t="shared" si="139"/>
        <v>4537.6834459999982</v>
      </c>
      <c r="I4967" s="573">
        <f t="shared" si="139"/>
        <v>4537.6834459999982</v>
      </c>
      <c r="J4967" s="573">
        <f t="shared" si="139"/>
        <v>5962.3049929999997</v>
      </c>
      <c r="K4967" s="573">
        <f t="shared" si="139"/>
        <v>4141.9552384999997</v>
      </c>
      <c r="L4967" s="573">
        <f t="shared" si="139"/>
        <v>6582.2791847499984</v>
      </c>
      <c r="M4967" s="573">
        <f t="shared" si="139"/>
        <v>5672.1043074999989</v>
      </c>
      <c r="N4967" s="573" t="b">
        <v>1</v>
      </c>
    </row>
    <row r="4968" spans="1:14" ht="31" x14ac:dyDescent="0.35">
      <c r="A4968" s="373" t="s">
        <v>8737</v>
      </c>
      <c r="B4968" s="308" t="s">
        <v>6187</v>
      </c>
      <c r="C4968" s="193" t="s">
        <v>6188</v>
      </c>
      <c r="D4968" s="309"/>
      <c r="E4968" s="309"/>
      <c r="F4968" s="578">
        <v>12869.21</v>
      </c>
      <c r="G4968" s="47"/>
      <c r="H4968" s="573">
        <f t="shared" si="139"/>
        <v>4537.6834459999982</v>
      </c>
      <c r="I4968" s="573">
        <f t="shared" si="139"/>
        <v>4537.6834459999982</v>
      </c>
      <c r="J4968" s="573">
        <f t="shared" si="139"/>
        <v>5962.3049929999997</v>
      </c>
      <c r="K4968" s="573">
        <f t="shared" si="139"/>
        <v>4141.9552384999997</v>
      </c>
      <c r="L4968" s="573">
        <f t="shared" si="139"/>
        <v>6582.2791847499984</v>
      </c>
      <c r="M4968" s="573">
        <f t="shared" si="139"/>
        <v>5672.1043074999989</v>
      </c>
      <c r="N4968" s="573" t="b">
        <v>1</v>
      </c>
    </row>
    <row r="4969" spans="1:14" ht="15.5" x14ac:dyDescent="0.35">
      <c r="A4969" s="373" t="s">
        <v>9830</v>
      </c>
      <c r="B4969" s="308" t="s">
        <v>6189</v>
      </c>
      <c r="C4969" s="193" t="s">
        <v>6190</v>
      </c>
      <c r="D4969" s="309"/>
      <c r="E4969" s="309"/>
      <c r="F4969" s="578">
        <v>0</v>
      </c>
      <c r="G4969" s="47"/>
      <c r="H4969" s="573">
        <f t="shared" si="139"/>
        <v>0</v>
      </c>
      <c r="I4969" s="573">
        <f t="shared" si="139"/>
        <v>0</v>
      </c>
      <c r="J4969" s="573">
        <f t="shared" si="139"/>
        <v>0</v>
      </c>
      <c r="K4969" s="573">
        <f t="shared" si="139"/>
        <v>0</v>
      </c>
      <c r="L4969" s="573">
        <f t="shared" si="139"/>
        <v>0</v>
      </c>
      <c r="M4969" s="573">
        <f t="shared" si="139"/>
        <v>0</v>
      </c>
      <c r="N4969" s="573" t="b">
        <v>1</v>
      </c>
    </row>
    <row r="4970" spans="1:14" ht="15.5" x14ac:dyDescent="0.35">
      <c r="A4970" s="373" t="s">
        <v>9861</v>
      </c>
      <c r="B4970" s="308" t="s">
        <v>6189</v>
      </c>
      <c r="C4970" s="193" t="s">
        <v>6191</v>
      </c>
      <c r="D4970" s="309"/>
      <c r="E4970" s="309"/>
      <c r="F4970" s="578">
        <v>5598.2100000000009</v>
      </c>
      <c r="G4970" s="47"/>
      <c r="H4970" s="573">
        <f t="shared" si="139"/>
        <v>1973.9288459999998</v>
      </c>
      <c r="I4970" s="573">
        <f t="shared" si="139"/>
        <v>1973.9288459999998</v>
      </c>
      <c r="J4970" s="573">
        <f t="shared" si="139"/>
        <v>2593.6506930000005</v>
      </c>
      <c r="K4970" s="573">
        <f t="shared" ref="K4970:M5033" si="140">IF($N4970=TRUE,K$3*$F4970,"")</f>
        <v>1801.7838885000001</v>
      </c>
      <c r="L4970" s="573">
        <f t="shared" si="140"/>
        <v>2863.3444597499997</v>
      </c>
      <c r="M4970" s="573">
        <f t="shared" si="140"/>
        <v>2467.4110575000004</v>
      </c>
      <c r="N4970" s="573" t="b">
        <v>1</v>
      </c>
    </row>
    <row r="4971" spans="1:14" ht="15.5" x14ac:dyDescent="0.35">
      <c r="A4971" s="373" t="s">
        <v>9863</v>
      </c>
      <c r="B4971" s="308" t="s">
        <v>6189</v>
      </c>
      <c r="C4971" s="193" t="s">
        <v>6192</v>
      </c>
      <c r="D4971" s="309"/>
      <c r="E4971" s="309"/>
      <c r="F4971" s="578">
        <v>9524.98</v>
      </c>
      <c r="G4971" s="47"/>
      <c r="H4971" s="573">
        <f t="shared" ref="H4971:M5034" si="141">IF($N4971=TRUE,H$3*$F4971,"")</f>
        <v>3358.507947999999</v>
      </c>
      <c r="I4971" s="573">
        <f t="shared" si="141"/>
        <v>3358.507947999999</v>
      </c>
      <c r="J4971" s="573">
        <f t="shared" si="141"/>
        <v>4412.9232339999999</v>
      </c>
      <c r="K4971" s="573">
        <f t="shared" si="140"/>
        <v>3065.6148129999997</v>
      </c>
      <c r="L4971" s="573">
        <f t="shared" si="140"/>
        <v>4871.789145499999</v>
      </c>
      <c r="M4971" s="573">
        <f t="shared" si="140"/>
        <v>4198.1349349999991</v>
      </c>
      <c r="N4971" s="573" t="b">
        <v>1</v>
      </c>
    </row>
    <row r="4972" spans="1:14" ht="15.5" x14ac:dyDescent="0.35">
      <c r="A4972" s="373" t="s">
        <v>9844</v>
      </c>
      <c r="B4972" s="308" t="s">
        <v>6189</v>
      </c>
      <c r="C4972" s="193" t="s">
        <v>6193</v>
      </c>
      <c r="D4972" s="309"/>
      <c r="E4972" s="309"/>
      <c r="F4972" s="578">
        <v>3374.21</v>
      </c>
      <c r="G4972" s="47"/>
      <c r="H4972" s="573" t="str">
        <f t="shared" si="141"/>
        <v/>
      </c>
      <c r="I4972" s="573" t="str">
        <f t="shared" si="141"/>
        <v/>
      </c>
      <c r="J4972" s="573" t="str">
        <f t="shared" si="141"/>
        <v/>
      </c>
      <c r="K4972" s="573" t="str">
        <f t="shared" si="140"/>
        <v/>
      </c>
      <c r="L4972" s="573" t="str">
        <f t="shared" si="140"/>
        <v/>
      </c>
      <c r="M4972" s="573" t="str">
        <f t="shared" si="140"/>
        <v/>
      </c>
      <c r="N4972" s="573" t="b">
        <v>0</v>
      </c>
    </row>
    <row r="4973" spans="1:14" ht="15.5" x14ac:dyDescent="0.35">
      <c r="A4973" s="373" t="s">
        <v>6194</v>
      </c>
      <c r="B4973" s="308" t="s">
        <v>6195</v>
      </c>
      <c r="C4973" s="193" t="s">
        <v>6196</v>
      </c>
      <c r="D4973" s="309"/>
      <c r="E4973" s="309"/>
      <c r="F4973" s="578">
        <v>101.47</v>
      </c>
      <c r="G4973" s="47"/>
      <c r="H4973" s="573">
        <f t="shared" si="141"/>
        <v>35.778321999999989</v>
      </c>
      <c r="I4973" s="573">
        <f t="shared" si="141"/>
        <v>35.778321999999989</v>
      </c>
      <c r="J4973" s="573">
        <f t="shared" si="141"/>
        <v>47.011051000000002</v>
      </c>
      <c r="K4973" s="573">
        <f t="shared" si="140"/>
        <v>32.658119499999998</v>
      </c>
      <c r="L4973" s="573">
        <f t="shared" si="140"/>
        <v>51.899368249999988</v>
      </c>
      <c r="M4973" s="573">
        <f t="shared" si="140"/>
        <v>44.722902499999996</v>
      </c>
      <c r="N4973" s="573" t="b">
        <v>1</v>
      </c>
    </row>
    <row r="4974" spans="1:14" ht="15.5" x14ac:dyDescent="0.35">
      <c r="A4974" s="373" t="s">
        <v>6197</v>
      </c>
      <c r="B4974" s="308" t="s">
        <v>6198</v>
      </c>
      <c r="C4974" s="193" t="s">
        <v>6199</v>
      </c>
      <c r="D4974" s="309"/>
      <c r="E4974" s="309"/>
      <c r="F4974" s="578">
        <v>101.47</v>
      </c>
      <c r="G4974" s="47"/>
      <c r="H4974" s="573">
        <f t="shared" si="141"/>
        <v>35.778321999999989</v>
      </c>
      <c r="I4974" s="573">
        <f t="shared" si="141"/>
        <v>35.778321999999989</v>
      </c>
      <c r="J4974" s="573">
        <f t="shared" si="141"/>
        <v>47.011051000000002</v>
      </c>
      <c r="K4974" s="573">
        <f t="shared" si="140"/>
        <v>32.658119499999998</v>
      </c>
      <c r="L4974" s="573">
        <f t="shared" si="140"/>
        <v>51.899368249999988</v>
      </c>
      <c r="M4974" s="573">
        <f t="shared" si="140"/>
        <v>44.722902499999996</v>
      </c>
      <c r="N4974" s="573" t="b">
        <v>1</v>
      </c>
    </row>
    <row r="4975" spans="1:14" ht="15.5" x14ac:dyDescent="0.35">
      <c r="A4975" s="373" t="s">
        <v>6200</v>
      </c>
      <c r="B4975" s="308" t="s">
        <v>6201</v>
      </c>
      <c r="C4975" s="193" t="s">
        <v>6202</v>
      </c>
      <c r="D4975" s="309"/>
      <c r="E4975" s="309"/>
      <c r="F4975" s="578">
        <v>101.47</v>
      </c>
      <c r="G4975" s="47"/>
      <c r="H4975" s="573">
        <f t="shared" si="141"/>
        <v>35.778321999999989</v>
      </c>
      <c r="I4975" s="573">
        <f t="shared" si="141"/>
        <v>35.778321999999989</v>
      </c>
      <c r="J4975" s="573">
        <f t="shared" si="141"/>
        <v>47.011051000000002</v>
      </c>
      <c r="K4975" s="573">
        <f t="shared" si="140"/>
        <v>32.658119499999998</v>
      </c>
      <c r="L4975" s="573">
        <f t="shared" si="140"/>
        <v>51.899368249999988</v>
      </c>
      <c r="M4975" s="573">
        <f t="shared" si="140"/>
        <v>44.722902499999996</v>
      </c>
      <c r="N4975" s="573" t="b">
        <v>1</v>
      </c>
    </row>
    <row r="4976" spans="1:14" ht="15.5" x14ac:dyDescent="0.35">
      <c r="A4976" s="373" t="s">
        <v>6203</v>
      </c>
      <c r="B4976" s="308" t="s">
        <v>6204</v>
      </c>
      <c r="C4976" s="193" t="s">
        <v>6205</v>
      </c>
      <c r="D4976" s="309"/>
      <c r="E4976" s="309"/>
      <c r="F4976" s="578">
        <v>101.47</v>
      </c>
      <c r="G4976" s="47"/>
      <c r="H4976" s="573">
        <f t="shared" si="141"/>
        <v>35.778321999999989</v>
      </c>
      <c r="I4976" s="573">
        <f t="shared" si="141"/>
        <v>35.778321999999989</v>
      </c>
      <c r="J4976" s="573">
        <f t="shared" si="141"/>
        <v>47.011051000000002</v>
      </c>
      <c r="K4976" s="573">
        <f t="shared" si="140"/>
        <v>32.658119499999998</v>
      </c>
      <c r="L4976" s="573">
        <f t="shared" si="140"/>
        <v>51.899368249999988</v>
      </c>
      <c r="M4976" s="573">
        <f t="shared" si="140"/>
        <v>44.722902499999996</v>
      </c>
      <c r="N4976" s="573" t="b">
        <v>1</v>
      </c>
    </row>
    <row r="4977" spans="1:14" ht="15.5" x14ac:dyDescent="0.35">
      <c r="A4977" s="373" t="s">
        <v>6206</v>
      </c>
      <c r="B4977" s="308" t="s">
        <v>6207</v>
      </c>
      <c r="C4977" s="193" t="s">
        <v>6208</v>
      </c>
      <c r="D4977" s="309"/>
      <c r="E4977" s="309"/>
      <c r="F4977" s="578">
        <v>413.07</v>
      </c>
      <c r="G4977" s="47"/>
      <c r="H4977" s="573">
        <f t="shared" si="141"/>
        <v>145.64848199999997</v>
      </c>
      <c r="I4977" s="573">
        <f t="shared" si="141"/>
        <v>145.64848199999997</v>
      </c>
      <c r="J4977" s="573">
        <f t="shared" si="141"/>
        <v>191.37533099999999</v>
      </c>
      <c r="K4977" s="573">
        <f t="shared" si="140"/>
        <v>132.94657949999998</v>
      </c>
      <c r="L4977" s="573">
        <f t="shared" si="140"/>
        <v>211.27497824999995</v>
      </c>
      <c r="M4977" s="573">
        <f t="shared" si="140"/>
        <v>182.06060249999999</v>
      </c>
      <c r="N4977" s="573" t="b">
        <v>1</v>
      </c>
    </row>
    <row r="4978" spans="1:14" ht="31" x14ac:dyDescent="0.35">
      <c r="A4978" s="373" t="s">
        <v>8738</v>
      </c>
      <c r="B4978" s="308" t="s">
        <v>6209</v>
      </c>
      <c r="C4978" s="193" t="s">
        <v>6210</v>
      </c>
      <c r="D4978" s="309"/>
      <c r="E4978" s="309"/>
      <c r="F4978" s="578">
        <v>11819</v>
      </c>
      <c r="G4978" s="47"/>
      <c r="H4978" s="573">
        <f t="shared" si="141"/>
        <v>4167.3793999999989</v>
      </c>
      <c r="I4978" s="573">
        <f t="shared" si="141"/>
        <v>4167.3793999999989</v>
      </c>
      <c r="J4978" s="573">
        <f t="shared" si="141"/>
        <v>5475.7426999999998</v>
      </c>
      <c r="K4978" s="573">
        <f t="shared" si="140"/>
        <v>3803.9451499999996</v>
      </c>
      <c r="L4978" s="573">
        <f t="shared" si="140"/>
        <v>6045.123024999999</v>
      </c>
      <c r="M4978" s="573">
        <f t="shared" si="140"/>
        <v>5209.2242499999993</v>
      </c>
      <c r="N4978" s="573" t="b">
        <v>1</v>
      </c>
    </row>
    <row r="4979" spans="1:14" ht="31" x14ac:dyDescent="0.35">
      <c r="A4979" s="373" t="s">
        <v>8739</v>
      </c>
      <c r="B4979" s="308" t="s">
        <v>6211</v>
      </c>
      <c r="C4979" s="193" t="s">
        <v>6212</v>
      </c>
      <c r="D4979" s="309"/>
      <c r="E4979" s="310"/>
      <c r="F4979" s="578">
        <v>11819</v>
      </c>
      <c r="G4979" s="47"/>
      <c r="H4979" s="573">
        <f t="shared" si="141"/>
        <v>4167.3793999999989</v>
      </c>
      <c r="I4979" s="573">
        <f t="shared" si="141"/>
        <v>4167.3793999999989</v>
      </c>
      <c r="J4979" s="573">
        <f t="shared" si="141"/>
        <v>5475.7426999999998</v>
      </c>
      <c r="K4979" s="573">
        <f t="shared" si="140"/>
        <v>3803.9451499999996</v>
      </c>
      <c r="L4979" s="573">
        <f t="shared" si="140"/>
        <v>6045.123024999999</v>
      </c>
      <c r="M4979" s="573">
        <f t="shared" si="140"/>
        <v>5209.2242499999993</v>
      </c>
      <c r="N4979" s="573" t="b">
        <v>1</v>
      </c>
    </row>
    <row r="4980" spans="1:14" ht="31" x14ac:dyDescent="0.35">
      <c r="A4980" s="373" t="s">
        <v>8740</v>
      </c>
      <c r="B4980" s="308" t="s">
        <v>7119</v>
      </c>
      <c r="C4980" s="193" t="s">
        <v>7118</v>
      </c>
      <c r="D4980" s="309"/>
      <c r="E4980" s="309"/>
      <c r="F4980" s="578">
        <v>8969.1</v>
      </c>
      <c r="G4980" s="47"/>
      <c r="H4980" s="573">
        <f t="shared" si="141"/>
        <v>3162.5046599999991</v>
      </c>
      <c r="I4980" s="573">
        <f t="shared" si="141"/>
        <v>3162.5046599999991</v>
      </c>
      <c r="J4980" s="573">
        <f t="shared" si="141"/>
        <v>4155.3840300000002</v>
      </c>
      <c r="K4980" s="573">
        <f t="shared" si="140"/>
        <v>2886.704835</v>
      </c>
      <c r="L4980" s="573">
        <f t="shared" si="140"/>
        <v>4587.4704224999996</v>
      </c>
      <c r="M4980" s="573">
        <f t="shared" si="140"/>
        <v>3953.1308249999997</v>
      </c>
      <c r="N4980" s="573" t="b">
        <v>1</v>
      </c>
    </row>
    <row r="4981" spans="1:14" ht="31" x14ac:dyDescent="0.35">
      <c r="A4981" s="373" t="s">
        <v>8741</v>
      </c>
      <c r="B4981" s="308" t="s">
        <v>7117</v>
      </c>
      <c r="C4981" s="193" t="s">
        <v>7116</v>
      </c>
      <c r="D4981" s="309"/>
      <c r="E4981" s="309"/>
      <c r="F4981" s="578">
        <v>8969.1</v>
      </c>
      <c r="G4981" s="47"/>
      <c r="H4981" s="573">
        <f t="shared" si="141"/>
        <v>3162.5046599999991</v>
      </c>
      <c r="I4981" s="573">
        <f t="shared" si="141"/>
        <v>3162.5046599999991</v>
      </c>
      <c r="J4981" s="573">
        <f t="shared" si="141"/>
        <v>4155.3840300000002</v>
      </c>
      <c r="K4981" s="573">
        <f t="shared" si="140"/>
        <v>2886.704835</v>
      </c>
      <c r="L4981" s="573">
        <f t="shared" si="140"/>
        <v>4587.4704224999996</v>
      </c>
      <c r="M4981" s="573">
        <f t="shared" si="140"/>
        <v>3953.1308249999997</v>
      </c>
      <c r="N4981" s="573" t="b">
        <v>1</v>
      </c>
    </row>
    <row r="4982" spans="1:14" ht="31" x14ac:dyDescent="0.35">
      <c r="A4982" s="373" t="s">
        <v>8742</v>
      </c>
      <c r="B4982" s="308" t="s">
        <v>7115</v>
      </c>
      <c r="C4982" s="193" t="s">
        <v>7114</v>
      </c>
      <c r="D4982" s="309"/>
      <c r="E4982" s="309"/>
      <c r="F4982" s="578">
        <v>7538</v>
      </c>
      <c r="G4982" s="47"/>
      <c r="H4982" s="573">
        <f t="shared" si="141"/>
        <v>2657.8987999999995</v>
      </c>
      <c r="I4982" s="573">
        <f t="shared" si="141"/>
        <v>2657.8987999999995</v>
      </c>
      <c r="J4982" s="573">
        <f t="shared" si="141"/>
        <v>3492.3553999999999</v>
      </c>
      <c r="K4982" s="573">
        <f t="shared" si="140"/>
        <v>2426.1052999999997</v>
      </c>
      <c r="L4982" s="573">
        <f t="shared" si="140"/>
        <v>3855.4985499999993</v>
      </c>
      <c r="M4982" s="573">
        <f t="shared" si="140"/>
        <v>3322.3734999999997</v>
      </c>
      <c r="N4982" s="573" t="b">
        <v>1</v>
      </c>
    </row>
    <row r="4983" spans="1:14" ht="31" x14ac:dyDescent="0.35">
      <c r="A4983" s="373" t="s">
        <v>8743</v>
      </c>
      <c r="B4983" s="308" t="s">
        <v>7113</v>
      </c>
      <c r="C4983" s="193" t="s">
        <v>7112</v>
      </c>
      <c r="D4983" s="309"/>
      <c r="E4983" s="309"/>
      <c r="F4983" s="578">
        <v>7538</v>
      </c>
      <c r="G4983" s="47"/>
      <c r="H4983" s="573">
        <f t="shared" si="141"/>
        <v>2657.8987999999995</v>
      </c>
      <c r="I4983" s="573">
        <f t="shared" si="141"/>
        <v>2657.8987999999995</v>
      </c>
      <c r="J4983" s="573">
        <f t="shared" si="141"/>
        <v>3492.3553999999999</v>
      </c>
      <c r="K4983" s="573">
        <f t="shared" si="140"/>
        <v>2426.1052999999997</v>
      </c>
      <c r="L4983" s="573">
        <f t="shared" si="140"/>
        <v>3855.4985499999993</v>
      </c>
      <c r="M4983" s="573">
        <f t="shared" si="140"/>
        <v>3322.3734999999997</v>
      </c>
      <c r="N4983" s="573" t="b">
        <v>1</v>
      </c>
    </row>
    <row r="4984" spans="1:14" ht="31" x14ac:dyDescent="0.35">
      <c r="A4984" s="373" t="s">
        <v>8744</v>
      </c>
      <c r="B4984" s="308" t="s">
        <v>7111</v>
      </c>
      <c r="C4984" s="193" t="s">
        <v>7110</v>
      </c>
      <c r="D4984" s="309"/>
      <c r="E4984" s="309"/>
      <c r="F4984" s="578">
        <v>9208.1</v>
      </c>
      <c r="G4984" s="47"/>
      <c r="H4984" s="573">
        <f t="shared" si="141"/>
        <v>3246.7760599999992</v>
      </c>
      <c r="I4984" s="573">
        <f t="shared" si="141"/>
        <v>3246.7760599999992</v>
      </c>
      <c r="J4984" s="573">
        <f t="shared" si="141"/>
        <v>4266.1127299999998</v>
      </c>
      <c r="K4984" s="573">
        <f t="shared" si="140"/>
        <v>2963.6269849999999</v>
      </c>
      <c r="L4984" s="573">
        <f t="shared" si="140"/>
        <v>4709.7129474999992</v>
      </c>
      <c r="M4984" s="573">
        <f t="shared" si="140"/>
        <v>4058.4700749999997</v>
      </c>
      <c r="N4984" s="573" t="b">
        <v>1</v>
      </c>
    </row>
    <row r="4985" spans="1:14" ht="31" x14ac:dyDescent="0.35">
      <c r="A4985" s="373" t="s">
        <v>8745</v>
      </c>
      <c r="B4985" s="308" t="s">
        <v>7109</v>
      </c>
      <c r="C4985" s="193" t="s">
        <v>7108</v>
      </c>
      <c r="D4985" s="309"/>
      <c r="E4985" s="309"/>
      <c r="F4985" s="578">
        <v>9208.1</v>
      </c>
      <c r="G4985" s="47"/>
      <c r="H4985" s="573">
        <f t="shared" si="141"/>
        <v>3246.7760599999992</v>
      </c>
      <c r="I4985" s="573">
        <f t="shared" si="141"/>
        <v>3246.7760599999992</v>
      </c>
      <c r="J4985" s="573">
        <f t="shared" si="141"/>
        <v>4266.1127299999998</v>
      </c>
      <c r="K4985" s="573">
        <f t="shared" si="140"/>
        <v>2963.6269849999999</v>
      </c>
      <c r="L4985" s="573">
        <f t="shared" si="140"/>
        <v>4709.7129474999992</v>
      </c>
      <c r="M4985" s="573">
        <f t="shared" si="140"/>
        <v>4058.4700749999997</v>
      </c>
      <c r="N4985" s="573" t="b">
        <v>1</v>
      </c>
    </row>
    <row r="4986" spans="1:14" ht="31" x14ac:dyDescent="0.35">
      <c r="A4986" s="373" t="s">
        <v>8746</v>
      </c>
      <c r="B4986" s="308" t="s">
        <v>7107</v>
      </c>
      <c r="C4986" s="193" t="s">
        <v>7106</v>
      </c>
      <c r="D4986" s="309"/>
      <c r="E4986" s="309"/>
      <c r="F4986" s="578">
        <v>8015</v>
      </c>
      <c r="G4986" s="47"/>
      <c r="H4986" s="573">
        <f t="shared" si="141"/>
        <v>2826.0889999999995</v>
      </c>
      <c r="I4986" s="573">
        <f t="shared" si="141"/>
        <v>2826.0889999999995</v>
      </c>
      <c r="J4986" s="573">
        <f t="shared" si="141"/>
        <v>3713.3494999999998</v>
      </c>
      <c r="K4986" s="573">
        <f t="shared" si="140"/>
        <v>2579.6277499999997</v>
      </c>
      <c r="L4986" s="573">
        <f t="shared" si="140"/>
        <v>4099.4721249999993</v>
      </c>
      <c r="M4986" s="573">
        <f t="shared" si="140"/>
        <v>3532.6112499999999</v>
      </c>
      <c r="N4986" s="573" t="b">
        <v>1</v>
      </c>
    </row>
    <row r="4987" spans="1:14" ht="31" x14ac:dyDescent="0.35">
      <c r="A4987" s="373" t="s">
        <v>8747</v>
      </c>
      <c r="B4987" s="308" t="s">
        <v>7105</v>
      </c>
      <c r="C4987" s="193" t="s">
        <v>7104</v>
      </c>
      <c r="D4987" s="309"/>
      <c r="E4987" s="309"/>
      <c r="F4987" s="578">
        <v>8015</v>
      </c>
      <c r="G4987" s="47"/>
      <c r="H4987" s="573">
        <f t="shared" si="141"/>
        <v>2826.0889999999995</v>
      </c>
      <c r="I4987" s="573">
        <f t="shared" si="141"/>
        <v>2826.0889999999995</v>
      </c>
      <c r="J4987" s="573">
        <f t="shared" si="141"/>
        <v>3713.3494999999998</v>
      </c>
      <c r="K4987" s="573">
        <f t="shared" si="140"/>
        <v>2579.6277499999997</v>
      </c>
      <c r="L4987" s="573">
        <f t="shared" si="140"/>
        <v>4099.4721249999993</v>
      </c>
      <c r="M4987" s="573">
        <f t="shared" si="140"/>
        <v>3532.6112499999999</v>
      </c>
      <c r="N4987" s="573" t="b">
        <v>1</v>
      </c>
    </row>
    <row r="4988" spans="1:14" ht="31" x14ac:dyDescent="0.35">
      <c r="A4988" s="373" t="s">
        <v>8748</v>
      </c>
      <c r="B4988" s="308" t="s">
        <v>7103</v>
      </c>
      <c r="C4988" s="193" t="s">
        <v>7102</v>
      </c>
      <c r="D4988" s="309"/>
      <c r="E4988" s="309"/>
      <c r="F4988" s="578">
        <v>7061</v>
      </c>
      <c r="G4988" s="47"/>
      <c r="H4988" s="573">
        <f t="shared" si="141"/>
        <v>2489.7085999999995</v>
      </c>
      <c r="I4988" s="573">
        <f t="shared" si="141"/>
        <v>2489.7085999999995</v>
      </c>
      <c r="J4988" s="573">
        <f t="shared" si="141"/>
        <v>3271.3613</v>
      </c>
      <c r="K4988" s="573">
        <f t="shared" si="140"/>
        <v>2272.5828499999998</v>
      </c>
      <c r="L4988" s="573">
        <f t="shared" si="140"/>
        <v>3611.5249749999994</v>
      </c>
      <c r="M4988" s="573">
        <f t="shared" si="140"/>
        <v>3112.1357499999999</v>
      </c>
      <c r="N4988" s="573" t="b">
        <v>1</v>
      </c>
    </row>
    <row r="4989" spans="1:14" ht="31" x14ac:dyDescent="0.35">
      <c r="A4989" s="373" t="s">
        <v>8749</v>
      </c>
      <c r="B4989" s="308" t="s">
        <v>7101</v>
      </c>
      <c r="C4989" s="193" t="s">
        <v>7100</v>
      </c>
      <c r="D4989" s="309"/>
      <c r="E4989" s="309"/>
      <c r="F4989" s="578">
        <v>7061</v>
      </c>
      <c r="G4989" s="47"/>
      <c r="H4989" s="573">
        <f t="shared" si="141"/>
        <v>2489.7085999999995</v>
      </c>
      <c r="I4989" s="573">
        <f t="shared" si="141"/>
        <v>2489.7085999999995</v>
      </c>
      <c r="J4989" s="573">
        <f t="shared" si="141"/>
        <v>3271.3613</v>
      </c>
      <c r="K4989" s="573">
        <f t="shared" si="140"/>
        <v>2272.5828499999998</v>
      </c>
      <c r="L4989" s="573">
        <f t="shared" si="140"/>
        <v>3611.5249749999994</v>
      </c>
      <c r="M4989" s="573">
        <f t="shared" si="140"/>
        <v>3112.1357499999999</v>
      </c>
      <c r="N4989" s="573" t="b">
        <v>1</v>
      </c>
    </row>
    <row r="4990" spans="1:14" ht="15.5" x14ac:dyDescent="0.35">
      <c r="A4990" s="373" t="s">
        <v>9830</v>
      </c>
      <c r="B4990" s="308" t="s">
        <v>6213</v>
      </c>
      <c r="C4990" s="193" t="s">
        <v>6214</v>
      </c>
      <c r="D4990" s="309"/>
      <c r="E4990" s="309"/>
      <c r="F4990" s="578">
        <v>0</v>
      </c>
      <c r="G4990" s="47"/>
      <c r="H4990" s="573">
        <f t="shared" si="141"/>
        <v>0</v>
      </c>
      <c r="I4990" s="573">
        <f t="shared" si="141"/>
        <v>0</v>
      </c>
      <c r="J4990" s="573">
        <f t="shared" si="141"/>
        <v>0</v>
      </c>
      <c r="K4990" s="573">
        <f t="shared" si="140"/>
        <v>0</v>
      </c>
      <c r="L4990" s="573">
        <f t="shared" si="140"/>
        <v>0</v>
      </c>
      <c r="M4990" s="573">
        <f t="shared" si="140"/>
        <v>0</v>
      </c>
      <c r="N4990" s="573" t="b">
        <v>1</v>
      </c>
    </row>
    <row r="4991" spans="1:14" ht="15.5" x14ac:dyDescent="0.35">
      <c r="A4991" s="373" t="s">
        <v>9861</v>
      </c>
      <c r="B4991" s="308" t="s">
        <v>6213</v>
      </c>
      <c r="C4991" s="193" t="s">
        <v>6215</v>
      </c>
      <c r="D4991" s="309"/>
      <c r="E4991" s="309"/>
      <c r="F4991" s="578">
        <v>8796.14</v>
      </c>
      <c r="G4991" s="47"/>
      <c r="H4991" s="573">
        <f t="shared" si="141"/>
        <v>3101.518963999999</v>
      </c>
      <c r="I4991" s="573">
        <f t="shared" si="141"/>
        <v>3101.518963999999</v>
      </c>
      <c r="J4991" s="573">
        <f t="shared" si="141"/>
        <v>4075.2516619999997</v>
      </c>
      <c r="K4991" s="573">
        <f t="shared" si="140"/>
        <v>2831.0376589999996</v>
      </c>
      <c r="L4991" s="573">
        <f t="shared" si="140"/>
        <v>4499.0057064999992</v>
      </c>
      <c r="M4991" s="573">
        <f t="shared" si="140"/>
        <v>3876.8987049999996</v>
      </c>
      <c r="N4991" s="573" t="b">
        <v>1</v>
      </c>
    </row>
    <row r="4992" spans="1:14" ht="15.5" x14ac:dyDescent="0.35">
      <c r="A4992" s="373" t="s">
        <v>9863</v>
      </c>
      <c r="B4992" s="308" t="s">
        <v>6213</v>
      </c>
      <c r="C4992" s="193" t="s">
        <v>6216</v>
      </c>
      <c r="D4992" s="309"/>
      <c r="E4992" s="309"/>
      <c r="F4992" s="578">
        <v>19188.41</v>
      </c>
      <c r="G4992" s="47"/>
      <c r="H4992" s="573">
        <f t="shared" si="141"/>
        <v>6765.833365999998</v>
      </c>
      <c r="I4992" s="573">
        <f t="shared" si="141"/>
        <v>6765.833365999998</v>
      </c>
      <c r="J4992" s="573">
        <f t="shared" si="141"/>
        <v>8889.9903529999992</v>
      </c>
      <c r="K4992" s="573">
        <f t="shared" si="140"/>
        <v>6175.7897584999992</v>
      </c>
      <c r="L4992" s="573">
        <f t="shared" si="140"/>
        <v>9814.3920047499978</v>
      </c>
      <c r="M4992" s="573">
        <f t="shared" si="140"/>
        <v>8457.2917074999987</v>
      </c>
      <c r="N4992" s="573" t="b">
        <v>1</v>
      </c>
    </row>
    <row r="4993" spans="1:14" ht="15.5" x14ac:dyDescent="0.35">
      <c r="A4993" s="373" t="s">
        <v>8750</v>
      </c>
      <c r="B4993" s="308" t="s">
        <v>6939</v>
      </c>
      <c r="C4993" s="193" t="s">
        <v>8751</v>
      </c>
      <c r="D4993" s="309"/>
      <c r="E4993" s="309"/>
      <c r="F4993" s="578">
        <v>1124.5999999999999</v>
      </c>
      <c r="G4993" s="47"/>
      <c r="H4993" s="573">
        <f t="shared" si="141"/>
        <v>396.53395999999987</v>
      </c>
      <c r="I4993" s="573">
        <f t="shared" si="141"/>
        <v>396.53395999999987</v>
      </c>
      <c r="J4993" s="573">
        <f t="shared" si="141"/>
        <v>521.02717999999993</v>
      </c>
      <c r="K4993" s="573">
        <f t="shared" si="140"/>
        <v>361.95250999999996</v>
      </c>
      <c r="L4993" s="573">
        <f t="shared" si="140"/>
        <v>575.20478499999979</v>
      </c>
      <c r="M4993" s="573">
        <f t="shared" si="140"/>
        <v>495.66744999999992</v>
      </c>
      <c r="N4993" s="573" t="b">
        <v>1</v>
      </c>
    </row>
    <row r="4994" spans="1:14" ht="15.5" x14ac:dyDescent="0.35">
      <c r="A4994" s="373" t="s">
        <v>8752</v>
      </c>
      <c r="B4994" s="308" t="s">
        <v>8753</v>
      </c>
      <c r="C4994" s="193" t="s">
        <v>6217</v>
      </c>
      <c r="D4994" s="309"/>
      <c r="E4994" s="309"/>
      <c r="F4994" s="578">
        <v>2321.3100000000004</v>
      </c>
      <c r="G4994" s="47"/>
      <c r="H4994" s="573" t="str">
        <f t="shared" si="141"/>
        <v/>
      </c>
      <c r="I4994" s="573" t="str">
        <f t="shared" si="141"/>
        <v/>
      </c>
      <c r="J4994" s="573" t="str">
        <f t="shared" si="141"/>
        <v/>
      </c>
      <c r="K4994" s="573" t="str">
        <f t="shared" si="140"/>
        <v/>
      </c>
      <c r="L4994" s="573" t="str">
        <f t="shared" si="140"/>
        <v/>
      </c>
      <c r="M4994" s="573" t="str">
        <f t="shared" si="140"/>
        <v/>
      </c>
      <c r="N4994" s="573" t="b">
        <v>0</v>
      </c>
    </row>
    <row r="4995" spans="1:14" ht="15.5" x14ac:dyDescent="0.35">
      <c r="A4995" s="373" t="s">
        <v>6218</v>
      </c>
      <c r="B4995" s="308" t="s">
        <v>6219</v>
      </c>
      <c r="C4995" s="193" t="s">
        <v>6220</v>
      </c>
      <c r="D4995" s="309"/>
      <c r="E4995" s="309" t="s">
        <v>141</v>
      </c>
      <c r="F4995" s="578">
        <v>12.91</v>
      </c>
      <c r="G4995" s="47"/>
      <c r="H4995" s="573">
        <f t="shared" si="141"/>
        <v>4.5520659999999991</v>
      </c>
      <c r="I4995" s="573">
        <f t="shared" si="141"/>
        <v>4.5520659999999991</v>
      </c>
      <c r="J4995" s="573">
        <f t="shared" si="141"/>
        <v>5.9812029999999998</v>
      </c>
      <c r="K4995" s="573">
        <f t="shared" si="140"/>
        <v>4.1550834999999999</v>
      </c>
      <c r="L4995" s="573">
        <f t="shared" si="140"/>
        <v>6.6031422499999985</v>
      </c>
      <c r="M4995" s="573">
        <f t="shared" si="140"/>
        <v>5.6900824999999999</v>
      </c>
      <c r="N4995" s="573" t="b">
        <v>1</v>
      </c>
    </row>
    <row r="4996" spans="1:14" ht="15.5" x14ac:dyDescent="0.35">
      <c r="A4996" s="373" t="s">
        <v>6221</v>
      </c>
      <c r="B4996" s="308" t="s">
        <v>6222</v>
      </c>
      <c r="C4996" s="193" t="s">
        <v>6223</v>
      </c>
      <c r="D4996" s="309"/>
      <c r="E4996" s="309" t="s">
        <v>141</v>
      </c>
      <c r="F4996" s="578">
        <v>39.82</v>
      </c>
      <c r="G4996" s="47"/>
      <c r="H4996" s="573">
        <f t="shared" si="141"/>
        <v>14.040531999999997</v>
      </c>
      <c r="I4996" s="573">
        <f t="shared" si="141"/>
        <v>14.040531999999997</v>
      </c>
      <c r="J4996" s="573">
        <f t="shared" si="141"/>
        <v>18.448605999999998</v>
      </c>
      <c r="K4996" s="573">
        <f t="shared" si="140"/>
        <v>12.816066999999999</v>
      </c>
      <c r="L4996" s="573">
        <f t="shared" si="140"/>
        <v>20.366934499999996</v>
      </c>
      <c r="M4996" s="573">
        <f t="shared" si="140"/>
        <v>17.550664999999999</v>
      </c>
      <c r="N4996" s="573" t="b">
        <v>1</v>
      </c>
    </row>
    <row r="4997" spans="1:14" ht="15.5" x14ac:dyDescent="0.35">
      <c r="A4997" s="373" t="s">
        <v>6224</v>
      </c>
      <c r="B4997" s="308" t="s">
        <v>6225</v>
      </c>
      <c r="C4997" s="193" t="s">
        <v>6226</v>
      </c>
      <c r="D4997" s="309"/>
      <c r="E4997" s="309" t="s">
        <v>141</v>
      </c>
      <c r="F4997" s="578">
        <v>92.55</v>
      </c>
      <c r="G4997" s="47"/>
      <c r="H4997" s="573">
        <f t="shared" si="141"/>
        <v>32.633129999999994</v>
      </c>
      <c r="I4997" s="573">
        <f t="shared" si="141"/>
        <v>32.633129999999994</v>
      </c>
      <c r="J4997" s="573">
        <f t="shared" si="141"/>
        <v>42.878414999999997</v>
      </c>
      <c r="K4997" s="573">
        <f t="shared" si="140"/>
        <v>29.787217499999997</v>
      </c>
      <c r="L4997" s="573">
        <f t="shared" si="140"/>
        <v>47.337011249999989</v>
      </c>
      <c r="M4997" s="573">
        <f t="shared" si="140"/>
        <v>40.7914125</v>
      </c>
      <c r="N4997" s="573" t="b">
        <v>1</v>
      </c>
    </row>
    <row r="4998" spans="1:14" ht="15.5" x14ac:dyDescent="0.35">
      <c r="A4998" s="373" t="s">
        <v>6227</v>
      </c>
      <c r="B4998" s="308" t="s">
        <v>6228</v>
      </c>
      <c r="C4998" s="193" t="s">
        <v>6229</v>
      </c>
      <c r="D4998" s="309"/>
      <c r="E4998" s="309" t="s">
        <v>141</v>
      </c>
      <c r="F4998" s="578">
        <v>198.03</v>
      </c>
      <c r="G4998" s="47"/>
      <c r="H4998" s="573">
        <f t="shared" si="141"/>
        <v>69.825377999999986</v>
      </c>
      <c r="I4998" s="573">
        <f t="shared" si="141"/>
        <v>69.825377999999986</v>
      </c>
      <c r="J4998" s="573">
        <f t="shared" si="141"/>
        <v>91.747298999999998</v>
      </c>
      <c r="K4998" s="573">
        <f t="shared" si="140"/>
        <v>63.735955499999996</v>
      </c>
      <c r="L4998" s="573">
        <f t="shared" si="140"/>
        <v>101.28739424999998</v>
      </c>
      <c r="M4998" s="573">
        <f t="shared" si="140"/>
        <v>87.281722500000001</v>
      </c>
      <c r="N4998" s="573" t="b">
        <v>1</v>
      </c>
    </row>
    <row r="4999" spans="1:14" ht="15.5" x14ac:dyDescent="0.35">
      <c r="A4999" s="373" t="s">
        <v>6230</v>
      </c>
      <c r="B4999" s="308" t="s">
        <v>6231</v>
      </c>
      <c r="C4999" s="193" t="s">
        <v>6232</v>
      </c>
      <c r="D4999" s="309"/>
      <c r="E4999" s="309" t="s">
        <v>141</v>
      </c>
      <c r="F4999" s="578">
        <v>1322.25</v>
      </c>
      <c r="G4999" s="47"/>
      <c r="H4999" s="573">
        <f t="shared" si="141"/>
        <v>466.22534999999988</v>
      </c>
      <c r="I4999" s="573">
        <f t="shared" si="141"/>
        <v>466.22534999999988</v>
      </c>
      <c r="J4999" s="573">
        <f t="shared" si="141"/>
        <v>612.59842500000002</v>
      </c>
      <c r="K4999" s="573">
        <f t="shared" si="140"/>
        <v>425.56616249999996</v>
      </c>
      <c r="L4999" s="573">
        <f t="shared" si="140"/>
        <v>676.29781874999992</v>
      </c>
      <c r="M4999" s="573">
        <f t="shared" si="140"/>
        <v>582.78168749999998</v>
      </c>
      <c r="N4999" s="573" t="b">
        <v>1</v>
      </c>
    </row>
    <row r="5000" spans="1:14" ht="15.5" x14ac:dyDescent="0.35">
      <c r="A5000" s="373" t="s">
        <v>6233</v>
      </c>
      <c r="B5000" s="308" t="s">
        <v>6234</v>
      </c>
      <c r="C5000" s="193" t="s">
        <v>6235</v>
      </c>
      <c r="D5000" s="309"/>
      <c r="E5000" s="309" t="s">
        <v>141</v>
      </c>
      <c r="F5000" s="578">
        <v>2646.55</v>
      </c>
      <c r="G5000" s="47"/>
      <c r="H5000" s="573">
        <f t="shared" si="141"/>
        <v>933.1735299999998</v>
      </c>
      <c r="I5000" s="573">
        <f t="shared" si="141"/>
        <v>933.1735299999998</v>
      </c>
      <c r="J5000" s="573">
        <f t="shared" si="141"/>
        <v>1226.1466150000001</v>
      </c>
      <c r="K5000" s="573">
        <f t="shared" si="140"/>
        <v>851.79211750000002</v>
      </c>
      <c r="L5000" s="573">
        <f t="shared" si="140"/>
        <v>1353.6441612499998</v>
      </c>
      <c r="M5000" s="573">
        <f t="shared" si="140"/>
        <v>1166.4669125</v>
      </c>
      <c r="N5000" s="573" t="b">
        <v>1</v>
      </c>
    </row>
    <row r="5001" spans="1:14" ht="15.5" x14ac:dyDescent="0.35">
      <c r="A5001" s="373" t="s">
        <v>6236</v>
      </c>
      <c r="B5001" s="308" t="s">
        <v>6237</v>
      </c>
      <c r="C5001" s="193" t="s">
        <v>6238</v>
      </c>
      <c r="D5001" s="309"/>
      <c r="E5001" s="309" t="s">
        <v>141</v>
      </c>
      <c r="F5001" s="578">
        <v>3969.82</v>
      </c>
      <c r="G5001" s="47"/>
      <c r="H5001" s="573">
        <f t="shared" si="141"/>
        <v>1399.7585319999996</v>
      </c>
      <c r="I5001" s="573">
        <f t="shared" si="141"/>
        <v>1399.7585319999996</v>
      </c>
      <c r="J5001" s="573">
        <f t="shared" si="141"/>
        <v>1839.2176059999999</v>
      </c>
      <c r="K5001" s="573">
        <f t="shared" si="140"/>
        <v>1277.686567</v>
      </c>
      <c r="L5001" s="573">
        <f t="shared" si="140"/>
        <v>2030.4636844999998</v>
      </c>
      <c r="M5001" s="573">
        <f t="shared" si="140"/>
        <v>1749.698165</v>
      </c>
      <c r="N5001" s="573" t="b">
        <v>1</v>
      </c>
    </row>
    <row r="5002" spans="1:14" ht="15.5" x14ac:dyDescent="0.35">
      <c r="A5002" s="373" t="s">
        <v>6239</v>
      </c>
      <c r="B5002" s="308" t="s">
        <v>6240</v>
      </c>
      <c r="C5002" s="193" t="s">
        <v>6241</v>
      </c>
      <c r="D5002" s="309"/>
      <c r="E5002" s="309" t="s">
        <v>141</v>
      </c>
      <c r="F5002" s="578">
        <v>5549.35</v>
      </c>
      <c r="G5002" s="47"/>
      <c r="H5002" s="573" t="str">
        <f t="shared" si="141"/>
        <v/>
      </c>
      <c r="I5002" s="573" t="str">
        <f t="shared" si="141"/>
        <v/>
      </c>
      <c r="J5002" s="573" t="str">
        <f t="shared" si="141"/>
        <v/>
      </c>
      <c r="K5002" s="573" t="str">
        <f t="shared" si="140"/>
        <v/>
      </c>
      <c r="L5002" s="573" t="str">
        <f t="shared" si="140"/>
        <v/>
      </c>
      <c r="M5002" s="573" t="str">
        <f t="shared" si="140"/>
        <v/>
      </c>
      <c r="N5002" s="573" t="b">
        <v>0</v>
      </c>
    </row>
    <row r="5003" spans="1:14" ht="15.5" x14ac:dyDescent="0.35">
      <c r="A5003" s="373" t="s">
        <v>6242</v>
      </c>
      <c r="B5003" s="308" t="s">
        <v>6243</v>
      </c>
      <c r="C5003" s="193" t="s">
        <v>6244</v>
      </c>
      <c r="D5003" s="309"/>
      <c r="E5003" s="309" t="s">
        <v>141</v>
      </c>
      <c r="F5003" s="578">
        <v>7939.65</v>
      </c>
      <c r="G5003" s="47"/>
      <c r="H5003" s="573">
        <f t="shared" si="141"/>
        <v>2799.5205899999992</v>
      </c>
      <c r="I5003" s="573">
        <f t="shared" si="141"/>
        <v>2799.5205899999992</v>
      </c>
      <c r="J5003" s="573">
        <f t="shared" si="141"/>
        <v>3678.4398449999999</v>
      </c>
      <c r="K5003" s="573">
        <f t="shared" si="140"/>
        <v>2555.3763524999995</v>
      </c>
      <c r="L5003" s="573">
        <f t="shared" si="140"/>
        <v>4060.9324837499989</v>
      </c>
      <c r="M5003" s="573">
        <f t="shared" si="140"/>
        <v>3499.4007374999997</v>
      </c>
      <c r="N5003" s="573" t="b">
        <v>1</v>
      </c>
    </row>
    <row r="5004" spans="1:14" ht="15.5" x14ac:dyDescent="0.35">
      <c r="A5004" s="373" t="s">
        <v>6245</v>
      </c>
      <c r="B5004" s="308" t="s">
        <v>6246</v>
      </c>
      <c r="C5004" s="193" t="s">
        <v>6247</v>
      </c>
      <c r="D5004" s="309"/>
      <c r="E5004" s="309" t="s">
        <v>141</v>
      </c>
      <c r="F5004" s="578">
        <v>446.9</v>
      </c>
      <c r="G5004" s="47"/>
      <c r="H5004" s="573">
        <f t="shared" si="141"/>
        <v>157.57693999999995</v>
      </c>
      <c r="I5004" s="573">
        <f t="shared" si="141"/>
        <v>157.57693999999995</v>
      </c>
      <c r="J5004" s="573">
        <f t="shared" si="141"/>
        <v>207.04876999999999</v>
      </c>
      <c r="K5004" s="573">
        <f t="shared" si="140"/>
        <v>143.83476499999998</v>
      </c>
      <c r="L5004" s="573">
        <f t="shared" si="140"/>
        <v>228.57817749999995</v>
      </c>
      <c r="M5004" s="573">
        <f t="shared" si="140"/>
        <v>196.97117499999999</v>
      </c>
      <c r="N5004" s="573" t="b">
        <v>1</v>
      </c>
    </row>
    <row r="5005" spans="1:14" ht="15.5" x14ac:dyDescent="0.35">
      <c r="A5005" s="373" t="s">
        <v>6248</v>
      </c>
      <c r="B5005" s="308" t="s">
        <v>6249</v>
      </c>
      <c r="C5005" s="193" t="s">
        <v>6250</v>
      </c>
      <c r="D5005" s="309"/>
      <c r="E5005" s="309" t="s">
        <v>141</v>
      </c>
      <c r="F5005" s="578">
        <v>893.8</v>
      </c>
      <c r="G5005" s="47"/>
      <c r="H5005" s="573">
        <f t="shared" si="141"/>
        <v>315.1538799999999</v>
      </c>
      <c r="I5005" s="573">
        <f t="shared" si="141"/>
        <v>315.1538799999999</v>
      </c>
      <c r="J5005" s="573">
        <f t="shared" si="141"/>
        <v>414.09753999999998</v>
      </c>
      <c r="K5005" s="573">
        <f t="shared" si="140"/>
        <v>287.66952999999995</v>
      </c>
      <c r="L5005" s="573">
        <f t="shared" si="140"/>
        <v>457.15635499999991</v>
      </c>
      <c r="M5005" s="573">
        <f t="shared" si="140"/>
        <v>393.94234999999998</v>
      </c>
      <c r="N5005" s="573" t="b">
        <v>1</v>
      </c>
    </row>
    <row r="5006" spans="1:14" ht="15.5" x14ac:dyDescent="0.35">
      <c r="A5006" s="373" t="s">
        <v>6251</v>
      </c>
      <c r="B5006" s="308" t="s">
        <v>6252</v>
      </c>
      <c r="C5006" s="193" t="s">
        <v>6253</v>
      </c>
      <c r="D5006" s="309"/>
      <c r="E5006" s="309" t="s">
        <v>141</v>
      </c>
      <c r="F5006" s="578">
        <v>1341.72</v>
      </c>
      <c r="G5006" s="47"/>
      <c r="H5006" s="573">
        <f t="shared" si="141"/>
        <v>473.09047199999992</v>
      </c>
      <c r="I5006" s="573">
        <f t="shared" si="141"/>
        <v>473.09047199999992</v>
      </c>
      <c r="J5006" s="573">
        <f t="shared" si="141"/>
        <v>621.618876</v>
      </c>
      <c r="K5006" s="573">
        <f t="shared" si="140"/>
        <v>431.83258199999995</v>
      </c>
      <c r="L5006" s="573">
        <f t="shared" si="140"/>
        <v>686.25623699999983</v>
      </c>
      <c r="M5006" s="573">
        <f t="shared" si="140"/>
        <v>591.36308999999994</v>
      </c>
      <c r="N5006" s="573" t="b">
        <v>1</v>
      </c>
    </row>
    <row r="5007" spans="1:14" ht="15.5" x14ac:dyDescent="0.35">
      <c r="A5007" s="373" t="s">
        <v>6254</v>
      </c>
      <c r="B5007" s="308" t="s">
        <v>6255</v>
      </c>
      <c r="C5007" s="193" t="s">
        <v>6256</v>
      </c>
      <c r="D5007" s="309"/>
      <c r="E5007" s="309" t="s">
        <v>141</v>
      </c>
      <c r="F5007" s="578">
        <v>1874.72</v>
      </c>
      <c r="G5007" s="47"/>
      <c r="H5007" s="573" t="str">
        <f t="shared" si="141"/>
        <v/>
      </c>
      <c r="I5007" s="573" t="str">
        <f t="shared" si="141"/>
        <v/>
      </c>
      <c r="J5007" s="573" t="str">
        <f t="shared" si="141"/>
        <v/>
      </c>
      <c r="K5007" s="573" t="str">
        <f t="shared" si="140"/>
        <v/>
      </c>
      <c r="L5007" s="573" t="str">
        <f t="shared" si="140"/>
        <v/>
      </c>
      <c r="M5007" s="573" t="str">
        <f t="shared" si="140"/>
        <v/>
      </c>
      <c r="N5007" s="573" t="b">
        <v>0</v>
      </c>
    </row>
    <row r="5008" spans="1:14" ht="15.5" x14ac:dyDescent="0.35">
      <c r="A5008" s="373" t="s">
        <v>6257</v>
      </c>
      <c r="B5008" s="308" t="s">
        <v>6258</v>
      </c>
      <c r="C5008" s="193" t="s">
        <v>6259</v>
      </c>
      <c r="D5008" s="309"/>
      <c r="E5008" s="309" t="s">
        <v>141</v>
      </c>
      <c r="F5008" s="578">
        <v>2682.42</v>
      </c>
      <c r="G5008" s="47"/>
      <c r="H5008" s="573">
        <f t="shared" si="141"/>
        <v>945.82129199999974</v>
      </c>
      <c r="I5008" s="573">
        <f t="shared" si="141"/>
        <v>945.82129199999974</v>
      </c>
      <c r="J5008" s="573">
        <f t="shared" si="141"/>
        <v>1242.7651860000001</v>
      </c>
      <c r="K5008" s="573">
        <f t="shared" si="140"/>
        <v>863.33687699999996</v>
      </c>
      <c r="L5008" s="573">
        <f t="shared" si="140"/>
        <v>1371.9907694999997</v>
      </c>
      <c r="M5008" s="573">
        <f t="shared" si="140"/>
        <v>1182.276615</v>
      </c>
      <c r="N5008" s="573" t="b">
        <v>1</v>
      </c>
    </row>
    <row r="5009" spans="1:14" ht="15.5" x14ac:dyDescent="0.35">
      <c r="A5009" s="373" t="s">
        <v>6260</v>
      </c>
      <c r="B5009" s="308" t="s">
        <v>6261</v>
      </c>
      <c r="C5009" s="193" t="s">
        <v>6262</v>
      </c>
      <c r="D5009" s="309"/>
      <c r="E5009" s="309" t="s">
        <v>141</v>
      </c>
      <c r="F5009" s="578">
        <v>15.37</v>
      </c>
      <c r="G5009" s="47"/>
      <c r="H5009" s="573">
        <f t="shared" si="141"/>
        <v>5.4194619999999984</v>
      </c>
      <c r="I5009" s="573">
        <f t="shared" si="141"/>
        <v>5.4194619999999984</v>
      </c>
      <c r="J5009" s="573">
        <f t="shared" si="141"/>
        <v>7.1209209999999992</v>
      </c>
      <c r="K5009" s="573">
        <f t="shared" si="140"/>
        <v>4.9468344999999996</v>
      </c>
      <c r="L5009" s="573">
        <f t="shared" si="140"/>
        <v>7.8613707499999981</v>
      </c>
      <c r="M5009" s="573">
        <f t="shared" si="140"/>
        <v>6.7743274999999992</v>
      </c>
      <c r="N5009" s="573" t="b">
        <v>1</v>
      </c>
    </row>
    <row r="5010" spans="1:14" ht="15.5" x14ac:dyDescent="0.35">
      <c r="A5010" s="373" t="s">
        <v>6263</v>
      </c>
      <c r="B5010" s="308" t="s">
        <v>6264</v>
      </c>
      <c r="C5010" s="193" t="s">
        <v>6265</v>
      </c>
      <c r="D5010" s="309"/>
      <c r="E5010" s="309" t="s">
        <v>141</v>
      </c>
      <c r="F5010" s="578">
        <v>30.75</v>
      </c>
      <c r="G5010" s="47"/>
      <c r="H5010" s="573">
        <f t="shared" si="141"/>
        <v>10.842449999999998</v>
      </c>
      <c r="I5010" s="573">
        <f t="shared" si="141"/>
        <v>10.842449999999998</v>
      </c>
      <c r="J5010" s="573">
        <f t="shared" si="141"/>
        <v>14.246475</v>
      </c>
      <c r="K5010" s="573">
        <f t="shared" si="140"/>
        <v>9.8968874999999983</v>
      </c>
      <c r="L5010" s="573">
        <f t="shared" si="140"/>
        <v>15.727856249999997</v>
      </c>
      <c r="M5010" s="573">
        <f t="shared" si="140"/>
        <v>13.553062499999999</v>
      </c>
      <c r="N5010" s="573" t="b">
        <v>1</v>
      </c>
    </row>
    <row r="5011" spans="1:14" ht="15.5" x14ac:dyDescent="0.35">
      <c r="A5011" s="373" t="s">
        <v>6266</v>
      </c>
      <c r="B5011" s="308" t="s">
        <v>6267</v>
      </c>
      <c r="C5011" s="193" t="s">
        <v>6268</v>
      </c>
      <c r="D5011" s="309"/>
      <c r="E5011" s="309"/>
      <c r="F5011" s="578">
        <v>571.48</v>
      </c>
      <c r="G5011" s="47"/>
      <c r="H5011" s="573">
        <f t="shared" si="141"/>
        <v>201.50384799999995</v>
      </c>
      <c r="I5011" s="573">
        <f t="shared" si="141"/>
        <v>201.50384799999995</v>
      </c>
      <c r="J5011" s="573">
        <f t="shared" si="141"/>
        <v>264.766684</v>
      </c>
      <c r="K5011" s="573">
        <f t="shared" si="140"/>
        <v>183.93083799999999</v>
      </c>
      <c r="L5011" s="573">
        <f t="shared" si="140"/>
        <v>292.29773299999994</v>
      </c>
      <c r="M5011" s="573">
        <f t="shared" si="140"/>
        <v>251.87980999999999</v>
      </c>
      <c r="N5011" s="573" t="b">
        <v>1</v>
      </c>
    </row>
    <row r="5012" spans="1:14" ht="15.5" x14ac:dyDescent="0.35">
      <c r="A5012" s="373" t="s">
        <v>6269</v>
      </c>
      <c r="B5012" s="308" t="s">
        <v>6270</v>
      </c>
      <c r="C5012" s="193" t="s">
        <v>6271</v>
      </c>
      <c r="D5012" s="309"/>
      <c r="E5012" s="309"/>
      <c r="F5012" s="578">
        <v>743.6</v>
      </c>
      <c r="G5012" s="47"/>
      <c r="H5012" s="573">
        <f t="shared" si="141"/>
        <v>262.19335999999993</v>
      </c>
      <c r="I5012" s="573">
        <f t="shared" si="141"/>
        <v>262.19335999999993</v>
      </c>
      <c r="J5012" s="573">
        <f t="shared" si="141"/>
        <v>344.50988000000001</v>
      </c>
      <c r="K5012" s="573">
        <f t="shared" si="140"/>
        <v>239.32765999999998</v>
      </c>
      <c r="L5012" s="573">
        <f t="shared" si="140"/>
        <v>380.33280999999994</v>
      </c>
      <c r="M5012" s="573">
        <f t="shared" si="140"/>
        <v>327.74169999999998</v>
      </c>
      <c r="N5012" s="573" t="b">
        <v>1</v>
      </c>
    </row>
    <row r="5013" spans="1:14" ht="15.5" x14ac:dyDescent="0.35">
      <c r="A5013" s="373" t="s">
        <v>6272</v>
      </c>
      <c r="B5013" s="308" t="s">
        <v>6273</v>
      </c>
      <c r="C5013" s="193" t="s">
        <v>6274</v>
      </c>
      <c r="D5013" s="309"/>
      <c r="E5013" s="309"/>
      <c r="F5013" s="578">
        <v>803.71</v>
      </c>
      <c r="G5013" s="47"/>
      <c r="H5013" s="573">
        <f t="shared" si="141"/>
        <v>283.38814599999995</v>
      </c>
      <c r="I5013" s="573">
        <f t="shared" si="141"/>
        <v>283.38814599999995</v>
      </c>
      <c r="J5013" s="573">
        <f t="shared" si="141"/>
        <v>372.35884300000004</v>
      </c>
      <c r="K5013" s="573">
        <f t="shared" si="140"/>
        <v>258.67406349999999</v>
      </c>
      <c r="L5013" s="573">
        <f t="shared" si="140"/>
        <v>411.07757224999995</v>
      </c>
      <c r="M5013" s="573">
        <f t="shared" si="140"/>
        <v>354.23518250000001</v>
      </c>
      <c r="N5013" s="573" t="b">
        <v>1</v>
      </c>
    </row>
    <row r="5014" spans="1:14" ht="15.5" x14ac:dyDescent="0.35">
      <c r="A5014" s="373" t="s">
        <v>6275</v>
      </c>
      <c r="B5014" s="308" t="s">
        <v>6276</v>
      </c>
      <c r="C5014" s="193" t="s">
        <v>6277</v>
      </c>
      <c r="D5014" s="309"/>
      <c r="E5014" s="309"/>
      <c r="F5014" s="578">
        <v>803.71</v>
      </c>
      <c r="G5014" s="47"/>
      <c r="H5014" s="573">
        <f t="shared" si="141"/>
        <v>283.38814599999995</v>
      </c>
      <c r="I5014" s="573">
        <f t="shared" si="141"/>
        <v>283.38814599999995</v>
      </c>
      <c r="J5014" s="573">
        <f t="shared" si="141"/>
        <v>372.35884300000004</v>
      </c>
      <c r="K5014" s="573">
        <f t="shared" si="140"/>
        <v>258.67406349999999</v>
      </c>
      <c r="L5014" s="573">
        <f t="shared" si="140"/>
        <v>411.07757224999995</v>
      </c>
      <c r="M5014" s="573">
        <f t="shared" si="140"/>
        <v>354.23518250000001</v>
      </c>
      <c r="N5014" s="573" t="b">
        <v>1</v>
      </c>
    </row>
    <row r="5015" spans="1:14" ht="15.5" x14ac:dyDescent="0.35">
      <c r="A5015" s="373" t="s">
        <v>8754</v>
      </c>
      <c r="B5015" s="308" t="s">
        <v>8755</v>
      </c>
      <c r="C5015" s="193" t="s">
        <v>7506</v>
      </c>
      <c r="D5015" s="309"/>
      <c r="E5015" s="309"/>
      <c r="F5015" s="578">
        <v>1184</v>
      </c>
      <c r="G5015" s="47"/>
      <c r="H5015" s="573">
        <f t="shared" si="141"/>
        <v>417.47839999999991</v>
      </c>
      <c r="I5015" s="573">
        <f t="shared" si="141"/>
        <v>417.47839999999991</v>
      </c>
      <c r="J5015" s="573">
        <f t="shared" si="141"/>
        <v>548.54719999999998</v>
      </c>
      <c r="K5015" s="573">
        <f t="shared" si="140"/>
        <v>381.07039999999995</v>
      </c>
      <c r="L5015" s="573">
        <f t="shared" si="140"/>
        <v>605.58639999999991</v>
      </c>
      <c r="M5015" s="573">
        <f t="shared" si="140"/>
        <v>521.84799999999996</v>
      </c>
      <c r="N5015" s="573" t="b">
        <v>1</v>
      </c>
    </row>
    <row r="5016" spans="1:14" ht="16" thickBot="1" x14ac:dyDescent="0.4">
      <c r="A5016" s="594" t="s">
        <v>8756</v>
      </c>
      <c r="B5016" s="565" t="s">
        <v>8757</v>
      </c>
      <c r="C5016" s="391" t="s">
        <v>7505</v>
      </c>
      <c r="D5016" s="563"/>
      <c r="E5016" s="563"/>
      <c r="F5016" s="564">
        <v>1168.7</v>
      </c>
      <c r="G5016" s="47"/>
      <c r="H5016" s="573">
        <f t="shared" si="141"/>
        <v>412.08361999999994</v>
      </c>
      <c r="I5016" s="573">
        <f t="shared" si="141"/>
        <v>412.08361999999994</v>
      </c>
      <c r="J5016" s="573">
        <f t="shared" si="141"/>
        <v>541.45871</v>
      </c>
      <c r="K5016" s="573">
        <f t="shared" si="140"/>
        <v>376.146095</v>
      </c>
      <c r="L5016" s="573">
        <f t="shared" si="140"/>
        <v>597.76083249999988</v>
      </c>
      <c r="M5016" s="573">
        <f t="shared" si="140"/>
        <v>515.10452499999997</v>
      </c>
      <c r="N5016" s="573" t="b">
        <v>1</v>
      </c>
    </row>
    <row r="5017" spans="1:14" ht="16" thickBot="1" x14ac:dyDescent="0.4">
      <c r="A5017" s="8" t="s">
        <v>6278</v>
      </c>
      <c r="B5017" s="2" t="s">
        <v>6279</v>
      </c>
      <c r="C5017" s="128" t="s">
        <v>6280</v>
      </c>
      <c r="D5017" s="122"/>
      <c r="E5017" s="122"/>
      <c r="F5017" s="284">
        <v>30.44</v>
      </c>
      <c r="G5017" s="47"/>
      <c r="H5017" s="573">
        <f t="shared" si="141"/>
        <v>10.733143999999998</v>
      </c>
      <c r="I5017" s="573">
        <f t="shared" si="141"/>
        <v>10.733143999999998</v>
      </c>
      <c r="J5017" s="573">
        <f t="shared" si="141"/>
        <v>14.102852</v>
      </c>
      <c r="K5017" s="573">
        <f t="shared" si="140"/>
        <v>9.7971139999999988</v>
      </c>
      <c r="L5017" s="573">
        <f t="shared" si="140"/>
        <v>15.569298999999997</v>
      </c>
      <c r="M5017" s="573">
        <f t="shared" si="140"/>
        <v>13.41643</v>
      </c>
      <c r="N5017" s="573" t="b">
        <v>1</v>
      </c>
    </row>
    <row r="5018" spans="1:14" ht="16" thickBot="1" x14ac:dyDescent="0.4">
      <c r="A5018" s="74" t="s">
        <v>6281</v>
      </c>
      <c r="B5018" s="5" t="s">
        <v>6282</v>
      </c>
      <c r="C5018" s="109" t="s">
        <v>6283</v>
      </c>
      <c r="D5018" s="94"/>
      <c r="E5018" s="94"/>
      <c r="F5018" s="189">
        <v>188.09</v>
      </c>
      <c r="G5018" s="47"/>
      <c r="H5018" s="573">
        <f t="shared" si="141"/>
        <v>66.320533999999981</v>
      </c>
      <c r="I5018" s="573">
        <f t="shared" si="141"/>
        <v>66.320533999999981</v>
      </c>
      <c r="J5018" s="573">
        <f t="shared" si="141"/>
        <v>87.142096999999993</v>
      </c>
      <c r="K5018" s="573">
        <f t="shared" si="140"/>
        <v>60.536766499999999</v>
      </c>
      <c r="L5018" s="573">
        <f t="shared" si="140"/>
        <v>96.203332749999987</v>
      </c>
      <c r="M5018" s="573">
        <f t="shared" si="140"/>
        <v>82.900667499999997</v>
      </c>
      <c r="N5018" s="573" t="b">
        <v>1</v>
      </c>
    </row>
    <row r="5019" spans="1:14" ht="15.5" x14ac:dyDescent="0.35">
      <c r="A5019" s="72" t="s">
        <v>6284</v>
      </c>
      <c r="B5019" s="3" t="s">
        <v>6285</v>
      </c>
      <c r="C5019" s="110" t="s">
        <v>6286</v>
      </c>
      <c r="D5019" s="20"/>
      <c r="E5019" s="20"/>
      <c r="F5019" s="273">
        <v>626.42999999999995</v>
      </c>
      <c r="G5019" s="47"/>
      <c r="H5019" s="573">
        <f t="shared" si="141"/>
        <v>220.87921799999992</v>
      </c>
      <c r="I5019" s="573">
        <f t="shared" si="141"/>
        <v>220.87921799999992</v>
      </c>
      <c r="J5019" s="573">
        <f t="shared" si="141"/>
        <v>290.22501899999997</v>
      </c>
      <c r="K5019" s="573">
        <f t="shared" si="140"/>
        <v>201.61649549999996</v>
      </c>
      <c r="L5019" s="573">
        <f t="shared" si="140"/>
        <v>320.4032842499999</v>
      </c>
      <c r="M5019" s="573">
        <f t="shared" si="140"/>
        <v>276.09902249999999</v>
      </c>
      <c r="N5019" s="573" t="b">
        <v>1</v>
      </c>
    </row>
    <row r="5020" spans="1:14" ht="15.5" x14ac:dyDescent="0.35">
      <c r="A5020" s="373" t="s">
        <v>6287</v>
      </c>
      <c r="B5020" s="308" t="s">
        <v>6288</v>
      </c>
      <c r="C5020" s="193" t="s">
        <v>6289</v>
      </c>
      <c r="D5020" s="309"/>
      <c r="E5020" s="309"/>
      <c r="F5020" s="578">
        <v>720.93</v>
      </c>
      <c r="G5020" s="47"/>
      <c r="H5020" s="573">
        <f t="shared" si="141"/>
        <v>254.19991799999991</v>
      </c>
      <c r="I5020" s="573">
        <f t="shared" si="141"/>
        <v>254.19991799999991</v>
      </c>
      <c r="J5020" s="573">
        <f t="shared" si="141"/>
        <v>334.00686899999999</v>
      </c>
      <c r="K5020" s="573">
        <f t="shared" si="140"/>
        <v>232.03132049999996</v>
      </c>
      <c r="L5020" s="573">
        <f t="shared" si="140"/>
        <v>368.73767174999989</v>
      </c>
      <c r="M5020" s="573">
        <f t="shared" si="140"/>
        <v>317.74989749999997</v>
      </c>
      <c r="N5020" s="573" t="b">
        <v>1</v>
      </c>
    </row>
    <row r="5021" spans="1:14" ht="15.5" x14ac:dyDescent="0.35">
      <c r="A5021" s="373" t="s">
        <v>6290</v>
      </c>
      <c r="B5021" s="308" t="s">
        <v>6291</v>
      </c>
      <c r="C5021" s="193" t="s">
        <v>6292</v>
      </c>
      <c r="D5021" s="309"/>
      <c r="E5021" s="309"/>
      <c r="F5021" s="578">
        <v>139.91</v>
      </c>
      <c r="G5021" s="47"/>
      <c r="H5021" s="573">
        <f t="shared" si="141"/>
        <v>49.33226599999999</v>
      </c>
      <c r="I5021" s="573">
        <f t="shared" si="141"/>
        <v>49.33226599999999</v>
      </c>
      <c r="J5021" s="573">
        <f t="shared" si="141"/>
        <v>64.820302999999996</v>
      </c>
      <c r="K5021" s="573">
        <f t="shared" si="140"/>
        <v>45.030033499999995</v>
      </c>
      <c r="L5021" s="573">
        <f t="shared" si="140"/>
        <v>71.560467249999988</v>
      </c>
      <c r="M5021" s="573">
        <f t="shared" si="140"/>
        <v>61.665332499999998</v>
      </c>
      <c r="N5021" s="573" t="b">
        <v>1</v>
      </c>
    </row>
    <row r="5022" spans="1:14" ht="15.5" x14ac:dyDescent="0.35">
      <c r="A5022" s="373" t="s">
        <v>6293</v>
      </c>
      <c r="B5022" s="308" t="s">
        <v>6294</v>
      </c>
      <c r="C5022" s="193" t="s">
        <v>6295</v>
      </c>
      <c r="D5022" s="309"/>
      <c r="E5022" s="309"/>
      <c r="F5022" s="578">
        <v>265.77999999999997</v>
      </c>
      <c r="G5022" s="47"/>
      <c r="H5022" s="573">
        <f t="shared" si="141"/>
        <v>93.714027999999971</v>
      </c>
      <c r="I5022" s="573">
        <f t="shared" si="141"/>
        <v>93.714027999999971</v>
      </c>
      <c r="J5022" s="573">
        <f t="shared" si="141"/>
        <v>123.13587399999999</v>
      </c>
      <c r="K5022" s="573">
        <f t="shared" si="140"/>
        <v>85.541292999999982</v>
      </c>
      <c r="L5022" s="573">
        <f t="shared" si="140"/>
        <v>135.93982549999996</v>
      </c>
      <c r="M5022" s="573">
        <f t="shared" si="140"/>
        <v>117.14253499999998</v>
      </c>
      <c r="N5022" s="573" t="b">
        <v>1</v>
      </c>
    </row>
    <row r="5023" spans="1:14" ht="16" thickBot="1" x14ac:dyDescent="0.4">
      <c r="A5023" s="192" t="s">
        <v>6296</v>
      </c>
      <c r="B5023" s="221" t="s">
        <v>6297</v>
      </c>
      <c r="C5023" s="247" t="s">
        <v>6298</v>
      </c>
      <c r="D5023" s="222"/>
      <c r="E5023" s="222"/>
      <c r="F5023" s="564">
        <v>743.6</v>
      </c>
      <c r="G5023" s="47"/>
      <c r="H5023" s="573">
        <f t="shared" si="141"/>
        <v>262.19335999999993</v>
      </c>
      <c r="I5023" s="573">
        <f t="shared" si="141"/>
        <v>262.19335999999993</v>
      </c>
      <c r="J5023" s="573">
        <f t="shared" si="141"/>
        <v>344.50988000000001</v>
      </c>
      <c r="K5023" s="573">
        <f t="shared" si="140"/>
        <v>239.32765999999998</v>
      </c>
      <c r="L5023" s="573">
        <f t="shared" si="140"/>
        <v>380.33280999999994</v>
      </c>
      <c r="M5023" s="573">
        <f t="shared" si="140"/>
        <v>327.74169999999998</v>
      </c>
      <c r="N5023" s="573" t="b">
        <v>1</v>
      </c>
    </row>
    <row r="5024" spans="1:14" ht="15.5" x14ac:dyDescent="0.35">
      <c r="A5024" s="71" t="s">
        <v>6299</v>
      </c>
      <c r="B5024" s="16" t="s">
        <v>6300</v>
      </c>
      <c r="C5024" s="108" t="s">
        <v>6301</v>
      </c>
      <c r="D5024" s="18"/>
      <c r="E5024" s="18"/>
      <c r="F5024" s="276">
        <v>803.71</v>
      </c>
      <c r="G5024" s="47"/>
      <c r="H5024" s="573">
        <f t="shared" si="141"/>
        <v>283.38814599999995</v>
      </c>
      <c r="I5024" s="573">
        <f t="shared" si="141"/>
        <v>283.38814599999995</v>
      </c>
      <c r="J5024" s="573">
        <f t="shared" si="141"/>
        <v>372.35884300000004</v>
      </c>
      <c r="K5024" s="573">
        <f t="shared" si="140"/>
        <v>258.67406349999999</v>
      </c>
      <c r="L5024" s="573">
        <f t="shared" si="140"/>
        <v>411.07757224999995</v>
      </c>
      <c r="M5024" s="573">
        <f t="shared" si="140"/>
        <v>354.23518250000001</v>
      </c>
      <c r="N5024" s="573" t="b">
        <v>1</v>
      </c>
    </row>
    <row r="5025" spans="1:14" ht="15.5" x14ac:dyDescent="0.35">
      <c r="A5025" s="72" t="s">
        <v>6302</v>
      </c>
      <c r="B5025" s="308" t="s">
        <v>6303</v>
      </c>
      <c r="C5025" s="110" t="s">
        <v>6304</v>
      </c>
      <c r="D5025" s="20"/>
      <c r="E5025" s="20"/>
      <c r="F5025" s="578">
        <v>803.71</v>
      </c>
      <c r="G5025" s="47"/>
      <c r="H5025" s="573">
        <f t="shared" si="141"/>
        <v>283.38814599999995</v>
      </c>
      <c r="I5025" s="573">
        <f t="shared" si="141"/>
        <v>283.38814599999995</v>
      </c>
      <c r="J5025" s="573">
        <f t="shared" si="141"/>
        <v>372.35884300000004</v>
      </c>
      <c r="K5025" s="573">
        <f t="shared" si="140"/>
        <v>258.67406349999999</v>
      </c>
      <c r="L5025" s="573">
        <f t="shared" si="140"/>
        <v>411.07757224999995</v>
      </c>
      <c r="M5025" s="573">
        <f t="shared" si="140"/>
        <v>354.23518250000001</v>
      </c>
      <c r="N5025" s="573" t="b">
        <v>1</v>
      </c>
    </row>
    <row r="5026" spans="1:14" ht="15.5" x14ac:dyDescent="0.35">
      <c r="A5026" s="192" t="s">
        <v>6305</v>
      </c>
      <c r="B5026" s="308" t="s">
        <v>6306</v>
      </c>
      <c r="C5026" s="193" t="s">
        <v>6307</v>
      </c>
      <c r="D5026" s="309"/>
      <c r="E5026" s="309"/>
      <c r="F5026" s="578">
        <v>119.46</v>
      </c>
      <c r="G5026" s="47"/>
      <c r="H5026" s="573">
        <f t="shared" si="141"/>
        <v>42.12159599999999</v>
      </c>
      <c r="I5026" s="573">
        <f t="shared" si="141"/>
        <v>42.12159599999999</v>
      </c>
      <c r="J5026" s="573">
        <f t="shared" si="141"/>
        <v>55.345817999999994</v>
      </c>
      <c r="K5026" s="573">
        <f t="shared" si="140"/>
        <v>38.448200999999997</v>
      </c>
      <c r="L5026" s="573">
        <f t="shared" si="140"/>
        <v>61.100803499999984</v>
      </c>
      <c r="M5026" s="573">
        <f t="shared" si="140"/>
        <v>52.651994999999992</v>
      </c>
      <c r="N5026" s="573" t="b">
        <v>1</v>
      </c>
    </row>
    <row r="5027" spans="1:14" ht="15.5" x14ac:dyDescent="0.35">
      <c r="A5027" s="8" t="s">
        <v>6308</v>
      </c>
      <c r="B5027" s="308" t="s">
        <v>6309</v>
      </c>
      <c r="C5027" s="247" t="s">
        <v>6310</v>
      </c>
      <c r="D5027" s="222"/>
      <c r="E5027" s="222"/>
      <c r="F5027" s="578">
        <v>258.13</v>
      </c>
      <c r="G5027" s="47"/>
      <c r="H5027" s="573">
        <f t="shared" si="141"/>
        <v>91.016637999999972</v>
      </c>
      <c r="I5027" s="573">
        <f t="shared" si="141"/>
        <v>91.016637999999972</v>
      </c>
      <c r="J5027" s="573">
        <f t="shared" si="141"/>
        <v>119.591629</v>
      </c>
      <c r="K5027" s="573">
        <f t="shared" si="140"/>
        <v>83.079140499999994</v>
      </c>
      <c r="L5027" s="573">
        <f t="shared" si="140"/>
        <v>132.02704174999997</v>
      </c>
      <c r="M5027" s="573">
        <f t="shared" si="140"/>
        <v>113.77079749999999</v>
      </c>
      <c r="N5027" s="573" t="b">
        <v>1</v>
      </c>
    </row>
    <row r="5028" spans="1:14" ht="16" thickBot="1" x14ac:dyDescent="0.4">
      <c r="A5028" s="11" t="s">
        <v>6311</v>
      </c>
      <c r="B5028" s="565" t="s">
        <v>6312</v>
      </c>
      <c r="C5028" s="693" t="s">
        <v>6313</v>
      </c>
      <c r="D5028" s="563"/>
      <c r="E5028" s="392"/>
      <c r="F5028" s="564">
        <v>437.47</v>
      </c>
      <c r="G5028" s="47"/>
      <c r="H5028" s="573">
        <f t="shared" si="141"/>
        <v>154.25192199999998</v>
      </c>
      <c r="I5028" s="573">
        <f t="shared" si="141"/>
        <v>154.25192199999998</v>
      </c>
      <c r="J5028" s="573">
        <f t="shared" si="141"/>
        <v>202.67985100000001</v>
      </c>
      <c r="K5028" s="573">
        <f t="shared" si="140"/>
        <v>140.79971950000001</v>
      </c>
      <c r="L5028" s="573">
        <f t="shared" si="140"/>
        <v>223.75496824999996</v>
      </c>
      <c r="M5028" s="573">
        <f t="shared" si="140"/>
        <v>192.81490249999999</v>
      </c>
      <c r="N5028" s="573" t="b">
        <v>1</v>
      </c>
    </row>
    <row r="5029" spans="1:14" ht="15.5" x14ac:dyDescent="0.35">
      <c r="A5029" s="71" t="s">
        <v>6314</v>
      </c>
      <c r="B5029" s="16" t="s">
        <v>6315</v>
      </c>
      <c r="C5029" s="108" t="s">
        <v>6316</v>
      </c>
      <c r="D5029" s="18"/>
      <c r="E5029" s="18"/>
      <c r="F5029" s="276">
        <v>412.48</v>
      </c>
      <c r="G5029" s="47"/>
      <c r="H5029" s="573">
        <f t="shared" si="141"/>
        <v>145.44044799999998</v>
      </c>
      <c r="I5029" s="573">
        <f t="shared" si="141"/>
        <v>145.44044799999998</v>
      </c>
      <c r="J5029" s="573">
        <f t="shared" si="141"/>
        <v>191.10198400000002</v>
      </c>
      <c r="K5029" s="573">
        <f t="shared" si="140"/>
        <v>132.756688</v>
      </c>
      <c r="L5029" s="573">
        <f t="shared" si="140"/>
        <v>210.97320799999997</v>
      </c>
      <c r="M5029" s="573">
        <f t="shared" si="140"/>
        <v>181.80055999999999</v>
      </c>
      <c r="N5029" s="573" t="b">
        <v>1</v>
      </c>
    </row>
    <row r="5030" spans="1:14" ht="15.5" x14ac:dyDescent="0.35">
      <c r="A5030" s="373" t="s">
        <v>6317</v>
      </c>
      <c r="B5030" s="308" t="s">
        <v>6318</v>
      </c>
      <c r="C5030" s="193" t="s">
        <v>6319</v>
      </c>
      <c r="D5030" s="309"/>
      <c r="E5030" s="309"/>
      <c r="F5030" s="578">
        <v>58.93</v>
      </c>
      <c r="G5030" s="47"/>
      <c r="H5030" s="573">
        <f t="shared" si="141"/>
        <v>20.778717999999994</v>
      </c>
      <c r="I5030" s="573">
        <f t="shared" si="141"/>
        <v>20.778717999999994</v>
      </c>
      <c r="J5030" s="573">
        <f t="shared" si="141"/>
        <v>27.302268999999999</v>
      </c>
      <c r="K5030" s="573">
        <f t="shared" si="140"/>
        <v>18.966620499999998</v>
      </c>
      <c r="L5030" s="573">
        <f t="shared" si="140"/>
        <v>30.141221749999993</v>
      </c>
      <c r="M5030" s="573">
        <f t="shared" si="140"/>
        <v>25.973397499999997</v>
      </c>
      <c r="N5030" s="573" t="b">
        <v>1</v>
      </c>
    </row>
    <row r="5031" spans="1:14" ht="15.5" x14ac:dyDescent="0.35">
      <c r="A5031" s="192" t="s">
        <v>6320</v>
      </c>
      <c r="B5031" s="308" t="s">
        <v>6321</v>
      </c>
      <c r="C5031" s="193" t="s">
        <v>6322</v>
      </c>
      <c r="D5031" s="309"/>
      <c r="E5031" s="309"/>
      <c r="F5031" s="578">
        <v>83.04</v>
      </c>
      <c r="G5031" s="47"/>
      <c r="H5031" s="573">
        <f t="shared" si="141"/>
        <v>29.279903999999995</v>
      </c>
      <c r="I5031" s="573">
        <f t="shared" si="141"/>
        <v>29.279903999999995</v>
      </c>
      <c r="J5031" s="573">
        <f t="shared" si="141"/>
        <v>38.472432000000005</v>
      </c>
      <c r="K5031" s="573">
        <f t="shared" si="140"/>
        <v>26.726423999999998</v>
      </c>
      <c r="L5031" s="573">
        <f t="shared" si="140"/>
        <v>42.472883999999993</v>
      </c>
      <c r="M5031" s="573">
        <f t="shared" si="140"/>
        <v>36.599879999999999</v>
      </c>
      <c r="N5031" s="573" t="b">
        <v>1</v>
      </c>
    </row>
    <row r="5032" spans="1:14" ht="15.5" x14ac:dyDescent="0.35">
      <c r="A5032" s="8" t="s">
        <v>6323</v>
      </c>
      <c r="B5032" s="308" t="s">
        <v>6324</v>
      </c>
      <c r="C5032" s="193" t="s">
        <v>6325</v>
      </c>
      <c r="D5032" s="309"/>
      <c r="E5032" s="309"/>
      <c r="F5032" s="578">
        <v>112.98</v>
      </c>
      <c r="G5032" s="47"/>
      <c r="H5032" s="573">
        <f t="shared" si="141"/>
        <v>39.836747999999993</v>
      </c>
      <c r="I5032" s="573">
        <f t="shared" si="141"/>
        <v>39.836747999999993</v>
      </c>
      <c r="J5032" s="573">
        <f t="shared" si="141"/>
        <v>52.343634000000002</v>
      </c>
      <c r="K5032" s="573">
        <f t="shared" si="140"/>
        <v>36.362612999999996</v>
      </c>
      <c r="L5032" s="573">
        <f t="shared" si="140"/>
        <v>57.786445499999992</v>
      </c>
      <c r="M5032" s="573">
        <f t="shared" si="140"/>
        <v>49.795935</v>
      </c>
      <c r="N5032" s="573" t="b">
        <v>1</v>
      </c>
    </row>
    <row r="5033" spans="1:14" ht="16" thickBot="1" x14ac:dyDescent="0.4">
      <c r="A5033" s="11" t="s">
        <v>6326</v>
      </c>
      <c r="B5033" s="565" t="s">
        <v>6327</v>
      </c>
      <c r="C5033" s="391" t="s">
        <v>6328</v>
      </c>
      <c r="D5033" s="563"/>
      <c r="E5033" s="563"/>
      <c r="F5033" s="564">
        <v>470.64</v>
      </c>
      <c r="G5033" s="47"/>
      <c r="H5033" s="573">
        <f t="shared" si="141"/>
        <v>165.94766399999995</v>
      </c>
      <c r="I5033" s="573">
        <f t="shared" si="141"/>
        <v>165.94766399999995</v>
      </c>
      <c r="J5033" s="573">
        <f t="shared" si="141"/>
        <v>218.04751199999998</v>
      </c>
      <c r="K5033" s="573">
        <f t="shared" si="140"/>
        <v>151.47548399999999</v>
      </c>
      <c r="L5033" s="573">
        <f t="shared" si="140"/>
        <v>240.72059399999995</v>
      </c>
      <c r="M5033" s="573">
        <f t="shared" si="140"/>
        <v>207.43457999999998</v>
      </c>
      <c r="N5033" s="573" t="b">
        <v>1</v>
      </c>
    </row>
    <row r="5034" spans="1:14" ht="16" thickBot="1" x14ac:dyDescent="0.4">
      <c r="A5034" s="11" t="s">
        <v>6329</v>
      </c>
      <c r="B5034" s="65" t="s">
        <v>6309</v>
      </c>
      <c r="C5034" s="107" t="s">
        <v>6330</v>
      </c>
      <c r="D5034" s="27"/>
      <c r="E5034" s="27"/>
      <c r="F5034" s="281">
        <v>361.62</v>
      </c>
      <c r="G5034" s="47"/>
      <c r="H5034" s="573">
        <f t="shared" si="141"/>
        <v>127.50721199999997</v>
      </c>
      <c r="I5034" s="573">
        <f t="shared" si="141"/>
        <v>127.50721199999997</v>
      </c>
      <c r="J5034" s="573">
        <f t="shared" si="141"/>
        <v>167.538546</v>
      </c>
      <c r="K5034" s="573">
        <f t="shared" si="141"/>
        <v>116.38739699999999</v>
      </c>
      <c r="L5034" s="573">
        <f t="shared" si="141"/>
        <v>184.95958949999996</v>
      </c>
      <c r="M5034" s="573">
        <f t="shared" si="141"/>
        <v>159.38401500000001</v>
      </c>
      <c r="N5034" s="573" t="b">
        <v>1</v>
      </c>
    </row>
    <row r="5035" spans="1:14" ht="16" thickBot="1" x14ac:dyDescent="0.4">
      <c r="A5035" s="74" t="s">
        <v>6331</v>
      </c>
      <c r="B5035" s="5" t="s">
        <v>6332</v>
      </c>
      <c r="C5035" s="109" t="s">
        <v>6333</v>
      </c>
      <c r="D5035" s="94"/>
      <c r="E5035" s="94"/>
      <c r="F5035" s="189">
        <v>100.43</v>
      </c>
      <c r="G5035" s="47"/>
      <c r="H5035" s="573">
        <f t="shared" ref="H5035:M5077" si="142">IF($N5035=TRUE,H$3*$F5035,"")</f>
        <v>35.411617999999997</v>
      </c>
      <c r="I5035" s="573">
        <f t="shared" si="142"/>
        <v>35.411617999999997</v>
      </c>
      <c r="J5035" s="573">
        <f t="shared" si="142"/>
        <v>46.529219000000005</v>
      </c>
      <c r="K5035" s="573">
        <f t="shared" si="142"/>
        <v>32.323395499999997</v>
      </c>
      <c r="L5035" s="573">
        <f t="shared" si="142"/>
        <v>51.367434249999995</v>
      </c>
      <c r="M5035" s="573">
        <f t="shared" si="142"/>
        <v>44.264522499999998</v>
      </c>
      <c r="N5035" s="573" t="b">
        <v>1</v>
      </c>
    </row>
    <row r="5036" spans="1:14" ht="15.5" x14ac:dyDescent="0.35">
      <c r="A5036" s="71" t="s">
        <v>6334</v>
      </c>
      <c r="B5036" s="16" t="s">
        <v>6335</v>
      </c>
      <c r="C5036" s="108" t="s">
        <v>6336</v>
      </c>
      <c r="D5036" s="18"/>
      <c r="E5036" s="18"/>
      <c r="F5036" s="276">
        <v>112.77</v>
      </c>
      <c r="G5036" s="47"/>
      <c r="H5036" s="573">
        <f t="shared" si="142"/>
        <v>39.76270199999999</v>
      </c>
      <c r="I5036" s="573">
        <f t="shared" si="142"/>
        <v>39.76270199999999</v>
      </c>
      <c r="J5036" s="573">
        <f t="shared" si="142"/>
        <v>52.246340999999994</v>
      </c>
      <c r="K5036" s="573">
        <f t="shared" si="142"/>
        <v>36.295024499999997</v>
      </c>
      <c r="L5036" s="573">
        <f t="shared" si="142"/>
        <v>57.67903574999999</v>
      </c>
      <c r="M5036" s="573">
        <f t="shared" si="142"/>
        <v>49.703377499999995</v>
      </c>
      <c r="N5036" s="573" t="b">
        <v>1</v>
      </c>
    </row>
    <row r="5037" spans="1:14" ht="15.5" x14ac:dyDescent="0.35">
      <c r="A5037" s="373" t="s">
        <v>6337</v>
      </c>
      <c r="B5037" s="308" t="s">
        <v>6338</v>
      </c>
      <c r="C5037" s="193" t="s">
        <v>6339</v>
      </c>
      <c r="D5037" s="309"/>
      <c r="E5037" s="309"/>
      <c r="F5037" s="578">
        <v>35.51</v>
      </c>
      <c r="G5037" s="47"/>
      <c r="H5037" s="573">
        <f t="shared" si="142"/>
        <v>12.520825999999996</v>
      </c>
      <c r="I5037" s="573">
        <f t="shared" si="142"/>
        <v>12.520825999999996</v>
      </c>
      <c r="J5037" s="573">
        <f t="shared" si="142"/>
        <v>16.451782999999999</v>
      </c>
      <c r="K5037" s="573">
        <f t="shared" si="142"/>
        <v>11.428893499999999</v>
      </c>
      <c r="L5037" s="573">
        <f t="shared" si="142"/>
        <v>18.162477249999995</v>
      </c>
      <c r="M5037" s="573">
        <f t="shared" si="142"/>
        <v>15.651032499999998</v>
      </c>
      <c r="N5037" s="573" t="b">
        <v>1</v>
      </c>
    </row>
    <row r="5038" spans="1:14" ht="15.5" x14ac:dyDescent="0.35">
      <c r="A5038" s="373" t="s">
        <v>6340</v>
      </c>
      <c r="B5038" s="308" t="s">
        <v>6341</v>
      </c>
      <c r="C5038" s="193" t="s">
        <v>6342</v>
      </c>
      <c r="D5038" s="309"/>
      <c r="E5038" s="309"/>
      <c r="F5038" s="578">
        <v>53.81</v>
      </c>
      <c r="G5038" s="47"/>
      <c r="H5038" s="573">
        <f t="shared" si="142"/>
        <v>18.973405999999997</v>
      </c>
      <c r="I5038" s="573">
        <f t="shared" si="142"/>
        <v>18.973405999999997</v>
      </c>
      <c r="J5038" s="573">
        <f t="shared" si="142"/>
        <v>24.930173</v>
      </c>
      <c r="K5038" s="573">
        <f t="shared" si="142"/>
        <v>17.318748499999998</v>
      </c>
      <c r="L5038" s="573">
        <f t="shared" si="142"/>
        <v>27.522469749999996</v>
      </c>
      <c r="M5038" s="573">
        <f t="shared" si="142"/>
        <v>23.7167575</v>
      </c>
      <c r="N5038" s="573" t="b">
        <v>1</v>
      </c>
    </row>
    <row r="5039" spans="1:14" ht="15.5" x14ac:dyDescent="0.35">
      <c r="A5039" s="373" t="s">
        <v>8758</v>
      </c>
      <c r="B5039" s="308" t="s">
        <v>6343</v>
      </c>
      <c r="C5039" s="193" t="s">
        <v>6344</v>
      </c>
      <c r="D5039" s="309"/>
      <c r="E5039" s="309"/>
      <c r="F5039" s="578">
        <v>317.49</v>
      </c>
      <c r="G5039" s="47"/>
      <c r="H5039" s="573">
        <f t="shared" si="142"/>
        <v>111.94697399999997</v>
      </c>
      <c r="I5039" s="573">
        <f t="shared" si="142"/>
        <v>111.94697399999997</v>
      </c>
      <c r="J5039" s="573">
        <f t="shared" si="142"/>
        <v>147.09311700000001</v>
      </c>
      <c r="K5039" s="573">
        <f t="shared" si="142"/>
        <v>102.1841565</v>
      </c>
      <c r="L5039" s="573">
        <f t="shared" si="142"/>
        <v>162.38819774999996</v>
      </c>
      <c r="M5039" s="573">
        <f t="shared" si="142"/>
        <v>139.9337175</v>
      </c>
      <c r="N5039" s="573" t="b">
        <v>1</v>
      </c>
    </row>
    <row r="5040" spans="1:14" ht="15.5" x14ac:dyDescent="0.35">
      <c r="A5040" s="373" t="s">
        <v>8759</v>
      </c>
      <c r="B5040" s="308" t="s">
        <v>6345</v>
      </c>
      <c r="C5040" s="193" t="s">
        <v>6346</v>
      </c>
      <c r="D5040" s="309"/>
      <c r="E5040" s="309"/>
      <c r="F5040" s="578">
        <v>505.83</v>
      </c>
      <c r="G5040" s="47"/>
      <c r="H5040" s="573">
        <f t="shared" si="142"/>
        <v>178.35565799999995</v>
      </c>
      <c r="I5040" s="573">
        <f t="shared" si="142"/>
        <v>178.35565799999995</v>
      </c>
      <c r="J5040" s="573">
        <f t="shared" si="142"/>
        <v>234.35103899999999</v>
      </c>
      <c r="K5040" s="573">
        <f t="shared" si="142"/>
        <v>162.80138549999998</v>
      </c>
      <c r="L5040" s="573">
        <f t="shared" si="142"/>
        <v>258.71939924999992</v>
      </c>
      <c r="M5040" s="573">
        <f t="shared" si="142"/>
        <v>222.94457249999999</v>
      </c>
      <c r="N5040" s="573" t="b">
        <v>1</v>
      </c>
    </row>
    <row r="5041" spans="1:14" ht="15.5" x14ac:dyDescent="0.35">
      <c r="A5041" s="373" t="s">
        <v>6347</v>
      </c>
      <c r="B5041" s="308" t="s">
        <v>6348</v>
      </c>
      <c r="C5041" s="193" t="s">
        <v>6349</v>
      </c>
      <c r="D5041" s="309"/>
      <c r="E5041" s="309"/>
      <c r="F5041" s="578">
        <v>26.9</v>
      </c>
      <c r="G5041" s="47"/>
      <c r="H5041" s="573">
        <f t="shared" si="142"/>
        <v>9.4849399999999964</v>
      </c>
      <c r="I5041" s="573">
        <f t="shared" si="142"/>
        <v>9.4849399999999964</v>
      </c>
      <c r="J5041" s="573">
        <f t="shared" si="142"/>
        <v>12.462769999999999</v>
      </c>
      <c r="K5041" s="573">
        <f t="shared" si="142"/>
        <v>8.6577649999999995</v>
      </c>
      <c r="L5041" s="573">
        <f t="shared" si="142"/>
        <v>13.758677499999997</v>
      </c>
      <c r="M5041" s="573">
        <f t="shared" si="142"/>
        <v>11.856174999999999</v>
      </c>
      <c r="N5041" s="573" t="b">
        <v>1</v>
      </c>
    </row>
    <row r="5042" spans="1:14" ht="15.5" x14ac:dyDescent="0.35">
      <c r="A5042" s="373" t="s">
        <v>8760</v>
      </c>
      <c r="B5042" s="308" t="s">
        <v>6350</v>
      </c>
      <c r="C5042" s="193" t="s">
        <v>7453</v>
      </c>
      <c r="D5042" s="309"/>
      <c r="E5042" s="309"/>
      <c r="F5042" s="578">
        <v>97.3</v>
      </c>
      <c r="G5042" s="47"/>
      <c r="H5042" s="573">
        <f t="shared" si="142"/>
        <v>34.307979999999993</v>
      </c>
      <c r="I5042" s="573">
        <f t="shared" si="142"/>
        <v>34.307979999999993</v>
      </c>
      <c r="J5042" s="573">
        <f t="shared" si="142"/>
        <v>45.079090000000001</v>
      </c>
      <c r="K5042" s="573">
        <f t="shared" si="142"/>
        <v>31.316004999999997</v>
      </c>
      <c r="L5042" s="573">
        <f t="shared" si="142"/>
        <v>49.766517499999992</v>
      </c>
      <c r="M5042" s="573">
        <f t="shared" si="142"/>
        <v>42.884974999999997</v>
      </c>
      <c r="N5042" s="573" t="b">
        <v>1</v>
      </c>
    </row>
    <row r="5043" spans="1:14" ht="15.5" x14ac:dyDescent="0.35">
      <c r="A5043" s="373" t="s">
        <v>6347</v>
      </c>
      <c r="B5043" s="308" t="s">
        <v>6350</v>
      </c>
      <c r="C5043" s="193" t="s">
        <v>6351</v>
      </c>
      <c r="D5043" s="309"/>
      <c r="E5043" s="309"/>
      <c r="F5043" s="578">
        <v>83.94</v>
      </c>
      <c r="G5043" s="47"/>
      <c r="H5043" s="573">
        <f t="shared" si="142"/>
        <v>29.597243999999993</v>
      </c>
      <c r="I5043" s="573">
        <f t="shared" si="142"/>
        <v>29.597243999999993</v>
      </c>
      <c r="J5043" s="573">
        <f t="shared" si="142"/>
        <v>38.889401999999997</v>
      </c>
      <c r="K5043" s="573">
        <f t="shared" si="142"/>
        <v>27.016088999999997</v>
      </c>
      <c r="L5043" s="573">
        <f t="shared" si="142"/>
        <v>42.933211499999992</v>
      </c>
      <c r="M5043" s="573">
        <f t="shared" si="142"/>
        <v>36.996554999999994</v>
      </c>
      <c r="N5043" s="573" t="b">
        <v>1</v>
      </c>
    </row>
    <row r="5044" spans="1:14" ht="15.5" x14ac:dyDescent="0.35">
      <c r="A5044" s="373" t="s">
        <v>6352</v>
      </c>
      <c r="B5044" s="308" t="s">
        <v>6353</v>
      </c>
      <c r="C5044" s="193" t="s">
        <v>6354</v>
      </c>
      <c r="D5044" s="309"/>
      <c r="E5044" s="309"/>
      <c r="F5044" s="578">
        <v>79.95</v>
      </c>
      <c r="G5044" s="47"/>
      <c r="H5044" s="573">
        <f t="shared" si="142"/>
        <v>28.190369999999994</v>
      </c>
      <c r="I5044" s="573">
        <f t="shared" si="142"/>
        <v>28.190369999999994</v>
      </c>
      <c r="J5044" s="573">
        <f t="shared" si="142"/>
        <v>37.040835000000001</v>
      </c>
      <c r="K5044" s="573">
        <f t="shared" si="142"/>
        <v>25.731907499999998</v>
      </c>
      <c r="L5044" s="573">
        <f t="shared" si="142"/>
        <v>40.892426249999993</v>
      </c>
      <c r="M5044" s="573">
        <f t="shared" si="142"/>
        <v>35.237962500000002</v>
      </c>
      <c r="N5044" s="573" t="b">
        <v>1</v>
      </c>
    </row>
    <row r="5045" spans="1:14" ht="15.5" x14ac:dyDescent="0.35">
      <c r="A5045" s="373" t="s">
        <v>6355</v>
      </c>
      <c r="B5045" s="308" t="s">
        <v>6356</v>
      </c>
      <c r="C5045" s="193" t="s">
        <v>6357</v>
      </c>
      <c r="D5045" s="309"/>
      <c r="E5045" s="309"/>
      <c r="F5045" s="578">
        <v>53.3</v>
      </c>
      <c r="G5045" s="47"/>
      <c r="H5045" s="573">
        <f t="shared" si="142"/>
        <v>18.793579999999995</v>
      </c>
      <c r="I5045" s="573">
        <f t="shared" si="142"/>
        <v>18.793579999999995</v>
      </c>
      <c r="J5045" s="573">
        <f t="shared" si="142"/>
        <v>24.69389</v>
      </c>
      <c r="K5045" s="573">
        <f t="shared" si="142"/>
        <v>17.154604999999997</v>
      </c>
      <c r="L5045" s="573">
        <f t="shared" si="142"/>
        <v>27.261617499999993</v>
      </c>
      <c r="M5045" s="573">
        <f t="shared" si="142"/>
        <v>23.491974999999996</v>
      </c>
      <c r="N5045" s="573" t="b">
        <v>1</v>
      </c>
    </row>
    <row r="5046" spans="1:14" ht="15.5" x14ac:dyDescent="0.35">
      <c r="A5046" s="373" t="s">
        <v>6358</v>
      </c>
      <c r="B5046" s="308" t="s">
        <v>6359</v>
      </c>
      <c r="C5046" s="193" t="s">
        <v>6360</v>
      </c>
      <c r="D5046" s="309"/>
      <c r="E5046" s="309"/>
      <c r="F5046" s="578">
        <v>210.12</v>
      </c>
      <c r="G5046" s="47"/>
      <c r="H5046" s="573">
        <f t="shared" si="142"/>
        <v>74.088311999999988</v>
      </c>
      <c r="I5046" s="573">
        <f t="shared" si="142"/>
        <v>74.088311999999988</v>
      </c>
      <c r="J5046" s="573">
        <f t="shared" si="142"/>
        <v>97.348596000000001</v>
      </c>
      <c r="K5046" s="573">
        <f t="shared" si="142"/>
        <v>67.627122</v>
      </c>
      <c r="L5046" s="573">
        <f t="shared" si="142"/>
        <v>107.47112699999998</v>
      </c>
      <c r="M5046" s="573">
        <f t="shared" si="142"/>
        <v>92.610389999999995</v>
      </c>
      <c r="N5046" s="573" t="b">
        <v>1</v>
      </c>
    </row>
    <row r="5047" spans="1:14" ht="15.5" x14ac:dyDescent="0.35">
      <c r="A5047" s="373" t="s">
        <v>6361</v>
      </c>
      <c r="B5047" s="308" t="s">
        <v>6362</v>
      </c>
      <c r="C5047" s="193" t="s">
        <v>6363</v>
      </c>
      <c r="D5047" s="309"/>
      <c r="E5047" s="309"/>
      <c r="F5047" s="578">
        <v>439.49</v>
      </c>
      <c r="G5047" s="47"/>
      <c r="H5047" s="573">
        <f t="shared" si="142"/>
        <v>154.96417399999996</v>
      </c>
      <c r="I5047" s="573">
        <f t="shared" si="142"/>
        <v>154.96417399999996</v>
      </c>
      <c r="J5047" s="573">
        <f t="shared" si="142"/>
        <v>203.61571699999999</v>
      </c>
      <c r="K5047" s="573">
        <f t="shared" si="142"/>
        <v>141.44985649999998</v>
      </c>
      <c r="L5047" s="573">
        <f t="shared" si="142"/>
        <v>224.78814774999995</v>
      </c>
      <c r="M5047" s="573">
        <f t="shared" si="142"/>
        <v>193.7052175</v>
      </c>
      <c r="N5047" s="573" t="b">
        <v>1</v>
      </c>
    </row>
    <row r="5048" spans="1:14" ht="15.5" x14ac:dyDescent="0.35">
      <c r="A5048" s="373" t="s">
        <v>6364</v>
      </c>
      <c r="B5048" s="308" t="s">
        <v>6365</v>
      </c>
      <c r="C5048" s="193" t="s">
        <v>6366</v>
      </c>
      <c r="D5048" s="309"/>
      <c r="E5048" s="309"/>
      <c r="F5048" s="578">
        <v>533.54999999999995</v>
      </c>
      <c r="G5048" s="47"/>
      <c r="H5048" s="573">
        <f t="shared" si="142"/>
        <v>188.12972999999994</v>
      </c>
      <c r="I5048" s="573">
        <f t="shared" si="142"/>
        <v>188.12972999999994</v>
      </c>
      <c r="J5048" s="573">
        <f t="shared" si="142"/>
        <v>247.19371499999997</v>
      </c>
      <c r="K5048" s="573">
        <f t="shared" si="142"/>
        <v>171.72306749999996</v>
      </c>
      <c r="L5048" s="573">
        <f t="shared" si="142"/>
        <v>272.89748624999993</v>
      </c>
      <c r="M5048" s="573">
        <f t="shared" si="142"/>
        <v>235.16216249999997</v>
      </c>
      <c r="N5048" s="573" t="b">
        <v>1</v>
      </c>
    </row>
    <row r="5049" spans="1:14" ht="15.5" x14ac:dyDescent="0.35">
      <c r="A5049" s="373" t="s">
        <v>6367</v>
      </c>
      <c r="B5049" s="308" t="s">
        <v>6368</v>
      </c>
      <c r="C5049" s="193" t="s">
        <v>6369</v>
      </c>
      <c r="D5049" s="309"/>
      <c r="E5049" s="309"/>
      <c r="F5049" s="578">
        <v>88.27</v>
      </c>
      <c r="G5049" s="47"/>
      <c r="H5049" s="573">
        <f t="shared" si="142"/>
        <v>31.12400199999999</v>
      </c>
      <c r="I5049" s="573">
        <f t="shared" si="142"/>
        <v>31.12400199999999</v>
      </c>
      <c r="J5049" s="573">
        <f t="shared" si="142"/>
        <v>40.895491</v>
      </c>
      <c r="K5049" s="573">
        <f t="shared" si="142"/>
        <v>28.409699499999995</v>
      </c>
      <c r="L5049" s="573">
        <f t="shared" si="142"/>
        <v>45.14789824999999</v>
      </c>
      <c r="M5049" s="573">
        <f t="shared" si="142"/>
        <v>38.905002499999995</v>
      </c>
      <c r="N5049" s="573" t="b">
        <v>1</v>
      </c>
    </row>
    <row r="5050" spans="1:14" ht="15.5" x14ac:dyDescent="0.35">
      <c r="A5050" s="373" t="s">
        <v>6367</v>
      </c>
      <c r="B5050" s="308" t="s">
        <v>6370</v>
      </c>
      <c r="C5050" s="193" t="s">
        <v>6371</v>
      </c>
      <c r="D5050" s="309"/>
      <c r="E5050" s="309"/>
      <c r="F5050" s="578">
        <v>86.1</v>
      </c>
      <c r="G5050" s="47"/>
      <c r="H5050" s="573">
        <f t="shared" si="142"/>
        <v>30.358859999999989</v>
      </c>
      <c r="I5050" s="573">
        <f t="shared" si="142"/>
        <v>30.358859999999989</v>
      </c>
      <c r="J5050" s="573">
        <f t="shared" si="142"/>
        <v>39.890129999999999</v>
      </c>
      <c r="K5050" s="573">
        <f t="shared" si="142"/>
        <v>27.711284999999997</v>
      </c>
      <c r="L5050" s="573">
        <f t="shared" si="142"/>
        <v>44.037997499999989</v>
      </c>
      <c r="M5050" s="573">
        <f t="shared" si="142"/>
        <v>37.948574999999998</v>
      </c>
      <c r="N5050" s="573" t="b">
        <v>1</v>
      </c>
    </row>
    <row r="5051" spans="1:14" ht="15.5" x14ac:dyDescent="0.35">
      <c r="A5051" s="373" t="s">
        <v>6372</v>
      </c>
      <c r="B5051" s="308" t="s">
        <v>6373</v>
      </c>
      <c r="C5051" s="193" t="s">
        <v>6374</v>
      </c>
      <c r="D5051" s="309"/>
      <c r="E5051" s="309"/>
      <c r="F5051" s="578">
        <v>121.87</v>
      </c>
      <c r="G5051" s="47"/>
      <c r="H5051" s="573">
        <f t="shared" si="142"/>
        <v>42.971361999999992</v>
      </c>
      <c r="I5051" s="573">
        <f t="shared" si="142"/>
        <v>42.971361999999992</v>
      </c>
      <c r="J5051" s="573">
        <f t="shared" si="142"/>
        <v>56.462370999999997</v>
      </c>
      <c r="K5051" s="573">
        <f t="shared" si="142"/>
        <v>39.223859499999996</v>
      </c>
      <c r="L5051" s="573">
        <f t="shared" si="142"/>
        <v>62.333458249999993</v>
      </c>
      <c r="M5051" s="573">
        <f t="shared" si="142"/>
        <v>53.714202499999999</v>
      </c>
      <c r="N5051" s="573" t="b">
        <v>1</v>
      </c>
    </row>
    <row r="5052" spans="1:14" ht="15.5" x14ac:dyDescent="0.35">
      <c r="A5052" s="373" t="s">
        <v>6375</v>
      </c>
      <c r="B5052" s="308" t="s">
        <v>6376</v>
      </c>
      <c r="C5052" s="193" t="s">
        <v>6377</v>
      </c>
      <c r="D5052" s="309"/>
      <c r="E5052" s="309"/>
      <c r="F5052" s="578">
        <v>118.9</v>
      </c>
      <c r="G5052" s="47"/>
      <c r="H5052" s="573">
        <f t="shared" si="142"/>
        <v>41.924139999999994</v>
      </c>
      <c r="I5052" s="573">
        <f t="shared" si="142"/>
        <v>41.924139999999994</v>
      </c>
      <c r="J5052" s="573">
        <f t="shared" si="142"/>
        <v>55.086370000000002</v>
      </c>
      <c r="K5052" s="573">
        <f t="shared" si="142"/>
        <v>38.267964999999997</v>
      </c>
      <c r="L5052" s="573">
        <f t="shared" si="142"/>
        <v>60.814377499999992</v>
      </c>
      <c r="M5052" s="573">
        <f t="shared" si="142"/>
        <v>52.405175</v>
      </c>
      <c r="N5052" s="573" t="b">
        <v>1</v>
      </c>
    </row>
    <row r="5053" spans="1:14" ht="15.5" x14ac:dyDescent="0.35">
      <c r="A5053" s="373" t="s">
        <v>6378</v>
      </c>
      <c r="B5053" s="308" t="s">
        <v>6379</v>
      </c>
      <c r="C5053" s="193" t="s">
        <v>6380</v>
      </c>
      <c r="D5053" s="309"/>
      <c r="E5053" s="309"/>
      <c r="F5053" s="578">
        <v>144.02000000000001</v>
      </c>
      <c r="G5053" s="47"/>
      <c r="H5053" s="573">
        <f t="shared" si="142"/>
        <v>50.781451999999994</v>
      </c>
      <c r="I5053" s="573">
        <f t="shared" si="142"/>
        <v>50.781451999999994</v>
      </c>
      <c r="J5053" s="573">
        <f t="shared" si="142"/>
        <v>66.724466000000007</v>
      </c>
      <c r="K5053" s="573">
        <f t="shared" si="142"/>
        <v>46.352837000000001</v>
      </c>
      <c r="L5053" s="573">
        <f t="shared" si="142"/>
        <v>73.662629499999994</v>
      </c>
      <c r="M5053" s="573">
        <f t="shared" si="142"/>
        <v>63.476815000000002</v>
      </c>
      <c r="N5053" s="573" t="b">
        <v>1</v>
      </c>
    </row>
    <row r="5054" spans="1:14" ht="15.5" x14ac:dyDescent="0.35">
      <c r="A5054" s="373" t="s">
        <v>6381</v>
      </c>
      <c r="B5054" s="308" t="s">
        <v>6382</v>
      </c>
      <c r="C5054" s="193" t="s">
        <v>6383</v>
      </c>
      <c r="D5054" s="309"/>
      <c r="E5054" s="309"/>
      <c r="F5054" s="578">
        <v>139.4</v>
      </c>
      <c r="G5054" s="47"/>
      <c r="H5054" s="573">
        <f t="shared" si="142"/>
        <v>49.152439999999991</v>
      </c>
      <c r="I5054" s="573">
        <f t="shared" si="142"/>
        <v>49.152439999999991</v>
      </c>
      <c r="J5054" s="573">
        <f t="shared" si="142"/>
        <v>64.584019999999995</v>
      </c>
      <c r="K5054" s="573">
        <f t="shared" si="142"/>
        <v>44.86589</v>
      </c>
      <c r="L5054" s="573">
        <f t="shared" si="142"/>
        <v>71.299614999999989</v>
      </c>
      <c r="M5054" s="573">
        <f t="shared" si="142"/>
        <v>61.440550000000002</v>
      </c>
      <c r="N5054" s="573" t="b">
        <v>1</v>
      </c>
    </row>
    <row r="5055" spans="1:14" ht="15.5" x14ac:dyDescent="0.35">
      <c r="A5055" s="373" t="s">
        <v>6384</v>
      </c>
      <c r="B5055" s="308" t="s">
        <v>6385</v>
      </c>
      <c r="C5055" s="193" t="s">
        <v>6386</v>
      </c>
      <c r="D5055" s="309"/>
      <c r="E5055" s="309"/>
      <c r="F5055" s="578">
        <v>218.58</v>
      </c>
      <c r="G5055" s="47"/>
      <c r="H5055" s="573">
        <f t="shared" si="142"/>
        <v>77.071307999999988</v>
      </c>
      <c r="I5055" s="573">
        <f t="shared" si="142"/>
        <v>77.071307999999988</v>
      </c>
      <c r="J5055" s="573">
        <f t="shared" si="142"/>
        <v>101.268114</v>
      </c>
      <c r="K5055" s="573">
        <f t="shared" si="142"/>
        <v>70.349972999999991</v>
      </c>
      <c r="L5055" s="573">
        <f t="shared" si="142"/>
        <v>111.79820549999998</v>
      </c>
      <c r="M5055" s="573">
        <f t="shared" si="142"/>
        <v>96.339134999999999</v>
      </c>
      <c r="N5055" s="573" t="b">
        <v>1</v>
      </c>
    </row>
    <row r="5056" spans="1:14" ht="15.5" x14ac:dyDescent="0.35">
      <c r="A5056" s="373" t="s">
        <v>6387</v>
      </c>
      <c r="B5056" s="308" t="s">
        <v>6388</v>
      </c>
      <c r="C5056" s="193" t="s">
        <v>6389</v>
      </c>
      <c r="D5056" s="309"/>
      <c r="E5056" s="309"/>
      <c r="F5056" s="578">
        <v>225.54</v>
      </c>
      <c r="G5056" s="47"/>
      <c r="H5056" s="573">
        <f t="shared" si="142"/>
        <v>79.52540399999998</v>
      </c>
      <c r="I5056" s="573">
        <f t="shared" si="142"/>
        <v>79.52540399999998</v>
      </c>
      <c r="J5056" s="573">
        <f t="shared" si="142"/>
        <v>104.49268199999999</v>
      </c>
      <c r="K5056" s="573">
        <f t="shared" si="142"/>
        <v>72.590048999999993</v>
      </c>
      <c r="L5056" s="573">
        <f t="shared" si="142"/>
        <v>115.35807149999998</v>
      </c>
      <c r="M5056" s="573">
        <f t="shared" si="142"/>
        <v>99.40675499999999</v>
      </c>
      <c r="N5056" s="573" t="b">
        <v>1</v>
      </c>
    </row>
    <row r="5057" spans="1:14" ht="15.5" x14ac:dyDescent="0.35">
      <c r="A5057" s="373" t="s">
        <v>6390</v>
      </c>
      <c r="B5057" s="308" t="s">
        <v>6391</v>
      </c>
      <c r="C5057" s="193" t="s">
        <v>6392</v>
      </c>
      <c r="D5057" s="309"/>
      <c r="E5057" s="309"/>
      <c r="F5057" s="578">
        <v>244.22</v>
      </c>
      <c r="G5057" s="47"/>
      <c r="H5057" s="573">
        <f t="shared" si="142"/>
        <v>86.11197199999998</v>
      </c>
      <c r="I5057" s="573">
        <f t="shared" si="142"/>
        <v>86.11197199999998</v>
      </c>
      <c r="J5057" s="573">
        <f t="shared" si="142"/>
        <v>113.147126</v>
      </c>
      <c r="K5057" s="573">
        <f t="shared" si="142"/>
        <v>78.602206999999993</v>
      </c>
      <c r="L5057" s="573">
        <f t="shared" si="142"/>
        <v>124.91242449999997</v>
      </c>
      <c r="M5057" s="573">
        <f t="shared" si="142"/>
        <v>107.63996499999999</v>
      </c>
      <c r="N5057" s="573" t="b">
        <v>1</v>
      </c>
    </row>
    <row r="5058" spans="1:14" ht="15.5" x14ac:dyDescent="0.35">
      <c r="A5058" s="373" t="s">
        <v>8761</v>
      </c>
      <c r="B5058" s="308" t="s">
        <v>6393</v>
      </c>
      <c r="C5058" s="193" t="s">
        <v>6394</v>
      </c>
      <c r="D5058" s="309"/>
      <c r="E5058" s="309"/>
      <c r="F5058" s="578">
        <v>244.22</v>
      </c>
      <c r="G5058" s="47"/>
      <c r="H5058" s="573">
        <f t="shared" si="142"/>
        <v>86.11197199999998</v>
      </c>
      <c r="I5058" s="573">
        <f t="shared" si="142"/>
        <v>86.11197199999998</v>
      </c>
      <c r="J5058" s="573">
        <f t="shared" si="142"/>
        <v>113.147126</v>
      </c>
      <c r="K5058" s="573">
        <f t="shared" si="142"/>
        <v>78.602206999999993</v>
      </c>
      <c r="L5058" s="573">
        <f t="shared" si="142"/>
        <v>124.91242449999997</v>
      </c>
      <c r="M5058" s="573">
        <f t="shared" si="142"/>
        <v>107.63996499999999</v>
      </c>
      <c r="N5058" s="573" t="b">
        <v>1</v>
      </c>
    </row>
    <row r="5059" spans="1:14" ht="15.5" x14ac:dyDescent="0.35">
      <c r="A5059" s="373" t="s">
        <v>6395</v>
      </c>
      <c r="B5059" s="308" t="s">
        <v>6396</v>
      </c>
      <c r="C5059" s="193" t="s">
        <v>6397</v>
      </c>
      <c r="D5059" s="309"/>
      <c r="E5059" s="309"/>
      <c r="F5059" s="578">
        <v>110.94</v>
      </c>
      <c r="G5059" s="47"/>
      <c r="H5059" s="573">
        <f t="shared" si="142"/>
        <v>39.117443999999992</v>
      </c>
      <c r="I5059" s="573">
        <f t="shared" si="142"/>
        <v>39.117443999999992</v>
      </c>
      <c r="J5059" s="573">
        <f t="shared" si="142"/>
        <v>51.398502000000001</v>
      </c>
      <c r="K5059" s="573">
        <f t="shared" si="142"/>
        <v>35.706038999999997</v>
      </c>
      <c r="L5059" s="573">
        <f t="shared" si="142"/>
        <v>56.743036499999988</v>
      </c>
      <c r="M5059" s="573">
        <f t="shared" si="142"/>
        <v>48.896804999999993</v>
      </c>
      <c r="N5059" s="573" t="b">
        <v>1</v>
      </c>
    </row>
    <row r="5060" spans="1:14" ht="15.5" x14ac:dyDescent="0.35">
      <c r="A5060" s="373" t="s">
        <v>6398</v>
      </c>
      <c r="B5060" s="308" t="s">
        <v>6399</v>
      </c>
      <c r="C5060" s="193" t="s">
        <v>6400</v>
      </c>
      <c r="D5060" s="309"/>
      <c r="E5060" s="309"/>
      <c r="F5060" s="578">
        <v>171.15</v>
      </c>
      <c r="G5060" s="47"/>
      <c r="H5060" s="573">
        <f t="shared" si="142"/>
        <v>60.347489999999986</v>
      </c>
      <c r="I5060" s="573">
        <f t="shared" si="142"/>
        <v>60.347489999999986</v>
      </c>
      <c r="J5060" s="573">
        <f t="shared" si="142"/>
        <v>79.293795000000003</v>
      </c>
      <c r="K5060" s="573">
        <f t="shared" si="142"/>
        <v>55.084627499999996</v>
      </c>
      <c r="L5060" s="573">
        <f t="shared" si="142"/>
        <v>87.538946249999981</v>
      </c>
      <c r="M5060" s="573">
        <f t="shared" si="142"/>
        <v>75.434362499999992</v>
      </c>
      <c r="N5060" s="573" t="b">
        <v>1</v>
      </c>
    </row>
    <row r="5061" spans="1:14" ht="15.5" x14ac:dyDescent="0.35">
      <c r="A5061" s="373" t="s">
        <v>6401</v>
      </c>
      <c r="B5061" s="308" t="s">
        <v>6402</v>
      </c>
      <c r="C5061" s="193" t="s">
        <v>6403</v>
      </c>
      <c r="D5061" s="309"/>
      <c r="E5061" s="309"/>
      <c r="F5061" s="578">
        <v>67.650000000000006</v>
      </c>
      <c r="G5061" s="47"/>
      <c r="H5061" s="573">
        <f t="shared" si="142"/>
        <v>23.853389999999997</v>
      </c>
      <c r="I5061" s="573">
        <f t="shared" si="142"/>
        <v>23.853389999999997</v>
      </c>
      <c r="J5061" s="573">
        <f t="shared" si="142"/>
        <v>31.342245000000002</v>
      </c>
      <c r="K5061" s="573">
        <f t="shared" si="142"/>
        <v>21.773152499999998</v>
      </c>
      <c r="L5061" s="573">
        <f t="shared" si="142"/>
        <v>34.601283749999993</v>
      </c>
      <c r="M5061" s="573">
        <f t="shared" si="142"/>
        <v>29.816737500000002</v>
      </c>
      <c r="N5061" s="573" t="b">
        <v>1</v>
      </c>
    </row>
    <row r="5062" spans="1:14" ht="15.5" x14ac:dyDescent="0.35">
      <c r="A5062" s="373" t="s">
        <v>6404</v>
      </c>
      <c r="B5062" s="308" t="s">
        <v>6405</v>
      </c>
      <c r="C5062" s="193" t="s">
        <v>6406</v>
      </c>
      <c r="D5062" s="309"/>
      <c r="E5062" s="309"/>
      <c r="F5062" s="578">
        <v>104.55</v>
      </c>
      <c r="G5062" s="47"/>
      <c r="H5062" s="573">
        <f t="shared" si="142"/>
        <v>36.864329999999988</v>
      </c>
      <c r="I5062" s="573">
        <f t="shared" si="142"/>
        <v>36.864329999999988</v>
      </c>
      <c r="J5062" s="573">
        <f t="shared" si="142"/>
        <v>48.438015</v>
      </c>
      <c r="K5062" s="573">
        <f t="shared" si="142"/>
        <v>33.649417499999998</v>
      </c>
      <c r="L5062" s="573">
        <f t="shared" si="142"/>
        <v>53.474711249999991</v>
      </c>
      <c r="M5062" s="573">
        <f t="shared" si="142"/>
        <v>46.080412499999994</v>
      </c>
      <c r="N5062" s="573" t="b">
        <v>1</v>
      </c>
    </row>
    <row r="5063" spans="1:14" ht="15.5" x14ac:dyDescent="0.35">
      <c r="A5063" s="373" t="s">
        <v>6407</v>
      </c>
      <c r="B5063" s="308" t="s">
        <v>6408</v>
      </c>
      <c r="C5063" s="193" t="s">
        <v>6409</v>
      </c>
      <c r="D5063" s="309"/>
      <c r="E5063" s="309"/>
      <c r="F5063" s="578">
        <v>413.07</v>
      </c>
      <c r="G5063" s="47"/>
      <c r="H5063" s="573">
        <f t="shared" si="142"/>
        <v>145.64848199999997</v>
      </c>
      <c r="I5063" s="573">
        <f t="shared" si="142"/>
        <v>145.64848199999997</v>
      </c>
      <c r="J5063" s="573">
        <f t="shared" si="142"/>
        <v>191.37533099999999</v>
      </c>
      <c r="K5063" s="573">
        <f t="shared" si="142"/>
        <v>132.94657949999998</v>
      </c>
      <c r="L5063" s="573">
        <f t="shared" si="142"/>
        <v>211.27497824999995</v>
      </c>
      <c r="M5063" s="573">
        <f t="shared" si="142"/>
        <v>182.06060249999999</v>
      </c>
      <c r="N5063" s="573" t="b">
        <v>1</v>
      </c>
    </row>
    <row r="5064" spans="1:14" ht="15.5" x14ac:dyDescent="0.35">
      <c r="A5064" s="373" t="s">
        <v>6410</v>
      </c>
      <c r="B5064" s="308" t="s">
        <v>6411</v>
      </c>
      <c r="C5064" s="193" t="s">
        <v>7120</v>
      </c>
      <c r="D5064" s="309"/>
      <c r="E5064" s="309"/>
      <c r="F5064" s="578">
        <v>1956</v>
      </c>
      <c r="G5064" s="47"/>
      <c r="H5064" s="573">
        <f t="shared" si="142"/>
        <v>689.68559999999979</v>
      </c>
      <c r="I5064" s="573">
        <f t="shared" si="142"/>
        <v>689.68559999999979</v>
      </c>
      <c r="J5064" s="573">
        <f t="shared" si="142"/>
        <v>906.21479999999997</v>
      </c>
      <c r="K5064" s="573">
        <f t="shared" si="142"/>
        <v>629.53859999999997</v>
      </c>
      <c r="L5064" s="573">
        <f t="shared" si="142"/>
        <v>1000.4450999999998</v>
      </c>
      <c r="M5064" s="573">
        <f t="shared" si="142"/>
        <v>862.10699999999997</v>
      </c>
      <c r="N5064" s="573" t="b">
        <v>1</v>
      </c>
    </row>
    <row r="5065" spans="1:14" ht="15.5" x14ac:dyDescent="0.35">
      <c r="A5065" s="373" t="s">
        <v>6412</v>
      </c>
      <c r="B5065" s="308" t="s">
        <v>6413</v>
      </c>
      <c r="C5065" s="193" t="s">
        <v>6414</v>
      </c>
      <c r="D5065" s="309"/>
      <c r="E5065" s="309"/>
      <c r="F5065" s="578">
        <v>598.6</v>
      </c>
      <c r="G5065" s="47"/>
      <c r="H5065" s="573">
        <f t="shared" si="142"/>
        <v>211.06635999999995</v>
      </c>
      <c r="I5065" s="573">
        <f t="shared" si="142"/>
        <v>211.06635999999995</v>
      </c>
      <c r="J5065" s="573">
        <f t="shared" si="142"/>
        <v>277.33138000000002</v>
      </c>
      <c r="K5065" s="573">
        <f t="shared" si="142"/>
        <v>192.65940999999998</v>
      </c>
      <c r="L5065" s="573">
        <f t="shared" si="142"/>
        <v>306.16893499999998</v>
      </c>
      <c r="M5065" s="573">
        <f t="shared" si="142"/>
        <v>263.83294999999998</v>
      </c>
      <c r="N5065" s="573" t="b">
        <v>1</v>
      </c>
    </row>
    <row r="5066" spans="1:14" ht="15.5" x14ac:dyDescent="0.35">
      <c r="A5066" s="373" t="s">
        <v>6415</v>
      </c>
      <c r="B5066" s="308" t="s">
        <v>6416</v>
      </c>
      <c r="C5066" s="193" t="s">
        <v>6417</v>
      </c>
      <c r="D5066" s="309"/>
      <c r="E5066" s="309"/>
      <c r="F5066" s="578">
        <v>71.75</v>
      </c>
      <c r="G5066" s="47"/>
      <c r="H5066" s="573">
        <f t="shared" si="142"/>
        <v>25.299049999999994</v>
      </c>
      <c r="I5066" s="573">
        <f t="shared" si="142"/>
        <v>25.299049999999994</v>
      </c>
      <c r="J5066" s="573">
        <f t="shared" si="142"/>
        <v>33.241774999999997</v>
      </c>
      <c r="K5066" s="573">
        <f t="shared" si="142"/>
        <v>23.092737499999998</v>
      </c>
      <c r="L5066" s="573">
        <f t="shared" si="142"/>
        <v>36.698331249999995</v>
      </c>
      <c r="M5066" s="573">
        <f t="shared" si="142"/>
        <v>31.6238125</v>
      </c>
      <c r="N5066" s="573" t="b">
        <v>1</v>
      </c>
    </row>
    <row r="5067" spans="1:14" ht="16" thickBot="1" x14ac:dyDescent="0.4">
      <c r="A5067" s="594" t="s">
        <v>6418</v>
      </c>
      <c r="B5067" s="565" t="s">
        <v>6419</v>
      </c>
      <c r="C5067" s="391" t="s">
        <v>6420</v>
      </c>
      <c r="D5067" s="563"/>
      <c r="E5067" s="563"/>
      <c r="F5067" s="564">
        <v>132.22</v>
      </c>
      <c r="G5067" s="47"/>
      <c r="H5067" s="573">
        <f t="shared" si="142"/>
        <v>46.620771999999988</v>
      </c>
      <c r="I5067" s="573">
        <f t="shared" si="142"/>
        <v>46.620771999999988</v>
      </c>
      <c r="J5067" s="573">
        <f t="shared" si="142"/>
        <v>61.257525999999999</v>
      </c>
      <c r="K5067" s="573">
        <f t="shared" si="142"/>
        <v>42.555006999999996</v>
      </c>
      <c r="L5067" s="573">
        <f t="shared" si="142"/>
        <v>67.627224499999983</v>
      </c>
      <c r="M5067" s="573">
        <f t="shared" si="142"/>
        <v>58.275964999999999</v>
      </c>
      <c r="N5067" s="573" t="b">
        <v>1</v>
      </c>
    </row>
    <row r="5068" spans="1:14" ht="16" thickBot="1" x14ac:dyDescent="0.4">
      <c r="A5068" s="74" t="s">
        <v>6421</v>
      </c>
      <c r="B5068" s="5" t="s">
        <v>6422</v>
      </c>
      <c r="C5068" s="109" t="s">
        <v>6423</v>
      </c>
      <c r="D5068" s="94"/>
      <c r="E5068" s="94"/>
      <c r="F5068" s="189">
        <v>88.15</v>
      </c>
      <c r="G5068" s="47"/>
      <c r="H5068" s="573">
        <f t="shared" si="142"/>
        <v>31.081689999999995</v>
      </c>
      <c r="I5068" s="573">
        <f t="shared" si="142"/>
        <v>31.081689999999995</v>
      </c>
      <c r="J5068" s="573">
        <f t="shared" si="142"/>
        <v>40.839894999999999</v>
      </c>
      <c r="K5068" s="573">
        <f t="shared" si="142"/>
        <v>28.371077499999998</v>
      </c>
      <c r="L5068" s="573">
        <f t="shared" si="142"/>
        <v>45.086521249999997</v>
      </c>
      <c r="M5068" s="573">
        <f t="shared" si="142"/>
        <v>38.852112499999997</v>
      </c>
      <c r="N5068" s="573" t="b">
        <v>1</v>
      </c>
    </row>
    <row r="5069" spans="1:14" ht="15.5" x14ac:dyDescent="0.35">
      <c r="A5069" s="72" t="s">
        <v>6424</v>
      </c>
      <c r="B5069" s="3" t="s">
        <v>6425</v>
      </c>
      <c r="C5069" s="110" t="s">
        <v>6426</v>
      </c>
      <c r="D5069" s="20"/>
      <c r="E5069" s="20"/>
      <c r="F5069" s="276">
        <v>132.22</v>
      </c>
      <c r="G5069" s="47"/>
      <c r="H5069" s="573">
        <f t="shared" si="142"/>
        <v>46.620771999999988</v>
      </c>
      <c r="I5069" s="573">
        <f t="shared" si="142"/>
        <v>46.620771999999988</v>
      </c>
      <c r="J5069" s="573">
        <f t="shared" si="142"/>
        <v>61.257525999999999</v>
      </c>
      <c r="K5069" s="573">
        <f t="shared" si="142"/>
        <v>42.555006999999996</v>
      </c>
      <c r="L5069" s="573">
        <f t="shared" si="142"/>
        <v>67.627224499999983</v>
      </c>
      <c r="M5069" s="573">
        <f t="shared" si="142"/>
        <v>58.275964999999999</v>
      </c>
      <c r="N5069" s="573" t="b">
        <v>1</v>
      </c>
    </row>
    <row r="5070" spans="1:14" ht="16" thickBot="1" x14ac:dyDescent="0.4">
      <c r="A5070" s="373" t="s">
        <v>8762</v>
      </c>
      <c r="B5070" s="308" t="s">
        <v>7452</v>
      </c>
      <c r="C5070" s="193" t="s">
        <v>7451</v>
      </c>
      <c r="D5070" s="309"/>
      <c r="E5070" s="309"/>
      <c r="F5070" s="578">
        <v>177.12</v>
      </c>
      <c r="G5070" s="47"/>
      <c r="H5070" s="573">
        <f t="shared" si="142"/>
        <v>62.452511999999984</v>
      </c>
      <c r="I5070" s="573">
        <f t="shared" si="142"/>
        <v>62.452511999999984</v>
      </c>
      <c r="J5070" s="573">
        <f t="shared" si="142"/>
        <v>82.059696000000002</v>
      </c>
      <c r="K5070" s="573">
        <f t="shared" si="142"/>
        <v>57.006071999999996</v>
      </c>
      <c r="L5070" s="573">
        <f t="shared" si="142"/>
        <v>90.59245199999998</v>
      </c>
      <c r="M5070" s="573">
        <f t="shared" si="142"/>
        <v>78.065640000000002</v>
      </c>
      <c r="N5070" s="573" t="b">
        <v>1</v>
      </c>
    </row>
    <row r="5071" spans="1:14" ht="15.5" x14ac:dyDescent="0.35">
      <c r="A5071" s="71" t="s">
        <v>6427</v>
      </c>
      <c r="B5071" s="16" t="s">
        <v>6428</v>
      </c>
      <c r="C5071" s="439" t="s">
        <v>6429</v>
      </c>
      <c r="D5071" s="166"/>
      <c r="E5071" s="166"/>
      <c r="F5071" s="299">
        <v>103.52</v>
      </c>
      <c r="G5071" s="47"/>
      <c r="H5071" s="573">
        <f t="shared" si="142"/>
        <v>36.50115199999999</v>
      </c>
      <c r="I5071" s="573">
        <f t="shared" si="142"/>
        <v>36.50115199999999</v>
      </c>
      <c r="J5071" s="573">
        <f t="shared" si="142"/>
        <v>47.960815999999994</v>
      </c>
      <c r="K5071" s="573">
        <f t="shared" si="142"/>
        <v>33.317911999999993</v>
      </c>
      <c r="L5071" s="573">
        <f t="shared" si="142"/>
        <v>52.947891999999989</v>
      </c>
      <c r="M5071" s="573">
        <f t="shared" si="142"/>
        <v>45.626439999999995</v>
      </c>
      <c r="N5071" s="573" t="b">
        <v>1</v>
      </c>
    </row>
    <row r="5072" spans="1:14" ht="15.5" x14ac:dyDescent="0.35">
      <c r="A5072" s="72" t="s">
        <v>6293</v>
      </c>
      <c r="B5072" s="3" t="s">
        <v>6430</v>
      </c>
      <c r="C5072" s="110" t="s">
        <v>6431</v>
      </c>
      <c r="D5072" s="20"/>
      <c r="E5072" s="20"/>
      <c r="F5072" s="273">
        <v>196.8</v>
      </c>
      <c r="G5072" s="47"/>
      <c r="H5072" s="573">
        <f t="shared" si="142"/>
        <v>69.391679999999994</v>
      </c>
      <c r="I5072" s="573">
        <f t="shared" si="142"/>
        <v>69.391679999999994</v>
      </c>
      <c r="J5072" s="573">
        <f t="shared" si="142"/>
        <v>91.177440000000004</v>
      </c>
      <c r="K5072" s="573">
        <f t="shared" si="142"/>
        <v>63.34008</v>
      </c>
      <c r="L5072" s="573">
        <f t="shared" si="142"/>
        <v>100.65827999999999</v>
      </c>
      <c r="M5072" s="573">
        <f t="shared" si="142"/>
        <v>86.739599999999996</v>
      </c>
      <c r="N5072" s="573" t="b">
        <v>1</v>
      </c>
    </row>
    <row r="5073" spans="1:14" ht="15.5" x14ac:dyDescent="0.35">
      <c r="A5073" s="373" t="s">
        <v>6432</v>
      </c>
      <c r="B5073" s="308" t="s">
        <v>6433</v>
      </c>
      <c r="C5073" s="193" t="s">
        <v>6434</v>
      </c>
      <c r="D5073" s="309"/>
      <c r="E5073" s="309"/>
      <c r="F5073" s="578">
        <v>155.43</v>
      </c>
      <c r="G5073" s="47"/>
      <c r="H5073" s="573">
        <f t="shared" si="142"/>
        <v>54.804617999999991</v>
      </c>
      <c r="I5073" s="573">
        <f t="shared" si="142"/>
        <v>54.804617999999991</v>
      </c>
      <c r="J5073" s="573">
        <f t="shared" si="142"/>
        <v>72.010718999999995</v>
      </c>
      <c r="K5073" s="573">
        <f t="shared" si="142"/>
        <v>50.025145500000001</v>
      </c>
      <c r="L5073" s="573">
        <f t="shared" si="142"/>
        <v>79.498559249999985</v>
      </c>
      <c r="M5073" s="573">
        <f t="shared" si="142"/>
        <v>68.505772500000006</v>
      </c>
      <c r="N5073" s="573" t="b">
        <v>1</v>
      </c>
    </row>
    <row r="5074" spans="1:14" ht="15.5" x14ac:dyDescent="0.35">
      <c r="A5074" s="373" t="s">
        <v>6435</v>
      </c>
      <c r="B5074" s="308" t="s">
        <v>6436</v>
      </c>
      <c r="C5074" s="193" t="s">
        <v>6437</v>
      </c>
      <c r="D5074" s="309"/>
      <c r="E5074" s="309"/>
      <c r="F5074" s="578">
        <v>377.59</v>
      </c>
      <c r="G5074" s="47"/>
      <c r="H5074" s="573">
        <f t="shared" si="142"/>
        <v>133.13823399999995</v>
      </c>
      <c r="I5074" s="573">
        <f t="shared" si="142"/>
        <v>133.13823399999995</v>
      </c>
      <c r="J5074" s="573">
        <f t="shared" si="142"/>
        <v>174.93744699999999</v>
      </c>
      <c r="K5074" s="573">
        <f t="shared" si="142"/>
        <v>121.52734149999998</v>
      </c>
      <c r="L5074" s="573">
        <f t="shared" si="142"/>
        <v>193.12784524999995</v>
      </c>
      <c r="M5074" s="573">
        <f t="shared" si="142"/>
        <v>166.42279249999999</v>
      </c>
      <c r="N5074" s="573" t="b">
        <v>1</v>
      </c>
    </row>
    <row r="5075" spans="1:14" ht="16" thickBot="1" x14ac:dyDescent="0.4">
      <c r="A5075" s="594" t="s">
        <v>6438</v>
      </c>
      <c r="B5075" s="565" t="s">
        <v>6439</v>
      </c>
      <c r="C5075" s="391" t="s">
        <v>6440</v>
      </c>
      <c r="D5075" s="563"/>
      <c r="E5075" s="563"/>
      <c r="F5075" s="564">
        <v>99.23</v>
      </c>
      <c r="G5075" s="47"/>
      <c r="H5075" s="573">
        <f t="shared" si="142"/>
        <v>34.988497999999993</v>
      </c>
      <c r="I5075" s="573">
        <f t="shared" si="142"/>
        <v>34.988497999999993</v>
      </c>
      <c r="J5075" s="573">
        <f t="shared" si="142"/>
        <v>45.973258999999999</v>
      </c>
      <c r="K5075" s="573">
        <f t="shared" si="142"/>
        <v>31.937175499999999</v>
      </c>
      <c r="L5075" s="573">
        <f t="shared" si="142"/>
        <v>50.753664249999993</v>
      </c>
      <c r="M5075" s="573">
        <f t="shared" si="142"/>
        <v>43.735622499999998</v>
      </c>
      <c r="N5075" s="573" t="b">
        <v>1</v>
      </c>
    </row>
    <row r="5076" spans="1:14" ht="15.5" x14ac:dyDescent="0.35">
      <c r="A5076" s="71" t="s">
        <v>6441</v>
      </c>
      <c r="B5076" s="16" t="s">
        <v>6442</v>
      </c>
      <c r="C5076" s="439" t="s">
        <v>6443</v>
      </c>
      <c r="D5076" s="166"/>
      <c r="E5076" s="166"/>
      <c r="F5076" s="299">
        <v>117.93</v>
      </c>
      <c r="G5076" s="47"/>
      <c r="H5076" s="573">
        <f t="shared" si="142"/>
        <v>41.582117999999994</v>
      </c>
      <c r="I5076" s="573">
        <f t="shared" si="142"/>
        <v>41.582117999999994</v>
      </c>
      <c r="J5076" s="573">
        <f t="shared" si="142"/>
        <v>54.636969000000001</v>
      </c>
      <c r="K5076" s="573">
        <f t="shared" si="142"/>
        <v>37.9557705</v>
      </c>
      <c r="L5076" s="573">
        <f t="shared" si="142"/>
        <v>60.318246749999993</v>
      </c>
      <c r="M5076" s="573">
        <f t="shared" si="142"/>
        <v>51.977647500000003</v>
      </c>
      <c r="N5076" s="573" t="b">
        <v>1</v>
      </c>
    </row>
    <row r="5077" spans="1:14" ht="15.5" x14ac:dyDescent="0.35">
      <c r="A5077" s="72" t="s">
        <v>6444</v>
      </c>
      <c r="B5077" s="3" t="s">
        <v>6445</v>
      </c>
      <c r="C5077" s="110" t="s">
        <v>6446</v>
      </c>
      <c r="D5077" s="20"/>
      <c r="E5077" s="20"/>
      <c r="F5077" s="273">
        <v>248.44</v>
      </c>
      <c r="G5077" s="47"/>
      <c r="H5077" s="573">
        <f t="shared" si="142"/>
        <v>87.599943999999979</v>
      </c>
      <c r="I5077" s="573">
        <f t="shared" si="142"/>
        <v>87.599943999999979</v>
      </c>
      <c r="J5077" s="573">
        <f t="shared" si="142"/>
        <v>115.10225199999999</v>
      </c>
      <c r="K5077" s="573">
        <f t="shared" ref="K5077:M5140" si="143">IF($N5077=TRUE,K$3*$F5077,"")</f>
        <v>79.960413999999986</v>
      </c>
      <c r="L5077" s="573">
        <f t="shared" si="143"/>
        <v>127.07084899999998</v>
      </c>
      <c r="M5077" s="573">
        <f t="shared" si="143"/>
        <v>109.49992999999999</v>
      </c>
      <c r="N5077" s="573" t="b">
        <v>1</v>
      </c>
    </row>
    <row r="5078" spans="1:14" ht="15.5" x14ac:dyDescent="0.35">
      <c r="A5078" s="373" t="s">
        <v>6447</v>
      </c>
      <c r="B5078" s="308" t="s">
        <v>6448</v>
      </c>
      <c r="C5078" s="193" t="s">
        <v>6449</v>
      </c>
      <c r="D5078" s="309"/>
      <c r="E5078" s="309"/>
      <c r="F5078" s="578">
        <v>346.36</v>
      </c>
      <c r="G5078" s="47"/>
      <c r="H5078" s="573">
        <f t="shared" ref="H5078:M5141" si="144">IF($N5078=TRUE,H$3*$F5078,"")</f>
        <v>122.12653599999997</v>
      </c>
      <c r="I5078" s="573">
        <f t="shared" si="144"/>
        <v>122.12653599999997</v>
      </c>
      <c r="J5078" s="573">
        <f t="shared" si="144"/>
        <v>160.46858800000001</v>
      </c>
      <c r="K5078" s="573">
        <f t="shared" si="143"/>
        <v>111.475966</v>
      </c>
      <c r="L5078" s="573">
        <f t="shared" si="143"/>
        <v>177.15448099999998</v>
      </c>
      <c r="M5078" s="573">
        <f t="shared" si="143"/>
        <v>152.65816999999998</v>
      </c>
      <c r="N5078" s="573" t="b">
        <v>1</v>
      </c>
    </row>
    <row r="5079" spans="1:14" ht="15.5" x14ac:dyDescent="0.35">
      <c r="A5079" s="373" t="s">
        <v>6450</v>
      </c>
      <c r="B5079" s="308" t="s">
        <v>6451</v>
      </c>
      <c r="C5079" s="193" t="s">
        <v>6452</v>
      </c>
      <c r="D5079" s="309"/>
      <c r="E5079" s="309"/>
      <c r="F5079" s="578">
        <v>346.36</v>
      </c>
      <c r="G5079" s="47"/>
      <c r="H5079" s="573">
        <f t="shared" si="144"/>
        <v>122.12653599999997</v>
      </c>
      <c r="I5079" s="573">
        <f t="shared" si="144"/>
        <v>122.12653599999997</v>
      </c>
      <c r="J5079" s="573">
        <f t="shared" si="144"/>
        <v>160.46858800000001</v>
      </c>
      <c r="K5079" s="573">
        <f t="shared" si="143"/>
        <v>111.475966</v>
      </c>
      <c r="L5079" s="573">
        <f t="shared" si="143"/>
        <v>177.15448099999998</v>
      </c>
      <c r="M5079" s="573">
        <f t="shared" si="143"/>
        <v>152.65816999999998</v>
      </c>
      <c r="N5079" s="573" t="b">
        <v>1</v>
      </c>
    </row>
    <row r="5080" spans="1:14" ht="15.5" x14ac:dyDescent="0.35">
      <c r="A5080" s="373" t="s">
        <v>6453</v>
      </c>
      <c r="B5080" s="308" t="s">
        <v>6454</v>
      </c>
      <c r="C5080" s="193" t="s">
        <v>6455</v>
      </c>
      <c r="D5080" s="309"/>
      <c r="E5080" s="309"/>
      <c r="F5080" s="578">
        <v>1318.89</v>
      </c>
      <c r="G5080" s="47"/>
      <c r="H5080" s="573">
        <f t="shared" si="144"/>
        <v>465.04061399999995</v>
      </c>
      <c r="I5080" s="573">
        <f t="shared" si="144"/>
        <v>465.04061399999995</v>
      </c>
      <c r="J5080" s="573">
        <f t="shared" si="144"/>
        <v>611.04173700000001</v>
      </c>
      <c r="K5080" s="573">
        <f t="shared" si="143"/>
        <v>424.48474649999997</v>
      </c>
      <c r="L5080" s="573">
        <f t="shared" si="143"/>
        <v>674.57926274999988</v>
      </c>
      <c r="M5080" s="573">
        <f t="shared" si="143"/>
        <v>581.30076750000001</v>
      </c>
      <c r="N5080" s="573" t="b">
        <v>1</v>
      </c>
    </row>
    <row r="5081" spans="1:14" ht="15.5" x14ac:dyDescent="0.35">
      <c r="A5081" s="373" t="s">
        <v>6456</v>
      </c>
      <c r="B5081" s="308" t="s">
        <v>6457</v>
      </c>
      <c r="C5081" s="193" t="s">
        <v>6458</v>
      </c>
      <c r="D5081" s="309"/>
      <c r="E5081" s="309"/>
      <c r="F5081" s="578">
        <v>1643.89</v>
      </c>
      <c r="G5081" s="47"/>
      <c r="H5081" s="573">
        <f t="shared" si="144"/>
        <v>579.63561399999992</v>
      </c>
      <c r="I5081" s="573">
        <f t="shared" si="144"/>
        <v>579.63561399999992</v>
      </c>
      <c r="J5081" s="573">
        <f t="shared" si="144"/>
        <v>761.614237</v>
      </c>
      <c r="K5081" s="573">
        <f t="shared" si="143"/>
        <v>529.08599649999996</v>
      </c>
      <c r="L5081" s="573">
        <f t="shared" si="143"/>
        <v>840.80863774999989</v>
      </c>
      <c r="M5081" s="573">
        <f t="shared" si="143"/>
        <v>724.54451749999998</v>
      </c>
      <c r="N5081" s="573" t="b">
        <v>1</v>
      </c>
    </row>
    <row r="5082" spans="1:14" ht="15.5" x14ac:dyDescent="0.35">
      <c r="A5082" s="373" t="s">
        <v>6459</v>
      </c>
      <c r="B5082" s="308" t="s">
        <v>6460</v>
      </c>
      <c r="C5082" s="193" t="s">
        <v>6461</v>
      </c>
      <c r="D5082" s="309"/>
      <c r="E5082" s="309"/>
      <c r="F5082" s="578">
        <v>1656.96</v>
      </c>
      <c r="G5082" s="47"/>
      <c r="H5082" s="573">
        <f t="shared" si="144"/>
        <v>584.2440959999999</v>
      </c>
      <c r="I5082" s="573">
        <f t="shared" si="144"/>
        <v>584.2440959999999</v>
      </c>
      <c r="J5082" s="573">
        <f t="shared" si="144"/>
        <v>767.66956800000003</v>
      </c>
      <c r="K5082" s="573">
        <f t="shared" si="143"/>
        <v>533.29257599999994</v>
      </c>
      <c r="L5082" s="573">
        <f t="shared" si="143"/>
        <v>847.49361599999986</v>
      </c>
      <c r="M5082" s="573">
        <f t="shared" si="143"/>
        <v>730.30511999999999</v>
      </c>
      <c r="N5082" s="573" t="b">
        <v>1</v>
      </c>
    </row>
    <row r="5083" spans="1:14" ht="15.5" x14ac:dyDescent="0.35">
      <c r="A5083" s="373" t="s">
        <v>6462</v>
      </c>
      <c r="B5083" s="308" t="s">
        <v>6463</v>
      </c>
      <c r="C5083" s="193" t="s">
        <v>6464</v>
      </c>
      <c r="D5083" s="309"/>
      <c r="E5083" s="309"/>
      <c r="F5083" s="578">
        <v>626.42999999999995</v>
      </c>
      <c r="G5083" s="47"/>
      <c r="H5083" s="573">
        <f t="shared" si="144"/>
        <v>220.87921799999992</v>
      </c>
      <c r="I5083" s="573">
        <f t="shared" si="144"/>
        <v>220.87921799999992</v>
      </c>
      <c r="J5083" s="573">
        <f t="shared" si="144"/>
        <v>290.22501899999997</v>
      </c>
      <c r="K5083" s="573">
        <f t="shared" si="143"/>
        <v>201.61649549999996</v>
      </c>
      <c r="L5083" s="573">
        <f t="shared" si="143"/>
        <v>320.4032842499999</v>
      </c>
      <c r="M5083" s="573">
        <f t="shared" si="143"/>
        <v>276.09902249999999</v>
      </c>
      <c r="N5083" s="573" t="b">
        <v>1</v>
      </c>
    </row>
    <row r="5084" spans="1:14" ht="15.5" x14ac:dyDescent="0.35">
      <c r="A5084" s="373" t="s">
        <v>6465</v>
      </c>
      <c r="B5084" s="3" t="s">
        <v>6466</v>
      </c>
      <c r="C5084" s="110" t="s">
        <v>6467</v>
      </c>
      <c r="D5084" s="20"/>
      <c r="E5084" s="309"/>
      <c r="F5084" s="578">
        <v>993.52</v>
      </c>
      <c r="G5084" s="47"/>
      <c r="H5084" s="573">
        <f t="shared" si="144"/>
        <v>350.3151519999999</v>
      </c>
      <c r="I5084" s="573">
        <f t="shared" si="144"/>
        <v>350.3151519999999</v>
      </c>
      <c r="J5084" s="573">
        <f t="shared" si="144"/>
        <v>460.29781599999995</v>
      </c>
      <c r="K5084" s="573">
        <f t="shared" si="143"/>
        <v>319.76441199999994</v>
      </c>
      <c r="L5084" s="573">
        <f t="shared" si="143"/>
        <v>508.16064199999988</v>
      </c>
      <c r="M5084" s="573">
        <f t="shared" si="143"/>
        <v>437.89393999999999</v>
      </c>
      <c r="N5084" s="573" t="b">
        <v>1</v>
      </c>
    </row>
    <row r="5085" spans="1:14" ht="15.5" x14ac:dyDescent="0.35">
      <c r="A5085" s="373" t="s">
        <v>6468</v>
      </c>
      <c r="B5085" s="308" t="s">
        <v>6469</v>
      </c>
      <c r="C5085" s="193" t="s">
        <v>6470</v>
      </c>
      <c r="D5085" s="309"/>
      <c r="E5085" s="309"/>
      <c r="F5085" s="578">
        <v>138.26</v>
      </c>
      <c r="G5085" s="47"/>
      <c r="H5085" s="573">
        <f t="shared" si="144"/>
        <v>48.750475999999985</v>
      </c>
      <c r="I5085" s="573">
        <f t="shared" si="144"/>
        <v>48.750475999999985</v>
      </c>
      <c r="J5085" s="573">
        <f t="shared" si="144"/>
        <v>64.055858000000001</v>
      </c>
      <c r="K5085" s="573">
        <f t="shared" si="143"/>
        <v>44.498980999999993</v>
      </c>
      <c r="L5085" s="573">
        <f t="shared" si="143"/>
        <v>70.716533499999983</v>
      </c>
      <c r="M5085" s="573">
        <f t="shared" si="143"/>
        <v>60.93809499999999</v>
      </c>
      <c r="N5085" s="573" t="b">
        <v>1</v>
      </c>
    </row>
    <row r="5086" spans="1:14" ht="15.5" x14ac:dyDescent="0.35">
      <c r="A5086" s="72" t="s">
        <v>6471</v>
      </c>
      <c r="B5086" s="3" t="s">
        <v>6472</v>
      </c>
      <c r="C5086" s="110" t="s">
        <v>6473</v>
      </c>
      <c r="D5086" s="20"/>
      <c r="E5086" s="20"/>
      <c r="F5086" s="578">
        <v>165.71</v>
      </c>
      <c r="G5086" s="47"/>
      <c r="H5086" s="573">
        <f t="shared" si="144"/>
        <v>58.429345999999988</v>
      </c>
      <c r="I5086" s="573">
        <f t="shared" si="144"/>
        <v>58.429345999999988</v>
      </c>
      <c r="J5086" s="573">
        <f t="shared" si="144"/>
        <v>76.773443</v>
      </c>
      <c r="K5086" s="573">
        <f t="shared" si="143"/>
        <v>53.333763499999996</v>
      </c>
      <c r="L5086" s="573">
        <f t="shared" si="143"/>
        <v>84.756522249999989</v>
      </c>
      <c r="M5086" s="573">
        <f t="shared" si="143"/>
        <v>73.036682499999998</v>
      </c>
      <c r="N5086" s="573" t="b">
        <v>1</v>
      </c>
    </row>
    <row r="5087" spans="1:14" ht="16" thickBot="1" x14ac:dyDescent="0.4">
      <c r="A5087" s="594" t="s">
        <v>6474</v>
      </c>
      <c r="B5087" s="565" t="s">
        <v>6475</v>
      </c>
      <c r="C5087" s="391" t="s">
        <v>6476</v>
      </c>
      <c r="D5087" s="563"/>
      <c r="E5087" s="563"/>
      <c r="F5087" s="564">
        <v>165.48</v>
      </c>
      <c r="G5087" s="47"/>
      <c r="H5087" s="573">
        <f t="shared" si="144"/>
        <v>58.348247999999984</v>
      </c>
      <c r="I5087" s="573">
        <f t="shared" si="144"/>
        <v>58.348247999999984</v>
      </c>
      <c r="J5087" s="573">
        <f t="shared" si="144"/>
        <v>76.666883999999996</v>
      </c>
      <c r="K5087" s="573">
        <f t="shared" si="143"/>
        <v>53.259737999999992</v>
      </c>
      <c r="L5087" s="573">
        <f t="shared" si="143"/>
        <v>84.638882999999979</v>
      </c>
      <c r="M5087" s="573">
        <f t="shared" si="143"/>
        <v>72.935309999999987</v>
      </c>
      <c r="N5087" s="573" t="b">
        <v>1</v>
      </c>
    </row>
    <row r="5088" spans="1:14" ht="16" thickBot="1" x14ac:dyDescent="0.4">
      <c r="A5088" s="74" t="s">
        <v>6477</v>
      </c>
      <c r="B5088" s="5" t="s">
        <v>6478</v>
      </c>
      <c r="C5088" s="109" t="s">
        <v>6479</v>
      </c>
      <c r="D5088" s="94"/>
      <c r="E5088" s="94"/>
      <c r="F5088" s="189">
        <v>606.58000000000004</v>
      </c>
      <c r="G5088" s="47"/>
      <c r="H5088" s="573">
        <f t="shared" si="144"/>
        <v>213.88010799999995</v>
      </c>
      <c r="I5088" s="573">
        <f t="shared" si="144"/>
        <v>213.88010799999995</v>
      </c>
      <c r="J5088" s="573">
        <f t="shared" si="144"/>
        <v>281.02851400000003</v>
      </c>
      <c r="K5088" s="573">
        <f t="shared" si="143"/>
        <v>195.22777299999998</v>
      </c>
      <c r="L5088" s="573">
        <f t="shared" si="143"/>
        <v>310.25050549999997</v>
      </c>
      <c r="M5088" s="573">
        <f t="shared" si="143"/>
        <v>267.35013500000002</v>
      </c>
      <c r="N5088" s="573" t="b">
        <v>1</v>
      </c>
    </row>
    <row r="5089" spans="1:14" ht="15.5" x14ac:dyDescent="0.35">
      <c r="A5089" s="72" t="s">
        <v>6480</v>
      </c>
      <c r="B5089" s="3" t="s">
        <v>6481</v>
      </c>
      <c r="C5089" s="110" t="s">
        <v>6482</v>
      </c>
      <c r="D5089" s="20"/>
      <c r="E5089" s="20"/>
      <c r="F5089" s="276">
        <v>606.58000000000004</v>
      </c>
      <c r="G5089" s="47"/>
      <c r="H5089" s="573">
        <f t="shared" si="144"/>
        <v>213.88010799999995</v>
      </c>
      <c r="I5089" s="573">
        <f t="shared" si="144"/>
        <v>213.88010799999995</v>
      </c>
      <c r="J5089" s="573">
        <f t="shared" si="144"/>
        <v>281.02851400000003</v>
      </c>
      <c r="K5089" s="573">
        <f t="shared" si="143"/>
        <v>195.22777299999998</v>
      </c>
      <c r="L5089" s="573">
        <f t="shared" si="143"/>
        <v>310.25050549999997</v>
      </c>
      <c r="M5089" s="573">
        <f t="shared" si="143"/>
        <v>267.35013500000002</v>
      </c>
      <c r="N5089" s="573" t="b">
        <v>1</v>
      </c>
    </row>
    <row r="5090" spans="1:14" ht="15.5" x14ac:dyDescent="0.35">
      <c r="A5090" s="373" t="s">
        <v>6483</v>
      </c>
      <c r="B5090" s="308" t="s">
        <v>6484</v>
      </c>
      <c r="C5090" s="193" t="s">
        <v>6485</v>
      </c>
      <c r="D5090" s="309"/>
      <c r="E5090" s="309"/>
      <c r="F5090" s="578">
        <v>661.8</v>
      </c>
      <c r="G5090" s="47"/>
      <c r="H5090" s="573">
        <f t="shared" si="144"/>
        <v>233.35067999999993</v>
      </c>
      <c r="I5090" s="573">
        <f t="shared" si="144"/>
        <v>233.35067999999993</v>
      </c>
      <c r="J5090" s="573">
        <f t="shared" si="144"/>
        <v>306.61193999999995</v>
      </c>
      <c r="K5090" s="573">
        <f t="shared" si="143"/>
        <v>213.00032999999996</v>
      </c>
      <c r="L5090" s="573">
        <f t="shared" si="143"/>
        <v>338.49415499999992</v>
      </c>
      <c r="M5090" s="573">
        <f t="shared" si="143"/>
        <v>291.68834999999996</v>
      </c>
      <c r="N5090" s="573" t="b">
        <v>1</v>
      </c>
    </row>
    <row r="5091" spans="1:14" ht="15.5" x14ac:dyDescent="0.35">
      <c r="A5091" s="373" t="s">
        <v>6486</v>
      </c>
      <c r="B5091" s="308" t="s">
        <v>6487</v>
      </c>
      <c r="C5091" s="193" t="s">
        <v>6488</v>
      </c>
      <c r="D5091" s="309"/>
      <c r="E5091" s="309"/>
      <c r="F5091" s="578">
        <v>149.28</v>
      </c>
      <c r="G5091" s="47"/>
      <c r="H5091" s="573">
        <f t="shared" si="144"/>
        <v>52.636127999999985</v>
      </c>
      <c r="I5091" s="573">
        <f t="shared" si="144"/>
        <v>52.636127999999985</v>
      </c>
      <c r="J5091" s="573">
        <f t="shared" si="144"/>
        <v>69.161423999999997</v>
      </c>
      <c r="K5091" s="573">
        <f t="shared" si="143"/>
        <v>48.045767999999995</v>
      </c>
      <c r="L5091" s="573">
        <f t="shared" si="143"/>
        <v>76.352987999999982</v>
      </c>
      <c r="M5091" s="573">
        <f t="shared" si="143"/>
        <v>65.795159999999996</v>
      </c>
      <c r="N5091" s="573" t="b">
        <v>1</v>
      </c>
    </row>
    <row r="5092" spans="1:14" ht="15.5" x14ac:dyDescent="0.35">
      <c r="A5092" s="373" t="s">
        <v>6489</v>
      </c>
      <c r="B5092" s="308" t="s">
        <v>6490</v>
      </c>
      <c r="C5092" s="193" t="s">
        <v>6491</v>
      </c>
      <c r="D5092" s="309"/>
      <c r="E5092" s="309"/>
      <c r="F5092" s="578">
        <v>185.59</v>
      </c>
      <c r="G5092" s="47"/>
      <c r="H5092" s="573">
        <f t="shared" si="144"/>
        <v>65.439033999999978</v>
      </c>
      <c r="I5092" s="573">
        <f t="shared" si="144"/>
        <v>65.439033999999978</v>
      </c>
      <c r="J5092" s="573">
        <f t="shared" si="144"/>
        <v>85.983846999999997</v>
      </c>
      <c r="K5092" s="573">
        <f t="shared" si="143"/>
        <v>59.732141499999997</v>
      </c>
      <c r="L5092" s="573">
        <f t="shared" si="143"/>
        <v>94.924645249999983</v>
      </c>
      <c r="M5092" s="573">
        <f t="shared" si="143"/>
        <v>81.79879249999999</v>
      </c>
      <c r="N5092" s="573" t="b">
        <v>1</v>
      </c>
    </row>
    <row r="5093" spans="1:14" ht="15.5" x14ac:dyDescent="0.35">
      <c r="A5093" s="373" t="s">
        <v>6492</v>
      </c>
      <c r="B5093" s="308" t="s">
        <v>6493</v>
      </c>
      <c r="C5093" s="193" t="s">
        <v>6494</v>
      </c>
      <c r="D5093" s="309"/>
      <c r="E5093" s="309"/>
      <c r="F5093" s="578">
        <v>414.46</v>
      </c>
      <c r="G5093" s="47"/>
      <c r="H5093" s="573">
        <f t="shared" si="144"/>
        <v>146.13859599999995</v>
      </c>
      <c r="I5093" s="573">
        <f t="shared" si="144"/>
        <v>146.13859599999995</v>
      </c>
      <c r="J5093" s="573">
        <f t="shared" si="144"/>
        <v>192.019318</v>
      </c>
      <c r="K5093" s="573">
        <f t="shared" si="143"/>
        <v>133.39395099999999</v>
      </c>
      <c r="L5093" s="573">
        <f t="shared" si="143"/>
        <v>211.98592849999994</v>
      </c>
      <c r="M5093" s="573">
        <f t="shared" si="143"/>
        <v>182.67324499999998</v>
      </c>
      <c r="N5093" s="573" t="b">
        <v>1</v>
      </c>
    </row>
    <row r="5094" spans="1:14" ht="15.5" x14ac:dyDescent="0.35">
      <c r="A5094" s="373" t="s">
        <v>6495</v>
      </c>
      <c r="B5094" s="308" t="s">
        <v>6496</v>
      </c>
      <c r="C5094" s="193" t="s">
        <v>6497</v>
      </c>
      <c r="D5094" s="309"/>
      <c r="E5094" s="309"/>
      <c r="F5094" s="578">
        <v>414.46</v>
      </c>
      <c r="G5094" s="47"/>
      <c r="H5094" s="573">
        <f t="shared" si="144"/>
        <v>146.13859599999995</v>
      </c>
      <c r="I5094" s="573">
        <f t="shared" si="144"/>
        <v>146.13859599999995</v>
      </c>
      <c r="J5094" s="573">
        <f t="shared" si="144"/>
        <v>192.019318</v>
      </c>
      <c r="K5094" s="573">
        <f t="shared" si="143"/>
        <v>133.39395099999999</v>
      </c>
      <c r="L5094" s="573">
        <f t="shared" si="143"/>
        <v>211.98592849999994</v>
      </c>
      <c r="M5094" s="573">
        <f t="shared" si="143"/>
        <v>182.67324499999998</v>
      </c>
      <c r="N5094" s="573" t="b">
        <v>1</v>
      </c>
    </row>
    <row r="5095" spans="1:14" ht="16" thickBot="1" x14ac:dyDescent="0.4">
      <c r="A5095" s="192" t="s">
        <v>6498</v>
      </c>
      <c r="B5095" s="221" t="s">
        <v>6499</v>
      </c>
      <c r="C5095" s="247" t="s">
        <v>6500</v>
      </c>
      <c r="D5095" s="222"/>
      <c r="E5095" s="222"/>
      <c r="F5095" s="274">
        <v>414.46</v>
      </c>
      <c r="G5095" s="47"/>
      <c r="H5095" s="573">
        <f t="shared" si="144"/>
        <v>146.13859599999995</v>
      </c>
      <c r="I5095" s="573">
        <f t="shared" si="144"/>
        <v>146.13859599999995</v>
      </c>
      <c r="J5095" s="573">
        <f t="shared" si="144"/>
        <v>192.019318</v>
      </c>
      <c r="K5095" s="573">
        <f t="shared" si="143"/>
        <v>133.39395099999999</v>
      </c>
      <c r="L5095" s="573">
        <f t="shared" si="143"/>
        <v>211.98592849999994</v>
      </c>
      <c r="M5095" s="573">
        <f t="shared" si="143"/>
        <v>182.67324499999998</v>
      </c>
      <c r="N5095" s="573" t="b">
        <v>1</v>
      </c>
    </row>
    <row r="5096" spans="1:14" ht="15.5" x14ac:dyDescent="0.35">
      <c r="A5096" s="71" t="s">
        <v>6501</v>
      </c>
      <c r="B5096" s="16" t="s">
        <v>6502</v>
      </c>
      <c r="C5096" s="439" t="s">
        <v>6503</v>
      </c>
      <c r="D5096" s="166"/>
      <c r="E5096" s="166"/>
      <c r="F5096" s="299">
        <v>49.61</v>
      </c>
      <c r="G5096" s="47"/>
      <c r="H5096" s="573">
        <f t="shared" si="144"/>
        <v>17.492485999999996</v>
      </c>
      <c r="I5096" s="573">
        <f t="shared" si="144"/>
        <v>17.492485999999996</v>
      </c>
      <c r="J5096" s="573">
        <f t="shared" si="144"/>
        <v>22.984313</v>
      </c>
      <c r="K5096" s="573">
        <f t="shared" si="143"/>
        <v>15.966978499999998</v>
      </c>
      <c r="L5096" s="573">
        <f t="shared" si="143"/>
        <v>25.374274749999994</v>
      </c>
      <c r="M5096" s="573">
        <f t="shared" si="143"/>
        <v>21.865607499999999</v>
      </c>
      <c r="N5096" s="573" t="b">
        <v>1</v>
      </c>
    </row>
    <row r="5097" spans="1:14" ht="15.5" x14ac:dyDescent="0.35">
      <c r="A5097" s="72" t="s">
        <v>6504</v>
      </c>
      <c r="B5097" s="3" t="s">
        <v>6505</v>
      </c>
      <c r="C5097" s="110" t="s">
        <v>6506</v>
      </c>
      <c r="D5097" s="20"/>
      <c r="E5097" s="20"/>
      <c r="F5097" s="273">
        <v>188.09</v>
      </c>
      <c r="G5097" s="47"/>
      <c r="H5097" s="573">
        <f t="shared" si="144"/>
        <v>66.320533999999981</v>
      </c>
      <c r="I5097" s="573">
        <f t="shared" si="144"/>
        <v>66.320533999999981</v>
      </c>
      <c r="J5097" s="573">
        <f t="shared" si="144"/>
        <v>87.142096999999993</v>
      </c>
      <c r="K5097" s="573">
        <f t="shared" si="143"/>
        <v>60.536766499999999</v>
      </c>
      <c r="L5097" s="573">
        <f t="shared" si="143"/>
        <v>96.203332749999987</v>
      </c>
      <c r="M5097" s="573">
        <f t="shared" si="143"/>
        <v>82.900667499999997</v>
      </c>
      <c r="N5097" s="573" t="b">
        <v>1</v>
      </c>
    </row>
    <row r="5098" spans="1:14" ht="15.5" x14ac:dyDescent="0.35">
      <c r="A5098" s="373" t="s">
        <v>6507</v>
      </c>
      <c r="B5098" s="308" t="s">
        <v>6508</v>
      </c>
      <c r="C5098" s="193" t="s">
        <v>6509</v>
      </c>
      <c r="D5098" s="309"/>
      <c r="E5098" s="309"/>
      <c r="F5098" s="578">
        <v>219.56</v>
      </c>
      <c r="G5098" s="47"/>
      <c r="H5098" s="573">
        <f t="shared" si="144"/>
        <v>77.416855999999981</v>
      </c>
      <c r="I5098" s="573">
        <f t="shared" si="144"/>
        <v>77.416855999999981</v>
      </c>
      <c r="J5098" s="573">
        <f t="shared" si="144"/>
        <v>101.722148</v>
      </c>
      <c r="K5098" s="573">
        <f t="shared" si="143"/>
        <v>70.665385999999998</v>
      </c>
      <c r="L5098" s="573">
        <f t="shared" si="143"/>
        <v>112.29945099999998</v>
      </c>
      <c r="M5098" s="573">
        <f t="shared" si="143"/>
        <v>96.771069999999995</v>
      </c>
      <c r="N5098" s="573" t="b">
        <v>1</v>
      </c>
    </row>
    <row r="5099" spans="1:14" ht="15.5" x14ac:dyDescent="0.35">
      <c r="A5099" s="373" t="s">
        <v>6510</v>
      </c>
      <c r="B5099" s="308" t="s">
        <v>6511</v>
      </c>
      <c r="C5099" s="193" t="s">
        <v>6512</v>
      </c>
      <c r="D5099" s="309"/>
      <c r="E5099" s="309"/>
      <c r="F5099" s="578">
        <v>263.97000000000003</v>
      </c>
      <c r="G5099" s="47"/>
      <c r="H5099" s="573">
        <f t="shared" si="144"/>
        <v>93.075821999999988</v>
      </c>
      <c r="I5099" s="573">
        <f t="shared" si="144"/>
        <v>93.075821999999988</v>
      </c>
      <c r="J5099" s="573">
        <f t="shared" si="144"/>
        <v>122.297301</v>
      </c>
      <c r="K5099" s="573">
        <f t="shared" si="143"/>
        <v>84.958744499999995</v>
      </c>
      <c r="L5099" s="573">
        <f t="shared" si="143"/>
        <v>135.01405574999998</v>
      </c>
      <c r="M5099" s="573">
        <f t="shared" si="143"/>
        <v>116.34477750000001</v>
      </c>
      <c r="N5099" s="573" t="b">
        <v>1</v>
      </c>
    </row>
    <row r="5100" spans="1:14" ht="15.5" x14ac:dyDescent="0.35">
      <c r="A5100" s="373" t="s">
        <v>6513</v>
      </c>
      <c r="B5100" s="308" t="s">
        <v>6514</v>
      </c>
      <c r="C5100" s="193" t="s">
        <v>6515</v>
      </c>
      <c r="D5100" s="309"/>
      <c r="E5100" s="309"/>
      <c r="F5100" s="578">
        <v>627.77</v>
      </c>
      <c r="G5100" s="47"/>
      <c r="H5100" s="573">
        <f t="shared" si="144"/>
        <v>221.35170199999993</v>
      </c>
      <c r="I5100" s="573">
        <f t="shared" si="144"/>
        <v>221.35170199999993</v>
      </c>
      <c r="J5100" s="573">
        <f t="shared" si="144"/>
        <v>290.84584100000001</v>
      </c>
      <c r="K5100" s="573">
        <f t="shared" si="143"/>
        <v>202.04777449999997</v>
      </c>
      <c r="L5100" s="573">
        <f t="shared" si="143"/>
        <v>321.08866074999992</v>
      </c>
      <c r="M5100" s="573">
        <f t="shared" si="143"/>
        <v>276.68962749999997</v>
      </c>
      <c r="N5100" s="573" t="b">
        <v>1</v>
      </c>
    </row>
    <row r="5101" spans="1:14" ht="16" thickBot="1" x14ac:dyDescent="0.4">
      <c r="A5101" s="373" t="s">
        <v>6516</v>
      </c>
      <c r="B5101" s="308" t="s">
        <v>6517</v>
      </c>
      <c r="C5101" s="193" t="s">
        <v>6518</v>
      </c>
      <c r="D5101" s="309"/>
      <c r="E5101" s="309"/>
      <c r="F5101" s="564">
        <v>62.52</v>
      </c>
      <c r="G5101" s="47"/>
      <c r="H5101" s="573">
        <f t="shared" si="144"/>
        <v>22.044551999999996</v>
      </c>
      <c r="I5101" s="573">
        <f t="shared" si="144"/>
        <v>22.044551999999996</v>
      </c>
      <c r="J5101" s="573">
        <f t="shared" si="144"/>
        <v>28.965516000000001</v>
      </c>
      <c r="K5101" s="573">
        <f t="shared" si="143"/>
        <v>20.122062</v>
      </c>
      <c r="L5101" s="573">
        <f t="shared" si="143"/>
        <v>31.977416999999996</v>
      </c>
      <c r="M5101" s="573">
        <f t="shared" si="143"/>
        <v>27.555689999999998</v>
      </c>
      <c r="N5101" s="573" t="b">
        <v>1</v>
      </c>
    </row>
    <row r="5102" spans="1:14" ht="16" thickBot="1" x14ac:dyDescent="0.4">
      <c r="A5102" s="71" t="s">
        <v>6516</v>
      </c>
      <c r="B5102" s="16" t="s">
        <v>6519</v>
      </c>
      <c r="C5102" s="439" t="s">
        <v>6520</v>
      </c>
      <c r="D5102" s="166"/>
      <c r="E5102" s="166"/>
      <c r="F5102" s="299">
        <v>94.06</v>
      </c>
      <c r="G5102" s="47"/>
      <c r="H5102" s="573">
        <f t="shared" si="144"/>
        <v>33.165555999999995</v>
      </c>
      <c r="I5102" s="573">
        <f t="shared" si="144"/>
        <v>33.165555999999995</v>
      </c>
      <c r="J5102" s="573">
        <f t="shared" si="144"/>
        <v>43.577998000000001</v>
      </c>
      <c r="K5102" s="573">
        <f t="shared" si="143"/>
        <v>30.273210999999996</v>
      </c>
      <c r="L5102" s="573">
        <f t="shared" si="143"/>
        <v>48.109338499999993</v>
      </c>
      <c r="M5102" s="573">
        <f t="shared" si="143"/>
        <v>41.456944999999997</v>
      </c>
      <c r="N5102" s="573" t="b">
        <v>1</v>
      </c>
    </row>
    <row r="5103" spans="1:14" ht="15.5" x14ac:dyDescent="0.35">
      <c r="A5103" s="71" t="s">
        <v>6521</v>
      </c>
      <c r="B5103" s="16" t="s">
        <v>6522</v>
      </c>
      <c r="C5103" s="108" t="s">
        <v>6523</v>
      </c>
      <c r="D5103" s="18"/>
      <c r="E5103" s="18"/>
      <c r="F5103" s="276">
        <v>144.02000000000001</v>
      </c>
      <c r="G5103" s="47"/>
      <c r="H5103" s="573">
        <f t="shared" si="144"/>
        <v>50.781451999999994</v>
      </c>
      <c r="I5103" s="573">
        <f t="shared" si="144"/>
        <v>50.781451999999994</v>
      </c>
      <c r="J5103" s="573">
        <f t="shared" si="144"/>
        <v>66.724466000000007</v>
      </c>
      <c r="K5103" s="573">
        <f t="shared" si="143"/>
        <v>46.352837000000001</v>
      </c>
      <c r="L5103" s="573">
        <f t="shared" si="143"/>
        <v>73.662629499999994</v>
      </c>
      <c r="M5103" s="573">
        <f t="shared" si="143"/>
        <v>63.476815000000002</v>
      </c>
      <c r="N5103" s="573" t="b">
        <v>1</v>
      </c>
    </row>
    <row r="5104" spans="1:14" ht="15.5" x14ac:dyDescent="0.35">
      <c r="A5104" s="373" t="s">
        <v>6524</v>
      </c>
      <c r="B5104" s="308" t="s">
        <v>6525</v>
      </c>
      <c r="C5104" s="193" t="s">
        <v>6526</v>
      </c>
      <c r="D5104" s="309"/>
      <c r="E5104" s="309"/>
      <c r="F5104" s="578">
        <v>225.54</v>
      </c>
      <c r="G5104" s="47"/>
      <c r="H5104" s="573">
        <f t="shared" si="144"/>
        <v>79.52540399999998</v>
      </c>
      <c r="I5104" s="573">
        <f t="shared" si="144"/>
        <v>79.52540399999998</v>
      </c>
      <c r="J5104" s="573">
        <f t="shared" si="144"/>
        <v>104.49268199999999</v>
      </c>
      <c r="K5104" s="573">
        <f t="shared" si="143"/>
        <v>72.590048999999993</v>
      </c>
      <c r="L5104" s="573">
        <f t="shared" si="143"/>
        <v>115.35807149999998</v>
      </c>
      <c r="M5104" s="573">
        <f t="shared" si="143"/>
        <v>99.40675499999999</v>
      </c>
      <c r="N5104" s="573" t="b">
        <v>1</v>
      </c>
    </row>
    <row r="5105" spans="1:14" ht="15.5" x14ac:dyDescent="0.35">
      <c r="A5105" s="373" t="s">
        <v>6527</v>
      </c>
      <c r="B5105" s="308" t="s">
        <v>6528</v>
      </c>
      <c r="C5105" s="193" t="s">
        <v>6529</v>
      </c>
      <c r="D5105" s="309"/>
      <c r="E5105" s="309"/>
      <c r="F5105" s="578">
        <v>244.22</v>
      </c>
      <c r="G5105" s="47"/>
      <c r="H5105" s="573">
        <f t="shared" si="144"/>
        <v>86.11197199999998</v>
      </c>
      <c r="I5105" s="573">
        <f t="shared" si="144"/>
        <v>86.11197199999998</v>
      </c>
      <c r="J5105" s="573">
        <f t="shared" si="144"/>
        <v>113.147126</v>
      </c>
      <c r="K5105" s="573">
        <f t="shared" si="143"/>
        <v>78.602206999999993</v>
      </c>
      <c r="L5105" s="573">
        <f t="shared" si="143"/>
        <v>124.91242449999997</v>
      </c>
      <c r="M5105" s="573">
        <f t="shared" si="143"/>
        <v>107.63996499999999</v>
      </c>
      <c r="N5105" s="573" t="b">
        <v>1</v>
      </c>
    </row>
    <row r="5106" spans="1:14" ht="15.5" x14ac:dyDescent="0.35">
      <c r="A5106" s="373" t="s">
        <v>6530</v>
      </c>
      <c r="B5106" s="308" t="s">
        <v>6531</v>
      </c>
      <c r="C5106" s="193" t="s">
        <v>6532</v>
      </c>
      <c r="D5106" s="309"/>
      <c r="E5106" s="309"/>
      <c r="F5106" s="578">
        <v>249.82</v>
      </c>
      <c r="G5106" s="47"/>
      <c r="H5106" s="573">
        <f t="shared" si="144"/>
        <v>88.086531999999977</v>
      </c>
      <c r="I5106" s="573">
        <f t="shared" si="144"/>
        <v>88.086531999999977</v>
      </c>
      <c r="J5106" s="573">
        <f t="shared" si="144"/>
        <v>115.74160599999999</v>
      </c>
      <c r="K5106" s="573">
        <f t="shared" si="143"/>
        <v>80.404566999999986</v>
      </c>
      <c r="L5106" s="573">
        <f t="shared" si="143"/>
        <v>127.77668449999997</v>
      </c>
      <c r="M5106" s="573">
        <f t="shared" si="143"/>
        <v>110.10816499999999</v>
      </c>
      <c r="N5106" s="573" t="b">
        <v>1</v>
      </c>
    </row>
    <row r="5107" spans="1:14" ht="15.5" x14ac:dyDescent="0.35">
      <c r="A5107" s="373" t="s">
        <v>6504</v>
      </c>
      <c r="B5107" s="308" t="s">
        <v>6533</v>
      </c>
      <c r="C5107" s="193" t="s">
        <v>6534</v>
      </c>
      <c r="D5107" s="309"/>
      <c r="E5107" s="309"/>
      <c r="F5107" s="578">
        <v>102.62</v>
      </c>
      <c r="G5107" s="47"/>
      <c r="H5107" s="573">
        <f t="shared" si="144"/>
        <v>36.183811999999996</v>
      </c>
      <c r="I5107" s="573">
        <f t="shared" si="144"/>
        <v>36.183811999999996</v>
      </c>
      <c r="J5107" s="573">
        <f t="shared" si="144"/>
        <v>47.543846000000002</v>
      </c>
      <c r="K5107" s="573">
        <f t="shared" si="143"/>
        <v>33.028247</v>
      </c>
      <c r="L5107" s="573">
        <f t="shared" si="143"/>
        <v>52.487564499999991</v>
      </c>
      <c r="M5107" s="573">
        <f t="shared" si="143"/>
        <v>45.229765</v>
      </c>
      <c r="N5107" s="573" t="b">
        <v>1</v>
      </c>
    </row>
    <row r="5108" spans="1:14" ht="15.5" x14ac:dyDescent="0.35">
      <c r="A5108" s="373" t="s">
        <v>6504</v>
      </c>
      <c r="B5108" s="308" t="s">
        <v>6533</v>
      </c>
      <c r="C5108" s="193" t="s">
        <v>6534</v>
      </c>
      <c r="D5108" s="309"/>
      <c r="E5108" s="309"/>
      <c r="F5108" s="578">
        <v>102.62</v>
      </c>
      <c r="G5108" s="47"/>
      <c r="H5108" s="573">
        <f t="shared" si="144"/>
        <v>36.183811999999996</v>
      </c>
      <c r="I5108" s="573">
        <f t="shared" si="144"/>
        <v>36.183811999999996</v>
      </c>
      <c r="J5108" s="573">
        <f t="shared" si="144"/>
        <v>47.543846000000002</v>
      </c>
      <c r="K5108" s="573">
        <f t="shared" si="143"/>
        <v>33.028247</v>
      </c>
      <c r="L5108" s="573">
        <f t="shared" si="143"/>
        <v>52.487564499999991</v>
      </c>
      <c r="M5108" s="573">
        <f t="shared" si="143"/>
        <v>45.229765</v>
      </c>
      <c r="N5108" s="573" t="b">
        <v>1</v>
      </c>
    </row>
    <row r="5109" spans="1:14" ht="15.5" x14ac:dyDescent="0.35">
      <c r="A5109" s="373" t="s">
        <v>6535</v>
      </c>
      <c r="B5109" s="308" t="s">
        <v>6536</v>
      </c>
      <c r="C5109" s="193" t="s">
        <v>6537</v>
      </c>
      <c r="D5109" s="309"/>
      <c r="E5109" s="309"/>
      <c r="F5109" s="578">
        <v>110.5</v>
      </c>
      <c r="G5109" s="47"/>
      <c r="H5109" s="573">
        <f t="shared" si="144"/>
        <v>38.962299999999992</v>
      </c>
      <c r="I5109" s="573">
        <f t="shared" si="144"/>
        <v>38.962299999999992</v>
      </c>
      <c r="J5109" s="573">
        <f t="shared" si="144"/>
        <v>51.194649999999996</v>
      </c>
      <c r="K5109" s="573">
        <f t="shared" si="143"/>
        <v>35.564425</v>
      </c>
      <c r="L5109" s="573">
        <f t="shared" si="143"/>
        <v>56.51798749999999</v>
      </c>
      <c r="M5109" s="573">
        <f t="shared" si="143"/>
        <v>48.702874999999999</v>
      </c>
      <c r="N5109" s="573" t="b">
        <v>1</v>
      </c>
    </row>
    <row r="5110" spans="1:14" ht="15.5" x14ac:dyDescent="0.35">
      <c r="A5110" s="373" t="s">
        <v>6538</v>
      </c>
      <c r="B5110" s="308" t="s">
        <v>6539</v>
      </c>
      <c r="C5110" s="193" t="s">
        <v>6540</v>
      </c>
      <c r="D5110" s="309"/>
      <c r="E5110" s="309"/>
      <c r="F5110" s="578">
        <v>110.5</v>
      </c>
      <c r="G5110" s="47"/>
      <c r="H5110" s="573">
        <f t="shared" si="144"/>
        <v>38.962299999999992</v>
      </c>
      <c r="I5110" s="573">
        <f t="shared" si="144"/>
        <v>38.962299999999992</v>
      </c>
      <c r="J5110" s="573">
        <f t="shared" si="144"/>
        <v>51.194649999999996</v>
      </c>
      <c r="K5110" s="573">
        <f t="shared" si="143"/>
        <v>35.564425</v>
      </c>
      <c r="L5110" s="573">
        <f t="shared" si="143"/>
        <v>56.51798749999999</v>
      </c>
      <c r="M5110" s="573">
        <f t="shared" si="143"/>
        <v>48.702874999999999</v>
      </c>
      <c r="N5110" s="573" t="b">
        <v>1</v>
      </c>
    </row>
    <row r="5111" spans="1:14" ht="15.5" x14ac:dyDescent="0.35">
      <c r="A5111" s="373" t="s">
        <v>6541</v>
      </c>
      <c r="B5111" s="308" t="s">
        <v>6542</v>
      </c>
      <c r="C5111" s="193" t="s">
        <v>6543</v>
      </c>
      <c r="D5111" s="309"/>
      <c r="E5111" s="309"/>
      <c r="F5111" s="578">
        <v>138.26</v>
      </c>
      <c r="G5111" s="47"/>
      <c r="H5111" s="573">
        <f t="shared" si="144"/>
        <v>48.750475999999985</v>
      </c>
      <c r="I5111" s="573">
        <f t="shared" si="144"/>
        <v>48.750475999999985</v>
      </c>
      <c r="J5111" s="573">
        <f t="shared" si="144"/>
        <v>64.055858000000001</v>
      </c>
      <c r="K5111" s="573">
        <f t="shared" si="143"/>
        <v>44.498980999999993</v>
      </c>
      <c r="L5111" s="573">
        <f t="shared" si="143"/>
        <v>70.716533499999983</v>
      </c>
      <c r="M5111" s="573">
        <f t="shared" si="143"/>
        <v>60.93809499999999</v>
      </c>
      <c r="N5111" s="573" t="b">
        <v>1</v>
      </c>
    </row>
    <row r="5112" spans="1:14" ht="15.5" x14ac:dyDescent="0.35">
      <c r="A5112" s="373" t="s">
        <v>6544</v>
      </c>
      <c r="B5112" s="308" t="s">
        <v>6545</v>
      </c>
      <c r="C5112" s="193" t="s">
        <v>6546</v>
      </c>
      <c r="D5112" s="309"/>
      <c r="E5112" s="309"/>
      <c r="F5112" s="578">
        <v>23169.43</v>
      </c>
      <c r="G5112" s="47"/>
      <c r="H5112" s="573">
        <f t="shared" si="144"/>
        <v>8169.5410179999981</v>
      </c>
      <c r="I5112" s="573">
        <f t="shared" si="144"/>
        <v>8169.5410179999981</v>
      </c>
      <c r="J5112" s="573">
        <f t="shared" si="144"/>
        <v>10734.396919000001</v>
      </c>
      <c r="K5112" s="573">
        <f t="shared" si="143"/>
        <v>7457.0810454999992</v>
      </c>
      <c r="L5112" s="573">
        <f t="shared" si="143"/>
        <v>11850.584209249997</v>
      </c>
      <c r="M5112" s="573">
        <f t="shared" si="143"/>
        <v>10211.926272499999</v>
      </c>
      <c r="N5112" s="573" t="b">
        <v>1</v>
      </c>
    </row>
    <row r="5113" spans="1:14" ht="16" thickBot="1" x14ac:dyDescent="0.4">
      <c r="A5113" s="192" t="s">
        <v>9830</v>
      </c>
      <c r="B5113" s="221" t="s">
        <v>6547</v>
      </c>
      <c r="C5113" s="247" t="s">
        <v>6548</v>
      </c>
      <c r="D5113" s="222"/>
      <c r="E5113" s="309"/>
      <c r="F5113" s="564">
        <v>0</v>
      </c>
      <c r="G5113" s="47"/>
      <c r="H5113" s="573">
        <f t="shared" si="144"/>
        <v>0</v>
      </c>
      <c r="I5113" s="573">
        <f t="shared" si="144"/>
        <v>0</v>
      </c>
      <c r="J5113" s="573">
        <f t="shared" si="144"/>
        <v>0</v>
      </c>
      <c r="K5113" s="573">
        <f t="shared" si="143"/>
        <v>0</v>
      </c>
      <c r="L5113" s="573">
        <f t="shared" si="143"/>
        <v>0</v>
      </c>
      <c r="M5113" s="573">
        <f t="shared" si="143"/>
        <v>0</v>
      </c>
      <c r="N5113" s="573" t="b">
        <v>1</v>
      </c>
    </row>
    <row r="5114" spans="1:14" ht="16" thickBot="1" x14ac:dyDescent="0.4">
      <c r="A5114" s="74" t="s">
        <v>9860</v>
      </c>
      <c r="B5114" s="5" t="s">
        <v>6547</v>
      </c>
      <c r="C5114" s="109" t="s">
        <v>6549</v>
      </c>
      <c r="D5114" s="94"/>
      <c r="E5114" s="94"/>
      <c r="F5114" s="189">
        <v>0</v>
      </c>
      <c r="G5114" s="47"/>
      <c r="H5114" s="573">
        <f t="shared" si="144"/>
        <v>0</v>
      </c>
      <c r="I5114" s="573">
        <f t="shared" si="144"/>
        <v>0</v>
      </c>
      <c r="J5114" s="573">
        <f t="shared" si="144"/>
        <v>0</v>
      </c>
      <c r="K5114" s="573">
        <f t="shared" si="143"/>
        <v>0</v>
      </c>
      <c r="L5114" s="573">
        <f t="shared" si="143"/>
        <v>0</v>
      </c>
      <c r="M5114" s="573">
        <f t="shared" si="143"/>
        <v>0</v>
      </c>
      <c r="N5114" s="573" t="b">
        <v>1</v>
      </c>
    </row>
    <row r="5115" spans="1:14" ht="15.5" x14ac:dyDescent="0.35">
      <c r="A5115" s="72" t="s">
        <v>9861</v>
      </c>
      <c r="B5115" s="3" t="s">
        <v>6547</v>
      </c>
      <c r="C5115" s="110" t="s">
        <v>6550</v>
      </c>
      <c r="D5115" s="20"/>
      <c r="E5115" s="20"/>
      <c r="F5115" s="276">
        <v>1897.42</v>
      </c>
      <c r="G5115" s="47"/>
      <c r="H5115" s="573">
        <f t="shared" si="144"/>
        <v>669.03029199999992</v>
      </c>
      <c r="I5115" s="573">
        <f t="shared" si="144"/>
        <v>669.03029199999992</v>
      </c>
      <c r="J5115" s="573">
        <f t="shared" si="144"/>
        <v>879.07468600000004</v>
      </c>
      <c r="K5115" s="573">
        <f t="shared" si="143"/>
        <v>610.68462699999998</v>
      </c>
      <c r="L5115" s="573">
        <f t="shared" si="143"/>
        <v>970.48289449999982</v>
      </c>
      <c r="M5115" s="573">
        <f t="shared" si="143"/>
        <v>836.28786500000001</v>
      </c>
      <c r="N5115" s="573" t="b">
        <v>1</v>
      </c>
    </row>
    <row r="5116" spans="1:14" ht="15.5" x14ac:dyDescent="0.35">
      <c r="A5116" s="373" t="s">
        <v>9862</v>
      </c>
      <c r="B5116" s="308" t="s">
        <v>6547</v>
      </c>
      <c r="C5116" s="193" t="s">
        <v>6551</v>
      </c>
      <c r="D5116" s="309"/>
      <c r="E5116" s="20"/>
      <c r="F5116" s="578">
        <v>1897.42</v>
      </c>
      <c r="G5116" s="47"/>
      <c r="H5116" s="573">
        <f t="shared" si="144"/>
        <v>669.03029199999992</v>
      </c>
      <c r="I5116" s="573">
        <f t="shared" si="144"/>
        <v>669.03029199999992</v>
      </c>
      <c r="J5116" s="573">
        <f t="shared" si="144"/>
        <v>879.07468600000004</v>
      </c>
      <c r="K5116" s="573">
        <f t="shared" si="143"/>
        <v>610.68462699999998</v>
      </c>
      <c r="L5116" s="573">
        <f t="shared" si="143"/>
        <v>970.48289449999982</v>
      </c>
      <c r="M5116" s="573">
        <f t="shared" si="143"/>
        <v>836.28786500000001</v>
      </c>
      <c r="N5116" s="573" t="b">
        <v>1</v>
      </c>
    </row>
    <row r="5117" spans="1:14" ht="15.5" x14ac:dyDescent="0.35">
      <c r="A5117" s="373" t="s">
        <v>9863</v>
      </c>
      <c r="B5117" s="308" t="s">
        <v>6547</v>
      </c>
      <c r="C5117" s="193" t="s">
        <v>6552</v>
      </c>
      <c r="D5117" s="309"/>
      <c r="E5117" s="20"/>
      <c r="F5117" s="578">
        <v>3621.4900000000002</v>
      </c>
      <c r="G5117" s="47"/>
      <c r="H5117" s="573">
        <f t="shared" si="144"/>
        <v>1276.9373739999999</v>
      </c>
      <c r="I5117" s="573">
        <f t="shared" si="144"/>
        <v>1276.9373739999999</v>
      </c>
      <c r="J5117" s="573">
        <f t="shared" si="144"/>
        <v>1677.836317</v>
      </c>
      <c r="K5117" s="573">
        <f t="shared" si="143"/>
        <v>1165.5765564999999</v>
      </c>
      <c r="L5117" s="573">
        <f t="shared" si="143"/>
        <v>1852.3015977499997</v>
      </c>
      <c r="M5117" s="573">
        <f t="shared" si="143"/>
        <v>1596.1717175000001</v>
      </c>
      <c r="N5117" s="573" t="b">
        <v>1</v>
      </c>
    </row>
    <row r="5118" spans="1:14" ht="15.5" x14ac:dyDescent="0.35">
      <c r="A5118" s="373" t="s">
        <v>9864</v>
      </c>
      <c r="B5118" s="308" t="s">
        <v>6547</v>
      </c>
      <c r="C5118" s="193" t="s">
        <v>6553</v>
      </c>
      <c r="D5118" s="309"/>
      <c r="E5118" s="20"/>
      <c r="F5118" s="578">
        <v>3621.4900000000002</v>
      </c>
      <c r="G5118" s="47"/>
      <c r="H5118" s="573">
        <f t="shared" si="144"/>
        <v>1276.9373739999999</v>
      </c>
      <c r="I5118" s="573">
        <f t="shared" si="144"/>
        <v>1276.9373739999999</v>
      </c>
      <c r="J5118" s="573">
        <f t="shared" si="144"/>
        <v>1677.836317</v>
      </c>
      <c r="K5118" s="573">
        <f t="shared" si="143"/>
        <v>1165.5765564999999</v>
      </c>
      <c r="L5118" s="573">
        <f t="shared" si="143"/>
        <v>1852.3015977499997</v>
      </c>
      <c r="M5118" s="573">
        <f t="shared" si="143"/>
        <v>1596.1717175000001</v>
      </c>
      <c r="N5118" s="573" t="b">
        <v>1</v>
      </c>
    </row>
    <row r="5119" spans="1:14" ht="15.5" x14ac:dyDescent="0.35">
      <c r="A5119" s="373" t="s">
        <v>9844</v>
      </c>
      <c r="B5119" s="308" t="s">
        <v>6547</v>
      </c>
      <c r="C5119" s="193" t="s">
        <v>6554</v>
      </c>
      <c r="D5119" s="309"/>
      <c r="E5119" s="20"/>
      <c r="F5119" s="578">
        <v>2271.4500000000003</v>
      </c>
      <c r="G5119" s="47"/>
      <c r="H5119" s="573" t="str">
        <f t="shared" si="144"/>
        <v/>
      </c>
      <c r="I5119" s="573" t="str">
        <f t="shared" si="144"/>
        <v/>
      </c>
      <c r="J5119" s="573" t="str">
        <f t="shared" si="144"/>
        <v/>
      </c>
      <c r="K5119" s="573" t="str">
        <f t="shared" si="143"/>
        <v/>
      </c>
      <c r="L5119" s="573" t="str">
        <f t="shared" si="143"/>
        <v/>
      </c>
      <c r="M5119" s="573" t="str">
        <f t="shared" si="143"/>
        <v/>
      </c>
      <c r="N5119" s="573" t="b">
        <v>0</v>
      </c>
    </row>
    <row r="5120" spans="1:14" ht="15.5" x14ac:dyDescent="0.35">
      <c r="A5120" s="373" t="s">
        <v>9845</v>
      </c>
      <c r="B5120" s="308" t="s">
        <v>6547</v>
      </c>
      <c r="C5120" s="193" t="s">
        <v>6555</v>
      </c>
      <c r="D5120" s="309"/>
      <c r="E5120" s="20"/>
      <c r="F5120" s="578">
        <v>2271.4500000000003</v>
      </c>
      <c r="G5120" s="47"/>
      <c r="H5120" s="573" t="str">
        <f t="shared" si="144"/>
        <v/>
      </c>
      <c r="I5120" s="573" t="str">
        <f t="shared" si="144"/>
        <v/>
      </c>
      <c r="J5120" s="573" t="str">
        <f t="shared" si="144"/>
        <v/>
      </c>
      <c r="K5120" s="573" t="str">
        <f t="shared" si="143"/>
        <v/>
      </c>
      <c r="L5120" s="573" t="str">
        <f t="shared" si="143"/>
        <v/>
      </c>
      <c r="M5120" s="573" t="str">
        <f t="shared" si="143"/>
        <v/>
      </c>
      <c r="N5120" s="573" t="b">
        <v>0</v>
      </c>
    </row>
    <row r="5121" spans="1:14" ht="15.5" x14ac:dyDescent="0.35">
      <c r="A5121" s="373" t="s">
        <v>9846</v>
      </c>
      <c r="B5121" s="308" t="s">
        <v>6547</v>
      </c>
      <c r="C5121" s="193" t="s">
        <v>6556</v>
      </c>
      <c r="D5121" s="309"/>
      <c r="E5121" s="20"/>
      <c r="F5121" s="578">
        <v>5596.67</v>
      </c>
      <c r="G5121" s="47"/>
      <c r="H5121" s="573" t="str">
        <f t="shared" si="144"/>
        <v/>
      </c>
      <c r="I5121" s="573" t="str">
        <f t="shared" si="144"/>
        <v/>
      </c>
      <c r="J5121" s="573" t="str">
        <f t="shared" si="144"/>
        <v/>
      </c>
      <c r="K5121" s="573" t="str">
        <f t="shared" si="143"/>
        <v/>
      </c>
      <c r="L5121" s="573" t="str">
        <f t="shared" si="143"/>
        <v/>
      </c>
      <c r="M5121" s="573" t="str">
        <f t="shared" si="143"/>
        <v/>
      </c>
      <c r="N5121" s="573" t="b">
        <v>0</v>
      </c>
    </row>
    <row r="5122" spans="1:14" ht="15.5" x14ac:dyDescent="0.35">
      <c r="A5122" s="373" t="s">
        <v>9847</v>
      </c>
      <c r="B5122" s="308" t="s">
        <v>6547</v>
      </c>
      <c r="C5122" s="193" t="s">
        <v>6557</v>
      </c>
      <c r="D5122" s="309"/>
      <c r="E5122" s="20"/>
      <c r="F5122" s="578">
        <v>5596.67</v>
      </c>
      <c r="G5122" s="47"/>
      <c r="H5122" s="573" t="str">
        <f t="shared" si="144"/>
        <v/>
      </c>
      <c r="I5122" s="573" t="str">
        <f t="shared" si="144"/>
        <v/>
      </c>
      <c r="J5122" s="573" t="str">
        <f t="shared" si="144"/>
        <v/>
      </c>
      <c r="K5122" s="573" t="str">
        <f t="shared" si="143"/>
        <v/>
      </c>
      <c r="L5122" s="573" t="str">
        <f t="shared" si="143"/>
        <v/>
      </c>
      <c r="M5122" s="573" t="str">
        <f t="shared" si="143"/>
        <v/>
      </c>
      <c r="N5122" s="573" t="b">
        <v>0</v>
      </c>
    </row>
    <row r="5123" spans="1:14" ht="15.5" x14ac:dyDescent="0.35">
      <c r="A5123" s="373" t="s">
        <v>6558</v>
      </c>
      <c r="B5123" s="308" t="s">
        <v>6559</v>
      </c>
      <c r="C5123" s="193" t="s">
        <v>6560</v>
      </c>
      <c r="D5123" s="309"/>
      <c r="E5123" s="20"/>
      <c r="F5123" s="578">
        <v>22524.35</v>
      </c>
      <c r="G5123" s="47"/>
      <c r="H5123" s="573">
        <f t="shared" si="144"/>
        <v>7942.0858099999978</v>
      </c>
      <c r="I5123" s="573">
        <f t="shared" si="144"/>
        <v>7942.0858099999978</v>
      </c>
      <c r="J5123" s="573">
        <f t="shared" si="144"/>
        <v>10435.531354999999</v>
      </c>
      <c r="K5123" s="573">
        <f t="shared" si="143"/>
        <v>7249.4620474999992</v>
      </c>
      <c r="L5123" s="573">
        <f t="shared" si="143"/>
        <v>11520.641916249997</v>
      </c>
      <c r="M5123" s="573">
        <f t="shared" si="143"/>
        <v>9927.6072624999997</v>
      </c>
      <c r="N5123" s="573" t="b">
        <v>1</v>
      </c>
    </row>
    <row r="5124" spans="1:14" ht="15.5" x14ac:dyDescent="0.35">
      <c r="A5124" s="373" t="s">
        <v>9830</v>
      </c>
      <c r="B5124" s="308" t="s">
        <v>6561</v>
      </c>
      <c r="C5124" s="193" t="s">
        <v>6562</v>
      </c>
      <c r="D5124" s="309"/>
      <c r="E5124" s="20"/>
      <c r="F5124" s="578">
        <v>0</v>
      </c>
      <c r="G5124" s="47"/>
      <c r="H5124" s="573">
        <f t="shared" si="144"/>
        <v>0</v>
      </c>
      <c r="I5124" s="573">
        <f t="shared" si="144"/>
        <v>0</v>
      </c>
      <c r="J5124" s="573">
        <f t="shared" si="144"/>
        <v>0</v>
      </c>
      <c r="K5124" s="573">
        <f t="shared" si="143"/>
        <v>0</v>
      </c>
      <c r="L5124" s="573">
        <f t="shared" si="143"/>
        <v>0</v>
      </c>
      <c r="M5124" s="573">
        <f t="shared" si="143"/>
        <v>0</v>
      </c>
      <c r="N5124" s="573" t="b">
        <v>1</v>
      </c>
    </row>
    <row r="5125" spans="1:14" ht="15.5" x14ac:dyDescent="0.35">
      <c r="A5125" s="373" t="s">
        <v>9860</v>
      </c>
      <c r="B5125" s="308" t="s">
        <v>6561</v>
      </c>
      <c r="C5125" s="193" t="s">
        <v>6563</v>
      </c>
      <c r="D5125" s="309"/>
      <c r="E5125" s="20"/>
      <c r="F5125" s="578">
        <v>0</v>
      </c>
      <c r="G5125" s="47"/>
      <c r="H5125" s="573">
        <f t="shared" si="144"/>
        <v>0</v>
      </c>
      <c r="I5125" s="573">
        <f t="shared" si="144"/>
        <v>0</v>
      </c>
      <c r="J5125" s="573">
        <f t="shared" si="144"/>
        <v>0</v>
      </c>
      <c r="K5125" s="573">
        <f t="shared" si="143"/>
        <v>0</v>
      </c>
      <c r="L5125" s="573">
        <f t="shared" si="143"/>
        <v>0</v>
      </c>
      <c r="M5125" s="573">
        <f t="shared" si="143"/>
        <v>0</v>
      </c>
      <c r="N5125" s="573" t="b">
        <v>1</v>
      </c>
    </row>
    <row r="5126" spans="1:14" ht="15.5" x14ac:dyDescent="0.35">
      <c r="A5126" s="373" t="s">
        <v>9861</v>
      </c>
      <c r="B5126" s="308" t="s">
        <v>6561</v>
      </c>
      <c r="C5126" s="193" t="s">
        <v>6564</v>
      </c>
      <c r="D5126" s="309"/>
      <c r="E5126" s="20"/>
      <c r="F5126" s="578">
        <v>1897.42</v>
      </c>
      <c r="G5126" s="47"/>
      <c r="H5126" s="573">
        <f t="shared" si="144"/>
        <v>669.03029199999992</v>
      </c>
      <c r="I5126" s="573">
        <f t="shared" si="144"/>
        <v>669.03029199999992</v>
      </c>
      <c r="J5126" s="573">
        <f t="shared" si="144"/>
        <v>879.07468600000004</v>
      </c>
      <c r="K5126" s="573">
        <f t="shared" si="143"/>
        <v>610.68462699999998</v>
      </c>
      <c r="L5126" s="573">
        <f t="shared" si="143"/>
        <v>970.48289449999982</v>
      </c>
      <c r="M5126" s="573">
        <f t="shared" si="143"/>
        <v>836.28786500000001</v>
      </c>
      <c r="N5126" s="573" t="b">
        <v>1</v>
      </c>
    </row>
    <row r="5127" spans="1:14" ht="15.5" x14ac:dyDescent="0.35">
      <c r="A5127" s="373" t="s">
        <v>9862</v>
      </c>
      <c r="B5127" s="308" t="s">
        <v>6561</v>
      </c>
      <c r="C5127" s="193" t="s">
        <v>6565</v>
      </c>
      <c r="D5127" s="309"/>
      <c r="E5127" s="20"/>
      <c r="F5127" s="578">
        <v>1897.42</v>
      </c>
      <c r="G5127" s="47"/>
      <c r="H5127" s="573">
        <f t="shared" si="144"/>
        <v>669.03029199999992</v>
      </c>
      <c r="I5127" s="573">
        <f t="shared" si="144"/>
        <v>669.03029199999992</v>
      </c>
      <c r="J5127" s="573">
        <f t="shared" si="144"/>
        <v>879.07468600000004</v>
      </c>
      <c r="K5127" s="573">
        <f t="shared" si="143"/>
        <v>610.68462699999998</v>
      </c>
      <c r="L5127" s="573">
        <f t="shared" si="143"/>
        <v>970.48289449999982</v>
      </c>
      <c r="M5127" s="573">
        <f t="shared" si="143"/>
        <v>836.28786500000001</v>
      </c>
      <c r="N5127" s="573" t="b">
        <v>1</v>
      </c>
    </row>
    <row r="5128" spans="1:14" ht="15.5" x14ac:dyDescent="0.35">
      <c r="A5128" s="373" t="s">
        <v>9863</v>
      </c>
      <c r="B5128" s="308" t="s">
        <v>6561</v>
      </c>
      <c r="C5128" s="193" t="s">
        <v>6566</v>
      </c>
      <c r="D5128" s="309"/>
      <c r="E5128" s="20"/>
      <c r="F5128" s="578">
        <v>3621.4900000000002</v>
      </c>
      <c r="G5128" s="47"/>
      <c r="H5128" s="573">
        <f t="shared" si="144"/>
        <v>1276.9373739999999</v>
      </c>
      <c r="I5128" s="573">
        <f t="shared" si="144"/>
        <v>1276.9373739999999</v>
      </c>
      <c r="J5128" s="573">
        <f t="shared" si="144"/>
        <v>1677.836317</v>
      </c>
      <c r="K5128" s="573">
        <f t="shared" si="143"/>
        <v>1165.5765564999999</v>
      </c>
      <c r="L5128" s="573">
        <f t="shared" si="143"/>
        <v>1852.3015977499997</v>
      </c>
      <c r="M5128" s="573">
        <f t="shared" si="143"/>
        <v>1596.1717175000001</v>
      </c>
      <c r="N5128" s="573" t="b">
        <v>1</v>
      </c>
    </row>
    <row r="5129" spans="1:14" ht="15.5" x14ac:dyDescent="0.35">
      <c r="A5129" s="373" t="s">
        <v>9864</v>
      </c>
      <c r="B5129" s="308" t="s">
        <v>6561</v>
      </c>
      <c r="C5129" s="193" t="s">
        <v>6567</v>
      </c>
      <c r="D5129" s="309"/>
      <c r="E5129" s="20"/>
      <c r="F5129" s="578">
        <v>3621.4900000000002</v>
      </c>
      <c r="G5129" s="47"/>
      <c r="H5129" s="573">
        <f t="shared" si="144"/>
        <v>1276.9373739999999</v>
      </c>
      <c r="I5129" s="573">
        <f t="shared" si="144"/>
        <v>1276.9373739999999</v>
      </c>
      <c r="J5129" s="573">
        <f t="shared" si="144"/>
        <v>1677.836317</v>
      </c>
      <c r="K5129" s="573">
        <f t="shared" si="143"/>
        <v>1165.5765564999999</v>
      </c>
      <c r="L5129" s="573">
        <f t="shared" si="143"/>
        <v>1852.3015977499997</v>
      </c>
      <c r="M5129" s="573">
        <f t="shared" si="143"/>
        <v>1596.1717175000001</v>
      </c>
      <c r="N5129" s="573" t="b">
        <v>1</v>
      </c>
    </row>
    <row r="5130" spans="1:14" ht="15.5" x14ac:dyDescent="0.35">
      <c r="A5130" s="373" t="s">
        <v>9844</v>
      </c>
      <c r="B5130" s="308" t="s">
        <v>6561</v>
      </c>
      <c r="C5130" s="193" t="s">
        <v>6568</v>
      </c>
      <c r="D5130" s="309"/>
      <c r="E5130" s="20"/>
      <c r="F5130" s="578">
        <v>846.67000000000007</v>
      </c>
      <c r="G5130" s="47"/>
      <c r="H5130" s="573" t="str">
        <f t="shared" si="144"/>
        <v/>
      </c>
      <c r="I5130" s="573" t="str">
        <f t="shared" si="144"/>
        <v/>
      </c>
      <c r="J5130" s="573" t="str">
        <f t="shared" si="144"/>
        <v/>
      </c>
      <c r="K5130" s="573" t="str">
        <f t="shared" si="143"/>
        <v/>
      </c>
      <c r="L5130" s="573" t="str">
        <f t="shared" si="143"/>
        <v/>
      </c>
      <c r="M5130" s="573" t="str">
        <f t="shared" si="143"/>
        <v/>
      </c>
      <c r="N5130" s="573" t="b">
        <v>0</v>
      </c>
    </row>
    <row r="5131" spans="1:14" ht="15.5" x14ac:dyDescent="0.35">
      <c r="A5131" s="373" t="s">
        <v>9845</v>
      </c>
      <c r="B5131" s="308" t="s">
        <v>6561</v>
      </c>
      <c r="C5131" s="193" t="s">
        <v>6569</v>
      </c>
      <c r="D5131" s="309"/>
      <c r="E5131" s="20"/>
      <c r="F5131" s="578">
        <v>846.67000000000007</v>
      </c>
      <c r="G5131" s="47"/>
      <c r="H5131" s="573" t="str">
        <f t="shared" si="144"/>
        <v/>
      </c>
      <c r="I5131" s="573" t="str">
        <f t="shared" si="144"/>
        <v/>
      </c>
      <c r="J5131" s="573" t="str">
        <f t="shared" si="144"/>
        <v/>
      </c>
      <c r="K5131" s="573" t="str">
        <f t="shared" si="143"/>
        <v/>
      </c>
      <c r="L5131" s="573" t="str">
        <f t="shared" si="143"/>
        <v/>
      </c>
      <c r="M5131" s="573" t="str">
        <f t="shared" si="143"/>
        <v/>
      </c>
      <c r="N5131" s="573" t="b">
        <v>0</v>
      </c>
    </row>
    <row r="5132" spans="1:14" ht="15.5" x14ac:dyDescent="0.35">
      <c r="A5132" s="373" t="s">
        <v>9846</v>
      </c>
      <c r="B5132" s="308" t="s">
        <v>6561</v>
      </c>
      <c r="C5132" s="193" t="s">
        <v>6570</v>
      </c>
      <c r="D5132" s="309"/>
      <c r="E5132" s="20"/>
      <c r="F5132" s="784">
        <v>3755.77</v>
      </c>
      <c r="G5132" s="47"/>
      <c r="H5132" s="573" t="str">
        <f t="shared" si="144"/>
        <v/>
      </c>
      <c r="I5132" s="573" t="str">
        <f t="shared" si="144"/>
        <v/>
      </c>
      <c r="J5132" s="573" t="str">
        <f t="shared" si="144"/>
        <v/>
      </c>
      <c r="K5132" s="573" t="str">
        <f t="shared" si="143"/>
        <v/>
      </c>
      <c r="L5132" s="573" t="str">
        <f t="shared" si="143"/>
        <v/>
      </c>
      <c r="M5132" s="573" t="str">
        <f t="shared" si="143"/>
        <v/>
      </c>
      <c r="N5132" s="573" t="b">
        <v>0</v>
      </c>
    </row>
    <row r="5133" spans="1:14" ht="15.5" x14ac:dyDescent="0.35">
      <c r="A5133" s="373" t="s">
        <v>9847</v>
      </c>
      <c r="B5133" s="308" t="s">
        <v>6561</v>
      </c>
      <c r="C5133" s="193" t="s">
        <v>6571</v>
      </c>
      <c r="D5133" s="309"/>
      <c r="E5133" s="20"/>
      <c r="F5133" s="784">
        <v>3755.77</v>
      </c>
      <c r="G5133" s="47"/>
      <c r="H5133" s="573" t="str">
        <f t="shared" si="144"/>
        <v/>
      </c>
      <c r="I5133" s="573" t="str">
        <f t="shared" si="144"/>
        <v/>
      </c>
      <c r="J5133" s="573" t="str">
        <f t="shared" si="144"/>
        <v/>
      </c>
      <c r="K5133" s="573" t="str">
        <f t="shared" si="143"/>
        <v/>
      </c>
      <c r="L5133" s="573" t="str">
        <f t="shared" si="143"/>
        <v/>
      </c>
      <c r="M5133" s="573" t="str">
        <f t="shared" si="143"/>
        <v/>
      </c>
      <c r="N5133" s="573" t="b">
        <v>0</v>
      </c>
    </row>
    <row r="5134" spans="1:14" ht="15.5" x14ac:dyDescent="0.35">
      <c r="A5134" s="409" t="s">
        <v>6572</v>
      </c>
      <c r="B5134" s="308" t="s">
        <v>141</v>
      </c>
      <c r="C5134" s="193" t="s">
        <v>141</v>
      </c>
      <c r="D5134" s="309"/>
      <c r="E5134" s="20" t="s">
        <v>141</v>
      </c>
      <c r="F5134" s="578" t="s">
        <v>141</v>
      </c>
      <c r="G5134" s="47"/>
      <c r="H5134" s="573" t="str">
        <f t="shared" si="144"/>
        <v/>
      </c>
      <c r="I5134" s="573" t="str">
        <f t="shared" si="144"/>
        <v/>
      </c>
      <c r="J5134" s="573" t="str">
        <f t="shared" si="144"/>
        <v/>
      </c>
      <c r="K5134" s="573" t="str">
        <f t="shared" si="143"/>
        <v/>
      </c>
      <c r="L5134" s="573" t="str">
        <f t="shared" si="143"/>
        <v/>
      </c>
      <c r="M5134" s="573" t="str">
        <f t="shared" si="143"/>
        <v/>
      </c>
      <c r="N5134" s="573" t="s">
        <v>141</v>
      </c>
    </row>
    <row r="5135" spans="1:14" ht="15.5" x14ac:dyDescent="0.35">
      <c r="A5135" s="373" t="s">
        <v>6573</v>
      </c>
      <c r="B5135" s="308" t="s">
        <v>6574</v>
      </c>
      <c r="C5135" s="193" t="s">
        <v>6575</v>
      </c>
      <c r="D5135" s="309"/>
      <c r="E5135" s="20" t="s">
        <v>141</v>
      </c>
      <c r="F5135" s="578">
        <v>24.26</v>
      </c>
      <c r="G5135" s="47"/>
      <c r="H5135" s="573">
        <f t="shared" si="144"/>
        <v>8.5540759999999985</v>
      </c>
      <c r="I5135" s="573">
        <f t="shared" si="144"/>
        <v>8.5540759999999985</v>
      </c>
      <c r="J5135" s="573">
        <f t="shared" si="144"/>
        <v>11.239658</v>
      </c>
      <c r="K5135" s="573">
        <f t="shared" si="143"/>
        <v>7.8080809999999996</v>
      </c>
      <c r="L5135" s="573">
        <f t="shared" si="143"/>
        <v>12.408383499999998</v>
      </c>
      <c r="M5135" s="573">
        <f t="shared" si="143"/>
        <v>10.692595000000001</v>
      </c>
      <c r="N5135" s="573" t="b">
        <v>1</v>
      </c>
    </row>
    <row r="5136" spans="1:14" ht="15.5" x14ac:dyDescent="0.35">
      <c r="A5136" s="373" t="s">
        <v>6576</v>
      </c>
      <c r="B5136" s="308" t="s">
        <v>6577</v>
      </c>
      <c r="C5136" s="193" t="s">
        <v>6578</v>
      </c>
      <c r="D5136" s="309"/>
      <c r="E5136" s="20"/>
      <c r="F5136" s="578">
        <v>24.26</v>
      </c>
      <c r="G5136" s="47"/>
      <c r="H5136" s="573">
        <f t="shared" si="144"/>
        <v>8.5540759999999985</v>
      </c>
      <c r="I5136" s="573">
        <f t="shared" si="144"/>
        <v>8.5540759999999985</v>
      </c>
      <c r="J5136" s="573">
        <f t="shared" si="144"/>
        <v>11.239658</v>
      </c>
      <c r="K5136" s="573">
        <f t="shared" si="143"/>
        <v>7.8080809999999996</v>
      </c>
      <c r="L5136" s="573">
        <f t="shared" si="143"/>
        <v>12.408383499999998</v>
      </c>
      <c r="M5136" s="573">
        <f t="shared" si="143"/>
        <v>10.692595000000001</v>
      </c>
      <c r="N5136" s="573" t="b">
        <v>1</v>
      </c>
    </row>
    <row r="5137" spans="1:14" ht="15.5" x14ac:dyDescent="0.35">
      <c r="A5137" s="373" t="s">
        <v>6579</v>
      </c>
      <c r="B5137" s="308" t="s">
        <v>6580</v>
      </c>
      <c r="C5137" s="193" t="s">
        <v>6581</v>
      </c>
      <c r="D5137" s="309"/>
      <c r="E5137" s="20" t="s">
        <v>141</v>
      </c>
      <c r="F5137" s="578">
        <v>196.35</v>
      </c>
      <c r="G5137" s="47"/>
      <c r="H5137" s="573">
        <f t="shared" si="144"/>
        <v>69.233009999999979</v>
      </c>
      <c r="I5137" s="573">
        <f t="shared" si="144"/>
        <v>69.233009999999979</v>
      </c>
      <c r="J5137" s="573">
        <f t="shared" si="144"/>
        <v>90.968954999999994</v>
      </c>
      <c r="K5137" s="573">
        <f t="shared" si="143"/>
        <v>63.195247499999994</v>
      </c>
      <c r="L5137" s="573">
        <f t="shared" si="143"/>
        <v>100.42811624999997</v>
      </c>
      <c r="M5137" s="573">
        <f t="shared" si="143"/>
        <v>86.541262499999988</v>
      </c>
      <c r="N5137" s="573" t="b">
        <v>1</v>
      </c>
    </row>
    <row r="5138" spans="1:14" ht="15.5" x14ac:dyDescent="0.35">
      <c r="A5138" s="373" t="s">
        <v>6582</v>
      </c>
      <c r="B5138" s="308" t="s">
        <v>6583</v>
      </c>
      <c r="C5138" s="193" t="s">
        <v>6584</v>
      </c>
      <c r="D5138" s="309"/>
      <c r="E5138" s="20" t="s">
        <v>141</v>
      </c>
      <c r="F5138" s="578">
        <v>13.23</v>
      </c>
      <c r="G5138" s="47"/>
      <c r="H5138" s="573">
        <f t="shared" si="144"/>
        <v>4.6648979999999991</v>
      </c>
      <c r="I5138" s="573">
        <f t="shared" si="144"/>
        <v>4.6648979999999991</v>
      </c>
      <c r="J5138" s="573">
        <f t="shared" si="144"/>
        <v>6.1294589999999998</v>
      </c>
      <c r="K5138" s="573">
        <f t="shared" si="143"/>
        <v>4.2580754999999995</v>
      </c>
      <c r="L5138" s="573">
        <f t="shared" si="143"/>
        <v>6.7668142499999986</v>
      </c>
      <c r="M5138" s="573">
        <f t="shared" si="143"/>
        <v>5.8311225000000002</v>
      </c>
      <c r="N5138" s="573" t="b">
        <v>1</v>
      </c>
    </row>
    <row r="5139" spans="1:14" ht="15.5" x14ac:dyDescent="0.35">
      <c r="A5139" s="373" t="s">
        <v>6585</v>
      </c>
      <c r="B5139" s="308" t="s">
        <v>6586</v>
      </c>
      <c r="C5139" s="193" t="s">
        <v>6587</v>
      </c>
      <c r="D5139" s="309"/>
      <c r="E5139" s="20" t="s">
        <v>141</v>
      </c>
      <c r="F5139" s="578">
        <v>131.27000000000001</v>
      </c>
      <c r="G5139" s="47"/>
      <c r="H5139" s="573">
        <f t="shared" si="144"/>
        <v>46.28580199999999</v>
      </c>
      <c r="I5139" s="573">
        <f t="shared" si="144"/>
        <v>46.28580199999999</v>
      </c>
      <c r="J5139" s="573">
        <f t="shared" si="144"/>
        <v>60.817391000000001</v>
      </c>
      <c r="K5139" s="573">
        <f t="shared" si="143"/>
        <v>42.249249499999998</v>
      </c>
      <c r="L5139" s="573">
        <f t="shared" si="143"/>
        <v>67.141323249999999</v>
      </c>
      <c r="M5139" s="573">
        <f t="shared" si="143"/>
        <v>57.857252500000001</v>
      </c>
      <c r="N5139" s="573" t="b">
        <v>1</v>
      </c>
    </row>
    <row r="5140" spans="1:14" ht="31" x14ac:dyDescent="0.35">
      <c r="A5140" s="373" t="s">
        <v>8763</v>
      </c>
      <c r="B5140" s="308" t="s">
        <v>8764</v>
      </c>
      <c r="C5140" s="193" t="s">
        <v>7040</v>
      </c>
      <c r="D5140" s="309"/>
      <c r="E5140" s="20"/>
      <c r="F5140" s="578">
        <v>98.12</v>
      </c>
      <c r="G5140" s="47"/>
      <c r="H5140" s="573">
        <f t="shared" si="144"/>
        <v>34.597111999999996</v>
      </c>
      <c r="I5140" s="573">
        <f t="shared" si="144"/>
        <v>34.597111999999996</v>
      </c>
      <c r="J5140" s="573">
        <f t="shared" si="144"/>
        <v>45.458995999999999</v>
      </c>
      <c r="K5140" s="573">
        <f t="shared" si="143"/>
        <v>31.579922</v>
      </c>
      <c r="L5140" s="573">
        <f t="shared" si="143"/>
        <v>50.185926999999992</v>
      </c>
      <c r="M5140" s="573">
        <f t="shared" si="143"/>
        <v>43.246389999999998</v>
      </c>
      <c r="N5140" s="573" t="b">
        <v>1</v>
      </c>
    </row>
    <row r="5141" spans="1:14" ht="15.5" x14ac:dyDescent="0.35">
      <c r="A5141" s="373" t="s">
        <v>6588</v>
      </c>
      <c r="B5141" s="308" t="s">
        <v>6589</v>
      </c>
      <c r="C5141" s="193" t="s">
        <v>6590</v>
      </c>
      <c r="D5141" s="309"/>
      <c r="E5141" s="20" t="s">
        <v>141</v>
      </c>
      <c r="F5141" s="578">
        <v>56.25</v>
      </c>
      <c r="G5141" s="47"/>
      <c r="H5141" s="573">
        <f t="shared" si="144"/>
        <v>19.833749999999995</v>
      </c>
      <c r="I5141" s="573">
        <f t="shared" si="144"/>
        <v>19.833749999999995</v>
      </c>
      <c r="J5141" s="573">
        <f t="shared" si="144"/>
        <v>26.060624999999998</v>
      </c>
      <c r="K5141" s="573">
        <f t="shared" si="144"/>
        <v>18.104062499999998</v>
      </c>
      <c r="L5141" s="573">
        <f t="shared" si="144"/>
        <v>28.770468749999996</v>
      </c>
      <c r="M5141" s="573">
        <f t="shared" si="144"/>
        <v>24.792187499999997</v>
      </c>
      <c r="N5141" s="573" t="b">
        <v>1</v>
      </c>
    </row>
    <row r="5142" spans="1:14" ht="15.5" x14ac:dyDescent="0.35">
      <c r="A5142" s="373" t="s">
        <v>8765</v>
      </c>
      <c r="B5142" s="308" t="s">
        <v>6591</v>
      </c>
      <c r="C5142" s="193" t="s">
        <v>6592</v>
      </c>
      <c r="D5142" s="309"/>
      <c r="E5142" s="20" t="s">
        <v>141</v>
      </c>
      <c r="F5142" s="578">
        <v>133.47</v>
      </c>
      <c r="G5142" s="47"/>
      <c r="H5142" s="573">
        <f t="shared" ref="H5142:M5173" si="145">IF($N5142=TRUE,H$3*$F5142,"")</f>
        <v>47.061521999999989</v>
      </c>
      <c r="I5142" s="573">
        <f t="shared" si="145"/>
        <v>47.061521999999989</v>
      </c>
      <c r="J5142" s="573">
        <f t="shared" si="145"/>
        <v>61.836650999999996</v>
      </c>
      <c r="K5142" s="573">
        <f t="shared" si="145"/>
        <v>42.957319499999997</v>
      </c>
      <c r="L5142" s="573">
        <f t="shared" si="145"/>
        <v>68.266568249999992</v>
      </c>
      <c r="M5142" s="573">
        <f t="shared" si="145"/>
        <v>58.826902499999996</v>
      </c>
      <c r="N5142" s="573" t="b">
        <v>1</v>
      </c>
    </row>
    <row r="5143" spans="1:14" ht="31" x14ac:dyDescent="0.35">
      <c r="A5143" s="373" t="s">
        <v>8766</v>
      </c>
      <c r="B5143" s="308" t="s">
        <v>6593</v>
      </c>
      <c r="C5143" s="190" t="s">
        <v>6594</v>
      </c>
      <c r="D5143" s="309"/>
      <c r="E5143" s="20"/>
      <c r="F5143" s="578">
        <v>97.07</v>
      </c>
      <c r="G5143" s="47"/>
      <c r="H5143" s="573">
        <f t="shared" si="145"/>
        <v>34.226881999999989</v>
      </c>
      <c r="I5143" s="573">
        <f t="shared" si="145"/>
        <v>34.226881999999989</v>
      </c>
      <c r="J5143" s="573">
        <f t="shared" si="145"/>
        <v>44.972530999999996</v>
      </c>
      <c r="K5143" s="573">
        <f t="shared" si="145"/>
        <v>31.241979499999996</v>
      </c>
      <c r="L5143" s="573">
        <f t="shared" si="145"/>
        <v>49.648878249999989</v>
      </c>
      <c r="M5143" s="573">
        <f t="shared" si="145"/>
        <v>42.783602499999994</v>
      </c>
      <c r="N5143" s="573" t="b">
        <v>1</v>
      </c>
    </row>
    <row r="5144" spans="1:14" ht="15.5" x14ac:dyDescent="0.35">
      <c r="A5144" s="373" t="s">
        <v>6595</v>
      </c>
      <c r="B5144" s="308" t="s">
        <v>6596</v>
      </c>
      <c r="C5144" s="193" t="s">
        <v>6597</v>
      </c>
      <c r="D5144" s="309"/>
      <c r="E5144" s="20"/>
      <c r="F5144" s="578">
        <v>867.76</v>
      </c>
      <c r="G5144" s="47"/>
      <c r="H5144" s="573">
        <f t="shared" si="145"/>
        <v>305.97217599999993</v>
      </c>
      <c r="I5144" s="573">
        <f t="shared" si="145"/>
        <v>305.97217599999993</v>
      </c>
      <c r="J5144" s="573">
        <f t="shared" si="145"/>
        <v>402.033208</v>
      </c>
      <c r="K5144" s="573">
        <f t="shared" si="145"/>
        <v>279.28855599999997</v>
      </c>
      <c r="L5144" s="573">
        <f t="shared" si="145"/>
        <v>443.83754599999992</v>
      </c>
      <c r="M5144" s="573">
        <f t="shared" si="145"/>
        <v>382.46521999999999</v>
      </c>
      <c r="N5144" s="573" t="b">
        <v>1</v>
      </c>
    </row>
    <row r="5145" spans="1:14" ht="15.5" x14ac:dyDescent="0.35">
      <c r="A5145" s="373" t="s">
        <v>6598</v>
      </c>
      <c r="B5145" s="308" t="s">
        <v>6599</v>
      </c>
      <c r="C5145" s="193" t="s">
        <v>6600</v>
      </c>
      <c r="D5145" s="309"/>
      <c r="E5145" s="20"/>
      <c r="F5145" s="578">
        <v>1063.95</v>
      </c>
      <c r="G5145" s="47"/>
      <c r="H5145" s="573">
        <f t="shared" si="145"/>
        <v>375.1487699999999</v>
      </c>
      <c r="I5145" s="573">
        <f t="shared" si="145"/>
        <v>375.1487699999999</v>
      </c>
      <c r="J5145" s="573">
        <f t="shared" si="145"/>
        <v>492.92803500000002</v>
      </c>
      <c r="K5145" s="573">
        <f t="shared" si="145"/>
        <v>342.43230749999998</v>
      </c>
      <c r="L5145" s="573">
        <f t="shared" si="145"/>
        <v>544.18382624999992</v>
      </c>
      <c r="M5145" s="573">
        <f t="shared" si="145"/>
        <v>468.93596250000002</v>
      </c>
      <c r="N5145" s="573" t="b">
        <v>1</v>
      </c>
    </row>
    <row r="5146" spans="1:14" ht="15.5" x14ac:dyDescent="0.35">
      <c r="A5146" s="373" t="s">
        <v>6601</v>
      </c>
      <c r="B5146" s="308" t="s">
        <v>6602</v>
      </c>
      <c r="C5146" s="193" t="s">
        <v>6603</v>
      </c>
      <c r="D5146" s="309"/>
      <c r="E5146" s="20" t="s">
        <v>141</v>
      </c>
      <c r="F5146" s="578">
        <v>100.37</v>
      </c>
      <c r="G5146" s="47"/>
      <c r="H5146" s="573">
        <f t="shared" si="145"/>
        <v>35.390461999999992</v>
      </c>
      <c r="I5146" s="573">
        <f t="shared" si="145"/>
        <v>35.390461999999992</v>
      </c>
      <c r="J5146" s="573">
        <f t="shared" si="145"/>
        <v>46.501421000000001</v>
      </c>
      <c r="K5146" s="573">
        <f t="shared" si="145"/>
        <v>32.304084500000002</v>
      </c>
      <c r="L5146" s="573">
        <f t="shared" si="145"/>
        <v>51.336745749999992</v>
      </c>
      <c r="M5146" s="573">
        <f t="shared" si="145"/>
        <v>44.238077500000003</v>
      </c>
      <c r="N5146" s="573" t="b">
        <v>1</v>
      </c>
    </row>
    <row r="5147" spans="1:14" ht="15.5" x14ac:dyDescent="0.35">
      <c r="A5147" s="373" t="s">
        <v>8767</v>
      </c>
      <c r="B5147" s="308" t="s">
        <v>6604</v>
      </c>
      <c r="C5147" s="193" t="s">
        <v>6605</v>
      </c>
      <c r="D5147" s="309"/>
      <c r="E5147" s="20" t="s">
        <v>141</v>
      </c>
      <c r="F5147" s="578">
        <v>486.48</v>
      </c>
      <c r="G5147" s="47"/>
      <c r="H5147" s="573">
        <f t="shared" si="145"/>
        <v>171.53284799999997</v>
      </c>
      <c r="I5147" s="573">
        <f t="shared" si="145"/>
        <v>171.53284799999997</v>
      </c>
      <c r="J5147" s="573">
        <f t="shared" si="145"/>
        <v>225.38618400000001</v>
      </c>
      <c r="K5147" s="573">
        <f t="shared" si="145"/>
        <v>156.573588</v>
      </c>
      <c r="L5147" s="573">
        <f t="shared" si="145"/>
        <v>248.82235799999995</v>
      </c>
      <c r="M5147" s="573">
        <f t="shared" si="145"/>
        <v>214.41605999999999</v>
      </c>
      <c r="N5147" s="573" t="b">
        <v>1</v>
      </c>
    </row>
    <row r="5148" spans="1:14" ht="15.5" x14ac:dyDescent="0.35">
      <c r="A5148" s="373" t="s">
        <v>6606</v>
      </c>
      <c r="B5148" s="308" t="s">
        <v>6607</v>
      </c>
      <c r="C5148" s="193" t="s">
        <v>6608</v>
      </c>
      <c r="D5148" s="309"/>
      <c r="E5148" s="20" t="s">
        <v>141</v>
      </c>
      <c r="F5148" s="578">
        <v>712.63</v>
      </c>
      <c r="G5148" s="47"/>
      <c r="H5148" s="573">
        <f t="shared" si="145"/>
        <v>251.27333799999994</v>
      </c>
      <c r="I5148" s="573">
        <f t="shared" si="145"/>
        <v>251.27333799999994</v>
      </c>
      <c r="J5148" s="573">
        <f t="shared" si="145"/>
        <v>330.16147899999999</v>
      </c>
      <c r="K5148" s="573">
        <f t="shared" si="145"/>
        <v>229.35996549999999</v>
      </c>
      <c r="L5148" s="573">
        <f t="shared" si="145"/>
        <v>364.49242924999993</v>
      </c>
      <c r="M5148" s="573">
        <f t="shared" si="145"/>
        <v>314.09167249999996</v>
      </c>
      <c r="N5148" s="573" t="b">
        <v>1</v>
      </c>
    </row>
    <row r="5149" spans="1:14" ht="15.5" x14ac:dyDescent="0.35">
      <c r="A5149" s="373" t="s">
        <v>6609</v>
      </c>
      <c r="B5149" s="308" t="s">
        <v>6610</v>
      </c>
      <c r="C5149" s="193" t="s">
        <v>6611</v>
      </c>
      <c r="D5149" s="309"/>
      <c r="E5149" s="20" t="s">
        <v>141</v>
      </c>
      <c r="F5149" s="578">
        <v>18.739999999999998</v>
      </c>
      <c r="G5149" s="47"/>
      <c r="H5149" s="573">
        <f t="shared" si="145"/>
        <v>6.6077239999999975</v>
      </c>
      <c r="I5149" s="573">
        <f t="shared" si="145"/>
        <v>6.6077239999999975</v>
      </c>
      <c r="J5149" s="573">
        <f t="shared" si="145"/>
        <v>8.6822419999999987</v>
      </c>
      <c r="K5149" s="573">
        <f t="shared" si="145"/>
        <v>6.0314689999999986</v>
      </c>
      <c r="L5149" s="573">
        <f t="shared" si="145"/>
        <v>9.5850414999999973</v>
      </c>
      <c r="M5149" s="573">
        <f t="shared" si="145"/>
        <v>8.2596549999999986</v>
      </c>
      <c r="N5149" s="573" t="b">
        <v>1</v>
      </c>
    </row>
    <row r="5150" spans="1:14" ht="15.5" x14ac:dyDescent="0.35">
      <c r="A5150" s="373" t="s">
        <v>6612</v>
      </c>
      <c r="B5150" s="308" t="s">
        <v>6613</v>
      </c>
      <c r="C5150" s="193" t="s">
        <v>6614</v>
      </c>
      <c r="D5150" s="309"/>
      <c r="E5150" s="20" t="s">
        <v>141</v>
      </c>
      <c r="F5150" s="578">
        <v>26.47</v>
      </c>
      <c r="G5150" s="47"/>
      <c r="H5150" s="573">
        <f t="shared" si="145"/>
        <v>9.3333219999999972</v>
      </c>
      <c r="I5150" s="573">
        <f t="shared" si="145"/>
        <v>9.3333219999999972</v>
      </c>
      <c r="J5150" s="573">
        <f t="shared" si="145"/>
        <v>12.263551</v>
      </c>
      <c r="K5150" s="573">
        <f t="shared" si="145"/>
        <v>8.519369499999998</v>
      </c>
      <c r="L5150" s="573">
        <f t="shared" si="145"/>
        <v>13.538743249999996</v>
      </c>
      <c r="M5150" s="573">
        <f t="shared" si="145"/>
        <v>11.6666525</v>
      </c>
      <c r="N5150" s="573" t="b">
        <v>1</v>
      </c>
    </row>
    <row r="5151" spans="1:14" ht="15.5" x14ac:dyDescent="0.35">
      <c r="A5151" s="373" t="s">
        <v>6615</v>
      </c>
      <c r="B5151" s="308" t="s">
        <v>6616</v>
      </c>
      <c r="C5151" s="193" t="s">
        <v>6617</v>
      </c>
      <c r="D5151" s="309"/>
      <c r="E5151" s="20" t="s">
        <v>141</v>
      </c>
      <c r="F5151" s="578">
        <v>27.57</v>
      </c>
      <c r="G5151" s="47"/>
      <c r="H5151" s="573">
        <f t="shared" si="145"/>
        <v>9.7211819999999971</v>
      </c>
      <c r="I5151" s="573">
        <f t="shared" si="145"/>
        <v>9.7211819999999971</v>
      </c>
      <c r="J5151" s="573">
        <f t="shared" si="145"/>
        <v>12.773180999999999</v>
      </c>
      <c r="K5151" s="573">
        <f t="shared" si="145"/>
        <v>8.8734044999999995</v>
      </c>
      <c r="L5151" s="573">
        <f t="shared" si="145"/>
        <v>14.101365749999998</v>
      </c>
      <c r="M5151" s="573">
        <f t="shared" si="145"/>
        <v>12.151477499999999</v>
      </c>
      <c r="N5151" s="573" t="b">
        <v>1</v>
      </c>
    </row>
    <row r="5152" spans="1:14" ht="15.5" x14ac:dyDescent="0.35">
      <c r="A5152" s="373" t="s">
        <v>8768</v>
      </c>
      <c r="B5152" s="308" t="s">
        <v>6618</v>
      </c>
      <c r="C5152" s="193" t="s">
        <v>6619</v>
      </c>
      <c r="D5152" s="309"/>
      <c r="E5152" s="20" t="s">
        <v>141</v>
      </c>
      <c r="F5152" s="578">
        <v>643.13</v>
      </c>
      <c r="G5152" s="47"/>
      <c r="H5152" s="573">
        <f t="shared" si="145"/>
        <v>226.76763799999995</v>
      </c>
      <c r="I5152" s="573">
        <f t="shared" si="145"/>
        <v>226.76763799999995</v>
      </c>
      <c r="J5152" s="573">
        <f t="shared" si="145"/>
        <v>297.962129</v>
      </c>
      <c r="K5152" s="573">
        <f t="shared" si="145"/>
        <v>206.99139049999997</v>
      </c>
      <c r="L5152" s="573">
        <f t="shared" si="145"/>
        <v>328.94491674999995</v>
      </c>
      <c r="M5152" s="573">
        <f t="shared" si="145"/>
        <v>283.45954749999999</v>
      </c>
      <c r="N5152" s="573" t="b">
        <v>1</v>
      </c>
    </row>
    <row r="5153" spans="1:14" ht="15.5" x14ac:dyDescent="0.35">
      <c r="A5153" s="373" t="s">
        <v>8769</v>
      </c>
      <c r="B5153" s="308" t="s">
        <v>6620</v>
      </c>
      <c r="C5153" s="193" t="s">
        <v>6621</v>
      </c>
      <c r="D5153" s="309"/>
      <c r="E5153" s="20" t="s">
        <v>141</v>
      </c>
      <c r="F5153" s="578">
        <v>29.77</v>
      </c>
      <c r="G5153" s="47"/>
      <c r="H5153" s="573">
        <f t="shared" si="145"/>
        <v>10.496901999999997</v>
      </c>
      <c r="I5153" s="573">
        <f t="shared" si="145"/>
        <v>10.496901999999997</v>
      </c>
      <c r="J5153" s="573">
        <f t="shared" si="145"/>
        <v>13.792441</v>
      </c>
      <c r="K5153" s="573">
        <f t="shared" si="145"/>
        <v>9.5814744999999988</v>
      </c>
      <c r="L5153" s="573">
        <f t="shared" si="145"/>
        <v>15.226610749999997</v>
      </c>
      <c r="M5153" s="573">
        <f t="shared" si="145"/>
        <v>13.121127499999998</v>
      </c>
      <c r="N5153" s="573" t="b">
        <v>1</v>
      </c>
    </row>
    <row r="5154" spans="1:14" ht="15.5" x14ac:dyDescent="0.35">
      <c r="A5154" s="373" t="s">
        <v>6622</v>
      </c>
      <c r="B5154" s="308" t="s">
        <v>6623</v>
      </c>
      <c r="C5154" s="193" t="s">
        <v>6624</v>
      </c>
      <c r="D5154" s="309"/>
      <c r="E5154" s="20" t="s">
        <v>141</v>
      </c>
      <c r="F5154" s="578">
        <v>67.290000000000006</v>
      </c>
      <c r="G5154" s="47"/>
      <c r="H5154" s="573">
        <f t="shared" si="145"/>
        <v>23.726453999999997</v>
      </c>
      <c r="I5154" s="573">
        <f t="shared" si="145"/>
        <v>23.726453999999997</v>
      </c>
      <c r="J5154" s="573">
        <f t="shared" si="145"/>
        <v>31.175457000000002</v>
      </c>
      <c r="K5154" s="573">
        <f t="shared" si="145"/>
        <v>21.657286500000001</v>
      </c>
      <c r="L5154" s="573">
        <f t="shared" si="145"/>
        <v>34.41715275</v>
      </c>
      <c r="M5154" s="573">
        <f t="shared" si="145"/>
        <v>29.658067500000001</v>
      </c>
      <c r="N5154" s="573" t="b">
        <v>1</v>
      </c>
    </row>
    <row r="5155" spans="1:14" ht="15.5" x14ac:dyDescent="0.35">
      <c r="A5155" s="373" t="s">
        <v>6625</v>
      </c>
      <c r="B5155" s="308" t="s">
        <v>6626</v>
      </c>
      <c r="C5155" s="193" t="s">
        <v>6627</v>
      </c>
      <c r="D5155" s="309"/>
      <c r="E5155" s="20" t="s">
        <v>141</v>
      </c>
      <c r="F5155" s="578">
        <v>207.38</v>
      </c>
      <c r="G5155" s="47"/>
      <c r="H5155" s="573">
        <f t="shared" si="145"/>
        <v>73.12218799999998</v>
      </c>
      <c r="I5155" s="573">
        <f t="shared" si="145"/>
        <v>73.12218799999998</v>
      </c>
      <c r="J5155" s="573">
        <f t="shared" si="145"/>
        <v>96.079154000000003</v>
      </c>
      <c r="K5155" s="573">
        <f t="shared" si="145"/>
        <v>66.745252999999991</v>
      </c>
      <c r="L5155" s="573">
        <f t="shared" si="145"/>
        <v>106.06968549999998</v>
      </c>
      <c r="M5155" s="573">
        <f t="shared" si="145"/>
        <v>91.402734999999993</v>
      </c>
      <c r="N5155" s="573" t="b">
        <v>1</v>
      </c>
    </row>
    <row r="5156" spans="1:14" ht="15.5" x14ac:dyDescent="0.35">
      <c r="A5156" s="373" t="s">
        <v>6628</v>
      </c>
      <c r="B5156" s="308" t="s">
        <v>6629</v>
      </c>
      <c r="C5156" s="193" t="s">
        <v>6630</v>
      </c>
      <c r="D5156" s="309"/>
      <c r="E5156" s="20" t="s">
        <v>141</v>
      </c>
      <c r="F5156" s="578">
        <v>70.599999999999994</v>
      </c>
      <c r="G5156" s="47"/>
      <c r="H5156" s="573">
        <f t="shared" si="145"/>
        <v>24.89355999999999</v>
      </c>
      <c r="I5156" s="573">
        <f t="shared" si="145"/>
        <v>24.89355999999999</v>
      </c>
      <c r="J5156" s="573">
        <f t="shared" si="145"/>
        <v>32.708979999999997</v>
      </c>
      <c r="K5156" s="573">
        <f t="shared" si="145"/>
        <v>22.722609999999996</v>
      </c>
      <c r="L5156" s="573">
        <f t="shared" si="145"/>
        <v>36.110134999999993</v>
      </c>
      <c r="M5156" s="573">
        <f t="shared" si="145"/>
        <v>31.116949999999996</v>
      </c>
      <c r="N5156" s="573" t="b">
        <v>1</v>
      </c>
    </row>
    <row r="5157" spans="1:14" ht="15.5" x14ac:dyDescent="0.35">
      <c r="A5157" s="373" t="s">
        <v>6631</v>
      </c>
      <c r="B5157" s="308" t="s">
        <v>6631</v>
      </c>
      <c r="C5157" s="193" t="s">
        <v>6632</v>
      </c>
      <c r="D5157" s="309"/>
      <c r="E5157" s="20"/>
      <c r="F5157" s="578">
        <v>10.25</v>
      </c>
      <c r="G5157" s="47"/>
      <c r="H5157" s="573">
        <f t="shared" si="145"/>
        <v>3.6141499999999991</v>
      </c>
      <c r="I5157" s="573">
        <f t="shared" si="145"/>
        <v>3.6141499999999991</v>
      </c>
      <c r="J5157" s="573">
        <f t="shared" si="145"/>
        <v>4.7488250000000001</v>
      </c>
      <c r="K5157" s="573">
        <f t="shared" si="145"/>
        <v>3.2989624999999996</v>
      </c>
      <c r="L5157" s="573">
        <f t="shared" si="145"/>
        <v>5.2426187499999992</v>
      </c>
      <c r="M5157" s="573">
        <f t="shared" si="145"/>
        <v>4.5176875000000001</v>
      </c>
      <c r="N5157" s="573" t="b">
        <v>1</v>
      </c>
    </row>
    <row r="5158" spans="1:14" ht="15.5" x14ac:dyDescent="0.35">
      <c r="A5158" s="373" t="s">
        <v>6633</v>
      </c>
      <c r="B5158" s="308" t="s">
        <v>6633</v>
      </c>
      <c r="C5158" s="193" t="s">
        <v>6634</v>
      </c>
      <c r="D5158" s="309"/>
      <c r="E5158" s="20"/>
      <c r="F5158" s="578">
        <v>15.88</v>
      </c>
      <c r="G5158" s="47"/>
      <c r="H5158" s="573">
        <f t="shared" si="145"/>
        <v>5.5992879999999987</v>
      </c>
      <c r="I5158" s="573">
        <f t="shared" si="145"/>
        <v>5.5992879999999987</v>
      </c>
      <c r="J5158" s="573">
        <f t="shared" si="145"/>
        <v>7.3572040000000003</v>
      </c>
      <c r="K5158" s="573">
        <f t="shared" si="145"/>
        <v>5.1109779999999994</v>
      </c>
      <c r="L5158" s="573">
        <f t="shared" si="145"/>
        <v>8.1222229999999982</v>
      </c>
      <c r="M5158" s="573">
        <f t="shared" si="145"/>
        <v>6.9991099999999999</v>
      </c>
      <c r="N5158" s="573" t="b">
        <v>1</v>
      </c>
    </row>
    <row r="5159" spans="1:14" ht="15.5" x14ac:dyDescent="0.35">
      <c r="A5159" s="373" t="s">
        <v>6635</v>
      </c>
      <c r="B5159" s="308" t="s">
        <v>6635</v>
      </c>
      <c r="C5159" s="193" t="s">
        <v>6636</v>
      </c>
      <c r="D5159" s="309"/>
      <c r="E5159" s="20"/>
      <c r="F5159" s="578">
        <v>23.57</v>
      </c>
      <c r="G5159" s="47"/>
      <c r="H5159" s="573">
        <f t="shared" si="145"/>
        <v>8.3107819999999979</v>
      </c>
      <c r="I5159" s="573">
        <f t="shared" si="145"/>
        <v>8.3107819999999979</v>
      </c>
      <c r="J5159" s="573">
        <f t="shared" si="145"/>
        <v>10.919981</v>
      </c>
      <c r="K5159" s="573">
        <f t="shared" si="145"/>
        <v>7.5860044999999996</v>
      </c>
      <c r="L5159" s="573">
        <f t="shared" si="145"/>
        <v>12.055465749999998</v>
      </c>
      <c r="M5159" s="573">
        <f t="shared" si="145"/>
        <v>10.388477499999999</v>
      </c>
      <c r="N5159" s="573" t="b">
        <v>1</v>
      </c>
    </row>
    <row r="5160" spans="1:14" ht="15.5" x14ac:dyDescent="0.35">
      <c r="A5160" s="373" t="s">
        <v>6637</v>
      </c>
      <c r="B5160" s="308" t="s">
        <v>6637</v>
      </c>
      <c r="C5160" s="193" t="s">
        <v>6638</v>
      </c>
      <c r="D5160" s="309"/>
      <c r="E5160" s="20"/>
      <c r="F5160" s="578">
        <v>43.56</v>
      </c>
      <c r="G5160" s="47"/>
      <c r="H5160" s="573">
        <f t="shared" si="145"/>
        <v>15.359255999999997</v>
      </c>
      <c r="I5160" s="573">
        <f t="shared" si="145"/>
        <v>15.359255999999997</v>
      </c>
      <c r="J5160" s="573">
        <f t="shared" si="145"/>
        <v>20.181348</v>
      </c>
      <c r="K5160" s="573">
        <f t="shared" si="145"/>
        <v>14.019786</v>
      </c>
      <c r="L5160" s="573">
        <f t="shared" si="145"/>
        <v>22.279850999999997</v>
      </c>
      <c r="M5160" s="573">
        <f t="shared" si="145"/>
        <v>19.199069999999999</v>
      </c>
      <c r="N5160" s="573" t="b">
        <v>1</v>
      </c>
    </row>
    <row r="5161" spans="1:14" ht="15.5" x14ac:dyDescent="0.35">
      <c r="A5161" s="373" t="s">
        <v>6639</v>
      </c>
      <c r="B5161" s="308" t="s">
        <v>6640</v>
      </c>
      <c r="C5161" s="193" t="s">
        <v>6641</v>
      </c>
      <c r="D5161" s="309"/>
      <c r="E5161" s="20"/>
      <c r="F5161" s="578">
        <v>494.56</v>
      </c>
      <c r="G5161" s="47"/>
      <c r="H5161" s="573">
        <f t="shared" si="145"/>
        <v>174.38185599999997</v>
      </c>
      <c r="I5161" s="573">
        <f t="shared" si="145"/>
        <v>174.38185599999997</v>
      </c>
      <c r="J5161" s="573">
        <f t="shared" si="145"/>
        <v>229.129648</v>
      </c>
      <c r="K5161" s="573">
        <f t="shared" si="145"/>
        <v>159.17413599999998</v>
      </c>
      <c r="L5161" s="573">
        <f t="shared" si="145"/>
        <v>252.95507599999996</v>
      </c>
      <c r="M5161" s="573">
        <f t="shared" si="145"/>
        <v>217.97731999999999</v>
      </c>
      <c r="N5161" s="573" t="b">
        <v>1</v>
      </c>
    </row>
    <row r="5162" spans="1:14" ht="15.5" x14ac:dyDescent="0.35">
      <c r="A5162" s="373" t="s">
        <v>6642</v>
      </c>
      <c r="B5162" s="308" t="s">
        <v>6643</v>
      </c>
      <c r="C5162" s="193" t="s">
        <v>6644</v>
      </c>
      <c r="D5162" s="309"/>
      <c r="E5162" s="20"/>
      <c r="F5162" s="578">
        <v>545.29999999999995</v>
      </c>
      <c r="G5162" s="47"/>
      <c r="H5162" s="573">
        <f t="shared" si="145"/>
        <v>192.27277999999993</v>
      </c>
      <c r="I5162" s="573">
        <f t="shared" si="145"/>
        <v>192.27277999999993</v>
      </c>
      <c r="J5162" s="573">
        <f t="shared" si="145"/>
        <v>252.63748999999999</v>
      </c>
      <c r="K5162" s="573">
        <f t="shared" si="145"/>
        <v>175.50480499999998</v>
      </c>
      <c r="L5162" s="573">
        <f t="shared" si="145"/>
        <v>278.90731749999992</v>
      </c>
      <c r="M5162" s="573">
        <f t="shared" si="145"/>
        <v>240.34097499999996</v>
      </c>
      <c r="N5162" s="573" t="b">
        <v>1</v>
      </c>
    </row>
    <row r="5163" spans="1:14" ht="15.5" x14ac:dyDescent="0.35">
      <c r="A5163" s="373" t="s">
        <v>6645</v>
      </c>
      <c r="B5163" s="308" t="s">
        <v>6646</v>
      </c>
      <c r="C5163" s="193" t="s">
        <v>6647</v>
      </c>
      <c r="D5163" s="309"/>
      <c r="E5163" s="20" t="s">
        <v>141</v>
      </c>
      <c r="F5163" s="578">
        <v>272.47000000000003</v>
      </c>
      <c r="G5163" s="47"/>
      <c r="H5163" s="573">
        <f t="shared" si="145"/>
        <v>96.072921999999991</v>
      </c>
      <c r="I5163" s="573">
        <f t="shared" si="145"/>
        <v>96.072921999999991</v>
      </c>
      <c r="J5163" s="573">
        <f t="shared" si="145"/>
        <v>126.23535100000001</v>
      </c>
      <c r="K5163" s="573">
        <f t="shared" si="145"/>
        <v>87.694469499999997</v>
      </c>
      <c r="L5163" s="573">
        <f t="shared" si="145"/>
        <v>139.36159325</v>
      </c>
      <c r="M5163" s="573">
        <f t="shared" si="145"/>
        <v>120.09115250000001</v>
      </c>
      <c r="N5163" s="573" t="b">
        <v>1</v>
      </c>
    </row>
    <row r="5164" spans="1:14" ht="15.5" x14ac:dyDescent="0.35">
      <c r="A5164" s="373" t="s">
        <v>6648</v>
      </c>
      <c r="B5164" s="308" t="s">
        <v>6649</v>
      </c>
      <c r="C5164" s="193" t="s">
        <v>6650</v>
      </c>
      <c r="D5164" s="309"/>
      <c r="E5164" s="20" t="s">
        <v>141</v>
      </c>
      <c r="F5164" s="578">
        <v>508.55</v>
      </c>
      <c r="G5164" s="47"/>
      <c r="H5164" s="573">
        <f t="shared" si="145"/>
        <v>179.31472999999997</v>
      </c>
      <c r="I5164" s="573">
        <f t="shared" si="145"/>
        <v>179.31472999999997</v>
      </c>
      <c r="J5164" s="573">
        <f t="shared" si="145"/>
        <v>235.61121499999999</v>
      </c>
      <c r="K5164" s="573">
        <f t="shared" si="145"/>
        <v>163.6768175</v>
      </c>
      <c r="L5164" s="573">
        <f t="shared" si="145"/>
        <v>260.11061124999998</v>
      </c>
      <c r="M5164" s="573">
        <f t="shared" si="145"/>
        <v>224.14341249999998</v>
      </c>
      <c r="N5164" s="573" t="b">
        <v>1</v>
      </c>
    </row>
    <row r="5165" spans="1:14" ht="15.5" x14ac:dyDescent="0.35">
      <c r="A5165" s="373" t="s">
        <v>6651</v>
      </c>
      <c r="B5165" s="308" t="s">
        <v>6652</v>
      </c>
      <c r="C5165" s="193" t="s">
        <v>6653</v>
      </c>
      <c r="D5165" s="309"/>
      <c r="E5165" s="20"/>
      <c r="F5165" s="578">
        <v>519.34</v>
      </c>
      <c r="G5165" s="47"/>
      <c r="H5165" s="573">
        <f t="shared" si="145"/>
        <v>183.11928399999996</v>
      </c>
      <c r="I5165" s="573">
        <f t="shared" si="145"/>
        <v>183.11928399999996</v>
      </c>
      <c r="J5165" s="573">
        <f t="shared" si="145"/>
        <v>240.61022200000002</v>
      </c>
      <c r="K5165" s="573">
        <f t="shared" si="145"/>
        <v>167.14957899999999</v>
      </c>
      <c r="L5165" s="573">
        <f t="shared" si="145"/>
        <v>265.62942649999997</v>
      </c>
      <c r="M5165" s="573">
        <f t="shared" si="145"/>
        <v>228.89910499999999</v>
      </c>
      <c r="N5165" s="573" t="b">
        <v>1</v>
      </c>
    </row>
    <row r="5166" spans="1:14" ht="15.5" x14ac:dyDescent="0.35">
      <c r="A5166" s="373" t="s">
        <v>6654</v>
      </c>
      <c r="B5166" s="308" t="s">
        <v>6655</v>
      </c>
      <c r="C5166" s="193" t="s">
        <v>6656</v>
      </c>
      <c r="D5166" s="309"/>
      <c r="E5166" s="20" t="s">
        <v>141</v>
      </c>
      <c r="F5166" s="578">
        <v>273.58</v>
      </c>
      <c r="G5166" s="47"/>
      <c r="H5166" s="573">
        <f t="shared" si="145"/>
        <v>96.464307999999974</v>
      </c>
      <c r="I5166" s="573">
        <f t="shared" si="145"/>
        <v>96.464307999999974</v>
      </c>
      <c r="J5166" s="573">
        <f t="shared" si="145"/>
        <v>126.74961399999999</v>
      </c>
      <c r="K5166" s="573">
        <f t="shared" si="145"/>
        <v>88.051722999999981</v>
      </c>
      <c r="L5166" s="573">
        <f t="shared" si="145"/>
        <v>139.92933049999996</v>
      </c>
      <c r="M5166" s="573">
        <f t="shared" si="145"/>
        <v>120.58038499999999</v>
      </c>
      <c r="N5166" s="573" t="b">
        <v>1</v>
      </c>
    </row>
    <row r="5167" spans="1:14" ht="15.5" x14ac:dyDescent="0.35">
      <c r="A5167" s="373" t="s">
        <v>6657</v>
      </c>
      <c r="B5167" s="308" t="s">
        <v>6658</v>
      </c>
      <c r="C5167" s="193" t="s">
        <v>6659</v>
      </c>
      <c r="D5167" s="309"/>
      <c r="E5167" s="20" t="s">
        <v>141</v>
      </c>
      <c r="F5167" s="578">
        <v>1499.18</v>
      </c>
      <c r="G5167" s="47"/>
      <c r="H5167" s="573">
        <f t="shared" si="145"/>
        <v>528.61086799999987</v>
      </c>
      <c r="I5167" s="573">
        <f t="shared" si="145"/>
        <v>528.61086799999987</v>
      </c>
      <c r="J5167" s="573">
        <f t="shared" si="145"/>
        <v>694.57009400000004</v>
      </c>
      <c r="K5167" s="573">
        <f t="shared" si="145"/>
        <v>482.51108299999999</v>
      </c>
      <c r="L5167" s="573">
        <f t="shared" si="145"/>
        <v>766.79309049999983</v>
      </c>
      <c r="M5167" s="573">
        <f t="shared" si="145"/>
        <v>660.76358500000003</v>
      </c>
      <c r="N5167" s="573" t="b">
        <v>1</v>
      </c>
    </row>
    <row r="5168" spans="1:14" ht="15.5" x14ac:dyDescent="0.35">
      <c r="A5168" s="373" t="s">
        <v>8770</v>
      </c>
      <c r="B5168" s="322" t="s">
        <v>6660</v>
      </c>
      <c r="C5168" s="653" t="s">
        <v>6661</v>
      </c>
      <c r="D5168" s="309"/>
      <c r="E5168" s="20"/>
      <c r="F5168" s="578">
        <v>118.03</v>
      </c>
      <c r="G5168" s="47"/>
      <c r="H5168" s="573">
        <f t="shared" si="145"/>
        <v>41.617377999999988</v>
      </c>
      <c r="I5168" s="573">
        <f t="shared" si="145"/>
        <v>41.617377999999988</v>
      </c>
      <c r="J5168" s="573">
        <f t="shared" si="145"/>
        <v>54.683298999999998</v>
      </c>
      <c r="K5168" s="573">
        <f t="shared" si="145"/>
        <v>37.987955499999998</v>
      </c>
      <c r="L5168" s="573">
        <f t="shared" si="145"/>
        <v>60.369394249999992</v>
      </c>
      <c r="M5168" s="573">
        <f t="shared" si="145"/>
        <v>52.021722499999996</v>
      </c>
      <c r="N5168" s="573" t="b">
        <v>1</v>
      </c>
    </row>
    <row r="5169" spans="1:14" ht="15.5" x14ac:dyDescent="0.35">
      <c r="A5169" s="373" t="s">
        <v>8771</v>
      </c>
      <c r="B5169" s="322" t="s">
        <v>6662</v>
      </c>
      <c r="C5169" s="653" t="s">
        <v>6663</v>
      </c>
      <c r="D5169" s="309"/>
      <c r="E5169" s="20"/>
      <c r="F5169" s="578">
        <v>130.16</v>
      </c>
      <c r="G5169" s="47"/>
      <c r="H5169" s="573">
        <f t="shared" si="145"/>
        <v>45.894415999999985</v>
      </c>
      <c r="I5169" s="573">
        <f t="shared" si="145"/>
        <v>45.894415999999985</v>
      </c>
      <c r="J5169" s="573">
        <f t="shared" si="145"/>
        <v>60.303127999999994</v>
      </c>
      <c r="K5169" s="573">
        <f t="shared" si="145"/>
        <v>41.891995999999992</v>
      </c>
      <c r="L5169" s="573">
        <f t="shared" si="145"/>
        <v>66.573585999999992</v>
      </c>
      <c r="M5169" s="573">
        <f t="shared" si="145"/>
        <v>57.368019999999994</v>
      </c>
      <c r="N5169" s="573" t="b">
        <v>1</v>
      </c>
    </row>
    <row r="5170" spans="1:14" ht="15.5" x14ac:dyDescent="0.35">
      <c r="A5170" s="373" t="s">
        <v>8772</v>
      </c>
      <c r="B5170" s="308" t="s">
        <v>6664</v>
      </c>
      <c r="C5170" s="653" t="s">
        <v>6665</v>
      </c>
      <c r="D5170" s="309"/>
      <c r="E5170" s="20"/>
      <c r="F5170" s="578">
        <v>139.91</v>
      </c>
      <c r="G5170" s="47"/>
      <c r="H5170" s="573">
        <f t="shared" si="145"/>
        <v>49.33226599999999</v>
      </c>
      <c r="I5170" s="573">
        <f t="shared" si="145"/>
        <v>49.33226599999999</v>
      </c>
      <c r="J5170" s="573">
        <f t="shared" si="145"/>
        <v>64.820302999999996</v>
      </c>
      <c r="K5170" s="573">
        <f t="shared" si="145"/>
        <v>45.030033499999995</v>
      </c>
      <c r="L5170" s="573">
        <f t="shared" si="145"/>
        <v>71.560467249999988</v>
      </c>
      <c r="M5170" s="573">
        <f t="shared" si="145"/>
        <v>61.665332499999998</v>
      </c>
      <c r="N5170" s="573" t="b">
        <v>1</v>
      </c>
    </row>
    <row r="5171" spans="1:14" ht="15.5" x14ac:dyDescent="0.35">
      <c r="A5171" s="373" t="s">
        <v>6666</v>
      </c>
      <c r="B5171" s="308" t="s">
        <v>6667</v>
      </c>
      <c r="C5171" s="193" t="s">
        <v>6668</v>
      </c>
      <c r="D5171" s="309"/>
      <c r="E5171" s="20" t="s">
        <v>141</v>
      </c>
      <c r="F5171" s="578">
        <v>41.91</v>
      </c>
      <c r="G5171" s="47"/>
      <c r="H5171" s="573">
        <f t="shared" si="145"/>
        <v>14.777465999999995</v>
      </c>
      <c r="I5171" s="573">
        <f t="shared" si="145"/>
        <v>14.777465999999995</v>
      </c>
      <c r="J5171" s="573">
        <f t="shared" si="145"/>
        <v>19.416902999999998</v>
      </c>
      <c r="K5171" s="573">
        <f t="shared" si="145"/>
        <v>13.488733499999997</v>
      </c>
      <c r="L5171" s="573">
        <f t="shared" si="145"/>
        <v>21.435917249999996</v>
      </c>
      <c r="M5171" s="573">
        <f t="shared" si="145"/>
        <v>18.471832499999998</v>
      </c>
      <c r="N5171" s="573" t="b">
        <v>1</v>
      </c>
    </row>
    <row r="5172" spans="1:14" ht="15.5" x14ac:dyDescent="0.35">
      <c r="A5172" s="373" t="s">
        <v>6669</v>
      </c>
      <c r="B5172" s="308" t="s">
        <v>6670</v>
      </c>
      <c r="C5172" s="193" t="s">
        <v>6671</v>
      </c>
      <c r="D5172" s="309"/>
      <c r="E5172" s="20" t="s">
        <v>141</v>
      </c>
      <c r="F5172" s="578">
        <v>23.16</v>
      </c>
      <c r="G5172" s="47"/>
      <c r="H5172" s="573">
        <f t="shared" si="145"/>
        <v>8.1662159999999986</v>
      </c>
      <c r="I5172" s="573">
        <f t="shared" si="145"/>
        <v>8.1662159999999986</v>
      </c>
      <c r="J5172" s="573">
        <f t="shared" si="145"/>
        <v>10.730027999999999</v>
      </c>
      <c r="K5172" s="573">
        <f t="shared" si="145"/>
        <v>7.4540459999999991</v>
      </c>
      <c r="L5172" s="573">
        <f t="shared" si="145"/>
        <v>11.845760999999998</v>
      </c>
      <c r="M5172" s="573">
        <f t="shared" si="145"/>
        <v>10.20777</v>
      </c>
      <c r="N5172" s="573" t="b">
        <v>1</v>
      </c>
    </row>
    <row r="5173" spans="1:14" ht="15.5" x14ac:dyDescent="0.35">
      <c r="A5173" s="373" t="s">
        <v>6672</v>
      </c>
      <c r="B5173" s="308" t="s">
        <v>6673</v>
      </c>
      <c r="C5173" s="193" t="s">
        <v>6674</v>
      </c>
      <c r="D5173" s="309"/>
      <c r="E5173" s="20" t="s">
        <v>141</v>
      </c>
      <c r="F5173" s="578">
        <v>56.25</v>
      </c>
      <c r="G5173" s="47"/>
      <c r="H5173" s="573">
        <f t="shared" si="145"/>
        <v>19.833749999999995</v>
      </c>
      <c r="I5173" s="573">
        <f t="shared" si="145"/>
        <v>19.833749999999995</v>
      </c>
      <c r="J5173" s="573">
        <f t="shared" si="145"/>
        <v>26.060624999999998</v>
      </c>
      <c r="K5173" s="573">
        <f t="shared" si="145"/>
        <v>18.104062499999998</v>
      </c>
      <c r="L5173" s="573">
        <f t="shared" si="145"/>
        <v>28.770468749999996</v>
      </c>
      <c r="M5173" s="573">
        <f t="shared" si="145"/>
        <v>24.792187499999997</v>
      </c>
      <c r="N5173" s="573" t="b">
        <v>1</v>
      </c>
    </row>
    <row r="5174" spans="1:14" ht="15.5" x14ac:dyDescent="0.35">
      <c r="A5174" s="373" t="s">
        <v>6675</v>
      </c>
      <c r="B5174" s="308" t="s">
        <v>6676</v>
      </c>
      <c r="C5174" s="193" t="s">
        <v>6677</v>
      </c>
      <c r="D5174" s="309"/>
      <c r="E5174" s="20" t="s">
        <v>141</v>
      </c>
      <c r="F5174" s="578">
        <v>70.599999999999994</v>
      </c>
      <c r="G5174" s="47"/>
      <c r="H5174" s="573">
        <f t="shared" ref="H5174:M5205" si="146">IF($N5174=TRUE,H$3*$F5174,"")</f>
        <v>24.89355999999999</v>
      </c>
      <c r="I5174" s="573">
        <f t="shared" si="146"/>
        <v>24.89355999999999</v>
      </c>
      <c r="J5174" s="573">
        <f t="shared" si="146"/>
        <v>32.708979999999997</v>
      </c>
      <c r="K5174" s="573">
        <f t="shared" si="146"/>
        <v>22.722609999999996</v>
      </c>
      <c r="L5174" s="573">
        <f t="shared" si="146"/>
        <v>36.110134999999993</v>
      </c>
      <c r="M5174" s="573">
        <f t="shared" si="146"/>
        <v>31.116949999999996</v>
      </c>
      <c r="N5174" s="573" t="b">
        <v>1</v>
      </c>
    </row>
    <row r="5175" spans="1:14" ht="15.5" x14ac:dyDescent="0.35">
      <c r="A5175" s="373" t="s">
        <v>6678</v>
      </c>
      <c r="B5175" s="308" t="s">
        <v>6679</v>
      </c>
      <c r="C5175" s="193" t="s">
        <v>6680</v>
      </c>
      <c r="D5175" s="309"/>
      <c r="E5175" s="20" t="s">
        <v>141</v>
      </c>
      <c r="F5175" s="578">
        <v>434.64</v>
      </c>
      <c r="G5175" s="47"/>
      <c r="H5175" s="573">
        <f t="shared" si="146"/>
        <v>153.25406399999997</v>
      </c>
      <c r="I5175" s="573">
        <f t="shared" si="146"/>
        <v>153.25406399999997</v>
      </c>
      <c r="J5175" s="573">
        <f t="shared" si="146"/>
        <v>201.36871199999999</v>
      </c>
      <c r="K5175" s="573">
        <f t="shared" si="146"/>
        <v>139.88888399999999</v>
      </c>
      <c r="L5175" s="573">
        <f t="shared" si="146"/>
        <v>222.30749399999996</v>
      </c>
      <c r="M5175" s="573">
        <f t="shared" si="146"/>
        <v>191.56757999999999</v>
      </c>
      <c r="N5175" s="573" t="b">
        <v>1</v>
      </c>
    </row>
    <row r="5176" spans="1:14" ht="15.5" x14ac:dyDescent="0.35">
      <c r="A5176" s="373" t="s">
        <v>6681</v>
      </c>
      <c r="B5176" s="308" t="s">
        <v>6682</v>
      </c>
      <c r="C5176" s="193" t="s">
        <v>6683</v>
      </c>
      <c r="D5176" s="309"/>
      <c r="E5176" s="20" t="s">
        <v>141</v>
      </c>
      <c r="F5176" s="578">
        <v>73.02</v>
      </c>
      <c r="G5176" s="47"/>
      <c r="H5176" s="573">
        <f t="shared" si="146"/>
        <v>25.746851999999993</v>
      </c>
      <c r="I5176" s="573">
        <f t="shared" si="146"/>
        <v>25.746851999999993</v>
      </c>
      <c r="J5176" s="573">
        <f t="shared" si="146"/>
        <v>33.830165999999998</v>
      </c>
      <c r="K5176" s="573">
        <f t="shared" si="146"/>
        <v>23.501486999999997</v>
      </c>
      <c r="L5176" s="573">
        <f t="shared" si="146"/>
        <v>37.347904499999991</v>
      </c>
      <c r="M5176" s="573">
        <f t="shared" si="146"/>
        <v>32.183564999999994</v>
      </c>
      <c r="N5176" s="573" t="b">
        <v>1</v>
      </c>
    </row>
    <row r="5177" spans="1:14" ht="15.5" x14ac:dyDescent="0.35">
      <c r="A5177" s="373" t="s">
        <v>6684</v>
      </c>
      <c r="B5177" s="308" t="s">
        <v>6685</v>
      </c>
      <c r="C5177" s="193" t="s">
        <v>6686</v>
      </c>
      <c r="D5177" s="309"/>
      <c r="E5177" s="20" t="s">
        <v>141</v>
      </c>
      <c r="F5177" s="578">
        <v>134.9</v>
      </c>
      <c r="G5177" s="47"/>
      <c r="H5177" s="573">
        <f t="shared" si="146"/>
        <v>47.565739999999991</v>
      </c>
      <c r="I5177" s="573">
        <f t="shared" si="146"/>
        <v>47.565739999999991</v>
      </c>
      <c r="J5177" s="573">
        <f t="shared" si="146"/>
        <v>62.499169999999999</v>
      </c>
      <c r="K5177" s="573">
        <f t="shared" si="146"/>
        <v>43.417564999999996</v>
      </c>
      <c r="L5177" s="573">
        <f t="shared" si="146"/>
        <v>68.99797749999999</v>
      </c>
      <c r="M5177" s="573">
        <f t="shared" si="146"/>
        <v>59.457174999999999</v>
      </c>
      <c r="N5177" s="573" t="b">
        <v>1</v>
      </c>
    </row>
    <row r="5178" spans="1:14" ht="15.5" x14ac:dyDescent="0.35">
      <c r="A5178" s="373" t="s">
        <v>8773</v>
      </c>
      <c r="B5178" s="308" t="s">
        <v>8774</v>
      </c>
      <c r="C5178" s="193" t="s">
        <v>7181</v>
      </c>
      <c r="D5178" s="309"/>
      <c r="E5178" s="20"/>
      <c r="F5178" s="578">
        <v>120</v>
      </c>
      <c r="G5178" s="47"/>
      <c r="H5178" s="573">
        <f t="shared" si="146"/>
        <v>42.311999999999991</v>
      </c>
      <c r="I5178" s="573">
        <f t="shared" si="146"/>
        <v>42.311999999999991</v>
      </c>
      <c r="J5178" s="573">
        <f t="shared" si="146"/>
        <v>55.595999999999997</v>
      </c>
      <c r="K5178" s="573">
        <f t="shared" si="146"/>
        <v>38.622</v>
      </c>
      <c r="L5178" s="573">
        <f t="shared" si="146"/>
        <v>61.376999999999988</v>
      </c>
      <c r="M5178" s="573">
        <f t="shared" si="146"/>
        <v>52.89</v>
      </c>
      <c r="N5178" s="573" t="b">
        <v>1</v>
      </c>
    </row>
    <row r="5179" spans="1:14" ht="15.5" x14ac:dyDescent="0.35">
      <c r="A5179" s="373" t="s">
        <v>6687</v>
      </c>
      <c r="B5179" s="308" t="s">
        <v>6688</v>
      </c>
      <c r="C5179" s="193" t="s">
        <v>6689</v>
      </c>
      <c r="D5179" s="309"/>
      <c r="E5179" s="20" t="s">
        <v>141</v>
      </c>
      <c r="F5179" s="578">
        <v>111.38</v>
      </c>
      <c r="G5179" s="47"/>
      <c r="H5179" s="573">
        <f t="shared" si="146"/>
        <v>39.272587999999992</v>
      </c>
      <c r="I5179" s="573">
        <f t="shared" si="146"/>
        <v>39.272587999999992</v>
      </c>
      <c r="J5179" s="573">
        <f t="shared" si="146"/>
        <v>51.602353999999998</v>
      </c>
      <c r="K5179" s="573">
        <f t="shared" si="146"/>
        <v>35.847652999999994</v>
      </c>
      <c r="L5179" s="573">
        <f t="shared" si="146"/>
        <v>56.968085499999987</v>
      </c>
      <c r="M5179" s="573">
        <f t="shared" si="146"/>
        <v>49.090734999999995</v>
      </c>
      <c r="N5179" s="573" t="b">
        <v>1</v>
      </c>
    </row>
    <row r="5180" spans="1:14" ht="15.5" x14ac:dyDescent="0.35">
      <c r="A5180" s="373" t="s">
        <v>6690</v>
      </c>
      <c r="B5180" s="308" t="s">
        <v>6691</v>
      </c>
      <c r="C5180" s="193" t="s">
        <v>6692</v>
      </c>
      <c r="D5180" s="309"/>
      <c r="E5180" s="20" t="s">
        <v>141</v>
      </c>
      <c r="F5180" s="578">
        <v>168.11</v>
      </c>
      <c r="G5180" s="47"/>
      <c r="H5180" s="573">
        <f t="shared" si="146"/>
        <v>59.27558599999999</v>
      </c>
      <c r="I5180" s="573">
        <f t="shared" si="146"/>
        <v>59.27558599999999</v>
      </c>
      <c r="J5180" s="573">
        <f t="shared" si="146"/>
        <v>77.885362999999998</v>
      </c>
      <c r="K5180" s="573">
        <f t="shared" si="146"/>
        <v>54.106203499999999</v>
      </c>
      <c r="L5180" s="573">
        <f t="shared" si="146"/>
        <v>85.984062249999994</v>
      </c>
      <c r="M5180" s="573">
        <f t="shared" si="146"/>
        <v>74.094482499999998</v>
      </c>
      <c r="N5180" s="573" t="b">
        <v>1</v>
      </c>
    </row>
    <row r="5181" spans="1:14" ht="15.5" x14ac:dyDescent="0.35">
      <c r="A5181" s="373" t="s">
        <v>6693</v>
      </c>
      <c r="B5181" s="308" t="s">
        <v>6694</v>
      </c>
      <c r="C5181" s="193" t="s">
        <v>6695</v>
      </c>
      <c r="D5181" s="309"/>
      <c r="E5181" s="20" t="s">
        <v>141</v>
      </c>
      <c r="F5181" s="578">
        <v>47.03</v>
      </c>
      <c r="G5181" s="47"/>
      <c r="H5181" s="573">
        <f t="shared" si="146"/>
        <v>16.582777999999998</v>
      </c>
      <c r="I5181" s="573">
        <f t="shared" si="146"/>
        <v>16.582777999999998</v>
      </c>
      <c r="J5181" s="573">
        <f t="shared" si="146"/>
        <v>21.788999</v>
      </c>
      <c r="K5181" s="573">
        <f t="shared" si="146"/>
        <v>15.136605499999998</v>
      </c>
      <c r="L5181" s="573">
        <f t="shared" si="146"/>
        <v>24.054669249999996</v>
      </c>
      <c r="M5181" s="573">
        <f t="shared" si="146"/>
        <v>20.728472499999999</v>
      </c>
      <c r="N5181" s="573" t="b">
        <v>1</v>
      </c>
    </row>
    <row r="5182" spans="1:14" ht="15.5" x14ac:dyDescent="0.35">
      <c r="A5182" s="373" t="s">
        <v>6696</v>
      </c>
      <c r="B5182" s="308" t="s">
        <v>6697</v>
      </c>
      <c r="C5182" s="193" t="s">
        <v>6698</v>
      </c>
      <c r="D5182" s="309"/>
      <c r="E5182" s="20" t="s">
        <v>141</v>
      </c>
      <c r="F5182" s="578">
        <v>63.89</v>
      </c>
      <c r="G5182" s="47"/>
      <c r="H5182" s="573">
        <f t="shared" si="146"/>
        <v>22.527613999999996</v>
      </c>
      <c r="I5182" s="573">
        <f t="shared" si="146"/>
        <v>22.527613999999996</v>
      </c>
      <c r="J5182" s="573">
        <f t="shared" si="146"/>
        <v>29.600237</v>
      </c>
      <c r="K5182" s="573">
        <f t="shared" si="146"/>
        <v>20.562996499999997</v>
      </c>
      <c r="L5182" s="573">
        <f t="shared" si="146"/>
        <v>32.678137749999991</v>
      </c>
      <c r="M5182" s="573">
        <f t="shared" si="146"/>
        <v>28.1595175</v>
      </c>
      <c r="N5182" s="573" t="b">
        <v>1</v>
      </c>
    </row>
    <row r="5183" spans="1:14" ht="15.5" x14ac:dyDescent="0.35">
      <c r="A5183" s="318" t="s">
        <v>6699</v>
      </c>
      <c r="B5183" s="308" t="s">
        <v>6700</v>
      </c>
      <c r="C5183" s="193" t="s">
        <v>6701</v>
      </c>
      <c r="D5183" s="309"/>
      <c r="E5183" s="20" t="s">
        <v>141</v>
      </c>
      <c r="F5183" s="578">
        <v>167.07</v>
      </c>
      <c r="G5183" s="47"/>
      <c r="H5183" s="573">
        <f t="shared" si="146"/>
        <v>58.908881999999984</v>
      </c>
      <c r="I5183" s="573">
        <f t="shared" si="146"/>
        <v>58.908881999999984</v>
      </c>
      <c r="J5183" s="573">
        <f t="shared" si="146"/>
        <v>77.403531000000001</v>
      </c>
      <c r="K5183" s="573">
        <f t="shared" si="146"/>
        <v>53.771479499999991</v>
      </c>
      <c r="L5183" s="573">
        <f t="shared" si="146"/>
        <v>85.452128249999987</v>
      </c>
      <c r="M5183" s="573">
        <f t="shared" si="146"/>
        <v>73.636102499999993</v>
      </c>
      <c r="N5183" s="573" t="b">
        <v>1</v>
      </c>
    </row>
    <row r="5184" spans="1:14" ht="15.5" x14ac:dyDescent="0.35">
      <c r="A5184" s="318" t="s">
        <v>6702</v>
      </c>
      <c r="B5184" s="308" t="s">
        <v>6703</v>
      </c>
      <c r="C5184" s="193" t="s">
        <v>6704</v>
      </c>
      <c r="D5184" s="309"/>
      <c r="E5184" s="20" t="s">
        <v>141</v>
      </c>
      <c r="F5184" s="578">
        <v>189.77</v>
      </c>
      <c r="G5184" s="47"/>
      <c r="H5184" s="573">
        <f t="shared" si="146"/>
        <v>66.912901999999988</v>
      </c>
      <c r="I5184" s="573">
        <f t="shared" si="146"/>
        <v>66.912901999999988</v>
      </c>
      <c r="J5184" s="573">
        <f t="shared" si="146"/>
        <v>87.920440999999997</v>
      </c>
      <c r="K5184" s="573">
        <f t="shared" si="146"/>
        <v>61.077474500000001</v>
      </c>
      <c r="L5184" s="573">
        <f t="shared" si="146"/>
        <v>97.06261074999999</v>
      </c>
      <c r="M5184" s="573">
        <f t="shared" si="146"/>
        <v>83.641127499999996</v>
      </c>
      <c r="N5184" s="573" t="b">
        <v>1</v>
      </c>
    </row>
    <row r="5185" spans="1:14" ht="15.5" x14ac:dyDescent="0.35">
      <c r="A5185" s="318" t="s">
        <v>6705</v>
      </c>
      <c r="B5185" s="308" t="s">
        <v>6706</v>
      </c>
      <c r="C5185" s="193" t="s">
        <v>6707</v>
      </c>
      <c r="D5185" s="309"/>
      <c r="E5185" s="20"/>
      <c r="F5185" s="578">
        <v>11.4</v>
      </c>
      <c r="G5185" s="47"/>
      <c r="H5185" s="573">
        <f t="shared" si="146"/>
        <v>4.019639999999999</v>
      </c>
      <c r="I5185" s="573">
        <f t="shared" si="146"/>
        <v>4.019639999999999</v>
      </c>
      <c r="J5185" s="573">
        <f t="shared" si="146"/>
        <v>5.2816200000000002</v>
      </c>
      <c r="K5185" s="573">
        <f t="shared" si="146"/>
        <v>3.6690899999999997</v>
      </c>
      <c r="L5185" s="573">
        <f t="shared" si="146"/>
        <v>5.8308149999999994</v>
      </c>
      <c r="M5185" s="573">
        <f t="shared" si="146"/>
        <v>5.0245499999999996</v>
      </c>
      <c r="N5185" s="573" t="b">
        <v>1</v>
      </c>
    </row>
    <row r="5186" spans="1:14" ht="15.5" x14ac:dyDescent="0.35">
      <c r="A5186" s="318" t="s">
        <v>6708</v>
      </c>
      <c r="B5186" s="308" t="s">
        <v>6709</v>
      </c>
      <c r="C5186" s="193" t="s">
        <v>6710</v>
      </c>
      <c r="D5186" s="309"/>
      <c r="E5186" s="20" t="s">
        <v>141</v>
      </c>
      <c r="F5186" s="578">
        <v>12.3</v>
      </c>
      <c r="G5186" s="47"/>
      <c r="H5186" s="573">
        <f t="shared" si="146"/>
        <v>4.3369799999999996</v>
      </c>
      <c r="I5186" s="573">
        <f t="shared" si="146"/>
        <v>4.3369799999999996</v>
      </c>
      <c r="J5186" s="573">
        <f t="shared" si="146"/>
        <v>5.6985900000000003</v>
      </c>
      <c r="K5186" s="573">
        <f t="shared" si="146"/>
        <v>3.958755</v>
      </c>
      <c r="L5186" s="573">
        <f t="shared" si="146"/>
        <v>6.2911424999999994</v>
      </c>
      <c r="M5186" s="573">
        <f t="shared" si="146"/>
        <v>5.4212249999999997</v>
      </c>
      <c r="N5186" s="573" t="b">
        <v>1</v>
      </c>
    </row>
    <row r="5187" spans="1:14" ht="15.5" x14ac:dyDescent="0.35">
      <c r="A5187" s="318" t="s">
        <v>6711</v>
      </c>
      <c r="B5187" s="308" t="s">
        <v>6712</v>
      </c>
      <c r="C5187" s="193" t="s">
        <v>6713</v>
      </c>
      <c r="D5187" s="309"/>
      <c r="E5187" s="20"/>
      <c r="F5187" s="578">
        <v>15.37</v>
      </c>
      <c r="G5187" s="47"/>
      <c r="H5187" s="573">
        <f t="shared" si="146"/>
        <v>5.4194619999999984</v>
      </c>
      <c r="I5187" s="573">
        <f t="shared" si="146"/>
        <v>5.4194619999999984</v>
      </c>
      <c r="J5187" s="573">
        <f t="shared" si="146"/>
        <v>7.1209209999999992</v>
      </c>
      <c r="K5187" s="573">
        <f t="shared" si="146"/>
        <v>4.9468344999999996</v>
      </c>
      <c r="L5187" s="573">
        <f t="shared" si="146"/>
        <v>7.8613707499999981</v>
      </c>
      <c r="M5187" s="573">
        <f t="shared" si="146"/>
        <v>6.7743274999999992</v>
      </c>
      <c r="N5187" s="573" t="b">
        <v>1</v>
      </c>
    </row>
    <row r="5188" spans="1:14" ht="15.5" x14ac:dyDescent="0.35">
      <c r="A5188" s="318" t="s">
        <v>6714</v>
      </c>
      <c r="B5188" s="308" t="s">
        <v>6715</v>
      </c>
      <c r="C5188" s="193" t="s">
        <v>6716</v>
      </c>
      <c r="D5188" s="309"/>
      <c r="E5188" s="20" t="s">
        <v>141</v>
      </c>
      <c r="F5188" s="578">
        <v>16.75</v>
      </c>
      <c r="G5188" s="47"/>
      <c r="H5188" s="573">
        <f t="shared" si="146"/>
        <v>5.9060499999999987</v>
      </c>
      <c r="I5188" s="573">
        <f t="shared" si="146"/>
        <v>5.9060499999999987</v>
      </c>
      <c r="J5188" s="573">
        <f t="shared" si="146"/>
        <v>7.760275</v>
      </c>
      <c r="K5188" s="573">
        <f t="shared" si="146"/>
        <v>5.3909874999999996</v>
      </c>
      <c r="L5188" s="573">
        <f t="shared" si="146"/>
        <v>8.5672062499999981</v>
      </c>
      <c r="M5188" s="573">
        <f t="shared" si="146"/>
        <v>7.3825624999999997</v>
      </c>
      <c r="N5188" s="573" t="b">
        <v>1</v>
      </c>
    </row>
    <row r="5189" spans="1:14" ht="15.5" x14ac:dyDescent="0.35">
      <c r="A5189" s="318" t="s">
        <v>6717</v>
      </c>
      <c r="B5189" s="308" t="s">
        <v>6718</v>
      </c>
      <c r="C5189" s="193" t="s">
        <v>6719</v>
      </c>
      <c r="D5189" s="309"/>
      <c r="E5189" s="20" t="s">
        <v>141</v>
      </c>
      <c r="F5189" s="578">
        <v>23.9</v>
      </c>
      <c r="G5189" s="47"/>
      <c r="H5189" s="573">
        <f t="shared" si="146"/>
        <v>8.4271399999999979</v>
      </c>
      <c r="I5189" s="573">
        <f t="shared" si="146"/>
        <v>8.4271399999999979</v>
      </c>
      <c r="J5189" s="573">
        <f t="shared" si="146"/>
        <v>11.072869999999998</v>
      </c>
      <c r="K5189" s="573">
        <f t="shared" si="146"/>
        <v>7.6922149999999991</v>
      </c>
      <c r="L5189" s="573">
        <f t="shared" si="146"/>
        <v>12.224252499999997</v>
      </c>
      <c r="M5189" s="573">
        <f t="shared" si="146"/>
        <v>10.533924999999998</v>
      </c>
      <c r="N5189" s="573" t="b">
        <v>1</v>
      </c>
    </row>
    <row r="5190" spans="1:14" ht="15.5" x14ac:dyDescent="0.35">
      <c r="A5190" s="318" t="s">
        <v>6720</v>
      </c>
      <c r="B5190" s="308" t="s">
        <v>6721</v>
      </c>
      <c r="C5190" s="193" t="s">
        <v>6722</v>
      </c>
      <c r="D5190" s="309"/>
      <c r="E5190" s="20" t="s">
        <v>141</v>
      </c>
      <c r="F5190" s="578">
        <v>36.729999999999997</v>
      </c>
      <c r="G5190" s="47"/>
      <c r="H5190" s="573">
        <f t="shared" si="146"/>
        <v>12.950997999999995</v>
      </c>
      <c r="I5190" s="573">
        <f t="shared" si="146"/>
        <v>12.950997999999995</v>
      </c>
      <c r="J5190" s="573">
        <f t="shared" si="146"/>
        <v>17.017008999999998</v>
      </c>
      <c r="K5190" s="573">
        <f t="shared" si="146"/>
        <v>11.821550499999997</v>
      </c>
      <c r="L5190" s="573">
        <f t="shared" si="146"/>
        <v>18.786476749999995</v>
      </c>
      <c r="M5190" s="573">
        <f t="shared" si="146"/>
        <v>16.188747499999998</v>
      </c>
      <c r="N5190" s="573" t="b">
        <v>1</v>
      </c>
    </row>
    <row r="5191" spans="1:14" ht="15.5" x14ac:dyDescent="0.35">
      <c r="A5191" s="318" t="s">
        <v>6723</v>
      </c>
      <c r="B5191" s="308" t="s">
        <v>6724</v>
      </c>
      <c r="C5191" s="193" t="s">
        <v>6725</v>
      </c>
      <c r="D5191" s="309"/>
      <c r="E5191" s="20" t="s">
        <v>141</v>
      </c>
      <c r="F5191" s="578">
        <v>81.88</v>
      </c>
      <c r="G5191" s="47"/>
      <c r="H5191" s="573">
        <f t="shared" si="146"/>
        <v>28.87088799999999</v>
      </c>
      <c r="I5191" s="573">
        <f t="shared" si="146"/>
        <v>28.87088799999999</v>
      </c>
      <c r="J5191" s="573">
        <f t="shared" si="146"/>
        <v>37.935003999999999</v>
      </c>
      <c r="K5191" s="573">
        <f t="shared" si="146"/>
        <v>26.353077999999996</v>
      </c>
      <c r="L5191" s="573">
        <f t="shared" si="146"/>
        <v>41.879572999999986</v>
      </c>
      <c r="M5191" s="573">
        <f t="shared" si="146"/>
        <v>36.088609999999996</v>
      </c>
      <c r="N5191" s="573" t="b">
        <v>1</v>
      </c>
    </row>
    <row r="5192" spans="1:14" ht="15.5" x14ac:dyDescent="0.35">
      <c r="A5192" s="318" t="s">
        <v>6726</v>
      </c>
      <c r="B5192" s="308" t="s">
        <v>6727</v>
      </c>
      <c r="C5192" s="193" t="s">
        <v>6728</v>
      </c>
      <c r="D5192" s="309"/>
      <c r="E5192" s="20" t="s">
        <v>141</v>
      </c>
      <c r="F5192" s="578">
        <v>88.25</v>
      </c>
      <c r="G5192" s="47"/>
      <c r="H5192" s="573">
        <f t="shared" si="146"/>
        <v>31.116949999999992</v>
      </c>
      <c r="I5192" s="573">
        <f t="shared" si="146"/>
        <v>31.116949999999992</v>
      </c>
      <c r="J5192" s="573">
        <f t="shared" si="146"/>
        <v>40.886224999999996</v>
      </c>
      <c r="K5192" s="573">
        <f t="shared" si="146"/>
        <v>28.403262499999997</v>
      </c>
      <c r="L5192" s="573">
        <f t="shared" si="146"/>
        <v>45.137668749999989</v>
      </c>
      <c r="M5192" s="573">
        <f t="shared" si="146"/>
        <v>38.896187499999996</v>
      </c>
      <c r="N5192" s="573" t="b">
        <v>1</v>
      </c>
    </row>
    <row r="5193" spans="1:14" ht="15.5" x14ac:dyDescent="0.35">
      <c r="A5193" s="318" t="s">
        <v>6729</v>
      </c>
      <c r="B5193" s="308" t="s">
        <v>6730</v>
      </c>
      <c r="C5193" s="193" t="s">
        <v>6731</v>
      </c>
      <c r="D5193" s="309"/>
      <c r="E5193" s="20" t="s">
        <v>141</v>
      </c>
      <c r="F5193" s="578">
        <v>136.78</v>
      </c>
      <c r="G5193" s="47"/>
      <c r="H5193" s="573">
        <f t="shared" si="146"/>
        <v>48.228627999999986</v>
      </c>
      <c r="I5193" s="573">
        <f t="shared" si="146"/>
        <v>48.228627999999986</v>
      </c>
      <c r="J5193" s="573">
        <f t="shared" si="146"/>
        <v>63.370173999999999</v>
      </c>
      <c r="K5193" s="573">
        <f t="shared" si="146"/>
        <v>44.022642999999995</v>
      </c>
      <c r="L5193" s="573">
        <f t="shared" si="146"/>
        <v>69.959550499999992</v>
      </c>
      <c r="M5193" s="573">
        <f t="shared" si="146"/>
        <v>60.285784999999997</v>
      </c>
      <c r="N5193" s="573" t="b">
        <v>1</v>
      </c>
    </row>
    <row r="5194" spans="1:14" ht="31" x14ac:dyDescent="0.35">
      <c r="A5194" s="318" t="s">
        <v>6732</v>
      </c>
      <c r="B5194" s="308" t="s">
        <v>6733</v>
      </c>
      <c r="C5194" s="193" t="s">
        <v>6734</v>
      </c>
      <c r="D5194" s="309"/>
      <c r="E5194" s="20" t="s">
        <v>141</v>
      </c>
      <c r="F5194" s="578">
        <v>53.81</v>
      </c>
      <c r="G5194" s="47"/>
      <c r="H5194" s="573">
        <f t="shared" si="146"/>
        <v>18.973405999999997</v>
      </c>
      <c r="I5194" s="573">
        <f t="shared" si="146"/>
        <v>18.973405999999997</v>
      </c>
      <c r="J5194" s="573">
        <f t="shared" si="146"/>
        <v>24.930173</v>
      </c>
      <c r="K5194" s="573">
        <f t="shared" si="146"/>
        <v>17.318748499999998</v>
      </c>
      <c r="L5194" s="573">
        <f t="shared" si="146"/>
        <v>27.522469749999996</v>
      </c>
      <c r="M5194" s="573">
        <f t="shared" si="146"/>
        <v>23.7167575</v>
      </c>
      <c r="N5194" s="573" t="b">
        <v>1</v>
      </c>
    </row>
    <row r="5195" spans="1:14" ht="15.5" x14ac:dyDescent="0.35">
      <c r="A5195" s="318" t="s">
        <v>6735</v>
      </c>
      <c r="B5195" s="308" t="s">
        <v>6736</v>
      </c>
      <c r="C5195" s="193" t="s">
        <v>6737</v>
      </c>
      <c r="D5195" s="309"/>
      <c r="E5195" s="20" t="s">
        <v>141</v>
      </c>
      <c r="F5195" s="578">
        <v>12.06</v>
      </c>
      <c r="G5195" s="47"/>
      <c r="H5195" s="573">
        <f t="shared" si="146"/>
        <v>4.2523559999999989</v>
      </c>
      <c r="I5195" s="573">
        <f t="shared" si="146"/>
        <v>4.2523559999999989</v>
      </c>
      <c r="J5195" s="573">
        <f t="shared" si="146"/>
        <v>5.5873980000000003</v>
      </c>
      <c r="K5195" s="573">
        <f t="shared" si="146"/>
        <v>3.8815109999999997</v>
      </c>
      <c r="L5195" s="573">
        <f t="shared" si="146"/>
        <v>6.1683884999999989</v>
      </c>
      <c r="M5195" s="573">
        <f t="shared" si="146"/>
        <v>5.3154449999999995</v>
      </c>
      <c r="N5195" s="573" t="b">
        <v>1</v>
      </c>
    </row>
    <row r="5196" spans="1:14" ht="15.5" x14ac:dyDescent="0.35">
      <c r="A5196" s="318" t="s">
        <v>6738</v>
      </c>
      <c r="B5196" s="308" t="s">
        <v>6739</v>
      </c>
      <c r="C5196" s="193" t="s">
        <v>6740</v>
      </c>
      <c r="D5196" s="309"/>
      <c r="E5196" s="20" t="s">
        <v>141</v>
      </c>
      <c r="F5196" s="578">
        <v>15.12</v>
      </c>
      <c r="G5196" s="47"/>
      <c r="H5196" s="573">
        <f t="shared" si="146"/>
        <v>5.3313119999999987</v>
      </c>
      <c r="I5196" s="573">
        <f t="shared" si="146"/>
        <v>5.3313119999999987</v>
      </c>
      <c r="J5196" s="573">
        <f t="shared" si="146"/>
        <v>7.0050959999999991</v>
      </c>
      <c r="K5196" s="573">
        <f t="shared" si="146"/>
        <v>4.8663719999999993</v>
      </c>
      <c r="L5196" s="573">
        <f t="shared" si="146"/>
        <v>7.7335019999999979</v>
      </c>
      <c r="M5196" s="573">
        <f t="shared" si="146"/>
        <v>6.6641399999999988</v>
      </c>
      <c r="N5196" s="573" t="b">
        <v>1</v>
      </c>
    </row>
    <row r="5197" spans="1:14" ht="15.5" x14ac:dyDescent="0.35">
      <c r="A5197" s="318" t="s">
        <v>6741</v>
      </c>
      <c r="B5197" s="308" t="s">
        <v>6742</v>
      </c>
      <c r="C5197" s="193" t="s">
        <v>6743</v>
      </c>
      <c r="D5197" s="309"/>
      <c r="E5197" s="20" t="s">
        <v>141</v>
      </c>
      <c r="F5197" s="578">
        <v>16.2</v>
      </c>
      <c r="G5197" s="47"/>
      <c r="H5197" s="573">
        <f t="shared" si="146"/>
        <v>5.7121199999999988</v>
      </c>
      <c r="I5197" s="573">
        <f t="shared" si="146"/>
        <v>5.7121199999999988</v>
      </c>
      <c r="J5197" s="573">
        <f t="shared" si="146"/>
        <v>7.5054599999999994</v>
      </c>
      <c r="K5197" s="573">
        <f t="shared" si="146"/>
        <v>5.2139699999999989</v>
      </c>
      <c r="L5197" s="573">
        <f t="shared" si="146"/>
        <v>8.2858949999999982</v>
      </c>
      <c r="M5197" s="573">
        <f t="shared" si="146"/>
        <v>7.1401499999999993</v>
      </c>
      <c r="N5197" s="573" t="b">
        <v>1</v>
      </c>
    </row>
    <row r="5198" spans="1:14" ht="15.5" x14ac:dyDescent="0.35">
      <c r="A5198" s="318" t="s">
        <v>6744</v>
      </c>
      <c r="B5198" s="308" t="s">
        <v>6745</v>
      </c>
      <c r="C5198" s="193" t="s">
        <v>6746</v>
      </c>
      <c r="D5198" s="309"/>
      <c r="E5198" s="20"/>
      <c r="F5198" s="578">
        <v>21.98</v>
      </c>
      <c r="G5198" s="47"/>
      <c r="H5198" s="573">
        <f t="shared" si="146"/>
        <v>7.7501479999999985</v>
      </c>
      <c r="I5198" s="573">
        <f t="shared" si="146"/>
        <v>7.7501479999999985</v>
      </c>
      <c r="J5198" s="573">
        <f t="shared" si="146"/>
        <v>10.183334</v>
      </c>
      <c r="K5198" s="573">
        <f t="shared" si="146"/>
        <v>7.0742629999999993</v>
      </c>
      <c r="L5198" s="573">
        <f t="shared" si="146"/>
        <v>11.242220499999998</v>
      </c>
      <c r="M5198" s="573">
        <f t="shared" si="146"/>
        <v>9.6876850000000001</v>
      </c>
      <c r="N5198" s="573" t="b">
        <v>1</v>
      </c>
    </row>
    <row r="5199" spans="1:14" ht="15.5" x14ac:dyDescent="0.35">
      <c r="A5199" s="318" t="s">
        <v>6747</v>
      </c>
      <c r="B5199" s="308" t="s">
        <v>6748</v>
      </c>
      <c r="C5199" s="193" t="s">
        <v>6749</v>
      </c>
      <c r="D5199" s="309"/>
      <c r="E5199" s="20" t="s">
        <v>141</v>
      </c>
      <c r="F5199" s="578">
        <v>28.8</v>
      </c>
      <c r="G5199" s="47"/>
      <c r="H5199" s="573">
        <f t="shared" si="146"/>
        <v>10.154879999999999</v>
      </c>
      <c r="I5199" s="573">
        <f t="shared" si="146"/>
        <v>10.154879999999999</v>
      </c>
      <c r="J5199" s="573">
        <f t="shared" si="146"/>
        <v>13.34304</v>
      </c>
      <c r="K5199" s="573">
        <f t="shared" si="146"/>
        <v>9.2692800000000002</v>
      </c>
      <c r="L5199" s="573">
        <f t="shared" si="146"/>
        <v>14.730479999999998</v>
      </c>
      <c r="M5199" s="573">
        <f t="shared" si="146"/>
        <v>12.6936</v>
      </c>
      <c r="N5199" s="573" t="b">
        <v>1</v>
      </c>
    </row>
    <row r="5200" spans="1:14" ht="15.5" x14ac:dyDescent="0.35">
      <c r="A5200" s="318" t="s">
        <v>6750</v>
      </c>
      <c r="B5200" s="308" t="s">
        <v>6751</v>
      </c>
      <c r="C5200" s="193" t="s">
        <v>6752</v>
      </c>
      <c r="D5200" s="309"/>
      <c r="E5200" s="20" t="s">
        <v>141</v>
      </c>
      <c r="F5200" s="578">
        <v>41.92</v>
      </c>
      <c r="G5200" s="47"/>
      <c r="H5200" s="573">
        <f t="shared" si="146"/>
        <v>14.780991999999998</v>
      </c>
      <c r="I5200" s="573">
        <f t="shared" si="146"/>
        <v>14.780991999999998</v>
      </c>
      <c r="J5200" s="573">
        <f t="shared" si="146"/>
        <v>19.421536</v>
      </c>
      <c r="K5200" s="573">
        <f t="shared" si="146"/>
        <v>13.491952</v>
      </c>
      <c r="L5200" s="573">
        <f t="shared" si="146"/>
        <v>21.441031999999996</v>
      </c>
      <c r="M5200" s="573">
        <f t="shared" si="146"/>
        <v>18.476240000000001</v>
      </c>
      <c r="N5200" s="573" t="b">
        <v>1</v>
      </c>
    </row>
    <row r="5201" spans="1:14" ht="15.5" x14ac:dyDescent="0.35">
      <c r="A5201" s="318" t="s">
        <v>6753</v>
      </c>
      <c r="B5201" s="308" t="s">
        <v>6754</v>
      </c>
      <c r="C5201" s="193" t="s">
        <v>6755</v>
      </c>
      <c r="D5201" s="309"/>
      <c r="E5201" s="20" t="s">
        <v>141</v>
      </c>
      <c r="F5201" s="578">
        <v>14.33</v>
      </c>
      <c r="G5201" s="47"/>
      <c r="H5201" s="573">
        <f t="shared" si="146"/>
        <v>5.052757999999999</v>
      </c>
      <c r="I5201" s="573">
        <f t="shared" si="146"/>
        <v>5.052757999999999</v>
      </c>
      <c r="J5201" s="573">
        <f t="shared" si="146"/>
        <v>6.6390890000000002</v>
      </c>
      <c r="K5201" s="573">
        <f t="shared" si="146"/>
        <v>4.6121105</v>
      </c>
      <c r="L5201" s="573">
        <f t="shared" si="146"/>
        <v>7.3294367499999984</v>
      </c>
      <c r="M5201" s="573">
        <f t="shared" si="146"/>
        <v>6.3159475</v>
      </c>
      <c r="N5201" s="573" t="b">
        <v>1</v>
      </c>
    </row>
    <row r="5202" spans="1:14" ht="15.5" x14ac:dyDescent="0.35">
      <c r="A5202" s="318" t="s">
        <v>6756</v>
      </c>
      <c r="B5202" s="308" t="s">
        <v>6757</v>
      </c>
      <c r="C5202" s="193" t="s">
        <v>6758</v>
      </c>
      <c r="D5202" s="309"/>
      <c r="E5202" s="20" t="s">
        <v>141</v>
      </c>
      <c r="F5202" s="578">
        <v>17.649999999999999</v>
      </c>
      <c r="G5202" s="47"/>
      <c r="H5202" s="573">
        <f t="shared" si="146"/>
        <v>6.2233899999999975</v>
      </c>
      <c r="I5202" s="573">
        <f t="shared" si="146"/>
        <v>6.2233899999999975</v>
      </c>
      <c r="J5202" s="573">
        <f t="shared" si="146"/>
        <v>8.1772449999999992</v>
      </c>
      <c r="K5202" s="573">
        <f t="shared" si="146"/>
        <v>5.680652499999999</v>
      </c>
      <c r="L5202" s="573">
        <f t="shared" si="146"/>
        <v>9.0275337499999981</v>
      </c>
      <c r="M5202" s="573">
        <f t="shared" si="146"/>
        <v>7.7792374999999989</v>
      </c>
      <c r="N5202" s="573" t="b">
        <v>1</v>
      </c>
    </row>
    <row r="5203" spans="1:14" ht="15.5" x14ac:dyDescent="0.35">
      <c r="A5203" s="318"/>
      <c r="B5203" s="308"/>
      <c r="C5203" s="193"/>
      <c r="D5203" s="309"/>
      <c r="E5203" s="20"/>
      <c r="F5203" s="578" t="s">
        <v>141</v>
      </c>
      <c r="G5203" s="47"/>
      <c r="H5203" s="573" t="str">
        <f t="shared" si="146"/>
        <v/>
      </c>
      <c r="I5203" s="573" t="str">
        <f t="shared" si="146"/>
        <v/>
      </c>
      <c r="J5203" s="573" t="str">
        <f t="shared" si="146"/>
        <v/>
      </c>
      <c r="K5203" s="573" t="str">
        <f t="shared" si="146"/>
        <v/>
      </c>
      <c r="L5203" s="573" t="str">
        <f t="shared" si="146"/>
        <v/>
      </c>
      <c r="M5203" s="573" t="str">
        <f t="shared" si="146"/>
        <v/>
      </c>
      <c r="N5203" s="573" t="s">
        <v>141</v>
      </c>
    </row>
    <row r="5204" spans="1:14" ht="15.5" x14ac:dyDescent="0.35">
      <c r="A5204" s="802" t="s">
        <v>6759</v>
      </c>
      <c r="B5204" s="427" t="s">
        <v>141</v>
      </c>
      <c r="C5204" s="659" t="s">
        <v>141</v>
      </c>
      <c r="D5204" s="447"/>
      <c r="E5204" s="450" t="s">
        <v>141</v>
      </c>
      <c r="F5204" s="783" t="s">
        <v>141</v>
      </c>
      <c r="G5204" s="47"/>
      <c r="H5204" s="573" t="str">
        <f t="shared" si="146"/>
        <v/>
      </c>
      <c r="I5204" s="573" t="str">
        <f t="shared" si="146"/>
        <v/>
      </c>
      <c r="J5204" s="573" t="str">
        <f t="shared" si="146"/>
        <v/>
      </c>
      <c r="K5204" s="573" t="str">
        <f t="shared" si="146"/>
        <v/>
      </c>
      <c r="L5204" s="573" t="str">
        <f t="shared" si="146"/>
        <v/>
      </c>
      <c r="M5204" s="573" t="str">
        <f t="shared" si="146"/>
        <v/>
      </c>
      <c r="N5204" s="573" t="s">
        <v>141</v>
      </c>
    </row>
    <row r="5205" spans="1:14" ht="15.5" x14ac:dyDescent="0.35">
      <c r="A5205" s="318" t="s">
        <v>6760</v>
      </c>
      <c r="B5205" s="308" t="s">
        <v>6761</v>
      </c>
      <c r="C5205" s="193" t="s">
        <v>6762</v>
      </c>
      <c r="D5205" s="309"/>
      <c r="E5205" s="20" t="s">
        <v>141</v>
      </c>
      <c r="F5205" s="578">
        <v>248.2</v>
      </c>
      <c r="G5205" s="47"/>
      <c r="H5205" s="573">
        <f t="shared" si="146"/>
        <v>87.515319999999974</v>
      </c>
      <c r="I5205" s="573">
        <f t="shared" si="146"/>
        <v>87.515319999999974</v>
      </c>
      <c r="J5205" s="573">
        <f t="shared" si="146"/>
        <v>114.99105999999999</v>
      </c>
      <c r="K5205" s="573">
        <f t="shared" si="146"/>
        <v>79.883169999999993</v>
      </c>
      <c r="L5205" s="573">
        <f t="shared" si="146"/>
        <v>126.94809499999997</v>
      </c>
      <c r="M5205" s="573">
        <f t="shared" si="146"/>
        <v>109.39414999999998</v>
      </c>
      <c r="N5205" s="573" t="b">
        <v>1</v>
      </c>
    </row>
    <row r="5206" spans="1:14" ht="15.5" x14ac:dyDescent="0.35">
      <c r="A5206" s="318" t="s">
        <v>6763</v>
      </c>
      <c r="B5206" s="308" t="s">
        <v>2643</v>
      </c>
      <c r="C5206" s="193" t="s">
        <v>2644</v>
      </c>
      <c r="D5206" s="309"/>
      <c r="E5206" s="20" t="s">
        <v>141</v>
      </c>
      <c r="F5206" s="578">
        <v>1729</v>
      </c>
      <c r="G5206" s="47"/>
      <c r="H5206" s="573">
        <f t="shared" ref="H5206:M5237" si="147">IF($N5206=TRUE,H$3*$F5206,"")</f>
        <v>609.64539999999988</v>
      </c>
      <c r="I5206" s="573">
        <f t="shared" si="147"/>
        <v>609.64539999999988</v>
      </c>
      <c r="J5206" s="573">
        <f t="shared" si="147"/>
        <v>801.04570000000001</v>
      </c>
      <c r="K5206" s="573">
        <f t="shared" si="147"/>
        <v>556.4786499999999</v>
      </c>
      <c r="L5206" s="573">
        <f t="shared" si="147"/>
        <v>884.34027499999979</v>
      </c>
      <c r="M5206" s="573">
        <f t="shared" si="147"/>
        <v>762.05674999999997</v>
      </c>
      <c r="N5206" s="573" t="b">
        <v>1</v>
      </c>
    </row>
    <row r="5207" spans="1:14" ht="15.5" x14ac:dyDescent="0.35">
      <c r="A5207" s="318" t="s">
        <v>6764</v>
      </c>
      <c r="B5207" s="308" t="s">
        <v>2643</v>
      </c>
      <c r="C5207" s="193" t="s">
        <v>6765</v>
      </c>
      <c r="D5207" s="309"/>
      <c r="E5207" s="20" t="s">
        <v>141</v>
      </c>
      <c r="F5207" s="578">
        <v>1572.46</v>
      </c>
      <c r="G5207" s="47"/>
      <c r="H5207" s="573">
        <f t="shared" si="147"/>
        <v>554.44939599999987</v>
      </c>
      <c r="I5207" s="573">
        <f t="shared" si="147"/>
        <v>554.44939599999987</v>
      </c>
      <c r="J5207" s="573">
        <f t="shared" si="147"/>
        <v>728.52071799999999</v>
      </c>
      <c r="K5207" s="573">
        <f t="shared" si="147"/>
        <v>506.09625099999994</v>
      </c>
      <c r="L5207" s="573">
        <f t="shared" si="147"/>
        <v>804.27397849999988</v>
      </c>
      <c r="M5207" s="573">
        <f t="shared" si="147"/>
        <v>693.06174499999997</v>
      </c>
      <c r="N5207" s="573" t="b">
        <v>1</v>
      </c>
    </row>
    <row r="5208" spans="1:14" ht="15.5" x14ac:dyDescent="0.35">
      <c r="A5208" s="318" t="s">
        <v>6766</v>
      </c>
      <c r="B5208" s="308" t="s">
        <v>6767</v>
      </c>
      <c r="C5208" s="193" t="s">
        <v>6768</v>
      </c>
      <c r="D5208" s="309"/>
      <c r="E5208" s="20"/>
      <c r="F5208" s="578">
        <v>1622.57</v>
      </c>
      <c r="G5208" s="47"/>
      <c r="H5208" s="573">
        <f t="shared" si="147"/>
        <v>572.11818199999982</v>
      </c>
      <c r="I5208" s="573">
        <f t="shared" si="147"/>
        <v>572.11818199999982</v>
      </c>
      <c r="J5208" s="573">
        <f t="shared" si="147"/>
        <v>751.73668099999998</v>
      </c>
      <c r="K5208" s="573">
        <f t="shared" si="147"/>
        <v>522.22415449999994</v>
      </c>
      <c r="L5208" s="573">
        <f t="shared" si="147"/>
        <v>829.90399074999982</v>
      </c>
      <c r="M5208" s="573">
        <f t="shared" si="147"/>
        <v>715.14772749999997</v>
      </c>
      <c r="N5208" s="573" t="b">
        <v>1</v>
      </c>
    </row>
    <row r="5209" spans="1:14" ht="15.5" x14ac:dyDescent="0.35">
      <c r="A5209" s="318" t="s">
        <v>6769</v>
      </c>
      <c r="B5209" s="308" t="s">
        <v>6770</v>
      </c>
      <c r="C5209" s="193" t="s">
        <v>6771</v>
      </c>
      <c r="D5209" s="309"/>
      <c r="E5209" s="20"/>
      <c r="F5209" s="578">
        <v>9234.99</v>
      </c>
      <c r="G5209" s="47"/>
      <c r="H5209" s="573">
        <f t="shared" si="147"/>
        <v>3256.2574739999991</v>
      </c>
      <c r="I5209" s="573">
        <f t="shared" si="147"/>
        <v>3256.2574739999991</v>
      </c>
      <c r="J5209" s="573">
        <f t="shared" si="147"/>
        <v>4278.5708669999995</v>
      </c>
      <c r="K5209" s="573">
        <f t="shared" si="147"/>
        <v>2972.2815314999998</v>
      </c>
      <c r="L5209" s="573">
        <f t="shared" si="147"/>
        <v>4723.4665102499994</v>
      </c>
      <c r="M5209" s="573">
        <f t="shared" si="147"/>
        <v>4070.3218424999995</v>
      </c>
      <c r="N5209" s="573" t="b">
        <v>1</v>
      </c>
    </row>
    <row r="5210" spans="1:14" ht="31" x14ac:dyDescent="0.35">
      <c r="A5210" s="318" t="s">
        <v>6772</v>
      </c>
      <c r="B5210" s="308" t="s">
        <v>6773</v>
      </c>
      <c r="C5210" s="193" t="s">
        <v>6774</v>
      </c>
      <c r="D5210" s="309"/>
      <c r="E5210" s="20"/>
      <c r="F5210" s="578">
        <v>19321.859999999997</v>
      </c>
      <c r="G5210" s="47"/>
      <c r="H5210" s="573">
        <f t="shared" si="147"/>
        <v>6812.8878359999972</v>
      </c>
      <c r="I5210" s="573">
        <f t="shared" si="147"/>
        <v>6812.8878359999972</v>
      </c>
      <c r="J5210" s="573">
        <f t="shared" si="147"/>
        <v>8951.8177379999979</v>
      </c>
      <c r="K5210" s="573">
        <f t="shared" si="147"/>
        <v>6218.7406409999985</v>
      </c>
      <c r="L5210" s="573">
        <f t="shared" si="147"/>
        <v>9882.6483434999973</v>
      </c>
      <c r="M5210" s="573">
        <f t="shared" si="147"/>
        <v>8516.1097949999985</v>
      </c>
      <c r="N5210" s="573" t="b">
        <v>1</v>
      </c>
    </row>
    <row r="5211" spans="1:14" ht="31" x14ac:dyDescent="0.35">
      <c r="A5211" s="318" t="s">
        <v>6775</v>
      </c>
      <c r="B5211" s="308" t="s">
        <v>6776</v>
      </c>
      <c r="C5211" s="193" t="s">
        <v>6777</v>
      </c>
      <c r="D5211" s="309"/>
      <c r="E5211" s="20"/>
      <c r="F5211" s="578">
        <v>15546.85</v>
      </c>
      <c r="G5211" s="47"/>
      <c r="H5211" s="573">
        <f t="shared" si="147"/>
        <v>5481.8193099999989</v>
      </c>
      <c r="I5211" s="573">
        <f t="shared" si="147"/>
        <v>5481.8193099999989</v>
      </c>
      <c r="J5211" s="573">
        <f t="shared" si="147"/>
        <v>7202.8556049999997</v>
      </c>
      <c r="K5211" s="573">
        <f t="shared" si="147"/>
        <v>5003.7536725</v>
      </c>
      <c r="L5211" s="573">
        <f t="shared" si="147"/>
        <v>7951.8251037499986</v>
      </c>
      <c r="M5211" s="573">
        <f t="shared" si="147"/>
        <v>6852.2741374999996</v>
      </c>
      <c r="N5211" s="573" t="b">
        <v>1</v>
      </c>
    </row>
    <row r="5212" spans="1:14" ht="15.5" x14ac:dyDescent="0.35">
      <c r="A5212" s="318" t="s">
        <v>9830</v>
      </c>
      <c r="B5212" s="308" t="s">
        <v>6778</v>
      </c>
      <c r="C5212" s="193" t="s">
        <v>6779</v>
      </c>
      <c r="D5212" s="309"/>
      <c r="E5212" s="20"/>
      <c r="F5212" s="578">
        <v>0</v>
      </c>
      <c r="G5212" s="47"/>
      <c r="H5212" s="573">
        <f t="shared" si="147"/>
        <v>0</v>
      </c>
      <c r="I5212" s="573">
        <f t="shared" si="147"/>
        <v>0</v>
      </c>
      <c r="J5212" s="573">
        <f t="shared" si="147"/>
        <v>0</v>
      </c>
      <c r="K5212" s="573">
        <f t="shared" si="147"/>
        <v>0</v>
      </c>
      <c r="L5212" s="573">
        <f t="shared" si="147"/>
        <v>0</v>
      </c>
      <c r="M5212" s="573">
        <f t="shared" si="147"/>
        <v>0</v>
      </c>
      <c r="N5212" s="573" t="b">
        <v>1</v>
      </c>
    </row>
    <row r="5213" spans="1:14" ht="15.5" x14ac:dyDescent="0.35">
      <c r="A5213" s="318" t="s">
        <v>9861</v>
      </c>
      <c r="B5213" s="308" t="s">
        <v>6778</v>
      </c>
      <c r="C5213" s="193" t="s">
        <v>6780</v>
      </c>
      <c r="D5213" s="309"/>
      <c r="E5213" s="20"/>
      <c r="F5213" s="578">
        <v>3021.5899999999997</v>
      </c>
      <c r="G5213" s="47"/>
      <c r="H5213" s="573">
        <f t="shared" si="147"/>
        <v>1065.4126339999996</v>
      </c>
      <c r="I5213" s="573">
        <f t="shared" si="147"/>
        <v>1065.4126339999996</v>
      </c>
      <c r="J5213" s="573">
        <f t="shared" si="147"/>
        <v>1399.9026469999999</v>
      </c>
      <c r="K5213" s="573">
        <f t="shared" si="147"/>
        <v>972.49874149999982</v>
      </c>
      <c r="L5213" s="573">
        <f t="shared" si="147"/>
        <v>1545.4677452499996</v>
      </c>
      <c r="M5213" s="573">
        <f t="shared" si="147"/>
        <v>1331.7657924999999</v>
      </c>
      <c r="N5213" s="573" t="b">
        <v>1</v>
      </c>
    </row>
    <row r="5214" spans="1:14" ht="15.5" x14ac:dyDescent="0.35">
      <c r="A5214" s="318" t="s">
        <v>9863</v>
      </c>
      <c r="B5214" s="308" t="s">
        <v>6778</v>
      </c>
      <c r="C5214" s="193" t="s">
        <v>6781</v>
      </c>
      <c r="D5214" s="309"/>
      <c r="E5214" s="20"/>
      <c r="F5214" s="578">
        <v>10105.959999999999</v>
      </c>
      <c r="G5214" s="47"/>
      <c r="H5214" s="573">
        <f t="shared" si="147"/>
        <v>3563.3614959999986</v>
      </c>
      <c r="I5214" s="573">
        <f t="shared" si="147"/>
        <v>3563.3614959999986</v>
      </c>
      <c r="J5214" s="573">
        <f t="shared" si="147"/>
        <v>4682.0912679999992</v>
      </c>
      <c r="K5214" s="573">
        <f t="shared" si="147"/>
        <v>3252.6032259999993</v>
      </c>
      <c r="L5214" s="573">
        <f t="shared" si="147"/>
        <v>5168.9458909999985</v>
      </c>
      <c r="M5214" s="573">
        <f t="shared" si="147"/>
        <v>4454.201869999999</v>
      </c>
      <c r="N5214" s="573" t="b">
        <v>1</v>
      </c>
    </row>
    <row r="5215" spans="1:14" ht="31" x14ac:dyDescent="0.35">
      <c r="A5215" s="318" t="s">
        <v>6782</v>
      </c>
      <c r="B5215" s="308" t="s">
        <v>6783</v>
      </c>
      <c r="C5215" s="193" t="s">
        <v>6784</v>
      </c>
      <c r="D5215" s="309"/>
      <c r="E5215" s="20"/>
      <c r="F5215" s="578">
        <v>45159.45</v>
      </c>
      <c r="G5215" s="47"/>
      <c r="H5215" s="573">
        <f t="shared" si="147"/>
        <v>15923.222069999994</v>
      </c>
      <c r="I5215" s="573">
        <f t="shared" si="147"/>
        <v>15923.222069999994</v>
      </c>
      <c r="J5215" s="573">
        <f t="shared" si="147"/>
        <v>20922.373184999997</v>
      </c>
      <c r="K5215" s="573">
        <f t="shared" si="147"/>
        <v>14534.568982499997</v>
      </c>
      <c r="L5215" s="573">
        <f t="shared" si="147"/>
        <v>23097.929688749995</v>
      </c>
      <c r="M5215" s="573">
        <f t="shared" si="147"/>
        <v>19904.027587499997</v>
      </c>
      <c r="N5215" s="573" t="b">
        <v>1</v>
      </c>
    </row>
    <row r="5216" spans="1:14" ht="31" x14ac:dyDescent="0.35">
      <c r="A5216" s="318" t="s">
        <v>6785</v>
      </c>
      <c r="B5216" s="308" t="s">
        <v>6786</v>
      </c>
      <c r="C5216" s="193" t="s">
        <v>6787</v>
      </c>
      <c r="D5216" s="309"/>
      <c r="E5216" s="20"/>
      <c r="F5216" s="578">
        <v>45159.45</v>
      </c>
      <c r="G5216" s="47"/>
      <c r="H5216" s="573">
        <f t="shared" si="147"/>
        <v>15923.222069999994</v>
      </c>
      <c r="I5216" s="573">
        <f t="shared" si="147"/>
        <v>15923.222069999994</v>
      </c>
      <c r="J5216" s="573">
        <f t="shared" si="147"/>
        <v>20922.373184999997</v>
      </c>
      <c r="K5216" s="573">
        <f t="shared" si="147"/>
        <v>14534.568982499997</v>
      </c>
      <c r="L5216" s="573">
        <f t="shared" si="147"/>
        <v>23097.929688749995</v>
      </c>
      <c r="M5216" s="573">
        <f t="shared" si="147"/>
        <v>19904.027587499997</v>
      </c>
      <c r="N5216" s="573" t="b">
        <v>1</v>
      </c>
    </row>
    <row r="5217" spans="1:14" ht="16" thickBot="1" x14ac:dyDescent="0.4">
      <c r="A5217" s="347" t="s">
        <v>9830</v>
      </c>
      <c r="B5217" s="221" t="s">
        <v>6788</v>
      </c>
      <c r="C5217" s="247" t="s">
        <v>6789</v>
      </c>
      <c r="D5217" s="222"/>
      <c r="E5217" s="20"/>
      <c r="F5217" s="274">
        <v>0</v>
      </c>
      <c r="G5217" s="47"/>
      <c r="H5217" s="573">
        <f t="shared" si="147"/>
        <v>0</v>
      </c>
      <c r="I5217" s="573">
        <f t="shared" si="147"/>
        <v>0</v>
      </c>
      <c r="J5217" s="573">
        <f t="shared" si="147"/>
        <v>0</v>
      </c>
      <c r="K5217" s="573">
        <f t="shared" si="147"/>
        <v>0</v>
      </c>
      <c r="L5217" s="573">
        <f t="shared" si="147"/>
        <v>0</v>
      </c>
      <c r="M5217" s="573">
        <f t="shared" si="147"/>
        <v>0</v>
      </c>
      <c r="N5217" s="573" t="b">
        <v>1</v>
      </c>
    </row>
    <row r="5218" spans="1:14" ht="16" thickBot="1" x14ac:dyDescent="0.4">
      <c r="A5218" s="74" t="s">
        <v>9861</v>
      </c>
      <c r="B5218" s="5" t="s">
        <v>6788</v>
      </c>
      <c r="C5218" s="109" t="s">
        <v>6790</v>
      </c>
      <c r="D5218" s="94"/>
      <c r="E5218" s="94"/>
      <c r="F5218" s="189">
        <v>4219.92</v>
      </c>
      <c r="G5218" s="47"/>
      <c r="H5218" s="573">
        <f t="shared" si="147"/>
        <v>1487.9437919999996</v>
      </c>
      <c r="I5218" s="573">
        <f t="shared" si="147"/>
        <v>1487.9437919999996</v>
      </c>
      <c r="J5218" s="573">
        <f t="shared" si="147"/>
        <v>1955.0889360000001</v>
      </c>
      <c r="K5218" s="573">
        <f t="shared" si="147"/>
        <v>1358.1812519999999</v>
      </c>
      <c r="L5218" s="573">
        <f t="shared" si="147"/>
        <v>2158.3835819999995</v>
      </c>
      <c r="M5218" s="573">
        <f t="shared" si="147"/>
        <v>1859.92974</v>
      </c>
      <c r="N5218" s="573" t="b">
        <v>1</v>
      </c>
    </row>
    <row r="5219" spans="1:14" ht="15.5" x14ac:dyDescent="0.35">
      <c r="A5219" s="72" t="s">
        <v>9863</v>
      </c>
      <c r="B5219" s="3" t="s">
        <v>6788</v>
      </c>
      <c r="C5219" s="110" t="s">
        <v>6791</v>
      </c>
      <c r="D5219" s="20"/>
      <c r="E5219" s="20"/>
      <c r="F5219" s="273">
        <v>11076.15</v>
      </c>
      <c r="G5219" s="47"/>
      <c r="H5219" s="573">
        <f t="shared" si="147"/>
        <v>3905.4504899999988</v>
      </c>
      <c r="I5219" s="573">
        <f t="shared" si="147"/>
        <v>3905.4504899999988</v>
      </c>
      <c r="J5219" s="573">
        <f t="shared" si="147"/>
        <v>5131.5802949999998</v>
      </c>
      <c r="K5219" s="573">
        <f t="shared" si="147"/>
        <v>3564.8588774999994</v>
      </c>
      <c r="L5219" s="573">
        <f t="shared" si="147"/>
        <v>5665.1738212499986</v>
      </c>
      <c r="M5219" s="573">
        <f t="shared" si="147"/>
        <v>4881.8131125</v>
      </c>
      <c r="N5219" s="573" t="b">
        <v>1</v>
      </c>
    </row>
    <row r="5220" spans="1:14" ht="15.5" x14ac:dyDescent="0.35">
      <c r="A5220" s="373"/>
      <c r="B5220" s="308"/>
      <c r="C5220" s="193"/>
      <c r="D5220" s="309"/>
      <c r="E5220" s="309"/>
      <c r="F5220" s="578" t="s">
        <v>141</v>
      </c>
      <c r="G5220" s="47"/>
      <c r="H5220" s="573" t="str">
        <f t="shared" si="147"/>
        <v/>
      </c>
      <c r="I5220" s="573" t="str">
        <f t="shared" si="147"/>
        <v/>
      </c>
      <c r="J5220" s="573" t="str">
        <f t="shared" si="147"/>
        <v/>
      </c>
      <c r="K5220" s="573" t="str">
        <f t="shared" si="147"/>
        <v/>
      </c>
      <c r="L5220" s="573" t="str">
        <f t="shared" si="147"/>
        <v/>
      </c>
      <c r="M5220" s="573" t="str">
        <f t="shared" si="147"/>
        <v/>
      </c>
      <c r="N5220" s="573" t="s">
        <v>141</v>
      </c>
    </row>
    <row r="5221" spans="1:14" ht="15.5" x14ac:dyDescent="0.35">
      <c r="A5221" s="419" t="s">
        <v>6792</v>
      </c>
      <c r="B5221" s="427"/>
      <c r="C5221" s="659" t="s">
        <v>141</v>
      </c>
      <c r="D5221" s="447"/>
      <c r="E5221" s="447" t="s">
        <v>141</v>
      </c>
      <c r="F5221" s="783" t="s">
        <v>141</v>
      </c>
      <c r="G5221" s="47"/>
      <c r="H5221" s="573" t="str">
        <f t="shared" si="147"/>
        <v/>
      </c>
      <c r="I5221" s="573" t="str">
        <f t="shared" si="147"/>
        <v/>
      </c>
      <c r="J5221" s="573" t="str">
        <f t="shared" si="147"/>
        <v/>
      </c>
      <c r="K5221" s="573" t="str">
        <f t="shared" si="147"/>
        <v/>
      </c>
      <c r="L5221" s="573" t="str">
        <f t="shared" si="147"/>
        <v/>
      </c>
      <c r="M5221" s="573" t="str">
        <f t="shared" si="147"/>
        <v/>
      </c>
      <c r="N5221" s="573" t="s">
        <v>141</v>
      </c>
    </row>
    <row r="5222" spans="1:14" ht="31" x14ac:dyDescent="0.35">
      <c r="A5222" s="373" t="s">
        <v>6793</v>
      </c>
      <c r="B5222" s="308" t="s">
        <v>8775</v>
      </c>
      <c r="C5222" s="653" t="s">
        <v>6795</v>
      </c>
      <c r="D5222" s="309"/>
      <c r="E5222" s="309" t="s">
        <v>141</v>
      </c>
      <c r="F5222" s="578">
        <v>61.77</v>
      </c>
      <c r="G5222" s="47"/>
      <c r="H5222" s="573">
        <f t="shared" si="147"/>
        <v>21.780101999999996</v>
      </c>
      <c r="I5222" s="573">
        <f t="shared" si="147"/>
        <v>21.780101999999996</v>
      </c>
      <c r="J5222" s="573">
        <f t="shared" si="147"/>
        <v>28.618041000000002</v>
      </c>
      <c r="K5222" s="573">
        <f t="shared" si="147"/>
        <v>19.880674499999998</v>
      </c>
      <c r="L5222" s="573">
        <f t="shared" si="147"/>
        <v>31.593810749999996</v>
      </c>
      <c r="M5222" s="573">
        <f t="shared" si="147"/>
        <v>27.225127499999999</v>
      </c>
      <c r="N5222" s="573" t="b">
        <v>1</v>
      </c>
    </row>
    <row r="5223" spans="1:14" ht="31" x14ac:dyDescent="0.35">
      <c r="A5223" s="373" t="s">
        <v>6796</v>
      </c>
      <c r="B5223" s="308" t="s">
        <v>8776</v>
      </c>
      <c r="C5223" s="653" t="s">
        <v>6798</v>
      </c>
      <c r="D5223" s="309"/>
      <c r="E5223" s="309"/>
      <c r="F5223" s="578">
        <v>66.180000000000007</v>
      </c>
      <c r="G5223" s="47"/>
      <c r="H5223" s="573">
        <f t="shared" si="147"/>
        <v>23.335067999999996</v>
      </c>
      <c r="I5223" s="573">
        <f t="shared" si="147"/>
        <v>23.335067999999996</v>
      </c>
      <c r="J5223" s="573">
        <f t="shared" si="147"/>
        <v>30.661194000000002</v>
      </c>
      <c r="K5223" s="573">
        <f t="shared" si="147"/>
        <v>21.300032999999999</v>
      </c>
      <c r="L5223" s="573">
        <f t="shared" si="147"/>
        <v>33.849415499999999</v>
      </c>
      <c r="M5223" s="573">
        <f t="shared" si="147"/>
        <v>29.168835000000001</v>
      </c>
      <c r="N5223" s="573" t="b">
        <v>1</v>
      </c>
    </row>
    <row r="5224" spans="1:14" ht="31" x14ac:dyDescent="0.35">
      <c r="A5224" s="373" t="s">
        <v>6799</v>
      </c>
      <c r="B5224" s="308" t="s">
        <v>8777</v>
      </c>
      <c r="C5224" s="653" t="s">
        <v>6801</v>
      </c>
      <c r="D5224" s="309"/>
      <c r="E5224" s="309"/>
      <c r="F5224" s="578">
        <v>81.63</v>
      </c>
      <c r="G5224" s="47"/>
      <c r="H5224" s="573">
        <f t="shared" si="147"/>
        <v>28.782737999999991</v>
      </c>
      <c r="I5224" s="573">
        <f t="shared" si="147"/>
        <v>28.782737999999991</v>
      </c>
      <c r="J5224" s="573">
        <f t="shared" si="147"/>
        <v>37.819178999999998</v>
      </c>
      <c r="K5224" s="573">
        <f t="shared" si="147"/>
        <v>26.272615499999997</v>
      </c>
      <c r="L5224" s="573">
        <f t="shared" si="147"/>
        <v>41.751704249999989</v>
      </c>
      <c r="M5224" s="573">
        <f t="shared" si="147"/>
        <v>35.978422499999994</v>
      </c>
      <c r="N5224" s="573" t="b">
        <v>1</v>
      </c>
    </row>
    <row r="5225" spans="1:14" ht="31" x14ac:dyDescent="0.35">
      <c r="A5225" s="373" t="s">
        <v>6802</v>
      </c>
      <c r="B5225" s="308" t="s">
        <v>8778</v>
      </c>
      <c r="C5225" s="653" t="s">
        <v>6803</v>
      </c>
      <c r="D5225" s="309"/>
      <c r="E5225" s="309"/>
      <c r="F5225" s="578">
        <v>93.76</v>
      </c>
      <c r="G5225" s="47"/>
      <c r="H5225" s="573">
        <f t="shared" si="147"/>
        <v>33.059775999999992</v>
      </c>
      <c r="I5225" s="573">
        <f t="shared" si="147"/>
        <v>33.059775999999992</v>
      </c>
      <c r="J5225" s="573">
        <f t="shared" si="147"/>
        <v>43.439008000000001</v>
      </c>
      <c r="K5225" s="573">
        <f t="shared" si="147"/>
        <v>30.176655999999998</v>
      </c>
      <c r="L5225" s="573">
        <f t="shared" si="147"/>
        <v>47.955895999999996</v>
      </c>
      <c r="M5225" s="573">
        <f t="shared" si="147"/>
        <v>41.324719999999999</v>
      </c>
      <c r="N5225" s="573" t="b">
        <v>1</v>
      </c>
    </row>
    <row r="5226" spans="1:14" ht="31" x14ac:dyDescent="0.35">
      <c r="A5226" s="373" t="s">
        <v>6804</v>
      </c>
      <c r="B5226" s="308" t="s">
        <v>8779</v>
      </c>
      <c r="C5226" s="653" t="s">
        <v>6806</v>
      </c>
      <c r="D5226" s="309"/>
      <c r="E5226" s="309"/>
      <c r="F5226" s="578">
        <v>100.37</v>
      </c>
      <c r="G5226" s="47"/>
      <c r="H5226" s="573">
        <f t="shared" si="147"/>
        <v>35.390461999999992</v>
      </c>
      <c r="I5226" s="573">
        <f t="shared" si="147"/>
        <v>35.390461999999992</v>
      </c>
      <c r="J5226" s="573">
        <f t="shared" si="147"/>
        <v>46.501421000000001</v>
      </c>
      <c r="K5226" s="573">
        <f t="shared" si="147"/>
        <v>32.304084500000002</v>
      </c>
      <c r="L5226" s="573">
        <f t="shared" si="147"/>
        <v>51.336745749999992</v>
      </c>
      <c r="M5226" s="573">
        <f t="shared" si="147"/>
        <v>44.238077500000003</v>
      </c>
      <c r="N5226" s="573" t="b">
        <v>1</v>
      </c>
    </row>
    <row r="5227" spans="1:14" ht="31" x14ac:dyDescent="0.35">
      <c r="A5227" s="373" t="s">
        <v>6807</v>
      </c>
      <c r="B5227" s="308" t="s">
        <v>8780</v>
      </c>
      <c r="C5227" s="193" t="s">
        <v>6808</v>
      </c>
      <c r="D5227" s="309"/>
      <c r="E5227" s="309"/>
      <c r="F5227" s="578">
        <v>168.77</v>
      </c>
      <c r="G5227" s="47"/>
      <c r="H5227" s="573">
        <f t="shared" si="147"/>
        <v>59.508301999999986</v>
      </c>
      <c r="I5227" s="573">
        <f t="shared" si="147"/>
        <v>59.508301999999986</v>
      </c>
      <c r="J5227" s="573">
        <f t="shared" si="147"/>
        <v>78.191141000000002</v>
      </c>
      <c r="K5227" s="573">
        <f t="shared" si="147"/>
        <v>54.318624499999999</v>
      </c>
      <c r="L5227" s="573">
        <f t="shared" si="147"/>
        <v>86.321635749999984</v>
      </c>
      <c r="M5227" s="573">
        <f t="shared" si="147"/>
        <v>74.385377500000004</v>
      </c>
      <c r="N5227" s="573" t="b">
        <v>1</v>
      </c>
    </row>
    <row r="5228" spans="1:14" ht="31" x14ac:dyDescent="0.35">
      <c r="A5228" s="373" t="s">
        <v>6809</v>
      </c>
      <c r="B5228" s="308" t="s">
        <v>8781</v>
      </c>
      <c r="C5228" s="193" t="s">
        <v>6810</v>
      </c>
      <c r="D5228" s="309"/>
      <c r="E5228" s="309"/>
      <c r="F5228" s="578">
        <v>1127.4100000000001</v>
      </c>
      <c r="G5228" s="47"/>
      <c r="H5228" s="573">
        <f t="shared" si="147"/>
        <v>397.52476599999994</v>
      </c>
      <c r="I5228" s="573">
        <f t="shared" si="147"/>
        <v>397.52476599999994</v>
      </c>
      <c r="J5228" s="573">
        <f t="shared" si="147"/>
        <v>522.32905300000004</v>
      </c>
      <c r="K5228" s="573">
        <f t="shared" si="147"/>
        <v>362.85690849999997</v>
      </c>
      <c r="L5228" s="573">
        <f t="shared" si="147"/>
        <v>576.64202974999989</v>
      </c>
      <c r="M5228" s="573">
        <f t="shared" si="147"/>
        <v>496.9059575</v>
      </c>
      <c r="N5228" s="573" t="b">
        <v>1</v>
      </c>
    </row>
    <row r="5229" spans="1:14" ht="15.5" x14ac:dyDescent="0.35">
      <c r="A5229" s="373" t="s">
        <v>6811</v>
      </c>
      <c r="B5229" s="308" t="s">
        <v>8782</v>
      </c>
      <c r="C5229" s="193" t="s">
        <v>6813</v>
      </c>
      <c r="D5229" s="309"/>
      <c r="E5229" s="309"/>
      <c r="F5229" s="578">
        <v>1214.1099999999999</v>
      </c>
      <c r="G5229" s="47"/>
      <c r="H5229" s="573">
        <f t="shared" si="147"/>
        <v>428.09518599999984</v>
      </c>
      <c r="I5229" s="573">
        <f t="shared" si="147"/>
        <v>428.09518599999984</v>
      </c>
      <c r="J5229" s="573">
        <f t="shared" si="147"/>
        <v>562.49716299999989</v>
      </c>
      <c r="K5229" s="573">
        <f t="shared" si="147"/>
        <v>390.76130349999994</v>
      </c>
      <c r="L5229" s="573">
        <f t="shared" si="147"/>
        <v>620.98691224999982</v>
      </c>
      <c r="M5229" s="573">
        <f t="shared" si="147"/>
        <v>535.1189824999999</v>
      </c>
      <c r="N5229" s="573" t="b">
        <v>1</v>
      </c>
    </row>
    <row r="5230" spans="1:14" ht="31" x14ac:dyDescent="0.35">
      <c r="A5230" s="373" t="s">
        <v>6814</v>
      </c>
      <c r="B5230" s="308" t="s">
        <v>8783</v>
      </c>
      <c r="C5230" s="653" t="s">
        <v>6816</v>
      </c>
      <c r="D5230" s="309"/>
      <c r="E5230" s="309"/>
      <c r="F5230" s="578">
        <v>835.37</v>
      </c>
      <c r="G5230" s="47"/>
      <c r="H5230" s="573">
        <f t="shared" si="147"/>
        <v>294.5514619999999</v>
      </c>
      <c r="I5230" s="573">
        <f t="shared" si="147"/>
        <v>294.5514619999999</v>
      </c>
      <c r="J5230" s="573">
        <f t="shared" si="147"/>
        <v>387.02692100000002</v>
      </c>
      <c r="K5230" s="573">
        <f t="shared" si="147"/>
        <v>268.8638345</v>
      </c>
      <c r="L5230" s="573">
        <f t="shared" si="147"/>
        <v>427.27087074999992</v>
      </c>
      <c r="M5230" s="573">
        <f t="shared" si="147"/>
        <v>368.18932749999999</v>
      </c>
      <c r="N5230" s="573" t="b">
        <v>1</v>
      </c>
    </row>
    <row r="5231" spans="1:14" ht="31" x14ac:dyDescent="0.35">
      <c r="A5231" s="373" t="s">
        <v>6817</v>
      </c>
      <c r="B5231" s="308" t="s">
        <v>8784</v>
      </c>
      <c r="C5231" s="653" t="s">
        <v>6818</v>
      </c>
      <c r="D5231" s="309"/>
      <c r="E5231" s="309"/>
      <c r="F5231" s="578">
        <v>1003.47</v>
      </c>
      <c r="G5231" s="47"/>
      <c r="H5231" s="573">
        <f t="shared" si="147"/>
        <v>353.82352199999991</v>
      </c>
      <c r="I5231" s="573">
        <f t="shared" si="147"/>
        <v>353.82352199999991</v>
      </c>
      <c r="J5231" s="573">
        <f t="shared" si="147"/>
        <v>464.90765099999999</v>
      </c>
      <c r="K5231" s="573">
        <f t="shared" si="147"/>
        <v>322.96681949999999</v>
      </c>
      <c r="L5231" s="573">
        <f t="shared" si="147"/>
        <v>513.24981824999986</v>
      </c>
      <c r="M5231" s="573">
        <f t="shared" si="147"/>
        <v>442.2794025</v>
      </c>
      <c r="N5231" s="573" t="b">
        <v>1</v>
      </c>
    </row>
    <row r="5232" spans="1:14" ht="31" x14ac:dyDescent="0.35">
      <c r="A5232" s="373" t="s">
        <v>6819</v>
      </c>
      <c r="B5232" s="308" t="s">
        <v>6794</v>
      </c>
      <c r="C5232" s="653" t="s">
        <v>6820</v>
      </c>
      <c r="D5232" s="309"/>
      <c r="E5232" s="309"/>
      <c r="F5232" s="578">
        <v>1130.57</v>
      </c>
      <c r="G5232" s="47"/>
      <c r="H5232" s="573">
        <f t="shared" si="147"/>
        <v>398.63898199999988</v>
      </c>
      <c r="I5232" s="573">
        <f t="shared" si="147"/>
        <v>398.63898199999988</v>
      </c>
      <c r="J5232" s="573">
        <f t="shared" si="147"/>
        <v>523.79308099999992</v>
      </c>
      <c r="K5232" s="573">
        <f t="shared" si="147"/>
        <v>363.87395449999997</v>
      </c>
      <c r="L5232" s="573">
        <f t="shared" si="147"/>
        <v>578.2582907499999</v>
      </c>
      <c r="M5232" s="573">
        <f t="shared" si="147"/>
        <v>498.29872749999993</v>
      </c>
      <c r="N5232" s="573" t="b">
        <v>1</v>
      </c>
    </row>
    <row r="5233" spans="1:14" ht="31" x14ac:dyDescent="0.35">
      <c r="A5233" s="373" t="s">
        <v>6821</v>
      </c>
      <c r="B5233" s="308" t="s">
        <v>6797</v>
      </c>
      <c r="C5233" s="653" t="s">
        <v>6822</v>
      </c>
      <c r="D5233" s="309"/>
      <c r="E5233" s="309"/>
      <c r="F5233" s="578">
        <v>1298.67</v>
      </c>
      <c r="G5233" s="47"/>
      <c r="H5233" s="573">
        <f t="shared" si="147"/>
        <v>457.9110419999999</v>
      </c>
      <c r="I5233" s="573">
        <f t="shared" si="147"/>
        <v>457.9110419999999</v>
      </c>
      <c r="J5233" s="573">
        <f t="shared" si="147"/>
        <v>601.673811</v>
      </c>
      <c r="K5233" s="573">
        <f t="shared" si="147"/>
        <v>417.97693949999996</v>
      </c>
      <c r="L5233" s="573">
        <f t="shared" si="147"/>
        <v>664.2372382499999</v>
      </c>
      <c r="M5233" s="573">
        <f t="shared" si="147"/>
        <v>572.3888025</v>
      </c>
      <c r="N5233" s="573" t="b">
        <v>1</v>
      </c>
    </row>
    <row r="5234" spans="1:14" ht="31" x14ac:dyDescent="0.35">
      <c r="A5234" s="373" t="s">
        <v>6823</v>
      </c>
      <c r="B5234" s="308" t="s">
        <v>6800</v>
      </c>
      <c r="C5234" s="653" t="s">
        <v>6824</v>
      </c>
      <c r="D5234" s="309"/>
      <c r="E5234" s="309"/>
      <c r="F5234" s="578">
        <v>1962.87</v>
      </c>
      <c r="G5234" s="47"/>
      <c r="H5234" s="573">
        <f t="shared" si="147"/>
        <v>692.10796199999982</v>
      </c>
      <c r="I5234" s="573">
        <f t="shared" si="147"/>
        <v>692.10796199999982</v>
      </c>
      <c r="J5234" s="573">
        <f t="shared" si="147"/>
        <v>909.39767099999995</v>
      </c>
      <c r="K5234" s="573">
        <f t="shared" si="147"/>
        <v>631.74970949999988</v>
      </c>
      <c r="L5234" s="573">
        <f t="shared" si="147"/>
        <v>1003.9589332499997</v>
      </c>
      <c r="M5234" s="573">
        <f t="shared" si="147"/>
        <v>865.13495249999994</v>
      </c>
      <c r="N5234" s="573" t="b">
        <v>1</v>
      </c>
    </row>
    <row r="5235" spans="1:14" ht="31" x14ac:dyDescent="0.35">
      <c r="A5235" s="373" t="s">
        <v>6825</v>
      </c>
      <c r="B5235" s="308" t="s">
        <v>8785</v>
      </c>
      <c r="C5235" s="193" t="s">
        <v>6826</v>
      </c>
      <c r="D5235" s="309"/>
      <c r="E5235" s="309"/>
      <c r="F5235" s="578">
        <v>835.37</v>
      </c>
      <c r="G5235" s="47"/>
      <c r="H5235" s="573">
        <f t="shared" si="147"/>
        <v>294.5514619999999</v>
      </c>
      <c r="I5235" s="573">
        <f t="shared" si="147"/>
        <v>294.5514619999999</v>
      </c>
      <c r="J5235" s="573">
        <f t="shared" si="147"/>
        <v>387.02692100000002</v>
      </c>
      <c r="K5235" s="573">
        <f t="shared" si="147"/>
        <v>268.8638345</v>
      </c>
      <c r="L5235" s="573">
        <f t="shared" si="147"/>
        <v>427.27087074999992</v>
      </c>
      <c r="M5235" s="573">
        <f t="shared" si="147"/>
        <v>368.18932749999999</v>
      </c>
      <c r="N5235" s="573" t="b">
        <v>1</v>
      </c>
    </row>
    <row r="5236" spans="1:14" ht="31" x14ac:dyDescent="0.35">
      <c r="A5236" s="373" t="s">
        <v>6827</v>
      </c>
      <c r="B5236" s="308" t="s">
        <v>6805</v>
      </c>
      <c r="C5236" s="193" t="s">
        <v>6828</v>
      </c>
      <c r="D5236" s="309"/>
      <c r="E5236" s="309"/>
      <c r="F5236" s="578">
        <v>1003.47</v>
      </c>
      <c r="G5236" s="47"/>
      <c r="H5236" s="573">
        <f t="shared" si="147"/>
        <v>353.82352199999991</v>
      </c>
      <c r="I5236" s="573">
        <f t="shared" si="147"/>
        <v>353.82352199999991</v>
      </c>
      <c r="J5236" s="573">
        <f t="shared" si="147"/>
        <v>464.90765099999999</v>
      </c>
      <c r="K5236" s="573">
        <f t="shared" si="147"/>
        <v>322.96681949999999</v>
      </c>
      <c r="L5236" s="573">
        <f t="shared" si="147"/>
        <v>513.24981824999986</v>
      </c>
      <c r="M5236" s="573">
        <f t="shared" si="147"/>
        <v>442.2794025</v>
      </c>
      <c r="N5236" s="573" t="b">
        <v>1</v>
      </c>
    </row>
    <row r="5237" spans="1:14" ht="31" x14ac:dyDescent="0.35">
      <c r="A5237" s="373" t="s">
        <v>6829</v>
      </c>
      <c r="B5237" s="308" t="s">
        <v>8786</v>
      </c>
      <c r="C5237" s="193" t="s">
        <v>6830</v>
      </c>
      <c r="D5237" s="309"/>
      <c r="E5237" s="309"/>
      <c r="F5237" s="578">
        <v>1438.07</v>
      </c>
      <c r="G5237" s="47"/>
      <c r="H5237" s="573">
        <f t="shared" si="147"/>
        <v>507.06348199999985</v>
      </c>
      <c r="I5237" s="573">
        <f t="shared" si="147"/>
        <v>507.06348199999985</v>
      </c>
      <c r="J5237" s="573">
        <f t="shared" si="147"/>
        <v>666.25783100000001</v>
      </c>
      <c r="K5237" s="573">
        <f t="shared" si="147"/>
        <v>462.84282949999994</v>
      </c>
      <c r="L5237" s="573">
        <f t="shared" si="147"/>
        <v>735.53685324999981</v>
      </c>
      <c r="M5237" s="573">
        <f t="shared" si="147"/>
        <v>633.82935249999991</v>
      </c>
      <c r="N5237" s="573" t="b">
        <v>1</v>
      </c>
    </row>
    <row r="5238" spans="1:14" ht="31" x14ac:dyDescent="0.35">
      <c r="A5238" s="373" t="s">
        <v>6831</v>
      </c>
      <c r="B5238" s="308" t="s">
        <v>8787</v>
      </c>
      <c r="C5238" s="193" t="s">
        <v>6833</v>
      </c>
      <c r="D5238" s="309"/>
      <c r="E5238" s="309"/>
      <c r="F5238" s="578">
        <v>2028.47</v>
      </c>
      <c r="G5238" s="47"/>
      <c r="H5238" s="573">
        <f t="shared" ref="H5238:M5269" si="148">IF($N5238=TRUE,H$3*$F5238,"")</f>
        <v>715.23852199999988</v>
      </c>
      <c r="I5238" s="573">
        <f t="shared" si="148"/>
        <v>715.23852199999988</v>
      </c>
      <c r="J5238" s="573">
        <f t="shared" si="148"/>
        <v>939.79015100000004</v>
      </c>
      <c r="K5238" s="573">
        <f t="shared" si="148"/>
        <v>652.86306949999994</v>
      </c>
      <c r="L5238" s="573">
        <f t="shared" si="148"/>
        <v>1037.5116932499998</v>
      </c>
      <c r="M5238" s="573">
        <f t="shared" si="148"/>
        <v>894.04815250000001</v>
      </c>
      <c r="N5238" s="573" t="b">
        <v>1</v>
      </c>
    </row>
    <row r="5239" spans="1:14" ht="31" x14ac:dyDescent="0.35">
      <c r="A5239" s="373" t="s">
        <v>6834</v>
      </c>
      <c r="B5239" s="308" t="s">
        <v>8788</v>
      </c>
      <c r="C5239" s="193" t="s">
        <v>6835</v>
      </c>
      <c r="D5239" s="309"/>
      <c r="E5239" s="309"/>
      <c r="F5239" s="578">
        <v>2226.3000000000002</v>
      </c>
      <c r="G5239" s="47"/>
      <c r="H5239" s="573">
        <f t="shared" si="148"/>
        <v>784.99337999999989</v>
      </c>
      <c r="I5239" s="573">
        <f t="shared" si="148"/>
        <v>784.99337999999989</v>
      </c>
      <c r="J5239" s="573">
        <f t="shared" si="148"/>
        <v>1031.44479</v>
      </c>
      <c r="K5239" s="573">
        <f t="shared" si="148"/>
        <v>716.53465500000004</v>
      </c>
      <c r="L5239" s="573">
        <f t="shared" si="148"/>
        <v>1138.6967924999999</v>
      </c>
      <c r="M5239" s="573">
        <f t="shared" si="148"/>
        <v>981.24172499999997</v>
      </c>
      <c r="N5239" s="573" t="b">
        <v>1</v>
      </c>
    </row>
    <row r="5240" spans="1:14" ht="31" x14ac:dyDescent="0.35">
      <c r="A5240" s="373" t="s">
        <v>6836</v>
      </c>
      <c r="B5240" s="308" t="s">
        <v>8789</v>
      </c>
      <c r="C5240" s="193" t="s">
        <v>6837</v>
      </c>
      <c r="D5240" s="309"/>
      <c r="E5240" s="309"/>
      <c r="F5240" s="578">
        <v>2428.2199999999998</v>
      </c>
      <c r="G5240" s="47"/>
      <c r="H5240" s="573">
        <f t="shared" si="148"/>
        <v>856.19037199999968</v>
      </c>
      <c r="I5240" s="573">
        <f t="shared" si="148"/>
        <v>856.19037199999968</v>
      </c>
      <c r="J5240" s="573">
        <f t="shared" si="148"/>
        <v>1124.9943259999998</v>
      </c>
      <c r="K5240" s="573">
        <f t="shared" si="148"/>
        <v>781.52260699999988</v>
      </c>
      <c r="L5240" s="573">
        <f t="shared" si="148"/>
        <v>1241.9738244999996</v>
      </c>
      <c r="M5240" s="573">
        <f t="shared" si="148"/>
        <v>1070.2379649999998</v>
      </c>
      <c r="N5240" s="573" t="b">
        <v>1</v>
      </c>
    </row>
    <row r="5241" spans="1:14" ht="31.5" thickBot="1" x14ac:dyDescent="0.4">
      <c r="A5241" s="192" t="s">
        <v>6838</v>
      </c>
      <c r="B5241" s="221" t="s">
        <v>6812</v>
      </c>
      <c r="C5241" s="247" t="s">
        <v>6840</v>
      </c>
      <c r="D5241" s="222"/>
      <c r="E5241" s="222"/>
      <c r="F5241" s="274">
        <v>3495.25</v>
      </c>
      <c r="G5241" s="47"/>
      <c r="H5241" s="573">
        <f t="shared" si="148"/>
        <v>1232.4251499999998</v>
      </c>
      <c r="I5241" s="573">
        <f t="shared" si="148"/>
        <v>1232.4251499999998</v>
      </c>
      <c r="J5241" s="573">
        <f t="shared" si="148"/>
        <v>1619.3493249999999</v>
      </c>
      <c r="K5241" s="573">
        <f t="shared" si="148"/>
        <v>1124.9462125</v>
      </c>
      <c r="L5241" s="573">
        <f t="shared" si="148"/>
        <v>1787.7329937499997</v>
      </c>
      <c r="M5241" s="573">
        <f t="shared" si="148"/>
        <v>1540.5314374999998</v>
      </c>
      <c r="N5241" s="573" t="b">
        <v>1</v>
      </c>
    </row>
    <row r="5242" spans="1:14" ht="31.5" thickBot="1" x14ac:dyDescent="0.4">
      <c r="A5242" s="10" t="s">
        <v>6841</v>
      </c>
      <c r="B5242" s="68" t="s">
        <v>6815</v>
      </c>
      <c r="C5242" s="163" t="s">
        <v>6842</v>
      </c>
      <c r="D5242" s="26"/>
      <c r="E5242" s="26"/>
      <c r="F5242" s="275">
        <v>2691.65</v>
      </c>
      <c r="G5242" s="47"/>
      <c r="H5242" s="573">
        <f t="shared" si="148"/>
        <v>949.07578999999976</v>
      </c>
      <c r="I5242" s="573">
        <f t="shared" si="148"/>
        <v>949.07578999999976</v>
      </c>
      <c r="J5242" s="573">
        <f t="shared" si="148"/>
        <v>1247.0414450000001</v>
      </c>
      <c r="K5242" s="573">
        <f t="shared" si="148"/>
        <v>866.30755249999993</v>
      </c>
      <c r="L5242" s="573">
        <f t="shared" si="148"/>
        <v>1376.7116837499998</v>
      </c>
      <c r="M5242" s="573">
        <f t="shared" si="148"/>
        <v>1186.3447375000001</v>
      </c>
      <c r="N5242" s="573" t="b">
        <v>1</v>
      </c>
    </row>
    <row r="5243" spans="1:14" ht="31" x14ac:dyDescent="0.35">
      <c r="A5243" s="71" t="s">
        <v>8790</v>
      </c>
      <c r="B5243" s="16" t="s">
        <v>6843</v>
      </c>
      <c r="C5243" s="108" t="s">
        <v>6844</v>
      </c>
      <c r="D5243" s="18"/>
      <c r="E5243" s="18"/>
      <c r="F5243" s="276">
        <v>5335.12</v>
      </c>
      <c r="G5243" s="47"/>
      <c r="H5243" s="573">
        <f t="shared" si="148"/>
        <v>1881.1633119999995</v>
      </c>
      <c r="I5243" s="573">
        <f t="shared" si="148"/>
        <v>1881.1633119999995</v>
      </c>
      <c r="J5243" s="573">
        <f t="shared" si="148"/>
        <v>2471.7610959999997</v>
      </c>
      <c r="K5243" s="573">
        <f t="shared" si="148"/>
        <v>1717.1083719999997</v>
      </c>
      <c r="L5243" s="573">
        <f t="shared" si="148"/>
        <v>2728.7805019999996</v>
      </c>
      <c r="M5243" s="573">
        <f t="shared" si="148"/>
        <v>2351.4541399999998</v>
      </c>
      <c r="N5243" s="573" t="b">
        <v>1</v>
      </c>
    </row>
    <row r="5244" spans="1:14" ht="31" x14ac:dyDescent="0.35">
      <c r="A5244" s="373" t="s">
        <v>6845</v>
      </c>
      <c r="B5244" s="308" t="s">
        <v>6846</v>
      </c>
      <c r="C5244" s="193" t="s">
        <v>6847</v>
      </c>
      <c r="D5244" s="309"/>
      <c r="E5244" s="309"/>
      <c r="F5244" s="578">
        <v>127.1</v>
      </c>
      <c r="G5244" s="47"/>
      <c r="H5244" s="573">
        <f t="shared" si="148"/>
        <v>44.815459999999987</v>
      </c>
      <c r="I5244" s="573">
        <f t="shared" si="148"/>
        <v>44.815459999999987</v>
      </c>
      <c r="J5244" s="573">
        <f t="shared" si="148"/>
        <v>58.885429999999999</v>
      </c>
      <c r="K5244" s="573">
        <f t="shared" si="148"/>
        <v>40.907134999999997</v>
      </c>
      <c r="L5244" s="573">
        <f t="shared" si="148"/>
        <v>65.008472499999982</v>
      </c>
      <c r="M5244" s="573">
        <f t="shared" si="148"/>
        <v>56.019324999999995</v>
      </c>
      <c r="N5244" s="573" t="b">
        <v>1</v>
      </c>
    </row>
    <row r="5245" spans="1:14" ht="31" x14ac:dyDescent="0.35">
      <c r="A5245" s="373" t="s">
        <v>6848</v>
      </c>
      <c r="B5245" s="308" t="s">
        <v>6849</v>
      </c>
      <c r="C5245" s="193" t="s">
        <v>6850</v>
      </c>
      <c r="D5245" s="309"/>
      <c r="E5245" s="309"/>
      <c r="F5245" s="578">
        <v>132.22</v>
      </c>
      <c r="G5245" s="47"/>
      <c r="H5245" s="573">
        <f t="shared" si="148"/>
        <v>46.620771999999988</v>
      </c>
      <c r="I5245" s="573">
        <f t="shared" si="148"/>
        <v>46.620771999999988</v>
      </c>
      <c r="J5245" s="573">
        <f t="shared" si="148"/>
        <v>61.257525999999999</v>
      </c>
      <c r="K5245" s="573">
        <f t="shared" si="148"/>
        <v>42.555006999999996</v>
      </c>
      <c r="L5245" s="573">
        <f t="shared" si="148"/>
        <v>67.627224499999983</v>
      </c>
      <c r="M5245" s="573">
        <f t="shared" si="148"/>
        <v>58.275964999999999</v>
      </c>
      <c r="N5245" s="573" t="b">
        <v>1</v>
      </c>
    </row>
    <row r="5246" spans="1:14" ht="31" x14ac:dyDescent="0.35">
      <c r="A5246" s="373" t="s">
        <v>6851</v>
      </c>
      <c r="B5246" s="308" t="s">
        <v>6852</v>
      </c>
      <c r="C5246" s="193" t="s">
        <v>6853</v>
      </c>
      <c r="D5246" s="309"/>
      <c r="E5246" s="309"/>
      <c r="F5246" s="578">
        <v>146.57</v>
      </c>
      <c r="G5246" s="47"/>
      <c r="H5246" s="573">
        <f t="shared" si="148"/>
        <v>51.680581999999987</v>
      </c>
      <c r="I5246" s="573">
        <f t="shared" si="148"/>
        <v>51.680581999999987</v>
      </c>
      <c r="J5246" s="573">
        <f t="shared" si="148"/>
        <v>67.905880999999994</v>
      </c>
      <c r="K5246" s="573">
        <f t="shared" si="148"/>
        <v>47.173554499999995</v>
      </c>
      <c r="L5246" s="573">
        <f t="shared" si="148"/>
        <v>74.966890749999976</v>
      </c>
      <c r="M5246" s="573">
        <f t="shared" si="148"/>
        <v>64.600727499999991</v>
      </c>
      <c r="N5246" s="573" t="b">
        <v>1</v>
      </c>
    </row>
    <row r="5247" spans="1:14" ht="31" x14ac:dyDescent="0.35">
      <c r="A5247" s="373" t="s">
        <v>6854</v>
      </c>
      <c r="B5247" s="308" t="s">
        <v>6855</v>
      </c>
      <c r="C5247" s="193" t="s">
        <v>6856</v>
      </c>
      <c r="D5247" s="309"/>
      <c r="E5247" s="309"/>
      <c r="F5247" s="578">
        <v>156.82</v>
      </c>
      <c r="G5247" s="47"/>
      <c r="H5247" s="573">
        <f t="shared" si="148"/>
        <v>55.294731999999982</v>
      </c>
      <c r="I5247" s="573">
        <f t="shared" si="148"/>
        <v>55.294731999999982</v>
      </c>
      <c r="J5247" s="573">
        <f t="shared" si="148"/>
        <v>72.65470599999999</v>
      </c>
      <c r="K5247" s="573">
        <f t="shared" si="148"/>
        <v>50.472516999999996</v>
      </c>
      <c r="L5247" s="573">
        <f t="shared" si="148"/>
        <v>80.209509499999982</v>
      </c>
      <c r="M5247" s="573">
        <f t="shared" si="148"/>
        <v>69.118414999999999</v>
      </c>
      <c r="N5247" s="573" t="b">
        <v>1</v>
      </c>
    </row>
    <row r="5248" spans="1:14" ht="31" x14ac:dyDescent="0.35">
      <c r="A5248" s="373" t="s">
        <v>6857</v>
      </c>
      <c r="B5248" s="308" t="s">
        <v>6858</v>
      </c>
      <c r="C5248" s="193" t="s">
        <v>6859</v>
      </c>
      <c r="D5248" s="309"/>
      <c r="E5248" s="309"/>
      <c r="F5248" s="578">
        <v>169.12</v>
      </c>
      <c r="G5248" s="47"/>
      <c r="H5248" s="573">
        <f t="shared" si="148"/>
        <v>59.631711999999986</v>
      </c>
      <c r="I5248" s="573">
        <f t="shared" si="148"/>
        <v>59.631711999999986</v>
      </c>
      <c r="J5248" s="573">
        <f t="shared" si="148"/>
        <v>78.353296</v>
      </c>
      <c r="K5248" s="573">
        <f t="shared" si="148"/>
        <v>54.431271999999993</v>
      </c>
      <c r="L5248" s="573">
        <f t="shared" si="148"/>
        <v>86.500651999999988</v>
      </c>
      <c r="M5248" s="573">
        <f t="shared" si="148"/>
        <v>74.539639999999991</v>
      </c>
      <c r="N5248" s="573" t="b">
        <v>1</v>
      </c>
    </row>
    <row r="5249" spans="1:14" ht="31" x14ac:dyDescent="0.35">
      <c r="A5249" s="373" t="s">
        <v>6860</v>
      </c>
      <c r="B5249" s="308" t="s">
        <v>6861</v>
      </c>
      <c r="C5249" s="193" t="s">
        <v>6862</v>
      </c>
      <c r="D5249" s="309"/>
      <c r="E5249" s="309"/>
      <c r="F5249" s="578">
        <v>197.82</v>
      </c>
      <c r="G5249" s="47"/>
      <c r="H5249" s="573">
        <f t="shared" si="148"/>
        <v>69.751331999999977</v>
      </c>
      <c r="I5249" s="573">
        <f t="shared" si="148"/>
        <v>69.751331999999977</v>
      </c>
      <c r="J5249" s="573">
        <f t="shared" si="148"/>
        <v>91.650005999999991</v>
      </c>
      <c r="K5249" s="573">
        <f t="shared" si="148"/>
        <v>63.668366999999989</v>
      </c>
      <c r="L5249" s="573">
        <f t="shared" si="148"/>
        <v>101.17998449999997</v>
      </c>
      <c r="M5249" s="573">
        <f t="shared" si="148"/>
        <v>87.189164999999988</v>
      </c>
      <c r="N5249" s="573" t="b">
        <v>1</v>
      </c>
    </row>
    <row r="5250" spans="1:14" ht="31" x14ac:dyDescent="0.35">
      <c r="A5250" s="373" t="s">
        <v>8791</v>
      </c>
      <c r="B5250" s="308" t="s">
        <v>6832</v>
      </c>
      <c r="C5250" s="193" t="s">
        <v>6863</v>
      </c>
      <c r="D5250" s="309"/>
      <c r="E5250" s="309"/>
      <c r="F5250" s="578">
        <v>3124.2</v>
      </c>
      <c r="G5250" s="47"/>
      <c r="H5250" s="573">
        <f t="shared" si="148"/>
        <v>1101.5929199999996</v>
      </c>
      <c r="I5250" s="573">
        <f t="shared" si="148"/>
        <v>1101.5929199999996</v>
      </c>
      <c r="J5250" s="573">
        <f t="shared" si="148"/>
        <v>1447.4418599999999</v>
      </c>
      <c r="K5250" s="573">
        <f t="shared" si="148"/>
        <v>1005.5237699999999</v>
      </c>
      <c r="L5250" s="573">
        <f t="shared" si="148"/>
        <v>1597.9501949999997</v>
      </c>
      <c r="M5250" s="573">
        <f t="shared" si="148"/>
        <v>1376.9911499999998</v>
      </c>
      <c r="N5250" s="573" t="b">
        <v>1</v>
      </c>
    </row>
    <row r="5251" spans="1:14" ht="31" x14ac:dyDescent="0.35">
      <c r="A5251" s="373" t="s">
        <v>6864</v>
      </c>
      <c r="B5251" s="308" t="s">
        <v>6865</v>
      </c>
      <c r="C5251" s="193" t="s">
        <v>6866</v>
      </c>
      <c r="D5251" s="309"/>
      <c r="E5251" s="309"/>
      <c r="F5251" s="578">
        <v>129.15</v>
      </c>
      <c r="G5251" s="47"/>
      <c r="H5251" s="573">
        <f t="shared" si="148"/>
        <v>45.538289999999989</v>
      </c>
      <c r="I5251" s="573">
        <f t="shared" si="148"/>
        <v>45.538289999999989</v>
      </c>
      <c r="J5251" s="573">
        <f t="shared" si="148"/>
        <v>59.835194999999999</v>
      </c>
      <c r="K5251" s="573">
        <f t="shared" si="148"/>
        <v>41.566927499999998</v>
      </c>
      <c r="L5251" s="573">
        <f t="shared" si="148"/>
        <v>66.056996249999983</v>
      </c>
      <c r="M5251" s="573">
        <f t="shared" si="148"/>
        <v>56.922862500000001</v>
      </c>
      <c r="N5251" s="573" t="b">
        <v>1</v>
      </c>
    </row>
    <row r="5252" spans="1:14" ht="31" x14ac:dyDescent="0.35">
      <c r="A5252" s="373" t="s">
        <v>6867</v>
      </c>
      <c r="B5252" s="308" t="s">
        <v>6868</v>
      </c>
      <c r="C5252" s="193" t="s">
        <v>6869</v>
      </c>
      <c r="D5252" s="309"/>
      <c r="E5252" s="309"/>
      <c r="F5252" s="578">
        <v>176.3</v>
      </c>
      <c r="G5252" s="47"/>
      <c r="H5252" s="573">
        <f t="shared" si="148"/>
        <v>62.163379999999989</v>
      </c>
      <c r="I5252" s="573">
        <f t="shared" si="148"/>
        <v>62.163379999999989</v>
      </c>
      <c r="J5252" s="573">
        <f t="shared" si="148"/>
        <v>81.679789999999997</v>
      </c>
      <c r="K5252" s="573">
        <f t="shared" si="148"/>
        <v>56.742154999999997</v>
      </c>
      <c r="L5252" s="573">
        <f t="shared" si="148"/>
        <v>90.173042499999994</v>
      </c>
      <c r="M5252" s="573">
        <f t="shared" si="148"/>
        <v>77.704224999999994</v>
      </c>
      <c r="N5252" s="573" t="b">
        <v>1</v>
      </c>
    </row>
    <row r="5253" spans="1:14" ht="31" x14ac:dyDescent="0.35">
      <c r="A5253" s="373" t="s">
        <v>6870</v>
      </c>
      <c r="B5253" s="308" t="s">
        <v>6839</v>
      </c>
      <c r="C5253" s="193" t="s">
        <v>6871</v>
      </c>
      <c r="D5253" s="309"/>
      <c r="E5253" s="309"/>
      <c r="F5253" s="578">
        <v>192.7</v>
      </c>
      <c r="G5253" s="47"/>
      <c r="H5253" s="573">
        <f t="shared" si="148"/>
        <v>67.946019999999976</v>
      </c>
      <c r="I5253" s="573">
        <f t="shared" si="148"/>
        <v>67.946019999999976</v>
      </c>
      <c r="J5253" s="573">
        <f t="shared" si="148"/>
        <v>89.277909999999991</v>
      </c>
      <c r="K5253" s="573">
        <f t="shared" si="148"/>
        <v>62.02049499999999</v>
      </c>
      <c r="L5253" s="573">
        <f t="shared" si="148"/>
        <v>98.561232499999974</v>
      </c>
      <c r="M5253" s="573">
        <f t="shared" si="148"/>
        <v>84.932524999999984</v>
      </c>
      <c r="N5253" s="573" t="b">
        <v>1</v>
      </c>
    </row>
    <row r="5254" spans="1:14" ht="15.5" x14ac:dyDescent="0.35">
      <c r="A5254" s="641" t="s">
        <v>8792</v>
      </c>
      <c r="B5254" s="427" t="s">
        <v>716</v>
      </c>
      <c r="C5254" s="659" t="s">
        <v>141</v>
      </c>
      <c r="D5254" s="447"/>
      <c r="E5254" s="447" t="s">
        <v>141</v>
      </c>
      <c r="F5254" s="783" t="s">
        <v>141</v>
      </c>
      <c r="G5254" s="47"/>
      <c r="H5254" s="573" t="str">
        <f t="shared" si="148"/>
        <v/>
      </c>
      <c r="I5254" s="573" t="str">
        <f t="shared" si="148"/>
        <v/>
      </c>
      <c r="J5254" s="573" t="str">
        <f t="shared" si="148"/>
        <v/>
      </c>
      <c r="K5254" s="573" t="str">
        <f t="shared" si="148"/>
        <v/>
      </c>
      <c r="L5254" s="573" t="str">
        <f t="shared" si="148"/>
        <v/>
      </c>
      <c r="M5254" s="573" t="str">
        <f t="shared" si="148"/>
        <v/>
      </c>
      <c r="N5254" s="573" t="s">
        <v>141</v>
      </c>
    </row>
    <row r="5255" spans="1:14" ht="15.5" x14ac:dyDescent="0.35">
      <c r="A5255" s="373" t="s">
        <v>8793</v>
      </c>
      <c r="B5255" s="308" t="s">
        <v>8794</v>
      </c>
      <c r="C5255" s="193" t="s">
        <v>7082</v>
      </c>
      <c r="D5255" s="309"/>
      <c r="E5255" s="309"/>
      <c r="F5255" s="578">
        <v>120</v>
      </c>
      <c r="G5255" s="47"/>
      <c r="H5255" s="573">
        <f t="shared" si="148"/>
        <v>42.311999999999991</v>
      </c>
      <c r="I5255" s="573">
        <f t="shared" si="148"/>
        <v>42.311999999999991</v>
      </c>
      <c r="J5255" s="573">
        <f t="shared" si="148"/>
        <v>55.595999999999997</v>
      </c>
      <c r="K5255" s="573">
        <f t="shared" si="148"/>
        <v>38.622</v>
      </c>
      <c r="L5255" s="573">
        <f t="shared" si="148"/>
        <v>61.376999999999988</v>
      </c>
      <c r="M5255" s="573">
        <f t="shared" si="148"/>
        <v>52.89</v>
      </c>
      <c r="N5255" s="573" t="b">
        <v>1</v>
      </c>
    </row>
    <row r="5256" spans="1:14" ht="15.5" x14ac:dyDescent="0.35">
      <c r="A5256" s="373" t="s">
        <v>8795</v>
      </c>
      <c r="B5256" s="308" t="s">
        <v>8796</v>
      </c>
      <c r="C5256" s="193" t="s">
        <v>7187</v>
      </c>
      <c r="D5256" s="309"/>
      <c r="E5256" s="309"/>
      <c r="F5256" s="578">
        <v>20</v>
      </c>
      <c r="G5256" s="47"/>
      <c r="H5256" s="573">
        <f t="shared" si="148"/>
        <v>7.0519999999999978</v>
      </c>
      <c r="I5256" s="573">
        <f t="shared" si="148"/>
        <v>7.0519999999999978</v>
      </c>
      <c r="J5256" s="573">
        <f t="shared" si="148"/>
        <v>9.266</v>
      </c>
      <c r="K5256" s="573">
        <f t="shared" si="148"/>
        <v>6.4369999999999994</v>
      </c>
      <c r="L5256" s="573">
        <f t="shared" si="148"/>
        <v>10.229499999999998</v>
      </c>
      <c r="M5256" s="573">
        <f t="shared" si="148"/>
        <v>8.8149999999999995</v>
      </c>
      <c r="N5256" s="573" t="b">
        <v>1</v>
      </c>
    </row>
    <row r="5257" spans="1:14" ht="15.5" x14ac:dyDescent="0.35">
      <c r="A5257" s="641" t="s">
        <v>8797</v>
      </c>
      <c r="B5257" s="427" t="s">
        <v>716</v>
      </c>
      <c r="C5257" s="659" t="s">
        <v>141</v>
      </c>
      <c r="D5257" s="447"/>
      <c r="E5257" s="447" t="s">
        <v>141</v>
      </c>
      <c r="F5257" s="783" t="s">
        <v>141</v>
      </c>
      <c r="G5257" s="47"/>
      <c r="H5257" s="573" t="str">
        <f t="shared" si="148"/>
        <v/>
      </c>
      <c r="I5257" s="573" t="str">
        <f t="shared" si="148"/>
        <v/>
      </c>
      <c r="J5257" s="573" t="str">
        <f t="shared" si="148"/>
        <v/>
      </c>
      <c r="K5257" s="573" t="str">
        <f t="shared" si="148"/>
        <v/>
      </c>
      <c r="L5257" s="573" t="str">
        <f t="shared" si="148"/>
        <v/>
      </c>
      <c r="M5257" s="573" t="str">
        <f t="shared" si="148"/>
        <v/>
      </c>
      <c r="N5257" s="573" t="s">
        <v>141</v>
      </c>
    </row>
    <row r="5258" spans="1:14" ht="31" x14ac:dyDescent="0.35">
      <c r="A5258" s="373" t="s">
        <v>6872</v>
      </c>
      <c r="B5258" s="308" t="s">
        <v>6873</v>
      </c>
      <c r="C5258" s="193" t="s">
        <v>6874</v>
      </c>
      <c r="D5258" s="309"/>
      <c r="E5258" s="309" t="s">
        <v>141</v>
      </c>
      <c r="F5258" s="578">
        <v>28.36</v>
      </c>
      <c r="G5258" s="47"/>
      <c r="H5258" s="573">
        <f t="shared" si="148"/>
        <v>9.9997359999999968</v>
      </c>
      <c r="I5258" s="573">
        <f t="shared" si="148"/>
        <v>9.9997359999999968</v>
      </c>
      <c r="J5258" s="573">
        <f t="shared" si="148"/>
        <v>13.139187999999999</v>
      </c>
      <c r="K5258" s="573">
        <f t="shared" si="148"/>
        <v>9.1276659999999996</v>
      </c>
      <c r="L5258" s="573">
        <f t="shared" si="148"/>
        <v>14.505430999999996</v>
      </c>
      <c r="M5258" s="573">
        <f t="shared" si="148"/>
        <v>12.499669999999998</v>
      </c>
      <c r="N5258" s="573" t="b">
        <v>1</v>
      </c>
    </row>
    <row r="5259" spans="1:14" ht="15.5" x14ac:dyDescent="0.35">
      <c r="A5259" s="373" t="s">
        <v>9830</v>
      </c>
      <c r="B5259" s="308" t="s">
        <v>6875</v>
      </c>
      <c r="C5259" s="193" t="s">
        <v>6876</v>
      </c>
      <c r="D5259" s="309"/>
      <c r="E5259" s="309" t="s">
        <v>141</v>
      </c>
      <c r="F5259" s="578">
        <v>0</v>
      </c>
      <c r="G5259" s="47"/>
      <c r="H5259" s="573">
        <f t="shared" si="148"/>
        <v>0</v>
      </c>
      <c r="I5259" s="573">
        <f t="shared" si="148"/>
        <v>0</v>
      </c>
      <c r="J5259" s="573">
        <f t="shared" si="148"/>
        <v>0</v>
      </c>
      <c r="K5259" s="573">
        <f t="shared" si="148"/>
        <v>0</v>
      </c>
      <c r="L5259" s="573">
        <f t="shared" si="148"/>
        <v>0</v>
      </c>
      <c r="M5259" s="573">
        <f t="shared" si="148"/>
        <v>0</v>
      </c>
      <c r="N5259" s="573" t="b">
        <v>1</v>
      </c>
    </row>
    <row r="5260" spans="1:14" ht="15.5" x14ac:dyDescent="0.35">
      <c r="A5260" s="373" t="s">
        <v>9861</v>
      </c>
      <c r="B5260" s="308" t="s">
        <v>6875</v>
      </c>
      <c r="C5260" s="193" t="s">
        <v>6877</v>
      </c>
      <c r="D5260" s="309"/>
      <c r="E5260" s="309" t="s">
        <v>141</v>
      </c>
      <c r="F5260" s="578">
        <v>18.910000000000004</v>
      </c>
      <c r="G5260" s="47"/>
      <c r="H5260" s="573">
        <f t="shared" si="148"/>
        <v>6.6676659999999996</v>
      </c>
      <c r="I5260" s="573">
        <f t="shared" si="148"/>
        <v>6.6676659999999996</v>
      </c>
      <c r="J5260" s="573">
        <f t="shared" si="148"/>
        <v>8.7610030000000023</v>
      </c>
      <c r="K5260" s="573">
        <f t="shared" si="148"/>
        <v>6.0861835000000006</v>
      </c>
      <c r="L5260" s="573">
        <f t="shared" si="148"/>
        <v>9.6719922500000006</v>
      </c>
      <c r="M5260" s="573">
        <f t="shared" si="148"/>
        <v>8.3345825000000016</v>
      </c>
      <c r="N5260" s="573" t="b">
        <v>1</v>
      </c>
    </row>
    <row r="5261" spans="1:14" ht="15.5" x14ac:dyDescent="0.35">
      <c r="A5261" s="373" t="s">
        <v>9863</v>
      </c>
      <c r="B5261" s="308" t="s">
        <v>6875</v>
      </c>
      <c r="C5261" s="193" t="s">
        <v>6878</v>
      </c>
      <c r="D5261" s="309"/>
      <c r="E5261" s="309" t="s">
        <v>141</v>
      </c>
      <c r="F5261" s="578">
        <v>30.46</v>
      </c>
      <c r="G5261" s="47"/>
      <c r="H5261" s="573">
        <f t="shared" si="148"/>
        <v>10.740195999999997</v>
      </c>
      <c r="I5261" s="573">
        <f t="shared" si="148"/>
        <v>10.740195999999997</v>
      </c>
      <c r="J5261" s="573">
        <f t="shared" si="148"/>
        <v>14.112118000000001</v>
      </c>
      <c r="K5261" s="573">
        <f t="shared" si="148"/>
        <v>9.8035509999999988</v>
      </c>
      <c r="L5261" s="573">
        <f t="shared" si="148"/>
        <v>15.579528499999997</v>
      </c>
      <c r="M5261" s="573">
        <f t="shared" si="148"/>
        <v>13.425245</v>
      </c>
      <c r="N5261" s="573" t="b">
        <v>1</v>
      </c>
    </row>
    <row r="5262" spans="1:14" ht="15.5" x14ac:dyDescent="0.35">
      <c r="A5262" s="497" t="s">
        <v>6879</v>
      </c>
      <c r="B5262" s="514" t="s">
        <v>141</v>
      </c>
      <c r="C5262" s="737" t="s">
        <v>141</v>
      </c>
      <c r="D5262" s="523"/>
      <c r="E5262" s="523" t="s">
        <v>141</v>
      </c>
      <c r="F5262" s="803" t="s">
        <v>141</v>
      </c>
      <c r="G5262" s="47"/>
      <c r="H5262" s="573" t="str">
        <f t="shared" si="148"/>
        <v/>
      </c>
      <c r="I5262" s="573" t="str">
        <f t="shared" si="148"/>
        <v/>
      </c>
      <c r="J5262" s="573" t="str">
        <f t="shared" si="148"/>
        <v/>
      </c>
      <c r="K5262" s="573" t="str">
        <f t="shared" si="148"/>
        <v/>
      </c>
      <c r="L5262" s="573" t="str">
        <f t="shared" si="148"/>
        <v/>
      </c>
      <c r="M5262" s="573" t="str">
        <f t="shared" si="148"/>
        <v/>
      </c>
      <c r="N5262" s="573" t="s">
        <v>141</v>
      </c>
    </row>
    <row r="5263" spans="1:14" ht="16" thickBot="1" x14ac:dyDescent="0.4">
      <c r="A5263" s="594" t="s">
        <v>6880</v>
      </c>
      <c r="B5263" s="565" t="s">
        <v>6881</v>
      </c>
      <c r="C5263" s="391" t="s">
        <v>6882</v>
      </c>
      <c r="D5263" s="563"/>
      <c r="E5263" s="563" t="s">
        <v>141</v>
      </c>
      <c r="F5263" s="564">
        <v>75.64</v>
      </c>
      <c r="G5263" s="47"/>
      <c r="H5263" s="573">
        <f t="shared" si="148"/>
        <v>26.670663999999995</v>
      </c>
      <c r="I5263" s="573">
        <f t="shared" si="148"/>
        <v>26.670663999999995</v>
      </c>
      <c r="J5263" s="573">
        <f t="shared" si="148"/>
        <v>35.044012000000002</v>
      </c>
      <c r="K5263" s="573">
        <f t="shared" si="148"/>
        <v>24.344733999999999</v>
      </c>
      <c r="L5263" s="573">
        <f t="shared" si="148"/>
        <v>38.687968999999995</v>
      </c>
      <c r="M5263" s="573">
        <f t="shared" si="148"/>
        <v>33.338329999999999</v>
      </c>
      <c r="N5263" s="573" t="b">
        <v>1</v>
      </c>
    </row>
    <row r="5264" spans="1:14" ht="16" thickBot="1" x14ac:dyDescent="0.4">
      <c r="A5264" s="11" t="s">
        <v>6883</v>
      </c>
      <c r="B5264" s="65" t="s">
        <v>6884</v>
      </c>
      <c r="C5264" s="107" t="s">
        <v>6885</v>
      </c>
      <c r="D5264" s="27"/>
      <c r="E5264" s="27" t="s">
        <v>141</v>
      </c>
      <c r="F5264" s="281">
        <v>104</v>
      </c>
      <c r="G5264" s="47"/>
      <c r="H5264" s="573">
        <f t="shared" si="148"/>
        <v>36.670399999999994</v>
      </c>
      <c r="I5264" s="573">
        <f t="shared" si="148"/>
        <v>36.670399999999994</v>
      </c>
      <c r="J5264" s="573">
        <f t="shared" si="148"/>
        <v>48.183199999999999</v>
      </c>
      <c r="K5264" s="573">
        <f t="shared" si="148"/>
        <v>33.472399999999993</v>
      </c>
      <c r="L5264" s="573">
        <f t="shared" si="148"/>
        <v>53.19339999999999</v>
      </c>
      <c r="M5264" s="573">
        <f t="shared" si="148"/>
        <v>45.837999999999994</v>
      </c>
      <c r="N5264" s="573" t="b">
        <v>1</v>
      </c>
    </row>
    <row r="5265" spans="1:14" ht="15.5" x14ac:dyDescent="0.35">
      <c r="A5265" s="71" t="s">
        <v>6886</v>
      </c>
      <c r="B5265" s="16" t="s">
        <v>6887</v>
      </c>
      <c r="C5265" s="108" t="s">
        <v>6888</v>
      </c>
      <c r="D5265" s="18"/>
      <c r="E5265" s="18" t="s">
        <v>141</v>
      </c>
      <c r="F5265" s="276">
        <v>30.46</v>
      </c>
      <c r="G5265" s="47"/>
      <c r="H5265" s="573">
        <f t="shared" si="148"/>
        <v>10.740195999999997</v>
      </c>
      <c r="I5265" s="573">
        <f t="shared" si="148"/>
        <v>10.740195999999997</v>
      </c>
      <c r="J5265" s="573">
        <f t="shared" si="148"/>
        <v>14.112118000000001</v>
      </c>
      <c r="K5265" s="573">
        <f t="shared" si="148"/>
        <v>9.8035509999999988</v>
      </c>
      <c r="L5265" s="573">
        <f t="shared" si="148"/>
        <v>15.579528499999997</v>
      </c>
      <c r="M5265" s="573">
        <f t="shared" si="148"/>
        <v>13.425245</v>
      </c>
      <c r="N5265" s="573" t="b">
        <v>1</v>
      </c>
    </row>
    <row r="5266" spans="1:14" ht="15.5" x14ac:dyDescent="0.35">
      <c r="A5266" s="373" t="s">
        <v>6889</v>
      </c>
      <c r="B5266" s="308" t="s">
        <v>6890</v>
      </c>
      <c r="C5266" s="193" t="s">
        <v>6891</v>
      </c>
      <c r="D5266" s="309"/>
      <c r="E5266" s="309" t="s">
        <v>141</v>
      </c>
      <c r="F5266" s="578">
        <v>51.47</v>
      </c>
      <c r="G5266" s="47"/>
      <c r="H5266" s="573">
        <f t="shared" si="148"/>
        <v>18.148321999999997</v>
      </c>
      <c r="I5266" s="573">
        <f t="shared" si="148"/>
        <v>18.148321999999997</v>
      </c>
      <c r="J5266" s="573">
        <f t="shared" si="148"/>
        <v>23.846050999999999</v>
      </c>
      <c r="K5266" s="573">
        <f t="shared" si="148"/>
        <v>16.565619499999997</v>
      </c>
      <c r="L5266" s="573">
        <f t="shared" si="148"/>
        <v>26.325618249999994</v>
      </c>
      <c r="M5266" s="573">
        <f t="shared" si="148"/>
        <v>22.685402499999999</v>
      </c>
      <c r="N5266" s="573" t="b">
        <v>1</v>
      </c>
    </row>
    <row r="5267" spans="1:14" ht="15.5" x14ac:dyDescent="0.35">
      <c r="A5267" s="373" t="s">
        <v>6892</v>
      </c>
      <c r="B5267" s="308" t="s">
        <v>6893</v>
      </c>
      <c r="C5267" s="193" t="s">
        <v>6894</v>
      </c>
      <c r="D5267" s="309"/>
      <c r="E5267" s="309" t="s">
        <v>141</v>
      </c>
      <c r="F5267" s="578">
        <v>143.93</v>
      </c>
      <c r="G5267" s="47"/>
      <c r="H5267" s="573">
        <f t="shared" si="148"/>
        <v>50.749717999999987</v>
      </c>
      <c r="I5267" s="573">
        <f t="shared" si="148"/>
        <v>50.749717999999987</v>
      </c>
      <c r="J5267" s="573">
        <f t="shared" si="148"/>
        <v>66.682769000000008</v>
      </c>
      <c r="K5267" s="573">
        <f t="shared" si="148"/>
        <v>46.323870499999998</v>
      </c>
      <c r="L5267" s="573">
        <f t="shared" si="148"/>
        <v>73.616596749999985</v>
      </c>
      <c r="M5267" s="573">
        <f t="shared" si="148"/>
        <v>63.437147500000002</v>
      </c>
      <c r="N5267" s="573" t="b">
        <v>1</v>
      </c>
    </row>
    <row r="5268" spans="1:14" ht="31" x14ac:dyDescent="0.35">
      <c r="A5268" s="373" t="s">
        <v>9903</v>
      </c>
      <c r="B5268" s="308" t="s">
        <v>8798</v>
      </c>
      <c r="C5268" s="193" t="s">
        <v>7095</v>
      </c>
      <c r="D5268" s="309"/>
      <c r="E5268" s="309"/>
      <c r="F5268" s="578">
        <v>2233.9499999999998</v>
      </c>
      <c r="G5268" s="47"/>
      <c r="H5268" s="573">
        <f t="shared" si="148"/>
        <v>787.6907699999997</v>
      </c>
      <c r="I5268" s="573">
        <f t="shared" si="148"/>
        <v>787.6907699999997</v>
      </c>
      <c r="J5268" s="573">
        <f t="shared" si="148"/>
        <v>1034.9890349999998</v>
      </c>
      <c r="K5268" s="573">
        <f t="shared" si="148"/>
        <v>718.99680749999982</v>
      </c>
      <c r="L5268" s="573">
        <f t="shared" si="148"/>
        <v>1142.6095762499997</v>
      </c>
      <c r="M5268" s="573">
        <f t="shared" si="148"/>
        <v>984.61346249999986</v>
      </c>
      <c r="N5268" s="573" t="b">
        <v>1</v>
      </c>
    </row>
    <row r="5269" spans="1:14" ht="31.5" thickBot="1" x14ac:dyDescent="0.4">
      <c r="A5269" s="594" t="s">
        <v>9904</v>
      </c>
      <c r="B5269" s="565" t="s">
        <v>8799</v>
      </c>
      <c r="C5269" s="391" t="s">
        <v>7094</v>
      </c>
      <c r="D5269" s="563"/>
      <c r="E5269" s="563"/>
      <c r="F5269" s="564">
        <v>2569.04</v>
      </c>
      <c r="G5269" s="47"/>
      <c r="H5269" s="573">
        <f t="shared" si="148"/>
        <v>905.84350399999971</v>
      </c>
      <c r="I5269" s="573">
        <f t="shared" si="148"/>
        <v>905.84350399999971</v>
      </c>
      <c r="J5269" s="573">
        <f t="shared" si="148"/>
        <v>1190.236232</v>
      </c>
      <c r="K5269" s="573">
        <f t="shared" si="148"/>
        <v>826.84552399999995</v>
      </c>
      <c r="L5269" s="573">
        <f t="shared" si="148"/>
        <v>1313.9997339999998</v>
      </c>
      <c r="M5269" s="573">
        <f t="shared" si="148"/>
        <v>1132.3043799999998</v>
      </c>
      <c r="N5269" s="573" t="b">
        <v>1</v>
      </c>
    </row>
    <row r="5270" spans="1:14" ht="16" thickBot="1" x14ac:dyDescent="0.4">
      <c r="A5270" s="512" t="s">
        <v>6895</v>
      </c>
      <c r="B5270" s="2" t="s">
        <v>141</v>
      </c>
      <c r="C5270" s="111" t="s">
        <v>141</v>
      </c>
      <c r="D5270" s="17"/>
      <c r="E5270" s="17" t="s">
        <v>141</v>
      </c>
      <c r="F5270" s="296" t="s">
        <v>141</v>
      </c>
      <c r="G5270" s="47"/>
      <c r="H5270" s="573" t="str">
        <f t="shared" ref="H5270:M5301" si="149">IF($N5270=TRUE,H$3*$F5270,"")</f>
        <v/>
      </c>
      <c r="I5270" s="573" t="str">
        <f t="shared" si="149"/>
        <v/>
      </c>
      <c r="J5270" s="573" t="str">
        <f t="shared" si="149"/>
        <v/>
      </c>
      <c r="K5270" s="573" t="str">
        <f t="shared" si="149"/>
        <v/>
      </c>
      <c r="L5270" s="573" t="str">
        <f t="shared" si="149"/>
        <v/>
      </c>
      <c r="M5270" s="573" t="str">
        <f t="shared" si="149"/>
        <v/>
      </c>
      <c r="N5270" s="573" t="s">
        <v>141</v>
      </c>
    </row>
    <row r="5271" spans="1:14" ht="16" thickBot="1" x14ac:dyDescent="0.4">
      <c r="A5271" s="74" t="s">
        <v>6896</v>
      </c>
      <c r="B5271" s="5" t="s">
        <v>6897</v>
      </c>
      <c r="C5271" s="691" t="s">
        <v>6898</v>
      </c>
      <c r="D5271" s="23"/>
      <c r="E5271" s="23" t="s">
        <v>141</v>
      </c>
      <c r="F5271" s="295">
        <v>48163.79</v>
      </c>
      <c r="G5271" s="47"/>
      <c r="H5271" s="573">
        <f t="shared" si="149"/>
        <v>16982.552353999996</v>
      </c>
      <c r="I5271" s="573">
        <f t="shared" si="149"/>
        <v>16982.552353999996</v>
      </c>
      <c r="J5271" s="573">
        <f t="shared" si="149"/>
        <v>22314.283907000001</v>
      </c>
      <c r="K5271" s="573">
        <f t="shared" si="149"/>
        <v>15501.515811499999</v>
      </c>
      <c r="L5271" s="573">
        <f t="shared" si="149"/>
        <v>24634.574490249997</v>
      </c>
      <c r="M5271" s="573">
        <f t="shared" si="149"/>
        <v>21228.190442499999</v>
      </c>
      <c r="N5271" s="573" t="b">
        <v>1</v>
      </c>
    </row>
    <row r="5272" spans="1:14" ht="16" thickBot="1" x14ac:dyDescent="0.4">
      <c r="A5272" s="8" t="s">
        <v>6899</v>
      </c>
      <c r="B5272" s="2" t="s">
        <v>6900</v>
      </c>
      <c r="C5272" s="111" t="s">
        <v>6901</v>
      </c>
      <c r="D5272" s="17"/>
      <c r="E5272" s="17" t="s">
        <v>141</v>
      </c>
      <c r="F5272" s="296">
        <v>10143.77</v>
      </c>
      <c r="G5272" s="47"/>
      <c r="H5272" s="573">
        <f t="shared" si="149"/>
        <v>3576.6933019999992</v>
      </c>
      <c r="I5272" s="573">
        <f t="shared" si="149"/>
        <v>3576.6933019999992</v>
      </c>
      <c r="J5272" s="573">
        <f t="shared" si="149"/>
        <v>4699.6086409999998</v>
      </c>
      <c r="K5272" s="573">
        <f t="shared" si="149"/>
        <v>3264.7723744999998</v>
      </c>
      <c r="L5272" s="573">
        <f t="shared" si="149"/>
        <v>5188.2847607499989</v>
      </c>
      <c r="M5272" s="573">
        <f t="shared" si="149"/>
        <v>4470.8666274999996</v>
      </c>
      <c r="N5272" s="573" t="b">
        <v>1</v>
      </c>
    </row>
    <row r="5273" spans="1:14" ht="15.5" x14ac:dyDescent="0.35">
      <c r="A5273" s="71" t="s">
        <v>6902</v>
      </c>
      <c r="B5273" s="16" t="s">
        <v>6903</v>
      </c>
      <c r="C5273" s="439" t="s">
        <v>6904</v>
      </c>
      <c r="D5273" s="166"/>
      <c r="E5273" s="166" t="s">
        <v>141</v>
      </c>
      <c r="F5273" s="299">
        <v>1695.7</v>
      </c>
      <c r="G5273" s="47"/>
      <c r="H5273" s="573">
        <f t="shared" si="149"/>
        <v>597.90381999999988</v>
      </c>
      <c r="I5273" s="573">
        <f t="shared" si="149"/>
        <v>597.90381999999988</v>
      </c>
      <c r="J5273" s="573">
        <f t="shared" si="149"/>
        <v>785.61780999999996</v>
      </c>
      <c r="K5273" s="573">
        <f t="shared" si="149"/>
        <v>545.76104499999997</v>
      </c>
      <c r="L5273" s="573">
        <f t="shared" si="149"/>
        <v>867.30815749999988</v>
      </c>
      <c r="M5273" s="573">
        <f t="shared" si="149"/>
        <v>747.379775</v>
      </c>
      <c r="N5273" s="573" t="b">
        <v>1</v>
      </c>
    </row>
    <row r="5274" spans="1:14" ht="15.5" x14ac:dyDescent="0.35">
      <c r="A5274" s="72" t="s">
        <v>6905</v>
      </c>
      <c r="B5274" s="3" t="s">
        <v>6906</v>
      </c>
      <c r="C5274" s="110" t="s">
        <v>6907</v>
      </c>
      <c r="D5274" s="20"/>
      <c r="E5274" s="20" t="s">
        <v>141</v>
      </c>
      <c r="F5274" s="273">
        <v>8032.02</v>
      </c>
      <c r="G5274" s="47"/>
      <c r="H5274" s="573">
        <f t="shared" si="149"/>
        <v>2832.0902519999995</v>
      </c>
      <c r="I5274" s="573">
        <f t="shared" si="149"/>
        <v>2832.0902519999995</v>
      </c>
      <c r="J5274" s="573">
        <f t="shared" si="149"/>
        <v>3721.2348660000002</v>
      </c>
      <c r="K5274" s="573">
        <f t="shared" si="149"/>
        <v>2585.1056370000001</v>
      </c>
      <c r="L5274" s="573">
        <f t="shared" si="149"/>
        <v>4108.1774294999996</v>
      </c>
      <c r="M5274" s="573">
        <f t="shared" si="149"/>
        <v>3540.112815</v>
      </c>
      <c r="N5274" s="573" t="b">
        <v>1</v>
      </c>
    </row>
    <row r="5275" spans="1:14" ht="15.5" x14ac:dyDescent="0.35">
      <c r="A5275" s="373" t="s">
        <v>6908</v>
      </c>
      <c r="B5275" s="308" t="s">
        <v>6909</v>
      </c>
      <c r="C5275" s="193" t="s">
        <v>6910</v>
      </c>
      <c r="D5275" s="309"/>
      <c r="E5275" s="20"/>
      <c r="F5275" s="578">
        <v>630.37</v>
      </c>
      <c r="G5275" s="47"/>
      <c r="H5275" s="573">
        <f t="shared" si="149"/>
        <v>222.26846199999994</v>
      </c>
      <c r="I5275" s="573">
        <f t="shared" si="149"/>
        <v>222.26846199999994</v>
      </c>
      <c r="J5275" s="573">
        <f t="shared" si="149"/>
        <v>292.05042099999997</v>
      </c>
      <c r="K5275" s="573">
        <f t="shared" si="149"/>
        <v>202.88458449999999</v>
      </c>
      <c r="L5275" s="573">
        <f t="shared" si="149"/>
        <v>322.41849574999992</v>
      </c>
      <c r="M5275" s="573">
        <f t="shared" si="149"/>
        <v>277.8355775</v>
      </c>
      <c r="N5275" s="573" t="b">
        <v>1</v>
      </c>
    </row>
    <row r="5276" spans="1:14" ht="29" x14ac:dyDescent="0.35">
      <c r="A5276" s="497" t="s">
        <v>6911</v>
      </c>
      <c r="B5276" s="514" t="s">
        <v>141</v>
      </c>
      <c r="C5276" s="737" t="s">
        <v>141</v>
      </c>
      <c r="D5276" s="523"/>
      <c r="E5276" s="538" t="s">
        <v>141</v>
      </c>
      <c r="F5276" s="803" t="s">
        <v>141</v>
      </c>
      <c r="G5276" s="47"/>
      <c r="H5276" s="573" t="str">
        <f t="shared" si="149"/>
        <v/>
      </c>
      <c r="I5276" s="573" t="str">
        <f t="shared" si="149"/>
        <v/>
      </c>
      <c r="J5276" s="573" t="str">
        <f t="shared" si="149"/>
        <v/>
      </c>
      <c r="K5276" s="573" t="str">
        <f t="shared" si="149"/>
        <v/>
      </c>
      <c r="L5276" s="573" t="str">
        <f t="shared" si="149"/>
        <v/>
      </c>
      <c r="M5276" s="573" t="str">
        <f t="shared" si="149"/>
        <v/>
      </c>
      <c r="N5276" s="573" t="s">
        <v>141</v>
      </c>
    </row>
    <row r="5277" spans="1:14" ht="15.5" x14ac:dyDescent="0.35">
      <c r="A5277" s="373" t="s">
        <v>6912</v>
      </c>
      <c r="B5277" s="308" t="s">
        <v>141</v>
      </c>
      <c r="C5277" s="193" t="s">
        <v>141</v>
      </c>
      <c r="D5277" s="309"/>
      <c r="E5277" s="20" t="s">
        <v>141</v>
      </c>
      <c r="F5277" s="578" t="s">
        <v>141</v>
      </c>
      <c r="G5277" s="47"/>
      <c r="H5277" s="573" t="str">
        <f t="shared" si="149"/>
        <v/>
      </c>
      <c r="I5277" s="573" t="str">
        <f t="shared" si="149"/>
        <v/>
      </c>
      <c r="J5277" s="573" t="str">
        <f t="shared" si="149"/>
        <v/>
      </c>
      <c r="K5277" s="573" t="str">
        <f t="shared" si="149"/>
        <v/>
      </c>
      <c r="L5277" s="573" t="str">
        <f t="shared" si="149"/>
        <v/>
      </c>
      <c r="M5277" s="573" t="str">
        <f t="shared" si="149"/>
        <v/>
      </c>
      <c r="N5277" s="573" t="s">
        <v>141</v>
      </c>
    </row>
    <row r="5278" spans="1:14" ht="16" thickBot="1" x14ac:dyDescent="0.4">
      <c r="A5278" s="192" t="s">
        <v>6913</v>
      </c>
      <c r="B5278" s="221" t="s">
        <v>6914</v>
      </c>
      <c r="C5278" s="247" t="s">
        <v>6915</v>
      </c>
      <c r="D5278" s="222"/>
      <c r="E5278" s="20"/>
      <c r="F5278" s="564">
        <v>457.01</v>
      </c>
      <c r="G5278" s="47"/>
      <c r="H5278" s="573">
        <f t="shared" si="149"/>
        <v>161.14172599999995</v>
      </c>
      <c r="I5278" s="573">
        <f t="shared" si="149"/>
        <v>161.14172599999995</v>
      </c>
      <c r="J5278" s="573">
        <f t="shared" si="149"/>
        <v>211.732733</v>
      </c>
      <c r="K5278" s="573">
        <f t="shared" si="149"/>
        <v>147.08866849999998</v>
      </c>
      <c r="L5278" s="573">
        <f t="shared" si="149"/>
        <v>233.74918974999994</v>
      </c>
      <c r="M5278" s="573">
        <f t="shared" si="149"/>
        <v>201.42715749999999</v>
      </c>
      <c r="N5278" s="573" t="b">
        <v>1</v>
      </c>
    </row>
    <row r="5279" spans="1:14" ht="16" thickBot="1" x14ac:dyDescent="0.4">
      <c r="A5279" s="71" t="s">
        <v>6916</v>
      </c>
      <c r="B5279" s="16" t="s">
        <v>6917</v>
      </c>
      <c r="C5279" s="439" t="s">
        <v>6918</v>
      </c>
      <c r="D5279" s="166"/>
      <c r="E5279" s="166"/>
      <c r="F5279" s="275">
        <v>310.98</v>
      </c>
      <c r="G5279" s="47"/>
      <c r="H5279" s="573">
        <f t="shared" si="149"/>
        <v>109.65154799999998</v>
      </c>
      <c r="I5279" s="573">
        <f t="shared" si="149"/>
        <v>109.65154799999998</v>
      </c>
      <c r="J5279" s="573">
        <f t="shared" si="149"/>
        <v>144.077034</v>
      </c>
      <c r="K5279" s="573">
        <f t="shared" si="149"/>
        <v>100.08891299999999</v>
      </c>
      <c r="L5279" s="573">
        <f t="shared" si="149"/>
        <v>159.05849549999999</v>
      </c>
      <c r="M5279" s="573">
        <f t="shared" si="149"/>
        <v>137.064435</v>
      </c>
      <c r="N5279" s="573" t="b">
        <v>1</v>
      </c>
    </row>
    <row r="5280" spans="1:14" ht="15.5" x14ac:dyDescent="0.35">
      <c r="A5280" s="71" t="s">
        <v>6919</v>
      </c>
      <c r="B5280" s="16" t="s">
        <v>141</v>
      </c>
      <c r="C5280" s="108" t="s">
        <v>141</v>
      </c>
      <c r="D5280" s="18"/>
      <c r="E5280" s="18"/>
      <c r="F5280" s="276" t="s">
        <v>141</v>
      </c>
      <c r="G5280" s="47"/>
      <c r="H5280" s="573" t="str">
        <f t="shared" si="149"/>
        <v/>
      </c>
      <c r="I5280" s="573" t="str">
        <f t="shared" si="149"/>
        <v/>
      </c>
      <c r="J5280" s="573" t="str">
        <f t="shared" si="149"/>
        <v/>
      </c>
      <c r="K5280" s="573" t="str">
        <f t="shared" si="149"/>
        <v/>
      </c>
      <c r="L5280" s="573" t="str">
        <f t="shared" si="149"/>
        <v/>
      </c>
      <c r="M5280" s="573" t="str">
        <f t="shared" si="149"/>
        <v/>
      </c>
      <c r="N5280" s="573" t="s">
        <v>141</v>
      </c>
    </row>
    <row r="5281" spans="1:14" ht="15.5" x14ac:dyDescent="0.35">
      <c r="A5281" s="72"/>
      <c r="B5281" s="3" t="s">
        <v>141</v>
      </c>
      <c r="C5281" s="193" t="s">
        <v>141</v>
      </c>
      <c r="D5281" s="20"/>
      <c r="E5281" s="309"/>
      <c r="F5281" s="578" t="s">
        <v>141</v>
      </c>
      <c r="G5281" s="47"/>
      <c r="H5281" s="573" t="str">
        <f t="shared" si="149"/>
        <v/>
      </c>
      <c r="I5281" s="573" t="str">
        <f t="shared" si="149"/>
        <v/>
      </c>
      <c r="J5281" s="573" t="str">
        <f t="shared" si="149"/>
        <v/>
      </c>
      <c r="K5281" s="573" t="str">
        <f t="shared" si="149"/>
        <v/>
      </c>
      <c r="L5281" s="573" t="str">
        <f t="shared" si="149"/>
        <v/>
      </c>
      <c r="M5281" s="573" t="str">
        <f t="shared" si="149"/>
        <v/>
      </c>
      <c r="N5281" s="573" t="s">
        <v>141</v>
      </c>
    </row>
    <row r="5282" spans="1:14" ht="15.5" x14ac:dyDescent="0.35">
      <c r="A5282" s="419" t="s">
        <v>6920</v>
      </c>
      <c r="B5282" s="427" t="s">
        <v>141</v>
      </c>
      <c r="C5282" s="659" t="s">
        <v>141</v>
      </c>
      <c r="D5282" s="447"/>
      <c r="E5282" s="447" t="s">
        <v>141</v>
      </c>
      <c r="F5282" s="783" t="s">
        <v>141</v>
      </c>
      <c r="G5282" s="47"/>
      <c r="H5282" s="573" t="str">
        <f t="shared" si="149"/>
        <v/>
      </c>
      <c r="I5282" s="573" t="str">
        <f t="shared" si="149"/>
        <v/>
      </c>
      <c r="J5282" s="573" t="str">
        <f t="shared" si="149"/>
        <v/>
      </c>
      <c r="K5282" s="573" t="str">
        <f t="shared" si="149"/>
        <v/>
      </c>
      <c r="L5282" s="573" t="str">
        <f t="shared" si="149"/>
        <v/>
      </c>
      <c r="M5282" s="573" t="str">
        <f t="shared" si="149"/>
        <v/>
      </c>
      <c r="N5282" s="573" t="s">
        <v>141</v>
      </c>
    </row>
    <row r="5283" spans="1:14" ht="15.5" x14ac:dyDescent="0.35">
      <c r="A5283" s="373"/>
      <c r="B5283" s="308" t="s">
        <v>141</v>
      </c>
      <c r="C5283" s="193" t="s">
        <v>141</v>
      </c>
      <c r="D5283" s="309"/>
      <c r="E5283" s="309" t="s">
        <v>141</v>
      </c>
      <c r="F5283" s="578" t="s">
        <v>141</v>
      </c>
      <c r="G5283" s="47"/>
      <c r="H5283" s="573" t="str">
        <f t="shared" si="149"/>
        <v/>
      </c>
      <c r="I5283" s="573" t="str">
        <f t="shared" si="149"/>
        <v/>
      </c>
      <c r="J5283" s="573" t="str">
        <f t="shared" si="149"/>
        <v/>
      </c>
      <c r="K5283" s="573" t="str">
        <f t="shared" si="149"/>
        <v/>
      </c>
      <c r="L5283" s="573" t="str">
        <f t="shared" si="149"/>
        <v/>
      </c>
      <c r="M5283" s="573" t="str">
        <f t="shared" si="149"/>
        <v/>
      </c>
      <c r="N5283" s="573" t="s">
        <v>141</v>
      </c>
    </row>
    <row r="5284" spans="1:14" ht="31.5" thickBot="1" x14ac:dyDescent="0.4">
      <c r="A5284" s="373" t="s">
        <v>8800</v>
      </c>
      <c r="B5284" s="308" t="s">
        <v>8801</v>
      </c>
      <c r="C5284" s="247" t="s">
        <v>6921</v>
      </c>
      <c r="D5284" s="309"/>
      <c r="E5284" s="563"/>
      <c r="F5284" s="564">
        <v>2674.89</v>
      </c>
      <c r="G5284" s="47"/>
      <c r="H5284" s="573">
        <f t="shared" si="149"/>
        <v>943.16621399999974</v>
      </c>
      <c r="I5284" s="573">
        <f t="shared" si="149"/>
        <v>943.16621399999974</v>
      </c>
      <c r="J5284" s="573">
        <f t="shared" si="149"/>
        <v>1239.276537</v>
      </c>
      <c r="K5284" s="573">
        <f t="shared" si="149"/>
        <v>860.91334649999988</v>
      </c>
      <c r="L5284" s="573">
        <f t="shared" si="149"/>
        <v>1368.1393627499997</v>
      </c>
      <c r="M5284" s="573">
        <f t="shared" si="149"/>
        <v>1178.9577674999998</v>
      </c>
      <c r="N5284" s="573" t="b">
        <v>1</v>
      </c>
    </row>
    <row r="5285" spans="1:14" ht="31" x14ac:dyDescent="0.35">
      <c r="A5285" s="71" t="s">
        <v>8802</v>
      </c>
      <c r="B5285" s="16" t="s">
        <v>8803</v>
      </c>
      <c r="C5285" s="108" t="s">
        <v>6922</v>
      </c>
      <c r="D5285" s="18"/>
      <c r="E5285" s="18"/>
      <c r="F5285" s="276">
        <v>1442.08</v>
      </c>
      <c r="G5285" s="47"/>
      <c r="H5285" s="573">
        <f t="shared" si="149"/>
        <v>508.47740799999985</v>
      </c>
      <c r="I5285" s="573">
        <f t="shared" si="149"/>
        <v>508.47740799999985</v>
      </c>
      <c r="J5285" s="573">
        <f t="shared" si="149"/>
        <v>668.11566399999992</v>
      </c>
      <c r="K5285" s="573">
        <f t="shared" si="149"/>
        <v>464.13344799999993</v>
      </c>
      <c r="L5285" s="573">
        <f t="shared" si="149"/>
        <v>737.58786799999984</v>
      </c>
      <c r="M5285" s="573">
        <f t="shared" si="149"/>
        <v>635.5967599999999</v>
      </c>
      <c r="N5285" s="573" t="b">
        <v>1</v>
      </c>
    </row>
    <row r="5286" spans="1:14" ht="31" x14ac:dyDescent="0.35">
      <c r="A5286" s="373" t="s">
        <v>8804</v>
      </c>
      <c r="B5286" s="308" t="s">
        <v>8805</v>
      </c>
      <c r="C5286" s="193" t="s">
        <v>6923</v>
      </c>
      <c r="D5286" s="309"/>
      <c r="E5286" s="309"/>
      <c r="F5286" s="578">
        <v>584.14</v>
      </c>
      <c r="G5286" s="47"/>
      <c r="H5286" s="573">
        <f t="shared" si="149"/>
        <v>205.96776399999993</v>
      </c>
      <c r="I5286" s="573">
        <f t="shared" si="149"/>
        <v>205.96776399999993</v>
      </c>
      <c r="J5286" s="573">
        <f t="shared" si="149"/>
        <v>270.63206199999996</v>
      </c>
      <c r="K5286" s="573">
        <f t="shared" si="149"/>
        <v>188.00545899999997</v>
      </c>
      <c r="L5286" s="573">
        <f t="shared" si="149"/>
        <v>298.77300649999995</v>
      </c>
      <c r="M5286" s="573">
        <f t="shared" si="149"/>
        <v>257.45970499999999</v>
      </c>
      <c r="N5286" s="573" t="b">
        <v>1</v>
      </c>
    </row>
    <row r="5287" spans="1:14" ht="31" x14ac:dyDescent="0.35">
      <c r="A5287" s="373" t="s">
        <v>8806</v>
      </c>
      <c r="B5287" s="308" t="s">
        <v>8807</v>
      </c>
      <c r="C5287" s="193" t="s">
        <v>6924</v>
      </c>
      <c r="D5287" s="309"/>
      <c r="E5287" s="309"/>
      <c r="F5287" s="578">
        <v>1508.72</v>
      </c>
      <c r="G5287" s="47"/>
      <c r="H5287" s="573">
        <f t="shared" si="149"/>
        <v>531.97467199999983</v>
      </c>
      <c r="I5287" s="573">
        <f t="shared" si="149"/>
        <v>531.97467199999983</v>
      </c>
      <c r="J5287" s="573">
        <f t="shared" si="149"/>
        <v>698.98997599999996</v>
      </c>
      <c r="K5287" s="573">
        <f t="shared" si="149"/>
        <v>485.58153199999998</v>
      </c>
      <c r="L5287" s="573">
        <f t="shared" si="149"/>
        <v>771.67256199999986</v>
      </c>
      <c r="M5287" s="573">
        <f t="shared" si="149"/>
        <v>664.96834000000001</v>
      </c>
      <c r="N5287" s="573" t="b">
        <v>1</v>
      </c>
    </row>
    <row r="5288" spans="1:14" ht="31" x14ac:dyDescent="0.35">
      <c r="A5288" s="373" t="s">
        <v>8808</v>
      </c>
      <c r="B5288" s="308" t="s">
        <v>8809</v>
      </c>
      <c r="C5288" s="193" t="s">
        <v>6925</v>
      </c>
      <c r="D5288" s="309"/>
      <c r="E5288" s="309"/>
      <c r="F5288" s="578">
        <v>1708.16</v>
      </c>
      <c r="G5288" s="47"/>
      <c r="H5288" s="573">
        <f t="shared" si="149"/>
        <v>602.29721599999993</v>
      </c>
      <c r="I5288" s="573">
        <f t="shared" si="149"/>
        <v>602.29721599999993</v>
      </c>
      <c r="J5288" s="573">
        <f t="shared" si="149"/>
        <v>791.39052800000002</v>
      </c>
      <c r="K5288" s="573">
        <f t="shared" si="149"/>
        <v>549.77129600000001</v>
      </c>
      <c r="L5288" s="573">
        <f t="shared" si="149"/>
        <v>873.68113599999992</v>
      </c>
      <c r="M5288" s="573">
        <f t="shared" si="149"/>
        <v>752.87152000000003</v>
      </c>
      <c r="N5288" s="573" t="b">
        <v>1</v>
      </c>
    </row>
    <row r="5289" spans="1:14" ht="31" x14ac:dyDescent="0.35">
      <c r="A5289" s="373" t="s">
        <v>8810</v>
      </c>
      <c r="B5289" s="308" t="s">
        <v>8811</v>
      </c>
      <c r="C5289" s="193" t="s">
        <v>6926</v>
      </c>
      <c r="D5289" s="309"/>
      <c r="E5289" s="309"/>
      <c r="F5289" s="578">
        <v>2277.52</v>
      </c>
      <c r="G5289" s="47"/>
      <c r="H5289" s="573">
        <f t="shared" si="149"/>
        <v>803.05355199999974</v>
      </c>
      <c r="I5289" s="573">
        <f t="shared" si="149"/>
        <v>803.05355199999974</v>
      </c>
      <c r="J5289" s="573">
        <f t="shared" si="149"/>
        <v>1055.1750159999999</v>
      </c>
      <c r="K5289" s="573">
        <f t="shared" si="149"/>
        <v>733.01981199999989</v>
      </c>
      <c r="L5289" s="573">
        <f t="shared" si="149"/>
        <v>1164.8945419999998</v>
      </c>
      <c r="M5289" s="573">
        <f t="shared" si="149"/>
        <v>1003.8169399999999</v>
      </c>
      <c r="N5289" s="573" t="b">
        <v>1</v>
      </c>
    </row>
    <row r="5290" spans="1:14" ht="31" x14ac:dyDescent="0.35">
      <c r="A5290" s="373" t="s">
        <v>8812</v>
      </c>
      <c r="B5290" s="308" t="s">
        <v>8813</v>
      </c>
      <c r="C5290" s="193" t="s">
        <v>6927</v>
      </c>
      <c r="D5290" s="309"/>
      <c r="E5290" s="309"/>
      <c r="F5290" s="578">
        <v>396.9</v>
      </c>
      <c r="G5290" s="47"/>
      <c r="H5290" s="573">
        <f t="shared" si="149"/>
        <v>139.94693999999996</v>
      </c>
      <c r="I5290" s="573">
        <f t="shared" si="149"/>
        <v>139.94693999999996</v>
      </c>
      <c r="J5290" s="573">
        <f t="shared" si="149"/>
        <v>183.88377</v>
      </c>
      <c r="K5290" s="573">
        <f t="shared" si="149"/>
        <v>127.74226499999997</v>
      </c>
      <c r="L5290" s="573">
        <f t="shared" si="149"/>
        <v>203.00442749999996</v>
      </c>
      <c r="M5290" s="573">
        <f t="shared" si="149"/>
        <v>174.93367499999999</v>
      </c>
      <c r="N5290" s="573" t="b">
        <v>1</v>
      </c>
    </row>
    <row r="5291" spans="1:14" ht="31" x14ac:dyDescent="0.35">
      <c r="A5291" s="373" t="s">
        <v>8814</v>
      </c>
      <c r="B5291" s="308" t="s">
        <v>8815</v>
      </c>
      <c r="C5291" s="193" t="s">
        <v>6928</v>
      </c>
      <c r="D5291" s="309"/>
      <c r="E5291" s="309"/>
      <c r="F5291" s="578">
        <v>754.08</v>
      </c>
      <c r="G5291" s="47"/>
      <c r="H5291" s="573">
        <f t="shared" si="149"/>
        <v>265.88860799999998</v>
      </c>
      <c r="I5291" s="573">
        <f t="shared" si="149"/>
        <v>265.88860799999998</v>
      </c>
      <c r="J5291" s="573">
        <f t="shared" si="149"/>
        <v>349.36526400000002</v>
      </c>
      <c r="K5291" s="573">
        <f t="shared" si="149"/>
        <v>242.700648</v>
      </c>
      <c r="L5291" s="573">
        <f t="shared" si="149"/>
        <v>385.69306799999993</v>
      </c>
      <c r="M5291" s="573">
        <f t="shared" si="149"/>
        <v>332.36076000000003</v>
      </c>
      <c r="N5291" s="573" t="b">
        <v>1</v>
      </c>
    </row>
    <row r="5292" spans="1:14" ht="31" x14ac:dyDescent="0.35">
      <c r="A5292" s="373" t="s">
        <v>8816</v>
      </c>
      <c r="B5292" s="308" t="s">
        <v>8817</v>
      </c>
      <c r="C5292" s="193" t="s">
        <v>7184</v>
      </c>
      <c r="D5292" s="309"/>
      <c r="E5292" s="309"/>
      <c r="F5292" s="578">
        <v>4559.82</v>
      </c>
      <c r="G5292" s="47"/>
      <c r="H5292" s="573">
        <f t="shared" si="149"/>
        <v>1607.7925319999995</v>
      </c>
      <c r="I5292" s="573">
        <f t="shared" si="149"/>
        <v>1607.7925319999995</v>
      </c>
      <c r="J5292" s="573">
        <f t="shared" si="149"/>
        <v>2112.5646059999999</v>
      </c>
      <c r="K5292" s="573">
        <f t="shared" si="149"/>
        <v>1467.5780669999997</v>
      </c>
      <c r="L5292" s="573">
        <f t="shared" si="149"/>
        <v>2332.2339344999996</v>
      </c>
      <c r="M5292" s="573">
        <f t="shared" si="149"/>
        <v>2009.7406649999998</v>
      </c>
      <c r="N5292" s="573" t="b">
        <v>1</v>
      </c>
    </row>
    <row r="5293" spans="1:14" ht="31" x14ac:dyDescent="0.35">
      <c r="A5293" s="373" t="s">
        <v>8818</v>
      </c>
      <c r="B5293" s="308" t="s">
        <v>8819</v>
      </c>
      <c r="C5293" s="193" t="s">
        <v>7186</v>
      </c>
      <c r="D5293" s="309"/>
      <c r="E5293" s="309"/>
      <c r="F5293" s="578">
        <v>57.2</v>
      </c>
      <c r="G5293" s="47"/>
      <c r="H5293" s="573">
        <f t="shared" si="149"/>
        <v>20.168719999999997</v>
      </c>
      <c r="I5293" s="573">
        <f t="shared" si="149"/>
        <v>20.168719999999997</v>
      </c>
      <c r="J5293" s="573">
        <f t="shared" si="149"/>
        <v>26.50076</v>
      </c>
      <c r="K5293" s="573">
        <f t="shared" si="149"/>
        <v>18.40982</v>
      </c>
      <c r="L5293" s="573">
        <f t="shared" si="149"/>
        <v>29.256369999999997</v>
      </c>
      <c r="M5293" s="573">
        <f t="shared" si="149"/>
        <v>25.210899999999999</v>
      </c>
      <c r="N5293" s="573" t="b">
        <v>1</v>
      </c>
    </row>
    <row r="5294" spans="1:14" ht="31" x14ac:dyDescent="0.35">
      <c r="A5294" s="373" t="s">
        <v>8820</v>
      </c>
      <c r="B5294" s="308" t="s">
        <v>8821</v>
      </c>
      <c r="C5294" s="193" t="s">
        <v>7163</v>
      </c>
      <c r="D5294" s="309"/>
      <c r="E5294" s="309"/>
      <c r="F5294" s="578">
        <v>764.91</v>
      </c>
      <c r="G5294" s="47"/>
      <c r="H5294" s="573">
        <f t="shared" si="149"/>
        <v>269.70726599999995</v>
      </c>
      <c r="I5294" s="573">
        <f t="shared" si="149"/>
        <v>269.70726599999995</v>
      </c>
      <c r="J5294" s="573">
        <f t="shared" si="149"/>
        <v>354.38280299999997</v>
      </c>
      <c r="K5294" s="573">
        <f t="shared" si="149"/>
        <v>246.18628349999997</v>
      </c>
      <c r="L5294" s="573">
        <f t="shared" si="149"/>
        <v>391.23234224999993</v>
      </c>
      <c r="M5294" s="573">
        <f t="shared" si="149"/>
        <v>337.13408249999998</v>
      </c>
      <c r="N5294" s="573" t="b">
        <v>1</v>
      </c>
    </row>
    <row r="5295" spans="1:14" ht="31" x14ac:dyDescent="0.35">
      <c r="A5295" s="373" t="s">
        <v>8822</v>
      </c>
      <c r="B5295" s="308" t="s">
        <v>8823</v>
      </c>
      <c r="C5295" s="193" t="s">
        <v>7162</v>
      </c>
      <c r="D5295" s="309"/>
      <c r="E5295" s="309"/>
      <c r="F5295" s="578">
        <v>588.41</v>
      </c>
      <c r="G5295" s="47"/>
      <c r="H5295" s="573">
        <f t="shared" si="149"/>
        <v>207.47336599999994</v>
      </c>
      <c r="I5295" s="573">
        <f t="shared" si="149"/>
        <v>207.47336599999994</v>
      </c>
      <c r="J5295" s="573">
        <f t="shared" si="149"/>
        <v>272.61035299999998</v>
      </c>
      <c r="K5295" s="573">
        <f t="shared" si="149"/>
        <v>189.37975849999998</v>
      </c>
      <c r="L5295" s="573">
        <f t="shared" si="149"/>
        <v>300.95700474999995</v>
      </c>
      <c r="M5295" s="573">
        <f t="shared" si="149"/>
        <v>259.34170749999998</v>
      </c>
      <c r="N5295" s="573" t="b">
        <v>1</v>
      </c>
    </row>
    <row r="5296" spans="1:14" ht="31" x14ac:dyDescent="0.35">
      <c r="A5296" s="373" t="s">
        <v>8824</v>
      </c>
      <c r="B5296" s="308" t="s">
        <v>8825</v>
      </c>
      <c r="C5296" s="193" t="s">
        <v>7165</v>
      </c>
      <c r="D5296" s="309"/>
      <c r="E5296" s="309"/>
      <c r="F5296" s="578">
        <v>6864.21</v>
      </c>
      <c r="G5296" s="47"/>
      <c r="H5296" s="573">
        <f t="shared" si="149"/>
        <v>2420.3204459999993</v>
      </c>
      <c r="I5296" s="573">
        <f t="shared" si="149"/>
        <v>2420.3204459999993</v>
      </c>
      <c r="J5296" s="573">
        <f t="shared" si="149"/>
        <v>3180.1884930000001</v>
      </c>
      <c r="K5296" s="573">
        <f t="shared" si="149"/>
        <v>2209.2459884999998</v>
      </c>
      <c r="L5296" s="573">
        <f t="shared" si="149"/>
        <v>3510.8718097499996</v>
      </c>
      <c r="M5296" s="573">
        <f t="shared" si="149"/>
        <v>3025.4005574999996</v>
      </c>
      <c r="N5296" s="573" t="b">
        <v>1</v>
      </c>
    </row>
    <row r="5297" spans="1:14" ht="31" x14ac:dyDescent="0.35">
      <c r="A5297" s="373" t="s">
        <v>8826</v>
      </c>
      <c r="B5297" s="308" t="s">
        <v>8827</v>
      </c>
      <c r="C5297" s="193" t="s">
        <v>7164</v>
      </c>
      <c r="D5297" s="309"/>
      <c r="E5297" s="309"/>
      <c r="F5297" s="578">
        <v>5463.36</v>
      </c>
      <c r="G5297" s="47"/>
      <c r="H5297" s="573">
        <f t="shared" si="149"/>
        <v>1926.3807359999994</v>
      </c>
      <c r="I5297" s="573">
        <f t="shared" si="149"/>
        <v>1926.3807359999994</v>
      </c>
      <c r="J5297" s="573">
        <f t="shared" si="149"/>
        <v>2531.1746879999996</v>
      </c>
      <c r="K5297" s="573">
        <f t="shared" si="149"/>
        <v>1758.3824159999997</v>
      </c>
      <c r="L5297" s="573">
        <f t="shared" si="149"/>
        <v>2794.3720559999992</v>
      </c>
      <c r="M5297" s="573">
        <f t="shared" si="149"/>
        <v>2407.9759199999999</v>
      </c>
      <c r="N5297" s="573" t="b">
        <v>1</v>
      </c>
    </row>
    <row r="5298" spans="1:14" ht="31" x14ac:dyDescent="0.35">
      <c r="A5298" s="373" t="s">
        <v>8828</v>
      </c>
      <c r="B5298" s="308" t="s">
        <v>8829</v>
      </c>
      <c r="C5298" s="193" t="s">
        <v>7183</v>
      </c>
      <c r="D5298" s="309"/>
      <c r="E5298" s="309"/>
      <c r="F5298" s="578">
        <v>7004.3</v>
      </c>
      <c r="G5298" s="47"/>
      <c r="H5298" s="573">
        <f t="shared" si="149"/>
        <v>2469.7161799999994</v>
      </c>
      <c r="I5298" s="573">
        <f t="shared" si="149"/>
        <v>2469.7161799999994</v>
      </c>
      <c r="J5298" s="573">
        <f t="shared" si="149"/>
        <v>3245.0921899999998</v>
      </c>
      <c r="K5298" s="573">
        <f t="shared" si="149"/>
        <v>2254.3339550000001</v>
      </c>
      <c r="L5298" s="573">
        <f t="shared" si="149"/>
        <v>3582.5243424999994</v>
      </c>
      <c r="M5298" s="573">
        <f t="shared" si="149"/>
        <v>3087.1452249999998</v>
      </c>
      <c r="N5298" s="573" t="b">
        <v>1</v>
      </c>
    </row>
    <row r="5299" spans="1:14" ht="31" x14ac:dyDescent="0.35">
      <c r="A5299" s="373" t="s">
        <v>8830</v>
      </c>
      <c r="B5299" s="308" t="s">
        <v>8831</v>
      </c>
      <c r="C5299" s="193" t="s">
        <v>7182</v>
      </c>
      <c r="D5299" s="309"/>
      <c r="E5299" s="309"/>
      <c r="F5299" s="578">
        <v>116.79</v>
      </c>
      <c r="G5299" s="47"/>
      <c r="H5299" s="573">
        <f t="shared" si="149"/>
        <v>41.180153999999995</v>
      </c>
      <c r="I5299" s="573">
        <f t="shared" si="149"/>
        <v>41.180153999999995</v>
      </c>
      <c r="J5299" s="573">
        <f t="shared" si="149"/>
        <v>54.108806999999999</v>
      </c>
      <c r="K5299" s="573">
        <f t="shared" si="149"/>
        <v>37.5888615</v>
      </c>
      <c r="L5299" s="573">
        <f t="shared" si="149"/>
        <v>59.735165249999994</v>
      </c>
      <c r="M5299" s="573">
        <f t="shared" si="149"/>
        <v>51.475192499999999</v>
      </c>
      <c r="N5299" s="573" t="b">
        <v>1</v>
      </c>
    </row>
    <row r="5300" spans="1:14" ht="31" x14ac:dyDescent="0.35">
      <c r="A5300" s="373" t="s">
        <v>8832</v>
      </c>
      <c r="B5300" s="308" t="s">
        <v>8833</v>
      </c>
      <c r="C5300" s="193" t="s">
        <v>6929</v>
      </c>
      <c r="D5300" s="309"/>
      <c r="E5300" s="309"/>
      <c r="F5300" s="578">
        <v>1190.6199999999999</v>
      </c>
      <c r="G5300" s="47"/>
      <c r="H5300" s="573">
        <f t="shared" si="149"/>
        <v>419.81261199999983</v>
      </c>
      <c r="I5300" s="573">
        <f t="shared" si="149"/>
        <v>419.81261199999983</v>
      </c>
      <c r="J5300" s="573">
        <f t="shared" si="149"/>
        <v>551.61424599999998</v>
      </c>
      <c r="K5300" s="573">
        <f t="shared" si="149"/>
        <v>383.2010469999999</v>
      </c>
      <c r="L5300" s="573">
        <f t="shared" si="149"/>
        <v>608.9723644999998</v>
      </c>
      <c r="M5300" s="573">
        <f t="shared" si="149"/>
        <v>524.76576499999987</v>
      </c>
      <c r="N5300" s="573" t="b">
        <v>1</v>
      </c>
    </row>
    <row r="5301" spans="1:14" ht="31" x14ac:dyDescent="0.35">
      <c r="A5301" s="373" t="s">
        <v>8834</v>
      </c>
      <c r="B5301" s="308" t="s">
        <v>8835</v>
      </c>
      <c r="C5301" s="193" t="s">
        <v>6930</v>
      </c>
      <c r="D5301" s="309"/>
      <c r="E5301" s="309"/>
      <c r="F5301" s="578">
        <v>1587.49</v>
      </c>
      <c r="G5301" s="47"/>
      <c r="H5301" s="573">
        <f t="shared" si="149"/>
        <v>559.74897399999986</v>
      </c>
      <c r="I5301" s="573">
        <f t="shared" si="149"/>
        <v>559.74897399999986</v>
      </c>
      <c r="J5301" s="573">
        <f t="shared" si="149"/>
        <v>735.48411699999997</v>
      </c>
      <c r="K5301" s="573">
        <f t="shared" si="149"/>
        <v>510.93365649999993</v>
      </c>
      <c r="L5301" s="573">
        <f t="shared" si="149"/>
        <v>811.96144774999982</v>
      </c>
      <c r="M5301" s="573">
        <f t="shared" si="149"/>
        <v>699.6862175</v>
      </c>
      <c r="N5301" s="573" t="b">
        <v>1</v>
      </c>
    </row>
    <row r="5302" spans="1:14" ht="31" x14ac:dyDescent="0.35">
      <c r="A5302" s="373" t="s">
        <v>8836</v>
      </c>
      <c r="B5302" s="308" t="s">
        <v>8837</v>
      </c>
      <c r="C5302" s="193" t="s">
        <v>6931</v>
      </c>
      <c r="D5302" s="309"/>
      <c r="E5302" s="309"/>
      <c r="F5302" s="578">
        <v>3415.57</v>
      </c>
      <c r="G5302" s="47"/>
      <c r="H5302" s="573">
        <f t="shared" ref="H5302:M5334" si="150">IF($N5302=TRUE,H$3*$F5302,"")</f>
        <v>1204.3299819999997</v>
      </c>
      <c r="I5302" s="573">
        <f t="shared" si="150"/>
        <v>1204.3299819999997</v>
      </c>
      <c r="J5302" s="573">
        <f t="shared" si="150"/>
        <v>1582.433581</v>
      </c>
      <c r="K5302" s="573">
        <f t="shared" si="150"/>
        <v>1099.3012045</v>
      </c>
      <c r="L5302" s="573">
        <f t="shared" si="150"/>
        <v>1746.9786657499997</v>
      </c>
      <c r="M5302" s="573">
        <f t="shared" si="150"/>
        <v>1505.4124775</v>
      </c>
      <c r="N5302" s="573" t="b">
        <v>1</v>
      </c>
    </row>
    <row r="5303" spans="1:14" ht="31.5" thickBot="1" x14ac:dyDescent="0.4">
      <c r="A5303" s="192" t="s">
        <v>8838</v>
      </c>
      <c r="B5303" s="221" t="s">
        <v>8839</v>
      </c>
      <c r="C5303" s="247" t="s">
        <v>6932</v>
      </c>
      <c r="D5303" s="222"/>
      <c r="E5303" s="563"/>
      <c r="F5303" s="274">
        <v>5391.8</v>
      </c>
      <c r="G5303" s="47"/>
      <c r="H5303" s="573">
        <f t="shared" si="150"/>
        <v>1901.1486799999996</v>
      </c>
      <c r="I5303" s="573">
        <f t="shared" si="150"/>
        <v>1901.1486799999996</v>
      </c>
      <c r="J5303" s="573">
        <f t="shared" si="150"/>
        <v>2498.0209399999999</v>
      </c>
      <c r="K5303" s="573">
        <f t="shared" si="150"/>
        <v>1735.3508299999999</v>
      </c>
      <c r="L5303" s="573">
        <f t="shared" si="150"/>
        <v>2757.7709049999994</v>
      </c>
      <c r="M5303" s="573">
        <f t="shared" si="150"/>
        <v>2376.4358499999998</v>
      </c>
      <c r="N5303" s="573" t="b">
        <v>1</v>
      </c>
    </row>
    <row r="5304" spans="1:14" ht="15.5" x14ac:dyDescent="0.35">
      <c r="A5304" s="239" t="s">
        <v>6940</v>
      </c>
      <c r="B5304" s="305" t="s">
        <v>716</v>
      </c>
      <c r="C5304" s="269" t="s">
        <v>141</v>
      </c>
      <c r="D5304" s="270"/>
      <c r="E5304" s="270" t="s">
        <v>141</v>
      </c>
      <c r="F5304" s="300" t="s">
        <v>141</v>
      </c>
      <c r="G5304" s="47"/>
      <c r="H5304" s="573" t="str">
        <f t="shared" si="150"/>
        <v/>
      </c>
      <c r="I5304" s="573" t="str">
        <f t="shared" si="150"/>
        <v/>
      </c>
      <c r="J5304" s="573" t="str">
        <f t="shared" si="150"/>
        <v/>
      </c>
      <c r="K5304" s="573" t="str">
        <f t="shared" si="150"/>
        <v/>
      </c>
      <c r="L5304" s="573" t="str">
        <f t="shared" si="150"/>
        <v/>
      </c>
      <c r="M5304" s="573" t="str">
        <f t="shared" si="150"/>
        <v/>
      </c>
      <c r="N5304" s="573" t="s">
        <v>141</v>
      </c>
    </row>
    <row r="5305" spans="1:14" ht="15.5" x14ac:dyDescent="0.35">
      <c r="A5305" s="373" t="s">
        <v>6949</v>
      </c>
      <c r="B5305" s="308" t="s">
        <v>6945</v>
      </c>
      <c r="C5305" s="193" t="s">
        <v>6950</v>
      </c>
      <c r="D5305" s="309"/>
      <c r="E5305" s="309" t="s">
        <v>141</v>
      </c>
      <c r="F5305" s="578">
        <v>279.45999999999998</v>
      </c>
      <c r="G5305" s="47"/>
      <c r="H5305" s="573">
        <f t="shared" si="150"/>
        <v>98.537595999999965</v>
      </c>
      <c r="I5305" s="573">
        <f t="shared" si="150"/>
        <v>98.537595999999965</v>
      </c>
      <c r="J5305" s="573">
        <f t="shared" si="150"/>
        <v>129.47381799999999</v>
      </c>
      <c r="K5305" s="573">
        <f t="shared" si="150"/>
        <v>89.944200999999978</v>
      </c>
      <c r="L5305" s="573">
        <f t="shared" si="150"/>
        <v>142.93680349999997</v>
      </c>
      <c r="M5305" s="573">
        <f t="shared" si="150"/>
        <v>123.17199499999998</v>
      </c>
      <c r="N5305" s="573" t="b">
        <v>1</v>
      </c>
    </row>
    <row r="5306" spans="1:14" ht="15.5" x14ac:dyDescent="0.35">
      <c r="A5306" s="373" t="s">
        <v>6951</v>
      </c>
      <c r="B5306" s="308" t="s">
        <v>6946</v>
      </c>
      <c r="C5306" s="193" t="s">
        <v>6952</v>
      </c>
      <c r="D5306" s="309"/>
      <c r="E5306" s="309" t="s">
        <v>141</v>
      </c>
      <c r="F5306" s="578">
        <v>344.6</v>
      </c>
      <c r="G5306" s="47"/>
      <c r="H5306" s="573">
        <f t="shared" si="150"/>
        <v>121.50595999999997</v>
      </c>
      <c r="I5306" s="573">
        <f t="shared" si="150"/>
        <v>121.50595999999997</v>
      </c>
      <c r="J5306" s="573">
        <f t="shared" si="150"/>
        <v>159.65318000000002</v>
      </c>
      <c r="K5306" s="573">
        <f t="shared" si="150"/>
        <v>110.90951</v>
      </c>
      <c r="L5306" s="573">
        <f t="shared" si="150"/>
        <v>176.25428499999998</v>
      </c>
      <c r="M5306" s="573">
        <f t="shared" si="150"/>
        <v>151.88245000000001</v>
      </c>
      <c r="N5306" s="573" t="b">
        <v>1</v>
      </c>
    </row>
    <row r="5307" spans="1:14" ht="15.5" x14ac:dyDescent="0.35">
      <c r="A5307" s="373" t="s">
        <v>6953</v>
      </c>
      <c r="B5307" s="308" t="s">
        <v>6947</v>
      </c>
      <c r="C5307" s="193" t="s">
        <v>6954</v>
      </c>
      <c r="D5307" s="309"/>
      <c r="E5307" s="309" t="s">
        <v>141</v>
      </c>
      <c r="F5307" s="578">
        <v>565.23</v>
      </c>
      <c r="G5307" s="47"/>
      <c r="H5307" s="573">
        <f t="shared" si="150"/>
        <v>199.30009799999996</v>
      </c>
      <c r="I5307" s="573">
        <f t="shared" si="150"/>
        <v>199.30009799999996</v>
      </c>
      <c r="J5307" s="573">
        <f t="shared" si="150"/>
        <v>261.871059</v>
      </c>
      <c r="K5307" s="573">
        <f t="shared" si="150"/>
        <v>181.9192755</v>
      </c>
      <c r="L5307" s="573">
        <f t="shared" si="150"/>
        <v>289.10101424999993</v>
      </c>
      <c r="M5307" s="573">
        <f t="shared" si="150"/>
        <v>249.1251225</v>
      </c>
      <c r="N5307" s="573" t="b">
        <v>1</v>
      </c>
    </row>
    <row r="5308" spans="1:14" ht="15.5" x14ac:dyDescent="0.35">
      <c r="A5308" s="373" t="s">
        <v>6955</v>
      </c>
      <c r="B5308" s="308" t="s">
        <v>5870</v>
      </c>
      <c r="C5308" s="193" t="s">
        <v>5871</v>
      </c>
      <c r="D5308" s="309"/>
      <c r="E5308" s="309" t="s">
        <v>141</v>
      </c>
      <c r="F5308" s="578">
        <v>242.1</v>
      </c>
      <c r="G5308" s="47"/>
      <c r="H5308" s="573">
        <f t="shared" si="150"/>
        <v>85.36445999999998</v>
      </c>
      <c r="I5308" s="573">
        <f t="shared" si="150"/>
        <v>85.36445999999998</v>
      </c>
      <c r="J5308" s="573">
        <f t="shared" si="150"/>
        <v>112.16493</v>
      </c>
      <c r="K5308" s="573">
        <f t="shared" si="150"/>
        <v>77.919884999999994</v>
      </c>
      <c r="L5308" s="573">
        <f t="shared" si="150"/>
        <v>123.82809749999997</v>
      </c>
      <c r="M5308" s="573">
        <f t="shared" si="150"/>
        <v>106.705575</v>
      </c>
      <c r="N5308" s="573" t="b">
        <v>1</v>
      </c>
    </row>
    <row r="5309" spans="1:14" ht="31" x14ac:dyDescent="0.35">
      <c r="A5309" s="373" t="s">
        <v>6956</v>
      </c>
      <c r="B5309" s="308" t="s">
        <v>5874</v>
      </c>
      <c r="C5309" s="193" t="s">
        <v>5876</v>
      </c>
      <c r="D5309" s="309"/>
      <c r="E5309" s="309" t="s">
        <v>141</v>
      </c>
      <c r="F5309" s="578">
        <v>345.65</v>
      </c>
      <c r="G5309" s="47"/>
      <c r="H5309" s="573">
        <f t="shared" si="150"/>
        <v>121.87618999999997</v>
      </c>
      <c r="I5309" s="573">
        <f t="shared" si="150"/>
        <v>121.87618999999997</v>
      </c>
      <c r="J5309" s="573">
        <f t="shared" si="150"/>
        <v>160.13964499999997</v>
      </c>
      <c r="K5309" s="573">
        <f t="shared" si="150"/>
        <v>111.24745249999998</v>
      </c>
      <c r="L5309" s="573">
        <f t="shared" si="150"/>
        <v>176.79133374999995</v>
      </c>
      <c r="M5309" s="573">
        <f t="shared" si="150"/>
        <v>152.34523749999997</v>
      </c>
      <c r="N5309" s="573" t="b">
        <v>1</v>
      </c>
    </row>
    <row r="5310" spans="1:14" ht="15.5" x14ac:dyDescent="0.35">
      <c r="A5310" s="373" t="s">
        <v>6957</v>
      </c>
      <c r="B5310" s="308" t="s">
        <v>5872</v>
      </c>
      <c r="C5310" s="193" t="s">
        <v>5873</v>
      </c>
      <c r="D5310" s="309"/>
      <c r="E5310" s="309" t="s">
        <v>141</v>
      </c>
      <c r="F5310" s="578">
        <v>448.15</v>
      </c>
      <c r="G5310" s="47"/>
      <c r="H5310" s="573">
        <f t="shared" si="150"/>
        <v>158.01768999999996</v>
      </c>
      <c r="I5310" s="573">
        <f t="shared" si="150"/>
        <v>158.01768999999996</v>
      </c>
      <c r="J5310" s="573">
        <f t="shared" si="150"/>
        <v>207.627895</v>
      </c>
      <c r="K5310" s="573">
        <f t="shared" si="150"/>
        <v>144.23707749999997</v>
      </c>
      <c r="L5310" s="573">
        <f t="shared" si="150"/>
        <v>229.21752124999995</v>
      </c>
      <c r="M5310" s="573">
        <f t="shared" si="150"/>
        <v>197.52211249999999</v>
      </c>
      <c r="N5310" s="573" t="b">
        <v>1</v>
      </c>
    </row>
    <row r="5311" spans="1:14" ht="15.5" x14ac:dyDescent="0.35">
      <c r="A5311" s="373" t="s">
        <v>6958</v>
      </c>
      <c r="B5311" s="308" t="s">
        <v>6948</v>
      </c>
      <c r="C5311" s="193" t="s">
        <v>6959</v>
      </c>
      <c r="D5311" s="309"/>
      <c r="E5311" s="309" t="s">
        <v>141</v>
      </c>
      <c r="F5311" s="578">
        <v>1076.8800000000001</v>
      </c>
      <c r="G5311" s="47"/>
      <c r="H5311" s="573">
        <f t="shared" si="150"/>
        <v>379.70788799999997</v>
      </c>
      <c r="I5311" s="573">
        <f t="shared" si="150"/>
        <v>379.70788799999997</v>
      </c>
      <c r="J5311" s="573">
        <f t="shared" si="150"/>
        <v>498.91850400000004</v>
      </c>
      <c r="K5311" s="573">
        <f t="shared" si="150"/>
        <v>346.59382800000003</v>
      </c>
      <c r="L5311" s="573">
        <f t="shared" si="150"/>
        <v>550.79719799999998</v>
      </c>
      <c r="M5311" s="573">
        <f t="shared" si="150"/>
        <v>474.63486</v>
      </c>
      <c r="N5311" s="573" t="b">
        <v>1</v>
      </c>
    </row>
    <row r="5312" spans="1:14" ht="31" x14ac:dyDescent="0.35">
      <c r="A5312" s="373" t="s">
        <v>6960</v>
      </c>
      <c r="B5312" s="308" t="s">
        <v>5866</v>
      </c>
      <c r="C5312" s="193" t="s">
        <v>5868</v>
      </c>
      <c r="D5312" s="309"/>
      <c r="E5312" s="309" t="s">
        <v>141</v>
      </c>
      <c r="F5312" s="578">
        <v>947.66</v>
      </c>
      <c r="G5312" s="47"/>
      <c r="H5312" s="573">
        <f t="shared" si="150"/>
        <v>334.14491599999991</v>
      </c>
      <c r="I5312" s="573">
        <f t="shared" si="150"/>
        <v>334.14491599999991</v>
      </c>
      <c r="J5312" s="573">
        <f t="shared" si="150"/>
        <v>439.05087799999995</v>
      </c>
      <c r="K5312" s="573">
        <f t="shared" si="150"/>
        <v>305.00437099999994</v>
      </c>
      <c r="L5312" s="573">
        <f t="shared" si="150"/>
        <v>484.70439849999991</v>
      </c>
      <c r="M5312" s="573">
        <f t="shared" si="150"/>
        <v>417.68114499999996</v>
      </c>
      <c r="N5312" s="573" t="b">
        <v>1</v>
      </c>
    </row>
    <row r="5313" spans="1:14" ht="15.5" x14ac:dyDescent="0.35">
      <c r="A5313" s="373" t="s">
        <v>6961</v>
      </c>
      <c r="B5313" s="308" t="s">
        <v>6941</v>
      </c>
      <c r="C5313" s="193" t="s">
        <v>6962</v>
      </c>
      <c r="D5313" s="309"/>
      <c r="E5313" s="309" t="s">
        <v>141</v>
      </c>
      <c r="F5313" s="578">
        <v>1399.43</v>
      </c>
      <c r="G5313" s="47"/>
      <c r="H5313" s="573">
        <f t="shared" si="150"/>
        <v>493.43901799999992</v>
      </c>
      <c r="I5313" s="573">
        <f t="shared" si="150"/>
        <v>493.43901799999992</v>
      </c>
      <c r="J5313" s="573">
        <f t="shared" si="150"/>
        <v>648.35591899999997</v>
      </c>
      <c r="K5313" s="573">
        <f t="shared" si="150"/>
        <v>450.40654549999999</v>
      </c>
      <c r="L5313" s="573">
        <f t="shared" si="150"/>
        <v>715.77345924999986</v>
      </c>
      <c r="M5313" s="573">
        <f t="shared" si="150"/>
        <v>616.79877250000004</v>
      </c>
      <c r="N5313" s="573" t="b">
        <v>1</v>
      </c>
    </row>
    <row r="5314" spans="1:14" ht="15.5" x14ac:dyDescent="0.35">
      <c r="A5314" s="373" t="s">
        <v>6963</v>
      </c>
      <c r="B5314" s="308" t="s">
        <v>6964</v>
      </c>
      <c r="C5314" s="193" t="s">
        <v>6965</v>
      </c>
      <c r="D5314" s="309"/>
      <c r="E5314" s="309" t="s">
        <v>141</v>
      </c>
      <c r="F5314" s="578">
        <v>646.12</v>
      </c>
      <c r="G5314" s="47"/>
      <c r="H5314" s="573">
        <f t="shared" si="150"/>
        <v>227.82191199999994</v>
      </c>
      <c r="I5314" s="573">
        <f t="shared" si="150"/>
        <v>227.82191199999994</v>
      </c>
      <c r="J5314" s="573">
        <f t="shared" si="150"/>
        <v>299.347396</v>
      </c>
      <c r="K5314" s="573">
        <f t="shared" si="150"/>
        <v>207.95372199999997</v>
      </c>
      <c r="L5314" s="573">
        <f t="shared" si="150"/>
        <v>330.47422699999993</v>
      </c>
      <c r="M5314" s="573">
        <f t="shared" si="150"/>
        <v>284.77738999999997</v>
      </c>
      <c r="N5314" s="573" t="b">
        <v>1</v>
      </c>
    </row>
    <row r="5315" spans="1:14" ht="15.5" x14ac:dyDescent="0.35">
      <c r="A5315" s="373" t="s">
        <v>6966</v>
      </c>
      <c r="B5315" s="308" t="s">
        <v>6967</v>
      </c>
      <c r="C5315" s="193" t="s">
        <v>6968</v>
      </c>
      <c r="D5315" s="309"/>
      <c r="E5315" s="309" t="s">
        <v>141</v>
      </c>
      <c r="F5315" s="578">
        <v>117.67</v>
      </c>
      <c r="G5315" s="47"/>
      <c r="H5315" s="573">
        <f t="shared" si="150"/>
        <v>41.490441999999987</v>
      </c>
      <c r="I5315" s="573">
        <f t="shared" si="150"/>
        <v>41.490441999999987</v>
      </c>
      <c r="J5315" s="573">
        <f t="shared" si="150"/>
        <v>54.516511000000001</v>
      </c>
      <c r="K5315" s="573">
        <f t="shared" si="150"/>
        <v>37.872089499999994</v>
      </c>
      <c r="L5315" s="573">
        <f t="shared" si="150"/>
        <v>60.185263249999991</v>
      </c>
      <c r="M5315" s="573">
        <f t="shared" si="150"/>
        <v>51.863052499999995</v>
      </c>
      <c r="N5315" s="573" t="b">
        <v>1</v>
      </c>
    </row>
    <row r="5316" spans="1:14" ht="15.5" x14ac:dyDescent="0.35">
      <c r="A5316" s="373" t="s">
        <v>6969</v>
      </c>
      <c r="B5316" s="308" t="s">
        <v>6970</v>
      </c>
      <c r="C5316" s="193" t="s">
        <v>6971</v>
      </c>
      <c r="D5316" s="309"/>
      <c r="E5316" s="309" t="s">
        <v>141</v>
      </c>
      <c r="F5316" s="578">
        <v>172.3</v>
      </c>
      <c r="G5316" s="47"/>
      <c r="H5316" s="573">
        <f t="shared" si="150"/>
        <v>60.752979999999987</v>
      </c>
      <c r="I5316" s="573">
        <f t="shared" si="150"/>
        <v>60.752979999999987</v>
      </c>
      <c r="J5316" s="573">
        <f t="shared" si="150"/>
        <v>79.82659000000001</v>
      </c>
      <c r="K5316" s="573">
        <f t="shared" si="150"/>
        <v>55.454754999999999</v>
      </c>
      <c r="L5316" s="573">
        <f t="shared" si="150"/>
        <v>88.127142499999991</v>
      </c>
      <c r="M5316" s="573">
        <f t="shared" si="150"/>
        <v>75.941225000000003</v>
      </c>
      <c r="N5316" s="573" t="b">
        <v>1</v>
      </c>
    </row>
    <row r="5317" spans="1:14" ht="15.5" x14ac:dyDescent="0.35">
      <c r="A5317" s="373" t="s">
        <v>6972</v>
      </c>
      <c r="B5317" s="308" t="s">
        <v>6973</v>
      </c>
      <c r="C5317" s="193" t="s">
        <v>6974</v>
      </c>
      <c r="D5317" s="309"/>
      <c r="E5317" s="309" t="s">
        <v>141</v>
      </c>
      <c r="F5317" s="578">
        <v>48.32</v>
      </c>
      <c r="G5317" s="47"/>
      <c r="H5317" s="573">
        <f t="shared" si="150"/>
        <v>17.037631999999995</v>
      </c>
      <c r="I5317" s="573">
        <f t="shared" si="150"/>
        <v>17.037631999999995</v>
      </c>
      <c r="J5317" s="573">
        <f t="shared" si="150"/>
        <v>22.386655999999999</v>
      </c>
      <c r="K5317" s="573">
        <f t="shared" si="150"/>
        <v>15.551791999999999</v>
      </c>
      <c r="L5317" s="573">
        <f t="shared" si="150"/>
        <v>24.714471999999997</v>
      </c>
      <c r="M5317" s="573">
        <f t="shared" si="150"/>
        <v>21.297039999999999</v>
      </c>
      <c r="N5317" s="573" t="b">
        <v>1</v>
      </c>
    </row>
    <row r="5318" spans="1:14" ht="15.5" x14ac:dyDescent="0.35">
      <c r="A5318" s="373" t="s">
        <v>6975</v>
      </c>
      <c r="B5318" s="308" t="s">
        <v>6976</v>
      </c>
      <c r="C5318" s="193" t="s">
        <v>6977</v>
      </c>
      <c r="D5318" s="309"/>
      <c r="E5318" s="309" t="s">
        <v>141</v>
      </c>
      <c r="F5318" s="578">
        <v>134.47999999999999</v>
      </c>
      <c r="G5318" s="47"/>
      <c r="H5318" s="573">
        <f t="shared" si="150"/>
        <v>47.417647999999986</v>
      </c>
      <c r="I5318" s="573">
        <f t="shared" si="150"/>
        <v>47.417647999999986</v>
      </c>
      <c r="J5318" s="573">
        <f t="shared" si="150"/>
        <v>62.304583999999991</v>
      </c>
      <c r="K5318" s="573">
        <f t="shared" si="150"/>
        <v>43.28238799999999</v>
      </c>
      <c r="L5318" s="573">
        <f t="shared" si="150"/>
        <v>68.783157999999986</v>
      </c>
      <c r="M5318" s="573">
        <f t="shared" si="150"/>
        <v>59.272059999999989</v>
      </c>
      <c r="N5318" s="573" t="b">
        <v>1</v>
      </c>
    </row>
    <row r="5319" spans="1:14" ht="15.5" x14ac:dyDescent="0.35">
      <c r="A5319" s="373" t="s">
        <v>6978</v>
      </c>
      <c r="B5319" s="308" t="s">
        <v>6979</v>
      </c>
      <c r="C5319" s="193" t="s">
        <v>6980</v>
      </c>
      <c r="D5319" s="309"/>
      <c r="E5319" s="309" t="s">
        <v>141</v>
      </c>
      <c r="F5319" s="578">
        <v>295.22000000000003</v>
      </c>
      <c r="G5319" s="47"/>
      <c r="H5319" s="573">
        <f t="shared" si="150"/>
        <v>104.09457199999999</v>
      </c>
      <c r="I5319" s="573">
        <f t="shared" si="150"/>
        <v>104.09457199999999</v>
      </c>
      <c r="J5319" s="573">
        <f t="shared" si="150"/>
        <v>136.77542600000001</v>
      </c>
      <c r="K5319" s="573">
        <f t="shared" si="150"/>
        <v>95.016557000000006</v>
      </c>
      <c r="L5319" s="573">
        <f t="shared" si="150"/>
        <v>150.99764949999999</v>
      </c>
      <c r="M5319" s="573">
        <f t="shared" si="150"/>
        <v>130.11821499999999</v>
      </c>
      <c r="N5319" s="573" t="b">
        <v>1</v>
      </c>
    </row>
    <row r="5320" spans="1:14" ht="15.5" x14ac:dyDescent="0.35">
      <c r="A5320" s="373" t="s">
        <v>6981</v>
      </c>
      <c r="B5320" s="308" t="s">
        <v>6982</v>
      </c>
      <c r="C5320" s="193" t="s">
        <v>6983</v>
      </c>
      <c r="D5320" s="309"/>
      <c r="E5320" s="309" t="s">
        <v>141</v>
      </c>
      <c r="F5320" s="578">
        <v>366.66</v>
      </c>
      <c r="G5320" s="47"/>
      <c r="H5320" s="573">
        <f t="shared" si="150"/>
        <v>129.28431599999999</v>
      </c>
      <c r="I5320" s="573">
        <f t="shared" si="150"/>
        <v>129.28431599999999</v>
      </c>
      <c r="J5320" s="573">
        <f t="shared" si="150"/>
        <v>169.87357800000001</v>
      </c>
      <c r="K5320" s="573">
        <f t="shared" si="150"/>
        <v>118.00952099999999</v>
      </c>
      <c r="L5320" s="573">
        <f t="shared" si="150"/>
        <v>187.53742349999999</v>
      </c>
      <c r="M5320" s="573">
        <f t="shared" si="150"/>
        <v>161.60539500000002</v>
      </c>
      <c r="N5320" s="573" t="b">
        <v>1</v>
      </c>
    </row>
    <row r="5321" spans="1:14" ht="15.5" x14ac:dyDescent="0.35">
      <c r="A5321" s="373" t="s">
        <v>6984</v>
      </c>
      <c r="B5321" s="308" t="s">
        <v>6985</v>
      </c>
      <c r="C5321" s="193" t="s">
        <v>6986</v>
      </c>
      <c r="D5321" s="309"/>
      <c r="E5321" s="309" t="s">
        <v>141</v>
      </c>
      <c r="F5321" s="578">
        <v>165.99</v>
      </c>
      <c r="G5321" s="47"/>
      <c r="H5321" s="573">
        <f t="shared" si="150"/>
        <v>58.528073999999989</v>
      </c>
      <c r="I5321" s="573">
        <f t="shared" si="150"/>
        <v>58.528073999999989</v>
      </c>
      <c r="J5321" s="573">
        <f t="shared" si="150"/>
        <v>76.903166999999996</v>
      </c>
      <c r="K5321" s="573">
        <f t="shared" si="150"/>
        <v>53.4238815</v>
      </c>
      <c r="L5321" s="573">
        <f t="shared" si="150"/>
        <v>84.899735249999992</v>
      </c>
      <c r="M5321" s="573">
        <f t="shared" si="150"/>
        <v>73.160092500000005</v>
      </c>
      <c r="N5321" s="573" t="b">
        <v>1</v>
      </c>
    </row>
    <row r="5322" spans="1:14" ht="15.5" x14ac:dyDescent="0.35">
      <c r="A5322" s="373" t="s">
        <v>6987</v>
      </c>
      <c r="B5322" s="308" t="s">
        <v>6988</v>
      </c>
      <c r="C5322" s="193" t="s">
        <v>6989</v>
      </c>
      <c r="D5322" s="309"/>
      <c r="E5322" s="309" t="s">
        <v>141</v>
      </c>
      <c r="F5322" s="578">
        <v>134.47999999999999</v>
      </c>
      <c r="G5322" s="47"/>
      <c r="H5322" s="573">
        <f t="shared" si="150"/>
        <v>47.417647999999986</v>
      </c>
      <c r="I5322" s="573">
        <f t="shared" si="150"/>
        <v>47.417647999999986</v>
      </c>
      <c r="J5322" s="573">
        <f t="shared" si="150"/>
        <v>62.304583999999991</v>
      </c>
      <c r="K5322" s="573">
        <f t="shared" si="150"/>
        <v>43.28238799999999</v>
      </c>
      <c r="L5322" s="573">
        <f t="shared" si="150"/>
        <v>68.783157999999986</v>
      </c>
      <c r="M5322" s="573">
        <f t="shared" si="150"/>
        <v>59.272059999999989</v>
      </c>
      <c r="N5322" s="573" t="b">
        <v>1</v>
      </c>
    </row>
    <row r="5323" spans="1:14" ht="15.5" x14ac:dyDescent="0.35">
      <c r="A5323" s="373" t="s">
        <v>6990</v>
      </c>
      <c r="B5323" s="308" t="s">
        <v>6991</v>
      </c>
      <c r="C5323" s="193" t="s">
        <v>6992</v>
      </c>
      <c r="D5323" s="309"/>
      <c r="E5323" s="309" t="s">
        <v>141</v>
      </c>
      <c r="F5323" s="578">
        <v>134.47999999999999</v>
      </c>
      <c r="G5323" s="47"/>
      <c r="H5323" s="573">
        <f t="shared" si="150"/>
        <v>47.417647999999986</v>
      </c>
      <c r="I5323" s="573">
        <f t="shared" si="150"/>
        <v>47.417647999999986</v>
      </c>
      <c r="J5323" s="573">
        <f t="shared" si="150"/>
        <v>62.304583999999991</v>
      </c>
      <c r="K5323" s="573">
        <f t="shared" si="150"/>
        <v>43.28238799999999</v>
      </c>
      <c r="L5323" s="573">
        <f t="shared" si="150"/>
        <v>68.783157999999986</v>
      </c>
      <c r="M5323" s="573">
        <f t="shared" si="150"/>
        <v>59.272059999999989</v>
      </c>
      <c r="N5323" s="573" t="b">
        <v>1</v>
      </c>
    </row>
    <row r="5324" spans="1:14" ht="15.5" x14ac:dyDescent="0.35">
      <c r="A5324" s="373" t="s">
        <v>6993</v>
      </c>
      <c r="B5324" s="308" t="s">
        <v>6994</v>
      </c>
      <c r="C5324" s="193" t="s">
        <v>6995</v>
      </c>
      <c r="D5324" s="309"/>
      <c r="E5324" s="309" t="s">
        <v>141</v>
      </c>
      <c r="F5324" s="578">
        <v>134.47999999999999</v>
      </c>
      <c r="G5324" s="47"/>
      <c r="H5324" s="573">
        <f t="shared" si="150"/>
        <v>47.417647999999986</v>
      </c>
      <c r="I5324" s="573">
        <f t="shared" si="150"/>
        <v>47.417647999999986</v>
      </c>
      <c r="J5324" s="573">
        <f t="shared" si="150"/>
        <v>62.304583999999991</v>
      </c>
      <c r="K5324" s="573">
        <f t="shared" si="150"/>
        <v>43.28238799999999</v>
      </c>
      <c r="L5324" s="573">
        <f t="shared" si="150"/>
        <v>68.783157999999986</v>
      </c>
      <c r="M5324" s="573">
        <f t="shared" si="150"/>
        <v>59.272059999999989</v>
      </c>
      <c r="N5324" s="573" t="b">
        <v>1</v>
      </c>
    </row>
    <row r="5325" spans="1:14" ht="15.5" x14ac:dyDescent="0.35">
      <c r="A5325" s="373" t="s">
        <v>6996</v>
      </c>
      <c r="B5325" s="308" t="s">
        <v>6997</v>
      </c>
      <c r="C5325" s="193" t="s">
        <v>6998</v>
      </c>
      <c r="D5325" s="309"/>
      <c r="E5325" s="309" t="s">
        <v>141</v>
      </c>
      <c r="F5325" s="578">
        <v>134.47999999999999</v>
      </c>
      <c r="G5325" s="47"/>
      <c r="H5325" s="573">
        <f t="shared" si="150"/>
        <v>47.417647999999986</v>
      </c>
      <c r="I5325" s="573">
        <f t="shared" si="150"/>
        <v>47.417647999999986</v>
      </c>
      <c r="J5325" s="573">
        <f t="shared" si="150"/>
        <v>62.304583999999991</v>
      </c>
      <c r="K5325" s="573">
        <f t="shared" si="150"/>
        <v>43.28238799999999</v>
      </c>
      <c r="L5325" s="573">
        <f t="shared" si="150"/>
        <v>68.783157999999986</v>
      </c>
      <c r="M5325" s="573">
        <f t="shared" si="150"/>
        <v>59.272059999999989</v>
      </c>
      <c r="N5325" s="573" t="b">
        <v>1</v>
      </c>
    </row>
    <row r="5326" spans="1:14" ht="15.5" x14ac:dyDescent="0.35">
      <c r="A5326" s="373" t="s">
        <v>6999</v>
      </c>
      <c r="B5326" s="308" t="s">
        <v>7000</v>
      </c>
      <c r="C5326" s="193" t="s">
        <v>7001</v>
      </c>
      <c r="D5326" s="309"/>
      <c r="E5326" s="309" t="s">
        <v>141</v>
      </c>
      <c r="F5326" s="578">
        <v>134.47999999999999</v>
      </c>
      <c r="G5326" s="47"/>
      <c r="H5326" s="573">
        <f t="shared" si="150"/>
        <v>47.417647999999986</v>
      </c>
      <c r="I5326" s="573">
        <f t="shared" si="150"/>
        <v>47.417647999999986</v>
      </c>
      <c r="J5326" s="573">
        <f t="shared" si="150"/>
        <v>62.304583999999991</v>
      </c>
      <c r="K5326" s="573">
        <f t="shared" si="150"/>
        <v>43.28238799999999</v>
      </c>
      <c r="L5326" s="573">
        <f t="shared" si="150"/>
        <v>68.783157999999986</v>
      </c>
      <c r="M5326" s="573">
        <f t="shared" si="150"/>
        <v>59.272059999999989</v>
      </c>
      <c r="N5326" s="573" t="b">
        <v>1</v>
      </c>
    </row>
    <row r="5327" spans="1:14" ht="15.5" x14ac:dyDescent="0.35">
      <c r="A5327" s="373" t="s">
        <v>7002</v>
      </c>
      <c r="B5327" s="308" t="s">
        <v>7003</v>
      </c>
      <c r="C5327" s="193" t="s">
        <v>7004</v>
      </c>
      <c r="D5327" s="309"/>
      <c r="E5327" s="309" t="s">
        <v>141</v>
      </c>
      <c r="F5327" s="578">
        <v>2.1</v>
      </c>
      <c r="G5327" s="47"/>
      <c r="H5327" s="573">
        <f t="shared" si="150"/>
        <v>0.7404599999999999</v>
      </c>
      <c r="I5327" s="573">
        <f t="shared" si="150"/>
        <v>0.7404599999999999</v>
      </c>
      <c r="J5327" s="573">
        <f t="shared" si="150"/>
        <v>0.97293000000000007</v>
      </c>
      <c r="K5327" s="573">
        <f t="shared" si="150"/>
        <v>0.67588499999999996</v>
      </c>
      <c r="L5327" s="573">
        <f t="shared" si="150"/>
        <v>1.0740974999999999</v>
      </c>
      <c r="M5327" s="573">
        <f t="shared" si="150"/>
        <v>0.92557500000000004</v>
      </c>
      <c r="N5327" s="573" t="b">
        <v>1</v>
      </c>
    </row>
    <row r="5328" spans="1:14" ht="15.5" x14ac:dyDescent="0.35">
      <c r="A5328" s="373" t="s">
        <v>7005</v>
      </c>
      <c r="B5328" s="308" t="s">
        <v>7006</v>
      </c>
      <c r="C5328" s="193" t="s">
        <v>7007</v>
      </c>
      <c r="D5328" s="309"/>
      <c r="E5328" s="309" t="s">
        <v>141</v>
      </c>
      <c r="F5328" s="578">
        <v>48.32</v>
      </c>
      <c r="G5328" s="47"/>
      <c r="H5328" s="573">
        <f t="shared" si="150"/>
        <v>17.037631999999995</v>
      </c>
      <c r="I5328" s="573">
        <f t="shared" si="150"/>
        <v>17.037631999999995</v>
      </c>
      <c r="J5328" s="573">
        <f t="shared" si="150"/>
        <v>22.386655999999999</v>
      </c>
      <c r="K5328" s="573">
        <f t="shared" si="150"/>
        <v>15.551791999999999</v>
      </c>
      <c r="L5328" s="573">
        <f t="shared" si="150"/>
        <v>24.714471999999997</v>
      </c>
      <c r="M5328" s="573">
        <f t="shared" si="150"/>
        <v>21.297039999999999</v>
      </c>
      <c r="N5328" s="573" t="b">
        <v>1</v>
      </c>
    </row>
    <row r="5329" spans="1:14" ht="16" thickBot="1" x14ac:dyDescent="0.4">
      <c r="A5329" s="594" t="s">
        <v>7008</v>
      </c>
      <c r="B5329" s="565" t="s">
        <v>7009</v>
      </c>
      <c r="C5329" s="391" t="s">
        <v>7010</v>
      </c>
      <c r="D5329" s="563"/>
      <c r="E5329" s="563" t="s">
        <v>141</v>
      </c>
      <c r="F5329" s="564">
        <v>10.5</v>
      </c>
      <c r="G5329" s="47"/>
      <c r="H5329" s="573">
        <f t="shared" si="150"/>
        <v>3.7022999999999993</v>
      </c>
      <c r="I5329" s="573">
        <f t="shared" si="150"/>
        <v>3.7022999999999993</v>
      </c>
      <c r="J5329" s="573">
        <f t="shared" si="150"/>
        <v>4.8646500000000001</v>
      </c>
      <c r="K5329" s="573">
        <f t="shared" si="150"/>
        <v>3.3794249999999995</v>
      </c>
      <c r="L5329" s="573">
        <f t="shared" si="150"/>
        <v>5.3704874999999994</v>
      </c>
      <c r="M5329" s="573">
        <f t="shared" si="150"/>
        <v>4.6278749999999995</v>
      </c>
      <c r="N5329" s="573" t="b">
        <v>1</v>
      </c>
    </row>
    <row r="5330" spans="1:14" ht="16" thickBot="1" x14ac:dyDescent="0.4">
      <c r="A5330" s="74"/>
      <c r="B5330" s="5" t="s">
        <v>141</v>
      </c>
      <c r="C5330" s="109" t="s">
        <v>141</v>
      </c>
      <c r="D5330" s="94"/>
      <c r="E5330" s="94" t="s">
        <v>141</v>
      </c>
      <c r="F5330" s="189" t="s">
        <v>141</v>
      </c>
      <c r="G5330" s="47"/>
      <c r="H5330" s="573" t="str">
        <f t="shared" si="150"/>
        <v/>
      </c>
      <c r="I5330" s="573" t="str">
        <f t="shared" si="150"/>
        <v/>
      </c>
      <c r="J5330" s="573" t="str">
        <f t="shared" si="150"/>
        <v/>
      </c>
      <c r="K5330" s="573" t="str">
        <f t="shared" si="150"/>
        <v/>
      </c>
      <c r="L5330" s="573" t="str">
        <f t="shared" si="150"/>
        <v/>
      </c>
      <c r="M5330" s="573" t="str">
        <f t="shared" si="150"/>
        <v/>
      </c>
      <c r="N5330" s="573" t="s">
        <v>141</v>
      </c>
    </row>
    <row r="5331" spans="1:14" ht="15.5" x14ac:dyDescent="0.35">
      <c r="A5331" s="373" t="s">
        <v>4283</v>
      </c>
      <c r="B5331" s="308" t="s">
        <v>472</v>
      </c>
      <c r="C5331" s="193" t="s">
        <v>160</v>
      </c>
      <c r="D5331" s="309"/>
      <c r="E5331" s="309"/>
      <c r="F5331" s="276">
        <v>0</v>
      </c>
      <c r="G5331" s="47"/>
      <c r="H5331" s="573">
        <f t="shared" si="150"/>
        <v>0</v>
      </c>
      <c r="I5331" s="573">
        <f t="shared" si="150"/>
        <v>0</v>
      </c>
      <c r="J5331" s="573">
        <f t="shared" si="150"/>
        <v>0</v>
      </c>
      <c r="K5331" s="573">
        <f t="shared" si="150"/>
        <v>0</v>
      </c>
      <c r="L5331" s="573">
        <f t="shared" si="150"/>
        <v>0</v>
      </c>
      <c r="M5331" s="573">
        <f t="shared" si="150"/>
        <v>0</v>
      </c>
      <c r="N5331" s="573" t="b">
        <v>1</v>
      </c>
    </row>
    <row r="5332" spans="1:14" ht="15.5" x14ac:dyDescent="0.35">
      <c r="A5332" s="373" t="s">
        <v>4283</v>
      </c>
      <c r="B5332" s="308" t="s">
        <v>4389</v>
      </c>
      <c r="C5332" s="193" t="s">
        <v>4412</v>
      </c>
      <c r="D5332" s="309"/>
      <c r="E5332" s="309"/>
      <c r="F5332" s="578">
        <v>0</v>
      </c>
      <c r="G5332" s="47"/>
      <c r="H5332" s="573">
        <f t="shared" si="150"/>
        <v>0</v>
      </c>
      <c r="I5332" s="573">
        <f t="shared" si="150"/>
        <v>0</v>
      </c>
      <c r="J5332" s="573">
        <f t="shared" si="150"/>
        <v>0</v>
      </c>
      <c r="K5332" s="573">
        <f t="shared" si="150"/>
        <v>0</v>
      </c>
      <c r="L5332" s="573">
        <f t="shared" si="150"/>
        <v>0</v>
      </c>
      <c r="M5332" s="573">
        <f t="shared" si="150"/>
        <v>0</v>
      </c>
      <c r="N5332" s="573" t="b">
        <v>1</v>
      </c>
    </row>
    <row r="5333" spans="1:14" ht="15.5" x14ac:dyDescent="0.35">
      <c r="A5333" s="373" t="s">
        <v>4283</v>
      </c>
      <c r="B5333" s="308" t="s">
        <v>4389</v>
      </c>
      <c r="C5333" s="193" t="s">
        <v>7011</v>
      </c>
      <c r="D5333" s="309"/>
      <c r="E5333" s="309"/>
      <c r="F5333" s="578">
        <v>0</v>
      </c>
      <c r="G5333" s="47"/>
      <c r="H5333" s="573">
        <f t="shared" si="150"/>
        <v>0</v>
      </c>
      <c r="I5333" s="573">
        <f t="shared" si="150"/>
        <v>0</v>
      </c>
      <c r="J5333" s="573">
        <f t="shared" si="150"/>
        <v>0</v>
      </c>
      <c r="K5333" s="573">
        <f t="shared" si="150"/>
        <v>0</v>
      </c>
      <c r="L5333" s="573">
        <f t="shared" si="150"/>
        <v>0</v>
      </c>
      <c r="M5333" s="573">
        <f t="shared" si="150"/>
        <v>0</v>
      </c>
      <c r="N5333" s="573" t="b">
        <v>1</v>
      </c>
    </row>
    <row r="5334" spans="1:14" ht="16" thickBot="1" x14ac:dyDescent="0.4">
      <c r="A5334" s="594" t="s">
        <v>4283</v>
      </c>
      <c r="B5334" s="565" t="s">
        <v>4389</v>
      </c>
      <c r="C5334" s="391" t="s">
        <v>4391</v>
      </c>
      <c r="D5334" s="563"/>
      <c r="E5334" s="563"/>
      <c r="F5334" s="564">
        <v>0</v>
      </c>
      <c r="G5334" s="47"/>
      <c r="H5334" s="573">
        <f t="shared" si="150"/>
        <v>0</v>
      </c>
      <c r="I5334" s="573">
        <f t="shared" si="150"/>
        <v>0</v>
      </c>
      <c r="J5334" s="573">
        <f t="shared" si="150"/>
        <v>0</v>
      </c>
      <c r="K5334" s="573">
        <f t="shared" si="150"/>
        <v>0</v>
      </c>
      <c r="L5334" s="573">
        <f t="shared" si="150"/>
        <v>0</v>
      </c>
      <c r="M5334" s="573">
        <f t="shared" si="150"/>
        <v>0</v>
      </c>
      <c r="N5334" s="573" t="b">
        <v>1</v>
      </c>
    </row>
    <row r="5335" spans="1:14" ht="15.5" x14ac:dyDescent="0.35">
      <c r="N5335" s="573" t="s">
        <v>141</v>
      </c>
    </row>
    <row r="5336" spans="1:14" ht="15.5" x14ac:dyDescent="0.35">
      <c r="N5336" s="573" t="s">
        <v>141</v>
      </c>
    </row>
    <row r="5337" spans="1:14" ht="15.5" x14ac:dyDescent="0.35">
      <c r="N5337" s="573" t="s">
        <v>141</v>
      </c>
    </row>
    <row r="5338" spans="1:14" ht="15.5" x14ac:dyDescent="0.35">
      <c r="N5338" s="573" t="s">
        <v>141</v>
      </c>
    </row>
  </sheetData>
  <autoFilter ref="A4:O5334" xr:uid="{3F981D5A-36E1-49A2-8C7E-914AE6B82693}"/>
  <mergeCells count="1">
    <mergeCell ref="G1:M2"/>
  </mergeCells>
  <conditionalFormatting sqref="A1922:A1926 A1929:A1931 A1947:A1950 A4686:B4686 D4686:E4686 A1894:A1902 A1953:A1960 B880:E880 B892:E892 A721:A725 A730 C362:E363 A362:A363 A727 A726:B726 A166 A180 A168 A170 A174 A176 A178 A164 A454:A457 B954:E959 A1987:A2010 A1970:A1985 A1962:A1968 A1904:A1912 A5026:E5029 A1889:A1892 A4025:E4028 B451:B457 A2463:E2478 A2432:A2437 A2115:E2281 B1945:B2010 A1945 B1889:B1914 A1916:A1919 A444:B446 A953:A959 A3004:C3004 E3004 A1939:B1944 B1933:B1938 A1933 A1932:B1932 A2012:B2113 C2043:E2113 B2454:B2462 A2454:A2460 C2454:E2460 B186 A2756:D2756 A2757:E2770 A717:A719 A893:E893 B4063:E4063 B4078:E4078 B5030:B5034 A5031:A5034 C5031:E5034 B4022:B4024 A4064:E4077 A2679:A2689 C2679:E2689 A136 A132 A134 A138 A130 A129:B129 A508 A576 A465 A593 A486 A644:B644 A826:E826 A163:B163 A3005:E3006 A1791:E1849 B69 A71:E74 A77:E80 A115:E117 A903:E905 A907:E911 A913:E915 A992:E993 A995:E999 A1721:E1753 A1755:E1789 B1916:B1931 B2430:B2437 E2430:E2431 A2609:A2677 C2609:E2677 A2913:E2913 A2915:E2934 B2911 A3087 A4030 A4267 C4267:E4267 A4379:E4382 B5019:B5025 A5019:A5024 C5019:E5024 A5036:E5067 A5069:E5070 A5072:E5075 A5077:E5095 A5097:E5101 A5103:E5113 A5115:E5217 B2724:B2755 A2724:A2754 C2724:E2754 A4094:E4110 A4640:E4685 A184:E185 A801:E801 A4469:E4475 A4421:A4427 C4421:E4427 B4416:E4420 D2771:E2772 A3008:E3038 A4477:E4503 F3908:F3943 F4022:F4028 A5219:E5272 A5274:E5278 A5280:E5303 F430 B430 A2866:E2883 A2884:F2910 A2508:E2532 A2533:F2607 A558:B558 A860:B860 A844:B844 A3040:E3086 A2936:E3003 A4390:E4415 A4385:F4389 B727:B730 A1231:E1246 A1248:E1261 A1315:E1339 B786:F787 B766:F767 F768:F784 A1263:E1313 B827:E827 A1851:B1888 A82:E105 A106:A109 A111:A114 B106:E114 A119:E128 B130:B144 A157:B160 B164:B182 A187:E187 A364:E364 A434:E443 A447:E450 A458:B463 A536:A542 A660 A678 A684:A689 B717:B725 B845:B859 B862 A861:E861 A960:E966 A1025:E1025 A2438:B2447 A2448:E2452 B19:E29 A20:A29 A140:A156 B145:E156 B161 A161:A162 B162:E162 B465:B557 B559:B643 B645:B690 A691:E700 A748:E750 A768:E770 F801:F827 B802:B825 A828:F843 A863:E869 A881:E881 F1024:F1025 B1024 A1341:E1525 A4506:E4543 A4544:D4548 A4551:D4561 F4551:F4561 E4544:E4561 F3739:F3788 F3898:F3906 A1718:F1719 A1202:F1229 A793:F799 A4269:F4377 F1851:F1914 F82:F117 F434:F463 A920:F952 F954:F966 A968:F978 A980:F990 F2430:F2478 F119:F182 F184:F187 A432:F432 F465:F700 A788:F789 F844:F869 A900:F900 F5:F13 B4:B13 A6:A13 C6:E13 A15:E18 F15:F29 A14:F14 F66:F69 A66:E68 A30:F65 F362:F364 A188:F361 A365:F429 F702:F730 A702:E716 A701:F701 F732:F744 B732:B744 A732:A736 A731:F731 B746:B747 F746:F764 A745:F745 A765:F765 A785:F785 F871:F881 A871:E879 A870:F870 A883:E891 F883:F893 A882:F882 F895:F898 A895:E897 B898 A894:F894 A3357:F3357 C3367:F3373 A3366:F3366 C3375:F3377 A3374:F3374 B751:E764 B771:E784 C3342:F3348 A3341:F3341 C3350:F3356 A3349:F3349 A4562:F4638 C3358:F3365 A917:F918 A1001:F1023 A1026:F1059 A1061:F1200 A1527:E1643 B1644:E1645 A1646:E1716 F1527:F1716 A2283:F2428 A2480:F2486 F2488:F2532 A2488:E2505 B2609:B2722 A2691:A2722 C2691:E2722 F2609:F2722 F2757:F2883 B2773:E2865 A2771:A2864 C3088:F3340 F3669:F3737 A3378:F3668 F3790:F3808 F3810:F3896 A3669:E3943 A3944:F4021 A4031:E4062 A4079:E4091 F4031:F4091 A4112:F4195 B4197:B4267 A4197:A4265 C4197:F4265 F4390:F4467 B4421:B4467 A4430:A4467 C4430:E4467 A4687:E5017 F4640:F5017 A5305:F5334">
    <cfRule type="expression" dxfId="3663" priority="1428" stopIfTrue="1">
      <formula>$E4="M"</formula>
    </cfRule>
    <cfRule type="expression" dxfId="3662" priority="1767" stopIfTrue="1">
      <formula>$E4="S"</formula>
    </cfRule>
  </conditionalFormatting>
  <conditionalFormatting sqref="A802:E802 B1970:E1985 B1962:E1968 B1904:E1912 B1987:E2010 E717:E730 B717:D725 B508:E508 B576:E576 A466:A469 B465:B469 B593:E593 B486:E486 C465:E476 A679:A683 B542 B803:E803 B1812:E1849 B2012:E2042 B129:E143 B558:E558 B860:E860 A845:A849 B844:B849 B2432:E2447 A736:A744 B740:E744 E1263:E1313 B1851:E1892 B160:E160 B454:E463 A470:B476 A477:E485 B536:E541 A543:B557 C542:E557 A559:E575 B644:E644 B678:E689 A850:B859 C844:E859 B144 D144:E144 B161 D161:E161 A487:E507 A509:E535 A577:E592 A594:E609 A611:E643 B660:E660 A645:E659 A662:E677 A804:E825 A1024:B1024 E732:E734 A746:E747">
    <cfRule type="expression" dxfId="3661" priority="1789">
      <formula>$E129="S"</formula>
    </cfRule>
  </conditionalFormatting>
  <conditionalFormatting sqref="A1920">
    <cfRule type="expression" dxfId="3660" priority="1788">
      <formula>$E1920="S"</formula>
    </cfRule>
  </conditionalFormatting>
  <conditionalFormatting sqref="A1927">
    <cfRule type="expression" dxfId="3659" priority="1787">
      <formula>$E1927="S"</formula>
    </cfRule>
  </conditionalFormatting>
  <conditionalFormatting sqref="A1934">
    <cfRule type="expression" dxfId="3658" priority="1786">
      <formula>$E1934="S"</formula>
    </cfRule>
  </conditionalFormatting>
  <conditionalFormatting sqref="A1809">
    <cfRule type="expression" dxfId="3657" priority="1785">
      <formula>$E1809="S"</formula>
    </cfRule>
  </conditionalFormatting>
  <conditionalFormatting sqref="A1791">
    <cfRule type="expression" dxfId="3656" priority="1784">
      <formula>$E1791="S"</formula>
    </cfRule>
  </conditionalFormatting>
  <conditionalFormatting sqref="A1794">
    <cfRule type="expression" dxfId="3655" priority="1783">
      <formula>$E1794="S"</formula>
    </cfRule>
  </conditionalFormatting>
  <conditionalFormatting sqref="A1811">
    <cfRule type="expression" dxfId="3654" priority="1782">
      <formula>$E1811="S"</formula>
    </cfRule>
  </conditionalFormatting>
  <conditionalFormatting sqref="A1797">
    <cfRule type="expression" dxfId="3653" priority="1781">
      <formula>$E1797="S"</formula>
    </cfRule>
  </conditionalFormatting>
  <conditionalFormatting sqref="A1800">
    <cfRule type="expression" dxfId="3652" priority="1780">
      <formula>$E1800="S"</formula>
    </cfRule>
  </conditionalFormatting>
  <conditionalFormatting sqref="A1803">
    <cfRule type="expression" dxfId="3651" priority="1779">
      <formula>$E1803="S"</formula>
    </cfRule>
  </conditionalFormatting>
  <conditionalFormatting sqref="A1806">
    <cfRule type="expression" dxfId="3650" priority="1778">
      <formula>$E1806="S"</formula>
    </cfRule>
  </conditionalFormatting>
  <conditionalFormatting sqref="A1802">
    <cfRule type="expression" dxfId="3649" priority="1777">
      <formula>$E1802="S"</formula>
    </cfRule>
  </conditionalFormatting>
  <conditionalFormatting sqref="A1808">
    <cfRule type="expression" dxfId="3648" priority="1776">
      <formula>$E1808="S"</formula>
    </cfRule>
  </conditionalFormatting>
  <conditionalFormatting sqref="A1799">
    <cfRule type="expression" dxfId="3647" priority="1775">
      <formula>$E1799="S"</formula>
    </cfRule>
  </conditionalFormatting>
  <conditionalFormatting sqref="A1793">
    <cfRule type="expression" dxfId="3646" priority="1774">
      <formula>$E1793="S"</formula>
    </cfRule>
  </conditionalFormatting>
  <conditionalFormatting sqref="A1805">
    <cfRule type="expression" dxfId="3645" priority="1773">
      <formula>$E1805="S"</formula>
    </cfRule>
  </conditionalFormatting>
  <conditionalFormatting sqref="A1796">
    <cfRule type="expression" dxfId="3644" priority="1772">
      <formula>$E1796="S"</formula>
    </cfRule>
  </conditionalFormatting>
  <conditionalFormatting sqref="A1921">
    <cfRule type="expression" dxfId="3643" priority="1771">
      <formula>$E1921="S"</formula>
    </cfRule>
  </conditionalFormatting>
  <conditionalFormatting sqref="A1928">
    <cfRule type="expression" dxfId="3642" priority="1770">
      <formula>$E1928="S"</formula>
    </cfRule>
  </conditionalFormatting>
  <conditionalFormatting sqref="A1935">
    <cfRule type="expression" dxfId="3641" priority="1769">
      <formula>$E1935="S"</formula>
    </cfRule>
  </conditionalFormatting>
  <conditionalFormatting sqref="A1946">
    <cfRule type="expression" dxfId="3640" priority="1768">
      <formula>$E1946="S"</formula>
    </cfRule>
  </conditionalFormatting>
  <conditionalFormatting sqref="A4686:B4686 D4686:E4686 A1894:E1902 A1953:E1960 B880:E880 B892:E892 C362:E363 A362:A363 A727 A166 A180 A168 A170 A174 A176 A178 A164 A454:A457 B954:E959 A1970:E1985 A1962:E1968 A1904:E1912 A5026:E5029 A4025:E4028 B451:B457 A1987:E2010 A2463:E2478 B1961 B1969 B1986 B1903 B1913:B1914 A444:B446 A953:A959 A3004:C3004 E3004 A1939:A1950 C1939:E1950 B2454:B2462 A2454:A2460 C2454:E2460 A2756:D2756 A2757:E2770 B4063:E4063 B4078:E4078 B5030:B5034 A5031:A5034 C5031:E5034 B4022:B4024 A4064:E4077 A2679:A2689 C2679:E2689 A184:E185 A508 A576 A465 A593 A486 A644:B644 A826:E826 A71:E74 A163:B163 A3005:E3006 A77:E80 A115:E117 A893:E893 A903:E905 A907:E911 A913:E915 A992:E993 A995:E999 A1721:E1753 A1755:E1789 A1791:E1849 B1916:B1952 A1916:A1935 C1916:E1935 A2012:E2113 A2115:E2281 A2609:A2677 C2609:E2677 A2913:E2913 A2915:E2934 A3087 A4030 A4267:E4267 A4379:E4382 B5019:B5025 A5019:A5024 C5019:E5024 A5036:E5067 A5069:E5070 A5072:E5075 A5077:E5095 A5097:E5101 A5103:E5113 A5115:E5217 A2724:E2754 A4094:E4110 A4640:E4685 A801:E801 A4469:E4475 A4421:A4427 C4421:E4427 B4416:E4420 D2771:E2772 A3008:E3038 A4477:E4503 F3908:F3943 F4022:F4028 A5219:E5272 A5274:E5278 A5280:E5303 A2866:E2883 A2884:F2911 A2508:E2532 A2533:F2607 A558:B558 A860:B860 A844:B844 A3040:E3086 A2936:E3003 A4390:E4415 A4385:F4389 B740:E744 A730 A1231:E1246 A1248:E1261 A1315:E1339 B786:F787 B766:F767 F768:F784 A1263:E1313 B827:E827 B1851:B1893 A1851:A1892 C1851:E1892 A82:E105 A106:A109 A111:A114 B106:E114 A119:E128 B164:B182 A364:E364 A434:E443 A447:E450 A458:B463 A536:A542 A660 A678 A684:A689 F749:F764 B845:B859 A861:E861 F844:F861 A960:E966 A1025:E1025 A2430:E2452 B19:E19 A20:E29 A129:B144 A145:E156 A157:B161 A162:E162 B465:B557 B559:B643 B645:B689 B727:E730 A749:E750 A768:E770 F801:F827 B802:B825 A828:F843 A863:E869 A881:E881 F1024:F1025 B1024 A1341:E1525 A4506:E4543 A4544:D4548 A4551:D4561 F4551:F4561 E4544:E4561 F3739:F3788 F3898:F3906 A1718:F1719 A1202:F1229 A793:F799 A4269:F4377 F1851:F1914 F82:F117 F434:F463 A920:F952 F954:F966 A968:F978 A980:F990 F2430:F2478 F119:F182 F465:F689 A432:F432 A788:F789 A900:F900 A15:E18 F15:F29 A4:F14 A30:F69 F362:F364 A187:F361 A365:F430 F702:F730 A702:E726 A691:F701 F732:F744 B732:E738 B739 A732:A744 A731:F731 A745:F748 A765:F765 A785:F785 A871:E879 A870:F870 A883:E891 A882:F882 A895:E898 A894:F894 A3357:F3357 C3367:F3373 A3366:F3366 C3375:F3377 A3374:F3374 B751:E764 B771:E784 C3342:F3348 A3341:F3341 C3350:F3356 A3349:F3349 A4562:F4638 C3358:F3365 A917:F918 A1001:F1023 A1026:F1059 A1061:F1200 A1527:E1643 B1644:E1645 A1646:E1716 F1527:F1716 A2283:F2428 A2480:F2486 F2488:F2532 A2488:E2505 B2609:B2722 A2691:A2722 C2691:E2722 F2609:F2722 F2757:F2883 B2773:E2865 A2771:A2864 C3088:F3340 F3669:F3737 A3378:F3668 F3790:F3808 F3810:F3896 A3669:E3943 A3944:F4021 A4031:E4062 A4079:E4091 F4031:F4091 A4112:F4195 A4197:F4265 F4390:F4467 B4421:B4467 A4430:A4467 C4430:E4467 A4687:E5017 F4640:F5017 A5305:F5334">
    <cfRule type="expression" dxfId="3639" priority="1552" stopIfTrue="1">
      <formula>$E4="S"</formula>
    </cfRule>
    <cfRule type="expression" dxfId="3638" priority="1662" stopIfTrue="1">
      <formula>$E4="N"</formula>
    </cfRule>
  </conditionalFormatting>
  <conditionalFormatting sqref="A2430:A2431">
    <cfRule type="expression" dxfId="3637" priority="1766">
      <formula>$E2430="S"</formula>
    </cfRule>
  </conditionalFormatting>
  <conditionalFormatting sqref="A610">
    <cfRule type="expression" dxfId="3636" priority="1765">
      <formula>$E610="S"</formula>
    </cfRule>
  </conditionalFormatting>
  <conditionalFormatting sqref="A610 A802:E802 B508:E508 B576:E576 A466:A469 B465:B469 B593:E593 B486:E486 C465:E476 A679:A683 B542 B803:E803 B129:E143 B558:E558 B860:E860 A845:A849 B844:B849 B160:E160 B454:E463 A470:B476 A477:E485 B536:E541 A543:B557 C542:E557 A559:E575 B644:E644 B678:E689 A850:B859 C844:E859 B144 D144:E144 B161 D161:E161 A487:E507 A509:E535 A577:E592 A594:E609 A611:E643 B660:E660 A645:E659 A662:E677 A804:E825 A1024:B1024">
    <cfRule type="expression" dxfId="3635" priority="1763">
      <formula>$E129="S"</formula>
    </cfRule>
    <cfRule type="expression" dxfId="3634" priority="1764">
      <formula>$E129="N"</formula>
    </cfRule>
  </conditionalFormatting>
  <conditionalFormatting sqref="A661">
    <cfRule type="expression" dxfId="3633" priority="1762">
      <formula>$E661="S"</formula>
    </cfRule>
  </conditionalFormatting>
  <conditionalFormatting sqref="A661">
    <cfRule type="expression" dxfId="3632" priority="1760">
      <formula>$E661="S"</formula>
    </cfRule>
    <cfRule type="expression" dxfId="3631" priority="1761">
      <formula>$E661="N"</formula>
    </cfRule>
  </conditionalFormatting>
  <conditionalFormatting sqref="A451:A453">
    <cfRule type="expression" dxfId="3630" priority="1759">
      <formula>$E451="S"</formula>
    </cfRule>
  </conditionalFormatting>
  <conditionalFormatting sqref="A451:A453">
    <cfRule type="expression" dxfId="3629" priority="1757">
      <formula>$E451="S"</formula>
    </cfRule>
    <cfRule type="expression" dxfId="3628" priority="1758">
      <formula>$E451="N"</formula>
    </cfRule>
  </conditionalFormatting>
  <conditionalFormatting sqref="B1922:B1926 B1810 B1792 B1807 B1795 B1798 B1801 B1804 B1947:B1950 B155 B153 B151 B149 B1894:B1902 B1916:B1919 B1953:B1960 B727:B730 B1939:B1945 B1929:B1933 B732">
    <cfRule type="expression" dxfId="3627" priority="1756">
      <formula>$E149="S"</formula>
    </cfRule>
  </conditionalFormatting>
  <conditionalFormatting sqref="B733:B735">
    <cfRule type="expression" dxfId="3626" priority="1755">
      <formula>$E733="S"</formula>
    </cfRule>
  </conditionalFormatting>
  <conditionalFormatting sqref="B736:B738">
    <cfRule type="expression" dxfId="3625" priority="1754">
      <formula>$E736="S"</formula>
    </cfRule>
  </conditionalFormatting>
  <conditionalFormatting sqref="B1920">
    <cfRule type="expression" dxfId="3624" priority="1753">
      <formula>$E1920="S"</formula>
    </cfRule>
  </conditionalFormatting>
  <conditionalFormatting sqref="B1927">
    <cfRule type="expression" dxfId="3623" priority="1752">
      <formula>$E1927="S"</formula>
    </cfRule>
  </conditionalFormatting>
  <conditionalFormatting sqref="B1934">
    <cfRule type="expression" dxfId="3622" priority="1751">
      <formula>$E1934="S"</formula>
    </cfRule>
  </conditionalFormatting>
  <conditionalFormatting sqref="B1809">
    <cfRule type="expression" dxfId="3621" priority="1750">
      <formula>$E1809="S"</formula>
    </cfRule>
  </conditionalFormatting>
  <conditionalFormatting sqref="B1791">
    <cfRule type="expression" dxfId="3620" priority="1749">
      <formula>$E1791="S"</formula>
    </cfRule>
  </conditionalFormatting>
  <conditionalFormatting sqref="B1794">
    <cfRule type="expression" dxfId="3619" priority="1748">
      <formula>$E1794="S"</formula>
    </cfRule>
  </conditionalFormatting>
  <conditionalFormatting sqref="B1811">
    <cfRule type="expression" dxfId="3618" priority="1747">
      <formula>$E1811="S"</formula>
    </cfRule>
  </conditionalFormatting>
  <conditionalFormatting sqref="B1797">
    <cfRule type="expression" dxfId="3617" priority="1746">
      <formula>$E1797="S"</formula>
    </cfRule>
  </conditionalFormatting>
  <conditionalFormatting sqref="B1800">
    <cfRule type="expression" dxfId="3616" priority="1745">
      <formula>$E1800="S"</formula>
    </cfRule>
  </conditionalFormatting>
  <conditionalFormatting sqref="B1803">
    <cfRule type="expression" dxfId="3615" priority="1744">
      <formula>$E1803="S"</formula>
    </cfRule>
  </conditionalFormatting>
  <conditionalFormatting sqref="B1806">
    <cfRule type="expression" dxfId="3614" priority="1743">
      <formula>$E1806="S"</formula>
    </cfRule>
  </conditionalFormatting>
  <conditionalFormatting sqref="B1802">
    <cfRule type="expression" dxfId="3613" priority="1742">
      <formula>$E1802="S"</formula>
    </cfRule>
  </conditionalFormatting>
  <conditionalFormatting sqref="B1808">
    <cfRule type="expression" dxfId="3612" priority="1741">
      <formula>$E1808="S"</formula>
    </cfRule>
  </conditionalFormatting>
  <conditionalFormatting sqref="B1799">
    <cfRule type="expression" dxfId="3611" priority="1740">
      <formula>$E1799="S"</formula>
    </cfRule>
  </conditionalFormatting>
  <conditionalFormatting sqref="B1793">
    <cfRule type="expression" dxfId="3610" priority="1739">
      <formula>$E1793="S"</formula>
    </cfRule>
  </conditionalFormatting>
  <conditionalFormatting sqref="B1805">
    <cfRule type="expression" dxfId="3609" priority="1738">
      <formula>$E1805="S"</formula>
    </cfRule>
  </conditionalFormatting>
  <conditionalFormatting sqref="B1796">
    <cfRule type="expression" dxfId="3608" priority="1737">
      <formula>$E1796="S"</formula>
    </cfRule>
  </conditionalFormatting>
  <conditionalFormatting sqref="B1921">
    <cfRule type="expression" dxfId="3607" priority="1736">
      <formula>$E1921="S"</formula>
    </cfRule>
  </conditionalFormatting>
  <conditionalFormatting sqref="B1928">
    <cfRule type="expression" dxfId="3606" priority="1735">
      <formula>$E1928="S"</formula>
    </cfRule>
  </conditionalFormatting>
  <conditionalFormatting sqref="B1935">
    <cfRule type="expression" dxfId="3605" priority="1734">
      <formula>$E1935="S"</formula>
    </cfRule>
  </conditionalFormatting>
  <conditionalFormatting sqref="B1946">
    <cfRule type="expression" dxfId="3604" priority="1733">
      <formula>$E1946="S"</formula>
    </cfRule>
  </conditionalFormatting>
  <conditionalFormatting sqref="B155 B153 B151 B149">
    <cfRule type="expression" dxfId="3603" priority="1731">
      <formula>$E149="S"</formula>
    </cfRule>
    <cfRule type="expression" dxfId="3602" priority="1732">
      <formula>$E149="N"</formula>
    </cfRule>
  </conditionalFormatting>
  <conditionalFormatting sqref="B2430:B2431">
    <cfRule type="expression" dxfId="3601" priority="1730">
      <formula>$E2430="S"</formula>
    </cfRule>
  </conditionalFormatting>
  <conditionalFormatting sqref="B610">
    <cfRule type="expression" dxfId="3600" priority="1729">
      <formula>$E610="S"</formula>
    </cfRule>
  </conditionalFormatting>
  <conditionalFormatting sqref="B610">
    <cfRule type="expression" dxfId="3599" priority="1727">
      <formula>$E610="S"</formula>
    </cfRule>
    <cfRule type="expression" dxfId="3598" priority="1728">
      <formula>$E610="N"</formula>
    </cfRule>
  </conditionalFormatting>
  <conditionalFormatting sqref="B661">
    <cfRule type="expression" dxfId="3597" priority="1726">
      <formula>$E661="S"</formula>
    </cfRule>
  </conditionalFormatting>
  <conditionalFormatting sqref="B661">
    <cfRule type="expression" dxfId="3596" priority="1724">
      <formula>$E661="S"</formula>
    </cfRule>
    <cfRule type="expression" dxfId="3595" priority="1725">
      <formula>$E661="N"</formula>
    </cfRule>
  </conditionalFormatting>
  <conditionalFormatting sqref="B451:B453">
    <cfRule type="expression" dxfId="3594" priority="1723">
      <formula>$E451="S"</formula>
    </cfRule>
  </conditionalFormatting>
  <conditionalFormatting sqref="B451:B453">
    <cfRule type="expression" dxfId="3593" priority="1721">
      <formula>$E451="S"</formula>
    </cfRule>
    <cfRule type="expression" dxfId="3592" priority="1722">
      <formula>$E451="N"</formula>
    </cfRule>
  </conditionalFormatting>
  <conditionalFormatting sqref="B156">
    <cfRule type="expression" dxfId="3591" priority="1720">
      <formula>$E156="S"</formula>
    </cfRule>
  </conditionalFormatting>
  <conditionalFormatting sqref="B156">
    <cfRule type="expression" dxfId="3590" priority="1718">
      <formula>$E156="S"</formula>
    </cfRule>
    <cfRule type="expression" dxfId="3589" priority="1719">
      <formula>$E156="N"</formula>
    </cfRule>
  </conditionalFormatting>
  <conditionalFormatting sqref="B154">
    <cfRule type="expression" dxfId="3588" priority="1717">
      <formula>$E154="S"</formula>
    </cfRule>
  </conditionalFormatting>
  <conditionalFormatting sqref="B154">
    <cfRule type="expression" dxfId="3587" priority="1715">
      <formula>$E154="S"</formula>
    </cfRule>
    <cfRule type="expression" dxfId="3586" priority="1716">
      <formula>$E154="N"</formula>
    </cfRule>
  </conditionalFormatting>
  <conditionalFormatting sqref="B152">
    <cfRule type="expression" dxfId="3585" priority="1714">
      <formula>$E152="S"</formula>
    </cfRule>
  </conditionalFormatting>
  <conditionalFormatting sqref="B152">
    <cfRule type="expression" dxfId="3584" priority="1712">
      <formula>$E152="S"</formula>
    </cfRule>
    <cfRule type="expression" dxfId="3583" priority="1713">
      <formula>$E152="N"</formula>
    </cfRule>
  </conditionalFormatting>
  <conditionalFormatting sqref="B150">
    <cfRule type="expression" dxfId="3582" priority="1711">
      <formula>$E150="S"</formula>
    </cfRule>
  </conditionalFormatting>
  <conditionalFormatting sqref="B150">
    <cfRule type="expression" dxfId="3581" priority="1709">
      <formula>$E150="S"</formula>
    </cfRule>
    <cfRule type="expression" dxfId="3580" priority="1710">
      <formula>$E150="N"</formula>
    </cfRule>
  </conditionalFormatting>
  <conditionalFormatting sqref="B148">
    <cfRule type="expression" dxfId="3579" priority="1708">
      <formula>$E148="S"</formula>
    </cfRule>
  </conditionalFormatting>
  <conditionalFormatting sqref="B148">
    <cfRule type="expression" dxfId="3578" priority="1706">
      <formula>$E148="S"</formula>
    </cfRule>
    <cfRule type="expression" dxfId="3577" priority="1707">
      <formula>$E148="N"</formula>
    </cfRule>
  </conditionalFormatting>
  <conditionalFormatting sqref="C4733">
    <cfRule type="duplicateValues" dxfId="3576" priority="1704"/>
    <cfRule type="duplicateValues" dxfId="3575" priority="1705"/>
  </conditionalFormatting>
  <conditionalFormatting sqref="C4734">
    <cfRule type="duplicateValues" dxfId="3574" priority="1702"/>
    <cfRule type="duplicateValues" dxfId="3573" priority="1703"/>
  </conditionalFormatting>
  <conditionalFormatting sqref="C1922:E1926 C1810:E1810 C1792:E1792 C1807:E1807 C1795:E1795 C1798:E1798 C1801:E1801 C1804:E1804 C1947:E1950 C1894:E1902 C1916:E1919 C1953:E1960 C727:D730 D726 C166:E166 C180:E180 C168:E168 C170:E170 C174:E174 C176:E176 C178:E178 C163:E164 C1939:E1945 C1929:E1933 C732:D732">
    <cfRule type="expression" dxfId="3572" priority="1701">
      <formula>$E163="S"</formula>
    </cfRule>
  </conditionalFormatting>
  <conditionalFormatting sqref="C733:E735">
    <cfRule type="expression" dxfId="3571" priority="1700">
      <formula>$E733="S"</formula>
    </cfRule>
  </conditionalFormatting>
  <conditionalFormatting sqref="C736:E738 D739:E739">
    <cfRule type="expression" dxfId="3570" priority="1699">
      <formula>$E736="S"</formula>
    </cfRule>
  </conditionalFormatting>
  <conditionalFormatting sqref="C1920:E1920">
    <cfRule type="expression" dxfId="3569" priority="1698">
      <formula>$E1920="S"</formula>
    </cfRule>
  </conditionalFormatting>
  <conditionalFormatting sqref="C1927:E1927">
    <cfRule type="expression" dxfId="3568" priority="1697">
      <formula>$E1927="S"</formula>
    </cfRule>
  </conditionalFormatting>
  <conditionalFormatting sqref="C1934:E1934">
    <cfRule type="expression" dxfId="3567" priority="1696">
      <formula>$E1934="S"</formula>
    </cfRule>
  </conditionalFormatting>
  <conditionalFormatting sqref="C1809:E1809">
    <cfRule type="expression" dxfId="3566" priority="1695">
      <formula>$E1809="S"</formula>
    </cfRule>
  </conditionalFormatting>
  <conditionalFormatting sqref="C1791:E1791">
    <cfRule type="expression" dxfId="3565" priority="1694">
      <formula>$E1791="S"</formula>
    </cfRule>
  </conditionalFormatting>
  <conditionalFormatting sqref="C1794:E1794">
    <cfRule type="expression" dxfId="3564" priority="1693">
      <formula>$E1794="S"</formula>
    </cfRule>
  </conditionalFormatting>
  <conditionalFormatting sqref="C1811:E1811">
    <cfRule type="expression" dxfId="3563" priority="1692">
      <formula>$E1811="S"</formula>
    </cfRule>
  </conditionalFormatting>
  <conditionalFormatting sqref="C1797:E1797">
    <cfRule type="expression" dxfId="3562" priority="1691">
      <formula>$E1797="S"</formula>
    </cfRule>
  </conditionalFormatting>
  <conditionalFormatting sqref="C1800:E1800">
    <cfRule type="expression" dxfId="3561" priority="1690">
      <formula>$E1800="S"</formula>
    </cfRule>
  </conditionalFormatting>
  <conditionalFormatting sqref="C1803:E1803">
    <cfRule type="expression" dxfId="3560" priority="1689">
      <formula>$E1803="S"</formula>
    </cfRule>
  </conditionalFormatting>
  <conditionalFormatting sqref="C1806:E1806">
    <cfRule type="expression" dxfId="3559" priority="1688">
      <formula>$E1806="S"</formula>
    </cfRule>
  </conditionalFormatting>
  <conditionalFormatting sqref="C1802:E1802">
    <cfRule type="expression" dxfId="3558" priority="1687">
      <formula>$E1802="S"</formula>
    </cfRule>
  </conditionalFormatting>
  <conditionalFormatting sqref="C1808:E1808">
    <cfRule type="expression" dxfId="3557" priority="1686">
      <formula>$E1808="S"</formula>
    </cfRule>
  </conditionalFormatting>
  <conditionalFormatting sqref="C1799:E1799">
    <cfRule type="expression" dxfId="3556" priority="1685">
      <formula>$E1799="S"</formula>
    </cfRule>
  </conditionalFormatting>
  <conditionalFormatting sqref="C1793:E1793">
    <cfRule type="expression" dxfId="3555" priority="1684">
      <formula>$E1793="S"</formula>
    </cfRule>
  </conditionalFormatting>
  <conditionalFormatting sqref="C1805:E1805">
    <cfRule type="expression" dxfId="3554" priority="1683">
      <formula>$E1805="S"</formula>
    </cfRule>
  </conditionalFormatting>
  <conditionalFormatting sqref="C1796:E1796">
    <cfRule type="expression" dxfId="3553" priority="1682">
      <formula>$E1796="S"</formula>
    </cfRule>
  </conditionalFormatting>
  <conditionalFormatting sqref="C1921:E1921">
    <cfRule type="expression" dxfId="3552" priority="1681">
      <formula>$E1921="S"</formula>
    </cfRule>
  </conditionalFormatting>
  <conditionalFormatting sqref="C1928:E1928">
    <cfRule type="expression" dxfId="3551" priority="1680">
      <formula>$E1928="S"</formula>
    </cfRule>
  </conditionalFormatting>
  <conditionalFormatting sqref="C1935:E1935">
    <cfRule type="expression" dxfId="3550" priority="1679">
      <formula>$E1935="S"</formula>
    </cfRule>
  </conditionalFormatting>
  <conditionalFormatting sqref="C1946:E1946">
    <cfRule type="expression" dxfId="3549" priority="1678">
      <formula>$E1946="S"</formula>
    </cfRule>
  </conditionalFormatting>
  <conditionalFormatting sqref="D739:E739 C166:E166 C180:E180 C168:E168 C170:E170 C174:E174 C176:E176 C178:E178 C163:E164">
    <cfRule type="expression" dxfId="3548" priority="1676">
      <formula>$E163="S"</formula>
    </cfRule>
    <cfRule type="expression" dxfId="3547" priority="1677">
      <formula>$E163="N"</formula>
    </cfRule>
  </conditionalFormatting>
  <conditionalFormatting sqref="C2430:E2431">
    <cfRule type="expression" dxfId="3546" priority="1675">
      <formula>$E2430="S"</formula>
    </cfRule>
  </conditionalFormatting>
  <conditionalFormatting sqref="C610:E610">
    <cfRule type="expression" dxfId="3545" priority="1674">
      <formula>$E610="S"</formula>
    </cfRule>
  </conditionalFormatting>
  <conditionalFormatting sqref="C610:E610">
    <cfRule type="expression" dxfId="3544" priority="1672">
      <formula>$E610="S"</formula>
    </cfRule>
    <cfRule type="expression" dxfId="3543" priority="1673">
      <formula>$E610="N"</formula>
    </cfRule>
  </conditionalFormatting>
  <conditionalFormatting sqref="C661:E661">
    <cfRule type="expression" dxfId="3542" priority="1671">
      <formula>$E661="S"</formula>
    </cfRule>
  </conditionalFormatting>
  <conditionalFormatting sqref="C661:E661">
    <cfRule type="expression" dxfId="3541" priority="1669">
      <formula>$E661="S"</formula>
    </cfRule>
    <cfRule type="expression" dxfId="3540" priority="1670">
      <formula>$E661="N"</formula>
    </cfRule>
  </conditionalFormatting>
  <conditionalFormatting sqref="C1024:E1024">
    <cfRule type="expression" dxfId="3539" priority="1668">
      <formula>$E1024="S"</formula>
    </cfRule>
  </conditionalFormatting>
  <conditionalFormatting sqref="C1024:E1024">
    <cfRule type="expression" dxfId="3538" priority="1666">
      <formula>$E1024="S"</formula>
    </cfRule>
    <cfRule type="expression" dxfId="3537" priority="1667">
      <formula>$E1024="N"</formula>
    </cfRule>
  </conditionalFormatting>
  <conditionalFormatting sqref="C451:E453">
    <cfRule type="expression" dxfId="3536" priority="1665">
      <formula>$E451="S"</formula>
    </cfRule>
  </conditionalFormatting>
  <conditionalFormatting sqref="C451:E453">
    <cfRule type="expression" dxfId="3535" priority="1663">
      <formula>$E451="S"</formula>
    </cfRule>
    <cfRule type="expression" dxfId="3534" priority="1664">
      <formula>$E451="N"</formula>
    </cfRule>
  </conditionalFormatting>
  <conditionalFormatting sqref="F1718:F1719 F1202:F1229 F793:F799 F4269:F4377 F1851:F1914 F82:F117 F434:F463 F968:F978 F980:F990 F2430:F2478 F119:F182 F71:F74 F77:F80 F903:F905 F907:F911 F913:F915 F992:F993 F995:F999 F1231:F1246 F1248:F1261 F1263:F1313 F1315:F1339 F1721:F1753 F1755:F1789 F1791:F1849 F1916:F2010 F2012:F2113 F2115:F2281 F2724:F2754 F2913 F2915:F2934 F3008:F3038 F4094:F4110 F4267 F4379:F4382 F5019:F5034 F5036:F5067 F5069:F5070 F5072:F5075 F5077:F5095 F5097:F5101 F5103:F5113 F5115:F5217 F5219:F5272 F5274:F5278 F5280:F5303 F4477:F4503 F4469:F4475 F4506:F4548 F3040:F3086 F2936:F3006 F1341:F1525 F920:F966 F791 F432 F900 F5:F69 F184:F430 F465:F789 F801:F898 F917:F918 F1001:F1059 F1061:F1200 F1527:F1716 F2283:F2428 F2480:F2486 F2488:F2607 F2609:F2722 F2757:F2910 F3088:F4028 F4031:F4091 F4112:F4195 F4197:F4265 F4385:F4467 F4551:F5017 F5305:F5334">
    <cfRule type="expression" dxfId="3533" priority="1790">
      <formula>AND(#REF!&lt;&gt;0,#REF!&lt;&gt;"")</formula>
    </cfRule>
  </conditionalFormatting>
  <conditionalFormatting sqref="B739">
    <cfRule type="expression" dxfId="3532" priority="1661">
      <formula>$E739="S"</formula>
    </cfRule>
  </conditionalFormatting>
  <conditionalFormatting sqref="B739">
    <cfRule type="expression" dxfId="3531" priority="1659">
      <formula>$E739="S"</formula>
    </cfRule>
    <cfRule type="expression" dxfId="3530" priority="1660">
      <formula>$E739="N"</formula>
    </cfRule>
  </conditionalFormatting>
  <conditionalFormatting sqref="C739">
    <cfRule type="expression" dxfId="3529" priority="1658">
      <formula>$E739="S"</formula>
    </cfRule>
  </conditionalFormatting>
  <conditionalFormatting sqref="C739">
    <cfRule type="expression" dxfId="3528" priority="1656">
      <formula>$E739="S"</formula>
    </cfRule>
    <cfRule type="expression" dxfId="3527" priority="1657">
      <formula>$E739="N"</formula>
    </cfRule>
  </conditionalFormatting>
  <conditionalFormatting sqref="A2690:E2690">
    <cfRule type="expression" dxfId="3526" priority="1655">
      <formula>$E2690="S"</formula>
    </cfRule>
  </conditionalFormatting>
  <conditionalFormatting sqref="A2690:E2690">
    <cfRule type="expression" dxfId="3525" priority="1653">
      <formula>$E2690="S"</formula>
    </cfRule>
    <cfRule type="expression" dxfId="3524" priority="1654">
      <formula>$E2690="N"</formula>
    </cfRule>
  </conditionalFormatting>
  <conditionalFormatting sqref="A2678:E2678">
    <cfRule type="expression" dxfId="3523" priority="1652">
      <formula>$E2678="S"</formula>
    </cfRule>
  </conditionalFormatting>
  <conditionalFormatting sqref="A2678:E2678">
    <cfRule type="expression" dxfId="3522" priority="1650">
      <formula>$E2678="S"</formula>
    </cfRule>
    <cfRule type="expression" dxfId="3521" priority="1651">
      <formula>$E2678="N"</formula>
    </cfRule>
  </conditionalFormatting>
  <conditionalFormatting sqref="A5025:E5025">
    <cfRule type="expression" dxfId="3520" priority="1649">
      <formula>$E5025="S"</formula>
    </cfRule>
  </conditionalFormatting>
  <conditionalFormatting sqref="A5025:E5025">
    <cfRule type="expression" dxfId="3519" priority="1647">
      <formula>$E5025="S"</formula>
    </cfRule>
    <cfRule type="expression" dxfId="3518" priority="1648">
      <formula>$E5025="N"</formula>
    </cfRule>
  </conditionalFormatting>
  <conditionalFormatting sqref="A4022:B4024 D4022:E4024">
    <cfRule type="expression" dxfId="3517" priority="1646">
      <formula>$E4022="S"</formula>
    </cfRule>
  </conditionalFormatting>
  <conditionalFormatting sqref="A4022:B4024 D4022:E4024">
    <cfRule type="expression" dxfId="3516" priority="1644">
      <formula>$E4022="S"</formula>
    </cfRule>
    <cfRule type="expression" dxfId="3515" priority="1645">
      <formula>$E4022="N"</formula>
    </cfRule>
  </conditionalFormatting>
  <conditionalFormatting sqref="C4022:C4024">
    <cfRule type="expression" dxfId="3514" priority="1643">
      <formula>$E4022="S"</formula>
    </cfRule>
  </conditionalFormatting>
  <conditionalFormatting sqref="C4022:C4024">
    <cfRule type="expression" dxfId="3513" priority="1641">
      <formula>$E4022="S"</formula>
    </cfRule>
    <cfRule type="expression" dxfId="3512" priority="1642">
      <formula>$E4022="N"</formula>
    </cfRule>
  </conditionalFormatting>
  <conditionalFormatting sqref="A4428:B4429 D4428:E4429">
    <cfRule type="expression" dxfId="3511" priority="1640">
      <formula>$E4428="S"</formula>
    </cfRule>
  </conditionalFormatting>
  <conditionalFormatting sqref="A4428:B4429 D4428:E4429">
    <cfRule type="expression" dxfId="3510" priority="1638">
      <formula>$E4428="S"</formula>
    </cfRule>
    <cfRule type="expression" dxfId="3509" priority="1639">
      <formula>$E4428="N"</formula>
    </cfRule>
  </conditionalFormatting>
  <conditionalFormatting sqref="C4428:C4429">
    <cfRule type="expression" dxfId="3508" priority="1637">
      <formula>$E4428="S"</formula>
    </cfRule>
  </conditionalFormatting>
  <conditionalFormatting sqref="C4428:C4429">
    <cfRule type="expression" dxfId="3507" priority="1635">
      <formula>$E4428="S"</formula>
    </cfRule>
    <cfRule type="expression" dxfId="3506" priority="1636">
      <formula>$E4428="N"</formula>
    </cfRule>
  </conditionalFormatting>
  <conditionalFormatting sqref="A2865">
    <cfRule type="expression" dxfId="3505" priority="1791">
      <formula>#REF!="S"</formula>
    </cfRule>
  </conditionalFormatting>
  <conditionalFormatting sqref="A2865">
    <cfRule type="expression" dxfId="3504" priority="1792">
      <formula>#REF!="S"</formula>
    </cfRule>
    <cfRule type="expression" dxfId="3503" priority="1793">
      <formula>#REF!="N"</formula>
    </cfRule>
  </conditionalFormatting>
  <conditionalFormatting sqref="A1893">
    <cfRule type="expression" dxfId="3502" priority="1631">
      <formula>$E1893="S"</formula>
    </cfRule>
  </conditionalFormatting>
  <conditionalFormatting sqref="A1893:E1893">
    <cfRule type="expression" dxfId="3501" priority="1627">
      <formula>$E1893="S"</formula>
    </cfRule>
    <cfRule type="expression" dxfId="3500" priority="1630">
      <formula>$E1893="N"</formula>
    </cfRule>
  </conditionalFormatting>
  <conditionalFormatting sqref="B1893">
    <cfRule type="expression" dxfId="3499" priority="1629">
      <formula>$E1893="S"</formula>
    </cfRule>
  </conditionalFormatting>
  <conditionalFormatting sqref="C1893:E1893">
    <cfRule type="expression" dxfId="3498" priority="1628">
      <formula>$E1893="S"</formula>
    </cfRule>
  </conditionalFormatting>
  <conditionalFormatting sqref="A1961">
    <cfRule type="expression" dxfId="3497" priority="1626">
      <formula>$E1961="S"</formula>
    </cfRule>
  </conditionalFormatting>
  <conditionalFormatting sqref="A1961:E1961">
    <cfRule type="expression" dxfId="3496" priority="1622">
      <formula>$E1961="S"</formula>
    </cfRule>
    <cfRule type="expression" dxfId="3495" priority="1625">
      <formula>$E1961="N"</formula>
    </cfRule>
  </conditionalFormatting>
  <conditionalFormatting sqref="B1961">
    <cfRule type="expression" dxfId="3494" priority="1624">
      <formula>$E1961="S"</formula>
    </cfRule>
  </conditionalFormatting>
  <conditionalFormatting sqref="C1961:E1961">
    <cfRule type="expression" dxfId="3493" priority="1623">
      <formula>$E1961="S"</formula>
    </cfRule>
  </conditionalFormatting>
  <conditionalFormatting sqref="A1969">
    <cfRule type="expression" dxfId="3492" priority="1621">
      <formula>$E1969="S"</formula>
    </cfRule>
  </conditionalFormatting>
  <conditionalFormatting sqref="A1969:E1969">
    <cfRule type="expression" dxfId="3491" priority="1617">
      <formula>$E1969="S"</formula>
    </cfRule>
    <cfRule type="expression" dxfId="3490" priority="1620">
      <formula>$E1969="N"</formula>
    </cfRule>
  </conditionalFormatting>
  <conditionalFormatting sqref="B1969">
    <cfRule type="expression" dxfId="3489" priority="1619">
      <formula>$E1969="S"</formula>
    </cfRule>
  </conditionalFormatting>
  <conditionalFormatting sqref="C1969:E1969">
    <cfRule type="expression" dxfId="3488" priority="1618">
      <formula>$E1969="S"</formula>
    </cfRule>
  </conditionalFormatting>
  <conditionalFormatting sqref="A1986">
    <cfRule type="expression" dxfId="3487" priority="1616">
      <formula>$E1986="S"</formula>
    </cfRule>
  </conditionalFormatting>
  <conditionalFormatting sqref="A1986:E1986">
    <cfRule type="expression" dxfId="3486" priority="1612">
      <formula>$E1986="S"</formula>
    </cfRule>
    <cfRule type="expression" dxfId="3485" priority="1615">
      <formula>$E1986="N"</formula>
    </cfRule>
  </conditionalFormatting>
  <conditionalFormatting sqref="B1986">
    <cfRule type="expression" dxfId="3484" priority="1614">
      <formula>$E1986="S"</formula>
    </cfRule>
  </conditionalFormatting>
  <conditionalFormatting sqref="C1986:E1986">
    <cfRule type="expression" dxfId="3483" priority="1613">
      <formula>$E1986="S"</formula>
    </cfRule>
  </conditionalFormatting>
  <conditionalFormatting sqref="A1903">
    <cfRule type="expression" dxfId="3482" priority="1611">
      <formula>$E1903="S"</formula>
    </cfRule>
  </conditionalFormatting>
  <conditionalFormatting sqref="A1903:E1903">
    <cfRule type="expression" dxfId="3481" priority="1607">
      <formula>$E1903="S"</formula>
    </cfRule>
    <cfRule type="expression" dxfId="3480" priority="1610">
      <formula>$E1903="N"</formula>
    </cfRule>
  </conditionalFormatting>
  <conditionalFormatting sqref="B1903">
    <cfRule type="expression" dxfId="3479" priority="1609">
      <formula>$E1903="S"</formula>
    </cfRule>
  </conditionalFormatting>
  <conditionalFormatting sqref="C1903:E1903">
    <cfRule type="expression" dxfId="3478" priority="1608">
      <formula>$E1903="S"</formula>
    </cfRule>
  </conditionalFormatting>
  <conditionalFormatting sqref="A1913">
    <cfRule type="expression" dxfId="3477" priority="1606">
      <formula>$E1913="S"</formula>
    </cfRule>
  </conditionalFormatting>
  <conditionalFormatting sqref="A1913:E1913">
    <cfRule type="expression" dxfId="3476" priority="1602">
      <formula>$E1913="S"</formula>
    </cfRule>
    <cfRule type="expression" dxfId="3475" priority="1605">
      <formula>$E1913="N"</formula>
    </cfRule>
  </conditionalFormatting>
  <conditionalFormatting sqref="B1913">
    <cfRule type="expression" dxfId="3474" priority="1604">
      <formula>$E1913="S"</formula>
    </cfRule>
  </conditionalFormatting>
  <conditionalFormatting sqref="C1913:E1913">
    <cfRule type="expression" dxfId="3473" priority="1603">
      <formula>$E1913="S"</formula>
    </cfRule>
  </conditionalFormatting>
  <conditionalFormatting sqref="A1951:A1952">
    <cfRule type="expression" dxfId="3472" priority="1601">
      <formula>$E1951="S"</formula>
    </cfRule>
  </conditionalFormatting>
  <conditionalFormatting sqref="A1951:E1952">
    <cfRule type="expression" dxfId="3471" priority="1597">
      <formula>$E1951="S"</formula>
    </cfRule>
    <cfRule type="expression" dxfId="3470" priority="1600">
      <formula>$E1951="N"</formula>
    </cfRule>
  </conditionalFormatting>
  <conditionalFormatting sqref="B1951:B1952">
    <cfRule type="expression" dxfId="3469" priority="1599">
      <formula>$E1951="S"</formula>
    </cfRule>
  </conditionalFormatting>
  <conditionalFormatting sqref="C1951:E1952">
    <cfRule type="expression" dxfId="3468" priority="1598">
      <formula>$E1951="S"</formula>
    </cfRule>
  </conditionalFormatting>
  <conditionalFormatting sqref="A1914">
    <cfRule type="expression" dxfId="3467" priority="1596">
      <formula>$E1914="S"</formula>
    </cfRule>
  </conditionalFormatting>
  <conditionalFormatting sqref="A1914:E1914">
    <cfRule type="expression" dxfId="3466" priority="1592">
      <formula>$E1914="S"</formula>
    </cfRule>
    <cfRule type="expression" dxfId="3465" priority="1595">
      <formula>$E1914="N"</formula>
    </cfRule>
  </conditionalFormatting>
  <conditionalFormatting sqref="B1914">
    <cfRule type="expression" dxfId="3464" priority="1594">
      <formula>$E1914="S"</formula>
    </cfRule>
  </conditionalFormatting>
  <conditionalFormatting sqref="C1914:E1914">
    <cfRule type="expression" dxfId="3463" priority="1593">
      <formula>$E1914="S"</formula>
    </cfRule>
  </conditionalFormatting>
  <conditionalFormatting sqref="A2461:E2462">
    <cfRule type="expression" dxfId="3462" priority="1591">
      <formula>$E2461="S"</formula>
    </cfRule>
  </conditionalFormatting>
  <conditionalFormatting sqref="A2461:E2462">
    <cfRule type="expression" dxfId="3461" priority="1589">
      <formula>$E2461="S"</formula>
    </cfRule>
    <cfRule type="expression" dxfId="3460" priority="1590">
      <formula>$E2461="N"</formula>
    </cfRule>
  </conditionalFormatting>
  <conditionalFormatting sqref="B157">
    <cfRule type="expression" dxfId="3459" priority="1588">
      <formula>$E157="S"</formula>
    </cfRule>
  </conditionalFormatting>
  <conditionalFormatting sqref="B157">
    <cfRule type="expression" dxfId="3458" priority="1586">
      <formula>$E157="S"</formula>
    </cfRule>
    <cfRule type="expression" dxfId="3457" priority="1587">
      <formula>$E157="N"</formula>
    </cfRule>
  </conditionalFormatting>
  <conditionalFormatting sqref="B158">
    <cfRule type="expression" dxfId="3456" priority="1585">
      <formula>$E158="S"</formula>
    </cfRule>
  </conditionalFormatting>
  <conditionalFormatting sqref="B158">
    <cfRule type="expression" dxfId="3455" priority="1583">
      <formula>$E158="S"</formula>
    </cfRule>
    <cfRule type="expression" dxfId="3454" priority="1584">
      <formula>$E158="N"</formula>
    </cfRule>
  </conditionalFormatting>
  <conditionalFormatting sqref="B159">
    <cfRule type="expression" dxfId="3453" priority="1582">
      <formula>$E159="S"</formula>
    </cfRule>
  </conditionalFormatting>
  <conditionalFormatting sqref="B159">
    <cfRule type="expression" dxfId="3452" priority="1580">
      <formula>$E159="S"</formula>
    </cfRule>
    <cfRule type="expression" dxfId="3451" priority="1581">
      <formula>$E159="N"</formula>
    </cfRule>
  </conditionalFormatting>
  <conditionalFormatting sqref="C158:E158">
    <cfRule type="expression" dxfId="3450" priority="1579">
      <formula>$E158="S"</formula>
    </cfRule>
  </conditionalFormatting>
  <conditionalFormatting sqref="C158:E158">
    <cfRule type="expression" dxfId="3449" priority="1577">
      <formula>$E158="S"</formula>
    </cfRule>
    <cfRule type="expression" dxfId="3448" priority="1578">
      <formula>$E158="N"</formula>
    </cfRule>
  </conditionalFormatting>
  <conditionalFormatting sqref="C159:E159">
    <cfRule type="expression" dxfId="3447" priority="1576">
      <formula>$E159="S"</formula>
    </cfRule>
  </conditionalFormatting>
  <conditionalFormatting sqref="C159:E159">
    <cfRule type="expression" dxfId="3446" priority="1574">
      <formula>$E159="S"</formula>
    </cfRule>
    <cfRule type="expression" dxfId="3445" priority="1575">
      <formula>$E159="N"</formula>
    </cfRule>
  </conditionalFormatting>
  <conditionalFormatting sqref="C157:E157">
    <cfRule type="expression" dxfId="3444" priority="1573">
      <formula>$E157="S"</formula>
    </cfRule>
  </conditionalFormatting>
  <conditionalFormatting sqref="C157:E157">
    <cfRule type="expression" dxfId="3443" priority="1571">
      <formula>$E157="S"</formula>
    </cfRule>
    <cfRule type="expression" dxfId="3442" priority="1572">
      <formula>$E157="N"</formula>
    </cfRule>
  </conditionalFormatting>
  <conditionalFormatting sqref="A880">
    <cfRule type="expression" dxfId="3441" priority="1570">
      <formula>$E880="S"</formula>
    </cfRule>
  </conditionalFormatting>
  <conditionalFormatting sqref="A880">
    <cfRule type="expression" dxfId="3440" priority="1568">
      <formula>$E880="S"</formula>
    </cfRule>
    <cfRule type="expression" dxfId="3439" priority="1569">
      <formula>$E880="N"</formula>
    </cfRule>
  </conditionalFormatting>
  <conditionalFormatting sqref="A892">
    <cfRule type="expression" dxfId="3438" priority="1567">
      <formula>$E892="S"</formula>
    </cfRule>
  </conditionalFormatting>
  <conditionalFormatting sqref="A892">
    <cfRule type="expression" dxfId="3437" priority="1565">
      <formula>$E892="S"</formula>
    </cfRule>
    <cfRule type="expression" dxfId="3436" priority="1566">
      <formula>$E892="N"</formula>
    </cfRule>
  </conditionalFormatting>
  <conditionalFormatting sqref="B736">
    <cfRule type="expression" dxfId="3435" priority="1564">
      <formula>$E736="S"</formula>
    </cfRule>
  </conditionalFormatting>
  <conditionalFormatting sqref="B736">
    <cfRule type="expression" dxfId="3434" priority="1563">
      <formula>$E736="S"</formula>
    </cfRule>
  </conditionalFormatting>
  <conditionalFormatting sqref="A732:A733">
    <cfRule type="expression" dxfId="3433" priority="1562">
      <formula>$E732="S"</formula>
    </cfRule>
  </conditionalFormatting>
  <conditionalFormatting sqref="A744">
    <cfRule type="expression" dxfId="3432" priority="1561">
      <formula>$E744="S"</formula>
    </cfRule>
  </conditionalFormatting>
  <conditionalFormatting sqref="A746">
    <cfRule type="expression" dxfId="3431" priority="1560">
      <formula>$E746="S"</formula>
    </cfRule>
  </conditionalFormatting>
  <conditionalFormatting sqref="A746">
    <cfRule type="expression" dxfId="3430" priority="1559">
      <formula>$E746="S"</formula>
    </cfRule>
  </conditionalFormatting>
  <conditionalFormatting sqref="A728:A729">
    <cfRule type="expression" dxfId="3429" priority="1794">
      <formula>$E727="S"</formula>
    </cfRule>
  </conditionalFormatting>
  <conditionalFormatting sqref="A728:A729">
    <cfRule type="expression" dxfId="3428" priority="1795">
      <formula>$E727="S"</formula>
    </cfRule>
    <cfRule type="expression" dxfId="3427" priority="1796">
      <formula>$E727="N"</formula>
    </cfRule>
  </conditionalFormatting>
  <conditionalFormatting sqref="A740">
    <cfRule type="expression" dxfId="3426" priority="1558">
      <formula>$E740="S"</formula>
    </cfRule>
  </conditionalFormatting>
  <conditionalFormatting sqref="A737">
    <cfRule type="expression" dxfId="3425" priority="1557">
      <formula>$E737="S"</formula>
    </cfRule>
  </conditionalFormatting>
  <conditionalFormatting sqref="A737">
    <cfRule type="expression" dxfId="3424" priority="1556">
      <formula>$E737="S"</formula>
    </cfRule>
  </conditionalFormatting>
  <conditionalFormatting sqref="A720">
    <cfRule type="expression" dxfId="3423" priority="1555">
      <formula>$E720="S"</formula>
    </cfRule>
  </conditionalFormatting>
  <conditionalFormatting sqref="A738">
    <cfRule type="expression" dxfId="3422" priority="1554">
      <formula>$E738="S"</formula>
    </cfRule>
  </conditionalFormatting>
  <conditionalFormatting sqref="A742:A743">
    <cfRule type="expression" dxfId="3421" priority="1553">
      <formula>$E742="S"</formula>
    </cfRule>
  </conditionalFormatting>
  <conditionalFormatting sqref="A131 A133 A135 A137 A139">
    <cfRule type="expression" dxfId="3420" priority="1551" stopIfTrue="1">
      <formula>$E131="S"</formula>
    </cfRule>
  </conditionalFormatting>
  <conditionalFormatting sqref="A738">
    <cfRule type="expression" dxfId="3419" priority="1550">
      <formula>$E738="S"</formula>
    </cfRule>
  </conditionalFormatting>
  <conditionalFormatting sqref="A738">
    <cfRule type="expression" dxfId="3418" priority="1549">
      <formula>$E738="S"</formula>
    </cfRule>
  </conditionalFormatting>
  <conditionalFormatting sqref="A738">
    <cfRule type="expression" dxfId="3417" priority="1548">
      <formula>$E738="S"</formula>
    </cfRule>
  </conditionalFormatting>
  <conditionalFormatting sqref="A690:E690">
    <cfRule type="expression" dxfId="3416" priority="1546" stopIfTrue="1">
      <formula>$E690="S"</formula>
    </cfRule>
    <cfRule type="expression" dxfId="3415" priority="1547" stopIfTrue="1">
      <formula>$E690="N"</formula>
    </cfRule>
  </conditionalFormatting>
  <conditionalFormatting sqref="A2755:E2755">
    <cfRule type="expression" dxfId="3414" priority="1544" stopIfTrue="1">
      <formula>$E2755="S"</formula>
    </cfRule>
    <cfRule type="expression" dxfId="3413" priority="1545" stopIfTrue="1">
      <formula>$E2755="N"</formula>
    </cfRule>
  </conditionalFormatting>
  <conditionalFormatting sqref="A4266:E4266">
    <cfRule type="expression" dxfId="3412" priority="1542" stopIfTrue="1">
      <formula>$E4266="S"</formula>
    </cfRule>
    <cfRule type="expression" dxfId="3411" priority="1543" stopIfTrue="1">
      <formula>$E4266="N"</formula>
    </cfRule>
  </conditionalFormatting>
  <conditionalFormatting sqref="A110">
    <cfRule type="expression" dxfId="3410" priority="1540" stopIfTrue="1">
      <formula>$E110="S"</formula>
    </cfRule>
    <cfRule type="expression" dxfId="3409" priority="1541" stopIfTrue="1">
      <formula>$E110="N"</formula>
    </cfRule>
  </conditionalFormatting>
  <conditionalFormatting sqref="A19 B362">
    <cfRule type="expression" dxfId="3408" priority="1797" stopIfTrue="1">
      <formula>$E20="S"</formula>
    </cfRule>
  </conditionalFormatting>
  <conditionalFormatting sqref="A19 B362 A751:A752 A755 A771:A772 A775 A1644">
    <cfRule type="expression" dxfId="3407" priority="1798" stopIfTrue="1">
      <formula>$E20="S"</formula>
    </cfRule>
    <cfRule type="expression" dxfId="3406" priority="1799" stopIfTrue="1">
      <formula>$E20="N"</formula>
    </cfRule>
  </conditionalFormatting>
  <conditionalFormatting sqref="B2463">
    <cfRule type="expression" dxfId="3405" priority="1800">
      <formula>#REF!</formula>
    </cfRule>
  </conditionalFormatting>
  <conditionalFormatting sqref="B5073:B5075 B691:B692 B187:B188 B749:B764 B766:B784 B786:B787 B2776:B2865">
    <cfRule type="expression" dxfId="3404" priority="1801">
      <formula>#REF!</formula>
    </cfRule>
  </conditionalFormatting>
  <conditionalFormatting sqref="B3400 B3403 B4730 B2311 B2812:B2826 B3206 B3295 B3643 B3797:B3798 B3857:B3858 B3980:B3987 B4085:B4086">
    <cfRule type="expression" dxfId="3403" priority="1802">
      <formula>#REF!</formula>
    </cfRule>
  </conditionalFormatting>
  <conditionalFormatting sqref="B4611 B4738">
    <cfRule type="expression" dxfId="3402" priority="1803">
      <formula>#REF!</formula>
    </cfRule>
  </conditionalFormatting>
  <conditionalFormatting sqref="B2946">
    <cfRule type="expression" dxfId="3401" priority="1804">
      <formula>#REF!</formula>
    </cfRule>
  </conditionalFormatting>
  <conditionalFormatting sqref="B2519 B2491">
    <cfRule type="expression" dxfId="3400" priority="1805">
      <formula>#REF!</formula>
    </cfRule>
  </conditionalFormatting>
  <conditionalFormatting sqref="B1037">
    <cfRule type="expression" dxfId="3399" priority="1806">
      <formula>#REF!</formula>
    </cfRule>
  </conditionalFormatting>
  <conditionalFormatting sqref="B906 B949:B951 B960:B962 B975:B977 B987:B989">
    <cfRule type="expression" dxfId="3398" priority="1807">
      <formula>#REF!</formula>
    </cfRule>
  </conditionalFormatting>
  <conditionalFormatting sqref="B797:B799 B844:B860 B465:B609">
    <cfRule type="expression" dxfId="3397" priority="1808">
      <formula>#REF!</formula>
    </cfRule>
  </conditionalFormatting>
  <conditionalFormatting sqref="B4563">
    <cfRule type="expression" dxfId="3396" priority="1809">
      <formula>#REF!</formula>
    </cfRule>
  </conditionalFormatting>
  <conditionalFormatting sqref="B116:B127 B129:B144 B801 B811:B814 B822:B824 B833:B843">
    <cfRule type="expression" dxfId="3395" priority="1810">
      <formula>#REF!</formula>
    </cfRule>
  </conditionalFormatting>
  <conditionalFormatting sqref="B831 B814 B927:B929">
    <cfRule type="expression" dxfId="3394" priority="1811">
      <formula>#REF!</formula>
    </cfRule>
  </conditionalFormatting>
  <conditionalFormatting sqref="B2728 B943:B947">
    <cfRule type="expression" dxfId="3393" priority="1812">
      <formula>#REF!</formula>
    </cfRule>
  </conditionalFormatting>
  <conditionalFormatting sqref="B953:E953">
    <cfRule type="expression" dxfId="3392" priority="1539" stopIfTrue="1">
      <formula>$E953="S"</formula>
    </cfRule>
  </conditionalFormatting>
  <conditionalFormatting sqref="B953:E953">
    <cfRule type="expression" dxfId="3391" priority="1537" stopIfTrue="1">
      <formula>$E953="S"</formula>
    </cfRule>
    <cfRule type="expression" dxfId="3390" priority="1538" stopIfTrue="1">
      <formula>$E953="N"</formula>
    </cfRule>
  </conditionalFormatting>
  <conditionalFormatting sqref="B1057 B1059 B840 B906">
    <cfRule type="expression" dxfId="3389" priority="1813">
      <formula>#REF!</formula>
    </cfRule>
  </conditionalFormatting>
  <conditionalFormatting sqref="B1050">
    <cfRule type="expression" dxfId="3388" priority="1536">
      <formula>#REF!</formula>
    </cfRule>
  </conditionalFormatting>
  <conditionalFormatting sqref="B1042 B1045 B1048 B1051 B2019 B1039">
    <cfRule type="expression" dxfId="3387" priority="1814">
      <formula>#REF!</formula>
    </cfRule>
  </conditionalFormatting>
  <conditionalFormatting sqref="B3052">
    <cfRule type="expression" dxfId="3386" priority="1535">
      <formula>#REF!</formula>
    </cfRule>
  </conditionalFormatting>
  <conditionalFormatting sqref="B3062 B3049:B3050">
    <cfRule type="expression" dxfId="3385" priority="1815">
      <formula>#REF!</formula>
    </cfRule>
  </conditionalFormatting>
  <conditionalFormatting sqref="B2579">
    <cfRule type="expression" dxfId="3384" priority="1816">
      <formula>#REF!</formula>
    </cfRule>
  </conditionalFormatting>
  <conditionalFormatting sqref="B726">
    <cfRule type="expression" dxfId="3383" priority="1534">
      <formula>$E726="S"</formula>
    </cfRule>
  </conditionalFormatting>
  <conditionalFormatting sqref="C726">
    <cfRule type="expression" dxfId="3382" priority="1533">
      <formula>$E726="S"</formula>
    </cfRule>
  </conditionalFormatting>
  <conditionalFormatting sqref="A862:E862">
    <cfRule type="expression" dxfId="3381" priority="1531" stopIfTrue="1">
      <formula>$E862="S"</formula>
    </cfRule>
    <cfRule type="expression" dxfId="3380" priority="1532" stopIfTrue="1">
      <formula>$E862="N"</formula>
    </cfRule>
  </conditionalFormatting>
  <conditionalFormatting sqref="B2580:B2581 B2565:B2566">
    <cfRule type="expression" dxfId="3379" priority="1817">
      <formula>#REF!</formula>
    </cfRule>
  </conditionalFormatting>
  <conditionalFormatting sqref="B2570">
    <cfRule type="expression" dxfId="3378" priority="1818">
      <formula>#REF!</formula>
    </cfRule>
  </conditionalFormatting>
  <conditionalFormatting sqref="B5030:E5030">
    <cfRule type="expression" dxfId="3377" priority="1530">
      <formula>$E5030="S"</formula>
    </cfRule>
  </conditionalFormatting>
  <conditionalFormatting sqref="B5030:E5030">
    <cfRule type="expression" dxfId="3376" priority="1528">
      <formula>$E5030="S"</formula>
    </cfRule>
    <cfRule type="expression" dxfId="3375" priority="1529">
      <formula>$E5030="N"</formula>
    </cfRule>
  </conditionalFormatting>
  <conditionalFormatting sqref="A5030">
    <cfRule type="expression" dxfId="3374" priority="1527" stopIfTrue="1">
      <formula>$E5030="S"</formula>
    </cfRule>
  </conditionalFormatting>
  <conditionalFormatting sqref="A5030">
    <cfRule type="expression" dxfId="3373" priority="1525" stopIfTrue="1">
      <formula>$E5030="S"</formula>
    </cfRule>
    <cfRule type="expression" dxfId="3372" priority="1526" stopIfTrue="1">
      <formula>$E5030="N"</formula>
    </cfRule>
  </conditionalFormatting>
  <conditionalFormatting sqref="B5033:B5034">
    <cfRule type="expression" dxfId="3371" priority="1819">
      <formula>#REF!</formula>
    </cfRule>
  </conditionalFormatting>
  <conditionalFormatting sqref="B9 B5064 B67">
    <cfRule type="expression" dxfId="3370" priority="1820">
      <formula>#REF!</formula>
    </cfRule>
  </conditionalFormatting>
  <conditionalFormatting sqref="B125:B126">
    <cfRule type="expression" dxfId="3369" priority="1821">
      <formula>#REF!</formula>
    </cfRule>
  </conditionalFormatting>
  <conditionalFormatting sqref="B5065 B5067">
    <cfRule type="expression" dxfId="3368" priority="1822">
      <formula>#REF!</formula>
    </cfRule>
  </conditionalFormatting>
  <conditionalFormatting sqref="B5042">
    <cfRule type="expression" dxfId="3367" priority="1823">
      <formula>#REF!</formula>
    </cfRule>
  </conditionalFormatting>
  <conditionalFormatting sqref="A172">
    <cfRule type="expression" dxfId="3366" priority="1524">
      <formula>$E172="S"</formula>
    </cfRule>
  </conditionalFormatting>
  <conditionalFormatting sqref="A172">
    <cfRule type="expression" dxfId="3365" priority="1522">
      <formula>$E172="S"</formula>
    </cfRule>
    <cfRule type="expression" dxfId="3364" priority="1523">
      <formula>$E172="N"</formula>
    </cfRule>
  </conditionalFormatting>
  <conditionalFormatting sqref="B166 B180 B168 B170 B174 B176 B178 B163:B164">
    <cfRule type="expression" dxfId="3363" priority="1521">
      <formula>$E163="S"</formula>
    </cfRule>
  </conditionalFormatting>
  <conditionalFormatting sqref="B166 B180 B168 B170 B174 B176 B178 B163:B164">
    <cfRule type="expression" dxfId="3362" priority="1519">
      <formula>$E163="S"</formula>
    </cfRule>
    <cfRule type="expression" dxfId="3361" priority="1520">
      <formula>$E163="N"</formula>
    </cfRule>
  </conditionalFormatting>
  <conditionalFormatting sqref="B172">
    <cfRule type="expression" dxfId="3360" priority="1518">
      <formula>$E172="S"</formula>
    </cfRule>
  </conditionalFormatting>
  <conditionalFormatting sqref="B172">
    <cfRule type="expression" dxfId="3359" priority="1516">
      <formula>$E172="S"</formula>
    </cfRule>
    <cfRule type="expression" dxfId="3358" priority="1517">
      <formula>$E172="N"</formula>
    </cfRule>
  </conditionalFormatting>
  <conditionalFormatting sqref="B181:B182">
    <cfRule type="expression" dxfId="3357" priority="1515">
      <formula>$E181="S"</formula>
    </cfRule>
  </conditionalFormatting>
  <conditionalFormatting sqref="B181:B182">
    <cfRule type="expression" dxfId="3356" priority="1513">
      <formula>$E181="S"</formula>
    </cfRule>
    <cfRule type="expression" dxfId="3355" priority="1514">
      <formula>$E181="N"</formula>
    </cfRule>
  </conditionalFormatting>
  <conditionalFormatting sqref="B165">
    <cfRule type="expression" dxfId="3354" priority="1512">
      <formula>$E165="S"</formula>
    </cfRule>
  </conditionalFormatting>
  <conditionalFormatting sqref="B165">
    <cfRule type="expression" dxfId="3353" priority="1510">
      <formula>$E165="S"</formula>
    </cfRule>
    <cfRule type="expression" dxfId="3352" priority="1511">
      <formula>$E165="N"</formula>
    </cfRule>
  </conditionalFormatting>
  <conditionalFormatting sqref="B167">
    <cfRule type="expression" dxfId="3351" priority="1509">
      <formula>$E167="S"</formula>
    </cfRule>
  </conditionalFormatting>
  <conditionalFormatting sqref="B167">
    <cfRule type="expression" dxfId="3350" priority="1507">
      <formula>$E167="S"</formula>
    </cfRule>
    <cfRule type="expression" dxfId="3349" priority="1508">
      <formula>$E167="N"</formula>
    </cfRule>
  </conditionalFormatting>
  <conditionalFormatting sqref="B169">
    <cfRule type="expression" dxfId="3348" priority="1506">
      <formula>$E169="S"</formula>
    </cfRule>
  </conditionalFormatting>
  <conditionalFormatting sqref="B169">
    <cfRule type="expression" dxfId="3347" priority="1504">
      <formula>$E169="S"</formula>
    </cfRule>
    <cfRule type="expression" dxfId="3346" priority="1505">
      <formula>$E169="N"</formula>
    </cfRule>
  </conditionalFormatting>
  <conditionalFormatting sqref="B171">
    <cfRule type="expression" dxfId="3345" priority="1503">
      <formula>$E171="S"</formula>
    </cfRule>
  </conditionalFormatting>
  <conditionalFormatting sqref="B171">
    <cfRule type="expression" dxfId="3344" priority="1501">
      <formula>$E171="S"</formula>
    </cfRule>
    <cfRule type="expression" dxfId="3343" priority="1502">
      <formula>$E171="N"</formula>
    </cfRule>
  </conditionalFormatting>
  <conditionalFormatting sqref="B173">
    <cfRule type="expression" dxfId="3342" priority="1500">
      <formula>$E173="S"</formula>
    </cfRule>
  </conditionalFormatting>
  <conditionalFormatting sqref="B173">
    <cfRule type="expression" dxfId="3341" priority="1498">
      <formula>$E173="S"</formula>
    </cfRule>
    <cfRule type="expression" dxfId="3340" priority="1499">
      <formula>$E173="N"</formula>
    </cfRule>
  </conditionalFormatting>
  <conditionalFormatting sqref="B175">
    <cfRule type="expression" dxfId="3339" priority="1497">
      <formula>$E175="S"</formula>
    </cfRule>
  </conditionalFormatting>
  <conditionalFormatting sqref="B175">
    <cfRule type="expression" dxfId="3338" priority="1495">
      <formula>$E175="S"</formula>
    </cfRule>
    <cfRule type="expression" dxfId="3337" priority="1496">
      <formula>$E175="N"</formula>
    </cfRule>
  </conditionalFormatting>
  <conditionalFormatting sqref="B177">
    <cfRule type="expression" dxfId="3336" priority="1494">
      <formula>$E177="S"</formula>
    </cfRule>
  </conditionalFormatting>
  <conditionalFormatting sqref="B177">
    <cfRule type="expression" dxfId="3335" priority="1492">
      <formula>$E177="S"</formula>
    </cfRule>
    <cfRule type="expression" dxfId="3334" priority="1493">
      <formula>$E177="N"</formula>
    </cfRule>
  </conditionalFormatting>
  <conditionalFormatting sqref="B179">
    <cfRule type="expression" dxfId="3333" priority="1491">
      <formula>$E179="S"</formula>
    </cfRule>
  </conditionalFormatting>
  <conditionalFormatting sqref="B179">
    <cfRule type="expression" dxfId="3332" priority="1489">
      <formula>$E179="S"</formula>
    </cfRule>
    <cfRule type="expression" dxfId="3331" priority="1490">
      <formula>$E179="N"</formula>
    </cfRule>
  </conditionalFormatting>
  <conditionalFormatting sqref="C181:E181 D182:E182">
    <cfRule type="expression" dxfId="3330" priority="1488">
      <formula>$E181="S"</formula>
    </cfRule>
  </conditionalFormatting>
  <conditionalFormatting sqref="C181:E181 D182:E182">
    <cfRule type="expression" dxfId="3329" priority="1486">
      <formula>$E181="S"</formula>
    </cfRule>
    <cfRule type="expression" dxfId="3328" priority="1487">
      <formula>$E181="N"</formula>
    </cfRule>
  </conditionalFormatting>
  <conditionalFormatting sqref="C172:E172">
    <cfRule type="expression" dxfId="3327" priority="1485">
      <formula>$E172="S"</formula>
    </cfRule>
  </conditionalFormatting>
  <conditionalFormatting sqref="C172:E172">
    <cfRule type="expression" dxfId="3326" priority="1483">
      <formula>$E172="S"</formula>
    </cfRule>
    <cfRule type="expression" dxfId="3325" priority="1484">
      <formula>$E172="N"</formula>
    </cfRule>
  </conditionalFormatting>
  <conditionalFormatting sqref="C165:E165">
    <cfRule type="expression" dxfId="3324" priority="1482">
      <formula>$E165="S"</formula>
    </cfRule>
  </conditionalFormatting>
  <conditionalFormatting sqref="C165:E165">
    <cfRule type="expression" dxfId="3323" priority="1480">
      <formula>$E165="S"</formula>
    </cfRule>
    <cfRule type="expression" dxfId="3322" priority="1481">
      <formula>$E165="N"</formula>
    </cfRule>
  </conditionalFormatting>
  <conditionalFormatting sqref="C167:E167">
    <cfRule type="expression" dxfId="3321" priority="1479">
      <formula>$E167="S"</formula>
    </cfRule>
  </conditionalFormatting>
  <conditionalFormatting sqref="C167:E167">
    <cfRule type="expression" dxfId="3320" priority="1477">
      <formula>$E167="S"</formula>
    </cfRule>
    <cfRule type="expression" dxfId="3319" priority="1478">
      <formula>$E167="N"</formula>
    </cfRule>
  </conditionalFormatting>
  <conditionalFormatting sqref="C169:E169">
    <cfRule type="expression" dxfId="3318" priority="1476">
      <formula>$E169="S"</formula>
    </cfRule>
  </conditionalFormatting>
  <conditionalFormatting sqref="C169:E169">
    <cfRule type="expression" dxfId="3317" priority="1474">
      <formula>$E169="S"</formula>
    </cfRule>
    <cfRule type="expression" dxfId="3316" priority="1475">
      <formula>$E169="N"</formula>
    </cfRule>
  </conditionalFormatting>
  <conditionalFormatting sqref="C171:E171">
    <cfRule type="expression" dxfId="3315" priority="1473">
      <formula>$E171="S"</formula>
    </cfRule>
  </conditionalFormatting>
  <conditionalFormatting sqref="C171:E171">
    <cfRule type="expression" dxfId="3314" priority="1471">
      <formula>$E171="S"</formula>
    </cfRule>
    <cfRule type="expression" dxfId="3313" priority="1472">
      <formula>$E171="N"</formula>
    </cfRule>
  </conditionalFormatting>
  <conditionalFormatting sqref="C173:E173">
    <cfRule type="expression" dxfId="3312" priority="1470">
      <formula>$E173="S"</formula>
    </cfRule>
  </conditionalFormatting>
  <conditionalFormatting sqref="C173:E173">
    <cfRule type="expression" dxfId="3311" priority="1468">
      <formula>$E173="S"</formula>
    </cfRule>
    <cfRule type="expression" dxfId="3310" priority="1469">
      <formula>$E173="N"</formula>
    </cfRule>
  </conditionalFormatting>
  <conditionalFormatting sqref="C175:E175">
    <cfRule type="expression" dxfId="3309" priority="1467">
      <formula>$E175="S"</formula>
    </cfRule>
  </conditionalFormatting>
  <conditionalFormatting sqref="C175:E175">
    <cfRule type="expression" dxfId="3308" priority="1465">
      <formula>$E175="S"</formula>
    </cfRule>
    <cfRule type="expression" dxfId="3307" priority="1466">
      <formula>$E175="N"</formula>
    </cfRule>
  </conditionalFormatting>
  <conditionalFormatting sqref="C177:E177">
    <cfRule type="expression" dxfId="3306" priority="1464">
      <formula>$E177="S"</formula>
    </cfRule>
  </conditionalFormatting>
  <conditionalFormatting sqref="C177:E177">
    <cfRule type="expression" dxfId="3305" priority="1462">
      <formula>$E177="S"</formula>
    </cfRule>
    <cfRule type="expression" dxfId="3304" priority="1463">
      <formula>$E177="N"</formula>
    </cfRule>
  </conditionalFormatting>
  <conditionalFormatting sqref="C179:E179">
    <cfRule type="expression" dxfId="3303" priority="1461">
      <formula>$E179="S"</formula>
    </cfRule>
  </conditionalFormatting>
  <conditionalFormatting sqref="C179:E179">
    <cfRule type="expression" dxfId="3302" priority="1459">
      <formula>$E179="S"</formula>
    </cfRule>
    <cfRule type="expression" dxfId="3301" priority="1460">
      <formula>$E179="N"</formula>
    </cfRule>
  </conditionalFormatting>
  <conditionalFormatting sqref="A165">
    <cfRule type="expression" dxfId="3300" priority="1458" stopIfTrue="1">
      <formula>$E165="S"</formula>
    </cfRule>
  </conditionalFormatting>
  <conditionalFormatting sqref="A165">
    <cfRule type="expression" dxfId="3299" priority="1456" stopIfTrue="1">
      <formula>$E165="S"</formula>
    </cfRule>
    <cfRule type="expression" dxfId="3298" priority="1457" stopIfTrue="1">
      <formula>$E165="N"</formula>
    </cfRule>
  </conditionalFormatting>
  <conditionalFormatting sqref="A167">
    <cfRule type="expression" dxfId="3297" priority="1455" stopIfTrue="1">
      <formula>$E167="S"</formula>
    </cfRule>
  </conditionalFormatting>
  <conditionalFormatting sqref="A167">
    <cfRule type="expression" dxfId="3296" priority="1453" stopIfTrue="1">
      <formula>$E167="S"</formula>
    </cfRule>
    <cfRule type="expression" dxfId="3295" priority="1454" stopIfTrue="1">
      <formula>$E167="N"</formula>
    </cfRule>
  </conditionalFormatting>
  <conditionalFormatting sqref="A169">
    <cfRule type="expression" dxfId="3294" priority="1452" stopIfTrue="1">
      <formula>$E169="S"</formula>
    </cfRule>
  </conditionalFormatting>
  <conditionalFormatting sqref="A169">
    <cfRule type="expression" dxfId="3293" priority="1450" stopIfTrue="1">
      <formula>$E169="S"</formula>
    </cfRule>
    <cfRule type="expression" dxfId="3292" priority="1451" stopIfTrue="1">
      <formula>$E169="N"</formula>
    </cfRule>
  </conditionalFormatting>
  <conditionalFormatting sqref="A171">
    <cfRule type="expression" dxfId="3291" priority="1449" stopIfTrue="1">
      <formula>$E171="S"</formula>
    </cfRule>
  </conditionalFormatting>
  <conditionalFormatting sqref="A171">
    <cfRule type="expression" dxfId="3290" priority="1447" stopIfTrue="1">
      <formula>$E171="S"</formula>
    </cfRule>
    <cfRule type="expression" dxfId="3289" priority="1448" stopIfTrue="1">
      <formula>$E171="N"</formula>
    </cfRule>
  </conditionalFormatting>
  <conditionalFormatting sqref="A173">
    <cfRule type="expression" dxfId="3288" priority="1446">
      <formula>$E173="S"</formula>
    </cfRule>
  </conditionalFormatting>
  <conditionalFormatting sqref="A173">
    <cfRule type="expression" dxfId="3287" priority="1444">
      <formula>$E173="S"</formula>
    </cfRule>
    <cfRule type="expression" dxfId="3286" priority="1445">
      <formula>$E173="N"</formula>
    </cfRule>
  </conditionalFormatting>
  <conditionalFormatting sqref="A175">
    <cfRule type="expression" dxfId="3285" priority="1443" stopIfTrue="1">
      <formula>$E175="S"</formula>
    </cfRule>
  </conditionalFormatting>
  <conditionalFormatting sqref="A175">
    <cfRule type="expression" dxfId="3284" priority="1441" stopIfTrue="1">
      <formula>$E175="S"</formula>
    </cfRule>
    <cfRule type="expression" dxfId="3283" priority="1442" stopIfTrue="1">
      <formula>$E175="N"</formula>
    </cfRule>
  </conditionalFormatting>
  <conditionalFormatting sqref="A177">
    <cfRule type="expression" dxfId="3282" priority="1440" stopIfTrue="1">
      <formula>$E177="S"</formula>
    </cfRule>
  </conditionalFormatting>
  <conditionalFormatting sqref="A177">
    <cfRule type="expression" dxfId="3281" priority="1438" stopIfTrue="1">
      <formula>$E177="S"</formula>
    </cfRule>
    <cfRule type="expression" dxfId="3280" priority="1439" stopIfTrue="1">
      <formula>$E177="N"</formula>
    </cfRule>
  </conditionalFormatting>
  <conditionalFormatting sqref="A179">
    <cfRule type="expression" dxfId="3279" priority="1437" stopIfTrue="1">
      <formula>$E179="S"</formula>
    </cfRule>
  </conditionalFormatting>
  <conditionalFormatting sqref="A179">
    <cfRule type="expression" dxfId="3278" priority="1435" stopIfTrue="1">
      <formula>$E179="S"</formula>
    </cfRule>
    <cfRule type="expression" dxfId="3277" priority="1436" stopIfTrue="1">
      <formula>$E179="N"</formula>
    </cfRule>
  </conditionalFormatting>
  <conditionalFormatting sqref="A181:A182">
    <cfRule type="expression" dxfId="3276" priority="1434" stopIfTrue="1">
      <formula>$E181="S"</formula>
    </cfRule>
  </conditionalFormatting>
  <conditionalFormatting sqref="A181:A182">
    <cfRule type="expression" dxfId="3275" priority="1432" stopIfTrue="1">
      <formula>$E181="S"</formula>
    </cfRule>
    <cfRule type="expression" dxfId="3274" priority="1433" stopIfTrue="1">
      <formula>$E181="N"</formula>
    </cfRule>
  </conditionalFormatting>
  <conditionalFormatting sqref="B119">
    <cfRule type="expression" dxfId="3273" priority="1824">
      <formula>#REF!</formula>
    </cfRule>
  </conditionalFormatting>
  <conditionalFormatting sqref="B6 B156 B72 B289 B456 B443 B885 B873 B803 B1140:B1141 B1137:B1138 B1132:B1134 B1127:B1130 B1122:B1123 B1120 B1117 B1113:B1114 B1108:B1109 B1104 B1099:B1101 B1096:B1097 B1093:B1094 B1091 B1087:B1088 B1085 B1071:B1073 B1061:B1062 B1054:B1055 B1789 B1784 B1782 B1777 B1775 B1773 B1771 B1769 B1767 B1756 B1753 B1745 B1742 B1740 B1730 B1725 B1723 B1659:B1660 B1656:B1657 B1652 B1643 B1639:B1640 B1636 B1631 B1628:B1629 B1625 B1621 B1619 B1614:B1615 B1610 B1605 B1596:B1599 B1593 B1590 B1588 B1584 B1581:B1582 B1579 B1573 B1571 B1567 B1551 B1545:B1546 B1540:B1542 B1538 B1535:B1536 B1528 B2443 B2358 B2350:B2351 B2325:B2326 B2281 B2229 B2223:B2224 B2143 B2137 B2120 B2115 B2010 B2008 B2005 B1991 B1980 B1966:B1967 B1905 B2708:B2709 B2681 B2644 B2626 B2578 B2516 B2910 B3823 B4464 B3431 B2947 B2940 B2925:B2926 B2919 B3892 B3874 B4027:B4028 B3930 B4070 B4035 B5095 B5040 B5028 B5016:B5017 B4989 B4967 B4917 B4803 B4712 B4706:B4707 B4689:B4690 B4682:B4683 B4676:B4677 B4670:B4671 B4656:B4657 B4650:B4651 B4644:B4645 B4589 B4583 B4581 B4554 B4512 B4409 B4400 B4381:B4382 B4367 B4365 B4264 B5330 B5319 B5301 B5248 B5242 B5171 B5165 B5157:B5158 B5100:B5101 B1779:B1780 B1786:B1787 A5183:B5183 B2661:B2662 B4451:B4458 B4728:B4729 B3827 B3859 B3878 B3896 B3934 B4039 B4061 B4074 B4076 B3071:B3072 B4599 B677:B689 B801 B1081:B1083 B1075:B1076 B1064:B1068">
    <cfRule type="expression" dxfId="3272" priority="1825">
      <formula>#REF!</formula>
    </cfRule>
  </conditionalFormatting>
  <conditionalFormatting sqref="B1752 B1744 B1741 B1739 B2577">
    <cfRule type="expression" dxfId="3271" priority="1826">
      <formula>#REF!</formula>
    </cfRule>
  </conditionalFormatting>
  <conditionalFormatting sqref="B5066">
    <cfRule type="expression" dxfId="3270" priority="1827">
      <formula>#REF!</formula>
    </cfRule>
  </conditionalFormatting>
  <conditionalFormatting sqref="B390 B2775">
    <cfRule type="expression" dxfId="3269" priority="1828">
      <formula>#REF!</formula>
    </cfRule>
  </conditionalFormatting>
  <conditionalFormatting sqref="B363">
    <cfRule type="expression" dxfId="3268" priority="1829">
      <formula>#REF!</formula>
    </cfRule>
  </conditionalFormatting>
  <conditionalFormatting sqref="B288">
    <cfRule type="expression" dxfId="3267" priority="1830">
      <formula>#REF!</formula>
    </cfRule>
  </conditionalFormatting>
  <conditionalFormatting sqref="B268">
    <cfRule type="expression" dxfId="3266" priority="1831">
      <formula>#REF!</formula>
    </cfRule>
  </conditionalFormatting>
  <conditionalFormatting sqref="B271">
    <cfRule type="expression" dxfId="3265" priority="1832">
      <formula>#REF!</formula>
    </cfRule>
  </conditionalFormatting>
  <conditionalFormatting sqref="B307">
    <cfRule type="expression" dxfId="3264" priority="1833">
      <formula>#REF!</formula>
    </cfRule>
  </conditionalFormatting>
  <conditionalFormatting sqref="E25">
    <cfRule type="cellIs" dxfId="3263" priority="1429" operator="equal">
      <formula>"m"</formula>
    </cfRule>
  </conditionalFormatting>
  <conditionalFormatting sqref="B2079">
    <cfRule type="expression" dxfId="3262" priority="1834">
      <formula>#REF!</formula>
    </cfRule>
  </conditionalFormatting>
  <conditionalFormatting sqref="A1278">
    <cfRule type="expression" dxfId="3261" priority="1427">
      <formula>$E1278="S"</formula>
    </cfRule>
  </conditionalFormatting>
  <conditionalFormatting sqref="A1263">
    <cfRule type="expression" dxfId="3260" priority="1426">
      <formula>$E1263="S"</formula>
    </cfRule>
  </conditionalFormatting>
  <conditionalFormatting sqref="A1280">
    <cfRule type="expression" dxfId="3259" priority="1425">
      <formula>$E1280="S"</formula>
    </cfRule>
  </conditionalFormatting>
  <conditionalFormatting sqref="A1266">
    <cfRule type="expression" dxfId="3258" priority="1424">
      <formula>$E1266="S"</formula>
    </cfRule>
  </conditionalFormatting>
  <conditionalFormatting sqref="A1269">
    <cfRule type="expression" dxfId="3257" priority="1423">
      <formula>$E1269="S"</formula>
    </cfRule>
  </conditionalFormatting>
  <conditionalFormatting sqref="A1272">
    <cfRule type="expression" dxfId="3256" priority="1422">
      <formula>$E1272="S"</formula>
    </cfRule>
  </conditionalFormatting>
  <conditionalFormatting sqref="A1275">
    <cfRule type="expression" dxfId="3255" priority="1421">
      <formula>$E1275="S"</formula>
    </cfRule>
  </conditionalFormatting>
  <conditionalFormatting sqref="A1271">
    <cfRule type="expression" dxfId="3254" priority="1420">
      <formula>$E1271="S"</formula>
    </cfRule>
  </conditionalFormatting>
  <conditionalFormatting sqref="A1277">
    <cfRule type="expression" dxfId="3253" priority="1419">
      <formula>$E1277="S"</formula>
    </cfRule>
  </conditionalFormatting>
  <conditionalFormatting sqref="A1268">
    <cfRule type="expression" dxfId="3252" priority="1418">
      <formula>$E1268="S"</formula>
    </cfRule>
  </conditionalFormatting>
  <conditionalFormatting sqref="A1274">
    <cfRule type="expression" dxfId="3251" priority="1417">
      <formula>$E1274="S"</formula>
    </cfRule>
  </conditionalFormatting>
  <conditionalFormatting sqref="A1265">
    <cfRule type="expression" dxfId="3250" priority="1416">
      <formula>$E1265="S"</formula>
    </cfRule>
  </conditionalFormatting>
  <conditionalFormatting sqref="B1279 B1276 B1264 B1267 B1270 B1273 B1281:B1313">
    <cfRule type="expression" dxfId="3249" priority="1415">
      <formula>$E1264="S"</formula>
    </cfRule>
  </conditionalFormatting>
  <conditionalFormatting sqref="B1278">
    <cfRule type="expression" dxfId="3248" priority="1414">
      <formula>$E1278="S"</formula>
    </cfRule>
  </conditionalFormatting>
  <conditionalFormatting sqref="B1263">
    <cfRule type="expression" dxfId="3247" priority="1413">
      <formula>$E1263="S"</formula>
    </cfRule>
  </conditionalFormatting>
  <conditionalFormatting sqref="B1280">
    <cfRule type="expression" dxfId="3246" priority="1412">
      <formula>$E1280="S"</formula>
    </cfRule>
  </conditionalFormatting>
  <conditionalFormatting sqref="B1266">
    <cfRule type="expression" dxfId="3245" priority="1411">
      <formula>$E1266="S"</formula>
    </cfRule>
  </conditionalFormatting>
  <conditionalFormatting sqref="B1269">
    <cfRule type="expression" dxfId="3244" priority="1410">
      <formula>$E1269="S"</formula>
    </cfRule>
  </conditionalFormatting>
  <conditionalFormatting sqref="B1272">
    <cfRule type="expression" dxfId="3243" priority="1409">
      <formula>$E1272="S"</formula>
    </cfRule>
  </conditionalFormatting>
  <conditionalFormatting sqref="B1275">
    <cfRule type="expression" dxfId="3242" priority="1408">
      <formula>$E1275="S"</formula>
    </cfRule>
  </conditionalFormatting>
  <conditionalFormatting sqref="B1271">
    <cfRule type="expression" dxfId="3241" priority="1407">
      <formula>$E1271="S"</formula>
    </cfRule>
  </conditionalFormatting>
  <conditionalFormatting sqref="B1277">
    <cfRule type="expression" dxfId="3240" priority="1406">
      <formula>$E1277="S"</formula>
    </cfRule>
  </conditionalFormatting>
  <conditionalFormatting sqref="B1268">
    <cfRule type="expression" dxfId="3239" priority="1405">
      <formula>$E1268="S"</formula>
    </cfRule>
  </conditionalFormatting>
  <conditionalFormatting sqref="B1274">
    <cfRule type="expression" dxfId="3238" priority="1404">
      <formula>$E1274="S"</formula>
    </cfRule>
  </conditionalFormatting>
  <conditionalFormatting sqref="B1265">
    <cfRule type="expression" dxfId="3237" priority="1403">
      <formula>$E1265="S"</formula>
    </cfRule>
  </conditionalFormatting>
  <conditionalFormatting sqref="C1279:E1279 C1276:E1276 C1264:E1264 C1267:E1267 C1270:E1270 C1273:E1273 C1281:E1313">
    <cfRule type="expression" dxfId="3236" priority="1402">
      <formula>$E1264="S"</formula>
    </cfRule>
  </conditionalFormatting>
  <conditionalFormatting sqref="C1278:E1278">
    <cfRule type="expression" dxfId="3235" priority="1401">
      <formula>$E1278="S"</formula>
    </cfRule>
  </conditionalFormatting>
  <conditionalFormatting sqref="C1263:E1263">
    <cfRule type="expression" dxfId="3234" priority="1400">
      <formula>$E1263="S"</formula>
    </cfRule>
  </conditionalFormatting>
  <conditionalFormatting sqref="C1280:E1280">
    <cfRule type="expression" dxfId="3233" priority="1399">
      <formula>$E1280="S"</formula>
    </cfRule>
  </conditionalFormatting>
  <conditionalFormatting sqref="C1266:E1266">
    <cfRule type="expression" dxfId="3232" priority="1398">
      <formula>$E1266="S"</formula>
    </cfRule>
  </conditionalFormatting>
  <conditionalFormatting sqref="C1269:E1269">
    <cfRule type="expression" dxfId="3231" priority="1397">
      <formula>$E1269="S"</formula>
    </cfRule>
  </conditionalFormatting>
  <conditionalFormatting sqref="C1272:E1272">
    <cfRule type="expression" dxfId="3230" priority="1396">
      <formula>$E1272="S"</formula>
    </cfRule>
  </conditionalFormatting>
  <conditionalFormatting sqref="C1275:E1275">
    <cfRule type="expression" dxfId="3229" priority="1395">
      <formula>$E1275="S"</formula>
    </cfRule>
  </conditionalFormatting>
  <conditionalFormatting sqref="C1271:E1271">
    <cfRule type="expression" dxfId="3228" priority="1394">
      <formula>$E1271="S"</formula>
    </cfRule>
  </conditionalFormatting>
  <conditionalFormatting sqref="C1277:E1277">
    <cfRule type="expression" dxfId="3227" priority="1393">
      <formula>$E1277="S"</formula>
    </cfRule>
  </conditionalFormatting>
  <conditionalFormatting sqref="C1268:E1268">
    <cfRule type="expression" dxfId="3226" priority="1392">
      <formula>$E1268="S"</formula>
    </cfRule>
  </conditionalFormatting>
  <conditionalFormatting sqref="C1274:E1274">
    <cfRule type="expression" dxfId="3225" priority="1391">
      <formula>$E1274="S"</formula>
    </cfRule>
  </conditionalFormatting>
  <conditionalFormatting sqref="C1265:E1265">
    <cfRule type="expression" dxfId="3224" priority="1390">
      <formula>$E1265="S"</formula>
    </cfRule>
  </conditionalFormatting>
  <conditionalFormatting sqref="B427:B428">
    <cfRule type="expression" dxfId="3223" priority="1389">
      <formula>#REF!</formula>
    </cfRule>
  </conditionalFormatting>
  <conditionalFormatting sqref="B1200 B484:B486 B574:B576 B505:B506 B527:B541 B591:B593 B608:B609">
    <cfRule type="expression" dxfId="3222" priority="1835">
      <formula>#REF!</formula>
    </cfRule>
  </conditionalFormatting>
  <conditionalFormatting sqref="B1199">
    <cfRule type="expression" dxfId="3221" priority="1836">
      <formula>#REF!</formula>
    </cfRule>
  </conditionalFormatting>
  <conditionalFormatting sqref="B1168">
    <cfRule type="expression" dxfId="3220" priority="1387">
      <formula>#REF!</formula>
    </cfRule>
  </conditionalFormatting>
  <conditionalFormatting sqref="B1167">
    <cfRule type="expression" dxfId="3219" priority="1388">
      <formula>#REF!</formula>
    </cfRule>
  </conditionalFormatting>
  <conditionalFormatting sqref="B1342 B1347">
    <cfRule type="expression" dxfId="3218" priority="1837">
      <formula>#REF!</formula>
    </cfRule>
  </conditionalFormatting>
  <conditionalFormatting sqref="B4492">
    <cfRule type="expression" dxfId="3217" priority="1838">
      <formula>#REF!</formula>
    </cfRule>
  </conditionalFormatting>
  <conditionalFormatting sqref="B4474">
    <cfRule type="expression" dxfId="3216" priority="1839">
      <formula>#REF!</formula>
    </cfRule>
  </conditionalFormatting>
  <conditionalFormatting sqref="B4502:B4503">
    <cfRule type="expression" dxfId="3215" priority="1840">
      <formula>#REF!</formula>
    </cfRule>
  </conditionalFormatting>
  <conditionalFormatting sqref="B429">
    <cfRule type="expression" dxfId="3214" priority="1386">
      <formula>#REF!</formula>
    </cfRule>
  </conditionalFormatting>
  <conditionalFormatting sqref="A753:A754 A756:A762 A773:A774 A776:A782">
    <cfRule type="expression" dxfId="3213" priority="1841" stopIfTrue="1">
      <formula>$E755="M"</formula>
    </cfRule>
    <cfRule type="expression" dxfId="3212" priority="1842" stopIfTrue="1">
      <formula>$E755="S"</formula>
    </cfRule>
  </conditionalFormatting>
  <conditionalFormatting sqref="A755 A751:A752 A775 A771:A772 A1644">
    <cfRule type="expression" dxfId="3211" priority="1384" stopIfTrue="1">
      <formula>$E752="M"</formula>
    </cfRule>
    <cfRule type="expression" dxfId="3210" priority="1385" stopIfTrue="1">
      <formula>$E752="S"</formula>
    </cfRule>
  </conditionalFormatting>
  <conditionalFormatting sqref="A753:A754 A756:A762 A773:A774 A776:A782">
    <cfRule type="expression" dxfId="3209" priority="1843" stopIfTrue="1">
      <formula>$E755="S"</formula>
    </cfRule>
    <cfRule type="expression" dxfId="3208" priority="1844" stopIfTrue="1">
      <formula>$E755="N"</formula>
    </cfRule>
  </conditionalFormatting>
  <conditionalFormatting sqref="B460:B462">
    <cfRule type="expression" dxfId="3207" priority="1845">
      <formula>#REF!</formula>
    </cfRule>
  </conditionalFormatting>
  <conditionalFormatting sqref="B459">
    <cfRule type="expression" dxfId="3206" priority="1846">
      <formula>#REF!</formula>
    </cfRule>
  </conditionalFormatting>
  <conditionalFormatting sqref="B1414">
    <cfRule type="expression" dxfId="3205" priority="1847">
      <formula>#REF!</formula>
    </cfRule>
  </conditionalFormatting>
  <conditionalFormatting sqref="B1391">
    <cfRule type="expression" dxfId="3204" priority="1383">
      <formula>#REF!</formula>
    </cfRule>
  </conditionalFormatting>
  <conditionalFormatting sqref="B1389">
    <cfRule type="expression" dxfId="3203" priority="1382">
      <formula>#REF!</formula>
    </cfRule>
  </conditionalFormatting>
  <conditionalFormatting sqref="B1381">
    <cfRule type="expression" dxfId="3202" priority="1381">
      <formula>#REF!</formula>
    </cfRule>
  </conditionalFormatting>
  <conditionalFormatting sqref="B1366">
    <cfRule type="expression" dxfId="3201" priority="1380">
      <formula>#REF!</formula>
    </cfRule>
  </conditionalFormatting>
  <conditionalFormatting sqref="B1349">
    <cfRule type="expression" dxfId="3200" priority="1379">
      <formula>#REF!</formula>
    </cfRule>
  </conditionalFormatting>
  <conditionalFormatting sqref="B2285">
    <cfRule type="expression" dxfId="3199" priority="1848">
      <formula>#REF!</formula>
    </cfRule>
  </conditionalFormatting>
  <conditionalFormatting sqref="B2284">
    <cfRule type="expression" dxfId="3198" priority="1849">
      <formula>#REF!</formula>
    </cfRule>
  </conditionalFormatting>
  <conditionalFormatting sqref="B2297:B2298">
    <cfRule type="expression" dxfId="3197" priority="1378">
      <formula>#REF!</formula>
    </cfRule>
  </conditionalFormatting>
  <conditionalFormatting sqref="B425">
    <cfRule type="expression" dxfId="3196" priority="1377">
      <formula>#REF!</formula>
    </cfRule>
  </conditionalFormatting>
  <conditionalFormatting sqref="B426">
    <cfRule type="expression" dxfId="3195" priority="1376">
      <formula>#REF!</formula>
    </cfRule>
  </conditionalFormatting>
  <conditionalFormatting sqref="B422">
    <cfRule type="expression" dxfId="3194" priority="1375">
      <formula>#REF!</formula>
    </cfRule>
  </conditionalFormatting>
  <conditionalFormatting sqref="B423">
    <cfRule type="expression" dxfId="3193" priority="1374">
      <formula>#REF!</formula>
    </cfRule>
  </conditionalFormatting>
  <conditionalFormatting sqref="B680:B684">
    <cfRule type="expression" dxfId="3192" priority="1373">
      <formula>#REF!</formula>
    </cfRule>
  </conditionalFormatting>
  <conditionalFormatting sqref="B749:B764 B766:B784 B786:B787">
    <cfRule type="expression" dxfId="3191" priority="1850">
      <formula>#REF!</formula>
    </cfRule>
  </conditionalFormatting>
  <conditionalFormatting sqref="B2742">
    <cfRule type="expression" dxfId="3190" priority="1372">
      <formula>#REF!</formula>
    </cfRule>
  </conditionalFormatting>
  <conditionalFormatting sqref="B2446">
    <cfRule type="expression" dxfId="3189" priority="1851">
      <formula>#REF!</formula>
    </cfRule>
  </conditionalFormatting>
  <conditionalFormatting sqref="B4719">
    <cfRule type="expression" dxfId="3188" priority="1370">
      <formula>#REF!</formula>
    </cfRule>
  </conditionalFormatting>
  <conditionalFormatting sqref="B4718">
    <cfRule type="expression" dxfId="3187" priority="1371">
      <formula>#REF!</formula>
    </cfRule>
  </conditionalFormatting>
  <conditionalFormatting sqref="B4724">
    <cfRule type="expression" dxfId="3186" priority="1368">
      <formula>#REF!</formula>
    </cfRule>
  </conditionalFormatting>
  <conditionalFormatting sqref="B4723">
    <cfRule type="expression" dxfId="3185" priority="1369">
      <formula>#REF!</formula>
    </cfRule>
  </conditionalFormatting>
  <conditionalFormatting sqref="B2292">
    <cfRule type="expression" dxfId="3184" priority="1852">
      <formula>#REF!</formula>
    </cfRule>
  </conditionalFormatting>
  <conditionalFormatting sqref="B2313:B2314">
    <cfRule type="expression" dxfId="3183" priority="1853">
      <formula>#REF!</formula>
    </cfRule>
  </conditionalFormatting>
  <conditionalFormatting sqref="B2312:B2313">
    <cfRule type="expression" dxfId="3182" priority="1367">
      <formula>#REF!</formula>
    </cfRule>
  </conditionalFormatting>
  <conditionalFormatting sqref="A2506:E2507">
    <cfRule type="expression" dxfId="3181" priority="1363" stopIfTrue="1">
      <formula>$E2506="M"</formula>
    </cfRule>
    <cfRule type="expression" dxfId="3180" priority="1366" stopIfTrue="1">
      <formula>$E2506="S"</formula>
    </cfRule>
  </conditionalFormatting>
  <conditionalFormatting sqref="A2506:E2507">
    <cfRule type="expression" dxfId="3179" priority="1364" stopIfTrue="1">
      <formula>$E2506="S"</formula>
    </cfRule>
    <cfRule type="expression" dxfId="3178" priority="1365" stopIfTrue="1">
      <formula>$E2506="N"</formula>
    </cfRule>
  </conditionalFormatting>
  <conditionalFormatting sqref="A1936">
    <cfRule type="expression" dxfId="3177" priority="1362">
      <formula>$E1936="S"</formula>
    </cfRule>
  </conditionalFormatting>
  <conditionalFormatting sqref="A1936:E1936">
    <cfRule type="expression" dxfId="3176" priority="1358">
      <formula>$E1936="S"</formula>
    </cfRule>
    <cfRule type="expression" dxfId="3175" priority="1361">
      <formula>$E1936="N"</formula>
    </cfRule>
  </conditionalFormatting>
  <conditionalFormatting sqref="B1936">
    <cfRule type="expression" dxfId="3174" priority="1360">
      <formula>$E1936="S"</formula>
    </cfRule>
  </conditionalFormatting>
  <conditionalFormatting sqref="C1936:E1936">
    <cfRule type="expression" dxfId="3173" priority="1359">
      <formula>$E1936="S"</formula>
    </cfRule>
  </conditionalFormatting>
  <conditionalFormatting sqref="A1937:A1938">
    <cfRule type="expression" dxfId="3172" priority="1357">
      <formula>$E1937="S"</formula>
    </cfRule>
  </conditionalFormatting>
  <conditionalFormatting sqref="A1938:E1938">
    <cfRule type="expression" dxfId="3171" priority="1353">
      <formula>$E1938="S"</formula>
    </cfRule>
    <cfRule type="expression" dxfId="3170" priority="1356">
      <formula>$E1938="N"</formula>
    </cfRule>
  </conditionalFormatting>
  <conditionalFormatting sqref="B1937:B1938">
    <cfRule type="expression" dxfId="3169" priority="1355">
      <formula>$E1937="S"</formula>
    </cfRule>
  </conditionalFormatting>
  <conditionalFormatting sqref="C1938:E1938">
    <cfRule type="expression" dxfId="3168" priority="1354">
      <formula>$E1938="S"</formula>
    </cfRule>
  </conditionalFormatting>
  <conditionalFormatting sqref="B918">
    <cfRule type="expression" dxfId="3167" priority="1854">
      <formula>#REF!</formula>
    </cfRule>
  </conditionalFormatting>
  <conditionalFormatting sqref="B1866">
    <cfRule type="expression" dxfId="3166" priority="1855">
      <formula>#REF!</formula>
    </cfRule>
  </conditionalFormatting>
  <conditionalFormatting sqref="B1848:B1849">
    <cfRule type="expression" dxfId="3165" priority="1856">
      <formula>#REF!</formula>
    </cfRule>
  </conditionalFormatting>
  <conditionalFormatting sqref="B1847">
    <cfRule type="expression" dxfId="3164" priority="1857">
      <formula>#REF!</formula>
    </cfRule>
  </conditionalFormatting>
  <conditionalFormatting sqref="B1846">
    <cfRule type="expression" dxfId="3163" priority="1119">
      <formula>#REF!</formula>
    </cfRule>
  </conditionalFormatting>
  <conditionalFormatting sqref="B1845">
    <cfRule type="expression" dxfId="3162" priority="1120">
      <formula>#REF!</formula>
    </cfRule>
  </conditionalFormatting>
  <conditionalFormatting sqref="A1937:E1937">
    <cfRule type="expression" dxfId="3161" priority="1116">
      <formula>$E1937="S"</formula>
    </cfRule>
    <cfRule type="expression" dxfId="3160" priority="1118">
      <formula>$E1937="N"</formula>
    </cfRule>
  </conditionalFormatting>
  <conditionalFormatting sqref="C1937:E1937">
    <cfRule type="expression" dxfId="3159" priority="1117">
      <formula>$E1937="S"</formula>
    </cfRule>
  </conditionalFormatting>
  <conditionalFormatting sqref="A2453:E2453">
    <cfRule type="expression" dxfId="3158" priority="1112" stopIfTrue="1">
      <formula>$E2453="M"</formula>
    </cfRule>
    <cfRule type="expression" dxfId="3157" priority="1115" stopIfTrue="1">
      <formula>$E2453="S"</formula>
    </cfRule>
  </conditionalFormatting>
  <conditionalFormatting sqref="A2453:E2453">
    <cfRule type="expression" dxfId="3156" priority="1113" stopIfTrue="1">
      <formula>$E2453="S"</formula>
    </cfRule>
    <cfRule type="expression" dxfId="3155" priority="1114" stopIfTrue="1">
      <formula>$E2453="N"</formula>
    </cfRule>
  </conditionalFormatting>
  <conditionalFormatting sqref="B794">
    <cfRule type="expression" dxfId="3154" priority="1111">
      <formula>#REF!</formula>
    </cfRule>
  </conditionalFormatting>
  <conditionalFormatting sqref="B445:E446">
    <cfRule type="expression" dxfId="3153" priority="1109">
      <formula>$E445="S"</formula>
    </cfRule>
  </conditionalFormatting>
  <conditionalFormatting sqref="B445:E446">
    <cfRule type="expression" dxfId="3152" priority="1107">
      <formula>$E445="S"</formula>
    </cfRule>
    <cfRule type="expression" dxfId="3151" priority="1108">
      <formula>$E445="N"</formula>
    </cfRule>
  </conditionalFormatting>
  <conditionalFormatting sqref="B446">
    <cfRule type="expression" dxfId="3150" priority="1110">
      <formula>#REF!</formula>
    </cfRule>
  </conditionalFormatting>
  <conditionalFormatting sqref="B444:E444">
    <cfRule type="expression" dxfId="3149" priority="1106">
      <formula>$E444="S"</formula>
    </cfRule>
  </conditionalFormatting>
  <conditionalFormatting sqref="B444:E444">
    <cfRule type="expression" dxfId="3148" priority="1104">
      <formula>$E444="S"</formula>
    </cfRule>
    <cfRule type="expression" dxfId="3147" priority="1105">
      <formula>$E444="N"</formula>
    </cfRule>
  </conditionalFormatting>
  <conditionalFormatting sqref="B4984">
    <cfRule type="expression" dxfId="3146" priority="1858">
      <formula>#REF!</formula>
    </cfRule>
  </conditionalFormatting>
  <conditionalFormatting sqref="B2295">
    <cfRule type="expression" dxfId="3145" priority="1859">
      <formula>#REF!</formula>
    </cfRule>
  </conditionalFormatting>
  <conditionalFormatting sqref="B5256">
    <cfRule type="expression" dxfId="3144" priority="1103">
      <formula>#REF!</formula>
    </cfRule>
  </conditionalFormatting>
  <conditionalFormatting sqref="B923:B924 B921">
    <cfRule type="expression" dxfId="3143" priority="1102">
      <formula>#REF!</formula>
    </cfRule>
  </conditionalFormatting>
  <conditionalFormatting sqref="B934:B935 B932">
    <cfRule type="expression" dxfId="3142" priority="1094">
      <formula>#REF!</formula>
    </cfRule>
  </conditionalFormatting>
  <conditionalFormatting sqref="B938:B940">
    <cfRule type="expression" dxfId="3141" priority="1093">
      <formula>#REF!</formula>
    </cfRule>
  </conditionalFormatting>
  <conditionalFormatting sqref="B949:B951">
    <cfRule type="expression" dxfId="3140" priority="1092">
      <formula>#REF!</formula>
    </cfRule>
  </conditionalFormatting>
  <conditionalFormatting sqref="B960:B962">
    <cfRule type="expression" dxfId="3139" priority="1091">
      <formula>#REF!</formula>
    </cfRule>
  </conditionalFormatting>
  <conditionalFormatting sqref="B975:B977 B987:B989">
    <cfRule type="expression" dxfId="3138" priority="1090">
      <formula>#REF!</formula>
    </cfRule>
  </conditionalFormatting>
  <conditionalFormatting sqref="B5284">
    <cfRule type="expression" dxfId="3137" priority="1860">
      <formula>#REF!</formula>
    </cfRule>
  </conditionalFormatting>
  <conditionalFormatting sqref="B2532">
    <cfRule type="expression" dxfId="3136" priority="1861">
      <formula>#REF!</formula>
    </cfRule>
  </conditionalFormatting>
  <conditionalFormatting sqref="A783">
    <cfRule type="expression" dxfId="3135" priority="1086" stopIfTrue="1">
      <formula>$E787="M"</formula>
    </cfRule>
    <cfRule type="expression" dxfId="3134" priority="1087" stopIfTrue="1">
      <formula>$E787="S"</formula>
    </cfRule>
  </conditionalFormatting>
  <conditionalFormatting sqref="A783">
    <cfRule type="expression" dxfId="3133" priority="1088" stopIfTrue="1">
      <formula>$E787="S"</formula>
    </cfRule>
    <cfRule type="expression" dxfId="3132" priority="1089" stopIfTrue="1">
      <formula>$E787="N"</formula>
    </cfRule>
  </conditionalFormatting>
  <conditionalFormatting sqref="B411">
    <cfRule type="expression" dxfId="3131" priority="1862">
      <formula>#REF!</formula>
    </cfRule>
  </conditionalFormatting>
  <conditionalFormatting sqref="B2450">
    <cfRule type="expression" dxfId="3130" priority="1863">
      <formula>#REF!</formula>
    </cfRule>
  </conditionalFormatting>
  <conditionalFormatting sqref="B856:B859">
    <cfRule type="expression" dxfId="3129" priority="1864">
      <formula>#REF!</formula>
    </cfRule>
  </conditionalFormatting>
  <conditionalFormatting sqref="B5084">
    <cfRule type="expression" dxfId="3128" priority="1865">
      <formula>#REF!</formula>
    </cfRule>
  </conditionalFormatting>
  <conditionalFormatting sqref="B2387 B2419">
    <cfRule type="expression" dxfId="3127" priority="1866">
      <formula>#REF!</formula>
    </cfRule>
  </conditionalFormatting>
  <conditionalFormatting sqref="B2385">
    <cfRule type="expression" dxfId="3126" priority="1867">
      <formula>#REF!</formula>
    </cfRule>
  </conditionalFormatting>
  <conditionalFormatting sqref="B2381">
    <cfRule type="expression" dxfId="3125" priority="1868">
      <formula>#REF!</formula>
    </cfRule>
  </conditionalFormatting>
  <conditionalFormatting sqref="A186:E186">
    <cfRule type="expression" dxfId="3124" priority="1075" stopIfTrue="1">
      <formula>$E186="S"</formula>
    </cfRule>
    <cfRule type="expression" dxfId="3123" priority="1076" stopIfTrue="1">
      <formula>$E186="N"</formula>
    </cfRule>
  </conditionalFormatting>
  <conditionalFormatting sqref="B2955 B2967">
    <cfRule type="expression" dxfId="3122" priority="1869">
      <formula>#REF!</formula>
    </cfRule>
  </conditionalFormatting>
  <conditionalFormatting sqref="B2847 B2859">
    <cfRule type="expression" dxfId="3121" priority="1870">
      <formula>#REF!</formula>
    </cfRule>
  </conditionalFormatting>
  <conditionalFormatting sqref="B660">
    <cfRule type="expression" dxfId="3120" priority="1871">
      <formula>#REF!</formula>
    </cfRule>
  </conditionalFormatting>
  <conditionalFormatting sqref="B897">
    <cfRule type="expression" dxfId="3119" priority="1872">
      <formula>#REF!</formula>
    </cfRule>
  </conditionalFormatting>
  <conditionalFormatting sqref="B2710">
    <cfRule type="expression" dxfId="3118" priority="1873">
      <formula>#REF!</formula>
    </cfRule>
  </conditionalFormatting>
  <conditionalFormatting sqref="B2707">
    <cfRule type="expression" dxfId="3117" priority="1874">
      <formula>#REF!</formula>
    </cfRule>
  </conditionalFormatting>
  <conditionalFormatting sqref="B4201:B4202 B4194:B4195 B4220:B4221 B4234:B4235 B4242:B4243 B4250:B4251">
    <cfRule type="expression" dxfId="3116" priority="1875">
      <formula>#REF!</formula>
    </cfRule>
  </conditionalFormatting>
  <conditionalFormatting sqref="B4227:B4228">
    <cfRule type="expression" dxfId="3115" priority="1876">
      <formula>#REF!</formula>
    </cfRule>
  </conditionalFormatting>
  <conditionalFormatting sqref="B5113 B5217 B5303">
    <cfRule type="expression" dxfId="3114" priority="1877">
      <formula>#REF!</formula>
    </cfRule>
  </conditionalFormatting>
  <conditionalFormatting sqref="B3580">
    <cfRule type="expression" dxfId="3113" priority="1878">
      <formula>#REF!</formula>
    </cfRule>
  </conditionalFormatting>
  <conditionalFormatting sqref="B4497:B4498 B5269">
    <cfRule type="expression" dxfId="3112" priority="1879">
      <formula>#REF!</formula>
    </cfRule>
  </conditionalFormatting>
  <conditionalFormatting sqref="B5258">
    <cfRule type="expression" dxfId="3111" priority="1880">
      <formula>#REF!</formula>
    </cfRule>
  </conditionalFormatting>
  <conditionalFormatting sqref="B5264">
    <cfRule type="expression" dxfId="3110" priority="1881">
      <formula>#REF!</formula>
    </cfRule>
  </conditionalFormatting>
  <conditionalFormatting sqref="B4619">
    <cfRule type="expression" dxfId="3109" priority="1882">
      <formula>#REF!</formula>
    </cfRule>
  </conditionalFormatting>
  <conditionalFormatting sqref="B4617">
    <cfRule type="expression" dxfId="3108" priority="1883">
      <formula>#REF!</formula>
    </cfRule>
  </conditionalFormatting>
  <conditionalFormatting sqref="B1721">
    <cfRule type="expression" dxfId="3107" priority="1068">
      <formula>#REF!</formula>
    </cfRule>
  </conditionalFormatting>
  <conditionalFormatting sqref="B1594">
    <cfRule type="expression" dxfId="3106" priority="1884">
      <formula>#REF!</formula>
    </cfRule>
  </conditionalFormatting>
  <conditionalFormatting sqref="B1330">
    <cfRule type="expression" dxfId="3105" priority="1885">
      <formula>#REF!</formula>
    </cfRule>
  </conditionalFormatting>
  <conditionalFormatting sqref="B1431">
    <cfRule type="expression" dxfId="3104" priority="1886">
      <formula>#REF!</formula>
    </cfRule>
  </conditionalFormatting>
  <conditionalFormatting sqref="B92">
    <cfRule type="expression" dxfId="3103" priority="1887">
      <formula>#REF!</formula>
    </cfRule>
  </conditionalFormatting>
  <conditionalFormatting sqref="B47">
    <cfRule type="expression" dxfId="3102" priority="1888">
      <formula>#REF!</formula>
    </cfRule>
  </conditionalFormatting>
  <conditionalFormatting sqref="B68">
    <cfRule type="expression" dxfId="3101" priority="1889">
      <formula>#REF!</formula>
    </cfRule>
  </conditionalFormatting>
  <conditionalFormatting sqref="B660">
    <cfRule type="expression" dxfId="3100" priority="1890">
      <formula>#REF!</formula>
    </cfRule>
  </conditionalFormatting>
  <conditionalFormatting sqref="B678:B689">
    <cfRule type="expression" dxfId="3099" priority="1891">
      <formula>#REF!</formula>
    </cfRule>
  </conditionalFormatting>
  <conditionalFormatting sqref="B688:B689">
    <cfRule type="expression" dxfId="3098" priority="1892">
      <formula>#REF!</formula>
    </cfRule>
  </conditionalFormatting>
  <conditionalFormatting sqref="B540:B541">
    <cfRule type="expression" dxfId="3097" priority="1893">
      <formula>#REF!</formula>
    </cfRule>
  </conditionalFormatting>
  <conditionalFormatting sqref="B678:B684">
    <cfRule type="expression" dxfId="3096" priority="1894">
      <formula>#REF!</formula>
    </cfRule>
  </conditionalFormatting>
  <conditionalFormatting sqref="A803">
    <cfRule type="expression" dxfId="3095" priority="1064" stopIfTrue="1">
      <formula>$E803="M"</formula>
    </cfRule>
    <cfRule type="expression" dxfId="3094" priority="1067" stopIfTrue="1">
      <formula>$E803="S"</formula>
    </cfRule>
  </conditionalFormatting>
  <conditionalFormatting sqref="A803">
    <cfRule type="expression" dxfId="3093" priority="1065" stopIfTrue="1">
      <formula>$E803="S"</formula>
    </cfRule>
    <cfRule type="expression" dxfId="3092" priority="1066" stopIfTrue="1">
      <formula>$E803="N"</formula>
    </cfRule>
  </conditionalFormatting>
  <conditionalFormatting sqref="A827">
    <cfRule type="expression" dxfId="3091" priority="1060" stopIfTrue="1">
      <formula>$E827="M"</formula>
    </cfRule>
    <cfRule type="expression" dxfId="3090" priority="1063" stopIfTrue="1">
      <formula>$E827="S"</formula>
    </cfRule>
  </conditionalFormatting>
  <conditionalFormatting sqref="A827">
    <cfRule type="expression" dxfId="3089" priority="1061" stopIfTrue="1">
      <formula>$E827="S"</formula>
    </cfRule>
    <cfRule type="expression" dxfId="3088" priority="1062" stopIfTrue="1">
      <formula>$E827="N"</formula>
    </cfRule>
  </conditionalFormatting>
  <conditionalFormatting sqref="B1011:B1012 B1023:B1024">
    <cfRule type="expression" dxfId="3087" priority="1895">
      <formula>#REF!</formula>
    </cfRule>
  </conditionalFormatting>
  <conditionalFormatting sqref="B823:B824">
    <cfRule type="expression" dxfId="3086" priority="1896">
      <formula>#REF!</formula>
    </cfRule>
  </conditionalFormatting>
  <conditionalFormatting sqref="B842:B843">
    <cfRule type="expression" dxfId="3085" priority="1897">
      <formula>#REF!</formula>
    </cfRule>
  </conditionalFormatting>
  <conditionalFormatting sqref="B84:B85">
    <cfRule type="expression" dxfId="3084" priority="1059">
      <formula>#REF!</formula>
    </cfRule>
  </conditionalFormatting>
  <conditionalFormatting sqref="B128">
    <cfRule type="expression" dxfId="3083" priority="1058">
      <formula>#REF!</formula>
    </cfRule>
  </conditionalFormatting>
  <conditionalFormatting sqref="B145">
    <cfRule type="expression" dxfId="3082" priority="1057">
      <formula>#REF!</formula>
    </cfRule>
  </conditionalFormatting>
  <conditionalFormatting sqref="B4203">
    <cfRule type="expression" dxfId="3081" priority="1056">
      <formula>#REF!</formula>
    </cfRule>
  </conditionalFormatting>
  <conditionalFormatting sqref="B4197">
    <cfRule type="expression" dxfId="3080" priority="1055">
      <formula>#REF!</formula>
    </cfRule>
  </conditionalFormatting>
  <conditionalFormatting sqref="B4222">
    <cfRule type="expression" dxfId="3079" priority="1054">
      <formula>#REF!</formula>
    </cfRule>
  </conditionalFormatting>
  <conditionalFormatting sqref="B4229">
    <cfRule type="expression" dxfId="3078" priority="1053">
      <formula>#REF!</formula>
    </cfRule>
  </conditionalFormatting>
  <conditionalFormatting sqref="B4236">
    <cfRule type="expression" dxfId="3077" priority="1052">
      <formula>#REF!</formula>
    </cfRule>
  </conditionalFormatting>
  <conditionalFormatting sqref="B4244">
    <cfRule type="expression" dxfId="3076" priority="1051">
      <formula>#REF!</formula>
    </cfRule>
  </conditionalFormatting>
  <conditionalFormatting sqref="B4252">
    <cfRule type="expression" dxfId="3075" priority="1050">
      <formula>#REF!</formula>
    </cfRule>
  </conditionalFormatting>
  <conditionalFormatting sqref="B1852:B1853">
    <cfRule type="expression" dxfId="3074" priority="1898">
      <formula>#REF!</formula>
    </cfRule>
  </conditionalFormatting>
  <conditionalFormatting sqref="A70:E70 A118:E118 A433:E433 A431:E431 A2912:E2912 A5114:E5114 A3358:B3365 A3088:B3340">
    <cfRule type="expression" dxfId="3073" priority="1046" stopIfTrue="1">
      <formula>$E70="M"</formula>
    </cfRule>
    <cfRule type="expression" dxfId="3072" priority="1049" stopIfTrue="1">
      <formula>$E70="S"</formula>
    </cfRule>
  </conditionalFormatting>
  <conditionalFormatting sqref="A70:E70 A118:E118 A433:E433 A431:E431 A2912:E2912 A5114:E5114 A3358:B3365 A3088:B3340">
    <cfRule type="expression" dxfId="3071" priority="1047" stopIfTrue="1">
      <formula>$E70="S"</formula>
    </cfRule>
    <cfRule type="expression" dxfId="3070" priority="1048" stopIfTrue="1">
      <formula>$E70="N"</formula>
    </cfRule>
  </conditionalFormatting>
  <conditionalFormatting sqref="B70 B2914 B2912">
    <cfRule type="expression" dxfId="3069" priority="1045">
      <formula>#REF!</formula>
    </cfRule>
  </conditionalFormatting>
  <conditionalFormatting sqref="A75:E75">
    <cfRule type="expression" dxfId="3068" priority="1041" stopIfTrue="1">
      <formula>$E75="M"</formula>
    </cfRule>
    <cfRule type="expression" dxfId="3067" priority="1044" stopIfTrue="1">
      <formula>$E75="S"</formula>
    </cfRule>
  </conditionalFormatting>
  <conditionalFormatting sqref="A75:E75">
    <cfRule type="expression" dxfId="3066" priority="1042" stopIfTrue="1">
      <formula>$E75="S"</formula>
    </cfRule>
    <cfRule type="expression" dxfId="3065" priority="1043" stopIfTrue="1">
      <formula>$E75="N"</formula>
    </cfRule>
  </conditionalFormatting>
  <conditionalFormatting sqref="B75:B76">
    <cfRule type="expression" dxfId="3064" priority="1040">
      <formula>#REF!</formula>
    </cfRule>
  </conditionalFormatting>
  <conditionalFormatting sqref="A76:E76">
    <cfRule type="expression" dxfId="3063" priority="1036" stopIfTrue="1">
      <formula>$E76="M"</formula>
    </cfRule>
    <cfRule type="expression" dxfId="3062" priority="1039" stopIfTrue="1">
      <formula>$E76="S"</formula>
    </cfRule>
  </conditionalFormatting>
  <conditionalFormatting sqref="A76:E76">
    <cfRule type="expression" dxfId="3061" priority="1037" stopIfTrue="1">
      <formula>$E76="S"</formula>
    </cfRule>
    <cfRule type="expression" dxfId="3060" priority="1038" stopIfTrue="1">
      <formula>$E76="N"</formula>
    </cfRule>
  </conditionalFormatting>
  <conditionalFormatting sqref="B81">
    <cfRule type="expression" dxfId="3059" priority="1035">
      <formula>#REF!</formula>
    </cfRule>
  </conditionalFormatting>
  <conditionalFormatting sqref="A81:E81">
    <cfRule type="expression" dxfId="3058" priority="1031" stopIfTrue="1">
      <formula>$E81="M"</formula>
    </cfRule>
    <cfRule type="expression" dxfId="3057" priority="1034" stopIfTrue="1">
      <formula>$E81="S"</formula>
    </cfRule>
  </conditionalFormatting>
  <conditionalFormatting sqref="A81:E81">
    <cfRule type="expression" dxfId="3056" priority="1032" stopIfTrue="1">
      <formula>$E81="S"</formula>
    </cfRule>
    <cfRule type="expression" dxfId="3055" priority="1033" stopIfTrue="1">
      <formula>$E81="N"</formula>
    </cfRule>
  </conditionalFormatting>
  <conditionalFormatting sqref="B118">
    <cfRule type="expression" dxfId="3054" priority="1030">
      <formula>#REF!</formula>
    </cfRule>
  </conditionalFormatting>
  <conditionalFormatting sqref="B104">
    <cfRule type="expression" dxfId="3053" priority="1029">
      <formula>#REF!</formula>
    </cfRule>
  </conditionalFormatting>
  <conditionalFormatting sqref="B93">
    <cfRule type="expression" dxfId="3052" priority="1028">
      <formula>#REF!</formula>
    </cfRule>
  </conditionalFormatting>
  <conditionalFormatting sqref="B105">
    <cfRule type="expression" dxfId="3051" priority="1027">
      <formula>#REF!</formula>
    </cfRule>
  </conditionalFormatting>
  <conditionalFormatting sqref="A183:E183">
    <cfRule type="expression" dxfId="3050" priority="1023" stopIfTrue="1">
      <formula>$E183="M"</formula>
    </cfRule>
    <cfRule type="expression" dxfId="3049" priority="1026" stopIfTrue="1">
      <formula>$E183="S"</formula>
    </cfRule>
  </conditionalFormatting>
  <conditionalFormatting sqref="A183:E183">
    <cfRule type="expression" dxfId="3048" priority="1024" stopIfTrue="1">
      <formula>$E183="S"</formula>
    </cfRule>
    <cfRule type="expression" dxfId="3047" priority="1025" stopIfTrue="1">
      <formula>$E183="N"</formula>
    </cfRule>
  </conditionalFormatting>
  <conditionalFormatting sqref="B183 B433 B431">
    <cfRule type="expression" dxfId="3046" priority="1022">
      <formula>#REF!</formula>
    </cfRule>
  </conditionalFormatting>
  <conditionalFormatting sqref="B363">
    <cfRule type="expression" dxfId="3045" priority="1899" stopIfTrue="1">
      <formula>#REF!="S"</formula>
    </cfRule>
  </conditionalFormatting>
  <conditionalFormatting sqref="B363">
    <cfRule type="expression" dxfId="3044" priority="1900" stopIfTrue="1">
      <formula>#REF!="S"</formula>
    </cfRule>
    <cfRule type="expression" dxfId="3043" priority="1901" stopIfTrue="1">
      <formula>#REF!="N"</formula>
    </cfRule>
  </conditionalFormatting>
  <conditionalFormatting sqref="B362">
    <cfRule type="expression" dxfId="3042" priority="1902">
      <formula>#REF!</formula>
    </cfRule>
  </conditionalFormatting>
  <conditionalFormatting sqref="B326">
    <cfRule type="expression" dxfId="3041" priority="1903">
      <formula>#REF!</formula>
    </cfRule>
  </conditionalFormatting>
  <conditionalFormatting sqref="B251">
    <cfRule type="expression" dxfId="3040" priority="1904">
      <formula>#REF!</formula>
    </cfRule>
  </conditionalFormatting>
  <conditionalFormatting sqref="B433">
    <cfRule type="expression" dxfId="3039" priority="1021">
      <formula>#REF!</formula>
    </cfRule>
  </conditionalFormatting>
  <conditionalFormatting sqref="B433 B431">
    <cfRule type="expression" dxfId="3038" priority="1020">
      <formula>#REF!</formula>
    </cfRule>
  </conditionalFormatting>
  <conditionalFormatting sqref="B433 B431">
    <cfRule type="expression" dxfId="3037" priority="1019">
      <formula>#REF!</formula>
    </cfRule>
  </conditionalFormatting>
  <conditionalFormatting sqref="A464:B464">
    <cfRule type="expression" dxfId="3036" priority="1011" stopIfTrue="1">
      <formula>$E464="M"</formula>
    </cfRule>
    <cfRule type="expression" dxfId="3035" priority="1016" stopIfTrue="1">
      <formula>$E464="S"</formula>
    </cfRule>
  </conditionalFormatting>
  <conditionalFormatting sqref="B464:E464">
    <cfRule type="expression" dxfId="3034" priority="1017">
      <formula>$E464="S"</formula>
    </cfRule>
  </conditionalFormatting>
  <conditionalFormatting sqref="A464:B464">
    <cfRule type="expression" dxfId="3033" priority="1012" stopIfTrue="1">
      <formula>$E464="S"</formula>
    </cfRule>
    <cfRule type="expression" dxfId="3032" priority="1013" stopIfTrue="1">
      <formula>$E464="N"</formula>
    </cfRule>
  </conditionalFormatting>
  <conditionalFormatting sqref="B464:E464">
    <cfRule type="expression" dxfId="3031" priority="1014">
      <formula>$E464="S"</formula>
    </cfRule>
    <cfRule type="expression" dxfId="3030" priority="1015">
      <formula>$E464="N"</formula>
    </cfRule>
  </conditionalFormatting>
  <conditionalFormatting sqref="B464">
    <cfRule type="expression" dxfId="3029" priority="1018">
      <formula>#REF!</formula>
    </cfRule>
  </conditionalFormatting>
  <conditionalFormatting sqref="B644">
    <cfRule type="expression" dxfId="3028" priority="1905">
      <formula>#REF!</formula>
    </cfRule>
  </conditionalFormatting>
  <conditionalFormatting sqref="B790 B792">
    <cfRule type="expression" dxfId="3027" priority="1007" stopIfTrue="1">
      <formula>$E790="M"</formula>
    </cfRule>
    <cfRule type="expression" dxfId="3026" priority="1010" stopIfTrue="1">
      <formula>$E790="S"</formula>
    </cfRule>
  </conditionalFormatting>
  <conditionalFormatting sqref="B790 B792">
    <cfRule type="expression" dxfId="3025" priority="1008" stopIfTrue="1">
      <formula>$E790="S"</formula>
    </cfRule>
    <cfRule type="expression" dxfId="3024" priority="1009" stopIfTrue="1">
      <formula>$E790="N"</formula>
    </cfRule>
  </conditionalFormatting>
  <conditionalFormatting sqref="A790:E790">
    <cfRule type="expression" dxfId="3023" priority="1006">
      <formula>$E790="S"</formula>
    </cfRule>
  </conditionalFormatting>
  <conditionalFormatting sqref="A790:E790">
    <cfRule type="expression" dxfId="3022" priority="1004">
      <formula>$E790="S"</formula>
    </cfRule>
    <cfRule type="expression" dxfId="3021" priority="1005">
      <formula>$E790="N"</formula>
    </cfRule>
  </conditionalFormatting>
  <conditionalFormatting sqref="A792:E792">
    <cfRule type="expression" dxfId="3020" priority="1003">
      <formula>$E792="S"</formula>
    </cfRule>
  </conditionalFormatting>
  <conditionalFormatting sqref="A792:E792">
    <cfRule type="expression" dxfId="3019" priority="1001">
      <formula>$E792="S"</formula>
    </cfRule>
    <cfRule type="expression" dxfId="3018" priority="1002">
      <formula>$E792="N"</formula>
    </cfRule>
  </conditionalFormatting>
  <conditionalFormatting sqref="A800:B800">
    <cfRule type="expression" dxfId="3017" priority="993" stopIfTrue="1">
      <formula>$E800="M"</formula>
    </cfRule>
    <cfRule type="expression" dxfId="3016" priority="998" stopIfTrue="1">
      <formula>$E800="S"</formula>
    </cfRule>
  </conditionalFormatting>
  <conditionalFormatting sqref="B800:E800">
    <cfRule type="expression" dxfId="3015" priority="999">
      <formula>$E800="S"</formula>
    </cfRule>
  </conditionalFormatting>
  <conditionalFormatting sqref="A800:B800">
    <cfRule type="expression" dxfId="3014" priority="994" stopIfTrue="1">
      <formula>$E800="S"</formula>
    </cfRule>
    <cfRule type="expression" dxfId="3013" priority="995" stopIfTrue="1">
      <formula>$E800="N"</formula>
    </cfRule>
  </conditionalFormatting>
  <conditionalFormatting sqref="B800:E800">
    <cfRule type="expression" dxfId="3012" priority="996">
      <formula>$E800="S"</formula>
    </cfRule>
    <cfRule type="expression" dxfId="3011" priority="997">
      <formula>$E800="N"</formula>
    </cfRule>
  </conditionalFormatting>
  <conditionalFormatting sqref="B800">
    <cfRule type="expression" dxfId="3010" priority="1000">
      <formula>#REF!</formula>
    </cfRule>
  </conditionalFormatting>
  <conditionalFormatting sqref="A791:E791">
    <cfRule type="expression" dxfId="3009" priority="988" stopIfTrue="1">
      <formula>$E791="M"</formula>
    </cfRule>
    <cfRule type="expression" dxfId="3008" priority="991" stopIfTrue="1">
      <formula>$E791="S"</formula>
    </cfRule>
  </conditionalFormatting>
  <conditionalFormatting sqref="A791:E791">
    <cfRule type="expression" dxfId="3007" priority="989" stopIfTrue="1">
      <formula>$E791="S"</formula>
    </cfRule>
    <cfRule type="expression" dxfId="3006" priority="990" stopIfTrue="1">
      <formula>$E791="N"</formula>
    </cfRule>
  </conditionalFormatting>
  <conditionalFormatting sqref="B791">
    <cfRule type="expression" dxfId="3005" priority="992">
      <formula>#REF!</formula>
    </cfRule>
  </conditionalFormatting>
  <conditionalFormatting sqref="A899:E899">
    <cfRule type="expression" dxfId="3004" priority="983" stopIfTrue="1">
      <formula>$E899="M"</formula>
    </cfRule>
    <cfRule type="expression" dxfId="3003" priority="986" stopIfTrue="1">
      <formula>$E899="S"</formula>
    </cfRule>
  </conditionalFormatting>
  <conditionalFormatting sqref="A899:E899">
    <cfRule type="expression" dxfId="3002" priority="984" stopIfTrue="1">
      <formula>$E899="S"</formula>
    </cfRule>
    <cfRule type="expression" dxfId="3001" priority="985" stopIfTrue="1">
      <formula>$E899="N"</formula>
    </cfRule>
  </conditionalFormatting>
  <conditionalFormatting sqref="B899">
    <cfRule type="expression" dxfId="3000" priority="987">
      <formula>#REF!</formula>
    </cfRule>
  </conditionalFormatting>
  <conditionalFormatting sqref="B899">
    <cfRule type="expression" dxfId="2999" priority="982">
      <formula>#REF!</formula>
    </cfRule>
  </conditionalFormatting>
  <conditionalFormatting sqref="A901:E901">
    <cfRule type="expression" dxfId="2998" priority="977" stopIfTrue="1">
      <formula>$E901="M"</formula>
    </cfRule>
    <cfRule type="expression" dxfId="2997" priority="980" stopIfTrue="1">
      <formula>$E901="S"</formula>
    </cfRule>
  </conditionalFormatting>
  <conditionalFormatting sqref="A901:E901">
    <cfRule type="expression" dxfId="2996" priority="978" stopIfTrue="1">
      <formula>$E901="S"</formula>
    </cfRule>
    <cfRule type="expression" dxfId="2995" priority="979" stopIfTrue="1">
      <formula>$E901="N"</formula>
    </cfRule>
  </conditionalFormatting>
  <conditionalFormatting sqref="B901">
    <cfRule type="expression" dxfId="2994" priority="981">
      <formula>#REF!</formula>
    </cfRule>
  </conditionalFormatting>
  <conditionalFormatting sqref="B901">
    <cfRule type="expression" dxfId="2993" priority="976">
      <formula>#REF!</formula>
    </cfRule>
  </conditionalFormatting>
  <conditionalFormatting sqref="A902:E902">
    <cfRule type="expression" dxfId="2992" priority="971" stopIfTrue="1">
      <formula>$E902="M"</formula>
    </cfRule>
    <cfRule type="expression" dxfId="2991" priority="974" stopIfTrue="1">
      <formula>$E902="S"</formula>
    </cfRule>
  </conditionalFormatting>
  <conditionalFormatting sqref="A902:E902">
    <cfRule type="expression" dxfId="2990" priority="972" stopIfTrue="1">
      <formula>$E902="S"</formula>
    </cfRule>
    <cfRule type="expression" dxfId="2989" priority="973" stopIfTrue="1">
      <formula>$E902="N"</formula>
    </cfRule>
  </conditionalFormatting>
  <conditionalFormatting sqref="B902">
    <cfRule type="expression" dxfId="2988" priority="975">
      <formula>#REF!</formula>
    </cfRule>
  </conditionalFormatting>
  <conditionalFormatting sqref="B902">
    <cfRule type="expression" dxfId="2987" priority="970">
      <formula>#REF!</formula>
    </cfRule>
  </conditionalFormatting>
  <conditionalFormatting sqref="A906:E906">
    <cfRule type="expression" dxfId="2986" priority="966" stopIfTrue="1">
      <formula>$E906="M"</formula>
    </cfRule>
    <cfRule type="expression" dxfId="2985" priority="969" stopIfTrue="1">
      <formula>$E906="S"</formula>
    </cfRule>
  </conditionalFormatting>
  <conditionalFormatting sqref="A906:E906">
    <cfRule type="expression" dxfId="2984" priority="967" stopIfTrue="1">
      <formula>$E906="S"</formula>
    </cfRule>
    <cfRule type="expression" dxfId="2983" priority="968" stopIfTrue="1">
      <formula>$E906="N"</formula>
    </cfRule>
  </conditionalFormatting>
  <conditionalFormatting sqref="B912">
    <cfRule type="expression" dxfId="2982" priority="965">
      <formula>#REF!</formula>
    </cfRule>
  </conditionalFormatting>
  <conditionalFormatting sqref="B912">
    <cfRule type="expression" dxfId="2981" priority="964">
      <formula>#REF!</formula>
    </cfRule>
  </conditionalFormatting>
  <conditionalFormatting sqref="A912:E912">
    <cfRule type="expression" dxfId="2980" priority="960" stopIfTrue="1">
      <formula>$E912="M"</formula>
    </cfRule>
    <cfRule type="expression" dxfId="2979" priority="963" stopIfTrue="1">
      <formula>$E912="S"</formula>
    </cfRule>
  </conditionalFormatting>
  <conditionalFormatting sqref="A912:E912">
    <cfRule type="expression" dxfId="2978" priority="961" stopIfTrue="1">
      <formula>$E912="S"</formula>
    </cfRule>
    <cfRule type="expression" dxfId="2977" priority="962" stopIfTrue="1">
      <formula>$E912="N"</formula>
    </cfRule>
  </conditionalFormatting>
  <conditionalFormatting sqref="B916">
    <cfRule type="expression" dxfId="2976" priority="959">
      <formula>#REF!</formula>
    </cfRule>
  </conditionalFormatting>
  <conditionalFormatting sqref="B916">
    <cfRule type="expression" dxfId="2975" priority="958">
      <formula>#REF!</formula>
    </cfRule>
  </conditionalFormatting>
  <conditionalFormatting sqref="A916:E916">
    <cfRule type="expression" dxfId="2974" priority="954" stopIfTrue="1">
      <formula>$E916="M"</formula>
    </cfRule>
    <cfRule type="expression" dxfId="2973" priority="957" stopIfTrue="1">
      <formula>$E916="S"</formula>
    </cfRule>
  </conditionalFormatting>
  <conditionalFormatting sqref="A916:E916">
    <cfRule type="expression" dxfId="2972" priority="955" stopIfTrue="1">
      <formula>$E916="S"</formula>
    </cfRule>
    <cfRule type="expression" dxfId="2971" priority="956" stopIfTrue="1">
      <formula>$E916="N"</formula>
    </cfRule>
  </conditionalFormatting>
  <conditionalFormatting sqref="B919">
    <cfRule type="expression" dxfId="2970" priority="953">
      <formula>#REF!</formula>
    </cfRule>
  </conditionalFormatting>
  <conditionalFormatting sqref="B919">
    <cfRule type="expression" dxfId="2969" priority="952">
      <formula>#REF!</formula>
    </cfRule>
  </conditionalFormatting>
  <conditionalFormatting sqref="A919:E919">
    <cfRule type="expression" dxfId="2968" priority="948" stopIfTrue="1">
      <formula>$E919="M"</formula>
    </cfRule>
    <cfRule type="expression" dxfId="2967" priority="951" stopIfTrue="1">
      <formula>$E919="S"</formula>
    </cfRule>
  </conditionalFormatting>
  <conditionalFormatting sqref="A919:E919">
    <cfRule type="expression" dxfId="2966" priority="949" stopIfTrue="1">
      <formula>$E919="S"</formula>
    </cfRule>
    <cfRule type="expression" dxfId="2965" priority="950" stopIfTrue="1">
      <formula>$E919="N"</formula>
    </cfRule>
  </conditionalFormatting>
  <conditionalFormatting sqref="B967">
    <cfRule type="expression" dxfId="2964" priority="947">
      <formula>#REF!</formula>
    </cfRule>
  </conditionalFormatting>
  <conditionalFormatting sqref="B967">
    <cfRule type="expression" dxfId="2963" priority="946">
      <formula>#REF!</formula>
    </cfRule>
  </conditionalFormatting>
  <conditionalFormatting sqref="A967:E967">
    <cfRule type="expression" dxfId="2962" priority="942" stopIfTrue="1">
      <formula>$E967="M"</formula>
    </cfRule>
    <cfRule type="expression" dxfId="2961" priority="945" stopIfTrue="1">
      <formula>$E967="S"</formula>
    </cfRule>
  </conditionalFormatting>
  <conditionalFormatting sqref="A967:E967">
    <cfRule type="expression" dxfId="2960" priority="943" stopIfTrue="1">
      <formula>$E967="S"</formula>
    </cfRule>
    <cfRule type="expression" dxfId="2959" priority="944" stopIfTrue="1">
      <formula>$E967="N"</formula>
    </cfRule>
  </conditionalFormatting>
  <conditionalFormatting sqref="B979">
    <cfRule type="expression" dxfId="2958" priority="941">
      <formula>#REF!</formula>
    </cfRule>
  </conditionalFormatting>
  <conditionalFormatting sqref="B979">
    <cfRule type="expression" dxfId="2957" priority="940">
      <formula>#REF!</formula>
    </cfRule>
  </conditionalFormatting>
  <conditionalFormatting sqref="A979:E979">
    <cfRule type="expression" dxfId="2956" priority="936" stopIfTrue="1">
      <formula>$E979="M"</formula>
    </cfRule>
    <cfRule type="expression" dxfId="2955" priority="939" stopIfTrue="1">
      <formula>$E979="S"</formula>
    </cfRule>
  </conditionalFormatting>
  <conditionalFormatting sqref="A979:E979">
    <cfRule type="expression" dxfId="2954" priority="937" stopIfTrue="1">
      <formula>$E979="S"</formula>
    </cfRule>
    <cfRule type="expression" dxfId="2953" priority="938" stopIfTrue="1">
      <formula>$E979="N"</formula>
    </cfRule>
  </conditionalFormatting>
  <conditionalFormatting sqref="B991">
    <cfRule type="expression" dxfId="2952" priority="935">
      <formula>#REF!</formula>
    </cfRule>
  </conditionalFormatting>
  <conditionalFormatting sqref="B991">
    <cfRule type="expression" dxfId="2951" priority="934">
      <formula>#REF!</formula>
    </cfRule>
  </conditionalFormatting>
  <conditionalFormatting sqref="A991:E991">
    <cfRule type="expression" dxfId="2950" priority="930" stopIfTrue="1">
      <formula>$E991="M"</formula>
    </cfRule>
    <cfRule type="expression" dxfId="2949" priority="933" stopIfTrue="1">
      <formula>$E991="S"</formula>
    </cfRule>
  </conditionalFormatting>
  <conditionalFormatting sqref="A991:E991">
    <cfRule type="expression" dxfId="2948" priority="931" stopIfTrue="1">
      <formula>$E991="S"</formula>
    </cfRule>
    <cfRule type="expression" dxfId="2947" priority="932" stopIfTrue="1">
      <formula>$E991="N"</formula>
    </cfRule>
  </conditionalFormatting>
  <conditionalFormatting sqref="B994">
    <cfRule type="expression" dxfId="2946" priority="929">
      <formula>#REF!</formula>
    </cfRule>
  </conditionalFormatting>
  <conditionalFormatting sqref="B994">
    <cfRule type="expression" dxfId="2945" priority="928">
      <formula>#REF!</formula>
    </cfRule>
  </conditionalFormatting>
  <conditionalFormatting sqref="A994:E994">
    <cfRule type="expression" dxfId="2944" priority="924" stopIfTrue="1">
      <formula>$E994="M"</formula>
    </cfRule>
    <cfRule type="expression" dxfId="2943" priority="927" stopIfTrue="1">
      <formula>$E994="S"</formula>
    </cfRule>
  </conditionalFormatting>
  <conditionalFormatting sqref="A994:E994">
    <cfRule type="expression" dxfId="2942" priority="925" stopIfTrue="1">
      <formula>$E994="S"</formula>
    </cfRule>
    <cfRule type="expression" dxfId="2941" priority="926" stopIfTrue="1">
      <formula>$E994="N"</formula>
    </cfRule>
  </conditionalFormatting>
  <conditionalFormatting sqref="A1000:B1000">
    <cfRule type="expression" dxfId="2940" priority="916" stopIfTrue="1">
      <formula>$E1000="M"</formula>
    </cfRule>
    <cfRule type="expression" dxfId="2939" priority="921" stopIfTrue="1">
      <formula>$E1000="S"</formula>
    </cfRule>
  </conditionalFormatting>
  <conditionalFormatting sqref="B1000:E1000">
    <cfRule type="expression" dxfId="2938" priority="922">
      <formula>$E1000="S"</formula>
    </cfRule>
  </conditionalFormatting>
  <conditionalFormatting sqref="A1000:B1000">
    <cfRule type="expression" dxfId="2937" priority="917" stopIfTrue="1">
      <formula>$E1000="S"</formula>
    </cfRule>
    <cfRule type="expression" dxfId="2936" priority="918" stopIfTrue="1">
      <formula>$E1000="N"</formula>
    </cfRule>
  </conditionalFormatting>
  <conditionalFormatting sqref="B1000:E1000">
    <cfRule type="expression" dxfId="2935" priority="919">
      <formula>$E1000="S"</formula>
    </cfRule>
    <cfRule type="expression" dxfId="2934" priority="920">
      <formula>$E1000="N"</formula>
    </cfRule>
  </conditionalFormatting>
  <conditionalFormatting sqref="B1000">
    <cfRule type="expression" dxfId="2933" priority="923">
      <formula>#REF!</formula>
    </cfRule>
  </conditionalFormatting>
  <conditionalFormatting sqref="A1060:E1060">
    <cfRule type="expression" dxfId="2932" priority="912" stopIfTrue="1">
      <formula>$E1060="M"</formula>
    </cfRule>
    <cfRule type="expression" dxfId="2931" priority="915" stopIfTrue="1">
      <formula>$E1060="S"</formula>
    </cfRule>
  </conditionalFormatting>
  <conditionalFormatting sqref="A1060:E1060">
    <cfRule type="expression" dxfId="2930" priority="913" stopIfTrue="1">
      <formula>$E1060="S"</formula>
    </cfRule>
    <cfRule type="expression" dxfId="2929" priority="914" stopIfTrue="1">
      <formula>$E1060="N"</formula>
    </cfRule>
  </conditionalFormatting>
  <conditionalFormatting sqref="B1060">
    <cfRule type="expression" dxfId="2928" priority="911">
      <formula>#REF!</formula>
    </cfRule>
  </conditionalFormatting>
  <conditionalFormatting sqref="A1201:E1201">
    <cfRule type="expression" dxfId="2927" priority="907" stopIfTrue="1">
      <formula>$E1201="M"</formula>
    </cfRule>
    <cfRule type="expression" dxfId="2926" priority="910" stopIfTrue="1">
      <formula>$E1201="S"</formula>
    </cfRule>
  </conditionalFormatting>
  <conditionalFormatting sqref="A1201:E1201">
    <cfRule type="expression" dxfId="2925" priority="908" stopIfTrue="1">
      <formula>$E1201="S"</formula>
    </cfRule>
    <cfRule type="expression" dxfId="2924" priority="909" stopIfTrue="1">
      <formula>$E1201="N"</formula>
    </cfRule>
  </conditionalFormatting>
  <conditionalFormatting sqref="B1201">
    <cfRule type="expression" dxfId="2923" priority="906">
      <formula>#REF!</formula>
    </cfRule>
  </conditionalFormatting>
  <conditionalFormatting sqref="A1230:E1230">
    <cfRule type="expression" dxfId="2922" priority="902" stopIfTrue="1">
      <formula>$E1230="M"</formula>
    </cfRule>
    <cfRule type="expression" dxfId="2921" priority="905" stopIfTrue="1">
      <formula>$E1230="S"</formula>
    </cfRule>
  </conditionalFormatting>
  <conditionalFormatting sqref="A1230:E1230">
    <cfRule type="expression" dxfId="2920" priority="903" stopIfTrue="1">
      <formula>$E1230="S"</formula>
    </cfRule>
    <cfRule type="expression" dxfId="2919" priority="904" stopIfTrue="1">
      <formula>$E1230="N"</formula>
    </cfRule>
  </conditionalFormatting>
  <conditionalFormatting sqref="B1230">
    <cfRule type="expression" dxfId="2918" priority="901">
      <formula>#REF!</formula>
    </cfRule>
  </conditionalFormatting>
  <conditionalFormatting sqref="A1247:E1247">
    <cfRule type="expression" dxfId="2917" priority="897" stopIfTrue="1">
      <formula>$E1247="M"</formula>
    </cfRule>
    <cfRule type="expression" dxfId="2916" priority="900" stopIfTrue="1">
      <formula>$E1247="S"</formula>
    </cfRule>
  </conditionalFormatting>
  <conditionalFormatting sqref="A1247:E1247">
    <cfRule type="expression" dxfId="2915" priority="898" stopIfTrue="1">
      <formula>$E1247="S"</formula>
    </cfRule>
    <cfRule type="expression" dxfId="2914" priority="899" stopIfTrue="1">
      <formula>$E1247="N"</formula>
    </cfRule>
  </conditionalFormatting>
  <conditionalFormatting sqref="B1247">
    <cfRule type="expression" dxfId="2913" priority="896">
      <formula>#REF!</formula>
    </cfRule>
  </conditionalFormatting>
  <conditionalFormatting sqref="A1262:E1262">
    <cfRule type="expression" dxfId="2912" priority="892" stopIfTrue="1">
      <formula>$E1262="M"</formula>
    </cfRule>
    <cfRule type="expression" dxfId="2911" priority="895" stopIfTrue="1">
      <formula>$E1262="S"</formula>
    </cfRule>
  </conditionalFormatting>
  <conditionalFormatting sqref="A1262:E1262">
    <cfRule type="expression" dxfId="2910" priority="893" stopIfTrue="1">
      <formula>$E1262="S"</formula>
    </cfRule>
    <cfRule type="expression" dxfId="2909" priority="894" stopIfTrue="1">
      <formula>$E1262="N"</formula>
    </cfRule>
  </conditionalFormatting>
  <conditionalFormatting sqref="B1262">
    <cfRule type="expression" dxfId="2908" priority="891">
      <formula>#REF!</formula>
    </cfRule>
  </conditionalFormatting>
  <conditionalFormatting sqref="A1314:E1314">
    <cfRule type="expression" dxfId="2907" priority="887" stopIfTrue="1">
      <formula>$E1314="M"</formula>
    </cfRule>
    <cfRule type="expression" dxfId="2906" priority="890" stopIfTrue="1">
      <formula>$E1314="S"</formula>
    </cfRule>
  </conditionalFormatting>
  <conditionalFormatting sqref="A1314:E1314">
    <cfRule type="expression" dxfId="2905" priority="888" stopIfTrue="1">
      <formula>$E1314="S"</formula>
    </cfRule>
    <cfRule type="expression" dxfId="2904" priority="889" stopIfTrue="1">
      <formula>$E1314="N"</formula>
    </cfRule>
  </conditionalFormatting>
  <conditionalFormatting sqref="B1314">
    <cfRule type="expression" dxfId="2903" priority="886">
      <formula>#REF!</formula>
    </cfRule>
  </conditionalFormatting>
  <conditionalFormatting sqref="A1340:E1340">
    <cfRule type="expression" dxfId="2902" priority="882" stopIfTrue="1">
      <formula>$E1340="M"</formula>
    </cfRule>
    <cfRule type="expression" dxfId="2901" priority="885" stopIfTrue="1">
      <formula>$E1340="S"</formula>
    </cfRule>
  </conditionalFormatting>
  <conditionalFormatting sqref="A1340:E1340">
    <cfRule type="expression" dxfId="2900" priority="883" stopIfTrue="1">
      <formula>$E1340="S"</formula>
    </cfRule>
    <cfRule type="expression" dxfId="2899" priority="884" stopIfTrue="1">
      <formula>$E1340="N"</formula>
    </cfRule>
  </conditionalFormatting>
  <conditionalFormatting sqref="B1340">
    <cfRule type="expression" dxfId="2898" priority="881">
      <formula>#REF!</formula>
    </cfRule>
  </conditionalFormatting>
  <conditionalFormatting sqref="A1526:E1526">
    <cfRule type="expression" dxfId="2897" priority="877" stopIfTrue="1">
      <formula>$E1526="M"</formula>
    </cfRule>
    <cfRule type="expression" dxfId="2896" priority="880" stopIfTrue="1">
      <formula>$E1526="S"</formula>
    </cfRule>
  </conditionalFormatting>
  <conditionalFormatting sqref="A1526:E1526">
    <cfRule type="expression" dxfId="2895" priority="878" stopIfTrue="1">
      <formula>$E1526="S"</formula>
    </cfRule>
    <cfRule type="expression" dxfId="2894" priority="879" stopIfTrue="1">
      <formula>$E1526="N"</formula>
    </cfRule>
  </conditionalFormatting>
  <conditionalFormatting sqref="A1717:E1717">
    <cfRule type="expression" dxfId="2893" priority="873" stopIfTrue="1">
      <formula>$E1717="M"</formula>
    </cfRule>
    <cfRule type="expression" dxfId="2892" priority="876" stopIfTrue="1">
      <formula>$E1717="S"</formula>
    </cfRule>
  </conditionalFormatting>
  <conditionalFormatting sqref="A1717:E1717">
    <cfRule type="expression" dxfId="2891" priority="874" stopIfTrue="1">
      <formula>$E1717="S"</formula>
    </cfRule>
    <cfRule type="expression" dxfId="2890" priority="875" stopIfTrue="1">
      <formula>$E1717="N"</formula>
    </cfRule>
  </conditionalFormatting>
  <conditionalFormatting sqref="A1720:E1720">
    <cfRule type="expression" dxfId="2889" priority="869" stopIfTrue="1">
      <formula>$E1720="M"</formula>
    </cfRule>
    <cfRule type="expression" dxfId="2888" priority="872" stopIfTrue="1">
      <formula>$E1720="S"</formula>
    </cfRule>
  </conditionalFormatting>
  <conditionalFormatting sqref="A1720:E1720">
    <cfRule type="expression" dxfId="2887" priority="870" stopIfTrue="1">
      <formula>$E1720="S"</formula>
    </cfRule>
    <cfRule type="expression" dxfId="2886" priority="871" stopIfTrue="1">
      <formula>$E1720="N"</formula>
    </cfRule>
  </conditionalFormatting>
  <conditionalFormatting sqref="A1754:E1754">
    <cfRule type="expression" dxfId="2885" priority="865" stopIfTrue="1">
      <formula>$E1754="M"</formula>
    </cfRule>
    <cfRule type="expression" dxfId="2884" priority="868" stopIfTrue="1">
      <formula>$E1754="S"</formula>
    </cfRule>
  </conditionalFormatting>
  <conditionalFormatting sqref="A1754:E1754">
    <cfRule type="expression" dxfId="2883" priority="866" stopIfTrue="1">
      <formula>$E1754="S"</formula>
    </cfRule>
    <cfRule type="expression" dxfId="2882" priority="867" stopIfTrue="1">
      <formula>$E1754="N"</formula>
    </cfRule>
  </conditionalFormatting>
  <conditionalFormatting sqref="A1790:E1790">
    <cfRule type="expression" dxfId="2881" priority="861" stopIfTrue="1">
      <formula>$E1790="M"</formula>
    </cfRule>
    <cfRule type="expression" dxfId="2880" priority="864" stopIfTrue="1">
      <formula>$E1790="S"</formula>
    </cfRule>
  </conditionalFormatting>
  <conditionalFormatting sqref="A1790:E1790">
    <cfRule type="expression" dxfId="2879" priority="862" stopIfTrue="1">
      <formula>$E1790="S"</formula>
    </cfRule>
    <cfRule type="expression" dxfId="2878" priority="863" stopIfTrue="1">
      <formula>$E1790="N"</formula>
    </cfRule>
  </conditionalFormatting>
  <conditionalFormatting sqref="A1850:E1850">
    <cfRule type="expression" dxfId="2877" priority="857" stopIfTrue="1">
      <formula>$E1850="M"</formula>
    </cfRule>
    <cfRule type="expression" dxfId="2876" priority="860" stopIfTrue="1">
      <formula>$E1850="S"</formula>
    </cfRule>
  </conditionalFormatting>
  <conditionalFormatting sqref="A1850:E1850">
    <cfRule type="expression" dxfId="2875" priority="858" stopIfTrue="1">
      <formula>$E1850="S"</formula>
    </cfRule>
    <cfRule type="expression" dxfId="2874" priority="859" stopIfTrue="1">
      <formula>$E1850="N"</formula>
    </cfRule>
  </conditionalFormatting>
  <conditionalFormatting sqref="A1915:E1915">
    <cfRule type="expression" dxfId="2873" priority="853" stopIfTrue="1">
      <formula>$E1915="M"</formula>
    </cfRule>
    <cfRule type="expression" dxfId="2872" priority="856" stopIfTrue="1">
      <formula>$E1915="S"</formula>
    </cfRule>
  </conditionalFormatting>
  <conditionalFormatting sqref="A1915:E1915">
    <cfRule type="expression" dxfId="2871" priority="854" stopIfTrue="1">
      <formula>$E1915="S"</formula>
    </cfRule>
    <cfRule type="expression" dxfId="2870" priority="855" stopIfTrue="1">
      <formula>$E1915="N"</formula>
    </cfRule>
  </conditionalFormatting>
  <conditionalFormatting sqref="A2011:E2011">
    <cfRule type="expression" dxfId="2869" priority="849" stopIfTrue="1">
      <formula>$E2011="M"</formula>
    </cfRule>
    <cfRule type="expression" dxfId="2868" priority="852" stopIfTrue="1">
      <formula>$E2011="S"</formula>
    </cfRule>
  </conditionalFormatting>
  <conditionalFormatting sqref="A2011:E2011">
    <cfRule type="expression" dxfId="2867" priority="850" stopIfTrue="1">
      <formula>$E2011="S"</formula>
    </cfRule>
    <cfRule type="expression" dxfId="2866" priority="851" stopIfTrue="1">
      <formula>$E2011="N"</formula>
    </cfRule>
  </conditionalFormatting>
  <conditionalFormatting sqref="A2114:E2114">
    <cfRule type="expression" dxfId="2865" priority="845" stopIfTrue="1">
      <formula>$E2114="M"</formula>
    </cfRule>
    <cfRule type="expression" dxfId="2864" priority="848" stopIfTrue="1">
      <formula>$E2114="S"</formula>
    </cfRule>
  </conditionalFormatting>
  <conditionalFormatting sqref="A2114:E2114">
    <cfRule type="expression" dxfId="2863" priority="846" stopIfTrue="1">
      <formula>$E2114="S"</formula>
    </cfRule>
    <cfRule type="expression" dxfId="2862" priority="847" stopIfTrue="1">
      <formula>$E2114="N"</formula>
    </cfRule>
  </conditionalFormatting>
  <conditionalFormatting sqref="A2429:E2429">
    <cfRule type="expression" dxfId="2861" priority="841" stopIfTrue="1">
      <formula>$E2429="M"</formula>
    </cfRule>
    <cfRule type="expression" dxfId="2860" priority="844" stopIfTrue="1">
      <formula>$E2429="S"</formula>
    </cfRule>
  </conditionalFormatting>
  <conditionalFormatting sqref="A2429:E2429">
    <cfRule type="expression" dxfId="2859" priority="842" stopIfTrue="1">
      <formula>$E2429="S"</formula>
    </cfRule>
    <cfRule type="expression" dxfId="2858" priority="843" stopIfTrue="1">
      <formula>$E2429="N"</formula>
    </cfRule>
  </conditionalFormatting>
  <conditionalFormatting sqref="A2282:E2282">
    <cfRule type="expression" dxfId="2857" priority="837" stopIfTrue="1">
      <formula>$E2282="M"</formula>
    </cfRule>
    <cfRule type="expression" dxfId="2856" priority="840" stopIfTrue="1">
      <formula>$E2282="S"</formula>
    </cfRule>
  </conditionalFormatting>
  <conditionalFormatting sqref="A2282:E2282">
    <cfRule type="expression" dxfId="2855" priority="838" stopIfTrue="1">
      <formula>$E2282="S"</formula>
    </cfRule>
    <cfRule type="expression" dxfId="2854" priority="839" stopIfTrue="1">
      <formula>$E2282="N"</formula>
    </cfRule>
  </conditionalFormatting>
  <conditionalFormatting sqref="A2479:E2479">
    <cfRule type="expression" dxfId="2853" priority="832" stopIfTrue="1">
      <formula>$E2479="M"</formula>
    </cfRule>
    <cfRule type="expression" dxfId="2852" priority="835" stopIfTrue="1">
      <formula>$E2479="S"</formula>
    </cfRule>
  </conditionalFormatting>
  <conditionalFormatting sqref="A2479:E2479">
    <cfRule type="expression" dxfId="2851" priority="833" stopIfTrue="1">
      <formula>$E2479="S"</formula>
    </cfRule>
    <cfRule type="expression" dxfId="2850" priority="834" stopIfTrue="1">
      <formula>$E2479="N"</formula>
    </cfRule>
  </conditionalFormatting>
  <conditionalFormatting sqref="B2479">
    <cfRule type="expression" dxfId="2849" priority="836">
      <formula>#REF!</formula>
    </cfRule>
  </conditionalFormatting>
  <conditionalFormatting sqref="B2479">
    <cfRule type="expression" dxfId="2848" priority="831">
      <formula>#REF!</formula>
    </cfRule>
  </conditionalFormatting>
  <conditionalFormatting sqref="A2487:E2487">
    <cfRule type="expression" dxfId="2847" priority="826" stopIfTrue="1">
      <formula>$E2487="M"</formula>
    </cfRule>
    <cfRule type="expression" dxfId="2846" priority="829" stopIfTrue="1">
      <formula>$E2487="S"</formula>
    </cfRule>
  </conditionalFormatting>
  <conditionalFormatting sqref="A2487:E2487">
    <cfRule type="expression" dxfId="2845" priority="827" stopIfTrue="1">
      <formula>$E2487="S"</formula>
    </cfRule>
    <cfRule type="expression" dxfId="2844" priority="828" stopIfTrue="1">
      <formula>$E2487="N"</formula>
    </cfRule>
  </conditionalFormatting>
  <conditionalFormatting sqref="B2487">
    <cfRule type="expression" dxfId="2843" priority="830">
      <formula>#REF!</formula>
    </cfRule>
  </conditionalFormatting>
  <conditionalFormatting sqref="B2487">
    <cfRule type="expression" dxfId="2842" priority="825">
      <formula>#REF!</formula>
    </cfRule>
  </conditionalFormatting>
  <conditionalFormatting sqref="A2608:E2608">
    <cfRule type="expression" dxfId="2841" priority="820" stopIfTrue="1">
      <formula>$E2608="M"</formula>
    </cfRule>
    <cfRule type="expression" dxfId="2840" priority="823" stopIfTrue="1">
      <formula>$E2608="S"</formula>
    </cfRule>
  </conditionalFormatting>
  <conditionalFormatting sqref="A2608:E2608">
    <cfRule type="expression" dxfId="2839" priority="821" stopIfTrue="1">
      <formula>$E2608="S"</formula>
    </cfRule>
    <cfRule type="expression" dxfId="2838" priority="822" stopIfTrue="1">
      <formula>$E2608="N"</formula>
    </cfRule>
  </conditionalFormatting>
  <conditionalFormatting sqref="B2608">
    <cfRule type="expression" dxfId="2837" priority="824">
      <formula>#REF!</formula>
    </cfRule>
  </conditionalFormatting>
  <conditionalFormatting sqref="B2608">
    <cfRule type="expression" dxfId="2836" priority="819">
      <formula>#REF!</formula>
    </cfRule>
  </conditionalFormatting>
  <conditionalFormatting sqref="A2723:E2723">
    <cfRule type="expression" dxfId="2835" priority="814" stopIfTrue="1">
      <formula>$E2723="M"</formula>
    </cfRule>
    <cfRule type="expression" dxfId="2834" priority="817" stopIfTrue="1">
      <formula>$E2723="S"</formula>
    </cfRule>
  </conditionalFormatting>
  <conditionalFormatting sqref="A2723:E2723">
    <cfRule type="expression" dxfId="2833" priority="815" stopIfTrue="1">
      <formula>$E2723="S"</formula>
    </cfRule>
    <cfRule type="expression" dxfId="2832" priority="816" stopIfTrue="1">
      <formula>$E2723="N"</formula>
    </cfRule>
  </conditionalFormatting>
  <conditionalFormatting sqref="B2723">
    <cfRule type="expression" dxfId="2831" priority="818">
      <formula>#REF!</formula>
    </cfRule>
  </conditionalFormatting>
  <conditionalFormatting sqref="B2723">
    <cfRule type="expression" dxfId="2830" priority="813">
      <formula>#REF!</formula>
    </cfRule>
  </conditionalFormatting>
  <conditionalFormatting sqref="B2808">
    <cfRule type="expression" dxfId="2829" priority="1906">
      <formula>#REF!</formula>
    </cfRule>
  </conditionalFormatting>
  <conditionalFormatting sqref="B2913">
    <cfRule type="expression" dxfId="2828" priority="812">
      <formula>#REF!</formula>
    </cfRule>
  </conditionalFormatting>
  <conditionalFormatting sqref="A2914:E2914">
    <cfRule type="expression" dxfId="2827" priority="808" stopIfTrue="1">
      <formula>$E2914="M"</formula>
    </cfRule>
    <cfRule type="expression" dxfId="2826" priority="811" stopIfTrue="1">
      <formula>$E2914="S"</formula>
    </cfRule>
  </conditionalFormatting>
  <conditionalFormatting sqref="A2914:E2914">
    <cfRule type="expression" dxfId="2825" priority="809" stopIfTrue="1">
      <formula>$E2914="S"</formula>
    </cfRule>
    <cfRule type="expression" dxfId="2824" priority="810" stopIfTrue="1">
      <formula>$E2914="N"</formula>
    </cfRule>
  </conditionalFormatting>
  <conditionalFormatting sqref="A2935:E2935">
    <cfRule type="expression" dxfId="2823" priority="803" stopIfTrue="1">
      <formula>$E2935="M"</formula>
    </cfRule>
    <cfRule type="expression" dxfId="2822" priority="806" stopIfTrue="1">
      <formula>$E2935="S"</formula>
    </cfRule>
  </conditionalFormatting>
  <conditionalFormatting sqref="A2935:E2935">
    <cfRule type="expression" dxfId="2821" priority="804" stopIfTrue="1">
      <formula>$E2935="S"</formula>
    </cfRule>
    <cfRule type="expression" dxfId="2820" priority="805" stopIfTrue="1">
      <formula>$E2935="N"</formula>
    </cfRule>
  </conditionalFormatting>
  <conditionalFormatting sqref="B2935">
    <cfRule type="expression" dxfId="2819" priority="807">
      <formula>#REF!</formula>
    </cfRule>
  </conditionalFormatting>
  <conditionalFormatting sqref="A3007:E3007">
    <cfRule type="expression" dxfId="2818" priority="799" stopIfTrue="1">
      <formula>$E3007="M"</formula>
    </cfRule>
    <cfRule type="expression" dxfId="2817" priority="802" stopIfTrue="1">
      <formula>$E3007="S"</formula>
    </cfRule>
  </conditionalFormatting>
  <conditionalFormatting sqref="A3007:E3007">
    <cfRule type="expression" dxfId="2816" priority="800" stopIfTrue="1">
      <formula>$E3007="S"</formula>
    </cfRule>
    <cfRule type="expression" dxfId="2815" priority="801" stopIfTrue="1">
      <formula>$E3007="N"</formula>
    </cfRule>
  </conditionalFormatting>
  <conditionalFormatting sqref="A3039:E3039">
    <cfRule type="expression" dxfId="2814" priority="795" stopIfTrue="1">
      <formula>$E3039="M"</formula>
    </cfRule>
    <cfRule type="expression" dxfId="2813" priority="798" stopIfTrue="1">
      <formula>$E3039="S"</formula>
    </cfRule>
  </conditionalFormatting>
  <conditionalFormatting sqref="A3039:E3039">
    <cfRule type="expression" dxfId="2812" priority="796" stopIfTrue="1">
      <formula>$E3039="S"</formula>
    </cfRule>
    <cfRule type="expression" dxfId="2811" priority="797" stopIfTrue="1">
      <formula>$E3039="N"</formula>
    </cfRule>
  </conditionalFormatting>
  <conditionalFormatting sqref="B3087:E3087">
    <cfRule type="expression" dxfId="2810" priority="791" stopIfTrue="1">
      <formula>$E3087="M"</formula>
    </cfRule>
    <cfRule type="expression" dxfId="2809" priority="794" stopIfTrue="1">
      <formula>$E3087="S"</formula>
    </cfRule>
  </conditionalFormatting>
  <conditionalFormatting sqref="B3087:E3087">
    <cfRule type="expression" dxfId="2808" priority="792" stopIfTrue="1">
      <formula>$E3087="S"</formula>
    </cfRule>
    <cfRule type="expression" dxfId="2807" priority="793" stopIfTrue="1">
      <formula>$E3087="N"</formula>
    </cfRule>
  </conditionalFormatting>
  <conditionalFormatting sqref="B4030:E4030">
    <cfRule type="expression" dxfId="2806" priority="786" stopIfTrue="1">
      <formula>$E4030="M"</formula>
    </cfRule>
    <cfRule type="expression" dxfId="2805" priority="789" stopIfTrue="1">
      <formula>$E4030="S"</formula>
    </cfRule>
  </conditionalFormatting>
  <conditionalFormatting sqref="B4030:E4030">
    <cfRule type="expression" dxfId="2804" priority="787" stopIfTrue="1">
      <formula>$E4030="S"</formula>
    </cfRule>
    <cfRule type="expression" dxfId="2803" priority="788" stopIfTrue="1">
      <formula>$E4030="N"</formula>
    </cfRule>
  </conditionalFormatting>
  <conditionalFormatting sqref="B4030">
    <cfRule type="expression" dxfId="2802" priority="790">
      <formula>#REF!</formula>
    </cfRule>
  </conditionalFormatting>
  <conditionalFormatting sqref="A4092:E4093">
    <cfRule type="expression" dxfId="2801" priority="781" stopIfTrue="1">
      <formula>$E4092="M"</formula>
    </cfRule>
    <cfRule type="expression" dxfId="2800" priority="784" stopIfTrue="1">
      <formula>$E4092="S"</formula>
    </cfRule>
  </conditionalFormatting>
  <conditionalFormatting sqref="A4092:E4093">
    <cfRule type="expression" dxfId="2799" priority="782" stopIfTrue="1">
      <formula>$E4092="S"</formula>
    </cfRule>
    <cfRule type="expression" dxfId="2798" priority="783" stopIfTrue="1">
      <formula>$E4092="N"</formula>
    </cfRule>
  </conditionalFormatting>
  <conditionalFormatting sqref="B4093">
    <cfRule type="expression" dxfId="2797" priority="785">
      <formula>#REF!</formula>
    </cfRule>
  </conditionalFormatting>
  <conditionalFormatting sqref="A4029:E4029">
    <cfRule type="expression" dxfId="2796" priority="777" stopIfTrue="1">
      <formula>$E4029="M"</formula>
    </cfRule>
    <cfRule type="expression" dxfId="2795" priority="780" stopIfTrue="1">
      <formula>$E4029="S"</formula>
    </cfRule>
  </conditionalFormatting>
  <conditionalFormatting sqref="A4029:E4029">
    <cfRule type="expression" dxfId="2794" priority="778" stopIfTrue="1">
      <formula>$E4029="S"</formula>
    </cfRule>
    <cfRule type="expression" dxfId="2793" priority="779" stopIfTrue="1">
      <formula>$E4029="N"</formula>
    </cfRule>
  </conditionalFormatting>
  <conditionalFormatting sqref="B4260">
    <cfRule type="expression" dxfId="2792" priority="776">
      <formula>#REF!</formula>
    </cfRule>
  </conditionalFormatting>
  <conditionalFormatting sqref="A4196:B4196">
    <cfRule type="expression" dxfId="2791" priority="768" stopIfTrue="1">
      <formula>$E4196="M"</formula>
    </cfRule>
    <cfRule type="expression" dxfId="2790" priority="773" stopIfTrue="1">
      <formula>$E4196="S"</formula>
    </cfRule>
  </conditionalFormatting>
  <conditionalFormatting sqref="B4196:E4196">
    <cfRule type="expression" dxfId="2789" priority="774">
      <formula>$E4196="S"</formula>
    </cfRule>
  </conditionalFormatting>
  <conditionalFormatting sqref="A4196:B4196">
    <cfRule type="expression" dxfId="2788" priority="769" stopIfTrue="1">
      <formula>$E4196="S"</formula>
    </cfRule>
    <cfRule type="expression" dxfId="2787" priority="770" stopIfTrue="1">
      <formula>$E4196="N"</formula>
    </cfRule>
  </conditionalFormatting>
  <conditionalFormatting sqref="B4196:E4196">
    <cfRule type="expression" dxfId="2786" priority="771">
      <formula>$E4196="S"</formula>
    </cfRule>
    <cfRule type="expression" dxfId="2785" priority="772">
      <formula>$E4196="N"</formula>
    </cfRule>
  </conditionalFormatting>
  <conditionalFormatting sqref="B4196">
    <cfRule type="expression" dxfId="2784" priority="775">
      <formula>#REF!</formula>
    </cfRule>
  </conditionalFormatting>
  <conditionalFormatting sqref="A4268:E4268">
    <cfRule type="expression" dxfId="2783" priority="764" stopIfTrue="1">
      <formula>$E4268="M"</formula>
    </cfRule>
    <cfRule type="expression" dxfId="2782" priority="767" stopIfTrue="1">
      <formula>$E4268="S"</formula>
    </cfRule>
  </conditionalFormatting>
  <conditionalFormatting sqref="A4268:E4268">
    <cfRule type="expression" dxfId="2781" priority="765" stopIfTrue="1">
      <formula>$E4268="S"</formula>
    </cfRule>
    <cfRule type="expression" dxfId="2780" priority="766" stopIfTrue="1">
      <formula>$E4268="N"</formula>
    </cfRule>
  </conditionalFormatting>
  <conditionalFormatting sqref="A4378:E4378">
    <cfRule type="expression" dxfId="2779" priority="760" stopIfTrue="1">
      <formula>$E4378="M"</formula>
    </cfRule>
    <cfRule type="expression" dxfId="2778" priority="763" stopIfTrue="1">
      <formula>$E4378="S"</formula>
    </cfRule>
  </conditionalFormatting>
  <conditionalFormatting sqref="A4378:E4378">
    <cfRule type="expression" dxfId="2777" priority="761" stopIfTrue="1">
      <formula>$E4378="S"</formula>
    </cfRule>
    <cfRule type="expression" dxfId="2776" priority="762" stopIfTrue="1">
      <formula>$E4378="N"</formula>
    </cfRule>
  </conditionalFormatting>
  <conditionalFormatting sqref="A4383:E4383">
    <cfRule type="expression" dxfId="2775" priority="756" stopIfTrue="1">
      <formula>$E4383="M"</formula>
    </cfRule>
    <cfRule type="expression" dxfId="2774" priority="759" stopIfTrue="1">
      <formula>$E4383="S"</formula>
    </cfRule>
  </conditionalFormatting>
  <conditionalFormatting sqref="A4383:E4383">
    <cfRule type="expression" dxfId="2773" priority="757" stopIfTrue="1">
      <formula>$E4383="S"</formula>
    </cfRule>
    <cfRule type="expression" dxfId="2772" priority="758" stopIfTrue="1">
      <formula>$E4383="N"</formula>
    </cfRule>
  </conditionalFormatting>
  <conditionalFormatting sqref="A4384:E4384">
    <cfRule type="expression" dxfId="2771" priority="752" stopIfTrue="1">
      <formula>$E4384="M"</formula>
    </cfRule>
    <cfRule type="expression" dxfId="2770" priority="755" stopIfTrue="1">
      <formula>$E4384="S"</formula>
    </cfRule>
  </conditionalFormatting>
  <conditionalFormatting sqref="A4384:E4384">
    <cfRule type="expression" dxfId="2769" priority="753" stopIfTrue="1">
      <formula>$E4384="S"</formula>
    </cfRule>
    <cfRule type="expression" dxfId="2768" priority="754" stopIfTrue="1">
      <formula>$E4384="N"</formula>
    </cfRule>
  </conditionalFormatting>
  <conditionalFormatting sqref="A4468:E4468">
    <cfRule type="expression" dxfId="2767" priority="748" stopIfTrue="1">
      <formula>$E4468="M"</formula>
    </cfRule>
    <cfRule type="expression" dxfId="2766" priority="751" stopIfTrue="1">
      <formula>$E4468="S"</formula>
    </cfRule>
  </conditionalFormatting>
  <conditionalFormatting sqref="A4468:E4468">
    <cfRule type="expression" dxfId="2765" priority="749" stopIfTrue="1">
      <formula>$E4468="S"</formula>
    </cfRule>
    <cfRule type="expression" dxfId="2764" priority="750" stopIfTrue="1">
      <formula>$E4468="N"</formula>
    </cfRule>
  </conditionalFormatting>
  <conditionalFormatting sqref="A4504:E4505">
    <cfRule type="expression" dxfId="2763" priority="744" stopIfTrue="1">
      <formula>$E4504="M"</formula>
    </cfRule>
    <cfRule type="expression" dxfId="2762" priority="747" stopIfTrue="1">
      <formula>$E4504="S"</formula>
    </cfRule>
  </conditionalFormatting>
  <conditionalFormatting sqref="A4504:E4505">
    <cfRule type="expression" dxfId="2761" priority="745" stopIfTrue="1">
      <formula>$E4504="S"</formula>
    </cfRule>
    <cfRule type="expression" dxfId="2760" priority="746" stopIfTrue="1">
      <formula>$E4504="N"</formula>
    </cfRule>
  </conditionalFormatting>
  <conditionalFormatting sqref="A4549:D4550">
    <cfRule type="expression" dxfId="2759" priority="740" stopIfTrue="1">
      <formula>$E4549="M"</formula>
    </cfRule>
    <cfRule type="expression" dxfId="2758" priority="743" stopIfTrue="1">
      <formula>$E4549="S"</formula>
    </cfRule>
  </conditionalFormatting>
  <conditionalFormatting sqref="A4549:D4550">
    <cfRule type="expression" dxfId="2757" priority="741" stopIfTrue="1">
      <formula>$E4549="S"</formula>
    </cfRule>
    <cfRule type="expression" dxfId="2756" priority="742" stopIfTrue="1">
      <formula>$E4549="N"</formula>
    </cfRule>
  </conditionalFormatting>
  <conditionalFormatting sqref="A5018:E5018">
    <cfRule type="expression" dxfId="2755" priority="736" stopIfTrue="1">
      <formula>$E5018="M"</formula>
    </cfRule>
    <cfRule type="expression" dxfId="2754" priority="739" stopIfTrue="1">
      <formula>$E5018="S"</formula>
    </cfRule>
  </conditionalFormatting>
  <conditionalFormatting sqref="A5018:E5018">
    <cfRule type="expression" dxfId="2753" priority="737" stopIfTrue="1">
      <formula>$E5018="S"</formula>
    </cfRule>
    <cfRule type="expression" dxfId="2752" priority="738" stopIfTrue="1">
      <formula>$E5018="N"</formula>
    </cfRule>
  </conditionalFormatting>
  <conditionalFormatting sqref="A5035:E5035">
    <cfRule type="expression" dxfId="2751" priority="732" stopIfTrue="1">
      <formula>$E5035="M"</formula>
    </cfRule>
    <cfRule type="expression" dxfId="2750" priority="735" stopIfTrue="1">
      <formula>$E5035="S"</formula>
    </cfRule>
  </conditionalFormatting>
  <conditionalFormatting sqref="A5035:E5035">
    <cfRule type="expression" dxfId="2749" priority="733" stopIfTrue="1">
      <formula>$E5035="S"</formula>
    </cfRule>
    <cfRule type="expression" dxfId="2748" priority="734" stopIfTrue="1">
      <formula>$E5035="N"</formula>
    </cfRule>
  </conditionalFormatting>
  <conditionalFormatting sqref="B5068:E5068">
    <cfRule type="expression" dxfId="2747" priority="727" stopIfTrue="1">
      <formula>$E5068="M"</formula>
    </cfRule>
    <cfRule type="expression" dxfId="2746" priority="730" stopIfTrue="1">
      <formula>$E5068="S"</formula>
    </cfRule>
  </conditionalFormatting>
  <conditionalFormatting sqref="B5068:E5068">
    <cfRule type="expression" dxfId="2745" priority="728" stopIfTrue="1">
      <formula>$E5068="S"</formula>
    </cfRule>
    <cfRule type="expression" dxfId="2744" priority="729" stopIfTrue="1">
      <formula>$E5068="N"</formula>
    </cfRule>
  </conditionalFormatting>
  <conditionalFormatting sqref="B5068">
    <cfRule type="expression" dxfId="2743" priority="731">
      <formula>#REF!</formula>
    </cfRule>
  </conditionalFormatting>
  <conditionalFormatting sqref="A5068">
    <cfRule type="expression" dxfId="2742" priority="723" stopIfTrue="1">
      <formula>$E5068="M"</formula>
    </cfRule>
    <cfRule type="expression" dxfId="2741" priority="726" stopIfTrue="1">
      <formula>$E5068="S"</formula>
    </cfRule>
  </conditionalFormatting>
  <conditionalFormatting sqref="A5068">
    <cfRule type="expression" dxfId="2740" priority="724" stopIfTrue="1">
      <formula>$E5068="S"</formula>
    </cfRule>
    <cfRule type="expression" dxfId="2739" priority="725" stopIfTrue="1">
      <formula>$E5068="N"</formula>
    </cfRule>
  </conditionalFormatting>
  <conditionalFormatting sqref="B5071:E5071">
    <cfRule type="expression" dxfId="2738" priority="718" stopIfTrue="1">
      <formula>$E5071="M"</formula>
    </cfRule>
    <cfRule type="expression" dxfId="2737" priority="721" stopIfTrue="1">
      <formula>$E5071="S"</formula>
    </cfRule>
  </conditionalFormatting>
  <conditionalFormatting sqref="B5071:E5071">
    <cfRule type="expression" dxfId="2736" priority="719" stopIfTrue="1">
      <formula>$E5071="S"</formula>
    </cfRule>
    <cfRule type="expression" dxfId="2735" priority="720" stopIfTrue="1">
      <formula>$E5071="N"</formula>
    </cfRule>
  </conditionalFormatting>
  <conditionalFormatting sqref="B5071">
    <cfRule type="expression" dxfId="2734" priority="722">
      <formula>#REF!</formula>
    </cfRule>
  </conditionalFormatting>
  <conditionalFormatting sqref="A5071">
    <cfRule type="expression" dxfId="2733" priority="714" stopIfTrue="1">
      <formula>$E5071="M"</formula>
    </cfRule>
    <cfRule type="expression" dxfId="2732" priority="717" stopIfTrue="1">
      <formula>$E5071="S"</formula>
    </cfRule>
  </conditionalFormatting>
  <conditionalFormatting sqref="A5071">
    <cfRule type="expression" dxfId="2731" priority="715" stopIfTrue="1">
      <formula>$E5071="S"</formula>
    </cfRule>
    <cfRule type="expression" dxfId="2730" priority="716" stopIfTrue="1">
      <formula>$E5071="N"</formula>
    </cfRule>
  </conditionalFormatting>
  <conditionalFormatting sqref="A5076:E5076">
    <cfRule type="expression" dxfId="2729" priority="710" stopIfTrue="1">
      <formula>$E5076="M"</formula>
    </cfRule>
    <cfRule type="expression" dxfId="2728" priority="713" stopIfTrue="1">
      <formula>$E5076="S"</formula>
    </cfRule>
  </conditionalFormatting>
  <conditionalFormatting sqref="A5076:E5076">
    <cfRule type="expression" dxfId="2727" priority="711" stopIfTrue="1">
      <formula>$E5076="S"</formula>
    </cfRule>
    <cfRule type="expression" dxfId="2726" priority="712" stopIfTrue="1">
      <formula>$E5076="N"</formula>
    </cfRule>
  </conditionalFormatting>
  <conditionalFormatting sqref="A5096:E5096">
    <cfRule type="expression" dxfId="2725" priority="706" stopIfTrue="1">
      <formula>$E5096="M"</formula>
    </cfRule>
    <cfRule type="expression" dxfId="2724" priority="709" stopIfTrue="1">
      <formula>$E5096="S"</formula>
    </cfRule>
  </conditionalFormatting>
  <conditionalFormatting sqref="A5096:E5096">
    <cfRule type="expression" dxfId="2723" priority="707" stopIfTrue="1">
      <formula>$E5096="S"</formula>
    </cfRule>
    <cfRule type="expression" dxfId="2722" priority="708" stopIfTrue="1">
      <formula>$E5096="N"</formula>
    </cfRule>
  </conditionalFormatting>
  <conditionalFormatting sqref="A5102:E5102">
    <cfRule type="expression" dxfId="2721" priority="702" stopIfTrue="1">
      <formula>$E5102="M"</formula>
    </cfRule>
    <cfRule type="expression" dxfId="2720" priority="705" stopIfTrue="1">
      <formula>$E5102="S"</formula>
    </cfRule>
  </conditionalFormatting>
  <conditionalFormatting sqref="A5102:E5102">
    <cfRule type="expression" dxfId="2719" priority="703" stopIfTrue="1">
      <formula>$E5102="S"</formula>
    </cfRule>
    <cfRule type="expression" dxfId="2718" priority="704" stopIfTrue="1">
      <formula>$E5102="N"</formula>
    </cfRule>
  </conditionalFormatting>
  <conditionalFormatting sqref="B5114">
    <cfRule type="expression" dxfId="2717" priority="1907">
      <formula>#REF!</formula>
    </cfRule>
  </conditionalFormatting>
  <conditionalFormatting sqref="A5218:E5218">
    <cfRule type="expression" dxfId="2716" priority="698" stopIfTrue="1">
      <formula>$E5218="M"</formula>
    </cfRule>
    <cfRule type="expression" dxfId="2715" priority="701" stopIfTrue="1">
      <formula>$E5218="S"</formula>
    </cfRule>
  </conditionalFormatting>
  <conditionalFormatting sqref="A5218:E5218">
    <cfRule type="expression" dxfId="2714" priority="699" stopIfTrue="1">
      <formula>$E5218="S"</formula>
    </cfRule>
    <cfRule type="expression" dxfId="2713" priority="700" stopIfTrue="1">
      <formula>$E5218="N"</formula>
    </cfRule>
  </conditionalFormatting>
  <conditionalFormatting sqref="A5273:E5273">
    <cfRule type="expression" dxfId="2712" priority="694" stopIfTrue="1">
      <formula>$E5273="M"</formula>
    </cfRule>
    <cfRule type="expression" dxfId="2711" priority="697" stopIfTrue="1">
      <formula>$E5273="S"</formula>
    </cfRule>
  </conditionalFormatting>
  <conditionalFormatting sqref="A5273:E5273">
    <cfRule type="expression" dxfId="2710" priority="695" stopIfTrue="1">
      <formula>$E5273="S"</formula>
    </cfRule>
    <cfRule type="expression" dxfId="2709" priority="696" stopIfTrue="1">
      <formula>$E5273="N"</formula>
    </cfRule>
  </conditionalFormatting>
  <conditionalFormatting sqref="A5279:E5279">
    <cfRule type="expression" dxfId="2708" priority="690" stopIfTrue="1">
      <formula>$E5279="M"</formula>
    </cfRule>
    <cfRule type="expression" dxfId="2707" priority="693" stopIfTrue="1">
      <formula>$E5279="S"</formula>
    </cfRule>
  </conditionalFormatting>
  <conditionalFormatting sqref="A5279:E5279">
    <cfRule type="expression" dxfId="2706" priority="691" stopIfTrue="1">
      <formula>$E5279="S"</formula>
    </cfRule>
    <cfRule type="expression" dxfId="2705" priority="692" stopIfTrue="1">
      <formula>$E5279="N"</formula>
    </cfRule>
  </conditionalFormatting>
  <conditionalFormatting sqref="A5304:E5304">
    <cfRule type="expression" dxfId="2704" priority="686" stopIfTrue="1">
      <formula>$E5304="M"</formula>
    </cfRule>
    <cfRule type="expression" dxfId="2703" priority="689" stopIfTrue="1">
      <formula>$E5304="S"</formula>
    </cfRule>
  </conditionalFormatting>
  <conditionalFormatting sqref="A5304:E5304">
    <cfRule type="expression" dxfId="2702" priority="687" stopIfTrue="1">
      <formula>$E5304="S"</formula>
    </cfRule>
    <cfRule type="expression" dxfId="2701" priority="688" stopIfTrue="1">
      <formula>$E5304="N"</formula>
    </cfRule>
  </conditionalFormatting>
  <conditionalFormatting sqref="B4638">
    <cfRule type="expression" dxfId="2700" priority="685">
      <formula>#REF!</formula>
    </cfRule>
  </conditionalFormatting>
  <conditionalFormatting sqref="A4639:E4639">
    <cfRule type="expression" dxfId="2699" priority="680" stopIfTrue="1">
      <formula>$E4639="M"</formula>
    </cfRule>
    <cfRule type="expression" dxfId="2698" priority="683" stopIfTrue="1">
      <formula>$E4639="S"</formula>
    </cfRule>
  </conditionalFormatting>
  <conditionalFormatting sqref="A4639:E4639">
    <cfRule type="expression" dxfId="2697" priority="681" stopIfTrue="1">
      <formula>$E4639="S"</formula>
    </cfRule>
    <cfRule type="expression" dxfId="2696" priority="682" stopIfTrue="1">
      <formula>$E4639="N"</formula>
    </cfRule>
  </conditionalFormatting>
  <conditionalFormatting sqref="B4639">
    <cfRule type="expression" dxfId="2695" priority="684">
      <formula>#REF!</formula>
    </cfRule>
  </conditionalFormatting>
  <conditionalFormatting sqref="C4731:C4732">
    <cfRule type="duplicateValues" dxfId="2694" priority="1908"/>
    <cfRule type="duplicateValues" dxfId="2693" priority="1909"/>
  </conditionalFormatting>
  <conditionalFormatting sqref="F2115:F2281 F1791:F1849 F71:F74 F77:F80 F903:F905 F907:F911 F913:F915 F992:F993 F995:F999 F1231:F1246 F1248:F1261 F1263:F1313 F1315:F1339 F1721:F1753 F1755:F1789 F1916:F2010 F2012:F2113 F2913 F2915:F2934 F3008:F3038 F4267 F432 F900 F4379:F4382 F5019:F5034 F5036:F5067 F5069:F5070 F5072:F5075 F5077:F5095 F5097:F5101 F5103:F5113 F5115:F5217 F5219:F5272 F5274:F5278 F2724:F2754 F4094:F4110 F5280:F5303 F4477:F4503 F4469:F4475 F4506:F4548 F3040:F3086 F2936:F3006 F1341:F1525">
    <cfRule type="expression" dxfId="2692" priority="608" stopIfTrue="1">
      <formula>$E71="M"</formula>
    </cfRule>
    <cfRule type="expression" dxfId="2691" priority="678" stopIfTrue="1">
      <formula>$E71="S"</formula>
    </cfRule>
  </conditionalFormatting>
  <conditionalFormatting sqref="F691">
    <cfRule type="expression" dxfId="2690" priority="679">
      <formula>$E691="S"</formula>
    </cfRule>
  </conditionalFormatting>
  <conditionalFormatting sqref="F184:F185 F71:F74 F77:F80 F903:F905 F907:F911 F913:F915 F992:F993 F995:F999 F1231:F1246 F1248:F1261 F1263:F1313 F1315:F1339 F1721:F1753 F1755:F1789 F1791:F1849 F1916:F2010 F2012:F2113 F2115:F2281 F2913 F2915:F2934 F3008:F3038 F4267 F432 F863:F869 F900 F4379:F4382 F5019:F5034 F5036:F5067 F5069:F5070 F5072:F5075 F5077:F5095 F5097:F5101 F5103:F5113 F5115:F5217 F5219:F5272 F5274:F5278 F2724:F2754 F4094:F4110 F5280:F5303 F4477:F4503 F4469:F4475 F4506:F4548 F3040:F3086 F2936:F3006 F1341:F1525 F871:F881 F883:F893 F895:F898">
    <cfRule type="expression" dxfId="2689" priority="671" stopIfTrue="1">
      <formula>$E71="S"</formula>
    </cfRule>
    <cfRule type="expression" dxfId="2688" priority="675" stopIfTrue="1">
      <formula>$E71="N"</formula>
    </cfRule>
  </conditionalFormatting>
  <conditionalFormatting sqref="F691">
    <cfRule type="expression" dxfId="2687" priority="676">
      <formula>$E691="S"</formula>
    </cfRule>
    <cfRule type="expression" dxfId="2686" priority="677">
      <formula>$E691="N"</formula>
    </cfRule>
  </conditionalFormatting>
  <conditionalFormatting sqref="F4">
    <cfRule type="expression" dxfId="2685" priority="674">
      <formula>$E4="S"</formula>
    </cfRule>
  </conditionalFormatting>
  <conditionalFormatting sqref="F4">
    <cfRule type="expression" dxfId="2684" priority="672">
      <formula>$E4="S"</formula>
    </cfRule>
    <cfRule type="expression" dxfId="2683" priority="673">
      <formula>$E4="N"</formula>
    </cfRule>
  </conditionalFormatting>
  <conditionalFormatting sqref="F6">
    <cfRule type="expression" dxfId="2682" priority="670">
      <formula>$E6="S"</formula>
    </cfRule>
  </conditionalFormatting>
  <conditionalFormatting sqref="F6">
    <cfRule type="expression" dxfId="2681" priority="668">
      <formula>$E6="S"</formula>
    </cfRule>
    <cfRule type="expression" dxfId="2680" priority="669">
      <formula>$E6="N"</formula>
    </cfRule>
  </conditionalFormatting>
  <conditionalFormatting sqref="F1037">
    <cfRule type="expression" dxfId="2679" priority="667">
      <formula>$E1037="S"</formula>
    </cfRule>
  </conditionalFormatting>
  <conditionalFormatting sqref="F1037">
    <cfRule type="expression" dxfId="2678" priority="665">
      <formula>$E1037="S"</formula>
    </cfRule>
    <cfRule type="expression" dxfId="2677" priority="666">
      <formula>$E1037="N"</formula>
    </cfRule>
  </conditionalFormatting>
  <conditionalFormatting sqref="F1037">
    <cfRule type="expression" dxfId="2676" priority="664">
      <formula>$E1037="S"</formula>
    </cfRule>
  </conditionalFormatting>
  <conditionalFormatting sqref="F1037">
    <cfRule type="expression" dxfId="2675" priority="662">
      <formula>$E1037="S"</formula>
    </cfRule>
    <cfRule type="expression" dxfId="2674" priority="663">
      <formula>$E1037="N"</formula>
    </cfRule>
  </conditionalFormatting>
  <conditionalFormatting sqref="F900">
    <cfRule type="expression" dxfId="2673" priority="661">
      <formula>$E900="S"</formula>
    </cfRule>
  </conditionalFormatting>
  <conditionalFormatting sqref="F900">
    <cfRule type="expression" dxfId="2672" priority="659">
      <formula>$E900="S"</formula>
    </cfRule>
    <cfRule type="expression" dxfId="2671" priority="660">
      <formula>$E900="N"</formula>
    </cfRule>
  </conditionalFormatting>
  <conditionalFormatting sqref="F900">
    <cfRule type="expression" dxfId="2670" priority="658">
      <formula>$E900="S"</formula>
    </cfRule>
  </conditionalFormatting>
  <conditionalFormatting sqref="F900">
    <cfRule type="expression" dxfId="2669" priority="656">
      <formula>$E900="S"</formula>
    </cfRule>
    <cfRule type="expression" dxfId="2668" priority="657">
      <formula>$E900="N"</formula>
    </cfRule>
  </conditionalFormatting>
  <conditionalFormatting sqref="F863">
    <cfRule type="expression" dxfId="2667" priority="655">
      <formula>$E863="S"</formula>
    </cfRule>
  </conditionalFormatting>
  <conditionalFormatting sqref="F863">
    <cfRule type="expression" dxfId="2666" priority="653">
      <formula>$E863="S"</formula>
    </cfRule>
    <cfRule type="expression" dxfId="2665" priority="654">
      <formula>$E863="N"</formula>
    </cfRule>
  </conditionalFormatting>
  <conditionalFormatting sqref="F863">
    <cfRule type="expression" dxfId="2664" priority="652">
      <formula>$E863="S"</formula>
    </cfRule>
  </conditionalFormatting>
  <conditionalFormatting sqref="F863">
    <cfRule type="expression" dxfId="2663" priority="650">
      <formula>$E863="S"</formula>
    </cfRule>
    <cfRule type="expression" dxfId="2662" priority="651">
      <formula>$E863="N"</formula>
    </cfRule>
  </conditionalFormatting>
  <conditionalFormatting sqref="F789">
    <cfRule type="expression" dxfId="2661" priority="649">
      <formula>$E789="S"</formula>
    </cfRule>
  </conditionalFormatting>
  <conditionalFormatting sqref="F789">
    <cfRule type="expression" dxfId="2660" priority="647">
      <formula>$E789="S"</formula>
    </cfRule>
    <cfRule type="expression" dxfId="2659" priority="648">
      <formula>$E789="N"</formula>
    </cfRule>
  </conditionalFormatting>
  <conditionalFormatting sqref="F789">
    <cfRule type="expression" dxfId="2658" priority="646">
      <formula>$E789="S"</formula>
    </cfRule>
  </conditionalFormatting>
  <conditionalFormatting sqref="F789">
    <cfRule type="expression" dxfId="2657" priority="644">
      <formula>$E789="S"</formula>
    </cfRule>
    <cfRule type="expression" dxfId="2656" priority="645">
      <formula>$E789="N"</formula>
    </cfRule>
  </conditionalFormatting>
  <conditionalFormatting sqref="F432">
    <cfRule type="expression" dxfId="2655" priority="643">
      <formula>$E432="S"</formula>
    </cfRule>
  </conditionalFormatting>
  <conditionalFormatting sqref="F432">
    <cfRule type="expression" dxfId="2654" priority="641">
      <formula>$E432="S"</formula>
    </cfRule>
    <cfRule type="expression" dxfId="2653" priority="642">
      <formula>$E432="N"</formula>
    </cfRule>
  </conditionalFormatting>
  <conditionalFormatting sqref="F432">
    <cfRule type="expression" dxfId="2652" priority="640">
      <formula>$E432="S"</formula>
    </cfRule>
  </conditionalFormatting>
  <conditionalFormatting sqref="F432">
    <cfRule type="expression" dxfId="2651" priority="638">
      <formula>$E432="S"</formula>
    </cfRule>
    <cfRule type="expression" dxfId="2650" priority="639">
      <formula>$E432="N"</formula>
    </cfRule>
  </conditionalFormatting>
  <conditionalFormatting sqref="F187">
    <cfRule type="expression" dxfId="2649" priority="637">
      <formula>$E187="S"</formula>
    </cfRule>
  </conditionalFormatting>
  <conditionalFormatting sqref="F187">
    <cfRule type="expression" dxfId="2648" priority="635">
      <formula>$E187="S"</formula>
    </cfRule>
    <cfRule type="expression" dxfId="2647" priority="636">
      <formula>$E187="N"</formula>
    </cfRule>
  </conditionalFormatting>
  <conditionalFormatting sqref="F187">
    <cfRule type="expression" dxfId="2646" priority="634">
      <formula>$E187="S"</formula>
    </cfRule>
  </conditionalFormatting>
  <conditionalFormatting sqref="F187">
    <cfRule type="expression" dxfId="2645" priority="632">
      <formula>$E187="S"</formula>
    </cfRule>
    <cfRule type="expression" dxfId="2644" priority="633">
      <formula>$E187="N"</formula>
    </cfRule>
  </conditionalFormatting>
  <conditionalFormatting sqref="F71">
    <cfRule type="expression" dxfId="2643" priority="631">
      <formula>$E71="S"</formula>
    </cfRule>
  </conditionalFormatting>
  <conditionalFormatting sqref="F71">
    <cfRule type="expression" dxfId="2642" priority="629">
      <formula>$E71="S"</formula>
    </cfRule>
    <cfRule type="expression" dxfId="2641" priority="630">
      <formula>$E71="N"</formula>
    </cfRule>
  </conditionalFormatting>
  <conditionalFormatting sqref="F71">
    <cfRule type="expression" dxfId="2640" priority="628">
      <formula>$E71="S"</formula>
    </cfRule>
  </conditionalFormatting>
  <conditionalFormatting sqref="F71">
    <cfRule type="expression" dxfId="2639" priority="626">
      <formula>$E71="S"</formula>
    </cfRule>
    <cfRule type="expression" dxfId="2638" priority="627">
      <formula>$E71="N"</formula>
    </cfRule>
  </conditionalFormatting>
  <conditionalFormatting sqref="F6">
    <cfRule type="expression" dxfId="2637" priority="625">
      <formula>$E6="S"</formula>
    </cfRule>
  </conditionalFormatting>
  <conditionalFormatting sqref="F6">
    <cfRule type="expression" dxfId="2636" priority="623">
      <formula>$E6="S"</formula>
    </cfRule>
    <cfRule type="expression" dxfId="2635" priority="624">
      <formula>$E6="N"</formula>
    </cfRule>
  </conditionalFormatting>
  <conditionalFormatting sqref="F6">
    <cfRule type="expression" dxfId="2634" priority="622">
      <formula>$E6="S"</formula>
    </cfRule>
  </conditionalFormatting>
  <conditionalFormatting sqref="F6">
    <cfRule type="expression" dxfId="2633" priority="620">
      <formula>$E6="S"</formula>
    </cfRule>
    <cfRule type="expression" dxfId="2632" priority="621">
      <formula>$E6="N"</formula>
    </cfRule>
  </conditionalFormatting>
  <conditionalFormatting sqref="F690">
    <cfRule type="expression" dxfId="2631" priority="618" stopIfTrue="1">
      <formula>$E690="S"</formula>
    </cfRule>
    <cfRule type="expression" dxfId="2630" priority="619" stopIfTrue="1">
      <formula>$E690="N"</formula>
    </cfRule>
  </conditionalFormatting>
  <conditionalFormatting sqref="F2755">
    <cfRule type="expression" dxfId="2629" priority="616" stopIfTrue="1">
      <formula>$E2755="S"</formula>
    </cfRule>
    <cfRule type="expression" dxfId="2628" priority="617" stopIfTrue="1">
      <formula>$E2755="N"</formula>
    </cfRule>
  </conditionalFormatting>
  <conditionalFormatting sqref="F4266">
    <cfRule type="expression" dxfId="2627" priority="614" stopIfTrue="1">
      <formula>$E4266="S"</formula>
    </cfRule>
    <cfRule type="expression" dxfId="2626" priority="615" stopIfTrue="1">
      <formula>$E4266="N"</formula>
    </cfRule>
  </conditionalFormatting>
  <conditionalFormatting sqref="F953">
    <cfRule type="expression" dxfId="2625" priority="613" stopIfTrue="1">
      <formula>$E953="S"</formula>
    </cfRule>
  </conditionalFormatting>
  <conditionalFormatting sqref="F953">
    <cfRule type="expression" dxfId="2624" priority="611" stopIfTrue="1">
      <formula>$E953="S"</formula>
    </cfRule>
    <cfRule type="expression" dxfId="2623" priority="612" stopIfTrue="1">
      <formula>$E953="N"</formula>
    </cfRule>
  </conditionalFormatting>
  <conditionalFormatting sqref="F862">
    <cfRule type="expression" dxfId="2622" priority="609" stopIfTrue="1">
      <formula>$E862="S"</formula>
    </cfRule>
    <cfRule type="expression" dxfId="2621" priority="610" stopIfTrue="1">
      <formula>$E862="N"</formula>
    </cfRule>
  </conditionalFormatting>
  <conditionalFormatting sqref="F186">
    <cfRule type="expression" dxfId="2620" priority="606" stopIfTrue="1">
      <formula>$E186="S"</formula>
    </cfRule>
    <cfRule type="expression" dxfId="2619" priority="607" stopIfTrue="1">
      <formula>$E186="N"</formula>
    </cfRule>
  </conditionalFormatting>
  <conditionalFormatting sqref="F70 F118 F433 F431 F2912 F5114">
    <cfRule type="expression" dxfId="2618" priority="602" stopIfTrue="1">
      <formula>$E70="M"</formula>
    </cfRule>
    <cfRule type="expression" dxfId="2617" priority="605" stopIfTrue="1">
      <formula>$E70="S"</formula>
    </cfRule>
  </conditionalFormatting>
  <conditionalFormatting sqref="F70 F118 F433 F431 F2912 F5114">
    <cfRule type="expression" dxfId="2616" priority="603" stopIfTrue="1">
      <formula>$E70="S"</formula>
    </cfRule>
    <cfRule type="expression" dxfId="2615" priority="604" stopIfTrue="1">
      <formula>$E70="N"</formula>
    </cfRule>
  </conditionalFormatting>
  <conditionalFormatting sqref="F75">
    <cfRule type="expression" dxfId="2614" priority="598" stopIfTrue="1">
      <formula>$E75="M"</formula>
    </cfRule>
    <cfRule type="expression" dxfId="2613" priority="601" stopIfTrue="1">
      <formula>$E75="S"</formula>
    </cfRule>
  </conditionalFormatting>
  <conditionalFormatting sqref="F75">
    <cfRule type="expression" dxfId="2612" priority="599" stopIfTrue="1">
      <formula>$E75="S"</formula>
    </cfRule>
    <cfRule type="expression" dxfId="2611" priority="600" stopIfTrue="1">
      <formula>$E75="N"</formula>
    </cfRule>
  </conditionalFormatting>
  <conditionalFormatting sqref="F76">
    <cfRule type="expression" dxfId="2610" priority="594" stopIfTrue="1">
      <formula>$E76="M"</formula>
    </cfRule>
    <cfRule type="expression" dxfId="2609" priority="597" stopIfTrue="1">
      <formula>$E76="S"</formula>
    </cfRule>
  </conditionalFormatting>
  <conditionalFormatting sqref="F76">
    <cfRule type="expression" dxfId="2608" priority="595" stopIfTrue="1">
      <formula>$E76="S"</formula>
    </cfRule>
    <cfRule type="expression" dxfId="2607" priority="596" stopIfTrue="1">
      <formula>$E76="N"</formula>
    </cfRule>
  </conditionalFormatting>
  <conditionalFormatting sqref="F81">
    <cfRule type="expression" dxfId="2606" priority="590" stopIfTrue="1">
      <formula>$E81="M"</formula>
    </cfRule>
    <cfRule type="expression" dxfId="2605" priority="593" stopIfTrue="1">
      <formula>$E81="S"</formula>
    </cfRule>
  </conditionalFormatting>
  <conditionalFormatting sqref="F81">
    <cfRule type="expression" dxfId="2604" priority="591" stopIfTrue="1">
      <formula>$E81="S"</formula>
    </cfRule>
    <cfRule type="expression" dxfId="2603" priority="592" stopIfTrue="1">
      <formula>$E81="N"</formula>
    </cfRule>
  </conditionalFormatting>
  <conditionalFormatting sqref="F183">
    <cfRule type="expression" dxfId="2602" priority="586" stopIfTrue="1">
      <formula>$E183="M"</formula>
    </cfRule>
    <cfRule type="expression" dxfId="2601" priority="589" stopIfTrue="1">
      <formula>$E183="S"</formula>
    </cfRule>
  </conditionalFormatting>
  <conditionalFormatting sqref="F183">
    <cfRule type="expression" dxfId="2600" priority="587" stopIfTrue="1">
      <formula>$E183="S"</formula>
    </cfRule>
    <cfRule type="expression" dxfId="2599" priority="588" stopIfTrue="1">
      <formula>$E183="N"</formula>
    </cfRule>
  </conditionalFormatting>
  <conditionalFormatting sqref="F464">
    <cfRule type="expression" dxfId="2598" priority="582" stopIfTrue="1">
      <formula>$E464="M"</formula>
    </cfRule>
    <cfRule type="expression" dxfId="2597" priority="585" stopIfTrue="1">
      <formula>$E464="S"</formula>
    </cfRule>
  </conditionalFormatting>
  <conditionalFormatting sqref="F464">
    <cfRule type="expression" dxfId="2596" priority="583" stopIfTrue="1">
      <formula>$E464="S"</formula>
    </cfRule>
    <cfRule type="expression" dxfId="2595" priority="584" stopIfTrue="1">
      <formula>$E464="N"</formula>
    </cfRule>
  </conditionalFormatting>
  <conditionalFormatting sqref="F790 F792">
    <cfRule type="expression" dxfId="2594" priority="578" stopIfTrue="1">
      <formula>$E790="M"</formula>
    </cfRule>
    <cfRule type="expression" dxfId="2593" priority="581" stopIfTrue="1">
      <formula>$E790="S"</formula>
    </cfRule>
  </conditionalFormatting>
  <conditionalFormatting sqref="F790 F792">
    <cfRule type="expression" dxfId="2592" priority="579" stopIfTrue="1">
      <formula>$E790="S"</formula>
    </cfRule>
    <cfRule type="expression" dxfId="2591" priority="580" stopIfTrue="1">
      <formula>$E790="N"</formula>
    </cfRule>
  </conditionalFormatting>
  <conditionalFormatting sqref="F800">
    <cfRule type="expression" dxfId="2590" priority="574" stopIfTrue="1">
      <formula>$E800="M"</formula>
    </cfRule>
    <cfRule type="expression" dxfId="2589" priority="577" stopIfTrue="1">
      <formula>$E800="S"</formula>
    </cfRule>
  </conditionalFormatting>
  <conditionalFormatting sqref="F800">
    <cfRule type="expression" dxfId="2588" priority="575" stopIfTrue="1">
      <formula>$E800="S"</formula>
    </cfRule>
    <cfRule type="expression" dxfId="2587" priority="576" stopIfTrue="1">
      <formula>$E800="N"</formula>
    </cfRule>
  </conditionalFormatting>
  <conditionalFormatting sqref="F791">
    <cfRule type="expression" dxfId="2586" priority="570" stopIfTrue="1">
      <formula>$E791="M"</formula>
    </cfRule>
    <cfRule type="expression" dxfId="2585" priority="573" stopIfTrue="1">
      <formula>$E791="S"</formula>
    </cfRule>
  </conditionalFormatting>
  <conditionalFormatting sqref="F791">
    <cfRule type="expression" dxfId="2584" priority="571" stopIfTrue="1">
      <formula>$E791="S"</formula>
    </cfRule>
    <cfRule type="expression" dxfId="2583" priority="572" stopIfTrue="1">
      <formula>$E791="N"</formula>
    </cfRule>
  </conditionalFormatting>
  <conditionalFormatting sqref="F899">
    <cfRule type="expression" dxfId="2582" priority="566" stopIfTrue="1">
      <formula>$E899="M"</formula>
    </cfRule>
    <cfRule type="expression" dxfId="2581" priority="569" stopIfTrue="1">
      <formula>$E899="S"</formula>
    </cfRule>
  </conditionalFormatting>
  <conditionalFormatting sqref="F899">
    <cfRule type="expression" dxfId="2580" priority="567" stopIfTrue="1">
      <formula>$E899="S"</formula>
    </cfRule>
    <cfRule type="expression" dxfId="2579" priority="568" stopIfTrue="1">
      <formula>$E899="N"</formula>
    </cfRule>
  </conditionalFormatting>
  <conditionalFormatting sqref="F901">
    <cfRule type="expression" dxfId="2578" priority="562" stopIfTrue="1">
      <formula>$E901="M"</formula>
    </cfRule>
    <cfRule type="expression" dxfId="2577" priority="565" stopIfTrue="1">
      <formula>$E901="S"</formula>
    </cfRule>
  </conditionalFormatting>
  <conditionalFormatting sqref="F901">
    <cfRule type="expression" dxfId="2576" priority="563" stopIfTrue="1">
      <formula>$E901="S"</formula>
    </cfRule>
    <cfRule type="expression" dxfId="2575" priority="564" stopIfTrue="1">
      <formula>$E901="N"</formula>
    </cfRule>
  </conditionalFormatting>
  <conditionalFormatting sqref="F902">
    <cfRule type="expression" dxfId="2574" priority="558" stopIfTrue="1">
      <formula>$E902="M"</formula>
    </cfRule>
    <cfRule type="expression" dxfId="2573" priority="561" stopIfTrue="1">
      <formula>$E902="S"</formula>
    </cfRule>
  </conditionalFormatting>
  <conditionalFormatting sqref="F902">
    <cfRule type="expression" dxfId="2572" priority="559" stopIfTrue="1">
      <formula>$E902="S"</formula>
    </cfRule>
    <cfRule type="expression" dxfId="2571" priority="560" stopIfTrue="1">
      <formula>$E902="N"</formula>
    </cfRule>
  </conditionalFormatting>
  <conditionalFormatting sqref="F906">
    <cfRule type="expression" dxfId="2570" priority="554" stopIfTrue="1">
      <formula>$E906="M"</formula>
    </cfRule>
    <cfRule type="expression" dxfId="2569" priority="557" stopIfTrue="1">
      <formula>$E906="S"</formula>
    </cfRule>
  </conditionalFormatting>
  <conditionalFormatting sqref="F906">
    <cfRule type="expression" dxfId="2568" priority="555" stopIfTrue="1">
      <formula>$E906="S"</formula>
    </cfRule>
    <cfRule type="expression" dxfId="2567" priority="556" stopIfTrue="1">
      <formula>$E906="N"</formula>
    </cfRule>
  </conditionalFormatting>
  <conditionalFormatting sqref="F912">
    <cfRule type="expression" dxfId="2566" priority="550" stopIfTrue="1">
      <formula>$E912="M"</formula>
    </cfRule>
    <cfRule type="expression" dxfId="2565" priority="553" stopIfTrue="1">
      <formula>$E912="S"</formula>
    </cfRule>
  </conditionalFormatting>
  <conditionalFormatting sqref="F912">
    <cfRule type="expression" dxfId="2564" priority="551" stopIfTrue="1">
      <formula>$E912="S"</formula>
    </cfRule>
    <cfRule type="expression" dxfId="2563" priority="552" stopIfTrue="1">
      <formula>$E912="N"</formula>
    </cfRule>
  </conditionalFormatting>
  <conditionalFormatting sqref="F916">
    <cfRule type="expression" dxfId="2562" priority="546" stopIfTrue="1">
      <formula>$E916="M"</formula>
    </cfRule>
    <cfRule type="expression" dxfId="2561" priority="549" stopIfTrue="1">
      <formula>$E916="S"</formula>
    </cfRule>
  </conditionalFormatting>
  <conditionalFormatting sqref="F916">
    <cfRule type="expression" dxfId="2560" priority="547" stopIfTrue="1">
      <formula>$E916="S"</formula>
    </cfRule>
    <cfRule type="expression" dxfId="2559" priority="548" stopIfTrue="1">
      <formula>$E916="N"</formula>
    </cfRule>
  </conditionalFormatting>
  <conditionalFormatting sqref="F919">
    <cfRule type="expression" dxfId="2558" priority="542" stopIfTrue="1">
      <formula>$E919="M"</formula>
    </cfRule>
    <cfRule type="expression" dxfId="2557" priority="545" stopIfTrue="1">
      <formula>$E919="S"</formula>
    </cfRule>
  </conditionalFormatting>
  <conditionalFormatting sqref="F919">
    <cfRule type="expression" dxfId="2556" priority="543" stopIfTrue="1">
      <formula>$E919="S"</formula>
    </cfRule>
    <cfRule type="expression" dxfId="2555" priority="544" stopIfTrue="1">
      <formula>$E919="N"</formula>
    </cfRule>
  </conditionalFormatting>
  <conditionalFormatting sqref="F967">
    <cfRule type="expression" dxfId="2554" priority="538" stopIfTrue="1">
      <formula>$E967="M"</formula>
    </cfRule>
    <cfRule type="expression" dxfId="2553" priority="541" stopIfTrue="1">
      <formula>$E967="S"</formula>
    </cfRule>
  </conditionalFormatting>
  <conditionalFormatting sqref="F967">
    <cfRule type="expression" dxfId="2552" priority="539" stopIfTrue="1">
      <formula>$E967="S"</formula>
    </cfRule>
    <cfRule type="expression" dxfId="2551" priority="540" stopIfTrue="1">
      <formula>$E967="N"</formula>
    </cfRule>
  </conditionalFormatting>
  <conditionalFormatting sqref="F979">
    <cfRule type="expression" dxfId="2550" priority="534" stopIfTrue="1">
      <formula>$E979="M"</formula>
    </cfRule>
    <cfRule type="expression" dxfId="2549" priority="537" stopIfTrue="1">
      <formula>$E979="S"</formula>
    </cfRule>
  </conditionalFormatting>
  <conditionalFormatting sqref="F979">
    <cfRule type="expression" dxfId="2548" priority="535" stopIfTrue="1">
      <formula>$E979="S"</formula>
    </cfRule>
    <cfRule type="expression" dxfId="2547" priority="536" stopIfTrue="1">
      <formula>$E979="N"</formula>
    </cfRule>
  </conditionalFormatting>
  <conditionalFormatting sqref="F991">
    <cfRule type="expression" dxfId="2546" priority="530" stopIfTrue="1">
      <formula>$E991="M"</formula>
    </cfRule>
    <cfRule type="expression" dxfId="2545" priority="533" stopIfTrue="1">
      <formula>$E991="S"</formula>
    </cfRule>
  </conditionalFormatting>
  <conditionalFormatting sqref="F991">
    <cfRule type="expression" dxfId="2544" priority="531" stopIfTrue="1">
      <formula>$E991="S"</formula>
    </cfRule>
    <cfRule type="expression" dxfId="2543" priority="532" stopIfTrue="1">
      <formula>$E991="N"</formula>
    </cfRule>
  </conditionalFormatting>
  <conditionalFormatting sqref="F994">
    <cfRule type="expression" dxfId="2542" priority="526" stopIfTrue="1">
      <formula>$E994="M"</formula>
    </cfRule>
    <cfRule type="expression" dxfId="2541" priority="529" stopIfTrue="1">
      <formula>$E994="S"</formula>
    </cfRule>
  </conditionalFormatting>
  <conditionalFormatting sqref="F994">
    <cfRule type="expression" dxfId="2540" priority="527" stopIfTrue="1">
      <formula>$E994="S"</formula>
    </cfRule>
    <cfRule type="expression" dxfId="2539" priority="528" stopIfTrue="1">
      <formula>$E994="N"</formula>
    </cfRule>
  </conditionalFormatting>
  <conditionalFormatting sqref="F1000">
    <cfRule type="expression" dxfId="2538" priority="522" stopIfTrue="1">
      <formula>$E1000="M"</formula>
    </cfRule>
    <cfRule type="expression" dxfId="2537" priority="525" stopIfTrue="1">
      <formula>$E1000="S"</formula>
    </cfRule>
  </conditionalFormatting>
  <conditionalFormatting sqref="F1000">
    <cfRule type="expression" dxfId="2536" priority="523" stopIfTrue="1">
      <formula>$E1000="S"</formula>
    </cfRule>
    <cfRule type="expression" dxfId="2535" priority="524" stopIfTrue="1">
      <formula>$E1000="N"</formula>
    </cfRule>
  </conditionalFormatting>
  <conditionalFormatting sqref="F1060">
    <cfRule type="expression" dxfId="2534" priority="518" stopIfTrue="1">
      <formula>$E1060="M"</formula>
    </cfRule>
    <cfRule type="expression" dxfId="2533" priority="521" stopIfTrue="1">
      <formula>$E1060="S"</formula>
    </cfRule>
  </conditionalFormatting>
  <conditionalFormatting sqref="F1060">
    <cfRule type="expression" dxfId="2532" priority="519" stopIfTrue="1">
      <formula>$E1060="S"</formula>
    </cfRule>
    <cfRule type="expression" dxfId="2531" priority="520" stopIfTrue="1">
      <formula>$E1060="N"</formula>
    </cfRule>
  </conditionalFormatting>
  <conditionalFormatting sqref="F1201">
    <cfRule type="expression" dxfId="2530" priority="514" stopIfTrue="1">
      <formula>$E1201="M"</formula>
    </cfRule>
    <cfRule type="expression" dxfId="2529" priority="517" stopIfTrue="1">
      <formula>$E1201="S"</formula>
    </cfRule>
  </conditionalFormatting>
  <conditionalFormatting sqref="F1201">
    <cfRule type="expression" dxfId="2528" priority="515" stopIfTrue="1">
      <formula>$E1201="S"</formula>
    </cfRule>
    <cfRule type="expression" dxfId="2527" priority="516" stopIfTrue="1">
      <formula>$E1201="N"</formula>
    </cfRule>
  </conditionalFormatting>
  <conditionalFormatting sqref="F1230">
    <cfRule type="expression" dxfId="2526" priority="510" stopIfTrue="1">
      <formula>$E1230="M"</formula>
    </cfRule>
    <cfRule type="expression" dxfId="2525" priority="513" stopIfTrue="1">
      <formula>$E1230="S"</formula>
    </cfRule>
  </conditionalFormatting>
  <conditionalFormatting sqref="F1230">
    <cfRule type="expression" dxfId="2524" priority="511" stopIfTrue="1">
      <formula>$E1230="S"</formula>
    </cfRule>
    <cfRule type="expression" dxfId="2523" priority="512" stopIfTrue="1">
      <formula>$E1230="N"</formula>
    </cfRule>
  </conditionalFormatting>
  <conditionalFormatting sqref="F1247">
    <cfRule type="expression" dxfId="2522" priority="506" stopIfTrue="1">
      <formula>$E1247="M"</formula>
    </cfRule>
    <cfRule type="expression" dxfId="2521" priority="509" stopIfTrue="1">
      <formula>$E1247="S"</formula>
    </cfRule>
  </conditionalFormatting>
  <conditionalFormatting sqref="F1247">
    <cfRule type="expression" dxfId="2520" priority="507" stopIfTrue="1">
      <formula>$E1247="S"</formula>
    </cfRule>
    <cfRule type="expression" dxfId="2519" priority="508" stopIfTrue="1">
      <formula>$E1247="N"</formula>
    </cfRule>
  </conditionalFormatting>
  <conditionalFormatting sqref="F1262">
    <cfRule type="expression" dxfId="2518" priority="502" stopIfTrue="1">
      <formula>$E1262="M"</formula>
    </cfRule>
    <cfRule type="expression" dxfId="2517" priority="505" stopIfTrue="1">
      <formula>$E1262="S"</formula>
    </cfRule>
  </conditionalFormatting>
  <conditionalFormatting sqref="F1262">
    <cfRule type="expression" dxfId="2516" priority="503" stopIfTrue="1">
      <formula>$E1262="S"</formula>
    </cfRule>
    <cfRule type="expression" dxfId="2515" priority="504" stopIfTrue="1">
      <formula>$E1262="N"</formula>
    </cfRule>
  </conditionalFormatting>
  <conditionalFormatting sqref="F1314">
    <cfRule type="expression" dxfId="2514" priority="498" stopIfTrue="1">
      <formula>$E1314="M"</formula>
    </cfRule>
    <cfRule type="expression" dxfId="2513" priority="501" stopIfTrue="1">
      <formula>$E1314="S"</formula>
    </cfRule>
  </conditionalFormatting>
  <conditionalFormatting sqref="F1314">
    <cfRule type="expression" dxfId="2512" priority="499" stopIfTrue="1">
      <formula>$E1314="S"</formula>
    </cfRule>
    <cfRule type="expression" dxfId="2511" priority="500" stopIfTrue="1">
      <formula>$E1314="N"</formula>
    </cfRule>
  </conditionalFormatting>
  <conditionalFormatting sqref="F1340">
    <cfRule type="expression" dxfId="2510" priority="494" stopIfTrue="1">
      <formula>$E1340="M"</formula>
    </cfRule>
    <cfRule type="expression" dxfId="2509" priority="497" stopIfTrue="1">
      <formula>$E1340="S"</formula>
    </cfRule>
  </conditionalFormatting>
  <conditionalFormatting sqref="F1340">
    <cfRule type="expression" dxfId="2508" priority="495" stopIfTrue="1">
      <formula>$E1340="S"</formula>
    </cfRule>
    <cfRule type="expression" dxfId="2507" priority="496" stopIfTrue="1">
      <formula>$E1340="N"</formula>
    </cfRule>
  </conditionalFormatting>
  <conditionalFormatting sqref="F1526">
    <cfRule type="expression" dxfId="2506" priority="490" stopIfTrue="1">
      <formula>$E1526="M"</formula>
    </cfRule>
    <cfRule type="expression" dxfId="2505" priority="493" stopIfTrue="1">
      <formula>$E1526="S"</formula>
    </cfRule>
  </conditionalFormatting>
  <conditionalFormatting sqref="F1526">
    <cfRule type="expression" dxfId="2504" priority="491" stopIfTrue="1">
      <formula>$E1526="S"</formula>
    </cfRule>
    <cfRule type="expression" dxfId="2503" priority="492" stopIfTrue="1">
      <formula>$E1526="N"</formula>
    </cfRule>
  </conditionalFormatting>
  <conditionalFormatting sqref="F1717">
    <cfRule type="expression" dxfId="2502" priority="486" stopIfTrue="1">
      <formula>$E1717="M"</formula>
    </cfRule>
    <cfRule type="expression" dxfId="2501" priority="489" stopIfTrue="1">
      <formula>$E1717="S"</formula>
    </cfRule>
  </conditionalFormatting>
  <conditionalFormatting sqref="F1717">
    <cfRule type="expression" dxfId="2500" priority="487" stopIfTrue="1">
      <formula>$E1717="S"</formula>
    </cfRule>
    <cfRule type="expression" dxfId="2499" priority="488" stopIfTrue="1">
      <formula>$E1717="N"</formula>
    </cfRule>
  </conditionalFormatting>
  <conditionalFormatting sqref="F1720">
    <cfRule type="expression" dxfId="2498" priority="482" stopIfTrue="1">
      <formula>$E1720="M"</formula>
    </cfRule>
    <cfRule type="expression" dxfId="2497" priority="485" stopIfTrue="1">
      <formula>$E1720="S"</formula>
    </cfRule>
  </conditionalFormatting>
  <conditionalFormatting sqref="F1720">
    <cfRule type="expression" dxfId="2496" priority="483" stopIfTrue="1">
      <formula>$E1720="S"</formula>
    </cfRule>
    <cfRule type="expression" dxfId="2495" priority="484" stopIfTrue="1">
      <formula>$E1720="N"</formula>
    </cfRule>
  </conditionalFormatting>
  <conditionalFormatting sqref="F1754">
    <cfRule type="expression" dxfId="2494" priority="478" stopIfTrue="1">
      <formula>$E1754="M"</formula>
    </cfRule>
    <cfRule type="expression" dxfId="2493" priority="481" stopIfTrue="1">
      <formula>$E1754="S"</formula>
    </cfRule>
  </conditionalFormatting>
  <conditionalFormatting sqref="F1754">
    <cfRule type="expression" dxfId="2492" priority="479" stopIfTrue="1">
      <formula>$E1754="S"</formula>
    </cfRule>
    <cfRule type="expression" dxfId="2491" priority="480" stopIfTrue="1">
      <formula>$E1754="N"</formula>
    </cfRule>
  </conditionalFormatting>
  <conditionalFormatting sqref="F1790">
    <cfRule type="expression" dxfId="2490" priority="474" stopIfTrue="1">
      <formula>$E1790="M"</formula>
    </cfRule>
    <cfRule type="expression" dxfId="2489" priority="477" stopIfTrue="1">
      <formula>$E1790="S"</formula>
    </cfRule>
  </conditionalFormatting>
  <conditionalFormatting sqref="F1790">
    <cfRule type="expression" dxfId="2488" priority="475" stopIfTrue="1">
      <formula>$E1790="S"</formula>
    </cfRule>
    <cfRule type="expression" dxfId="2487" priority="476" stopIfTrue="1">
      <formula>$E1790="N"</formula>
    </cfRule>
  </conditionalFormatting>
  <conditionalFormatting sqref="F1850">
    <cfRule type="expression" dxfId="2486" priority="470" stopIfTrue="1">
      <formula>$E1850="M"</formula>
    </cfRule>
    <cfRule type="expression" dxfId="2485" priority="473" stopIfTrue="1">
      <formula>$E1850="S"</formula>
    </cfRule>
  </conditionalFormatting>
  <conditionalFormatting sqref="F1850">
    <cfRule type="expression" dxfId="2484" priority="471" stopIfTrue="1">
      <formula>$E1850="S"</formula>
    </cfRule>
    <cfRule type="expression" dxfId="2483" priority="472" stopIfTrue="1">
      <formula>$E1850="N"</formula>
    </cfRule>
  </conditionalFormatting>
  <conditionalFormatting sqref="F1915">
    <cfRule type="expression" dxfId="2482" priority="466" stopIfTrue="1">
      <formula>$E1915="M"</formula>
    </cfRule>
    <cfRule type="expression" dxfId="2481" priority="469" stopIfTrue="1">
      <formula>$E1915="S"</formula>
    </cfRule>
  </conditionalFormatting>
  <conditionalFormatting sqref="F1915">
    <cfRule type="expression" dxfId="2480" priority="467" stopIfTrue="1">
      <formula>$E1915="S"</formula>
    </cfRule>
    <cfRule type="expression" dxfId="2479" priority="468" stopIfTrue="1">
      <formula>$E1915="N"</formula>
    </cfRule>
  </conditionalFormatting>
  <conditionalFormatting sqref="F2011">
    <cfRule type="expression" dxfId="2478" priority="462" stopIfTrue="1">
      <formula>$E2011="M"</formula>
    </cfRule>
    <cfRule type="expression" dxfId="2477" priority="465" stopIfTrue="1">
      <formula>$E2011="S"</formula>
    </cfRule>
  </conditionalFormatting>
  <conditionalFormatting sqref="F2011">
    <cfRule type="expression" dxfId="2476" priority="463" stopIfTrue="1">
      <formula>$E2011="S"</formula>
    </cfRule>
    <cfRule type="expression" dxfId="2475" priority="464" stopIfTrue="1">
      <formula>$E2011="N"</formula>
    </cfRule>
  </conditionalFormatting>
  <conditionalFormatting sqref="F2114">
    <cfRule type="expression" dxfId="2474" priority="458" stopIfTrue="1">
      <formula>$E2114="M"</formula>
    </cfRule>
    <cfRule type="expression" dxfId="2473" priority="461" stopIfTrue="1">
      <formula>$E2114="S"</formula>
    </cfRule>
  </conditionalFormatting>
  <conditionalFormatting sqref="F2114">
    <cfRule type="expression" dxfId="2472" priority="459" stopIfTrue="1">
      <formula>$E2114="S"</formula>
    </cfRule>
    <cfRule type="expression" dxfId="2471" priority="460" stopIfTrue="1">
      <formula>$E2114="N"</formula>
    </cfRule>
  </conditionalFormatting>
  <conditionalFormatting sqref="F2429">
    <cfRule type="expression" dxfId="2470" priority="454" stopIfTrue="1">
      <formula>$E2429="M"</formula>
    </cfRule>
    <cfRule type="expression" dxfId="2469" priority="457" stopIfTrue="1">
      <formula>$E2429="S"</formula>
    </cfRule>
  </conditionalFormatting>
  <conditionalFormatting sqref="F2429">
    <cfRule type="expression" dxfId="2468" priority="455" stopIfTrue="1">
      <formula>$E2429="S"</formula>
    </cfRule>
    <cfRule type="expression" dxfId="2467" priority="456" stopIfTrue="1">
      <formula>$E2429="N"</formula>
    </cfRule>
  </conditionalFormatting>
  <conditionalFormatting sqref="F2282">
    <cfRule type="expression" dxfId="2466" priority="450" stopIfTrue="1">
      <formula>$E2282="M"</formula>
    </cfRule>
    <cfRule type="expression" dxfId="2465" priority="453" stopIfTrue="1">
      <formula>$E2282="S"</formula>
    </cfRule>
  </conditionalFormatting>
  <conditionalFormatting sqref="F2282">
    <cfRule type="expression" dxfId="2464" priority="451" stopIfTrue="1">
      <formula>$E2282="S"</formula>
    </cfRule>
    <cfRule type="expression" dxfId="2463" priority="452" stopIfTrue="1">
      <formula>$E2282="N"</formula>
    </cfRule>
  </conditionalFormatting>
  <conditionalFormatting sqref="F2479">
    <cfRule type="expression" dxfId="2462" priority="446" stopIfTrue="1">
      <formula>$E2479="M"</formula>
    </cfRule>
    <cfRule type="expression" dxfId="2461" priority="449" stopIfTrue="1">
      <formula>$E2479="S"</formula>
    </cfRule>
  </conditionalFormatting>
  <conditionalFormatting sqref="F2479">
    <cfRule type="expression" dxfId="2460" priority="447" stopIfTrue="1">
      <formula>$E2479="S"</formula>
    </cfRule>
    <cfRule type="expression" dxfId="2459" priority="448" stopIfTrue="1">
      <formula>$E2479="N"</formula>
    </cfRule>
  </conditionalFormatting>
  <conditionalFormatting sqref="F2487">
    <cfRule type="expression" dxfId="2458" priority="442" stopIfTrue="1">
      <formula>$E2487="M"</formula>
    </cfRule>
    <cfRule type="expression" dxfId="2457" priority="445" stopIfTrue="1">
      <formula>$E2487="S"</formula>
    </cfRule>
  </conditionalFormatting>
  <conditionalFormatting sqref="F2487">
    <cfRule type="expression" dxfId="2456" priority="443" stopIfTrue="1">
      <formula>$E2487="S"</formula>
    </cfRule>
    <cfRule type="expression" dxfId="2455" priority="444" stopIfTrue="1">
      <formula>$E2487="N"</formula>
    </cfRule>
  </conditionalFormatting>
  <conditionalFormatting sqref="F2608">
    <cfRule type="expression" dxfId="2454" priority="438" stopIfTrue="1">
      <formula>$E2608="M"</formula>
    </cfRule>
    <cfRule type="expression" dxfId="2453" priority="441" stopIfTrue="1">
      <formula>$E2608="S"</formula>
    </cfRule>
  </conditionalFormatting>
  <conditionalFormatting sqref="F2608">
    <cfRule type="expression" dxfId="2452" priority="439" stopIfTrue="1">
      <formula>$E2608="S"</formula>
    </cfRule>
    <cfRule type="expression" dxfId="2451" priority="440" stopIfTrue="1">
      <formula>$E2608="N"</formula>
    </cfRule>
  </conditionalFormatting>
  <conditionalFormatting sqref="F2723">
    <cfRule type="expression" dxfId="2450" priority="434" stopIfTrue="1">
      <formula>$E2723="M"</formula>
    </cfRule>
    <cfRule type="expression" dxfId="2449" priority="437" stopIfTrue="1">
      <formula>$E2723="S"</formula>
    </cfRule>
  </conditionalFormatting>
  <conditionalFormatting sqref="F2723">
    <cfRule type="expression" dxfId="2448" priority="435" stopIfTrue="1">
      <formula>$E2723="S"</formula>
    </cfRule>
    <cfRule type="expression" dxfId="2447" priority="436" stopIfTrue="1">
      <formula>$E2723="N"</formula>
    </cfRule>
  </conditionalFormatting>
  <conditionalFormatting sqref="F2913">
    <cfRule type="expression" dxfId="2446" priority="433">
      <formula>$E2913="S"</formula>
    </cfRule>
  </conditionalFormatting>
  <conditionalFormatting sqref="F2913">
    <cfRule type="expression" dxfId="2445" priority="431">
      <formula>$E2913="S"</formula>
    </cfRule>
    <cfRule type="expression" dxfId="2444" priority="432">
      <formula>$E2913="N"</formula>
    </cfRule>
  </conditionalFormatting>
  <conditionalFormatting sqref="F2913">
    <cfRule type="expression" dxfId="2443" priority="430">
      <formula>$E2913="S"</formula>
    </cfRule>
  </conditionalFormatting>
  <conditionalFormatting sqref="F2913">
    <cfRule type="expression" dxfId="2442" priority="428">
      <formula>$E2913="S"</formula>
    </cfRule>
    <cfRule type="expression" dxfId="2441" priority="429">
      <formula>$E2913="N"</formula>
    </cfRule>
  </conditionalFormatting>
  <conditionalFormatting sqref="F2913">
    <cfRule type="expression" dxfId="2440" priority="427">
      <formula>$E2913="S"</formula>
    </cfRule>
  </conditionalFormatting>
  <conditionalFormatting sqref="F2913">
    <cfRule type="expression" dxfId="2439" priority="425">
      <formula>$E2913="S"</formula>
    </cfRule>
    <cfRule type="expression" dxfId="2438" priority="426">
      <formula>$E2913="N"</formula>
    </cfRule>
  </conditionalFormatting>
  <conditionalFormatting sqref="F2913">
    <cfRule type="expression" dxfId="2437" priority="424">
      <formula>$E2913="S"</formula>
    </cfRule>
  </conditionalFormatting>
  <conditionalFormatting sqref="F2913">
    <cfRule type="expression" dxfId="2436" priority="422">
      <formula>$E2913="S"</formula>
    </cfRule>
    <cfRule type="expression" dxfId="2435" priority="423">
      <formula>$E2913="N"</formula>
    </cfRule>
  </conditionalFormatting>
  <conditionalFormatting sqref="F2913">
    <cfRule type="expression" dxfId="2434" priority="421">
      <formula>$E2913="S"</formula>
    </cfRule>
  </conditionalFormatting>
  <conditionalFormatting sqref="F2913">
    <cfRule type="expression" dxfId="2433" priority="419">
      <formula>$E2913="S"</formula>
    </cfRule>
    <cfRule type="expression" dxfId="2432" priority="420">
      <formula>$E2913="N"</formula>
    </cfRule>
  </conditionalFormatting>
  <conditionalFormatting sqref="F2913">
    <cfRule type="expression" dxfId="2431" priority="418">
      <formula>$E2913="S"</formula>
    </cfRule>
  </conditionalFormatting>
  <conditionalFormatting sqref="F2913">
    <cfRule type="expression" dxfId="2430" priority="416">
      <formula>$E2913="S"</formula>
    </cfRule>
    <cfRule type="expression" dxfId="2429" priority="417">
      <formula>$E2913="N"</formula>
    </cfRule>
  </conditionalFormatting>
  <conditionalFormatting sqref="F2914">
    <cfRule type="expression" dxfId="2428" priority="412" stopIfTrue="1">
      <formula>$E2914="M"</formula>
    </cfRule>
    <cfRule type="expression" dxfId="2427" priority="415" stopIfTrue="1">
      <formula>$E2914="S"</formula>
    </cfRule>
  </conditionalFormatting>
  <conditionalFormatting sqref="F2914">
    <cfRule type="expression" dxfId="2426" priority="413" stopIfTrue="1">
      <formula>$E2914="S"</formula>
    </cfRule>
    <cfRule type="expression" dxfId="2425" priority="414" stopIfTrue="1">
      <formula>$E2914="N"</formula>
    </cfRule>
  </conditionalFormatting>
  <conditionalFormatting sqref="F2935">
    <cfRule type="expression" dxfId="2424" priority="408" stopIfTrue="1">
      <formula>$E2935="M"</formula>
    </cfRule>
    <cfRule type="expression" dxfId="2423" priority="411" stopIfTrue="1">
      <formula>$E2935="S"</formula>
    </cfRule>
  </conditionalFormatting>
  <conditionalFormatting sqref="F2935">
    <cfRule type="expression" dxfId="2422" priority="409" stopIfTrue="1">
      <formula>$E2935="S"</formula>
    </cfRule>
    <cfRule type="expression" dxfId="2421" priority="410" stopIfTrue="1">
      <formula>$E2935="N"</formula>
    </cfRule>
  </conditionalFormatting>
  <conditionalFormatting sqref="F3007">
    <cfRule type="expression" dxfId="2420" priority="404" stopIfTrue="1">
      <formula>$E3007="M"</formula>
    </cfRule>
    <cfRule type="expression" dxfId="2419" priority="407" stopIfTrue="1">
      <formula>$E3007="S"</formula>
    </cfRule>
  </conditionalFormatting>
  <conditionalFormatting sqref="F3007">
    <cfRule type="expression" dxfId="2418" priority="405" stopIfTrue="1">
      <formula>$E3007="S"</formula>
    </cfRule>
    <cfRule type="expression" dxfId="2417" priority="406" stopIfTrue="1">
      <formula>$E3007="N"</formula>
    </cfRule>
  </conditionalFormatting>
  <conditionalFormatting sqref="F3039">
    <cfRule type="expression" dxfId="2416" priority="400" stopIfTrue="1">
      <formula>$E3039="M"</formula>
    </cfRule>
    <cfRule type="expression" dxfId="2415" priority="403" stopIfTrue="1">
      <formula>$E3039="S"</formula>
    </cfRule>
  </conditionalFormatting>
  <conditionalFormatting sqref="F3039">
    <cfRule type="expression" dxfId="2414" priority="401" stopIfTrue="1">
      <formula>$E3039="S"</formula>
    </cfRule>
    <cfRule type="expression" dxfId="2413" priority="402" stopIfTrue="1">
      <formula>$E3039="N"</formula>
    </cfRule>
  </conditionalFormatting>
  <conditionalFormatting sqref="F3087">
    <cfRule type="expression" dxfId="2412" priority="396" stopIfTrue="1">
      <formula>$E3087="M"</formula>
    </cfRule>
    <cfRule type="expression" dxfId="2411" priority="399" stopIfTrue="1">
      <formula>$E3087="S"</formula>
    </cfRule>
  </conditionalFormatting>
  <conditionalFormatting sqref="F3087">
    <cfRule type="expression" dxfId="2410" priority="397" stopIfTrue="1">
      <formula>$E3087="S"</formula>
    </cfRule>
    <cfRule type="expression" dxfId="2409" priority="398" stopIfTrue="1">
      <formula>$E3087="N"</formula>
    </cfRule>
  </conditionalFormatting>
  <conditionalFormatting sqref="F4030">
    <cfRule type="expression" dxfId="2408" priority="392" stopIfTrue="1">
      <formula>$E4030="M"</formula>
    </cfRule>
    <cfRule type="expression" dxfId="2407" priority="395" stopIfTrue="1">
      <formula>$E4030="S"</formula>
    </cfRule>
  </conditionalFormatting>
  <conditionalFormatting sqref="F4030">
    <cfRule type="expression" dxfId="2406" priority="393" stopIfTrue="1">
      <formula>$E4030="S"</formula>
    </cfRule>
    <cfRule type="expression" dxfId="2405" priority="394" stopIfTrue="1">
      <formula>$E4030="N"</formula>
    </cfRule>
  </conditionalFormatting>
  <conditionalFormatting sqref="F4092:F4093">
    <cfRule type="expression" dxfId="2404" priority="388" stopIfTrue="1">
      <formula>$E4092="M"</formula>
    </cfRule>
    <cfRule type="expression" dxfId="2403" priority="391" stopIfTrue="1">
      <formula>$E4092="S"</formula>
    </cfRule>
  </conditionalFormatting>
  <conditionalFormatting sqref="F4092:F4093">
    <cfRule type="expression" dxfId="2402" priority="389" stopIfTrue="1">
      <formula>$E4092="S"</formula>
    </cfRule>
    <cfRule type="expression" dxfId="2401" priority="390" stopIfTrue="1">
      <formula>$E4092="N"</formula>
    </cfRule>
  </conditionalFormatting>
  <conditionalFormatting sqref="F4029">
    <cfRule type="expression" dxfId="2400" priority="384" stopIfTrue="1">
      <formula>$E4029="M"</formula>
    </cfRule>
    <cfRule type="expression" dxfId="2399" priority="387" stopIfTrue="1">
      <formula>$E4029="S"</formula>
    </cfRule>
  </conditionalFormatting>
  <conditionalFormatting sqref="F4029">
    <cfRule type="expression" dxfId="2398" priority="385" stopIfTrue="1">
      <formula>$E4029="S"</formula>
    </cfRule>
    <cfRule type="expression" dxfId="2397" priority="386" stopIfTrue="1">
      <formula>$E4029="N"</formula>
    </cfRule>
  </conditionalFormatting>
  <conditionalFormatting sqref="F4196">
    <cfRule type="expression" dxfId="2396" priority="380" stopIfTrue="1">
      <formula>$E4196="M"</formula>
    </cfRule>
    <cfRule type="expression" dxfId="2395" priority="383" stopIfTrue="1">
      <formula>$E4196="S"</formula>
    </cfRule>
  </conditionalFormatting>
  <conditionalFormatting sqref="F4196">
    <cfRule type="expression" dxfId="2394" priority="381" stopIfTrue="1">
      <formula>$E4196="S"</formula>
    </cfRule>
    <cfRule type="expression" dxfId="2393" priority="382" stopIfTrue="1">
      <formula>$E4196="N"</formula>
    </cfRule>
  </conditionalFormatting>
  <conditionalFormatting sqref="F4268">
    <cfRule type="expression" dxfId="2392" priority="376" stopIfTrue="1">
      <formula>$E4268="M"</formula>
    </cfRule>
    <cfRule type="expression" dxfId="2391" priority="379" stopIfTrue="1">
      <formula>$E4268="S"</formula>
    </cfRule>
  </conditionalFormatting>
  <conditionalFormatting sqref="F4268">
    <cfRule type="expression" dxfId="2390" priority="377" stopIfTrue="1">
      <formula>$E4268="S"</formula>
    </cfRule>
    <cfRule type="expression" dxfId="2389" priority="378" stopIfTrue="1">
      <formula>$E4268="N"</formula>
    </cfRule>
  </conditionalFormatting>
  <conditionalFormatting sqref="F4378">
    <cfRule type="expression" dxfId="2388" priority="372" stopIfTrue="1">
      <formula>$E4378="M"</formula>
    </cfRule>
    <cfRule type="expression" dxfId="2387" priority="375" stopIfTrue="1">
      <formula>$E4378="S"</formula>
    </cfRule>
  </conditionalFormatting>
  <conditionalFormatting sqref="F4378">
    <cfRule type="expression" dxfId="2386" priority="373" stopIfTrue="1">
      <formula>$E4378="S"</formula>
    </cfRule>
    <cfRule type="expression" dxfId="2385" priority="374" stopIfTrue="1">
      <formula>$E4378="N"</formula>
    </cfRule>
  </conditionalFormatting>
  <conditionalFormatting sqref="F4383">
    <cfRule type="expression" dxfId="2384" priority="368" stopIfTrue="1">
      <formula>$E4383="M"</formula>
    </cfRule>
    <cfRule type="expression" dxfId="2383" priority="371" stopIfTrue="1">
      <formula>$E4383="S"</formula>
    </cfRule>
  </conditionalFormatting>
  <conditionalFormatting sqref="F4383">
    <cfRule type="expression" dxfId="2382" priority="369" stopIfTrue="1">
      <formula>$E4383="S"</formula>
    </cfRule>
    <cfRule type="expression" dxfId="2381" priority="370" stopIfTrue="1">
      <formula>$E4383="N"</formula>
    </cfRule>
  </conditionalFormatting>
  <conditionalFormatting sqref="F4384">
    <cfRule type="expression" dxfId="2380" priority="364" stopIfTrue="1">
      <formula>$E4384="M"</formula>
    </cfRule>
    <cfRule type="expression" dxfId="2379" priority="367" stopIfTrue="1">
      <formula>$E4384="S"</formula>
    </cfRule>
  </conditionalFormatting>
  <conditionalFormatting sqref="F4384">
    <cfRule type="expression" dxfId="2378" priority="365" stopIfTrue="1">
      <formula>$E4384="S"</formula>
    </cfRule>
    <cfRule type="expression" dxfId="2377" priority="366" stopIfTrue="1">
      <formula>$E4384="N"</formula>
    </cfRule>
  </conditionalFormatting>
  <conditionalFormatting sqref="F4468">
    <cfRule type="expression" dxfId="2376" priority="360" stopIfTrue="1">
      <formula>$E4468="M"</formula>
    </cfRule>
    <cfRule type="expression" dxfId="2375" priority="363" stopIfTrue="1">
      <formula>$E4468="S"</formula>
    </cfRule>
  </conditionalFormatting>
  <conditionalFormatting sqref="F4468">
    <cfRule type="expression" dxfId="2374" priority="361" stopIfTrue="1">
      <formula>$E4468="S"</formula>
    </cfRule>
    <cfRule type="expression" dxfId="2373" priority="362" stopIfTrue="1">
      <formula>$E4468="N"</formula>
    </cfRule>
  </conditionalFormatting>
  <conditionalFormatting sqref="F4504:F4505">
    <cfRule type="expression" dxfId="2372" priority="356" stopIfTrue="1">
      <formula>$E4504="M"</formula>
    </cfRule>
    <cfRule type="expression" dxfId="2371" priority="359" stopIfTrue="1">
      <formula>$E4504="S"</formula>
    </cfRule>
  </conditionalFormatting>
  <conditionalFormatting sqref="F4504:F4505">
    <cfRule type="expression" dxfId="2370" priority="357" stopIfTrue="1">
      <formula>$E4504="S"</formula>
    </cfRule>
    <cfRule type="expression" dxfId="2369" priority="358" stopIfTrue="1">
      <formula>$E4504="N"</formula>
    </cfRule>
  </conditionalFormatting>
  <conditionalFormatting sqref="F4549:F4550">
    <cfRule type="expression" dxfId="2368" priority="352" stopIfTrue="1">
      <formula>$E4549="M"</formula>
    </cfRule>
    <cfRule type="expression" dxfId="2367" priority="355" stopIfTrue="1">
      <formula>$E4549="S"</formula>
    </cfRule>
  </conditionalFormatting>
  <conditionalFormatting sqref="F4549:F4550">
    <cfRule type="expression" dxfId="2366" priority="353" stopIfTrue="1">
      <formula>$E4549="S"</formula>
    </cfRule>
    <cfRule type="expression" dxfId="2365" priority="354" stopIfTrue="1">
      <formula>$E4549="N"</formula>
    </cfRule>
  </conditionalFormatting>
  <conditionalFormatting sqref="F4267">
    <cfRule type="expression" dxfId="2364" priority="351">
      <formula>$E4267="S"</formula>
    </cfRule>
  </conditionalFormatting>
  <conditionalFormatting sqref="F4267">
    <cfRule type="expression" dxfId="2363" priority="349">
      <formula>$E4267="S"</formula>
    </cfRule>
    <cfRule type="expression" dxfId="2362" priority="350">
      <formula>$E4267="N"</formula>
    </cfRule>
  </conditionalFormatting>
  <conditionalFormatting sqref="F4267">
    <cfRule type="expression" dxfId="2361" priority="348">
      <formula>$E4267="S"</formula>
    </cfRule>
  </conditionalFormatting>
  <conditionalFormatting sqref="F4267">
    <cfRule type="expression" dxfId="2360" priority="346">
      <formula>$E4267="S"</formula>
    </cfRule>
    <cfRule type="expression" dxfId="2359" priority="347">
      <formula>$E4267="N"</formula>
    </cfRule>
  </conditionalFormatting>
  <conditionalFormatting sqref="F4267">
    <cfRule type="expression" dxfId="2358" priority="345">
      <formula>$E4267="S"</formula>
    </cfRule>
  </conditionalFormatting>
  <conditionalFormatting sqref="F4267">
    <cfRule type="expression" dxfId="2357" priority="343">
      <formula>$E4267="S"</formula>
    </cfRule>
    <cfRule type="expression" dxfId="2356" priority="344">
      <formula>$E4267="N"</formula>
    </cfRule>
  </conditionalFormatting>
  <conditionalFormatting sqref="F187">
    <cfRule type="expression" dxfId="2355" priority="342">
      <formula>$E187="S"</formula>
    </cfRule>
  </conditionalFormatting>
  <conditionalFormatting sqref="F187">
    <cfRule type="expression" dxfId="2354" priority="340">
      <formula>$E187="S"</formula>
    </cfRule>
    <cfRule type="expression" dxfId="2353" priority="341">
      <formula>$E187="N"</formula>
    </cfRule>
  </conditionalFormatting>
  <conditionalFormatting sqref="F187">
    <cfRule type="expression" dxfId="2352" priority="339">
      <formula>$E187="S"</formula>
    </cfRule>
  </conditionalFormatting>
  <conditionalFormatting sqref="F187">
    <cfRule type="expression" dxfId="2351" priority="337">
      <formula>$E187="S"</formula>
    </cfRule>
    <cfRule type="expression" dxfId="2350" priority="338">
      <formula>$E187="N"</formula>
    </cfRule>
  </conditionalFormatting>
  <conditionalFormatting sqref="F187">
    <cfRule type="expression" dxfId="2349" priority="336">
      <formula>$E187="S"</formula>
    </cfRule>
  </conditionalFormatting>
  <conditionalFormatting sqref="F187">
    <cfRule type="expression" dxfId="2348" priority="334">
      <formula>$E187="S"</formula>
    </cfRule>
    <cfRule type="expression" dxfId="2347" priority="335">
      <formula>$E187="N"</formula>
    </cfRule>
  </conditionalFormatting>
  <conditionalFormatting sqref="F187">
    <cfRule type="expression" dxfId="2346" priority="333">
      <formula>$E187="S"</formula>
    </cfRule>
  </conditionalFormatting>
  <conditionalFormatting sqref="F187">
    <cfRule type="expression" dxfId="2345" priority="331">
      <formula>$E187="S"</formula>
    </cfRule>
    <cfRule type="expression" dxfId="2344" priority="332">
      <formula>$E187="N"</formula>
    </cfRule>
  </conditionalFormatting>
  <conditionalFormatting sqref="F432">
    <cfRule type="expression" dxfId="2343" priority="330">
      <formula>$E432="S"</formula>
    </cfRule>
  </conditionalFormatting>
  <conditionalFormatting sqref="F432">
    <cfRule type="expression" dxfId="2342" priority="328">
      <formula>$E432="S"</formula>
    </cfRule>
    <cfRule type="expression" dxfId="2341" priority="329">
      <formula>$E432="N"</formula>
    </cfRule>
  </conditionalFormatting>
  <conditionalFormatting sqref="F432">
    <cfRule type="expression" dxfId="2340" priority="327">
      <formula>$E432="S"</formula>
    </cfRule>
  </conditionalFormatting>
  <conditionalFormatting sqref="F432">
    <cfRule type="expression" dxfId="2339" priority="325">
      <formula>$E432="S"</formula>
    </cfRule>
    <cfRule type="expression" dxfId="2338" priority="326">
      <formula>$E432="N"</formula>
    </cfRule>
  </conditionalFormatting>
  <conditionalFormatting sqref="F691">
    <cfRule type="expression" dxfId="2337" priority="324">
      <formula>$E691="S"</formula>
    </cfRule>
  </conditionalFormatting>
  <conditionalFormatting sqref="F691">
    <cfRule type="expression" dxfId="2336" priority="322">
      <formula>$E691="S"</formula>
    </cfRule>
    <cfRule type="expression" dxfId="2335" priority="323">
      <formula>$E691="N"</formula>
    </cfRule>
  </conditionalFormatting>
  <conditionalFormatting sqref="F691">
    <cfRule type="expression" dxfId="2334" priority="321">
      <formula>$E691="S"</formula>
    </cfRule>
  </conditionalFormatting>
  <conditionalFormatting sqref="F691">
    <cfRule type="expression" dxfId="2333" priority="319">
      <formula>$E691="S"</formula>
    </cfRule>
    <cfRule type="expression" dxfId="2332" priority="320">
      <formula>$E691="N"</formula>
    </cfRule>
  </conditionalFormatting>
  <conditionalFormatting sqref="F789">
    <cfRule type="expression" dxfId="2331" priority="318">
      <formula>$E789="S"</formula>
    </cfRule>
  </conditionalFormatting>
  <conditionalFormatting sqref="F789">
    <cfRule type="expression" dxfId="2330" priority="316">
      <formula>$E789="S"</formula>
    </cfRule>
    <cfRule type="expression" dxfId="2329" priority="317">
      <formula>$E789="N"</formula>
    </cfRule>
  </conditionalFormatting>
  <conditionalFormatting sqref="F789">
    <cfRule type="expression" dxfId="2328" priority="315">
      <formula>$E789="S"</formula>
    </cfRule>
  </conditionalFormatting>
  <conditionalFormatting sqref="F789">
    <cfRule type="expression" dxfId="2327" priority="313">
      <formula>$E789="S"</formula>
    </cfRule>
    <cfRule type="expression" dxfId="2326" priority="314">
      <formula>$E789="N"</formula>
    </cfRule>
  </conditionalFormatting>
  <conditionalFormatting sqref="F863">
    <cfRule type="expression" dxfId="2325" priority="312">
      <formula>$E863="S"</formula>
    </cfRule>
  </conditionalFormatting>
  <conditionalFormatting sqref="F863">
    <cfRule type="expression" dxfId="2324" priority="310">
      <formula>$E863="S"</formula>
    </cfRule>
    <cfRule type="expression" dxfId="2323" priority="311">
      <formula>$E863="N"</formula>
    </cfRule>
  </conditionalFormatting>
  <conditionalFormatting sqref="F863">
    <cfRule type="expression" dxfId="2322" priority="309">
      <formula>$E863="S"</formula>
    </cfRule>
  </conditionalFormatting>
  <conditionalFormatting sqref="F863">
    <cfRule type="expression" dxfId="2321" priority="307">
      <formula>$E863="S"</formula>
    </cfRule>
    <cfRule type="expression" dxfId="2320" priority="308">
      <formula>$E863="N"</formula>
    </cfRule>
  </conditionalFormatting>
  <conditionalFormatting sqref="F900">
    <cfRule type="expression" dxfId="2319" priority="306">
      <formula>$E900="S"</formula>
    </cfRule>
  </conditionalFormatting>
  <conditionalFormatting sqref="F900">
    <cfRule type="expression" dxfId="2318" priority="304">
      <formula>$E900="S"</formula>
    </cfRule>
    <cfRule type="expression" dxfId="2317" priority="305">
      <formula>$E900="N"</formula>
    </cfRule>
  </conditionalFormatting>
  <conditionalFormatting sqref="F900">
    <cfRule type="expression" dxfId="2316" priority="303">
      <formula>$E900="S"</formula>
    </cfRule>
  </conditionalFormatting>
  <conditionalFormatting sqref="F900">
    <cfRule type="expression" dxfId="2315" priority="301">
      <formula>$E900="S"</formula>
    </cfRule>
    <cfRule type="expression" dxfId="2314" priority="302">
      <formula>$E900="N"</formula>
    </cfRule>
  </conditionalFormatting>
  <conditionalFormatting sqref="F1037">
    <cfRule type="expression" dxfId="2313" priority="300">
      <formula>$E1037="S"</formula>
    </cfRule>
  </conditionalFormatting>
  <conditionalFormatting sqref="F1037">
    <cfRule type="expression" dxfId="2312" priority="298">
      <formula>$E1037="S"</formula>
    </cfRule>
    <cfRule type="expression" dxfId="2311" priority="299">
      <formula>$E1037="N"</formula>
    </cfRule>
  </conditionalFormatting>
  <conditionalFormatting sqref="F1037">
    <cfRule type="expression" dxfId="2310" priority="297">
      <formula>$E1037="S"</formula>
    </cfRule>
  </conditionalFormatting>
  <conditionalFormatting sqref="F1037">
    <cfRule type="expression" dxfId="2309" priority="295">
      <formula>$E1037="S"</formula>
    </cfRule>
    <cfRule type="expression" dxfId="2308" priority="296">
      <formula>$E1037="N"</formula>
    </cfRule>
  </conditionalFormatting>
  <conditionalFormatting sqref="F4379">
    <cfRule type="expression" dxfId="2307" priority="294">
      <formula>$E4379="S"</formula>
    </cfRule>
  </conditionalFormatting>
  <conditionalFormatting sqref="F4379">
    <cfRule type="expression" dxfId="2306" priority="292">
      <formula>$E4379="S"</formula>
    </cfRule>
    <cfRule type="expression" dxfId="2305" priority="293">
      <formula>$E4379="N"</formula>
    </cfRule>
  </conditionalFormatting>
  <conditionalFormatting sqref="F4379">
    <cfRule type="expression" dxfId="2304" priority="291">
      <formula>$E4379="S"</formula>
    </cfRule>
  </conditionalFormatting>
  <conditionalFormatting sqref="F4379">
    <cfRule type="expression" dxfId="2303" priority="289">
      <formula>$E4379="S"</formula>
    </cfRule>
    <cfRule type="expression" dxfId="2302" priority="290">
      <formula>$E4379="N"</formula>
    </cfRule>
  </conditionalFormatting>
  <conditionalFormatting sqref="F4379">
    <cfRule type="expression" dxfId="2301" priority="288">
      <formula>$E4379="S"</formula>
    </cfRule>
  </conditionalFormatting>
  <conditionalFormatting sqref="F4379">
    <cfRule type="expression" dxfId="2300" priority="286">
      <formula>$E4379="S"</formula>
    </cfRule>
    <cfRule type="expression" dxfId="2299" priority="287">
      <formula>$E4379="N"</formula>
    </cfRule>
  </conditionalFormatting>
  <conditionalFormatting sqref="F5018">
    <cfRule type="expression" dxfId="2298" priority="282" stopIfTrue="1">
      <formula>$E5018="M"</formula>
    </cfRule>
    <cfRule type="expression" dxfId="2297" priority="285" stopIfTrue="1">
      <formula>$E5018="S"</formula>
    </cfRule>
  </conditionalFormatting>
  <conditionalFormatting sqref="F5018">
    <cfRule type="expression" dxfId="2296" priority="283" stopIfTrue="1">
      <formula>$E5018="S"</formula>
    </cfRule>
    <cfRule type="expression" dxfId="2295" priority="284" stopIfTrue="1">
      <formula>$E5018="N"</formula>
    </cfRule>
  </conditionalFormatting>
  <conditionalFormatting sqref="F5035">
    <cfRule type="expression" dxfId="2294" priority="278" stopIfTrue="1">
      <formula>$E5035="M"</formula>
    </cfRule>
    <cfRule type="expression" dxfId="2293" priority="281" stopIfTrue="1">
      <formula>$E5035="S"</formula>
    </cfRule>
  </conditionalFormatting>
  <conditionalFormatting sqref="F5035">
    <cfRule type="expression" dxfId="2292" priority="279" stopIfTrue="1">
      <formula>$E5035="S"</formula>
    </cfRule>
    <cfRule type="expression" dxfId="2291" priority="280" stopIfTrue="1">
      <formula>$E5035="N"</formula>
    </cfRule>
  </conditionalFormatting>
  <conditionalFormatting sqref="F5068">
    <cfRule type="expression" dxfId="2290" priority="274" stopIfTrue="1">
      <formula>$E5068="M"</formula>
    </cfRule>
    <cfRule type="expression" dxfId="2289" priority="277" stopIfTrue="1">
      <formula>$E5068="S"</formula>
    </cfRule>
  </conditionalFormatting>
  <conditionalFormatting sqref="F5068">
    <cfRule type="expression" dxfId="2288" priority="275" stopIfTrue="1">
      <formula>$E5068="S"</formula>
    </cfRule>
    <cfRule type="expression" dxfId="2287" priority="276" stopIfTrue="1">
      <formula>$E5068="N"</formula>
    </cfRule>
  </conditionalFormatting>
  <conditionalFormatting sqref="F5071">
    <cfRule type="expression" dxfId="2286" priority="270" stopIfTrue="1">
      <formula>$E5071="M"</formula>
    </cfRule>
    <cfRule type="expression" dxfId="2285" priority="273" stopIfTrue="1">
      <formula>$E5071="S"</formula>
    </cfRule>
  </conditionalFormatting>
  <conditionalFormatting sqref="F5071">
    <cfRule type="expression" dxfId="2284" priority="271" stopIfTrue="1">
      <formula>$E5071="S"</formula>
    </cfRule>
    <cfRule type="expression" dxfId="2283" priority="272" stopIfTrue="1">
      <formula>$E5071="N"</formula>
    </cfRule>
  </conditionalFormatting>
  <conditionalFormatting sqref="F5076">
    <cfRule type="expression" dxfId="2282" priority="266" stopIfTrue="1">
      <formula>$E5076="M"</formula>
    </cfRule>
    <cfRule type="expression" dxfId="2281" priority="269" stopIfTrue="1">
      <formula>$E5076="S"</formula>
    </cfRule>
  </conditionalFormatting>
  <conditionalFormatting sqref="F5076">
    <cfRule type="expression" dxfId="2280" priority="267" stopIfTrue="1">
      <formula>$E5076="S"</formula>
    </cfRule>
    <cfRule type="expression" dxfId="2279" priority="268" stopIfTrue="1">
      <formula>$E5076="N"</formula>
    </cfRule>
  </conditionalFormatting>
  <conditionalFormatting sqref="F5096">
    <cfRule type="expression" dxfId="2278" priority="262" stopIfTrue="1">
      <formula>$E5096="M"</formula>
    </cfRule>
    <cfRule type="expression" dxfId="2277" priority="265" stopIfTrue="1">
      <formula>$E5096="S"</formula>
    </cfRule>
  </conditionalFormatting>
  <conditionalFormatting sqref="F5096">
    <cfRule type="expression" dxfId="2276" priority="263" stopIfTrue="1">
      <formula>$E5096="S"</formula>
    </cfRule>
    <cfRule type="expression" dxfId="2275" priority="264" stopIfTrue="1">
      <formula>$E5096="N"</formula>
    </cfRule>
  </conditionalFormatting>
  <conditionalFormatting sqref="F5102">
    <cfRule type="expression" dxfId="2274" priority="258" stopIfTrue="1">
      <formula>$E5102="M"</formula>
    </cfRule>
    <cfRule type="expression" dxfId="2273" priority="261" stopIfTrue="1">
      <formula>$E5102="S"</formula>
    </cfRule>
  </conditionalFormatting>
  <conditionalFormatting sqref="F5102">
    <cfRule type="expression" dxfId="2272" priority="259" stopIfTrue="1">
      <formula>$E5102="S"</formula>
    </cfRule>
    <cfRule type="expression" dxfId="2271" priority="260" stopIfTrue="1">
      <formula>$E5102="N"</formula>
    </cfRule>
  </conditionalFormatting>
  <conditionalFormatting sqref="F5218">
    <cfRule type="expression" dxfId="2270" priority="254" stopIfTrue="1">
      <formula>$E5218="M"</formula>
    </cfRule>
    <cfRule type="expression" dxfId="2269" priority="257" stopIfTrue="1">
      <formula>$E5218="S"</formula>
    </cfRule>
  </conditionalFormatting>
  <conditionalFormatting sqref="F5218">
    <cfRule type="expression" dxfId="2268" priority="255" stopIfTrue="1">
      <formula>$E5218="S"</formula>
    </cfRule>
    <cfRule type="expression" dxfId="2267" priority="256" stopIfTrue="1">
      <formula>$E5218="N"</formula>
    </cfRule>
  </conditionalFormatting>
  <conditionalFormatting sqref="F5273">
    <cfRule type="expression" dxfId="2266" priority="250" stopIfTrue="1">
      <formula>$E5273="M"</formula>
    </cfRule>
    <cfRule type="expression" dxfId="2265" priority="253" stopIfTrue="1">
      <formula>$E5273="S"</formula>
    </cfRule>
  </conditionalFormatting>
  <conditionalFormatting sqref="F5273">
    <cfRule type="expression" dxfId="2264" priority="251" stopIfTrue="1">
      <formula>$E5273="S"</formula>
    </cfRule>
    <cfRule type="expression" dxfId="2263" priority="252" stopIfTrue="1">
      <formula>$E5273="N"</formula>
    </cfRule>
  </conditionalFormatting>
  <conditionalFormatting sqref="F5279">
    <cfRule type="expression" dxfId="2262" priority="246" stopIfTrue="1">
      <formula>$E5279="M"</formula>
    </cfRule>
    <cfRule type="expression" dxfId="2261" priority="249" stopIfTrue="1">
      <formula>$E5279="S"</formula>
    </cfRule>
  </conditionalFormatting>
  <conditionalFormatting sqref="F5279">
    <cfRule type="expression" dxfId="2260" priority="247" stopIfTrue="1">
      <formula>$E5279="S"</formula>
    </cfRule>
    <cfRule type="expression" dxfId="2259" priority="248" stopIfTrue="1">
      <formula>$E5279="N"</formula>
    </cfRule>
  </conditionalFormatting>
  <conditionalFormatting sqref="F5304">
    <cfRule type="expression" dxfId="2258" priority="242" stopIfTrue="1">
      <formula>$E5304="M"</formula>
    </cfRule>
    <cfRule type="expression" dxfId="2257" priority="245" stopIfTrue="1">
      <formula>$E5304="S"</formula>
    </cfRule>
  </conditionalFormatting>
  <conditionalFormatting sqref="F5304">
    <cfRule type="expression" dxfId="2256" priority="243" stopIfTrue="1">
      <formula>$E5304="S"</formula>
    </cfRule>
    <cfRule type="expression" dxfId="2255" priority="244" stopIfTrue="1">
      <formula>$E5304="N"</formula>
    </cfRule>
  </conditionalFormatting>
  <conditionalFormatting sqref="F4639">
    <cfRule type="expression" dxfId="2254" priority="238" stopIfTrue="1">
      <formula>$E4639="M"</formula>
    </cfRule>
    <cfRule type="expression" dxfId="2253" priority="241" stopIfTrue="1">
      <formula>$E4639="S"</formula>
    </cfRule>
  </conditionalFormatting>
  <conditionalFormatting sqref="F4639">
    <cfRule type="expression" dxfId="2252" priority="239" stopIfTrue="1">
      <formula>$E4639="S"</formula>
    </cfRule>
    <cfRule type="expression" dxfId="2251" priority="240" stopIfTrue="1">
      <formula>$E4639="N"</formula>
    </cfRule>
  </conditionalFormatting>
  <conditionalFormatting sqref="A4476:E4476">
    <cfRule type="expression" dxfId="2250" priority="234" stopIfTrue="1">
      <formula>$E4476="M"</formula>
    </cfRule>
    <cfRule type="expression" dxfId="2249" priority="237" stopIfTrue="1">
      <formula>$E4476="S"</formula>
    </cfRule>
  </conditionalFormatting>
  <conditionalFormatting sqref="A4476:E4476">
    <cfRule type="expression" dxfId="2248" priority="235" stopIfTrue="1">
      <formula>$E4476="S"</formula>
    </cfRule>
    <cfRule type="expression" dxfId="2247" priority="236" stopIfTrue="1">
      <formula>$E4476="N"</formula>
    </cfRule>
  </conditionalFormatting>
  <conditionalFormatting sqref="F4476">
    <cfRule type="expression" dxfId="2246" priority="230" stopIfTrue="1">
      <formula>$E4476="M"</formula>
    </cfRule>
    <cfRule type="expression" dxfId="2245" priority="233" stopIfTrue="1">
      <formula>$E4476="S"</formula>
    </cfRule>
  </conditionalFormatting>
  <conditionalFormatting sqref="F4476">
    <cfRule type="expression" dxfId="2244" priority="231" stopIfTrue="1">
      <formula>$E4476="S"</formula>
    </cfRule>
    <cfRule type="expression" dxfId="2243" priority="232" stopIfTrue="1">
      <formula>$E4476="N"</formula>
    </cfRule>
  </conditionalFormatting>
  <conditionalFormatting sqref="A4416:A4420">
    <cfRule type="expression" dxfId="2242" priority="229" stopIfTrue="1">
      <formula>$E4416="S"</formula>
    </cfRule>
  </conditionalFormatting>
  <conditionalFormatting sqref="A4416:A4420">
    <cfRule type="expression" dxfId="2241" priority="227" stopIfTrue="1">
      <formula>$E4416="S"</formula>
    </cfRule>
    <cfRule type="expression" dxfId="2240" priority="228" stopIfTrue="1">
      <formula>$E4416="N"</formula>
    </cfRule>
  </conditionalFormatting>
  <conditionalFormatting sqref="B3738">
    <cfRule type="expression" dxfId="2239" priority="226">
      <formula>#REF!</formula>
    </cfRule>
  </conditionalFormatting>
  <conditionalFormatting sqref="F3738">
    <cfRule type="expression" dxfId="2238" priority="222" stopIfTrue="1">
      <formula>$E3738="M"</formula>
    </cfRule>
    <cfRule type="expression" dxfId="2237" priority="225" stopIfTrue="1">
      <formula>$E3738="S"</formula>
    </cfRule>
  </conditionalFormatting>
  <conditionalFormatting sqref="F3738">
    <cfRule type="expression" dxfId="2236" priority="223" stopIfTrue="1">
      <formula>$E3738="S"</formula>
    </cfRule>
    <cfRule type="expression" dxfId="2235" priority="224" stopIfTrue="1">
      <formula>$E3738="N"</formula>
    </cfRule>
  </conditionalFormatting>
  <conditionalFormatting sqref="B3789">
    <cfRule type="expression" dxfId="2234" priority="221">
      <formula>#REF!</formula>
    </cfRule>
  </conditionalFormatting>
  <conditionalFormatting sqref="F3789">
    <cfRule type="expression" dxfId="2233" priority="217" stopIfTrue="1">
      <formula>$E3789="M"</formula>
    </cfRule>
    <cfRule type="expression" dxfId="2232" priority="220" stopIfTrue="1">
      <formula>$E3789="S"</formula>
    </cfRule>
  </conditionalFormatting>
  <conditionalFormatting sqref="F3789">
    <cfRule type="expression" dxfId="2231" priority="218" stopIfTrue="1">
      <formula>$E3789="S"</formula>
    </cfRule>
    <cfRule type="expression" dxfId="2230" priority="219" stopIfTrue="1">
      <formula>$E3789="N"</formula>
    </cfRule>
  </conditionalFormatting>
  <conditionalFormatting sqref="B3809">
    <cfRule type="expression" dxfId="2229" priority="216">
      <formula>#REF!</formula>
    </cfRule>
  </conditionalFormatting>
  <conditionalFormatting sqref="F3809">
    <cfRule type="expression" dxfId="2228" priority="212" stopIfTrue="1">
      <formula>$E3809="M"</formula>
    </cfRule>
    <cfRule type="expression" dxfId="2227" priority="215" stopIfTrue="1">
      <formula>$E3809="S"</formula>
    </cfRule>
  </conditionalFormatting>
  <conditionalFormatting sqref="F3809">
    <cfRule type="expression" dxfId="2226" priority="213" stopIfTrue="1">
      <formula>$E3809="S"</formula>
    </cfRule>
    <cfRule type="expression" dxfId="2225" priority="214" stopIfTrue="1">
      <formula>$E3809="N"</formula>
    </cfRule>
  </conditionalFormatting>
  <conditionalFormatting sqref="B3897">
    <cfRule type="expression" dxfId="2224" priority="211">
      <formula>#REF!</formula>
    </cfRule>
  </conditionalFormatting>
  <conditionalFormatting sqref="F3897">
    <cfRule type="expression" dxfId="2223" priority="207" stopIfTrue="1">
      <formula>$E3897="M"</formula>
    </cfRule>
    <cfRule type="expression" dxfId="2222" priority="210" stopIfTrue="1">
      <formula>$E3897="S"</formula>
    </cfRule>
  </conditionalFormatting>
  <conditionalFormatting sqref="F3897">
    <cfRule type="expression" dxfId="2221" priority="208" stopIfTrue="1">
      <formula>$E3897="S"</formula>
    </cfRule>
    <cfRule type="expression" dxfId="2220" priority="209" stopIfTrue="1">
      <formula>$E3897="N"</formula>
    </cfRule>
  </conditionalFormatting>
  <conditionalFormatting sqref="B3907">
    <cfRule type="expression" dxfId="2219" priority="206">
      <formula>#REF!</formula>
    </cfRule>
  </conditionalFormatting>
  <conditionalFormatting sqref="F3907">
    <cfRule type="expression" dxfId="2218" priority="202" stopIfTrue="1">
      <formula>$E3907="M"</formula>
    </cfRule>
    <cfRule type="expression" dxfId="2217" priority="205" stopIfTrue="1">
      <formula>$E3907="S"</formula>
    </cfRule>
  </conditionalFormatting>
  <conditionalFormatting sqref="F3907">
    <cfRule type="expression" dxfId="2216" priority="203" stopIfTrue="1">
      <formula>$E3907="S"</formula>
    </cfRule>
    <cfRule type="expression" dxfId="2215" priority="204" stopIfTrue="1">
      <formula>$E3907="N"</formula>
    </cfRule>
  </conditionalFormatting>
  <conditionalFormatting sqref="B3980">
    <cfRule type="expression" dxfId="2214" priority="201">
      <formula>#REF!</formula>
    </cfRule>
  </conditionalFormatting>
  <conditionalFormatting sqref="B4019">
    <cfRule type="expression" dxfId="2213" priority="200">
      <formula>#REF!</formula>
    </cfRule>
  </conditionalFormatting>
  <conditionalFormatting sqref="B4021">
    <cfRule type="expression" dxfId="2212" priority="199">
      <formula>#REF!</formula>
    </cfRule>
  </conditionalFormatting>
  <conditionalFormatting sqref="B284:B285 B287:B288">
    <cfRule type="expression" dxfId="2211" priority="1910">
      <formula>#REF!</formula>
    </cfRule>
  </conditionalFormatting>
  <conditionalFormatting sqref="B1719">
    <cfRule type="expression" dxfId="2210" priority="1911">
      <formula>#REF!</formula>
    </cfRule>
  </conditionalFormatting>
  <conditionalFormatting sqref="B763">
    <cfRule type="expression" dxfId="2209" priority="195">
      <formula>#REF!</formula>
    </cfRule>
  </conditionalFormatting>
  <conditionalFormatting sqref="B761">
    <cfRule type="expression" dxfId="2208" priority="193">
      <formula>#REF!</formula>
    </cfRule>
  </conditionalFormatting>
  <conditionalFormatting sqref="B760:B761">
    <cfRule type="expression" dxfId="2207" priority="194">
      <formula>#REF!</formula>
    </cfRule>
  </conditionalFormatting>
  <conditionalFormatting sqref="B766:B784 B786:B787">
    <cfRule type="expression" dxfId="2206" priority="192">
      <formula>#REF!</formula>
    </cfRule>
  </conditionalFormatting>
  <conditionalFormatting sqref="B749">
    <cfRule type="expression" dxfId="2205" priority="191">
      <formula>#REF!</formula>
    </cfRule>
  </conditionalFormatting>
  <conditionalFormatting sqref="B762:B763">
    <cfRule type="expression" dxfId="2204" priority="196">
      <formula>#REF!</formula>
    </cfRule>
  </conditionalFormatting>
  <conditionalFormatting sqref="B786:B787">
    <cfRule type="expression" dxfId="2203" priority="197">
      <formula>#REF!</formula>
    </cfRule>
  </conditionalFormatting>
  <conditionalFormatting sqref="B750:B764 B770:B771">
    <cfRule type="expression" dxfId="2202" priority="198">
      <formula>#REF!</formula>
    </cfRule>
  </conditionalFormatting>
  <conditionalFormatting sqref="A782:A784">
    <cfRule type="expression" dxfId="2201" priority="1912" stopIfTrue="1">
      <formula>$E443="M"</formula>
    </cfRule>
    <cfRule type="expression" dxfId="2200" priority="1913" stopIfTrue="1">
      <formula>$E443="S"</formula>
    </cfRule>
  </conditionalFormatting>
  <conditionalFormatting sqref="A782:A784">
    <cfRule type="expression" dxfId="2199" priority="1914" stopIfTrue="1">
      <formula>$E443="S"</formula>
    </cfRule>
    <cfRule type="expression" dxfId="2198" priority="1915" stopIfTrue="1">
      <formula>$E443="N"</formula>
    </cfRule>
  </conditionalFormatting>
  <conditionalFormatting sqref="B769:B770">
    <cfRule type="expression" dxfId="2197" priority="189">
      <formula>#REF!</formula>
    </cfRule>
  </conditionalFormatting>
  <conditionalFormatting sqref="B783">
    <cfRule type="expression" dxfId="2196" priority="188">
      <formula>#REF!</formula>
    </cfRule>
  </conditionalFormatting>
  <conditionalFormatting sqref="B769:B780 B764 B784">
    <cfRule type="expression" dxfId="2195" priority="185">
      <formula>#REF!</formula>
    </cfRule>
  </conditionalFormatting>
  <conditionalFormatting sqref="B781">
    <cfRule type="expression" dxfId="2194" priority="186">
      <formula>#REF!</formula>
    </cfRule>
  </conditionalFormatting>
  <conditionalFormatting sqref="B780:B781">
    <cfRule type="expression" dxfId="2193" priority="187">
      <formula>#REF!</formula>
    </cfRule>
  </conditionalFormatting>
  <conditionalFormatting sqref="B782:B783">
    <cfRule type="expression" dxfId="2192" priority="190">
      <formula>#REF!</formula>
    </cfRule>
  </conditionalFormatting>
  <conditionalFormatting sqref="B2858">
    <cfRule type="expression" dxfId="2191" priority="1916">
      <formula>#REF!</formula>
    </cfRule>
  </conditionalFormatting>
  <conditionalFormatting sqref="A3367:B3373 A3375:B3377 A3342:B3348 A3350:B3356">
    <cfRule type="expression" dxfId="2190" priority="174" stopIfTrue="1">
      <formula>$E3342="M"</formula>
    </cfRule>
    <cfRule type="expression" dxfId="2189" priority="177" stopIfTrue="1">
      <formula>$E3342="S"</formula>
    </cfRule>
  </conditionalFormatting>
  <conditionalFormatting sqref="A3367:B3373 A3375:B3377 A3342:B3348 A3350:B3356">
    <cfRule type="expression" dxfId="2188" priority="175" stopIfTrue="1">
      <formula>$E3342="S"</formula>
    </cfRule>
    <cfRule type="expression" dxfId="2187" priority="176" stopIfTrue="1">
      <formula>$E3342="N"</formula>
    </cfRule>
  </conditionalFormatting>
  <conditionalFormatting sqref="B3271:B3288">
    <cfRule type="expression" dxfId="2186" priority="178">
      <formula>#REF!</formula>
    </cfRule>
  </conditionalFormatting>
  <conditionalFormatting sqref="B3266 B3284 B3270 B3286 B3288 B3281:B3282">
    <cfRule type="expression" dxfId="2185" priority="179">
      <formula>#REF!</formula>
    </cfRule>
  </conditionalFormatting>
  <conditionalFormatting sqref="B3335 B3309">
    <cfRule type="expression" dxfId="2184" priority="180">
      <formula>#REF!</formula>
    </cfRule>
  </conditionalFormatting>
  <conditionalFormatting sqref="B3318">
    <cfRule type="expression" dxfId="2183" priority="173">
      <formula>#REF!</formula>
    </cfRule>
  </conditionalFormatting>
  <conditionalFormatting sqref="B3284 B3286 B3288 B3281:B3282">
    <cfRule type="expression" dxfId="2182" priority="181">
      <formula>#REF!</formula>
    </cfRule>
  </conditionalFormatting>
  <conditionalFormatting sqref="B3367:B3368">
    <cfRule type="expression" dxfId="2181" priority="182">
      <formula>#REF!</formula>
    </cfRule>
  </conditionalFormatting>
  <conditionalFormatting sqref="B3365">
    <cfRule type="expression" dxfId="2180" priority="183">
      <formula>#REF!</formula>
    </cfRule>
  </conditionalFormatting>
  <conditionalFormatting sqref="B3118 B3122">
    <cfRule type="expression" dxfId="2179" priority="184">
      <formula>#REF!</formula>
    </cfRule>
  </conditionalFormatting>
  <conditionalFormatting sqref="B3275 B3277 B3279 B3272:B3273">
    <cfRule type="expression" dxfId="2178" priority="171">
      <formula>#REF!</formula>
    </cfRule>
  </conditionalFormatting>
  <conditionalFormatting sqref="B3275 B3277 B3279 B3272:B3273">
    <cfRule type="expression" dxfId="2177" priority="172">
      <formula>#REF!</formula>
    </cfRule>
  </conditionalFormatting>
  <conditionalFormatting sqref="A3271">
    <cfRule type="expression" dxfId="2176" priority="170">
      <formula>#REF!</formula>
    </cfRule>
  </conditionalFormatting>
  <conditionalFormatting sqref="A4111:E4111">
    <cfRule type="expression" dxfId="2175" priority="165" stopIfTrue="1">
      <formula>$E4111="M"</formula>
    </cfRule>
    <cfRule type="expression" dxfId="2174" priority="168" stopIfTrue="1">
      <formula>$E4111="S"</formula>
    </cfRule>
  </conditionalFormatting>
  <conditionalFormatting sqref="A4111:E4111">
    <cfRule type="expression" dxfId="2173" priority="166" stopIfTrue="1">
      <formula>$E4111="S"</formula>
    </cfRule>
    <cfRule type="expression" dxfId="2172" priority="167" stopIfTrue="1">
      <formula>$E4111="N"</formula>
    </cfRule>
  </conditionalFormatting>
  <conditionalFormatting sqref="B4111">
    <cfRule type="expression" dxfId="2171" priority="169">
      <formula>#REF!</formula>
    </cfRule>
  </conditionalFormatting>
  <conditionalFormatting sqref="F4111">
    <cfRule type="expression" dxfId="2170" priority="161" stopIfTrue="1">
      <formula>$E4111="M"</formula>
    </cfRule>
    <cfRule type="expression" dxfId="2169" priority="164" stopIfTrue="1">
      <formula>$E4111="S"</formula>
    </cfRule>
  </conditionalFormatting>
  <conditionalFormatting sqref="F4111">
    <cfRule type="expression" dxfId="2168" priority="162" stopIfTrue="1">
      <formula>$E4111="S"</formula>
    </cfRule>
    <cfRule type="expression" dxfId="2167" priority="163" stopIfTrue="1">
      <formula>$E4111="N"</formula>
    </cfRule>
  </conditionalFormatting>
  <conditionalFormatting sqref="B292">
    <cfRule type="expression" dxfId="2166" priority="160">
      <formula>#REF!</formula>
    </cfRule>
  </conditionalFormatting>
  <conditionalFormatting sqref="B3407">
    <cfRule type="expression" dxfId="2165" priority="159">
      <formula>#REF!</formula>
    </cfRule>
  </conditionalFormatting>
  <conditionalFormatting sqref="B766:B784 B786:B787">
    <cfRule type="expression" dxfId="2164" priority="1917">
      <formula>#REF!</formula>
    </cfRule>
  </conditionalFormatting>
  <conditionalFormatting sqref="B859:B860">
    <cfRule type="expression" dxfId="2163" priority="1918">
      <formula>#REF!</formula>
    </cfRule>
  </conditionalFormatting>
  <conditionalFormatting sqref="A787">
    <cfRule type="expression" dxfId="2162" priority="150" stopIfTrue="1">
      <formula>$E787="M"</formula>
    </cfRule>
    <cfRule type="expression" dxfId="2161" priority="153" stopIfTrue="1">
      <formula>$E787="S"</formula>
    </cfRule>
  </conditionalFormatting>
  <conditionalFormatting sqref="A787">
    <cfRule type="expression" dxfId="2160" priority="151" stopIfTrue="1">
      <formula>$E787="S"</formula>
    </cfRule>
    <cfRule type="expression" dxfId="2159" priority="152" stopIfTrue="1">
      <formula>$E787="N"</formula>
    </cfRule>
  </conditionalFormatting>
  <conditionalFormatting sqref="A787">
    <cfRule type="expression" dxfId="2158" priority="154">
      <formula>#REF!</formula>
    </cfRule>
  </conditionalFormatting>
  <conditionalFormatting sqref="A787">
    <cfRule type="expression" dxfId="2157" priority="155">
      <formula>#REF!</formula>
    </cfRule>
  </conditionalFormatting>
  <conditionalFormatting sqref="A787">
    <cfRule type="expression" dxfId="2156" priority="156">
      <formula>#REF!</formula>
    </cfRule>
  </conditionalFormatting>
  <conditionalFormatting sqref="A787">
    <cfRule type="expression" dxfId="2155" priority="148">
      <formula>#REF!</formula>
    </cfRule>
  </conditionalFormatting>
  <conditionalFormatting sqref="A787">
    <cfRule type="expression" dxfId="2154" priority="149">
      <formula>#REF!</formula>
    </cfRule>
  </conditionalFormatting>
  <conditionalFormatting sqref="A787">
    <cfRule type="expression" dxfId="2153" priority="157">
      <formula>#REF!</formula>
    </cfRule>
  </conditionalFormatting>
  <conditionalFormatting sqref="A787">
    <cfRule type="expression" dxfId="2152" priority="158">
      <formula>#REF!</formula>
    </cfRule>
  </conditionalFormatting>
  <conditionalFormatting sqref="E1268">
    <cfRule type="expression" dxfId="2151" priority="147">
      <formula>$E1268="S"</formula>
    </cfRule>
  </conditionalFormatting>
  <conditionalFormatting sqref="E1271">
    <cfRule type="expression" dxfId="2150" priority="146">
      <formula>$E1271="S"</formula>
    </cfRule>
  </conditionalFormatting>
  <conditionalFormatting sqref="E1274">
    <cfRule type="expression" dxfId="2149" priority="145">
      <formula>$E1274="S"</formula>
    </cfRule>
  </conditionalFormatting>
  <conditionalFormatting sqref="E1277">
    <cfRule type="expression" dxfId="2148" priority="144">
      <formula>$E1277="S"</formula>
    </cfRule>
  </conditionalFormatting>
  <conditionalFormatting sqref="B293">
    <cfRule type="expression" dxfId="2147" priority="143">
      <formula>#REF!</formula>
    </cfRule>
  </conditionalFormatting>
  <conditionalFormatting sqref="B293">
    <cfRule type="expression" dxfId="2146" priority="142">
      <formula>#REF!</formula>
    </cfRule>
  </conditionalFormatting>
  <conditionalFormatting sqref="B3506:B3507 B3459">
    <cfRule type="expression" dxfId="2145" priority="1919">
      <formula>#REF!</formula>
    </cfRule>
  </conditionalFormatting>
  <conditionalFormatting sqref="B3496">
    <cfRule type="expression" dxfId="2144" priority="1920">
      <formula>#REF!</formula>
    </cfRule>
  </conditionalFormatting>
  <conditionalFormatting sqref="B3514">
    <cfRule type="expression" dxfId="2143" priority="1921">
      <formula>#REF!</formula>
    </cfRule>
  </conditionalFormatting>
  <conditionalFormatting sqref="B3474 B3456">
    <cfRule type="expression" dxfId="2142" priority="1922">
      <formula>#REF!</formula>
    </cfRule>
  </conditionalFormatting>
  <conditionalFormatting sqref="B3476">
    <cfRule type="expression" dxfId="2141" priority="1923">
      <formula>#REF!</formula>
    </cfRule>
  </conditionalFormatting>
  <conditionalFormatting sqref="B3452">
    <cfRule type="expression" dxfId="2140" priority="1924">
      <formula>#REF!</formula>
    </cfRule>
  </conditionalFormatting>
  <conditionalFormatting sqref="B3458">
    <cfRule type="expression" dxfId="2139" priority="1925">
      <formula>#REF!</formula>
    </cfRule>
  </conditionalFormatting>
  <conditionalFormatting sqref="B32 B421:B422 B685:B689">
    <cfRule type="expression" dxfId="2138" priority="1926">
      <formula>#REF!</formula>
    </cfRule>
  </conditionalFormatting>
  <conditionalFormatting sqref="B160">
    <cfRule type="expression" dxfId="2137" priority="1927">
      <formula>#REF!</formula>
    </cfRule>
  </conditionalFormatting>
  <conditionalFormatting sqref="B143:B144">
    <cfRule type="expression" dxfId="2136" priority="1928">
      <formula>#REF!</formula>
    </cfRule>
  </conditionalFormatting>
  <conditionalFormatting sqref="B335:B340">
    <cfRule type="expression" dxfId="2135" priority="1929">
      <formula>#REF!</formula>
    </cfRule>
  </conditionalFormatting>
  <conditionalFormatting sqref="B235 B340 B342">
    <cfRule type="expression" dxfId="2134" priority="1930">
      <formula>#REF!</formula>
    </cfRule>
  </conditionalFormatting>
  <conditionalFormatting sqref="B269">
    <cfRule type="expression" dxfId="2133" priority="1931">
      <formula>#REF!</formula>
    </cfRule>
  </conditionalFormatting>
  <conditionalFormatting sqref="B269">
    <cfRule type="expression" dxfId="2132" priority="1932">
      <formula>#REF!</formula>
    </cfRule>
  </conditionalFormatting>
  <conditionalFormatting sqref="B228">
    <cfRule type="expression" dxfId="2131" priority="1933">
      <formula>#REF!</formula>
    </cfRule>
  </conditionalFormatting>
  <conditionalFormatting sqref="B266:B268">
    <cfRule type="expression" dxfId="2130" priority="1934">
      <formula>#REF!</formula>
    </cfRule>
  </conditionalFormatting>
  <conditionalFormatting sqref="B253:B259 B261:B265">
    <cfRule type="expression" dxfId="2129" priority="1935">
      <formula>#REF!</formula>
    </cfRule>
  </conditionalFormatting>
  <conditionalFormatting sqref="B343:B345 B328:B339">
    <cfRule type="expression" dxfId="2128" priority="1936">
      <formula>#REF!</formula>
    </cfRule>
  </conditionalFormatting>
  <conditionalFormatting sqref="B292:B293">
    <cfRule type="expression" dxfId="2127" priority="1937">
      <formula>#REF!</formula>
    </cfRule>
  </conditionalFormatting>
  <conditionalFormatting sqref="A766:A778">
    <cfRule type="expression" dxfId="2126" priority="1938" stopIfTrue="1">
      <formula>$E430="M"</formula>
    </cfRule>
    <cfRule type="expression" dxfId="2125" priority="1939" stopIfTrue="1">
      <formula>$E430="S"</formula>
    </cfRule>
  </conditionalFormatting>
  <conditionalFormatting sqref="A779:A781">
    <cfRule type="expression" dxfId="2124" priority="1940" stopIfTrue="1">
      <formula>#REF!="M"</formula>
    </cfRule>
    <cfRule type="expression" dxfId="2123" priority="1941" stopIfTrue="1">
      <formula>#REF!="S"</formula>
    </cfRule>
  </conditionalFormatting>
  <conditionalFormatting sqref="A766:A778">
    <cfRule type="expression" dxfId="2122" priority="1942" stopIfTrue="1">
      <formula>$E430="S"</formula>
    </cfRule>
    <cfRule type="expression" dxfId="2121" priority="1943" stopIfTrue="1">
      <formula>$E430="N"</formula>
    </cfRule>
  </conditionalFormatting>
  <conditionalFormatting sqref="A779:A781">
    <cfRule type="expression" dxfId="2120" priority="1944" stopIfTrue="1">
      <formula>#REF!="S"</formula>
    </cfRule>
    <cfRule type="expression" dxfId="2119" priority="1945" stopIfTrue="1">
      <formula>#REF!="N"</formula>
    </cfRule>
  </conditionalFormatting>
  <conditionalFormatting sqref="B414:B416 B825">
    <cfRule type="expression" dxfId="2118" priority="1946">
      <formula>#REF!</formula>
    </cfRule>
  </conditionalFormatting>
  <conditionalFormatting sqref="B444:B445">
    <cfRule type="expression" dxfId="2117" priority="1947">
      <formula>#REF!</formula>
    </cfRule>
  </conditionalFormatting>
  <conditionalFormatting sqref="B458">
    <cfRule type="expression" dxfId="2116" priority="1948">
      <formula>#REF!</formula>
    </cfRule>
  </conditionalFormatting>
  <conditionalFormatting sqref="B457">
    <cfRule type="expression" dxfId="2115" priority="1949">
      <formula>#REF!</formula>
    </cfRule>
  </conditionalFormatting>
  <conditionalFormatting sqref="B429">
    <cfRule type="expression" dxfId="2114" priority="1950">
      <formula>#REF!</formula>
    </cfRule>
  </conditionalFormatting>
  <conditionalFormatting sqref="B463 B2447">
    <cfRule type="expression" dxfId="2113" priority="1951">
      <formula>#REF!</formula>
    </cfRule>
  </conditionalFormatting>
  <conditionalFormatting sqref="B464 B800">
    <cfRule type="expression" dxfId="2112" priority="1952">
      <formula>#REF!</formula>
    </cfRule>
  </conditionalFormatting>
  <conditionalFormatting sqref="B643">
    <cfRule type="expression" dxfId="2111" priority="1953">
      <formula>#REF!</formula>
    </cfRule>
  </conditionalFormatting>
  <conditionalFormatting sqref="B688">
    <cfRule type="expression" dxfId="2110" priority="1954">
      <formula>#REF!</formula>
    </cfRule>
  </conditionalFormatting>
  <conditionalFormatting sqref="B686">
    <cfRule type="expression" dxfId="2109" priority="1955">
      <formula>#REF!</formula>
    </cfRule>
  </conditionalFormatting>
  <conditionalFormatting sqref="B476">
    <cfRule type="expression" dxfId="2108" priority="1956">
      <formula>#REF!</formula>
    </cfRule>
  </conditionalFormatting>
  <conditionalFormatting sqref="B553">
    <cfRule type="expression" dxfId="2107" priority="1957">
      <formula>#REF!</formula>
    </cfRule>
  </conditionalFormatting>
  <conditionalFormatting sqref="B534">
    <cfRule type="expression" dxfId="2106" priority="1958">
      <formula>#REF!</formula>
    </cfRule>
  </conditionalFormatting>
  <conditionalFormatting sqref="B855:B856">
    <cfRule type="expression" dxfId="2105" priority="1959">
      <formula>#REF!</formula>
    </cfRule>
  </conditionalFormatting>
  <conditionalFormatting sqref="B533">
    <cfRule type="expression" dxfId="2104" priority="1960">
      <formula>#REF!</formula>
    </cfRule>
  </conditionalFormatting>
  <conditionalFormatting sqref="B558">
    <cfRule type="expression" dxfId="2103" priority="1961">
      <formula>#REF!</formula>
    </cfRule>
  </conditionalFormatting>
  <conditionalFormatting sqref="B506">
    <cfRule type="expression" dxfId="2102" priority="1962">
      <formula>#REF!</formula>
    </cfRule>
  </conditionalFormatting>
  <conditionalFormatting sqref="B537:B541">
    <cfRule type="expression" dxfId="2101" priority="1963">
      <formula>#REF!</formula>
    </cfRule>
  </conditionalFormatting>
  <conditionalFormatting sqref="B766:B772">
    <cfRule type="expression" dxfId="2100" priority="1964">
      <formula>#REF!</formula>
    </cfRule>
  </conditionalFormatting>
  <conditionalFormatting sqref="B529">
    <cfRule type="expression" dxfId="2099" priority="1965">
      <formula>#REF!</formula>
    </cfRule>
  </conditionalFormatting>
  <conditionalFormatting sqref="B554:B557">
    <cfRule type="expression" dxfId="2098" priority="1966">
      <formula>#REF!</formula>
    </cfRule>
  </conditionalFormatting>
  <conditionalFormatting sqref="B545:B553">
    <cfRule type="expression" dxfId="2097" priority="1967">
      <formula>#REF!</formula>
    </cfRule>
  </conditionalFormatting>
  <conditionalFormatting sqref="B678:B684">
    <cfRule type="expression" dxfId="2096" priority="1968">
      <formula>#REF!</formula>
    </cfRule>
  </conditionalFormatting>
  <conditionalFormatting sqref="B760:B764 A787 B766:B784 B786:B787">
    <cfRule type="expression" dxfId="2095" priority="1969">
      <formula>#REF!</formula>
    </cfRule>
  </conditionalFormatting>
  <conditionalFormatting sqref="B849:B852">
    <cfRule type="expression" dxfId="2094" priority="1970">
      <formula>#REF!</formula>
    </cfRule>
  </conditionalFormatting>
  <conditionalFormatting sqref="C144">
    <cfRule type="expression" dxfId="2093" priority="138" stopIfTrue="1">
      <formula>$E144="M"</formula>
    </cfRule>
    <cfRule type="expression" dxfId="2092" priority="141" stopIfTrue="1">
      <formula>$E144="S"</formula>
    </cfRule>
  </conditionalFormatting>
  <conditionalFormatting sqref="C144">
    <cfRule type="expression" dxfId="2091" priority="139" stopIfTrue="1">
      <formula>$E144="S"</formula>
    </cfRule>
    <cfRule type="expression" dxfId="2090" priority="140" stopIfTrue="1">
      <formula>$E144="N"</formula>
    </cfRule>
  </conditionalFormatting>
  <conditionalFormatting sqref="C182">
    <cfRule type="expression" dxfId="2089" priority="134" stopIfTrue="1">
      <formula>$E182="M"</formula>
    </cfRule>
    <cfRule type="expression" dxfId="2088" priority="137" stopIfTrue="1">
      <formula>$E182="S"</formula>
    </cfRule>
  </conditionalFormatting>
  <conditionalFormatting sqref="C182">
    <cfRule type="expression" dxfId="2087" priority="135" stopIfTrue="1">
      <formula>$E182="S"</formula>
    </cfRule>
    <cfRule type="expression" dxfId="2086" priority="136" stopIfTrue="1">
      <formula>$E182="N"</formula>
    </cfRule>
  </conditionalFormatting>
  <conditionalFormatting sqref="B161">
    <cfRule type="expression" dxfId="2085" priority="132">
      <formula>#REF!</formula>
    </cfRule>
  </conditionalFormatting>
  <conditionalFormatting sqref="B162">
    <cfRule type="expression" dxfId="2084" priority="131">
      <formula>#REF!</formula>
    </cfRule>
  </conditionalFormatting>
  <conditionalFormatting sqref="B161">
    <cfRule type="expression" dxfId="2083" priority="133">
      <formula>#REF!</formula>
    </cfRule>
  </conditionalFormatting>
  <conditionalFormatting sqref="C161">
    <cfRule type="expression" dxfId="2082" priority="127" stopIfTrue="1">
      <formula>$E161="M"</formula>
    </cfRule>
    <cfRule type="expression" dxfId="2081" priority="130" stopIfTrue="1">
      <formula>$E161="S"</formula>
    </cfRule>
  </conditionalFormatting>
  <conditionalFormatting sqref="C161">
    <cfRule type="expression" dxfId="2080" priority="128" stopIfTrue="1">
      <formula>$E161="S"</formula>
    </cfRule>
    <cfRule type="expression" dxfId="2079" priority="129" stopIfTrue="1">
      <formula>$E161="N"</formula>
    </cfRule>
  </conditionalFormatting>
  <conditionalFormatting sqref="B497">
    <cfRule type="expression" dxfId="2078" priority="126">
      <formula>#REF!</formula>
    </cfRule>
  </conditionalFormatting>
  <conditionalFormatting sqref="B519">
    <cfRule type="expression" dxfId="2077" priority="125">
      <formula>#REF!</formula>
    </cfRule>
  </conditionalFormatting>
  <conditionalFormatting sqref="B611:B625">
    <cfRule type="expression" dxfId="2076" priority="123">
      <formula>#REF!</formula>
    </cfRule>
  </conditionalFormatting>
  <conditionalFormatting sqref="B625">
    <cfRule type="expression" dxfId="2075" priority="124">
      <formula>#REF!</formula>
    </cfRule>
  </conditionalFormatting>
  <conditionalFormatting sqref="B628:B642">
    <cfRule type="expression" dxfId="2074" priority="121">
      <formula>#REF!</formula>
    </cfRule>
  </conditionalFormatting>
  <conditionalFormatting sqref="B642">
    <cfRule type="expression" dxfId="2073" priority="122">
      <formula>#REF!</formula>
    </cfRule>
  </conditionalFormatting>
  <conditionalFormatting sqref="B645:B659">
    <cfRule type="expression" dxfId="2072" priority="119">
      <formula>#REF!</formula>
    </cfRule>
  </conditionalFormatting>
  <conditionalFormatting sqref="B659">
    <cfRule type="expression" dxfId="2071" priority="120">
      <formula>#REF!</formula>
    </cfRule>
  </conditionalFormatting>
  <conditionalFormatting sqref="B662:B676">
    <cfRule type="expression" dxfId="2070" priority="117">
      <formula>#REF!</formula>
    </cfRule>
  </conditionalFormatting>
  <conditionalFormatting sqref="B676">
    <cfRule type="expression" dxfId="2069" priority="118">
      <formula>#REF!</formula>
    </cfRule>
  </conditionalFormatting>
  <conditionalFormatting sqref="C717">
    <cfRule type="expression" dxfId="2068" priority="115" stopIfTrue="1">
      <formula>$E717="M"</formula>
    </cfRule>
    <cfRule type="expression" dxfId="2067" priority="116" stopIfTrue="1">
      <formula>$E717="S"</formula>
    </cfRule>
  </conditionalFormatting>
  <conditionalFormatting sqref="C736">
    <cfRule type="expression" dxfId="2066" priority="113" stopIfTrue="1">
      <formula>$E736="M"</formula>
    </cfRule>
    <cfRule type="expression" dxfId="2065" priority="114" stopIfTrue="1">
      <formula>$E736="S"</formula>
    </cfRule>
  </conditionalFormatting>
  <conditionalFormatting sqref="B840">
    <cfRule type="expression" dxfId="2064" priority="112">
      <formula>#REF!</formula>
    </cfRule>
  </conditionalFormatting>
  <conditionalFormatting sqref="B70 B433 B790 B2914 B3134 B75:B76 B183 B431 B1000 B4196 B3373">
    <cfRule type="expression" dxfId="2063" priority="1971">
      <formula>#REF!</formula>
    </cfRule>
  </conditionalFormatting>
  <conditionalFormatting sqref="B118 B433 B792 B906 B183 B901:B902 B912 B916 B919 B967 B979 B991 B994 B1060 B1201 B1230 B1247 B1262 B1314 B1340 B1526 B1717 B1720 B1754 B1790 B1850 B1915 B2011 B2114 B2429 B2282 B2479 B2487 B2608 B2723 B3007 B3039 B3087 B4092 B4029 B4268 B4378 B4383:B4384 B4468 B4504:B4505 B4549:B4550 B5018 B5035 B5076 B5096 B5102 B5218 B4476 B3283 B3092:B3094 B3102:B3104 B3112:B3114 B3119:B3121 B3128:B3130 B3139:B3141 B3149:B3151 B3159 B3164:B3166 B3173:B3175 B3182:B3184 B3191:B3193 B3200 B3213:B3215 B3222:B3224 B3231:B3233 B3240:B3242 B3249:B3251 B3258:B3260 B3267:B3269 B3285:B3287 B3302:B3304 B3314:B3316 B3331:B3333 B3340 B3351:B3353 B3360:B3362 B3272:B3274 B3276:B3278 B3342:B3343">
    <cfRule type="expression" dxfId="2062" priority="1972">
      <formula>#REF!</formula>
    </cfRule>
  </conditionalFormatting>
  <conditionalFormatting sqref="B81">
    <cfRule type="expression" dxfId="2061" priority="1973">
      <formula>#REF!</formula>
    </cfRule>
  </conditionalFormatting>
  <conditionalFormatting sqref="B433 B1720 B1754 B1790 B1915 B2011 B2114 B2429 B2282 B2479 B2487 B2608 B2723 B5273 B5279 B5304">
    <cfRule type="expression" dxfId="2060" priority="1974">
      <formula>#REF!</formula>
    </cfRule>
  </conditionalFormatting>
  <conditionalFormatting sqref="B431 B1717 B2912">
    <cfRule type="expression" dxfId="2059" priority="1975">
      <formula>#REF!</formula>
    </cfRule>
  </conditionalFormatting>
  <conditionalFormatting sqref="B431">
    <cfRule type="expression" dxfId="2058" priority="1976">
      <formula>#REF!</formula>
    </cfRule>
  </conditionalFormatting>
  <conditionalFormatting sqref="B1526 B3317">
    <cfRule type="expression" dxfId="2057" priority="1977">
      <formula>#REF!</formula>
    </cfRule>
  </conditionalFormatting>
  <conditionalFormatting sqref="B1850 B3279">
    <cfRule type="expression" dxfId="2056" priority="1978">
      <formula>#REF!</formula>
    </cfRule>
  </conditionalFormatting>
  <conditionalFormatting sqref="B3095">
    <cfRule type="expression" dxfId="2055" priority="1979">
      <formula>#REF!</formula>
    </cfRule>
  </conditionalFormatting>
  <conditionalFormatting sqref="B3339">
    <cfRule type="expression" dxfId="2054" priority="1980">
      <formula>#REF!</formula>
    </cfRule>
  </conditionalFormatting>
  <conditionalFormatting sqref="B3101 B3105 B3111 B3115 B3127 B3131 B3138 B3142 B3148 B3152 B3158 B3163 B3167 B3172 B3176 B3181 B3185 B3190 B3194 B3199 B3205 B3207 B3212 B3216 B3221 B3225 B3230 B3234 B3239 B3243 B3248 B3252 B3257 B3261 B3284 B3288 B3294 B3296 B3350 B3354 B3359 B3363 B3275">
    <cfRule type="expression" dxfId="2053" priority="1981">
      <formula>#REF!</formula>
    </cfRule>
  </conditionalFormatting>
  <conditionalFormatting sqref="B3313">
    <cfRule type="expression" dxfId="2052" priority="1982">
      <formula>#REF!</formula>
    </cfRule>
  </conditionalFormatting>
  <conditionalFormatting sqref="B3330 B3334">
    <cfRule type="expression" dxfId="2051" priority="1983">
      <formula>#REF!</formula>
    </cfRule>
  </conditionalFormatting>
  <conditionalFormatting sqref="B3301 B3305">
    <cfRule type="expression" dxfId="2050" priority="1984">
      <formula>#REF!</formula>
    </cfRule>
  </conditionalFormatting>
  <conditionalFormatting sqref="B3322">
    <cfRule type="expression" dxfId="2049" priority="1985">
      <formula>#REF!</formula>
    </cfRule>
  </conditionalFormatting>
  <conditionalFormatting sqref="B3344">
    <cfRule type="expression" dxfId="2048" priority="1986">
      <formula>#REF!</formula>
    </cfRule>
  </conditionalFormatting>
  <conditionalFormatting sqref="A4816 B3984:B3986 B3967:B3969 B4015:B4017 B3976:B3978 B3592:B3599 B2542 B365:B371 B960:B963 B975:B978 B987:B990 B2743:B2750 B5257 A4818 B949:B953 B5043 B5052:B5053 B5055 B5057:B5058 B5060 B4935 B4937 B1178 B1231 B1233 B1235 B1237 B1239 B1241 B1243 B1245 B1390 B1388 B1380 B1365 B1348 B4837 B2738:B2741 B1250 B1260 B1315 B1317 B1319 B1321 B1323 B1325 B1327 B1329 B1331 B1333 B1335 B1337 B4715:B4717 B4720:B4722 B2704 B2506:B2507 B2395:B2396 B2406:B2407 B5251:B5255 B917 B4613 B4694 B2706 B2702 B1248 B1252 B1254 B1256 B1258 B3417:B3419 B3426:B3428 B3438:B3440 B3520:B3521 B3633:B3635 B3642 B3650:B3652 B3658:B3660 B3671:B3673 B3689:B3691 B3698:B3700 B3707:B3709 B3716:B3718 B3725:B3727 B3734:B3736 B3745:B3747 B3755:B3757 B3765:B3767 B3775:B3777 B3785:B3787 B3795:B3796 B3805:B3807 B3815:B3817 B3824:B3826 B3833:B3835 B3842:B3844 B3851:B3853 B3865:B3867 B3875:B3877 B3884:B3886 B3893:B3895 B3903:B3905 B3913:B3915 B3922:B3924 B3931:B3933 B3940:B3942 B3949:B3951 B3958:B3960 B3993:B3995 B4005:B4007 B4036:B4038 B4045:B4047 B4054:B4056 B4058:B4060 B4071:B4073 B4084 B1722 B1052:B1053 B3601:B3603 B3509 B3511 B3513 B3454">
    <cfRule type="expression" dxfId="2047" priority="1987">
      <formula>#REF!</formula>
    </cfRule>
  </conditionalFormatting>
  <conditionalFormatting sqref="B145 B610 B661 B3051 B1726 B1731 B1736 B1748 B382 B2556 B80 B4934:B4937 B3380 B3385 B3394 B1833 B1830 B1827 B1887:B1888 B2184:B2185 B2111:B2112 B1778 B1824 B1822 B1839 B1836 B2537 B1785 B2080 B1403:B1404 B1477:B1478 B1418:B1419 B1435:B1436 B1384:B1385 B1376:B1377 B1371:B1372 B1856:B1857 B1862:B1863 B1879:B1880 B1918:B1919 B1947:B1948 B1925:B1926 B1198 B1394 B1147 B1367 B2674 B4779 B2604 B1410 B1415:B1416 B2472 B4991:B4992 B2397 B2327 B1193:B1194 B1176:B1177 B1432:B1433 B4338 B4131 B4129 B4415:B4416 B2960 B114 B4320 B2293 B4299 B2660 B4804 B2371:B2372 B2368 B2374 B4310:B4311 B2696 B4772 B4727 B2359 B447 B2640 B438:B439 B434:B435 B2583 B2545 B2300 B2413 B4423:B4426 B4261 B2628 B908 B2632 B2344 B2415 B2421 B2426 B2172 B2107 B2029 B2307:B2309 B2319 B2316:B2317 B2499 B1932:B1933 B4396 B4430 B3615:B3616 B2386 B1450:B1451 B2871 B412 B5278 B184:B185 B559 B508 B576 B465 B593 B486 B627 B530 B644 B678 B542 B4565 B1398:B1401 B1151:B1154 B845:B846 B749:B750 B769:B770 B3508 B3512 B3510 B3489:B3494 B3473:B3475 B3453 B3455:B3457 B123:B124 B1458 B1441 B1302 B1299 B1296 B1293 B1291 B1308 B1305 B1163:B1164 B1160:B1161 B1182:B1183 B1179:B1180 B1185:B1188 B1311 B1190 B1144:B1145 B1166 B2362 B1842 B2394 B5266 B2465:B2466 B1876:B1877 B3389 B3613 B162">
    <cfRule type="expression" dxfId="2046" priority="1988">
      <formula>#REF!</formula>
    </cfRule>
  </conditionalFormatting>
  <conditionalFormatting sqref="B4860 B4021">
    <cfRule type="expression" dxfId="2045" priority="1989">
      <formula>#REF!</formula>
    </cfRule>
  </conditionalFormatting>
  <conditionalFormatting sqref="B3384">
    <cfRule type="expression" dxfId="2044" priority="1990">
      <formula>#REF!</formula>
    </cfRule>
  </conditionalFormatting>
  <conditionalFormatting sqref="B78:B79 B2110 B1823 B1422 B1708 B4777:B4778 B2408 B1412 B1379 B1364 B4130 B2505 B1844 B1936 B4769 B2596 B2584:B2585 B4419 B4125:B4128 B995 B4621 B4692 B4696 B2335 B2343 B2354 B2296 B2318 B2498 B1871 B1942 B1931 B2616 B5083 B410 B4115 B1875 B4566 B1397 B1150 B2436 B2438:B2440 B3611 B1292 B1170 B2383:B2384 B2405 B5265 B4614 B2448">
    <cfRule type="expression" dxfId="2043" priority="1991">
      <formula>#REF!</formula>
    </cfRule>
  </conditionalFormatting>
  <conditionalFormatting sqref="B2287 B5250 B3388 B4939:B4944 B3477 B3488 B3460 B3441 B1468 B2312:B2313 B5259:B5260 B5262:B5263">
    <cfRule type="expression" dxfId="2042" priority="1992">
      <formula>#REF!</formula>
    </cfRule>
  </conditionalFormatting>
  <conditionalFormatting sqref="B1411 B4297 B1935 B1865 B4418 B4124 B4120 B4612 B2424 B2705 B420 B4113:B4114 B1716 B1396 B1149 B2526 B1470:B1473 B1465:B1467 B1459 B1453:B1455 B1438:B1440 B4421 B2703">
    <cfRule type="expression" dxfId="2041" priority="1993">
      <formula>#REF!</formula>
    </cfRule>
  </conditionalFormatting>
  <conditionalFormatting sqref="B4836 B4838:B4839">
    <cfRule type="expression" dxfId="2040" priority="1994">
      <formula>#REF!</formula>
    </cfRule>
  </conditionalFormatting>
  <conditionalFormatting sqref="B2737 B2751 B33:B41 B5051">
    <cfRule type="expression" dxfId="2039" priority="1995">
      <formula>#REF!</formula>
    </cfRule>
  </conditionalFormatting>
  <conditionalFormatting sqref="B1387 B2548:B2552 B4417 B2291 B4121:B4123 B4422 B1940:B1941 B2453 B2412 B2418 B3415 B3420 B3425 B3437 B3515 B3519 B3636 B3641 B3644 B3649 B3653 B3657 B3661 B3670 B3674 B3688 B3692 B3697 B3701 B3706 B3710 B3715 B3719 B3724 B3728 B3744 B3748 B5280 B3754 B3758 B3764 B3768 B3774 B3778 B3794 B3799 B3814 B3818 B3832 B3836 B3841 B3845 B3850 B3854 B3864 B3868 B3883 B3887 B3912 B3916 B3921 B3925 B3948 B3952 B3992 B3996 B4044 B4048 B4053 B4057 B4083 B4087 B1427 B1873:B1874 B2449 B1395 B1148 B3600 B3604 B2437 B937 B948 B959 B974 B986 B5054 B5056 B5059 B5061 B2506:B2507 B2597:B2598 B1446:B1449">
    <cfRule type="expression" dxfId="2038" priority="1996">
      <formula>#REF!</formula>
    </cfRule>
  </conditionalFormatting>
  <conditionalFormatting sqref="B7 B4714 B4944:B4947 B2312:B2313">
    <cfRule type="expression" dxfId="2037" priority="1997">
      <formula>#REF!</formula>
    </cfRule>
  </conditionalFormatting>
  <conditionalFormatting sqref="B4938:B4943 B4945:B4947 B2313:B2314">
    <cfRule type="expression" dxfId="2036" priority="1998">
      <formula>#REF!</formula>
    </cfRule>
  </conditionalFormatting>
  <conditionalFormatting sqref="B3966 B3970:B3979">
    <cfRule type="expression" dxfId="2035" priority="1999">
      <formula>#REF!</formula>
    </cfRule>
  </conditionalFormatting>
  <conditionalFormatting sqref="B270:B283">
    <cfRule type="expression" dxfId="2034" priority="2000">
      <formula>#REF!</formula>
    </cfRule>
  </conditionalFormatting>
  <conditionalFormatting sqref="B486 B1339">
    <cfRule type="expression" dxfId="2033" priority="2001">
      <formula>#REF!</formula>
    </cfRule>
  </conditionalFormatting>
  <conditionalFormatting sqref="B3957 B3961:B3979 B410:B413">
    <cfRule type="expression" dxfId="2032" priority="2002">
      <formula>#REF!</formula>
    </cfRule>
  </conditionalFormatting>
  <conditionalFormatting sqref="B342">
    <cfRule type="expression" dxfId="2031" priority="2003">
      <formula>#REF!</formula>
    </cfRule>
  </conditionalFormatting>
  <conditionalFormatting sqref="B372">
    <cfRule type="expression" dxfId="2030" priority="2004">
      <formula>#REF!</formula>
    </cfRule>
  </conditionalFormatting>
  <conditionalFormatting sqref="B345">
    <cfRule type="expression" dxfId="2029" priority="2005">
      <formula>#REF!</formula>
    </cfRule>
  </conditionalFormatting>
  <conditionalFormatting sqref="B284:B285">
    <cfRule type="expression" dxfId="2028" priority="2006">
      <formula>#REF!</formula>
    </cfRule>
  </conditionalFormatting>
  <conditionalFormatting sqref="B208 B1242 B1244 B1246 B1238 B1240">
    <cfRule type="expression" dxfId="2027" priority="2007">
      <formula>#REF!</formula>
    </cfRule>
  </conditionalFormatting>
  <conditionalFormatting sqref="B227:B228">
    <cfRule type="expression" dxfId="2026" priority="2008">
      <formula>#REF!</formula>
    </cfRule>
  </conditionalFormatting>
  <conditionalFormatting sqref="B2842:B2845 B3568">
    <cfRule type="expression" dxfId="2025" priority="2009">
      <formula>#REF!</formula>
    </cfRule>
  </conditionalFormatting>
  <conditionalFormatting sqref="B2810 B2827:B2844 B2848:B2852 B2860:B2865">
    <cfRule type="expression" dxfId="2024" priority="2010">
      <formula>#REF!</formula>
    </cfRule>
  </conditionalFormatting>
  <conditionalFormatting sqref="B2879">
    <cfRule type="expression" dxfId="2023" priority="2011">
      <formula>#REF!</formula>
    </cfRule>
  </conditionalFormatting>
  <conditionalFormatting sqref="B1841 B2366:B2367 B2290 B2393 B4420 B4695 B4118:B4119 B2382 B3430 B3668 B3737 B3733 B3788 B3784 B3808 B3804 B3906 B3902 B4693">
    <cfRule type="expression" dxfId="2022" priority="2012">
      <formula>#REF!</formula>
    </cfRule>
  </conditionalFormatting>
  <conditionalFormatting sqref="B4008 B4004">
    <cfRule type="expression" dxfId="2021" priority="2013">
      <formula>#REF!</formula>
    </cfRule>
  </conditionalFormatting>
  <conditionalFormatting sqref="B17:B18 B4477 B4742">
    <cfRule type="expression" dxfId="2020" priority="2014">
      <formula>#REF!</formula>
    </cfRule>
  </conditionalFormatting>
  <conditionalFormatting sqref="B235 B238:B242">
    <cfRule type="expression" dxfId="2019" priority="2015">
      <formula>#REF!</formula>
    </cfRule>
  </conditionalFormatting>
  <conditionalFormatting sqref="B269 B48">
    <cfRule type="expression" dxfId="2018" priority="2016">
      <formula>#REF!</formula>
    </cfRule>
  </conditionalFormatting>
  <conditionalFormatting sqref="B4474 B417:B420 B529">
    <cfRule type="expression" dxfId="2017" priority="2017">
      <formula>#REF!</formula>
    </cfRule>
  </conditionalFormatting>
  <conditionalFormatting sqref="B429">
    <cfRule type="expression" dxfId="2016" priority="2018">
      <formula>#REF!</formula>
    </cfRule>
  </conditionalFormatting>
  <conditionalFormatting sqref="B429 B593">
    <cfRule type="expression" dxfId="2015" priority="2019">
      <formula>#REF!</formula>
    </cfRule>
  </conditionalFormatting>
  <conditionalFormatting sqref="B554:B556 B542:B552 B2526">
    <cfRule type="expression" dxfId="2014" priority="2020">
      <formula>#REF!</formula>
    </cfRule>
  </conditionalFormatting>
  <conditionalFormatting sqref="B1313">
    <cfRule type="expression" dxfId="2013" priority="2021">
      <formula>#REF!</formula>
    </cfRule>
  </conditionalFormatting>
  <conditionalFormatting sqref="B1326 B1322 B1318 B1316 B1320 B1324 B1328">
    <cfRule type="expression" dxfId="2012" priority="2022">
      <formula>#REF!</formula>
    </cfRule>
  </conditionalFormatting>
  <conditionalFormatting sqref="B1229 B1234 B1236">
    <cfRule type="expression" dxfId="2011" priority="2023">
      <formula>#REF!</formula>
    </cfRule>
  </conditionalFormatting>
  <conditionalFormatting sqref="B426:B428 B423 B411">
    <cfRule type="expression" dxfId="2010" priority="2024">
      <formula>#REF!</formula>
    </cfRule>
  </conditionalFormatting>
  <conditionalFormatting sqref="B412">
    <cfRule type="expression" dxfId="2009" priority="2025">
      <formula>#REF!</formula>
    </cfRule>
  </conditionalFormatting>
  <conditionalFormatting sqref="B424:B425 B421:B422">
    <cfRule type="expression" dxfId="2008" priority="2026">
      <formula>#REF!</formula>
    </cfRule>
  </conditionalFormatting>
  <conditionalFormatting sqref="B412:B420 B844:B848 B857:B860">
    <cfRule type="expression" dxfId="2007" priority="2027">
      <formula>#REF!</formula>
    </cfRule>
  </conditionalFormatting>
  <conditionalFormatting sqref="B42:B44 B926 B4019 B46:B48">
    <cfRule type="expression" dxfId="2006" priority="2028">
      <formula>#REF!</formula>
    </cfRule>
  </conditionalFormatting>
  <conditionalFormatting sqref="B3979 B3975">
    <cfRule type="expression" dxfId="2005" priority="2029">
      <formula>#REF!</formula>
    </cfRule>
  </conditionalFormatting>
  <conditionalFormatting sqref="B1261 B1334 B1332 B1336 B1259">
    <cfRule type="expression" dxfId="2004" priority="2030">
      <formula>#REF!</formula>
    </cfRule>
  </conditionalFormatting>
  <conditionalFormatting sqref="B1251 B2845:B2846 B2853:B2858 B1249">
    <cfRule type="expression" dxfId="2003" priority="2031">
      <formula>#REF!</formula>
    </cfRule>
  </conditionalFormatting>
  <conditionalFormatting sqref="B2288 B2392 B3472 B2313:B2314">
    <cfRule type="expression" dxfId="2002" priority="2032">
      <formula>#REF!</formula>
    </cfRule>
  </conditionalFormatting>
  <conditionalFormatting sqref="B2363:B2365 B2360:B2361 B2289 B2404 B4116:B4117 B5263 B1872 B1443:B1445 B2451:B2452">
    <cfRule type="expression" dxfId="2001" priority="2033">
      <formula>#REF!</formula>
    </cfRule>
  </conditionalFormatting>
  <conditionalFormatting sqref="B2856:B2857">
    <cfRule type="expression" dxfId="2000" priority="2034">
      <formula>#REF!</formula>
    </cfRule>
  </conditionalFormatting>
  <conditionalFormatting sqref="B3983 B3987">
    <cfRule type="expression" dxfId="1999" priority="2035">
      <formula>#REF!</formula>
    </cfRule>
  </conditionalFormatting>
  <conditionalFormatting sqref="B1878">
    <cfRule type="expression" dxfId="1998" priority="2036">
      <formula>#REF!</formula>
    </cfRule>
  </conditionalFormatting>
  <conditionalFormatting sqref="B1877">
    <cfRule type="expression" dxfId="1997" priority="2037">
      <formula>#REF!</formula>
    </cfRule>
  </conditionalFormatting>
  <conditionalFormatting sqref="B2452">
    <cfRule type="expression" dxfId="1996" priority="2038">
      <formula>#REF!</formula>
    </cfRule>
  </conditionalFormatting>
  <conditionalFormatting sqref="B1232">
    <cfRule type="expression" dxfId="1995" priority="2039">
      <formula>#REF!</formula>
    </cfRule>
  </conditionalFormatting>
  <conditionalFormatting sqref="B1253 B2809">
    <cfRule type="expression" dxfId="1994" priority="2040">
      <formula>#REF!</formula>
    </cfRule>
  </conditionalFormatting>
  <conditionalFormatting sqref="B1255">
    <cfRule type="expression" dxfId="1993" priority="2041">
      <formula>#REF!</formula>
    </cfRule>
  </conditionalFormatting>
  <conditionalFormatting sqref="B1257 B1338">
    <cfRule type="expression" dxfId="1992" priority="2042">
      <formula>#REF!</formula>
    </cfRule>
  </conditionalFormatting>
  <conditionalFormatting sqref="B411">
    <cfRule type="expression" dxfId="1991" priority="2043">
      <formula>#REF!</formula>
    </cfRule>
  </conditionalFormatting>
  <conditionalFormatting sqref="B410">
    <cfRule type="expression" dxfId="1990" priority="2044">
      <formula>#REF!</formula>
    </cfRule>
  </conditionalFormatting>
  <conditionalFormatting sqref="B773:B784 B786:B787">
    <cfRule type="expression" dxfId="1989" priority="2045">
      <formula>#REF!</formula>
    </cfRule>
  </conditionalFormatting>
  <conditionalFormatting sqref="B536 B530:B532">
    <cfRule type="expression" dxfId="1988" priority="2046">
      <formula>#REF!</formula>
    </cfRule>
  </conditionalFormatting>
  <conditionalFormatting sqref="B592">
    <cfRule type="expression" dxfId="1987" priority="2047">
      <formula>#REF!</formula>
    </cfRule>
  </conditionalFormatting>
  <conditionalFormatting sqref="B508">
    <cfRule type="expression" dxfId="1986" priority="2048">
      <formula>#REF!</formula>
    </cfRule>
  </conditionalFormatting>
  <conditionalFormatting sqref="B689">
    <cfRule type="expression" dxfId="1985" priority="2049">
      <formula>#REF!</formula>
    </cfRule>
  </conditionalFormatting>
  <conditionalFormatting sqref="B626">
    <cfRule type="expression" dxfId="1984" priority="2050">
      <formula>#REF!</formula>
    </cfRule>
  </conditionalFormatting>
  <conditionalFormatting sqref="B558">
    <cfRule type="expression" dxfId="1983" priority="2051">
      <formula>#REF!</formula>
    </cfRule>
  </conditionalFormatting>
  <conditionalFormatting sqref="B844">
    <cfRule type="expression" dxfId="1982" priority="2052">
      <formula>#REF!</formula>
    </cfRule>
  </conditionalFormatting>
  <conditionalFormatting sqref="B465:B475 B487:B496 B509:B518">
    <cfRule type="expression" dxfId="1981" priority="2053">
      <formula>#REF!</formula>
    </cfRule>
  </conditionalFormatting>
  <conditionalFormatting sqref="B853:B856">
    <cfRule type="expression" dxfId="1980" priority="2054">
      <formula>#REF!</formula>
    </cfRule>
  </conditionalFormatting>
  <conditionalFormatting sqref="B252 B2811">
    <cfRule type="expression" dxfId="1979" priority="2055">
      <formula>#REF!</formula>
    </cfRule>
  </conditionalFormatting>
  <conditionalFormatting sqref="B477:B485 B498:B506 B520:B527">
    <cfRule type="expression" dxfId="1978" priority="2056">
      <formula>#REF!</formula>
    </cfRule>
  </conditionalFormatting>
  <conditionalFormatting sqref="B507 B557">
    <cfRule type="expression" dxfId="1977" priority="2057">
      <formula>#REF!</formula>
    </cfRule>
  </conditionalFormatting>
  <conditionalFormatting sqref="B528">
    <cfRule type="expression" dxfId="1976" priority="2058">
      <formula>#REF!</formula>
    </cfRule>
  </conditionalFormatting>
  <conditionalFormatting sqref="B609">
    <cfRule type="expression" dxfId="1975" priority="2059">
      <formula>#REF!</formula>
    </cfRule>
  </conditionalFormatting>
  <conditionalFormatting sqref="B409">
    <cfRule type="expression" dxfId="1974" priority="2060">
      <formula>#REF!</formula>
    </cfRule>
  </conditionalFormatting>
  <conditionalFormatting sqref="B3591:B3592">
    <cfRule type="expression" dxfId="1973" priority="2061">
      <formula>#REF!</formula>
    </cfRule>
  </conditionalFormatting>
  <conditionalFormatting sqref="B287:B288 B272:B283">
    <cfRule type="expression" dxfId="1972" priority="2062">
      <formula>#REF!</formula>
    </cfRule>
  </conditionalFormatting>
  <conditionalFormatting sqref="B2859:B2865 B2846:B2855 B749:B759">
    <cfRule type="expression" dxfId="1971" priority="2063">
      <formula>#REF!</formula>
    </cfRule>
  </conditionalFormatting>
  <conditionalFormatting sqref="B3939 B3943">
    <cfRule type="expression" dxfId="1970" priority="2064">
      <formula>#REF!</formula>
    </cfRule>
  </conditionalFormatting>
  <conditionalFormatting sqref="B3600 B3604">
    <cfRule type="expression" dxfId="1969" priority="2065">
      <formula>#REF!</formula>
    </cfRule>
  </conditionalFormatting>
  <conditionalFormatting sqref="B4014 B4018">
    <cfRule type="expression" dxfId="1968" priority="2066">
      <formula>#REF!</formula>
    </cfRule>
  </conditionalFormatting>
  <conditionalFormatting sqref="B343:B345">
    <cfRule type="expression" dxfId="1967" priority="2067">
      <formula>#REF!</formula>
    </cfRule>
  </conditionalFormatting>
  <conditionalFormatting sqref="B245:B246">
    <cfRule type="expression" dxfId="1966" priority="2068">
      <formula>#REF!</formula>
    </cfRule>
  </conditionalFormatting>
  <conditionalFormatting sqref="B236:B237 B229:B234 B244:B246">
    <cfRule type="expression" dxfId="1965" priority="2069">
      <formula>#REF!</formula>
    </cfRule>
  </conditionalFormatting>
  <conditionalFormatting sqref="B270 B327">
    <cfRule type="expression" dxfId="1964" priority="2070">
      <formula>#REF!</formula>
    </cfRule>
  </conditionalFormatting>
  <conditionalFormatting sqref="B749:B750">
    <cfRule type="expression" dxfId="1963" priority="2071">
      <formula>#REF!</formula>
    </cfRule>
  </conditionalFormatting>
  <conditionalFormatting sqref="B749:B760">
    <cfRule type="expression" dxfId="1962" priority="2072">
      <formula>#REF!</formula>
    </cfRule>
  </conditionalFormatting>
  <conditionalFormatting sqref="B769">
    <cfRule type="expression" dxfId="1961" priority="2073">
      <formula>#REF!</formula>
    </cfRule>
  </conditionalFormatting>
  <conditionalFormatting sqref="B772:B784">
    <cfRule type="expression" dxfId="1960" priority="2074">
      <formula>#REF!</formula>
    </cfRule>
  </conditionalFormatting>
  <conditionalFormatting sqref="B861">
    <cfRule type="expression" dxfId="1959" priority="2075">
      <formula>#REF!</formula>
    </cfRule>
  </conditionalFormatting>
  <conditionalFormatting sqref="B688:B689">
    <cfRule type="expression" dxfId="1958" priority="2076">
      <formula>#REF!</formula>
    </cfRule>
  </conditionalFormatting>
  <conditionalFormatting sqref="B860">
    <cfRule type="expression" dxfId="1957" priority="2077">
      <formula>#REF!</formula>
    </cfRule>
  </conditionalFormatting>
  <conditionalFormatting sqref="B408">
    <cfRule type="expression" dxfId="1956" priority="2078">
      <formula>#REF!</formula>
    </cfRule>
  </conditionalFormatting>
  <conditionalFormatting sqref="B3487 B3495 B3471 B3451">
    <cfRule type="expression" dxfId="1955" priority="2079">
      <formula>#REF!</formula>
    </cfRule>
  </conditionalFormatting>
  <conditionalFormatting sqref="B326:B334">
    <cfRule type="expression" dxfId="1954" priority="2080">
      <formula>#REF!</formula>
    </cfRule>
  </conditionalFormatting>
  <conditionalFormatting sqref="B423:B428">
    <cfRule type="expression" dxfId="1953" priority="2081">
      <formula>#REF!</formula>
    </cfRule>
  </conditionalFormatting>
  <conditionalFormatting sqref="B535">
    <cfRule type="expression" dxfId="1952" priority="2082">
      <formula>#REF!</formula>
    </cfRule>
  </conditionalFormatting>
  <conditionalFormatting sqref="B687">
    <cfRule type="expression" dxfId="1951" priority="2083">
      <formula>#REF!</formula>
    </cfRule>
  </conditionalFormatting>
  <conditionalFormatting sqref="B685">
    <cfRule type="expression" dxfId="1950" priority="2084">
      <formula>#REF!</formula>
    </cfRule>
  </conditionalFormatting>
  <conditionalFormatting sqref="B542:B544">
    <cfRule type="expression" dxfId="1949" priority="2085">
      <formula>#REF!</formula>
    </cfRule>
  </conditionalFormatting>
  <conditionalFormatting sqref="B844:B854 B857:B858">
    <cfRule type="expression" dxfId="1948" priority="2086">
      <formula>#REF!</formula>
    </cfRule>
  </conditionalFormatting>
  <conditionalFormatting sqref="F187">
    <cfRule type="expression" dxfId="1947" priority="106">
      <formula>$E187="S"</formula>
    </cfRule>
  </conditionalFormatting>
  <conditionalFormatting sqref="F187">
    <cfRule type="expression" dxfId="1946" priority="104">
      <formula>$E187="S"</formula>
    </cfRule>
    <cfRule type="expression" dxfId="1945" priority="105">
      <formula>$E187="N"</formula>
    </cfRule>
  </conditionalFormatting>
  <conditionalFormatting sqref="F187">
    <cfRule type="expression" dxfId="1944" priority="103">
      <formula>$E187="S"</formula>
    </cfRule>
  </conditionalFormatting>
  <conditionalFormatting sqref="F187">
    <cfRule type="expression" dxfId="1943" priority="101">
      <formula>$E187="S"</formula>
    </cfRule>
    <cfRule type="expression" dxfId="1942" priority="102">
      <formula>$E187="N"</formula>
    </cfRule>
  </conditionalFormatting>
  <conditionalFormatting sqref="F187">
    <cfRule type="expression" dxfId="1941" priority="100">
      <formula>$E187="S"</formula>
    </cfRule>
  </conditionalFormatting>
  <conditionalFormatting sqref="F187">
    <cfRule type="expression" dxfId="1940" priority="98">
      <formula>$E187="S"</formula>
    </cfRule>
    <cfRule type="expression" dxfId="1939" priority="99">
      <formula>$E187="N"</formula>
    </cfRule>
  </conditionalFormatting>
  <conditionalFormatting sqref="F432">
    <cfRule type="expression" dxfId="1938" priority="97">
      <formula>$E432="S"</formula>
    </cfRule>
  </conditionalFormatting>
  <conditionalFormatting sqref="F432">
    <cfRule type="expression" dxfId="1937" priority="95">
      <formula>$E432="S"</formula>
    </cfRule>
    <cfRule type="expression" dxfId="1936" priority="96">
      <formula>$E432="N"</formula>
    </cfRule>
  </conditionalFormatting>
  <conditionalFormatting sqref="F432">
    <cfRule type="expression" dxfId="1935" priority="94">
      <formula>$E432="S"</formula>
    </cfRule>
  </conditionalFormatting>
  <conditionalFormatting sqref="F432">
    <cfRule type="expression" dxfId="1934" priority="92">
      <formula>$E432="S"</formula>
    </cfRule>
    <cfRule type="expression" dxfId="1933" priority="93">
      <formula>$E432="N"</formula>
    </cfRule>
  </conditionalFormatting>
  <conditionalFormatting sqref="F432">
    <cfRule type="expression" dxfId="1932" priority="91">
      <formula>$E432="S"</formula>
    </cfRule>
  </conditionalFormatting>
  <conditionalFormatting sqref="F432">
    <cfRule type="expression" dxfId="1931" priority="89">
      <formula>$E432="S"</formula>
    </cfRule>
    <cfRule type="expression" dxfId="1930" priority="90">
      <formula>$E432="N"</formula>
    </cfRule>
  </conditionalFormatting>
  <conditionalFormatting sqref="F691">
    <cfRule type="expression" dxfId="1929" priority="88">
      <formula>$E691="S"</formula>
    </cfRule>
  </conditionalFormatting>
  <conditionalFormatting sqref="F691">
    <cfRule type="expression" dxfId="1928" priority="86">
      <formula>$E691="S"</formula>
    </cfRule>
    <cfRule type="expression" dxfId="1927" priority="87">
      <formula>$E691="N"</formula>
    </cfRule>
  </conditionalFormatting>
  <conditionalFormatting sqref="F691">
    <cfRule type="expression" dxfId="1926" priority="85">
      <formula>$E691="S"</formula>
    </cfRule>
  </conditionalFormatting>
  <conditionalFormatting sqref="F691">
    <cfRule type="expression" dxfId="1925" priority="83">
      <formula>$E691="S"</formula>
    </cfRule>
    <cfRule type="expression" dxfId="1924" priority="84">
      <formula>$E691="N"</formula>
    </cfRule>
  </conditionalFormatting>
  <conditionalFormatting sqref="F691">
    <cfRule type="expression" dxfId="1923" priority="82">
      <formula>$E691="S"</formula>
    </cfRule>
  </conditionalFormatting>
  <conditionalFormatting sqref="F691">
    <cfRule type="expression" dxfId="1922" priority="80">
      <formula>$E691="S"</formula>
    </cfRule>
    <cfRule type="expression" dxfId="1921" priority="81">
      <formula>$E691="N"</formula>
    </cfRule>
  </conditionalFormatting>
  <conditionalFormatting sqref="F789">
    <cfRule type="expression" dxfId="1920" priority="79">
      <formula>$E789="S"</formula>
    </cfRule>
  </conditionalFormatting>
  <conditionalFormatting sqref="F789">
    <cfRule type="expression" dxfId="1919" priority="77">
      <formula>$E789="S"</formula>
    </cfRule>
    <cfRule type="expression" dxfId="1918" priority="78">
      <formula>$E789="N"</formula>
    </cfRule>
  </conditionalFormatting>
  <conditionalFormatting sqref="F789">
    <cfRule type="expression" dxfId="1917" priority="76">
      <formula>$E789="S"</formula>
    </cfRule>
  </conditionalFormatting>
  <conditionalFormatting sqref="F789">
    <cfRule type="expression" dxfId="1916" priority="74">
      <formula>$E789="S"</formula>
    </cfRule>
    <cfRule type="expression" dxfId="1915" priority="75">
      <formula>$E789="N"</formula>
    </cfRule>
  </conditionalFormatting>
  <conditionalFormatting sqref="F789">
    <cfRule type="expression" dxfId="1914" priority="73">
      <formula>$E789="S"</formula>
    </cfRule>
  </conditionalFormatting>
  <conditionalFormatting sqref="F789">
    <cfRule type="expression" dxfId="1913" priority="71">
      <formula>$E789="S"</formula>
    </cfRule>
    <cfRule type="expression" dxfId="1912" priority="72">
      <formula>$E789="N"</formula>
    </cfRule>
  </conditionalFormatting>
  <conditionalFormatting sqref="F863">
    <cfRule type="expression" dxfId="1911" priority="69" stopIfTrue="1">
      <formula>$E863="S"</formula>
    </cfRule>
    <cfRule type="expression" dxfId="1910" priority="70" stopIfTrue="1">
      <formula>$E863="N"</formula>
    </cfRule>
  </conditionalFormatting>
  <conditionalFormatting sqref="F863">
    <cfRule type="expression" dxfId="1909" priority="68">
      <formula>$E863="S"</formula>
    </cfRule>
  </conditionalFormatting>
  <conditionalFormatting sqref="F863">
    <cfRule type="expression" dxfId="1908" priority="66">
      <formula>$E863="S"</formula>
    </cfRule>
    <cfRule type="expression" dxfId="1907" priority="67">
      <formula>$E863="N"</formula>
    </cfRule>
  </conditionalFormatting>
  <conditionalFormatting sqref="F863">
    <cfRule type="expression" dxfId="1906" priority="65">
      <formula>$E863="S"</formula>
    </cfRule>
  </conditionalFormatting>
  <conditionalFormatting sqref="F863">
    <cfRule type="expression" dxfId="1905" priority="63">
      <formula>$E863="S"</formula>
    </cfRule>
    <cfRule type="expression" dxfId="1904" priority="64">
      <formula>$E863="N"</formula>
    </cfRule>
  </conditionalFormatting>
  <conditionalFormatting sqref="F863">
    <cfRule type="expression" dxfId="1903" priority="62">
      <formula>$E863="S"</formula>
    </cfRule>
  </conditionalFormatting>
  <conditionalFormatting sqref="F863">
    <cfRule type="expression" dxfId="1902" priority="60">
      <formula>$E863="S"</formula>
    </cfRule>
    <cfRule type="expression" dxfId="1901" priority="61">
      <formula>$E863="N"</formula>
    </cfRule>
  </conditionalFormatting>
  <conditionalFormatting sqref="F900">
    <cfRule type="expression" dxfId="1900" priority="59">
      <formula>$E900="S"</formula>
    </cfRule>
  </conditionalFormatting>
  <conditionalFormatting sqref="F900">
    <cfRule type="expression" dxfId="1899" priority="57">
      <formula>$E900="S"</formula>
    </cfRule>
    <cfRule type="expression" dxfId="1898" priority="58">
      <formula>$E900="N"</formula>
    </cfRule>
  </conditionalFormatting>
  <conditionalFormatting sqref="F900">
    <cfRule type="expression" dxfId="1897" priority="56">
      <formula>$E900="S"</formula>
    </cfRule>
  </conditionalFormatting>
  <conditionalFormatting sqref="F900">
    <cfRule type="expression" dxfId="1896" priority="54">
      <formula>$E900="S"</formula>
    </cfRule>
    <cfRule type="expression" dxfId="1895" priority="55">
      <formula>$E900="N"</formula>
    </cfRule>
  </conditionalFormatting>
  <conditionalFormatting sqref="F900">
    <cfRule type="expression" dxfId="1894" priority="53">
      <formula>$E900="S"</formula>
    </cfRule>
  </conditionalFormatting>
  <conditionalFormatting sqref="F900">
    <cfRule type="expression" dxfId="1893" priority="51">
      <formula>$E900="S"</formula>
    </cfRule>
    <cfRule type="expression" dxfId="1892" priority="52">
      <formula>$E900="N"</formula>
    </cfRule>
  </conditionalFormatting>
  <conditionalFormatting sqref="F1037">
    <cfRule type="expression" dxfId="1891" priority="50">
      <formula>$E1037="S"</formula>
    </cfRule>
  </conditionalFormatting>
  <conditionalFormatting sqref="F1037">
    <cfRule type="expression" dxfId="1890" priority="48">
      <formula>$E1037="S"</formula>
    </cfRule>
    <cfRule type="expression" dxfId="1889" priority="49">
      <formula>$E1037="N"</formula>
    </cfRule>
  </conditionalFormatting>
  <conditionalFormatting sqref="F1037">
    <cfRule type="expression" dxfId="1888" priority="47">
      <formula>$E1037="S"</formula>
    </cfRule>
  </conditionalFormatting>
  <conditionalFormatting sqref="F1037">
    <cfRule type="expression" dxfId="1887" priority="45">
      <formula>$E1037="S"</formula>
    </cfRule>
    <cfRule type="expression" dxfId="1886" priority="46">
      <formula>$E1037="N"</formula>
    </cfRule>
  </conditionalFormatting>
  <conditionalFormatting sqref="F1037">
    <cfRule type="expression" dxfId="1885" priority="44">
      <formula>$E1037="S"</formula>
    </cfRule>
  </conditionalFormatting>
  <conditionalFormatting sqref="F1037">
    <cfRule type="expression" dxfId="1884" priority="42">
      <formula>$E1037="S"</formula>
    </cfRule>
    <cfRule type="expression" dxfId="1883" priority="43">
      <formula>$E1037="N"</formula>
    </cfRule>
  </conditionalFormatting>
  <conditionalFormatting sqref="B13:B14">
    <cfRule type="expression" dxfId="1882" priority="41">
      <formula>#REF!</formula>
    </cfRule>
  </conditionalFormatting>
  <conditionalFormatting sqref="B30">
    <cfRule type="expression" dxfId="1881" priority="40">
      <formula>#REF!</formula>
    </cfRule>
  </conditionalFormatting>
  <conditionalFormatting sqref="B45">
    <cfRule type="expression" dxfId="1880" priority="39">
      <formula>#REF!</formula>
    </cfRule>
  </conditionalFormatting>
  <conditionalFormatting sqref="B65">
    <cfRule type="expression" dxfId="1879" priority="38">
      <formula>#REF!</formula>
    </cfRule>
  </conditionalFormatting>
  <conditionalFormatting sqref="B206">
    <cfRule type="expression" dxfId="1878" priority="37">
      <formula>#REF!</formula>
    </cfRule>
  </conditionalFormatting>
  <conditionalFormatting sqref="B225">
    <cfRule type="expression" dxfId="1877" priority="36">
      <formula>#REF!</formula>
    </cfRule>
  </conditionalFormatting>
  <conditionalFormatting sqref="B243">
    <cfRule type="expression" dxfId="1876" priority="35">
      <formula>#REF!</formula>
    </cfRule>
  </conditionalFormatting>
  <conditionalFormatting sqref="B260">
    <cfRule type="expression" dxfId="1875" priority="34">
      <formula>#REF!</formula>
    </cfRule>
  </conditionalFormatting>
  <conditionalFormatting sqref="B286">
    <cfRule type="expression" dxfId="1874" priority="33">
      <formula>#REF!</formula>
    </cfRule>
  </conditionalFormatting>
  <conditionalFormatting sqref="B305">
    <cfRule type="expression" dxfId="1873" priority="32">
      <formula>#REF!</formula>
    </cfRule>
  </conditionalFormatting>
  <conditionalFormatting sqref="B324">
    <cfRule type="expression" dxfId="1872" priority="31">
      <formula>#REF!</formula>
    </cfRule>
  </conditionalFormatting>
  <conditionalFormatting sqref="B341">
    <cfRule type="expression" dxfId="1871" priority="30">
      <formula>#REF!</formula>
    </cfRule>
  </conditionalFormatting>
  <conditionalFormatting sqref="B361">
    <cfRule type="expression" dxfId="1870" priority="29">
      <formula>#REF!</formula>
    </cfRule>
  </conditionalFormatting>
  <conditionalFormatting sqref="B388">
    <cfRule type="expression" dxfId="1869" priority="28">
      <formula>#REF!</formula>
    </cfRule>
  </conditionalFormatting>
  <conditionalFormatting sqref="B405">
    <cfRule type="expression" dxfId="1868" priority="27">
      <formula>#REF!</formula>
    </cfRule>
  </conditionalFormatting>
  <conditionalFormatting sqref="B701">
    <cfRule type="expression" dxfId="1867" priority="26">
      <formula>#REF!</formula>
    </cfRule>
  </conditionalFormatting>
  <conditionalFormatting sqref="B731">
    <cfRule type="expression" dxfId="1866" priority="25">
      <formula>#REF!</formula>
    </cfRule>
  </conditionalFormatting>
  <conditionalFormatting sqref="B745">
    <cfRule type="expression" dxfId="1865" priority="24">
      <formula>#REF!</formula>
    </cfRule>
  </conditionalFormatting>
  <conditionalFormatting sqref="A763:A764">
    <cfRule type="expression" dxfId="1864" priority="2087" stopIfTrue="1">
      <formula>$E767="M"</formula>
    </cfRule>
    <cfRule type="expression" dxfId="1863" priority="2088" stopIfTrue="1">
      <formula>$E767="S"</formula>
    </cfRule>
  </conditionalFormatting>
  <conditionalFormatting sqref="A763:A764">
    <cfRule type="expression" dxfId="1862" priority="2089" stopIfTrue="1">
      <formula>$E767="S"</formula>
    </cfRule>
    <cfRule type="expression" dxfId="1861" priority="2090" stopIfTrue="1">
      <formula>$E767="N"</formula>
    </cfRule>
  </conditionalFormatting>
  <conditionalFormatting sqref="B765">
    <cfRule type="expression" dxfId="1860" priority="23">
      <formula>#REF!</formula>
    </cfRule>
  </conditionalFormatting>
  <conditionalFormatting sqref="A786">
    <cfRule type="expression" dxfId="1859" priority="2091" stopIfTrue="1">
      <formula>$E446="M"</formula>
    </cfRule>
    <cfRule type="expression" dxfId="1858" priority="2092" stopIfTrue="1">
      <formula>$E446="S"</formula>
    </cfRule>
  </conditionalFormatting>
  <conditionalFormatting sqref="A786">
    <cfRule type="expression" dxfId="1857" priority="2093" stopIfTrue="1">
      <formula>$E446="S"</formula>
    </cfRule>
    <cfRule type="expression" dxfId="1856" priority="2094" stopIfTrue="1">
      <formula>$E446="N"</formula>
    </cfRule>
  </conditionalFormatting>
  <conditionalFormatting sqref="B785">
    <cfRule type="expression" dxfId="1855" priority="22">
      <formula>#REF!</formula>
    </cfRule>
  </conditionalFormatting>
  <conditionalFormatting sqref="B870">
    <cfRule type="expression" dxfId="1854" priority="21">
      <formula>#REF!</formula>
    </cfRule>
  </conditionalFormatting>
  <conditionalFormatting sqref="B882">
    <cfRule type="expression" dxfId="1853" priority="20">
      <formula>#REF!</formula>
    </cfRule>
  </conditionalFormatting>
  <conditionalFormatting sqref="B894">
    <cfRule type="expression" dxfId="1852" priority="19">
      <formula>#REF!</formula>
    </cfRule>
  </conditionalFormatting>
  <conditionalFormatting sqref="B3357">
    <cfRule type="expression" dxfId="1851" priority="18">
      <formula>#REF!</formula>
    </cfRule>
  </conditionalFormatting>
  <conditionalFormatting sqref="B3366">
    <cfRule type="expression" dxfId="1850" priority="17">
      <formula>#REF!</formula>
    </cfRule>
  </conditionalFormatting>
  <conditionalFormatting sqref="B3374">
    <cfRule type="expression" dxfId="1849" priority="16">
      <formula>#REF!</formula>
    </cfRule>
  </conditionalFormatting>
  <conditionalFormatting sqref="B3468">
    <cfRule type="expression" dxfId="1848" priority="15">
      <formula>#REF!</formula>
    </cfRule>
  </conditionalFormatting>
  <conditionalFormatting sqref="B764">
    <cfRule type="expression" dxfId="1847" priority="14">
      <formula>$E764="S"</formula>
    </cfRule>
  </conditionalFormatting>
  <conditionalFormatting sqref="B784">
    <cfRule type="expression" dxfId="1846" priority="13">
      <formula>$E784="S"</formula>
    </cfRule>
  </conditionalFormatting>
  <conditionalFormatting sqref="B3341">
    <cfRule type="expression" dxfId="1845" priority="12">
      <formula>#REF!</formula>
    </cfRule>
  </conditionalFormatting>
  <conditionalFormatting sqref="B3349">
    <cfRule type="expression" dxfId="1844" priority="11">
      <formula>#REF!</formula>
    </cfRule>
  </conditionalFormatting>
  <conditionalFormatting sqref="B3382">
    <cfRule type="expression" dxfId="1843" priority="10">
      <formula>#REF!</formula>
    </cfRule>
  </conditionalFormatting>
  <conditionalFormatting sqref="B3392">
    <cfRule type="expression" dxfId="1842" priority="9">
      <formula>#REF!</formula>
    </cfRule>
  </conditionalFormatting>
  <conditionalFormatting sqref="B3416">
    <cfRule type="expression" dxfId="1841" priority="8">
      <formula>#REF!</formula>
    </cfRule>
  </conditionalFormatting>
  <conditionalFormatting sqref="B3428">
    <cfRule type="expression" dxfId="1840" priority="7">
      <formula>#REF!</formula>
    </cfRule>
  </conditionalFormatting>
  <conditionalFormatting sqref="B3429">
    <cfRule type="expression" dxfId="1839" priority="6">
      <formula>#REF!</formula>
    </cfRule>
  </conditionalFormatting>
  <conditionalFormatting sqref="C183">
    <cfRule type="expression" dxfId="1838" priority="2" stopIfTrue="1">
      <formula>$E183="M"</formula>
    </cfRule>
    <cfRule type="expression" dxfId="1837" priority="5" stopIfTrue="1">
      <formula>$E183="S"</formula>
    </cfRule>
  </conditionalFormatting>
  <conditionalFormatting sqref="C183">
    <cfRule type="expression" dxfId="1836" priority="3" stopIfTrue="1">
      <formula>$E183="S"</formula>
    </cfRule>
    <cfRule type="expression" dxfId="1835" priority="4" stopIfTrue="1">
      <formula>$E183="N"</formula>
    </cfRule>
  </conditionalFormatting>
  <conditionalFormatting sqref="B1035">
    <cfRule type="expression" dxfId="1834" priority="1">
      <formula>#REF!</formula>
    </cfRule>
  </conditionalFormatting>
  <conditionalFormatting sqref="A1:C1643 B1644:C1645 F1:F1048576 A1646:C1048576">
    <cfRule type="expression" dxfId="1833" priority="27252">
      <formula>#REF!</formula>
    </cfRule>
  </conditionalFormatting>
  <conditionalFormatting sqref="A1644">
    <cfRule type="expression" dxfId="1832" priority="27256">
      <formula>#REF!</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F7B1-D557-4581-A149-184FBA24CF1D}">
  <sheetPr codeName="Feuil10">
    <tabColor rgb="FF92D050"/>
  </sheetPr>
  <dimension ref="A3:L5334"/>
  <sheetViews>
    <sheetView topLeftCell="A5097" zoomScale="80" zoomScaleNormal="80" workbookViewId="0">
      <selection activeCell="A5305" sqref="A5305:XFD5324"/>
    </sheetView>
  </sheetViews>
  <sheetFormatPr baseColWidth="10" defaultColWidth="9.453125" defaultRowHeight="14.5" x14ac:dyDescent="0.35"/>
  <cols>
    <col min="1" max="1" width="85.81640625" style="131" customWidth="1"/>
    <col min="2" max="2" width="55.26953125" style="738" customWidth="1"/>
    <col min="3" max="3" width="44.453125" style="131" customWidth="1"/>
    <col min="4" max="4" width="13.453125" style="372" customWidth="1"/>
    <col min="5" max="5" width="11.26953125" style="372" customWidth="1"/>
    <col min="6" max="6" width="17.7265625" style="363" customWidth="1"/>
    <col min="7" max="7" width="21.54296875" style="131" customWidth="1"/>
    <col min="8" max="8" width="24.26953125" style="131" customWidth="1"/>
    <col min="9" max="11" width="25.7265625" style="131" customWidth="1"/>
    <col min="13" max="16384" width="9.453125" style="131"/>
  </cols>
  <sheetData>
    <row r="3" spans="1:11" ht="31.5" thickBot="1" x14ac:dyDescent="0.4">
      <c r="A3" s="591"/>
      <c r="B3" s="17"/>
      <c r="C3" s="92"/>
      <c r="D3" s="92"/>
      <c r="E3" s="92"/>
      <c r="F3" s="186"/>
      <c r="G3" s="147" t="s">
        <v>7823</v>
      </c>
      <c r="H3" s="136">
        <v>0.26888623869107348</v>
      </c>
      <c r="I3" s="137">
        <v>0.13836098835934607</v>
      </c>
      <c r="J3" s="137" t="e">
        <f>NA()</f>
        <v>#N/A</v>
      </c>
      <c r="K3" s="137" t="e">
        <f>NA()</f>
        <v>#N/A</v>
      </c>
    </row>
    <row r="4" spans="1:11" ht="53.25" customHeight="1" thickBot="1" x14ac:dyDescent="0.4">
      <c r="A4" s="142" t="s">
        <v>129</v>
      </c>
      <c r="B4" s="145" t="s">
        <v>130</v>
      </c>
      <c r="C4" s="642" t="s">
        <v>131</v>
      </c>
      <c r="D4" s="118" t="s">
        <v>132</v>
      </c>
      <c r="E4" s="118" t="s">
        <v>133</v>
      </c>
      <c r="F4" s="187" t="s">
        <v>9087</v>
      </c>
      <c r="G4" s="149" t="s">
        <v>7825</v>
      </c>
      <c r="H4" s="150" t="s">
        <v>7826</v>
      </c>
      <c r="I4" s="151" t="s">
        <v>7827</v>
      </c>
      <c r="J4" s="151" t="s">
        <v>7828</v>
      </c>
      <c r="K4" s="152" t="s">
        <v>7829</v>
      </c>
    </row>
    <row r="5" spans="1:11" ht="16" thickBot="1" x14ac:dyDescent="0.4">
      <c r="A5" s="231" t="s">
        <v>140</v>
      </c>
      <c r="B5" s="739" t="s">
        <v>141</v>
      </c>
      <c r="C5" s="144" t="s">
        <v>141</v>
      </c>
      <c r="D5" s="170"/>
      <c r="E5" s="170"/>
      <c r="F5" s="188" t="s">
        <v>141</v>
      </c>
      <c r="G5" s="357" t="s">
        <v>141</v>
      </c>
      <c r="H5" s="571" t="str">
        <f>IF(ISNUMBER($F5),H$3*$F5,"")</f>
        <v/>
      </c>
      <c r="I5" s="571" t="str">
        <f t="shared" ref="I5:K21" si="0">IF(ISNUMBER($F5),I$3*$F5,"")</f>
        <v/>
      </c>
      <c r="J5" s="571" t="str">
        <f t="shared" si="0"/>
        <v/>
      </c>
      <c r="K5" s="571" t="str">
        <f t="shared" si="0"/>
        <v/>
      </c>
    </row>
    <row r="6" spans="1:11" ht="51" customHeight="1" thickBot="1" x14ac:dyDescent="0.4">
      <c r="A6" s="592" t="s">
        <v>142</v>
      </c>
      <c r="B6" s="204" t="s">
        <v>143</v>
      </c>
      <c r="C6" s="643" t="s">
        <v>144</v>
      </c>
      <c r="D6" s="205" t="str">
        <f>D4</f>
        <v>Quantités</v>
      </c>
      <c r="E6" s="205"/>
      <c r="F6" s="572" t="s">
        <v>9087</v>
      </c>
      <c r="G6" s="357" t="s">
        <v>141</v>
      </c>
      <c r="H6" s="571" t="str">
        <f t="shared" ref="H6:K73" si="1">IF(ISNUMBER($F6),H$3*$F6,"")</f>
        <v/>
      </c>
      <c r="I6" s="571" t="str">
        <f t="shared" si="0"/>
        <v/>
      </c>
      <c r="J6" s="571" t="str">
        <f t="shared" si="0"/>
        <v/>
      </c>
      <c r="K6" s="571" t="str">
        <f t="shared" si="0"/>
        <v/>
      </c>
    </row>
    <row r="7" spans="1:11" ht="16" thickBot="1" x14ac:dyDescent="0.4">
      <c r="A7" s="74"/>
      <c r="B7" s="5"/>
      <c r="C7" s="109"/>
      <c r="D7" s="94"/>
      <c r="E7" s="159"/>
      <c r="F7" s="189"/>
      <c r="G7" s="357" t="s">
        <v>141</v>
      </c>
      <c r="H7" s="571" t="str">
        <f t="shared" si="1"/>
        <v/>
      </c>
      <c r="I7" s="571" t="str">
        <f t="shared" si="0"/>
        <v/>
      </c>
      <c r="J7" s="571" t="str">
        <f t="shared" si="0"/>
        <v/>
      </c>
      <c r="K7" s="571" t="str">
        <f t="shared" si="0"/>
        <v/>
      </c>
    </row>
    <row r="8" spans="1:11" ht="15.5" x14ac:dyDescent="0.35">
      <c r="A8" s="167" t="s">
        <v>145</v>
      </c>
      <c r="B8" s="3" t="s">
        <v>146</v>
      </c>
      <c r="C8" s="110" t="str">
        <f>LEFT(A8,FIND(" ",SUBSTITUTE(A8," ","",1)))</f>
        <v>Cat1 Conf4</v>
      </c>
      <c r="D8" s="168"/>
      <c r="E8" s="158"/>
      <c r="F8" s="206" t="s">
        <v>141</v>
      </c>
      <c r="G8" s="357" t="s">
        <v>7012</v>
      </c>
      <c r="H8" s="571" t="str">
        <f t="shared" si="1"/>
        <v/>
      </c>
      <c r="I8" s="571" t="str">
        <f t="shared" si="0"/>
        <v/>
      </c>
      <c r="J8" s="571" t="str">
        <f t="shared" si="0"/>
        <v/>
      </c>
      <c r="K8" s="571" t="str">
        <f t="shared" si="0"/>
        <v/>
      </c>
    </row>
    <row r="9" spans="1:11" ht="31" x14ac:dyDescent="0.35">
      <c r="A9" s="373" t="s">
        <v>148</v>
      </c>
      <c r="B9" s="574" t="s">
        <v>149</v>
      </c>
      <c r="C9" s="193" t="s">
        <v>147</v>
      </c>
      <c r="D9" s="310">
        <v>1</v>
      </c>
      <c r="E9" s="311"/>
      <c r="F9" s="271">
        <v>468.19</v>
      </c>
      <c r="G9" s="357" t="s">
        <v>7014</v>
      </c>
      <c r="H9" s="571">
        <f t="shared" si="1"/>
        <v>125.88984809277369</v>
      </c>
      <c r="I9" s="571">
        <f t="shared" si="0"/>
        <v>64.779231139962235</v>
      </c>
      <c r="J9" s="571" t="e">
        <f t="shared" si="0"/>
        <v>#N/A</v>
      </c>
      <c r="K9" s="571" t="e">
        <f t="shared" si="0"/>
        <v>#N/A</v>
      </c>
    </row>
    <row r="10" spans="1:11" ht="31" x14ac:dyDescent="0.35">
      <c r="A10" s="373" t="s">
        <v>150</v>
      </c>
      <c r="B10" s="574" t="s">
        <v>151</v>
      </c>
      <c r="C10" s="193" t="s">
        <v>152</v>
      </c>
      <c r="D10" s="309">
        <v>1</v>
      </c>
      <c r="E10" s="312"/>
      <c r="F10" s="393">
        <v>99.28</v>
      </c>
      <c r="G10" s="357" t="s">
        <v>7012</v>
      </c>
      <c r="H10" s="571">
        <f t="shared" si="1"/>
        <v>26.695025777249775</v>
      </c>
      <c r="I10" s="571">
        <f t="shared" si="0"/>
        <v>13.736478924315879</v>
      </c>
      <c r="J10" s="571" t="e">
        <f t="shared" si="0"/>
        <v>#N/A</v>
      </c>
      <c r="K10" s="571" t="e">
        <f t="shared" si="0"/>
        <v>#N/A</v>
      </c>
    </row>
    <row r="11" spans="1:11" ht="15.5" x14ac:dyDescent="0.35">
      <c r="A11" s="373" t="s">
        <v>153</v>
      </c>
      <c r="B11" s="574" t="s">
        <v>154</v>
      </c>
      <c r="C11" s="193" t="s">
        <v>155</v>
      </c>
      <c r="D11" s="310">
        <v>1</v>
      </c>
      <c r="E11" s="311"/>
      <c r="F11" s="271">
        <v>17.66</v>
      </c>
      <c r="G11" s="357" t="s">
        <v>7014</v>
      </c>
      <c r="H11" s="571">
        <f t="shared" si="1"/>
        <v>4.7485309752843579</v>
      </c>
      <c r="I11" s="571">
        <f t="shared" si="0"/>
        <v>2.4434550544260518</v>
      </c>
      <c r="J11" s="571" t="e">
        <f t="shared" si="0"/>
        <v>#N/A</v>
      </c>
      <c r="K11" s="571" t="e">
        <f t="shared" si="0"/>
        <v>#N/A</v>
      </c>
    </row>
    <row r="12" spans="1:11" ht="31" x14ac:dyDescent="0.35">
      <c r="A12" s="373" t="s">
        <v>156</v>
      </c>
      <c r="B12" s="574" t="s">
        <v>9088</v>
      </c>
      <c r="C12" s="193" t="s">
        <v>157</v>
      </c>
      <c r="D12" s="310">
        <v>1</v>
      </c>
      <c r="E12" s="311"/>
      <c r="F12" s="271">
        <v>1.6</v>
      </c>
      <c r="G12" s="357" t="s">
        <v>7012</v>
      </c>
      <c r="H12" s="571">
        <f t="shared" si="1"/>
        <v>0.43021798190571758</v>
      </c>
      <c r="I12" s="571">
        <f t="shared" si="0"/>
        <v>0.22137758137495372</v>
      </c>
      <c r="J12" s="571" t="e">
        <f t="shared" si="0"/>
        <v>#N/A</v>
      </c>
      <c r="K12" s="571" t="e">
        <f t="shared" si="0"/>
        <v>#N/A</v>
      </c>
    </row>
    <row r="13" spans="1:11" ht="15.5" x14ac:dyDescent="0.35">
      <c r="A13" s="373" t="s">
        <v>9910</v>
      </c>
      <c r="B13" s="574" t="s">
        <v>9911</v>
      </c>
      <c r="C13" s="193" t="s">
        <v>7728</v>
      </c>
      <c r="D13" s="310">
        <v>1</v>
      </c>
      <c r="E13" s="311"/>
      <c r="F13" s="271">
        <v>0.57000000000000006</v>
      </c>
      <c r="G13" s="357" t="s">
        <v>7012</v>
      </c>
      <c r="H13" s="571">
        <f t="shared" si="1"/>
        <v>0.15326515605391189</v>
      </c>
      <c r="I13" s="571">
        <f t="shared" si="0"/>
        <v>7.8865763364827271E-2</v>
      </c>
      <c r="J13" s="571" t="e">
        <f t="shared" si="0"/>
        <v>#N/A</v>
      </c>
      <c r="K13" s="571" t="e">
        <f t="shared" si="0"/>
        <v>#N/A</v>
      </c>
    </row>
    <row r="14" spans="1:11" s="48" customFormat="1" ht="15.5" x14ac:dyDescent="0.35">
      <c r="A14" s="373" t="s">
        <v>9908</v>
      </c>
      <c r="B14" s="574" t="s">
        <v>9909</v>
      </c>
      <c r="C14" s="193" t="s">
        <v>6942</v>
      </c>
      <c r="D14" s="310">
        <v>1</v>
      </c>
      <c r="E14" s="311"/>
      <c r="F14" s="271">
        <v>0.52</v>
      </c>
      <c r="G14" s="356" t="s">
        <v>7012</v>
      </c>
      <c r="H14" s="580">
        <f t="shared" si="1"/>
        <v>0.13982084411935822</v>
      </c>
      <c r="I14" s="580">
        <f t="shared" si="0"/>
        <v>7.1947713946859962E-2</v>
      </c>
      <c r="J14" s="580" t="e">
        <f t="shared" si="0"/>
        <v>#N/A</v>
      </c>
      <c r="K14" s="580" t="e">
        <f t="shared" si="0"/>
        <v>#N/A</v>
      </c>
    </row>
    <row r="15" spans="1:11" ht="31" x14ac:dyDescent="0.35">
      <c r="A15" s="373" t="s">
        <v>158</v>
      </c>
      <c r="B15" s="574" t="s">
        <v>159</v>
      </c>
      <c r="C15" s="193" t="s">
        <v>160</v>
      </c>
      <c r="D15" s="310">
        <v>1</v>
      </c>
      <c r="E15" s="311"/>
      <c r="F15" s="271">
        <v>0</v>
      </c>
      <c r="G15" s="357" t="s">
        <v>7012</v>
      </c>
      <c r="H15" s="571">
        <f t="shared" si="1"/>
        <v>0</v>
      </c>
      <c r="I15" s="571">
        <f t="shared" si="0"/>
        <v>0</v>
      </c>
      <c r="J15" s="571" t="e">
        <f t="shared" si="0"/>
        <v>#N/A</v>
      </c>
      <c r="K15" s="571" t="e">
        <f t="shared" si="0"/>
        <v>#N/A</v>
      </c>
    </row>
    <row r="16" spans="1:11" ht="31" x14ac:dyDescent="0.35">
      <c r="A16" s="373" t="s">
        <v>161</v>
      </c>
      <c r="B16" s="574" t="s">
        <v>162</v>
      </c>
      <c r="C16" s="193" t="s">
        <v>163</v>
      </c>
      <c r="D16" s="310">
        <v>1</v>
      </c>
      <c r="E16" s="311"/>
      <c r="F16" s="271">
        <v>0</v>
      </c>
      <c r="G16" s="357" t="s">
        <v>7012</v>
      </c>
      <c r="H16" s="571">
        <f t="shared" si="1"/>
        <v>0</v>
      </c>
      <c r="I16" s="571">
        <f t="shared" si="0"/>
        <v>0</v>
      </c>
      <c r="J16" s="571" t="e">
        <f t="shared" si="0"/>
        <v>#N/A</v>
      </c>
      <c r="K16" s="571" t="e">
        <f t="shared" si="0"/>
        <v>#N/A</v>
      </c>
    </row>
    <row r="17" spans="1:11" ht="31.5" thickBot="1" x14ac:dyDescent="0.4">
      <c r="A17" s="192" t="s">
        <v>164</v>
      </c>
      <c r="B17" s="221" t="s">
        <v>165</v>
      </c>
      <c r="C17" s="247" t="s">
        <v>166</v>
      </c>
      <c r="D17" s="242">
        <v>1</v>
      </c>
      <c r="E17" s="223"/>
      <c r="F17" s="272">
        <v>0</v>
      </c>
      <c r="G17" s="357" t="s">
        <v>7012</v>
      </c>
      <c r="H17" s="571">
        <f t="shared" si="1"/>
        <v>0</v>
      </c>
      <c r="I17" s="571">
        <f t="shared" si="0"/>
        <v>0</v>
      </c>
      <c r="J17" s="571" t="e">
        <f t="shared" si="0"/>
        <v>#N/A</v>
      </c>
      <c r="K17" s="571" t="e">
        <f t="shared" si="0"/>
        <v>#N/A</v>
      </c>
    </row>
    <row r="18" spans="1:11" ht="16" thickBot="1" x14ac:dyDescent="0.4">
      <c r="A18" s="74"/>
      <c r="B18" s="5"/>
      <c r="C18" s="109"/>
      <c r="D18" s="94"/>
      <c r="E18" s="203"/>
      <c r="F18" s="189" t="s">
        <v>141</v>
      </c>
      <c r="G18" s="357" t="s">
        <v>141</v>
      </c>
      <c r="H18" s="571" t="str">
        <f t="shared" si="1"/>
        <v/>
      </c>
      <c r="I18" s="571" t="str">
        <f t="shared" si="0"/>
        <v/>
      </c>
      <c r="J18" s="571" t="str">
        <f t="shared" si="0"/>
        <v/>
      </c>
      <c r="K18" s="571" t="str">
        <f t="shared" si="0"/>
        <v/>
      </c>
    </row>
    <row r="19" spans="1:11" ht="15.5" x14ac:dyDescent="0.35">
      <c r="A19" s="167" t="s">
        <v>7830</v>
      </c>
      <c r="B19" s="3" t="s">
        <v>167</v>
      </c>
      <c r="C19" s="110" t="str">
        <f>LEFT(A19,FIND(" ",SUBSTITUTE(A19," ","",1)))</f>
        <v>Cat1 Conf5</v>
      </c>
      <c r="D19" s="20"/>
      <c r="E19" s="20"/>
      <c r="F19" s="273" t="s">
        <v>141</v>
      </c>
      <c r="G19" s="357" t="s">
        <v>7012</v>
      </c>
      <c r="H19" s="571" t="str">
        <f t="shared" si="1"/>
        <v/>
      </c>
      <c r="I19" s="571" t="str">
        <f t="shared" si="0"/>
        <v/>
      </c>
      <c r="J19" s="571" t="str">
        <f t="shared" si="0"/>
        <v/>
      </c>
      <c r="K19" s="571" t="str">
        <f t="shared" si="0"/>
        <v/>
      </c>
    </row>
    <row r="20" spans="1:11" ht="15.5" x14ac:dyDescent="0.35">
      <c r="A20" s="373" t="s">
        <v>169</v>
      </c>
      <c r="B20" s="574" t="s">
        <v>170</v>
      </c>
      <c r="C20" s="193" t="s">
        <v>168</v>
      </c>
      <c r="D20" s="309">
        <v>1</v>
      </c>
      <c r="E20" s="309"/>
      <c r="F20" s="393">
        <v>110.2</v>
      </c>
      <c r="G20" s="357" t="s">
        <v>7014</v>
      </c>
      <c r="H20" s="571">
        <f t="shared" si="1"/>
        <v>29.631263503756298</v>
      </c>
      <c r="I20" s="571">
        <f t="shared" si="0"/>
        <v>15.247380917199937</v>
      </c>
      <c r="J20" s="571" t="e">
        <f t="shared" si="0"/>
        <v>#N/A</v>
      </c>
      <c r="K20" s="571" t="e">
        <f t="shared" si="0"/>
        <v>#N/A</v>
      </c>
    </row>
    <row r="21" spans="1:11" ht="31" x14ac:dyDescent="0.35">
      <c r="A21" s="373" t="s">
        <v>171</v>
      </c>
      <c r="B21" s="574" t="s">
        <v>172</v>
      </c>
      <c r="C21" s="193" t="s">
        <v>173</v>
      </c>
      <c r="D21" s="309">
        <v>1</v>
      </c>
      <c r="E21" s="309"/>
      <c r="F21" s="393">
        <v>84.25</v>
      </c>
      <c r="G21" s="357" t="s">
        <v>7012</v>
      </c>
      <c r="H21" s="571">
        <f t="shared" si="1"/>
        <v>22.653665609722939</v>
      </c>
      <c r="I21" s="571">
        <f t="shared" si="0"/>
        <v>11.656913269274906</v>
      </c>
      <c r="J21" s="571" t="e">
        <f t="shared" si="0"/>
        <v>#N/A</v>
      </c>
      <c r="K21" s="571" t="e">
        <f t="shared" si="0"/>
        <v>#N/A</v>
      </c>
    </row>
    <row r="22" spans="1:11" ht="15.5" x14ac:dyDescent="0.35">
      <c r="A22" s="373" t="s">
        <v>174</v>
      </c>
      <c r="B22" s="574" t="s">
        <v>175</v>
      </c>
      <c r="C22" s="193" t="s">
        <v>176</v>
      </c>
      <c r="D22" s="309">
        <v>1</v>
      </c>
      <c r="E22" s="309"/>
      <c r="F22" s="393">
        <v>83.84</v>
      </c>
      <c r="G22" s="357" t="s">
        <v>7012</v>
      </c>
      <c r="H22" s="571">
        <f t="shared" si="1"/>
        <v>22.543422251859599</v>
      </c>
      <c r="I22" s="571">
        <f t="shared" si="1"/>
        <v>11.600185264047575</v>
      </c>
      <c r="J22" s="571" t="e">
        <f t="shared" si="1"/>
        <v>#N/A</v>
      </c>
      <c r="K22" s="571" t="e">
        <f t="shared" si="1"/>
        <v>#N/A</v>
      </c>
    </row>
    <row r="23" spans="1:11" ht="15.5" x14ac:dyDescent="0.35">
      <c r="A23" s="373" t="s">
        <v>177</v>
      </c>
      <c r="B23" s="740" t="s">
        <v>178</v>
      </c>
      <c r="C23" s="193" t="s">
        <v>179</v>
      </c>
      <c r="D23" s="309">
        <v>1</v>
      </c>
      <c r="E23" s="309"/>
      <c r="F23" s="393">
        <v>0.01</v>
      </c>
      <c r="G23" s="357" t="s">
        <v>7014</v>
      </c>
      <c r="H23" s="571">
        <f t="shared" si="1"/>
        <v>2.688862386910735E-3</v>
      </c>
      <c r="I23" s="571">
        <f t="shared" si="1"/>
        <v>1.3836098835934608E-3</v>
      </c>
      <c r="J23" s="571" t="e">
        <f t="shared" si="1"/>
        <v>#N/A</v>
      </c>
      <c r="K23" s="571" t="e">
        <f t="shared" si="1"/>
        <v>#N/A</v>
      </c>
    </row>
    <row r="24" spans="1:11" ht="15.5" x14ac:dyDescent="0.35">
      <c r="A24" s="373" t="s">
        <v>180</v>
      </c>
      <c r="B24" s="740" t="s">
        <v>181</v>
      </c>
      <c r="C24" s="193" t="s">
        <v>182</v>
      </c>
      <c r="D24" s="309">
        <v>1</v>
      </c>
      <c r="E24" s="309"/>
      <c r="F24" s="393">
        <v>37.200000000000003</v>
      </c>
      <c r="G24" s="357" t="s">
        <v>7012</v>
      </c>
      <c r="H24" s="571">
        <f t="shared" si="1"/>
        <v>10.002568079307935</v>
      </c>
      <c r="I24" s="571">
        <f t="shared" si="1"/>
        <v>5.147028766967674</v>
      </c>
      <c r="J24" s="571" t="e">
        <f t="shared" si="1"/>
        <v>#N/A</v>
      </c>
      <c r="K24" s="571" t="e">
        <f t="shared" si="1"/>
        <v>#N/A</v>
      </c>
    </row>
    <row r="25" spans="1:11" ht="15.5" x14ac:dyDescent="0.35">
      <c r="A25" s="373" t="s">
        <v>183</v>
      </c>
      <c r="B25" s="574" t="s">
        <v>184</v>
      </c>
      <c r="C25" s="193" t="s">
        <v>185</v>
      </c>
      <c r="D25" s="309">
        <v>1</v>
      </c>
      <c r="E25" s="309"/>
      <c r="F25" s="393">
        <v>0.02</v>
      </c>
      <c r="G25" s="357" t="s">
        <v>7014</v>
      </c>
      <c r="H25" s="571">
        <f t="shared" si="1"/>
        <v>5.37772477382147E-3</v>
      </c>
      <c r="I25" s="571">
        <f t="shared" si="1"/>
        <v>2.7672197671869216E-3</v>
      </c>
      <c r="J25" s="571" t="e">
        <f t="shared" si="1"/>
        <v>#N/A</v>
      </c>
      <c r="K25" s="571" t="e">
        <f t="shared" si="1"/>
        <v>#N/A</v>
      </c>
    </row>
    <row r="26" spans="1:11" ht="15.5" x14ac:dyDescent="0.35">
      <c r="A26" s="373" t="s">
        <v>187</v>
      </c>
      <c r="B26" s="574" t="s">
        <v>9089</v>
      </c>
      <c r="C26" s="193" t="s">
        <v>157</v>
      </c>
      <c r="D26" s="309">
        <v>1</v>
      </c>
      <c r="E26" s="309"/>
      <c r="F26" s="393">
        <v>1.6</v>
      </c>
      <c r="G26" s="357" t="s">
        <v>7012</v>
      </c>
      <c r="H26" s="571">
        <f t="shared" si="1"/>
        <v>0.43021798190571758</v>
      </c>
      <c r="I26" s="571">
        <f t="shared" si="1"/>
        <v>0.22137758137495372</v>
      </c>
      <c r="J26" s="571" t="e">
        <f t="shared" si="1"/>
        <v>#N/A</v>
      </c>
      <c r="K26" s="571" t="e">
        <f t="shared" si="1"/>
        <v>#N/A</v>
      </c>
    </row>
    <row r="27" spans="1:11" ht="15.5" x14ac:dyDescent="0.35">
      <c r="A27" s="373" t="s">
        <v>188</v>
      </c>
      <c r="B27" s="574" t="s">
        <v>189</v>
      </c>
      <c r="C27" s="193" t="s">
        <v>190</v>
      </c>
      <c r="D27" s="309">
        <v>1</v>
      </c>
      <c r="E27" s="309"/>
      <c r="F27" s="393">
        <v>0.01</v>
      </c>
      <c r="G27" s="357" t="s">
        <v>7014</v>
      </c>
      <c r="H27" s="571">
        <f t="shared" si="1"/>
        <v>2.688862386910735E-3</v>
      </c>
      <c r="I27" s="571">
        <f t="shared" si="1"/>
        <v>1.3836098835934608E-3</v>
      </c>
      <c r="J27" s="571" t="e">
        <f t="shared" si="1"/>
        <v>#N/A</v>
      </c>
      <c r="K27" s="571" t="e">
        <f t="shared" si="1"/>
        <v>#N/A</v>
      </c>
    </row>
    <row r="28" spans="1:11" ht="15.5" x14ac:dyDescent="0.35">
      <c r="A28" s="373" t="s">
        <v>191</v>
      </c>
      <c r="B28" s="574" t="s">
        <v>192</v>
      </c>
      <c r="C28" s="193" t="s">
        <v>193</v>
      </c>
      <c r="D28" s="309">
        <v>1</v>
      </c>
      <c r="E28" s="309"/>
      <c r="F28" s="393">
        <v>0.01</v>
      </c>
      <c r="G28" s="357" t="s">
        <v>7014</v>
      </c>
      <c r="H28" s="571">
        <f t="shared" si="1"/>
        <v>2.688862386910735E-3</v>
      </c>
      <c r="I28" s="571">
        <f t="shared" si="1"/>
        <v>1.3836098835934608E-3</v>
      </c>
      <c r="J28" s="571" t="e">
        <f t="shared" si="1"/>
        <v>#N/A</v>
      </c>
      <c r="K28" s="571" t="e">
        <f t="shared" si="1"/>
        <v>#N/A</v>
      </c>
    </row>
    <row r="29" spans="1:11" ht="15.5" x14ac:dyDescent="0.35">
      <c r="A29" s="373" t="s">
        <v>9914</v>
      </c>
      <c r="B29" s="574" t="s">
        <v>9911</v>
      </c>
      <c r="C29" s="193" t="s">
        <v>7728</v>
      </c>
      <c r="D29" s="309">
        <v>1</v>
      </c>
      <c r="E29" s="309"/>
      <c r="F29" s="393">
        <v>0.57000000000000006</v>
      </c>
      <c r="G29" s="357" t="s">
        <v>7012</v>
      </c>
      <c r="H29" s="571">
        <f t="shared" si="1"/>
        <v>0.15326515605391189</v>
      </c>
      <c r="I29" s="571">
        <f t="shared" si="1"/>
        <v>7.8865763364827271E-2</v>
      </c>
      <c r="J29" s="571" t="e">
        <f t="shared" si="1"/>
        <v>#N/A</v>
      </c>
      <c r="K29" s="571" t="e">
        <f t="shared" si="1"/>
        <v>#N/A</v>
      </c>
    </row>
    <row r="30" spans="1:11" s="48" customFormat="1" ht="15.5" x14ac:dyDescent="0.35">
      <c r="A30" s="373" t="s">
        <v>9908</v>
      </c>
      <c r="B30" s="574" t="s">
        <v>9909</v>
      </c>
      <c r="C30" s="193" t="s">
        <v>6942</v>
      </c>
      <c r="D30" s="310">
        <v>1</v>
      </c>
      <c r="E30" s="311"/>
      <c r="F30" s="271">
        <v>0.52</v>
      </c>
      <c r="G30" s="356" t="s">
        <v>7012</v>
      </c>
      <c r="H30" s="580">
        <f t="shared" si="1"/>
        <v>0.13982084411935822</v>
      </c>
      <c r="I30" s="580">
        <f t="shared" si="1"/>
        <v>7.1947713946859962E-2</v>
      </c>
      <c r="J30" s="580" t="e">
        <f t="shared" si="1"/>
        <v>#N/A</v>
      </c>
      <c r="K30" s="580" t="e">
        <f t="shared" si="1"/>
        <v>#N/A</v>
      </c>
    </row>
    <row r="31" spans="1:11" ht="29" x14ac:dyDescent="0.35">
      <c r="A31" s="375" t="s">
        <v>194</v>
      </c>
      <c r="B31" s="574" t="s">
        <v>195</v>
      </c>
      <c r="C31" s="193" t="s">
        <v>196</v>
      </c>
      <c r="D31" s="309">
        <v>1</v>
      </c>
      <c r="E31" s="309"/>
      <c r="F31" s="393">
        <v>0</v>
      </c>
      <c r="G31" s="357" t="s">
        <v>7012</v>
      </c>
      <c r="H31" s="571">
        <f t="shared" si="1"/>
        <v>0</v>
      </c>
      <c r="I31" s="571">
        <f t="shared" si="1"/>
        <v>0</v>
      </c>
      <c r="J31" s="571" t="e">
        <f t="shared" si="1"/>
        <v>#N/A</v>
      </c>
      <c r="K31" s="571" t="e">
        <f t="shared" si="1"/>
        <v>#N/A</v>
      </c>
    </row>
    <row r="32" spans="1:11" ht="31.5" thickBot="1" x14ac:dyDescent="0.4">
      <c r="A32" s="192" t="s">
        <v>164</v>
      </c>
      <c r="B32" s="221" t="s">
        <v>197</v>
      </c>
      <c r="C32" s="247" t="s">
        <v>198</v>
      </c>
      <c r="D32" s="222">
        <v>1</v>
      </c>
      <c r="E32" s="222"/>
      <c r="F32" s="274">
        <v>0</v>
      </c>
      <c r="G32" s="357" t="s">
        <v>7012</v>
      </c>
      <c r="H32" s="571">
        <f t="shared" si="1"/>
        <v>0</v>
      </c>
      <c r="I32" s="571">
        <f t="shared" si="1"/>
        <v>0</v>
      </c>
      <c r="J32" s="571" t="e">
        <f t="shared" si="1"/>
        <v>#N/A</v>
      </c>
      <c r="K32" s="571" t="e">
        <f t="shared" si="1"/>
        <v>#N/A</v>
      </c>
    </row>
    <row r="33" spans="1:11" ht="16" thickBot="1" x14ac:dyDescent="0.4">
      <c r="A33" s="74"/>
      <c r="B33" s="5" t="s">
        <v>141</v>
      </c>
      <c r="C33" s="109" t="s">
        <v>141</v>
      </c>
      <c r="D33" s="94"/>
      <c r="E33" s="203" t="s">
        <v>141</v>
      </c>
      <c r="F33" s="189" t="s">
        <v>141</v>
      </c>
      <c r="G33" s="357" t="s">
        <v>141</v>
      </c>
      <c r="H33" s="571" t="str">
        <f t="shared" si="1"/>
        <v/>
      </c>
      <c r="I33" s="571" t="str">
        <f t="shared" si="1"/>
        <v/>
      </c>
      <c r="J33" s="571" t="str">
        <f t="shared" si="1"/>
        <v/>
      </c>
      <c r="K33" s="571" t="str">
        <f t="shared" si="1"/>
        <v/>
      </c>
    </row>
    <row r="34" spans="1:11" ht="15.5" x14ac:dyDescent="0.35">
      <c r="A34" s="167" t="s">
        <v>7831</v>
      </c>
      <c r="B34" s="3" t="s">
        <v>199</v>
      </c>
      <c r="C34" s="110" t="str">
        <f>LEFT(A34,FIND(" ",SUBSTITUTE(A34," ","",1)))</f>
        <v>Cat1 Conf6</v>
      </c>
      <c r="D34" s="158"/>
      <c r="E34" s="158"/>
      <c r="F34" s="273" t="s">
        <v>141</v>
      </c>
      <c r="G34" s="357" t="s">
        <v>7012</v>
      </c>
      <c r="H34" s="571" t="str">
        <f t="shared" si="1"/>
        <v/>
      </c>
      <c r="I34" s="571" t="str">
        <f t="shared" si="1"/>
        <v/>
      </c>
      <c r="J34" s="571" t="str">
        <f t="shared" si="1"/>
        <v/>
      </c>
      <c r="K34" s="571" t="str">
        <f t="shared" si="1"/>
        <v/>
      </c>
    </row>
    <row r="35" spans="1:11" ht="15.5" x14ac:dyDescent="0.35">
      <c r="A35" s="373" t="s">
        <v>7832</v>
      </c>
      <c r="B35" s="574" t="s">
        <v>201</v>
      </c>
      <c r="C35" s="193" t="s">
        <v>200</v>
      </c>
      <c r="D35" s="309">
        <v>1</v>
      </c>
      <c r="E35" s="309"/>
      <c r="F35" s="393">
        <v>225.32</v>
      </c>
      <c r="G35" s="357" t="s">
        <v>7014</v>
      </c>
      <c r="H35" s="571">
        <f t="shared" si="1"/>
        <v>60.585447301872676</v>
      </c>
      <c r="I35" s="571">
        <f t="shared" si="1"/>
        <v>31.175497897127855</v>
      </c>
      <c r="J35" s="571" t="e">
        <f t="shared" si="1"/>
        <v>#N/A</v>
      </c>
      <c r="K35" s="571" t="e">
        <f t="shared" si="1"/>
        <v>#N/A</v>
      </c>
    </row>
    <row r="36" spans="1:11" ht="31" x14ac:dyDescent="0.35">
      <c r="A36" s="373" t="s">
        <v>171</v>
      </c>
      <c r="B36" s="574" t="s">
        <v>172</v>
      </c>
      <c r="C36" s="193" t="s">
        <v>173</v>
      </c>
      <c r="D36" s="309">
        <v>1</v>
      </c>
      <c r="E36" s="309"/>
      <c r="F36" s="393">
        <v>84.25</v>
      </c>
      <c r="G36" s="357" t="s">
        <v>7012</v>
      </c>
      <c r="H36" s="571">
        <f t="shared" si="1"/>
        <v>22.653665609722939</v>
      </c>
      <c r="I36" s="571">
        <f t="shared" si="1"/>
        <v>11.656913269274906</v>
      </c>
      <c r="J36" s="571" t="e">
        <f t="shared" si="1"/>
        <v>#N/A</v>
      </c>
      <c r="K36" s="571" t="e">
        <f t="shared" si="1"/>
        <v>#N/A</v>
      </c>
    </row>
    <row r="37" spans="1:11" ht="15.5" x14ac:dyDescent="0.35">
      <c r="A37" s="373" t="s">
        <v>174</v>
      </c>
      <c r="B37" s="574" t="s">
        <v>175</v>
      </c>
      <c r="C37" s="193" t="s">
        <v>176</v>
      </c>
      <c r="D37" s="309">
        <v>1</v>
      </c>
      <c r="E37" s="309"/>
      <c r="F37" s="393">
        <v>83.84</v>
      </c>
      <c r="G37" s="357" t="s">
        <v>7012</v>
      </c>
      <c r="H37" s="571">
        <f t="shared" si="1"/>
        <v>22.543422251859599</v>
      </c>
      <c r="I37" s="571">
        <f t="shared" si="1"/>
        <v>11.600185264047575</v>
      </c>
      <c r="J37" s="571" t="e">
        <f t="shared" si="1"/>
        <v>#N/A</v>
      </c>
      <c r="K37" s="571" t="e">
        <f t="shared" si="1"/>
        <v>#N/A</v>
      </c>
    </row>
    <row r="38" spans="1:11" ht="15.5" x14ac:dyDescent="0.35">
      <c r="A38" s="373" t="s">
        <v>180</v>
      </c>
      <c r="B38" s="574" t="s">
        <v>181</v>
      </c>
      <c r="C38" s="193" t="s">
        <v>182</v>
      </c>
      <c r="D38" s="309">
        <v>1</v>
      </c>
      <c r="E38" s="309"/>
      <c r="F38" s="393">
        <v>37.200000000000003</v>
      </c>
      <c r="G38" s="357" t="s">
        <v>7012</v>
      </c>
      <c r="H38" s="571">
        <f t="shared" si="1"/>
        <v>10.002568079307935</v>
      </c>
      <c r="I38" s="571">
        <f t="shared" si="1"/>
        <v>5.147028766967674</v>
      </c>
      <c r="J38" s="571" t="e">
        <f t="shared" si="1"/>
        <v>#N/A</v>
      </c>
      <c r="K38" s="571" t="e">
        <f t="shared" si="1"/>
        <v>#N/A</v>
      </c>
    </row>
    <row r="39" spans="1:11" ht="15.5" x14ac:dyDescent="0.35">
      <c r="A39" s="373" t="s">
        <v>187</v>
      </c>
      <c r="B39" s="574" t="s">
        <v>9089</v>
      </c>
      <c r="C39" s="193" t="s">
        <v>157</v>
      </c>
      <c r="D39" s="309">
        <v>1</v>
      </c>
      <c r="E39" s="309"/>
      <c r="F39" s="393">
        <v>1.6</v>
      </c>
      <c r="G39" s="357" t="s">
        <v>7012</v>
      </c>
      <c r="H39" s="571">
        <f t="shared" si="1"/>
        <v>0.43021798190571758</v>
      </c>
      <c r="I39" s="571">
        <f t="shared" si="1"/>
        <v>0.22137758137495372</v>
      </c>
      <c r="J39" s="571" t="e">
        <f t="shared" si="1"/>
        <v>#N/A</v>
      </c>
      <c r="K39" s="571" t="e">
        <f t="shared" si="1"/>
        <v>#N/A</v>
      </c>
    </row>
    <row r="40" spans="1:11" ht="15.5" x14ac:dyDescent="0.35">
      <c r="A40" s="373" t="s">
        <v>202</v>
      </c>
      <c r="B40" s="574" t="s">
        <v>203</v>
      </c>
      <c r="C40" s="193" t="s">
        <v>204</v>
      </c>
      <c r="D40" s="309">
        <v>1</v>
      </c>
      <c r="E40" s="309"/>
      <c r="F40" s="393">
        <v>295.25</v>
      </c>
      <c r="G40" s="357" t="s">
        <v>7012</v>
      </c>
      <c r="H40" s="571">
        <f t="shared" si="1"/>
        <v>79.388661973539442</v>
      </c>
      <c r="I40" s="571">
        <f t="shared" si="1"/>
        <v>40.851081813096926</v>
      </c>
      <c r="J40" s="571" t="e">
        <f t="shared" si="1"/>
        <v>#N/A</v>
      </c>
      <c r="K40" s="571" t="e">
        <f t="shared" si="1"/>
        <v>#N/A</v>
      </c>
    </row>
    <row r="41" spans="1:11" ht="15.5" x14ac:dyDescent="0.35">
      <c r="A41" s="373" t="s">
        <v>183</v>
      </c>
      <c r="B41" s="574" t="s">
        <v>205</v>
      </c>
      <c r="C41" s="193" t="s">
        <v>206</v>
      </c>
      <c r="D41" s="309">
        <v>1</v>
      </c>
      <c r="E41" s="309"/>
      <c r="F41" s="393">
        <v>1.04</v>
      </c>
      <c r="G41" s="357" t="s">
        <v>7014</v>
      </c>
      <c r="H41" s="571">
        <f t="shared" si="1"/>
        <v>0.27964168823871643</v>
      </c>
      <c r="I41" s="571">
        <f t="shared" si="1"/>
        <v>0.14389542789371992</v>
      </c>
      <c r="J41" s="571" t="e">
        <f t="shared" si="1"/>
        <v>#N/A</v>
      </c>
      <c r="K41" s="571" t="e">
        <f t="shared" si="1"/>
        <v>#N/A</v>
      </c>
    </row>
    <row r="42" spans="1:11" ht="15.5" x14ac:dyDescent="0.35">
      <c r="A42" s="373" t="s">
        <v>207</v>
      </c>
      <c r="B42" s="574" t="s">
        <v>208</v>
      </c>
      <c r="C42" s="193" t="s">
        <v>209</v>
      </c>
      <c r="D42" s="309">
        <v>1</v>
      </c>
      <c r="E42" s="309"/>
      <c r="F42" s="393">
        <v>47.27</v>
      </c>
      <c r="G42" s="357" t="s">
        <v>7014</v>
      </c>
      <c r="H42" s="571">
        <f t="shared" si="1"/>
        <v>12.710252502927045</v>
      </c>
      <c r="I42" s="571">
        <f t="shared" si="1"/>
        <v>6.5403239197462888</v>
      </c>
      <c r="J42" s="571" t="e">
        <f t="shared" si="1"/>
        <v>#N/A</v>
      </c>
      <c r="K42" s="571" t="e">
        <f t="shared" si="1"/>
        <v>#N/A</v>
      </c>
    </row>
    <row r="43" spans="1:11" ht="15.5" x14ac:dyDescent="0.35">
      <c r="A43" s="373" t="s">
        <v>188</v>
      </c>
      <c r="B43" s="574" t="s">
        <v>189</v>
      </c>
      <c r="C43" s="193" t="s">
        <v>190</v>
      </c>
      <c r="D43" s="309">
        <v>1</v>
      </c>
      <c r="E43" s="309"/>
      <c r="F43" s="393">
        <v>0.01</v>
      </c>
      <c r="G43" s="357" t="s">
        <v>7014</v>
      </c>
      <c r="H43" s="571">
        <f t="shared" si="1"/>
        <v>2.688862386910735E-3</v>
      </c>
      <c r="I43" s="571">
        <f t="shared" si="1"/>
        <v>1.3836098835934608E-3</v>
      </c>
      <c r="J43" s="571" t="e">
        <f t="shared" si="1"/>
        <v>#N/A</v>
      </c>
      <c r="K43" s="571" t="e">
        <f t="shared" si="1"/>
        <v>#N/A</v>
      </c>
    </row>
    <row r="44" spans="1:11" ht="15.5" x14ac:dyDescent="0.35">
      <c r="A44" s="373" t="s">
        <v>9914</v>
      </c>
      <c r="B44" s="574" t="s">
        <v>9911</v>
      </c>
      <c r="C44" s="193" t="s">
        <v>7728</v>
      </c>
      <c r="D44" s="309">
        <v>1</v>
      </c>
      <c r="E44" s="309"/>
      <c r="F44" s="393">
        <v>0.57000000000000006</v>
      </c>
      <c r="G44" s="357" t="s">
        <v>7012</v>
      </c>
      <c r="H44" s="571">
        <f t="shared" si="1"/>
        <v>0.15326515605391189</v>
      </c>
      <c r="I44" s="571">
        <f t="shared" si="1"/>
        <v>7.8865763364827271E-2</v>
      </c>
      <c r="J44" s="571" t="e">
        <f t="shared" si="1"/>
        <v>#N/A</v>
      </c>
      <c r="K44" s="571" t="e">
        <f t="shared" si="1"/>
        <v>#N/A</v>
      </c>
    </row>
    <row r="45" spans="1:11" s="48" customFormat="1" ht="15.5" x14ac:dyDescent="0.35">
      <c r="A45" s="373" t="s">
        <v>9908</v>
      </c>
      <c r="B45" s="574" t="s">
        <v>9909</v>
      </c>
      <c r="C45" s="193" t="s">
        <v>6942</v>
      </c>
      <c r="D45" s="310">
        <v>1</v>
      </c>
      <c r="E45" s="311"/>
      <c r="F45" s="271">
        <v>0.52</v>
      </c>
      <c r="G45" s="356" t="s">
        <v>7012</v>
      </c>
      <c r="H45" s="580">
        <f t="shared" si="1"/>
        <v>0.13982084411935822</v>
      </c>
      <c r="I45" s="580">
        <f t="shared" si="1"/>
        <v>7.1947713946859962E-2</v>
      </c>
      <c r="J45" s="580" t="e">
        <f t="shared" si="1"/>
        <v>#N/A</v>
      </c>
      <c r="K45" s="580" t="e">
        <f t="shared" si="1"/>
        <v>#N/A</v>
      </c>
    </row>
    <row r="46" spans="1:11" ht="29" x14ac:dyDescent="0.35">
      <c r="A46" s="375" t="s">
        <v>194</v>
      </c>
      <c r="B46" s="574" t="s">
        <v>195</v>
      </c>
      <c r="C46" s="193" t="s">
        <v>196</v>
      </c>
      <c r="D46" s="309">
        <v>1</v>
      </c>
      <c r="E46" s="309"/>
      <c r="F46" s="393">
        <v>0</v>
      </c>
      <c r="G46" s="357" t="s">
        <v>7012</v>
      </c>
      <c r="H46" s="571">
        <f t="shared" si="1"/>
        <v>0</v>
      </c>
      <c r="I46" s="571">
        <f t="shared" si="1"/>
        <v>0</v>
      </c>
      <c r="J46" s="571" t="e">
        <f t="shared" si="1"/>
        <v>#N/A</v>
      </c>
      <c r="K46" s="571" t="e">
        <f t="shared" si="1"/>
        <v>#N/A</v>
      </c>
    </row>
    <row r="47" spans="1:11" ht="31.5" thickBot="1" x14ac:dyDescent="0.4">
      <c r="A47" s="192" t="s">
        <v>164</v>
      </c>
      <c r="B47" s="221" t="s">
        <v>210</v>
      </c>
      <c r="C47" s="247" t="s">
        <v>211</v>
      </c>
      <c r="D47" s="222">
        <v>1</v>
      </c>
      <c r="E47" s="222"/>
      <c r="F47" s="274">
        <v>0</v>
      </c>
      <c r="G47" s="357" t="s">
        <v>7012</v>
      </c>
      <c r="H47" s="571">
        <f t="shared" si="1"/>
        <v>0</v>
      </c>
      <c r="I47" s="571">
        <f t="shared" si="1"/>
        <v>0</v>
      </c>
      <c r="J47" s="571" t="e">
        <f t="shared" si="1"/>
        <v>#N/A</v>
      </c>
      <c r="K47" s="571" t="e">
        <f t="shared" si="1"/>
        <v>#N/A</v>
      </c>
    </row>
    <row r="48" spans="1:11" ht="16" thickBot="1" x14ac:dyDescent="0.4">
      <c r="A48" s="74"/>
      <c r="B48" s="5"/>
      <c r="C48" s="109"/>
      <c r="D48" s="94"/>
      <c r="E48" s="94"/>
      <c r="F48" s="189" t="s">
        <v>141</v>
      </c>
      <c r="G48" s="357" t="s">
        <v>141</v>
      </c>
      <c r="H48" s="571" t="str">
        <f t="shared" si="1"/>
        <v/>
      </c>
      <c r="I48" s="571" t="str">
        <f t="shared" si="1"/>
        <v/>
      </c>
      <c r="J48" s="571" t="str">
        <f t="shared" si="1"/>
        <v/>
      </c>
      <c r="K48" s="571" t="str">
        <f t="shared" si="1"/>
        <v/>
      </c>
    </row>
    <row r="49" spans="1:11" ht="15.5" x14ac:dyDescent="0.35">
      <c r="A49" s="82" t="s">
        <v>7834</v>
      </c>
      <c r="B49" s="16" t="s">
        <v>237</v>
      </c>
      <c r="C49" s="110" t="str">
        <f>LEFT(A49,FIND(" ",SUBSTITUTE(A49," ","",1)))</f>
        <v>Cat1 Conf10</v>
      </c>
      <c r="D49" s="19"/>
      <c r="E49" s="19"/>
      <c r="F49" s="276" t="s">
        <v>141</v>
      </c>
      <c r="G49" s="357" t="s">
        <v>7012</v>
      </c>
      <c r="H49" s="571" t="str">
        <f t="shared" si="1"/>
        <v/>
      </c>
      <c r="I49" s="571" t="str">
        <f t="shared" si="1"/>
        <v/>
      </c>
      <c r="J49" s="571" t="str">
        <f t="shared" si="1"/>
        <v/>
      </c>
      <c r="K49" s="571" t="str">
        <f t="shared" si="1"/>
        <v/>
      </c>
    </row>
    <row r="50" spans="1:11" ht="15.5" x14ac:dyDescent="0.35">
      <c r="A50" s="373" t="s">
        <v>239</v>
      </c>
      <c r="B50" s="574" t="s">
        <v>240</v>
      </c>
      <c r="C50" s="193" t="s">
        <v>238</v>
      </c>
      <c r="D50" s="309">
        <v>1</v>
      </c>
      <c r="E50" s="311"/>
      <c r="F50" s="393">
        <v>217.84</v>
      </c>
      <c r="G50" s="357" t="s">
        <v>7014</v>
      </c>
      <c r="H50" s="571">
        <f t="shared" si="1"/>
        <v>58.574178236463446</v>
      </c>
      <c r="I50" s="571">
        <f t="shared" si="1"/>
        <v>30.140557704199949</v>
      </c>
      <c r="J50" s="571" t="e">
        <f t="shared" si="1"/>
        <v>#N/A</v>
      </c>
      <c r="K50" s="571" t="e">
        <f t="shared" si="1"/>
        <v>#N/A</v>
      </c>
    </row>
    <row r="51" spans="1:11" ht="15.5" x14ac:dyDescent="0.35">
      <c r="A51" s="373" t="s">
        <v>241</v>
      </c>
      <c r="B51" s="574" t="s">
        <v>242</v>
      </c>
      <c r="C51" s="193" t="s">
        <v>243</v>
      </c>
      <c r="D51" s="309">
        <v>1</v>
      </c>
      <c r="E51" s="311"/>
      <c r="F51" s="393">
        <v>194.54</v>
      </c>
      <c r="G51" s="357" t="s">
        <v>7014</v>
      </c>
      <c r="H51" s="571">
        <f t="shared" si="1"/>
        <v>52.309128874961431</v>
      </c>
      <c r="I51" s="571">
        <f t="shared" si="1"/>
        <v>26.916746675427184</v>
      </c>
      <c r="J51" s="571" t="e">
        <f t="shared" si="1"/>
        <v>#N/A</v>
      </c>
      <c r="K51" s="571" t="e">
        <f t="shared" si="1"/>
        <v>#N/A</v>
      </c>
    </row>
    <row r="52" spans="1:11" ht="15.5" x14ac:dyDescent="0.35">
      <c r="A52" s="373" t="s">
        <v>244</v>
      </c>
      <c r="B52" s="574" t="s">
        <v>245</v>
      </c>
      <c r="C52" s="193" t="s">
        <v>246</v>
      </c>
      <c r="D52" s="309">
        <v>1</v>
      </c>
      <c r="E52" s="311"/>
      <c r="F52" s="393">
        <v>135.68</v>
      </c>
      <c r="G52" s="357" t="s">
        <v>7012</v>
      </c>
      <c r="H52" s="571">
        <f t="shared" si="1"/>
        <v>36.482484865604853</v>
      </c>
      <c r="I52" s="571">
        <f t="shared" si="1"/>
        <v>18.772818900596075</v>
      </c>
      <c r="J52" s="571" t="e">
        <f t="shared" si="1"/>
        <v>#N/A</v>
      </c>
      <c r="K52" s="571" t="e">
        <f t="shared" si="1"/>
        <v>#N/A</v>
      </c>
    </row>
    <row r="53" spans="1:11" ht="31" x14ac:dyDescent="0.35">
      <c r="A53" s="373" t="s">
        <v>247</v>
      </c>
      <c r="B53" s="574" t="s">
        <v>248</v>
      </c>
      <c r="C53" s="193" t="s">
        <v>249</v>
      </c>
      <c r="D53" s="309">
        <v>1</v>
      </c>
      <c r="E53" s="311"/>
      <c r="F53" s="393">
        <v>9.92</v>
      </c>
      <c r="G53" s="357" t="s">
        <v>7014</v>
      </c>
      <c r="H53" s="571">
        <f t="shared" si="1"/>
        <v>2.667351487815449</v>
      </c>
      <c r="I53" s="571">
        <f t="shared" si="1"/>
        <v>1.3725410045247131</v>
      </c>
      <c r="J53" s="571" t="e">
        <f t="shared" si="1"/>
        <v>#N/A</v>
      </c>
      <c r="K53" s="571" t="e">
        <f t="shared" si="1"/>
        <v>#N/A</v>
      </c>
    </row>
    <row r="54" spans="1:11" ht="15.5" x14ac:dyDescent="0.35">
      <c r="A54" s="373" t="s">
        <v>224</v>
      </c>
      <c r="B54" s="574" t="s">
        <v>225</v>
      </c>
      <c r="C54" s="193" t="s">
        <v>226</v>
      </c>
      <c r="D54" s="309">
        <v>1</v>
      </c>
      <c r="E54" s="311"/>
      <c r="F54" s="393">
        <v>32.68</v>
      </c>
      <c r="G54" s="357" t="s">
        <v>7012</v>
      </c>
      <c r="H54" s="571">
        <f t="shared" si="1"/>
        <v>8.7872022804242818</v>
      </c>
      <c r="I54" s="571">
        <f t="shared" si="1"/>
        <v>4.5216370995834296</v>
      </c>
      <c r="J54" s="571" t="e">
        <f t="shared" si="1"/>
        <v>#N/A</v>
      </c>
      <c r="K54" s="571" t="e">
        <f t="shared" si="1"/>
        <v>#N/A</v>
      </c>
    </row>
    <row r="55" spans="1:11" ht="15.5" x14ac:dyDescent="0.35">
      <c r="A55" s="373" t="s">
        <v>180</v>
      </c>
      <c r="B55" s="574" t="s">
        <v>181</v>
      </c>
      <c r="C55" s="193" t="s">
        <v>182</v>
      </c>
      <c r="D55" s="309">
        <v>1</v>
      </c>
      <c r="E55" s="311"/>
      <c r="F55" s="393">
        <v>37.200000000000003</v>
      </c>
      <c r="G55" s="357" t="s">
        <v>7012</v>
      </c>
      <c r="H55" s="571">
        <f t="shared" si="1"/>
        <v>10.002568079307935</v>
      </c>
      <c r="I55" s="571">
        <f t="shared" si="1"/>
        <v>5.147028766967674</v>
      </c>
      <c r="J55" s="571" t="e">
        <f t="shared" si="1"/>
        <v>#N/A</v>
      </c>
      <c r="K55" s="571" t="e">
        <f t="shared" si="1"/>
        <v>#N/A</v>
      </c>
    </row>
    <row r="56" spans="1:11" ht="15.5" x14ac:dyDescent="0.35">
      <c r="A56" s="373" t="s">
        <v>187</v>
      </c>
      <c r="B56" s="574" t="s">
        <v>9089</v>
      </c>
      <c r="C56" s="193" t="s">
        <v>157</v>
      </c>
      <c r="D56" s="309">
        <v>1</v>
      </c>
      <c r="E56" s="311"/>
      <c r="F56" s="393">
        <v>1.6</v>
      </c>
      <c r="G56" s="357" t="s">
        <v>7012</v>
      </c>
      <c r="H56" s="571">
        <f t="shared" si="1"/>
        <v>0.43021798190571758</v>
      </c>
      <c r="I56" s="571">
        <f t="shared" si="1"/>
        <v>0.22137758137495372</v>
      </c>
      <c r="J56" s="571" t="e">
        <f t="shared" si="1"/>
        <v>#N/A</v>
      </c>
      <c r="K56" s="571" t="e">
        <f t="shared" si="1"/>
        <v>#N/A</v>
      </c>
    </row>
    <row r="57" spans="1:11" ht="15.5" x14ac:dyDescent="0.35">
      <c r="A57" s="373" t="s">
        <v>202</v>
      </c>
      <c r="B57" s="574" t="s">
        <v>203</v>
      </c>
      <c r="C57" s="193" t="s">
        <v>204</v>
      </c>
      <c r="D57" s="309">
        <v>1</v>
      </c>
      <c r="E57" s="311"/>
      <c r="F57" s="393">
        <v>295.25</v>
      </c>
      <c r="G57" s="357" t="s">
        <v>7012</v>
      </c>
      <c r="H57" s="571">
        <f t="shared" si="1"/>
        <v>79.388661973539442</v>
      </c>
      <c r="I57" s="571">
        <f t="shared" si="1"/>
        <v>40.851081813096926</v>
      </c>
      <c r="J57" s="571" t="e">
        <f t="shared" si="1"/>
        <v>#N/A</v>
      </c>
      <c r="K57" s="571" t="e">
        <f t="shared" si="1"/>
        <v>#N/A</v>
      </c>
    </row>
    <row r="58" spans="1:11" ht="15.5" x14ac:dyDescent="0.35">
      <c r="A58" s="373" t="s">
        <v>464</v>
      </c>
      <c r="B58" s="574" t="s">
        <v>7833</v>
      </c>
      <c r="C58" s="193" t="s">
        <v>7081</v>
      </c>
      <c r="D58" s="309">
        <v>1</v>
      </c>
      <c r="E58" s="311"/>
      <c r="F58" s="393">
        <v>0.56000000000000005</v>
      </c>
      <c r="G58" s="357" t="s">
        <v>7012</v>
      </c>
      <c r="H58" s="571">
        <f t="shared" si="1"/>
        <v>0.15057629366700115</v>
      </c>
      <c r="I58" s="571">
        <f t="shared" si="1"/>
        <v>7.7482153481233801E-2</v>
      </c>
      <c r="J58" s="571" t="e">
        <f t="shared" si="1"/>
        <v>#N/A</v>
      </c>
      <c r="K58" s="571" t="e">
        <f t="shared" si="1"/>
        <v>#N/A</v>
      </c>
    </row>
    <row r="59" spans="1:11" ht="15.5" x14ac:dyDescent="0.35">
      <c r="A59" s="373" t="s">
        <v>250</v>
      </c>
      <c r="B59" s="574" t="s">
        <v>251</v>
      </c>
      <c r="C59" s="193" t="s">
        <v>252</v>
      </c>
      <c r="D59" s="309">
        <v>1</v>
      </c>
      <c r="E59" s="311"/>
      <c r="F59" s="393">
        <v>0.01</v>
      </c>
      <c r="G59" s="357" t="s">
        <v>7014</v>
      </c>
      <c r="H59" s="571">
        <f t="shared" si="1"/>
        <v>2.688862386910735E-3</v>
      </c>
      <c r="I59" s="571">
        <f t="shared" si="1"/>
        <v>1.3836098835934608E-3</v>
      </c>
      <c r="J59" s="571" t="e">
        <f t="shared" si="1"/>
        <v>#N/A</v>
      </c>
      <c r="K59" s="571" t="e">
        <f t="shared" si="1"/>
        <v>#N/A</v>
      </c>
    </row>
    <row r="60" spans="1:11" ht="15.5" x14ac:dyDescent="0.35">
      <c r="A60" s="373" t="s">
        <v>253</v>
      </c>
      <c r="B60" s="574" t="s">
        <v>254</v>
      </c>
      <c r="C60" s="193" t="s">
        <v>255</v>
      </c>
      <c r="D60" s="309">
        <v>1</v>
      </c>
      <c r="E60" s="311"/>
      <c r="F60" s="393">
        <v>47.27</v>
      </c>
      <c r="G60" s="357" t="s">
        <v>7014</v>
      </c>
      <c r="H60" s="571">
        <f t="shared" si="1"/>
        <v>12.710252502927045</v>
      </c>
      <c r="I60" s="571">
        <f t="shared" si="1"/>
        <v>6.5403239197462888</v>
      </c>
      <c r="J60" s="571" t="e">
        <f t="shared" si="1"/>
        <v>#N/A</v>
      </c>
      <c r="K60" s="571" t="e">
        <f t="shared" si="1"/>
        <v>#N/A</v>
      </c>
    </row>
    <row r="61" spans="1:11" ht="15.5" x14ac:dyDescent="0.35">
      <c r="A61" s="373" t="s">
        <v>256</v>
      </c>
      <c r="B61" s="574" t="s">
        <v>257</v>
      </c>
      <c r="C61" s="193" t="s">
        <v>258</v>
      </c>
      <c r="D61" s="309">
        <v>1</v>
      </c>
      <c r="E61" s="311"/>
      <c r="F61" s="393">
        <v>0.01</v>
      </c>
      <c r="G61" s="357" t="s">
        <v>7014</v>
      </c>
      <c r="H61" s="571">
        <f t="shared" si="1"/>
        <v>2.688862386910735E-3</v>
      </c>
      <c r="I61" s="571">
        <f t="shared" si="1"/>
        <v>1.3836098835934608E-3</v>
      </c>
      <c r="J61" s="571" t="e">
        <f t="shared" si="1"/>
        <v>#N/A</v>
      </c>
      <c r="K61" s="571" t="e">
        <f t="shared" si="1"/>
        <v>#N/A</v>
      </c>
    </row>
    <row r="62" spans="1:11" ht="15.5" x14ac:dyDescent="0.35">
      <c r="A62" s="373" t="s">
        <v>188</v>
      </c>
      <c r="B62" s="574" t="s">
        <v>189</v>
      </c>
      <c r="C62" s="193" t="s">
        <v>190</v>
      </c>
      <c r="D62" s="309">
        <v>1</v>
      </c>
      <c r="E62" s="311"/>
      <c r="F62" s="393">
        <v>0.01</v>
      </c>
      <c r="G62" s="357" t="s">
        <v>7014</v>
      </c>
      <c r="H62" s="571">
        <f t="shared" si="1"/>
        <v>2.688862386910735E-3</v>
      </c>
      <c r="I62" s="571">
        <f t="shared" si="1"/>
        <v>1.3836098835934608E-3</v>
      </c>
      <c r="J62" s="571" t="e">
        <f t="shared" si="1"/>
        <v>#N/A</v>
      </c>
      <c r="K62" s="571" t="e">
        <f t="shared" si="1"/>
        <v>#N/A</v>
      </c>
    </row>
    <row r="63" spans="1:11" ht="15.5" x14ac:dyDescent="0.35">
      <c r="A63" s="373" t="s">
        <v>191</v>
      </c>
      <c r="B63" s="574" t="s">
        <v>259</v>
      </c>
      <c r="C63" s="193" t="s">
        <v>260</v>
      </c>
      <c r="D63" s="309">
        <v>1</v>
      </c>
      <c r="E63" s="311"/>
      <c r="F63" s="393">
        <v>19.850000000000001</v>
      </c>
      <c r="G63" s="357" t="s">
        <v>7014</v>
      </c>
      <c r="H63" s="571">
        <f t="shared" si="1"/>
        <v>5.3373918380178091</v>
      </c>
      <c r="I63" s="571">
        <f t="shared" si="1"/>
        <v>2.7464656189330197</v>
      </c>
      <c r="J63" s="571" t="e">
        <f t="shared" si="1"/>
        <v>#N/A</v>
      </c>
      <c r="K63" s="571" t="e">
        <f t="shared" si="1"/>
        <v>#N/A</v>
      </c>
    </row>
    <row r="64" spans="1:11" ht="15.5" x14ac:dyDescent="0.35">
      <c r="A64" s="373" t="s">
        <v>9914</v>
      </c>
      <c r="B64" s="574" t="s">
        <v>9912</v>
      </c>
      <c r="C64" s="193" t="s">
        <v>7729</v>
      </c>
      <c r="D64" s="309">
        <v>1</v>
      </c>
      <c r="E64" s="311"/>
      <c r="F64" s="393">
        <v>0.57000000000000006</v>
      </c>
      <c r="G64" s="357" t="s">
        <v>7012</v>
      </c>
      <c r="H64" s="571">
        <f t="shared" si="1"/>
        <v>0.15326515605391189</v>
      </c>
      <c r="I64" s="571">
        <f t="shared" si="1"/>
        <v>7.8865763364827271E-2</v>
      </c>
      <c r="J64" s="571" t="e">
        <f t="shared" si="1"/>
        <v>#N/A</v>
      </c>
      <c r="K64" s="571" t="e">
        <f t="shared" si="1"/>
        <v>#N/A</v>
      </c>
    </row>
    <row r="65" spans="1:11" s="48" customFormat="1" ht="15.5" x14ac:dyDescent="0.35">
      <c r="A65" s="373" t="s">
        <v>9908</v>
      </c>
      <c r="B65" s="574" t="s">
        <v>9909</v>
      </c>
      <c r="C65" s="193" t="s">
        <v>6942</v>
      </c>
      <c r="D65" s="310">
        <v>1</v>
      </c>
      <c r="E65" s="311"/>
      <c r="F65" s="271">
        <v>0.52</v>
      </c>
      <c r="G65" s="356" t="s">
        <v>7012</v>
      </c>
      <c r="H65" s="580">
        <f t="shared" si="1"/>
        <v>0.13982084411935822</v>
      </c>
      <c r="I65" s="580">
        <f t="shared" si="1"/>
        <v>7.1947713946859962E-2</v>
      </c>
      <c r="J65" s="580" t="e">
        <f t="shared" si="1"/>
        <v>#N/A</v>
      </c>
      <c r="K65" s="580" t="e">
        <f t="shared" si="1"/>
        <v>#N/A</v>
      </c>
    </row>
    <row r="66" spans="1:11" ht="31" x14ac:dyDescent="0.35">
      <c r="A66" s="373" t="s">
        <v>161</v>
      </c>
      <c r="B66" s="574" t="s">
        <v>195</v>
      </c>
      <c r="C66" s="193" t="s">
        <v>196</v>
      </c>
      <c r="D66" s="309">
        <v>1</v>
      </c>
      <c r="E66" s="311"/>
      <c r="F66" s="393">
        <v>0</v>
      </c>
      <c r="G66" s="357" t="s">
        <v>7012</v>
      </c>
      <c r="H66" s="571">
        <f t="shared" si="1"/>
        <v>0</v>
      </c>
      <c r="I66" s="571">
        <f t="shared" si="1"/>
        <v>0</v>
      </c>
      <c r="J66" s="571" t="e">
        <f t="shared" si="1"/>
        <v>#N/A</v>
      </c>
      <c r="K66" s="571" t="e">
        <f t="shared" si="1"/>
        <v>#N/A</v>
      </c>
    </row>
    <row r="67" spans="1:11" ht="31.5" thickBot="1" x14ac:dyDescent="0.4">
      <c r="A67" s="192" t="s">
        <v>164</v>
      </c>
      <c r="B67" s="221" t="s">
        <v>261</v>
      </c>
      <c r="C67" s="247" t="s">
        <v>262</v>
      </c>
      <c r="D67" s="222">
        <v>1</v>
      </c>
      <c r="E67" s="223"/>
      <c r="F67" s="274">
        <v>0</v>
      </c>
      <c r="G67" s="357" t="s">
        <v>7012</v>
      </c>
      <c r="H67" s="571">
        <f t="shared" si="1"/>
        <v>0</v>
      </c>
      <c r="I67" s="571">
        <f t="shared" si="1"/>
        <v>0</v>
      </c>
      <c r="J67" s="571" t="e">
        <f t="shared" si="1"/>
        <v>#N/A</v>
      </c>
      <c r="K67" s="571" t="e">
        <f t="shared" si="1"/>
        <v>#N/A</v>
      </c>
    </row>
    <row r="68" spans="1:11" ht="16" thickBot="1" x14ac:dyDescent="0.4">
      <c r="A68" s="74"/>
      <c r="B68" s="5" t="s">
        <v>141</v>
      </c>
      <c r="C68" s="109"/>
      <c r="D68" s="94"/>
      <c r="E68" s="94"/>
      <c r="F68" s="189" t="s">
        <v>141</v>
      </c>
      <c r="G68" s="357" t="s">
        <v>141</v>
      </c>
      <c r="H68" s="571" t="str">
        <f t="shared" si="1"/>
        <v/>
      </c>
      <c r="I68" s="571" t="str">
        <f t="shared" si="1"/>
        <v/>
      </c>
      <c r="J68" s="571" t="str">
        <f t="shared" si="1"/>
        <v/>
      </c>
      <c r="K68" s="571" t="str">
        <f t="shared" si="1"/>
        <v/>
      </c>
    </row>
    <row r="69" spans="1:11" ht="16" thickBot="1" x14ac:dyDescent="0.4">
      <c r="A69" s="143" t="s">
        <v>263</v>
      </c>
      <c r="B69" s="739"/>
      <c r="C69" s="144"/>
      <c r="D69" s="170"/>
      <c r="E69" s="170"/>
      <c r="F69" s="188" t="s">
        <v>141</v>
      </c>
      <c r="G69" s="357" t="s">
        <v>141</v>
      </c>
      <c r="H69" s="571" t="str">
        <f t="shared" si="1"/>
        <v/>
      </c>
      <c r="I69" s="571" t="str">
        <f t="shared" si="1"/>
        <v/>
      </c>
      <c r="J69" s="571" t="str">
        <f t="shared" si="1"/>
        <v/>
      </c>
      <c r="K69" s="571" t="str">
        <f t="shared" si="1"/>
        <v/>
      </c>
    </row>
    <row r="70" spans="1:11" ht="31.5" thickBot="1" x14ac:dyDescent="0.4">
      <c r="A70" s="219" t="s">
        <v>264</v>
      </c>
      <c r="B70" s="431" t="s">
        <v>141</v>
      </c>
      <c r="C70" s="250" t="s">
        <v>141</v>
      </c>
      <c r="D70" s="251"/>
      <c r="E70" s="251" t="s">
        <v>141</v>
      </c>
      <c r="F70" s="277" t="s">
        <v>141</v>
      </c>
      <c r="G70" s="357" t="s">
        <v>141</v>
      </c>
      <c r="H70" s="571" t="str">
        <f t="shared" si="1"/>
        <v/>
      </c>
      <c r="I70" s="571" t="str">
        <f t="shared" si="1"/>
        <v/>
      </c>
      <c r="J70" s="571" t="str">
        <f t="shared" si="1"/>
        <v/>
      </c>
      <c r="K70" s="571" t="str">
        <f t="shared" si="1"/>
        <v/>
      </c>
    </row>
    <row r="71" spans="1:11" ht="31.5" thickBot="1" x14ac:dyDescent="0.4">
      <c r="A71" s="593" t="s">
        <v>142</v>
      </c>
      <c r="B71" s="15" t="s">
        <v>143</v>
      </c>
      <c r="C71" s="644" t="s">
        <v>144</v>
      </c>
      <c r="D71" s="145" t="s">
        <v>132</v>
      </c>
      <c r="E71" s="145"/>
      <c r="F71" s="278" t="s">
        <v>9087</v>
      </c>
      <c r="G71" s="357" t="s">
        <v>141</v>
      </c>
      <c r="H71" s="571" t="str">
        <f t="shared" si="1"/>
        <v/>
      </c>
      <c r="I71" s="571" t="str">
        <f t="shared" si="1"/>
        <v/>
      </c>
      <c r="J71" s="571" t="str">
        <f t="shared" si="1"/>
        <v/>
      </c>
      <c r="K71" s="571" t="str">
        <f t="shared" si="1"/>
        <v/>
      </c>
    </row>
    <row r="72" spans="1:11" ht="15.5" x14ac:dyDescent="0.35">
      <c r="A72" s="373" t="s">
        <v>9338</v>
      </c>
      <c r="B72" s="574" t="s">
        <v>265</v>
      </c>
      <c r="C72" s="193" t="s">
        <v>266</v>
      </c>
      <c r="D72" s="309"/>
      <c r="E72" s="309"/>
      <c r="F72" s="393">
        <v>48.54</v>
      </c>
      <c r="G72" s="357" t="s">
        <v>7012</v>
      </c>
      <c r="H72" s="571">
        <f t="shared" si="1"/>
        <v>13.051738026064706</v>
      </c>
      <c r="I72" s="571">
        <f t="shared" si="1"/>
        <v>6.7160423749626581</v>
      </c>
      <c r="J72" s="571" t="e">
        <f t="shared" si="1"/>
        <v>#N/A</v>
      </c>
      <c r="K72" s="571" t="e">
        <f t="shared" si="1"/>
        <v>#N/A</v>
      </c>
    </row>
    <row r="73" spans="1:11" ht="15.5" x14ac:dyDescent="0.35">
      <c r="A73" s="373" t="s">
        <v>9339</v>
      </c>
      <c r="B73" s="574" t="s">
        <v>175</v>
      </c>
      <c r="C73" s="193" t="s">
        <v>176</v>
      </c>
      <c r="D73" s="309"/>
      <c r="E73" s="309" t="s">
        <v>141</v>
      </c>
      <c r="F73" s="393">
        <v>83.84</v>
      </c>
      <c r="G73" s="357" t="s">
        <v>7012</v>
      </c>
      <c r="H73" s="571">
        <f t="shared" si="1"/>
        <v>22.543422251859599</v>
      </c>
      <c r="I73" s="571">
        <f t="shared" si="1"/>
        <v>11.600185264047575</v>
      </c>
      <c r="J73" s="571" t="e">
        <f t="shared" si="1"/>
        <v>#N/A</v>
      </c>
      <c r="K73" s="571" t="e">
        <f t="shared" si="1"/>
        <v>#N/A</v>
      </c>
    </row>
    <row r="74" spans="1:11" ht="16" thickBot="1" x14ac:dyDescent="0.4">
      <c r="A74" s="192" t="s">
        <v>9340</v>
      </c>
      <c r="B74" s="221" t="s">
        <v>7409</v>
      </c>
      <c r="C74" s="247" t="s">
        <v>7408</v>
      </c>
      <c r="D74" s="222"/>
      <c r="E74" s="223"/>
      <c r="F74" s="274">
        <v>181.79</v>
      </c>
      <c r="G74" s="357" t="s">
        <v>7012</v>
      </c>
      <c r="H74" s="571">
        <f t="shared" ref="H74:K137" si="2">IF(ISNUMBER($F74),H$3*$F74,"")</f>
        <v>48.880829331650247</v>
      </c>
      <c r="I74" s="571">
        <f t="shared" si="2"/>
        <v>25.152644073845522</v>
      </c>
      <c r="J74" s="571" t="e">
        <f t="shared" si="2"/>
        <v>#N/A</v>
      </c>
      <c r="K74" s="571" t="e">
        <f t="shared" si="2"/>
        <v>#N/A</v>
      </c>
    </row>
    <row r="75" spans="1:11" ht="15.5" x14ac:dyDescent="0.35">
      <c r="A75" s="224" t="s">
        <v>267</v>
      </c>
      <c r="B75" s="741" t="s">
        <v>141</v>
      </c>
      <c r="C75" s="252" t="s">
        <v>141</v>
      </c>
      <c r="D75" s="253"/>
      <c r="E75" s="253" t="s">
        <v>141</v>
      </c>
      <c r="F75" s="279" t="s">
        <v>141</v>
      </c>
      <c r="G75" s="357" t="s">
        <v>141</v>
      </c>
      <c r="H75" s="571" t="str">
        <f t="shared" si="2"/>
        <v/>
      </c>
      <c r="I75" s="571" t="str">
        <f t="shared" si="2"/>
        <v/>
      </c>
      <c r="J75" s="571" t="str">
        <f t="shared" si="2"/>
        <v/>
      </c>
      <c r="K75" s="571" t="str">
        <f t="shared" si="2"/>
        <v/>
      </c>
    </row>
    <row r="76" spans="1:11" ht="15.5" x14ac:dyDescent="0.35">
      <c r="A76" s="220" t="s">
        <v>268</v>
      </c>
      <c r="B76" s="438" t="s">
        <v>141</v>
      </c>
      <c r="C76" s="254" t="s">
        <v>141</v>
      </c>
      <c r="D76" s="255"/>
      <c r="E76" s="255" t="s">
        <v>141</v>
      </c>
      <c r="F76" s="280" t="s">
        <v>141</v>
      </c>
      <c r="G76" s="357" t="s">
        <v>141</v>
      </c>
      <c r="H76" s="571" t="str">
        <f t="shared" si="2"/>
        <v/>
      </c>
      <c r="I76" s="571" t="str">
        <f t="shared" si="2"/>
        <v/>
      </c>
      <c r="J76" s="571" t="str">
        <f t="shared" si="2"/>
        <v/>
      </c>
      <c r="K76" s="571" t="str">
        <f t="shared" si="2"/>
        <v/>
      </c>
    </row>
    <row r="77" spans="1:11" ht="15.5" x14ac:dyDescent="0.35">
      <c r="A77" s="72" t="s">
        <v>9451</v>
      </c>
      <c r="B77" s="3" t="s">
        <v>269</v>
      </c>
      <c r="C77" s="110" t="s">
        <v>152</v>
      </c>
      <c r="D77" s="20"/>
      <c r="E77" s="158" t="s">
        <v>141</v>
      </c>
      <c r="F77" s="273">
        <v>99.28</v>
      </c>
      <c r="G77" s="357" t="s">
        <v>7012</v>
      </c>
      <c r="H77" s="571">
        <f t="shared" si="2"/>
        <v>26.695025777249775</v>
      </c>
      <c r="I77" s="571">
        <f t="shared" si="2"/>
        <v>13.736478924315879</v>
      </c>
      <c r="J77" s="571" t="e">
        <f t="shared" si="2"/>
        <v>#N/A</v>
      </c>
      <c r="K77" s="571" t="e">
        <f t="shared" si="2"/>
        <v>#N/A</v>
      </c>
    </row>
    <row r="78" spans="1:11" ht="15.5" x14ac:dyDescent="0.35">
      <c r="A78" s="373" t="s">
        <v>9452</v>
      </c>
      <c r="B78" s="574" t="s">
        <v>270</v>
      </c>
      <c r="C78" s="193" t="s">
        <v>271</v>
      </c>
      <c r="D78" s="309"/>
      <c r="E78" s="311" t="s">
        <v>141</v>
      </c>
      <c r="F78" s="393">
        <v>124.65</v>
      </c>
      <c r="G78" s="357" t="s">
        <v>7012</v>
      </c>
      <c r="H78" s="571">
        <f t="shared" si="2"/>
        <v>33.51666965284231</v>
      </c>
      <c r="I78" s="571">
        <f t="shared" si="2"/>
        <v>17.246697198992489</v>
      </c>
      <c r="J78" s="571" t="e">
        <f t="shared" si="2"/>
        <v>#N/A</v>
      </c>
      <c r="K78" s="571" t="e">
        <f t="shared" si="2"/>
        <v>#N/A</v>
      </c>
    </row>
    <row r="79" spans="1:11" ht="31" x14ac:dyDescent="0.35">
      <c r="A79" s="373" t="s">
        <v>9091</v>
      </c>
      <c r="B79" s="574" t="s">
        <v>272</v>
      </c>
      <c r="C79" s="193" t="s">
        <v>7514</v>
      </c>
      <c r="D79" s="309"/>
      <c r="E79" s="311"/>
      <c r="F79" s="393">
        <v>856.33</v>
      </c>
      <c r="G79" s="357" t="s">
        <v>7014</v>
      </c>
      <c r="H79" s="571">
        <f t="shared" si="2"/>
        <v>230.25535277832697</v>
      </c>
      <c r="I79" s="571">
        <f t="shared" si="2"/>
        <v>118.48266516175883</v>
      </c>
      <c r="J79" s="571" t="e">
        <f t="shared" si="2"/>
        <v>#N/A</v>
      </c>
      <c r="K79" s="571" t="e">
        <f t="shared" si="2"/>
        <v>#N/A</v>
      </c>
    </row>
    <row r="80" spans="1:11" ht="31.5" thickBot="1" x14ac:dyDescent="0.4">
      <c r="A80" s="373" t="s">
        <v>9092</v>
      </c>
      <c r="B80" s="574" t="s">
        <v>273</v>
      </c>
      <c r="C80" s="193" t="s">
        <v>7513</v>
      </c>
      <c r="D80" s="309"/>
      <c r="E80" s="311"/>
      <c r="F80" s="393">
        <v>923.98</v>
      </c>
      <c r="G80" s="357" t="s">
        <v>7014</v>
      </c>
      <c r="H80" s="571">
        <f t="shared" si="2"/>
        <v>248.44550682577807</v>
      </c>
      <c r="I80" s="571">
        <f t="shared" si="2"/>
        <v>127.84278602426859</v>
      </c>
      <c r="J80" s="571" t="e">
        <f t="shared" si="2"/>
        <v>#N/A</v>
      </c>
      <c r="K80" s="571" t="e">
        <f t="shared" si="2"/>
        <v>#N/A</v>
      </c>
    </row>
    <row r="81" spans="1:11" ht="15.5" x14ac:dyDescent="0.35">
      <c r="A81" s="219" t="s">
        <v>274</v>
      </c>
      <c r="B81" s="431" t="s">
        <v>141</v>
      </c>
      <c r="C81" s="250" t="s">
        <v>141</v>
      </c>
      <c r="D81" s="251"/>
      <c r="E81" s="251" t="s">
        <v>141</v>
      </c>
      <c r="F81" s="277" t="s">
        <v>141</v>
      </c>
      <c r="G81" s="357" t="s">
        <v>141</v>
      </c>
      <c r="H81" s="571" t="str">
        <f t="shared" si="2"/>
        <v/>
      </c>
      <c r="I81" s="571" t="str">
        <f t="shared" si="2"/>
        <v/>
      </c>
      <c r="J81" s="571" t="str">
        <f t="shared" si="2"/>
        <v/>
      </c>
      <c r="K81" s="571" t="str">
        <f t="shared" si="2"/>
        <v/>
      </c>
    </row>
    <row r="82" spans="1:11" ht="15.5" x14ac:dyDescent="0.35">
      <c r="A82" s="192" t="s">
        <v>9453</v>
      </c>
      <c r="B82" s="221" t="s">
        <v>275</v>
      </c>
      <c r="C82" s="247" t="s">
        <v>276</v>
      </c>
      <c r="D82" s="222"/>
      <c r="E82" s="223" t="s">
        <v>141</v>
      </c>
      <c r="F82" s="274">
        <v>5.51</v>
      </c>
      <c r="G82" s="357" t="s">
        <v>7014</v>
      </c>
      <c r="H82" s="571">
        <f t="shared" si="2"/>
        <v>1.4815631751878149</v>
      </c>
      <c r="I82" s="571">
        <f t="shared" si="2"/>
        <v>0.76236904585999687</v>
      </c>
      <c r="J82" s="571" t="e">
        <f t="shared" si="2"/>
        <v>#N/A</v>
      </c>
      <c r="K82" s="571" t="e">
        <f t="shared" si="2"/>
        <v>#N/A</v>
      </c>
    </row>
    <row r="83" spans="1:11" ht="16" thickBot="1" x14ac:dyDescent="0.4">
      <c r="A83" s="11"/>
      <c r="B83" s="65"/>
      <c r="C83" s="107"/>
      <c r="D83" s="27"/>
      <c r="E83" s="27"/>
      <c r="F83" s="281" t="s">
        <v>141</v>
      </c>
      <c r="G83" s="357" t="s">
        <v>141</v>
      </c>
      <c r="H83" s="571" t="str">
        <f t="shared" si="2"/>
        <v/>
      </c>
      <c r="I83" s="571" t="str">
        <f t="shared" si="2"/>
        <v/>
      </c>
      <c r="J83" s="571" t="str">
        <f t="shared" si="2"/>
        <v/>
      </c>
      <c r="K83" s="571" t="str">
        <f t="shared" si="2"/>
        <v/>
      </c>
    </row>
    <row r="84" spans="1:11" ht="15.5" x14ac:dyDescent="0.35">
      <c r="A84" s="213" t="s">
        <v>7835</v>
      </c>
      <c r="B84" s="742" t="s">
        <v>141</v>
      </c>
      <c r="C84" s="182" t="s">
        <v>141</v>
      </c>
      <c r="D84" s="183"/>
      <c r="E84" s="183" t="s">
        <v>141</v>
      </c>
      <c r="F84" s="282" t="s">
        <v>141</v>
      </c>
      <c r="G84" s="357" t="s">
        <v>141</v>
      </c>
      <c r="H84" s="571" t="str">
        <f t="shared" si="2"/>
        <v/>
      </c>
      <c r="I84" s="571" t="str">
        <f t="shared" si="2"/>
        <v/>
      </c>
      <c r="J84" s="571" t="str">
        <f t="shared" si="2"/>
        <v/>
      </c>
      <c r="K84" s="571" t="str">
        <f t="shared" si="2"/>
        <v/>
      </c>
    </row>
    <row r="85" spans="1:11" ht="15.5" x14ac:dyDescent="0.35">
      <c r="A85" s="225" t="s">
        <v>285</v>
      </c>
      <c r="B85" s="743" t="s">
        <v>141</v>
      </c>
      <c r="C85" s="226" t="s">
        <v>141</v>
      </c>
      <c r="D85" s="227"/>
      <c r="E85" s="227" t="s">
        <v>141</v>
      </c>
      <c r="F85" s="283" t="s">
        <v>141</v>
      </c>
      <c r="G85" s="357" t="s">
        <v>141</v>
      </c>
      <c r="H85" s="571" t="str">
        <f t="shared" si="2"/>
        <v/>
      </c>
      <c r="I85" s="571" t="str">
        <f t="shared" si="2"/>
        <v/>
      </c>
      <c r="J85" s="571" t="str">
        <f t="shared" si="2"/>
        <v/>
      </c>
      <c r="K85" s="571" t="str">
        <f t="shared" si="2"/>
        <v/>
      </c>
    </row>
    <row r="86" spans="1:11" ht="15.5" x14ac:dyDescent="0.35">
      <c r="A86" s="72" t="s">
        <v>9093</v>
      </c>
      <c r="B86" s="3" t="s">
        <v>286</v>
      </c>
      <c r="C86" s="110" t="s">
        <v>7717</v>
      </c>
      <c r="D86" s="20"/>
      <c r="E86" s="20"/>
      <c r="F86" s="273">
        <v>205.08</v>
      </c>
      <c r="G86" s="357" t="s">
        <v>7012</v>
      </c>
      <c r="H86" s="571">
        <f t="shared" si="2"/>
        <v>55.143189830765351</v>
      </c>
      <c r="I86" s="571">
        <f t="shared" si="2"/>
        <v>28.375071492734694</v>
      </c>
      <c r="J86" s="571" t="e">
        <f t="shared" si="2"/>
        <v>#N/A</v>
      </c>
      <c r="K86" s="571" t="e">
        <f t="shared" si="2"/>
        <v>#N/A</v>
      </c>
    </row>
    <row r="87" spans="1:11" ht="15.5" x14ac:dyDescent="0.35">
      <c r="A87" s="373" t="s">
        <v>9094</v>
      </c>
      <c r="B87" s="574" t="s">
        <v>287</v>
      </c>
      <c r="C87" s="193" t="s">
        <v>7716</v>
      </c>
      <c r="D87" s="309"/>
      <c r="E87" s="309"/>
      <c r="F87" s="393">
        <v>309.08</v>
      </c>
      <c r="G87" s="357" t="s">
        <v>7012</v>
      </c>
      <c r="H87" s="571">
        <f t="shared" si="2"/>
        <v>83.107358654636982</v>
      </c>
      <c r="I87" s="571">
        <f t="shared" si="2"/>
        <v>42.764614282106685</v>
      </c>
      <c r="J87" s="571" t="e">
        <f t="shared" si="2"/>
        <v>#N/A</v>
      </c>
      <c r="K87" s="571" t="e">
        <f t="shared" si="2"/>
        <v>#N/A</v>
      </c>
    </row>
    <row r="88" spans="1:11" ht="15.5" x14ac:dyDescent="0.35">
      <c r="A88" s="373" t="s">
        <v>9095</v>
      </c>
      <c r="B88" s="574" t="s">
        <v>288</v>
      </c>
      <c r="C88" s="193" t="s">
        <v>7715</v>
      </c>
      <c r="D88" s="309"/>
      <c r="E88" s="309"/>
      <c r="F88" s="393">
        <v>334.3</v>
      </c>
      <c r="G88" s="357" t="s">
        <v>7012</v>
      </c>
      <c r="H88" s="571">
        <f t="shared" si="2"/>
        <v>89.888669594425863</v>
      </c>
      <c r="I88" s="571">
        <f t="shared" si="2"/>
        <v>46.254078408529395</v>
      </c>
      <c r="J88" s="571" t="e">
        <f t="shared" si="2"/>
        <v>#N/A</v>
      </c>
      <c r="K88" s="571" t="e">
        <f t="shared" si="2"/>
        <v>#N/A</v>
      </c>
    </row>
    <row r="89" spans="1:11" ht="15.5" x14ac:dyDescent="0.35">
      <c r="A89" s="373" t="s">
        <v>9096</v>
      </c>
      <c r="B89" s="574" t="s">
        <v>289</v>
      </c>
      <c r="C89" s="193" t="s">
        <v>7714</v>
      </c>
      <c r="D89" s="309"/>
      <c r="E89" s="309"/>
      <c r="F89" s="393">
        <v>513.96</v>
      </c>
      <c r="G89" s="357" t="s">
        <v>7012</v>
      </c>
      <c r="H89" s="571">
        <f t="shared" si="2"/>
        <v>138.19677123766414</v>
      </c>
      <c r="I89" s="571">
        <f t="shared" si="2"/>
        <v>71.112013577169506</v>
      </c>
      <c r="J89" s="571" t="e">
        <f t="shared" si="2"/>
        <v>#N/A</v>
      </c>
      <c r="K89" s="571" t="e">
        <f t="shared" si="2"/>
        <v>#N/A</v>
      </c>
    </row>
    <row r="90" spans="1:11" ht="15.5" x14ac:dyDescent="0.35">
      <c r="A90" s="373" t="s">
        <v>9097</v>
      </c>
      <c r="B90" s="574" t="s">
        <v>290</v>
      </c>
      <c r="C90" s="193" t="s">
        <v>7713</v>
      </c>
      <c r="D90" s="309"/>
      <c r="E90" s="309"/>
      <c r="F90" s="393">
        <v>464.58</v>
      </c>
      <c r="G90" s="357" t="s">
        <v>7012</v>
      </c>
      <c r="H90" s="571">
        <f t="shared" si="2"/>
        <v>124.91916877109891</v>
      </c>
      <c r="I90" s="571">
        <f t="shared" si="2"/>
        <v>64.279747971984989</v>
      </c>
      <c r="J90" s="571" t="e">
        <f t="shared" si="2"/>
        <v>#N/A</v>
      </c>
      <c r="K90" s="571" t="e">
        <f t="shared" si="2"/>
        <v>#N/A</v>
      </c>
    </row>
    <row r="91" spans="1:11" ht="16" thickBot="1" x14ac:dyDescent="0.4">
      <c r="A91" s="192" t="s">
        <v>9098</v>
      </c>
      <c r="B91" s="221" t="s">
        <v>291</v>
      </c>
      <c r="C91" s="247" t="s">
        <v>7712</v>
      </c>
      <c r="D91" s="222"/>
      <c r="E91" s="222"/>
      <c r="F91" s="274">
        <v>563.34</v>
      </c>
      <c r="G91" s="357" t="s">
        <v>7012</v>
      </c>
      <c r="H91" s="571">
        <f t="shared" si="2"/>
        <v>151.47437370422935</v>
      </c>
      <c r="I91" s="571">
        <f t="shared" si="2"/>
        <v>77.944279182354023</v>
      </c>
      <c r="J91" s="571" t="e">
        <f t="shared" si="2"/>
        <v>#N/A</v>
      </c>
      <c r="K91" s="571" t="e">
        <f t="shared" si="2"/>
        <v>#N/A</v>
      </c>
    </row>
    <row r="92" spans="1:11" ht="16" thickBot="1" x14ac:dyDescent="0.4">
      <c r="A92" s="74"/>
      <c r="B92" s="5" t="s">
        <v>141</v>
      </c>
      <c r="C92" s="109" t="s">
        <v>141</v>
      </c>
      <c r="D92" s="94"/>
      <c r="E92" s="94"/>
      <c r="F92" s="189" t="s">
        <v>141</v>
      </c>
      <c r="G92" s="357" t="s">
        <v>141</v>
      </c>
      <c r="H92" s="571" t="str">
        <f t="shared" si="2"/>
        <v/>
      </c>
      <c r="I92" s="571" t="str">
        <f t="shared" si="2"/>
        <v/>
      </c>
      <c r="J92" s="571" t="str">
        <f t="shared" si="2"/>
        <v/>
      </c>
      <c r="K92" s="571" t="str">
        <f t="shared" si="2"/>
        <v/>
      </c>
    </row>
    <row r="93" spans="1:11" ht="15.5" x14ac:dyDescent="0.35">
      <c r="A93" s="225" t="s">
        <v>268</v>
      </c>
      <c r="B93" s="743" t="s">
        <v>141</v>
      </c>
      <c r="C93" s="226" t="s">
        <v>141</v>
      </c>
      <c r="D93" s="227"/>
      <c r="E93" s="227" t="s">
        <v>141</v>
      </c>
      <c r="F93" s="283" t="s">
        <v>141</v>
      </c>
      <c r="G93" s="357" t="s">
        <v>141</v>
      </c>
      <c r="H93" s="571" t="str">
        <f t="shared" si="2"/>
        <v/>
      </c>
      <c r="I93" s="571" t="str">
        <f t="shared" si="2"/>
        <v/>
      </c>
      <c r="J93" s="571" t="str">
        <f t="shared" si="2"/>
        <v/>
      </c>
      <c r="K93" s="571" t="str">
        <f t="shared" si="2"/>
        <v/>
      </c>
    </row>
    <row r="94" spans="1:11" ht="15.5" x14ac:dyDescent="0.35">
      <c r="A94" s="192" t="s">
        <v>9454</v>
      </c>
      <c r="B94" s="574" t="s">
        <v>292</v>
      </c>
      <c r="C94" s="193" t="s">
        <v>293</v>
      </c>
      <c r="D94" s="309"/>
      <c r="E94" s="309" t="s">
        <v>141</v>
      </c>
      <c r="F94" s="393">
        <v>116.93</v>
      </c>
      <c r="G94" s="357" t="s">
        <v>7012</v>
      </c>
      <c r="H94" s="571">
        <f t="shared" si="2"/>
        <v>31.440867890147224</v>
      </c>
      <c r="I94" s="571">
        <f t="shared" si="2"/>
        <v>16.178550368858335</v>
      </c>
      <c r="J94" s="571" t="e">
        <f t="shared" si="2"/>
        <v>#N/A</v>
      </c>
      <c r="K94" s="571" t="e">
        <f t="shared" si="2"/>
        <v>#N/A</v>
      </c>
    </row>
    <row r="95" spans="1:11" ht="15.5" x14ac:dyDescent="0.35">
      <c r="A95" s="72"/>
      <c r="B95" s="574" t="s">
        <v>292</v>
      </c>
      <c r="C95" s="193" t="s">
        <v>294</v>
      </c>
      <c r="D95" s="309"/>
      <c r="E95" s="309"/>
      <c r="F95" s="393">
        <v>116.93</v>
      </c>
      <c r="G95" s="357" t="s">
        <v>7014</v>
      </c>
      <c r="H95" s="571">
        <f t="shared" si="2"/>
        <v>31.440867890147224</v>
      </c>
      <c r="I95" s="571">
        <f t="shared" si="2"/>
        <v>16.178550368858335</v>
      </c>
      <c r="J95" s="571" t="e">
        <f t="shared" si="2"/>
        <v>#N/A</v>
      </c>
      <c r="K95" s="571" t="e">
        <f t="shared" si="2"/>
        <v>#N/A</v>
      </c>
    </row>
    <row r="96" spans="1:11" ht="15.5" x14ac:dyDescent="0.35">
      <c r="A96" s="373" t="s">
        <v>9455</v>
      </c>
      <c r="B96" s="574" t="s">
        <v>295</v>
      </c>
      <c r="C96" s="193" t="s">
        <v>296</v>
      </c>
      <c r="D96" s="309"/>
      <c r="E96" s="309" t="s">
        <v>141</v>
      </c>
      <c r="F96" s="393">
        <v>124.65</v>
      </c>
      <c r="G96" s="357" t="s">
        <v>7012</v>
      </c>
      <c r="H96" s="571">
        <f t="shared" si="2"/>
        <v>33.51666965284231</v>
      </c>
      <c r="I96" s="571">
        <f t="shared" si="2"/>
        <v>17.246697198992489</v>
      </c>
      <c r="J96" s="571" t="e">
        <f t="shared" si="2"/>
        <v>#N/A</v>
      </c>
      <c r="K96" s="571" t="e">
        <f t="shared" si="2"/>
        <v>#N/A</v>
      </c>
    </row>
    <row r="97" spans="1:11" ht="15.5" x14ac:dyDescent="0.35">
      <c r="A97" s="373" t="s">
        <v>9455</v>
      </c>
      <c r="B97" s="574" t="s">
        <v>295</v>
      </c>
      <c r="C97" s="193" t="s">
        <v>297</v>
      </c>
      <c r="D97" s="309"/>
      <c r="E97" s="309"/>
      <c r="F97" s="393">
        <v>124.65</v>
      </c>
      <c r="G97" s="357" t="s">
        <v>7014</v>
      </c>
      <c r="H97" s="571">
        <f t="shared" si="2"/>
        <v>33.51666965284231</v>
      </c>
      <c r="I97" s="571">
        <f t="shared" si="2"/>
        <v>17.246697198992489</v>
      </c>
      <c r="J97" s="571" t="e">
        <f t="shared" si="2"/>
        <v>#N/A</v>
      </c>
      <c r="K97" s="571" t="e">
        <f t="shared" si="2"/>
        <v>#N/A</v>
      </c>
    </row>
    <row r="98" spans="1:11" ht="15.5" x14ac:dyDescent="0.35">
      <c r="A98" s="192" t="s">
        <v>9456</v>
      </c>
      <c r="B98" s="574" t="s">
        <v>298</v>
      </c>
      <c r="C98" s="193" t="s">
        <v>299</v>
      </c>
      <c r="D98" s="309"/>
      <c r="E98" s="309" t="s">
        <v>141</v>
      </c>
      <c r="F98" s="393">
        <v>133.47</v>
      </c>
      <c r="G98" s="357" t="s">
        <v>7012</v>
      </c>
      <c r="H98" s="571">
        <f t="shared" si="2"/>
        <v>35.888246278097576</v>
      </c>
      <c r="I98" s="571">
        <f t="shared" si="2"/>
        <v>18.467041116321919</v>
      </c>
      <c r="J98" s="571" t="e">
        <f t="shared" si="2"/>
        <v>#N/A</v>
      </c>
      <c r="K98" s="571" t="e">
        <f t="shared" si="2"/>
        <v>#N/A</v>
      </c>
    </row>
    <row r="99" spans="1:11" ht="15.5" x14ac:dyDescent="0.35">
      <c r="A99" s="72"/>
      <c r="B99" s="574" t="s">
        <v>298</v>
      </c>
      <c r="C99" s="193" t="s">
        <v>300</v>
      </c>
      <c r="D99" s="309"/>
      <c r="E99" s="309"/>
      <c r="F99" s="393">
        <v>133.47</v>
      </c>
      <c r="G99" s="357" t="s">
        <v>7014</v>
      </c>
      <c r="H99" s="571">
        <f t="shared" si="2"/>
        <v>35.888246278097576</v>
      </c>
      <c r="I99" s="571">
        <f t="shared" si="2"/>
        <v>18.467041116321919</v>
      </c>
      <c r="J99" s="571" t="e">
        <f t="shared" si="2"/>
        <v>#N/A</v>
      </c>
      <c r="K99" s="571" t="e">
        <f t="shared" si="2"/>
        <v>#N/A</v>
      </c>
    </row>
    <row r="100" spans="1:11" ht="15.5" x14ac:dyDescent="0.35">
      <c r="A100" s="373" t="s">
        <v>9457</v>
      </c>
      <c r="B100" s="574" t="s">
        <v>301</v>
      </c>
      <c r="C100" s="193" t="s">
        <v>302</v>
      </c>
      <c r="D100" s="309"/>
      <c r="E100" s="309" t="s">
        <v>141</v>
      </c>
      <c r="F100" s="393">
        <v>149.16</v>
      </c>
      <c r="G100" s="357" t="s">
        <v>7012</v>
      </c>
      <c r="H100" s="571">
        <f t="shared" si="2"/>
        <v>40.107071363160522</v>
      </c>
      <c r="I100" s="571">
        <f t="shared" si="2"/>
        <v>20.637925023680058</v>
      </c>
      <c r="J100" s="571" t="e">
        <f t="shared" si="2"/>
        <v>#N/A</v>
      </c>
      <c r="K100" s="571" t="e">
        <f t="shared" si="2"/>
        <v>#N/A</v>
      </c>
    </row>
    <row r="101" spans="1:11" ht="15.5" x14ac:dyDescent="0.35">
      <c r="A101" s="192" t="s">
        <v>9458</v>
      </c>
      <c r="B101" s="221" t="s">
        <v>303</v>
      </c>
      <c r="C101" s="247" t="s">
        <v>304</v>
      </c>
      <c r="D101" s="222"/>
      <c r="E101" s="222" t="s">
        <v>141</v>
      </c>
      <c r="F101" s="274">
        <v>157.08000000000001</v>
      </c>
      <c r="G101" s="357" t="s">
        <v>7012</v>
      </c>
      <c r="H101" s="571">
        <f t="shared" si="2"/>
        <v>42.236650373593825</v>
      </c>
      <c r="I101" s="571">
        <f t="shared" si="2"/>
        <v>21.733744051486081</v>
      </c>
      <c r="J101" s="571" t="e">
        <f t="shared" si="2"/>
        <v>#N/A</v>
      </c>
      <c r="K101" s="571" t="e">
        <f t="shared" si="2"/>
        <v>#N/A</v>
      </c>
    </row>
    <row r="102" spans="1:11" ht="16" thickBot="1" x14ac:dyDescent="0.4">
      <c r="A102" s="11"/>
      <c r="B102" s="565" t="s">
        <v>303</v>
      </c>
      <c r="C102" s="391" t="s">
        <v>305</v>
      </c>
      <c r="D102" s="386"/>
      <c r="E102" s="386"/>
      <c r="F102" s="344">
        <v>157.08000000000001</v>
      </c>
      <c r="G102" s="357" t="s">
        <v>7014</v>
      </c>
      <c r="H102" s="571">
        <f t="shared" si="2"/>
        <v>42.236650373593825</v>
      </c>
      <c r="I102" s="571">
        <f t="shared" si="2"/>
        <v>21.733744051486081</v>
      </c>
      <c r="J102" s="571" t="e">
        <f t="shared" si="2"/>
        <v>#N/A</v>
      </c>
      <c r="K102" s="571" t="e">
        <f t="shared" si="2"/>
        <v>#N/A</v>
      </c>
    </row>
    <row r="103" spans="1:11" ht="16" thickBot="1" x14ac:dyDescent="0.4">
      <c r="A103" s="8"/>
      <c r="B103" s="2"/>
      <c r="C103" s="128"/>
      <c r="D103" s="122"/>
      <c r="E103" s="122"/>
      <c r="F103" s="284" t="s">
        <v>141</v>
      </c>
      <c r="G103" s="357" t="s">
        <v>141</v>
      </c>
      <c r="H103" s="571" t="str">
        <f t="shared" si="2"/>
        <v/>
      </c>
      <c r="I103" s="571" t="str">
        <f t="shared" si="2"/>
        <v/>
      </c>
      <c r="J103" s="571" t="str">
        <f t="shared" si="2"/>
        <v/>
      </c>
      <c r="K103" s="571" t="str">
        <f t="shared" si="2"/>
        <v/>
      </c>
    </row>
    <row r="104" spans="1:11" ht="16" thickBot="1" x14ac:dyDescent="0.4">
      <c r="A104" s="228" t="s">
        <v>306</v>
      </c>
      <c r="B104" s="744" t="s">
        <v>141</v>
      </c>
      <c r="C104" s="229" t="s">
        <v>141</v>
      </c>
      <c r="D104" s="230"/>
      <c r="E104" s="230" t="s">
        <v>141</v>
      </c>
      <c r="F104" s="285" t="s">
        <v>141</v>
      </c>
      <c r="G104" s="357" t="s">
        <v>141</v>
      </c>
      <c r="H104" s="571" t="str">
        <f t="shared" si="2"/>
        <v/>
      </c>
      <c r="I104" s="571" t="str">
        <f t="shared" si="2"/>
        <v/>
      </c>
      <c r="J104" s="571" t="str">
        <f t="shared" si="2"/>
        <v/>
      </c>
      <c r="K104" s="571" t="str">
        <f t="shared" si="2"/>
        <v/>
      </c>
    </row>
    <row r="105" spans="1:11" ht="15.5" x14ac:dyDescent="0.35">
      <c r="A105" s="184" t="s">
        <v>274</v>
      </c>
      <c r="B105" s="745" t="s">
        <v>141</v>
      </c>
      <c r="C105" s="209" t="s">
        <v>141</v>
      </c>
      <c r="D105" s="210"/>
      <c r="E105" s="210" t="s">
        <v>141</v>
      </c>
      <c r="F105" s="286" t="s">
        <v>141</v>
      </c>
      <c r="G105" s="357" t="s">
        <v>141</v>
      </c>
      <c r="H105" s="571" t="str">
        <f t="shared" si="2"/>
        <v/>
      </c>
      <c r="I105" s="571" t="str">
        <f t="shared" si="2"/>
        <v/>
      </c>
      <c r="J105" s="571" t="str">
        <f t="shared" si="2"/>
        <v/>
      </c>
      <c r="K105" s="571" t="str">
        <f t="shared" si="2"/>
        <v/>
      </c>
    </row>
    <row r="106" spans="1:11" ht="15.5" x14ac:dyDescent="0.35">
      <c r="A106" s="373" t="s">
        <v>9459</v>
      </c>
      <c r="B106" s="574" t="s">
        <v>307</v>
      </c>
      <c r="C106" s="193" t="s">
        <v>308</v>
      </c>
      <c r="D106" s="309"/>
      <c r="E106" s="309" t="s">
        <v>141</v>
      </c>
      <c r="F106" s="393">
        <v>5.51</v>
      </c>
      <c r="G106" s="357" t="s">
        <v>7014</v>
      </c>
      <c r="H106" s="571">
        <f t="shared" si="2"/>
        <v>1.4815631751878149</v>
      </c>
      <c r="I106" s="571">
        <f t="shared" si="2"/>
        <v>0.76236904585999687</v>
      </c>
      <c r="J106" s="571" t="e">
        <f t="shared" si="2"/>
        <v>#N/A</v>
      </c>
      <c r="K106" s="571" t="e">
        <f t="shared" si="2"/>
        <v>#N/A</v>
      </c>
    </row>
    <row r="107" spans="1:11" ht="15.5" x14ac:dyDescent="0.35">
      <c r="A107" s="373" t="s">
        <v>9460</v>
      </c>
      <c r="B107" s="574" t="s">
        <v>309</v>
      </c>
      <c r="C107" s="193" t="s">
        <v>310</v>
      </c>
      <c r="D107" s="309"/>
      <c r="E107" s="309" t="s">
        <v>141</v>
      </c>
      <c r="F107" s="393">
        <v>2.2000000000000002</v>
      </c>
      <c r="G107" s="357" t="s">
        <v>7012</v>
      </c>
      <c r="H107" s="571">
        <f t="shared" si="2"/>
        <v>0.59154972512036175</v>
      </c>
      <c r="I107" s="571">
        <f t="shared" si="2"/>
        <v>0.30439417439056138</v>
      </c>
      <c r="J107" s="571" t="e">
        <f t="shared" si="2"/>
        <v>#N/A</v>
      </c>
      <c r="K107" s="571" t="e">
        <f t="shared" si="2"/>
        <v>#N/A</v>
      </c>
    </row>
    <row r="108" spans="1:11" ht="15.5" x14ac:dyDescent="0.35">
      <c r="A108" s="373" t="s">
        <v>9099</v>
      </c>
      <c r="B108" s="574" t="s">
        <v>311</v>
      </c>
      <c r="C108" s="193" t="s">
        <v>7721</v>
      </c>
      <c r="D108" s="309"/>
      <c r="E108" s="309" t="s">
        <v>141</v>
      </c>
      <c r="F108" s="393">
        <v>234.17</v>
      </c>
      <c r="G108" s="357" t="s">
        <v>7014</v>
      </c>
      <c r="H108" s="571">
        <f t="shared" si="2"/>
        <v>62.965090514288676</v>
      </c>
      <c r="I108" s="571">
        <f t="shared" si="2"/>
        <v>32.399992644108067</v>
      </c>
      <c r="J108" s="571" t="e">
        <f t="shared" si="2"/>
        <v>#N/A</v>
      </c>
      <c r="K108" s="571" t="e">
        <f t="shared" si="2"/>
        <v>#N/A</v>
      </c>
    </row>
    <row r="109" spans="1:11" ht="15.5" x14ac:dyDescent="0.35">
      <c r="A109" s="192" t="s">
        <v>9100</v>
      </c>
      <c r="B109" s="574" t="s">
        <v>312</v>
      </c>
      <c r="C109" s="193" t="s">
        <v>7720</v>
      </c>
      <c r="D109" s="309"/>
      <c r="E109" s="309" t="s">
        <v>141</v>
      </c>
      <c r="F109" s="393">
        <v>228.92</v>
      </c>
      <c r="G109" s="357" t="s">
        <v>7014</v>
      </c>
      <c r="H109" s="571">
        <f t="shared" si="2"/>
        <v>61.553437761160538</v>
      </c>
      <c r="I109" s="571">
        <f t="shared" si="2"/>
        <v>31.6735974552215</v>
      </c>
      <c r="J109" s="571" t="e">
        <f t="shared" si="2"/>
        <v>#N/A</v>
      </c>
      <c r="K109" s="571" t="e">
        <f t="shared" si="2"/>
        <v>#N/A</v>
      </c>
    </row>
    <row r="110" spans="1:11" ht="15.5" x14ac:dyDescent="0.35">
      <c r="A110" s="373" t="s">
        <v>9101</v>
      </c>
      <c r="B110" s="574" t="s">
        <v>313</v>
      </c>
      <c r="C110" s="193" t="s">
        <v>7718</v>
      </c>
      <c r="D110" s="309"/>
      <c r="E110" s="309"/>
      <c r="F110" s="393">
        <v>333.53</v>
      </c>
      <c r="G110" s="357" t="s">
        <v>7014</v>
      </c>
      <c r="H110" s="571">
        <f t="shared" si="2"/>
        <v>89.681627190633733</v>
      </c>
      <c r="I110" s="571">
        <f t="shared" si="2"/>
        <v>46.147540447492695</v>
      </c>
      <c r="J110" s="571" t="e">
        <f t="shared" si="2"/>
        <v>#N/A</v>
      </c>
      <c r="K110" s="571" t="e">
        <f t="shared" si="2"/>
        <v>#N/A</v>
      </c>
    </row>
    <row r="111" spans="1:11" ht="15.5" x14ac:dyDescent="0.35">
      <c r="A111" s="72" t="s">
        <v>9102</v>
      </c>
      <c r="B111" s="574" t="s">
        <v>314</v>
      </c>
      <c r="C111" s="193" t="s">
        <v>7719</v>
      </c>
      <c r="D111" s="309"/>
      <c r="E111" s="309"/>
      <c r="F111" s="393">
        <v>338.78</v>
      </c>
      <c r="G111" s="357" t="s">
        <v>7014</v>
      </c>
      <c r="H111" s="571">
        <f t="shared" si="2"/>
        <v>91.093279943761871</v>
      </c>
      <c r="I111" s="571">
        <f t="shared" si="2"/>
        <v>46.873935636379258</v>
      </c>
      <c r="J111" s="571" t="e">
        <f t="shared" si="2"/>
        <v>#N/A</v>
      </c>
      <c r="K111" s="571" t="e">
        <f t="shared" si="2"/>
        <v>#N/A</v>
      </c>
    </row>
    <row r="112" spans="1:11" ht="15.5" x14ac:dyDescent="0.35">
      <c r="A112" s="373" t="s">
        <v>9461</v>
      </c>
      <c r="B112" s="574" t="s">
        <v>315</v>
      </c>
      <c r="C112" s="193" t="s">
        <v>316</v>
      </c>
      <c r="D112" s="309"/>
      <c r="E112" s="309" t="s">
        <v>141</v>
      </c>
      <c r="F112" s="393">
        <v>4.4000000000000004</v>
      </c>
      <c r="G112" s="357" t="s">
        <v>7014</v>
      </c>
      <c r="H112" s="571">
        <f t="shared" si="2"/>
        <v>1.1830994502407235</v>
      </c>
      <c r="I112" s="571">
        <f t="shared" si="2"/>
        <v>0.60878834878112276</v>
      </c>
      <c r="J112" s="571" t="e">
        <f t="shared" si="2"/>
        <v>#N/A</v>
      </c>
      <c r="K112" s="571" t="e">
        <f t="shared" si="2"/>
        <v>#N/A</v>
      </c>
    </row>
    <row r="113" spans="1:11" ht="15.5" x14ac:dyDescent="0.35">
      <c r="A113" s="373" t="s">
        <v>9461</v>
      </c>
      <c r="B113" s="574" t="s">
        <v>317</v>
      </c>
      <c r="C113" s="193" t="s">
        <v>318</v>
      </c>
      <c r="D113" s="309"/>
      <c r="E113" s="309" t="s">
        <v>141</v>
      </c>
      <c r="F113" s="393">
        <v>4.4000000000000004</v>
      </c>
      <c r="G113" s="357" t="s">
        <v>7014</v>
      </c>
      <c r="H113" s="571">
        <f t="shared" si="2"/>
        <v>1.1830994502407235</v>
      </c>
      <c r="I113" s="571">
        <f t="shared" si="2"/>
        <v>0.60878834878112276</v>
      </c>
      <c r="J113" s="571" t="e">
        <f t="shared" si="2"/>
        <v>#N/A</v>
      </c>
      <c r="K113" s="571" t="e">
        <f t="shared" si="2"/>
        <v>#N/A</v>
      </c>
    </row>
    <row r="114" spans="1:11" ht="15.5" x14ac:dyDescent="0.35">
      <c r="A114" s="373" t="s">
        <v>9461</v>
      </c>
      <c r="B114" s="574" t="s">
        <v>319</v>
      </c>
      <c r="C114" s="193" t="s">
        <v>320</v>
      </c>
      <c r="D114" s="309"/>
      <c r="E114" s="309"/>
      <c r="F114" s="393">
        <v>4.4000000000000004</v>
      </c>
      <c r="G114" s="357" t="s">
        <v>7014</v>
      </c>
      <c r="H114" s="571">
        <f t="shared" si="2"/>
        <v>1.1830994502407235</v>
      </c>
      <c r="I114" s="571">
        <f t="shared" si="2"/>
        <v>0.60878834878112276</v>
      </c>
      <c r="J114" s="571" t="e">
        <f t="shared" si="2"/>
        <v>#N/A</v>
      </c>
      <c r="K114" s="571" t="e">
        <f t="shared" si="2"/>
        <v>#N/A</v>
      </c>
    </row>
    <row r="115" spans="1:11" ht="15.5" x14ac:dyDescent="0.35">
      <c r="A115" s="192" t="s">
        <v>9462</v>
      </c>
      <c r="B115" s="221" t="s">
        <v>7836</v>
      </c>
      <c r="C115" s="247" t="s">
        <v>318</v>
      </c>
      <c r="D115" s="222"/>
      <c r="E115" s="222"/>
      <c r="F115" s="274">
        <v>4.4000000000000004</v>
      </c>
      <c r="G115" s="357" t="s">
        <v>7014</v>
      </c>
      <c r="H115" s="571">
        <f t="shared" si="2"/>
        <v>1.1830994502407235</v>
      </c>
      <c r="I115" s="571">
        <f t="shared" si="2"/>
        <v>0.60878834878112276</v>
      </c>
      <c r="J115" s="571" t="e">
        <f t="shared" si="2"/>
        <v>#N/A</v>
      </c>
      <c r="K115" s="571" t="e">
        <f t="shared" si="2"/>
        <v>#N/A</v>
      </c>
    </row>
    <row r="116" spans="1:11" ht="16" thickBot="1" x14ac:dyDescent="0.4">
      <c r="A116" s="594" t="s">
        <v>9463</v>
      </c>
      <c r="B116" s="565" t="s">
        <v>321</v>
      </c>
      <c r="C116" s="391" t="s">
        <v>322</v>
      </c>
      <c r="D116" s="386"/>
      <c r="E116" s="386" t="s">
        <v>141</v>
      </c>
      <c r="F116" s="344">
        <v>7.71</v>
      </c>
      <c r="G116" s="357" t="s">
        <v>7014</v>
      </c>
      <c r="H116" s="571">
        <f t="shared" si="2"/>
        <v>2.0731129003081765</v>
      </c>
      <c r="I116" s="571">
        <f t="shared" si="2"/>
        <v>1.0667632202505581</v>
      </c>
      <c r="J116" s="571" t="e">
        <f t="shared" si="2"/>
        <v>#N/A</v>
      </c>
      <c r="K116" s="571" t="e">
        <f t="shared" si="2"/>
        <v>#N/A</v>
      </c>
    </row>
    <row r="117" spans="1:11" ht="16" thickBot="1" x14ac:dyDescent="0.4">
      <c r="A117" s="8"/>
      <c r="B117" s="2"/>
      <c r="C117" s="128"/>
      <c r="D117" s="122"/>
      <c r="E117" s="122"/>
      <c r="F117" s="284" t="s">
        <v>141</v>
      </c>
      <c r="G117" s="357" t="s">
        <v>141</v>
      </c>
      <c r="H117" s="571" t="str">
        <f t="shared" si="2"/>
        <v/>
      </c>
      <c r="I117" s="571" t="str">
        <f t="shared" si="2"/>
        <v/>
      </c>
      <c r="J117" s="571" t="str">
        <f t="shared" si="2"/>
        <v/>
      </c>
      <c r="K117" s="571" t="str">
        <f t="shared" si="2"/>
        <v/>
      </c>
    </row>
    <row r="118" spans="1:11" ht="16" thickBot="1" x14ac:dyDescent="0.4">
      <c r="A118" s="219" t="s">
        <v>277</v>
      </c>
      <c r="B118" s="431" t="s">
        <v>141</v>
      </c>
      <c r="C118" s="250" t="s">
        <v>141</v>
      </c>
      <c r="D118" s="251"/>
      <c r="E118" s="251" t="s">
        <v>141</v>
      </c>
      <c r="F118" s="277" t="s">
        <v>141</v>
      </c>
      <c r="G118" s="357" t="s">
        <v>141</v>
      </c>
      <c r="H118" s="571" t="str">
        <f t="shared" si="2"/>
        <v/>
      </c>
      <c r="I118" s="571" t="str">
        <f t="shared" si="2"/>
        <v/>
      </c>
      <c r="J118" s="571" t="str">
        <f t="shared" si="2"/>
        <v/>
      </c>
      <c r="K118" s="571" t="str">
        <f t="shared" si="2"/>
        <v/>
      </c>
    </row>
    <row r="119" spans="1:11" ht="15.5" x14ac:dyDescent="0.35">
      <c r="A119" s="184" t="s">
        <v>7837</v>
      </c>
      <c r="B119" s="745" t="s">
        <v>141</v>
      </c>
      <c r="C119" s="209" t="s">
        <v>141</v>
      </c>
      <c r="D119" s="210"/>
      <c r="E119" s="210" t="s">
        <v>141</v>
      </c>
      <c r="F119" s="286" t="s">
        <v>141</v>
      </c>
      <c r="G119" s="357" t="s">
        <v>141</v>
      </c>
      <c r="H119" s="571" t="str">
        <f t="shared" si="2"/>
        <v/>
      </c>
      <c r="I119" s="571" t="str">
        <f t="shared" si="2"/>
        <v/>
      </c>
      <c r="J119" s="571" t="str">
        <f t="shared" si="2"/>
        <v/>
      </c>
      <c r="K119" s="571" t="str">
        <f t="shared" si="2"/>
        <v/>
      </c>
    </row>
    <row r="120" spans="1:11" ht="15.5" x14ac:dyDescent="0.35">
      <c r="A120" s="581" t="s">
        <v>9860</v>
      </c>
      <c r="B120" s="3" t="s">
        <v>278</v>
      </c>
      <c r="C120" s="110" t="s">
        <v>8956</v>
      </c>
      <c r="D120" s="20"/>
      <c r="E120" s="20"/>
      <c r="F120" s="273">
        <v>19.45</v>
      </c>
      <c r="G120" s="357" t="s">
        <v>7012</v>
      </c>
      <c r="H120" s="571">
        <f t="shared" si="2"/>
        <v>5.2298373425413791</v>
      </c>
      <c r="I120" s="571">
        <f t="shared" si="2"/>
        <v>2.6911212235892812</v>
      </c>
      <c r="J120" s="571" t="e">
        <f t="shared" si="2"/>
        <v>#N/A</v>
      </c>
      <c r="K120" s="571" t="e">
        <f t="shared" si="2"/>
        <v>#N/A</v>
      </c>
    </row>
    <row r="121" spans="1:11" ht="15.5" x14ac:dyDescent="0.35">
      <c r="A121" s="375" t="s">
        <v>9861</v>
      </c>
      <c r="B121" s="574" t="s">
        <v>279</v>
      </c>
      <c r="C121" s="193" t="s">
        <v>9055</v>
      </c>
      <c r="D121" s="309"/>
      <c r="E121" s="309"/>
      <c r="F121" s="393">
        <v>26.979999999999997</v>
      </c>
      <c r="G121" s="357" t="s">
        <v>7012</v>
      </c>
      <c r="H121" s="571">
        <f t="shared" si="2"/>
        <v>7.2545507198851613</v>
      </c>
      <c r="I121" s="571">
        <f t="shared" si="2"/>
        <v>3.7329794659351565</v>
      </c>
      <c r="J121" s="571" t="e">
        <f t="shared" si="2"/>
        <v>#N/A</v>
      </c>
      <c r="K121" s="571" t="e">
        <f t="shared" si="2"/>
        <v>#N/A</v>
      </c>
    </row>
    <row r="122" spans="1:11" ht="15.5" x14ac:dyDescent="0.35">
      <c r="A122" s="375" t="s">
        <v>9862</v>
      </c>
      <c r="B122" s="574" t="s">
        <v>280</v>
      </c>
      <c r="C122" s="193" t="s">
        <v>9015</v>
      </c>
      <c r="D122" s="309"/>
      <c r="E122" s="309"/>
      <c r="F122" s="393">
        <v>36.67</v>
      </c>
      <c r="G122" s="357" t="s">
        <v>7012</v>
      </c>
      <c r="H122" s="571">
        <f t="shared" si="2"/>
        <v>9.8600583728016655</v>
      </c>
      <c r="I122" s="571">
        <f t="shared" si="2"/>
        <v>5.0736974431372204</v>
      </c>
      <c r="J122" s="571" t="e">
        <f t="shared" si="2"/>
        <v>#N/A</v>
      </c>
      <c r="K122" s="571" t="e">
        <f t="shared" si="2"/>
        <v>#N/A</v>
      </c>
    </row>
    <row r="123" spans="1:11" ht="15.5" x14ac:dyDescent="0.35">
      <c r="A123" s="582" t="s">
        <v>9844</v>
      </c>
      <c r="B123" s="574" t="s">
        <v>281</v>
      </c>
      <c r="C123" s="193" t="s">
        <v>8972</v>
      </c>
      <c r="D123" s="309"/>
      <c r="E123" s="309"/>
      <c r="F123" s="393">
        <v>10.259999999999998</v>
      </c>
      <c r="G123" s="357" t="s">
        <v>7012</v>
      </c>
      <c r="H123" s="571">
        <f t="shared" si="2"/>
        <v>2.7587728089704133</v>
      </c>
      <c r="I123" s="571">
        <f t="shared" si="2"/>
        <v>1.4195837405668905</v>
      </c>
      <c r="J123" s="571" t="e">
        <f t="shared" si="2"/>
        <v>#N/A</v>
      </c>
      <c r="K123" s="571" t="e">
        <f t="shared" si="2"/>
        <v>#N/A</v>
      </c>
    </row>
    <row r="124" spans="1:11" ht="15.5" x14ac:dyDescent="0.35">
      <c r="A124" s="582" t="s">
        <v>9845</v>
      </c>
      <c r="B124" s="574" t="s">
        <v>282</v>
      </c>
      <c r="C124" s="193" t="s">
        <v>8942</v>
      </c>
      <c r="D124" s="309"/>
      <c r="E124" s="309"/>
      <c r="F124" s="393">
        <v>55.9</v>
      </c>
      <c r="G124" s="357" t="s">
        <v>7012</v>
      </c>
      <c r="H124" s="571">
        <f t="shared" si="2"/>
        <v>15.030740742831007</v>
      </c>
      <c r="I124" s="571">
        <f t="shared" si="2"/>
        <v>7.7343792492874455</v>
      </c>
      <c r="J124" s="571" t="e">
        <f t="shared" si="2"/>
        <v>#N/A</v>
      </c>
      <c r="K124" s="571" t="e">
        <f t="shared" si="2"/>
        <v>#N/A</v>
      </c>
    </row>
    <row r="125" spans="1:11" ht="15.5" x14ac:dyDescent="0.35">
      <c r="A125" s="582" t="s">
        <v>9846</v>
      </c>
      <c r="B125" s="574" t="s">
        <v>283</v>
      </c>
      <c r="C125" s="193" t="s">
        <v>9037</v>
      </c>
      <c r="D125" s="309"/>
      <c r="E125" s="309"/>
      <c r="F125" s="393">
        <v>181.25</v>
      </c>
      <c r="G125" s="357" t="s">
        <v>7012</v>
      </c>
      <c r="H125" s="571">
        <f t="shared" si="2"/>
        <v>48.735630762757069</v>
      </c>
      <c r="I125" s="571">
        <f t="shared" si="2"/>
        <v>25.077929140131474</v>
      </c>
      <c r="J125" s="571" t="e">
        <f t="shared" si="2"/>
        <v>#N/A</v>
      </c>
      <c r="K125" s="571" t="e">
        <f t="shared" si="2"/>
        <v>#N/A</v>
      </c>
    </row>
    <row r="126" spans="1:11" ht="16" thickBot="1" x14ac:dyDescent="0.4">
      <c r="A126" s="595" t="s">
        <v>9847</v>
      </c>
      <c r="B126" s="565" t="s">
        <v>284</v>
      </c>
      <c r="C126" s="391" t="s">
        <v>8995</v>
      </c>
      <c r="D126" s="386"/>
      <c r="E126" s="386"/>
      <c r="F126" s="344">
        <v>232.2</v>
      </c>
      <c r="G126" s="357" t="s">
        <v>7012</v>
      </c>
      <c r="H126" s="571">
        <f t="shared" si="2"/>
        <v>62.435384624067261</v>
      </c>
      <c r="I126" s="571">
        <f t="shared" si="2"/>
        <v>32.127421497040153</v>
      </c>
      <c r="J126" s="571" t="e">
        <f t="shared" si="2"/>
        <v>#N/A</v>
      </c>
      <c r="K126" s="571" t="e">
        <f t="shared" si="2"/>
        <v>#N/A</v>
      </c>
    </row>
    <row r="127" spans="1:11" ht="16" thickBot="1" x14ac:dyDescent="0.4">
      <c r="A127" s="74"/>
      <c r="B127" s="5"/>
      <c r="C127" s="109"/>
      <c r="D127" s="94"/>
      <c r="E127" s="94"/>
      <c r="F127" s="189" t="s">
        <v>141</v>
      </c>
      <c r="G127" s="357" t="s">
        <v>141</v>
      </c>
      <c r="H127" s="571" t="str">
        <f t="shared" si="2"/>
        <v/>
      </c>
      <c r="I127" s="571" t="str">
        <f t="shared" si="2"/>
        <v/>
      </c>
      <c r="J127" s="571" t="str">
        <f t="shared" si="2"/>
        <v/>
      </c>
      <c r="K127" s="571" t="str">
        <f t="shared" si="2"/>
        <v/>
      </c>
    </row>
    <row r="128" spans="1:11" ht="15.5" x14ac:dyDescent="0.35">
      <c r="A128" s="184" t="s">
        <v>7838</v>
      </c>
      <c r="B128" s="745" t="s">
        <v>141</v>
      </c>
      <c r="C128" s="209" t="s">
        <v>141</v>
      </c>
      <c r="D128" s="210"/>
      <c r="E128" s="210" t="s">
        <v>141</v>
      </c>
      <c r="F128" s="286" t="s">
        <v>141</v>
      </c>
      <c r="G128" s="357" t="s">
        <v>141</v>
      </c>
      <c r="H128" s="571" t="str">
        <f t="shared" si="2"/>
        <v/>
      </c>
      <c r="I128" s="571" t="str">
        <f t="shared" si="2"/>
        <v/>
      </c>
      <c r="J128" s="571" t="str">
        <f t="shared" si="2"/>
        <v/>
      </c>
      <c r="K128" s="571" t="str">
        <f t="shared" si="2"/>
        <v/>
      </c>
    </row>
    <row r="129" spans="1:11" ht="15.5" x14ac:dyDescent="0.35">
      <c r="A129" s="72" t="s">
        <v>9830</v>
      </c>
      <c r="B129" s="3" t="s">
        <v>333</v>
      </c>
      <c r="C129" s="110" t="s">
        <v>8978</v>
      </c>
      <c r="D129" s="20"/>
      <c r="E129" s="20"/>
      <c r="F129" s="273">
        <v>0</v>
      </c>
      <c r="G129" s="357" t="s">
        <v>7012</v>
      </c>
      <c r="H129" s="571">
        <f t="shared" si="2"/>
        <v>0</v>
      </c>
      <c r="I129" s="571">
        <f t="shared" si="2"/>
        <v>0</v>
      </c>
      <c r="J129" s="571" t="e">
        <f t="shared" si="2"/>
        <v>#N/A</v>
      </c>
      <c r="K129" s="571" t="e">
        <f t="shared" si="2"/>
        <v>#N/A</v>
      </c>
    </row>
    <row r="130" spans="1:11" ht="15.5" x14ac:dyDescent="0.35">
      <c r="A130" s="192" t="s">
        <v>9860</v>
      </c>
      <c r="B130" s="574" t="s">
        <v>333</v>
      </c>
      <c r="C130" s="193" t="s">
        <v>8840</v>
      </c>
      <c r="D130" s="309"/>
      <c r="E130" s="309" t="s">
        <v>141</v>
      </c>
      <c r="F130" s="393">
        <v>122.91999999999999</v>
      </c>
      <c r="G130" s="357" t="s">
        <v>7012</v>
      </c>
      <c r="H130" s="571">
        <f t="shared" si="2"/>
        <v>33.051496459906751</v>
      </c>
      <c r="I130" s="571">
        <f t="shared" si="2"/>
        <v>17.007332689130816</v>
      </c>
      <c r="J130" s="571" t="e">
        <f t="shared" si="2"/>
        <v>#N/A</v>
      </c>
      <c r="K130" s="571" t="e">
        <f t="shared" si="2"/>
        <v>#N/A</v>
      </c>
    </row>
    <row r="131" spans="1:11" ht="15.5" x14ac:dyDescent="0.35">
      <c r="A131" s="72"/>
      <c r="B131" s="574" t="s">
        <v>334</v>
      </c>
      <c r="C131" s="193" t="s">
        <v>7627</v>
      </c>
      <c r="D131" s="309"/>
      <c r="E131" s="309"/>
      <c r="F131" s="393">
        <v>122.91999999999999</v>
      </c>
      <c r="G131" s="357" t="s">
        <v>7012</v>
      </c>
      <c r="H131" s="571">
        <f t="shared" si="2"/>
        <v>33.051496459906751</v>
      </c>
      <c r="I131" s="571">
        <f t="shared" si="2"/>
        <v>17.007332689130816</v>
      </c>
      <c r="J131" s="571" t="e">
        <f t="shared" si="2"/>
        <v>#N/A</v>
      </c>
      <c r="K131" s="571" t="e">
        <f t="shared" si="2"/>
        <v>#N/A</v>
      </c>
    </row>
    <row r="132" spans="1:11" ht="15.5" x14ac:dyDescent="0.35">
      <c r="A132" s="192" t="s">
        <v>9861</v>
      </c>
      <c r="B132" s="574" t="s">
        <v>333</v>
      </c>
      <c r="C132" s="193" t="s">
        <v>9045</v>
      </c>
      <c r="D132" s="309"/>
      <c r="E132" s="309" t="s">
        <v>141</v>
      </c>
      <c r="F132" s="393">
        <v>90.35</v>
      </c>
      <c r="G132" s="357" t="s">
        <v>7012</v>
      </c>
      <c r="H132" s="571">
        <f t="shared" si="2"/>
        <v>24.293871665738486</v>
      </c>
      <c r="I132" s="571">
        <f t="shared" si="2"/>
        <v>12.500915298266916</v>
      </c>
      <c r="J132" s="571" t="e">
        <f t="shared" si="2"/>
        <v>#N/A</v>
      </c>
      <c r="K132" s="571" t="e">
        <f t="shared" si="2"/>
        <v>#N/A</v>
      </c>
    </row>
    <row r="133" spans="1:11" ht="15.5" x14ac:dyDescent="0.35">
      <c r="A133" s="72"/>
      <c r="B133" s="574" t="s">
        <v>335</v>
      </c>
      <c r="C133" s="193" t="s">
        <v>7626</v>
      </c>
      <c r="D133" s="309"/>
      <c r="E133" s="309"/>
      <c r="F133" s="393">
        <v>90.35</v>
      </c>
      <c r="G133" s="357" t="s">
        <v>7012</v>
      </c>
      <c r="H133" s="571">
        <f t="shared" si="2"/>
        <v>24.293871665738486</v>
      </c>
      <c r="I133" s="571">
        <f t="shared" si="2"/>
        <v>12.500915298266916</v>
      </c>
      <c r="J133" s="571" t="e">
        <f t="shared" si="2"/>
        <v>#N/A</v>
      </c>
      <c r="K133" s="571" t="e">
        <f t="shared" si="2"/>
        <v>#N/A</v>
      </c>
    </row>
    <row r="134" spans="1:11" ht="15.5" x14ac:dyDescent="0.35">
      <c r="A134" s="192" t="s">
        <v>9862</v>
      </c>
      <c r="B134" s="574" t="s">
        <v>333</v>
      </c>
      <c r="C134" s="193" t="s">
        <v>9005</v>
      </c>
      <c r="D134" s="309"/>
      <c r="E134" s="309" t="s">
        <v>141</v>
      </c>
      <c r="F134" s="393">
        <v>137.63</v>
      </c>
      <c r="G134" s="357" t="s">
        <v>7012</v>
      </c>
      <c r="H134" s="571">
        <f t="shared" si="2"/>
        <v>37.006813031052438</v>
      </c>
      <c r="I134" s="571">
        <f t="shared" si="2"/>
        <v>19.0426228278968</v>
      </c>
      <c r="J134" s="571" t="e">
        <f t="shared" si="2"/>
        <v>#N/A</v>
      </c>
      <c r="K134" s="571" t="e">
        <f t="shared" si="2"/>
        <v>#N/A</v>
      </c>
    </row>
    <row r="135" spans="1:11" ht="15.5" x14ac:dyDescent="0.35">
      <c r="A135" s="72"/>
      <c r="B135" s="574" t="s">
        <v>336</v>
      </c>
      <c r="C135" s="193" t="s">
        <v>7625</v>
      </c>
      <c r="D135" s="309"/>
      <c r="E135" s="309"/>
      <c r="F135" s="393">
        <v>137.63</v>
      </c>
      <c r="G135" s="357" t="s">
        <v>7012</v>
      </c>
      <c r="H135" s="571">
        <f t="shared" si="2"/>
        <v>37.006813031052438</v>
      </c>
      <c r="I135" s="571">
        <f t="shared" si="2"/>
        <v>19.0426228278968</v>
      </c>
      <c r="J135" s="571" t="e">
        <f t="shared" si="2"/>
        <v>#N/A</v>
      </c>
      <c r="K135" s="571" t="e">
        <f t="shared" si="2"/>
        <v>#N/A</v>
      </c>
    </row>
    <row r="136" spans="1:11" ht="15.5" x14ac:dyDescent="0.35">
      <c r="A136" s="192" t="s">
        <v>9863</v>
      </c>
      <c r="B136" s="574" t="s">
        <v>333</v>
      </c>
      <c r="C136" s="193" t="s">
        <v>9074</v>
      </c>
      <c r="D136" s="309"/>
      <c r="E136" s="309" t="s">
        <v>141</v>
      </c>
      <c r="F136" s="393">
        <v>222.73000000000002</v>
      </c>
      <c r="G136" s="357" t="s">
        <v>7012</v>
      </c>
      <c r="H136" s="571">
        <f t="shared" si="2"/>
        <v>59.8890319436628</v>
      </c>
      <c r="I136" s="571">
        <f t="shared" si="2"/>
        <v>30.817142937277154</v>
      </c>
      <c r="J136" s="571" t="e">
        <f t="shared" si="2"/>
        <v>#N/A</v>
      </c>
      <c r="K136" s="571" t="e">
        <f t="shared" si="2"/>
        <v>#N/A</v>
      </c>
    </row>
    <row r="137" spans="1:11" ht="15.5" x14ac:dyDescent="0.35">
      <c r="A137" s="72"/>
      <c r="B137" s="574" t="s">
        <v>337</v>
      </c>
      <c r="C137" s="193" t="s">
        <v>7624</v>
      </c>
      <c r="D137" s="309"/>
      <c r="E137" s="309"/>
      <c r="F137" s="393">
        <v>222.73000000000002</v>
      </c>
      <c r="G137" s="357" t="s">
        <v>7012</v>
      </c>
      <c r="H137" s="571">
        <f t="shared" si="2"/>
        <v>59.8890319436628</v>
      </c>
      <c r="I137" s="571">
        <f t="shared" si="2"/>
        <v>30.817142937277154</v>
      </c>
      <c r="J137" s="571" t="e">
        <f t="shared" si="2"/>
        <v>#N/A</v>
      </c>
      <c r="K137" s="571" t="e">
        <f t="shared" ref="I137:K200" si="3">IF(ISNUMBER($F137),K$3*$F137,"")</f>
        <v>#N/A</v>
      </c>
    </row>
    <row r="138" spans="1:11" ht="15.5" x14ac:dyDescent="0.35">
      <c r="A138" s="192" t="s">
        <v>9864</v>
      </c>
      <c r="B138" s="574" t="s">
        <v>333</v>
      </c>
      <c r="C138" s="193" t="s">
        <v>9060</v>
      </c>
      <c r="D138" s="309"/>
      <c r="E138" s="309" t="s">
        <v>141</v>
      </c>
      <c r="F138" s="393">
        <v>244.8</v>
      </c>
      <c r="G138" s="357" t="s">
        <v>7012</v>
      </c>
      <c r="H138" s="571">
        <f t="shared" ref="H138:K201" si="4">IF(ISNUMBER($F138),H$3*$F138,"")</f>
        <v>65.82335123157479</v>
      </c>
      <c r="I138" s="571">
        <f t="shared" si="3"/>
        <v>33.870769950367922</v>
      </c>
      <c r="J138" s="571" t="e">
        <f t="shared" si="3"/>
        <v>#N/A</v>
      </c>
      <c r="K138" s="571" t="e">
        <f t="shared" si="3"/>
        <v>#N/A</v>
      </c>
    </row>
    <row r="139" spans="1:11" ht="15.5" x14ac:dyDescent="0.35">
      <c r="A139" s="72"/>
      <c r="B139" s="574" t="s">
        <v>338</v>
      </c>
      <c r="C139" s="193" t="s">
        <v>7623</v>
      </c>
      <c r="D139" s="309"/>
      <c r="E139" s="309"/>
      <c r="F139" s="393">
        <v>244.8</v>
      </c>
      <c r="G139" s="357" t="s">
        <v>7012</v>
      </c>
      <c r="H139" s="571">
        <f t="shared" si="4"/>
        <v>65.82335123157479</v>
      </c>
      <c r="I139" s="571">
        <f t="shared" si="3"/>
        <v>33.870769950367922</v>
      </c>
      <c r="J139" s="571" t="e">
        <f t="shared" si="3"/>
        <v>#N/A</v>
      </c>
      <c r="K139" s="571" t="e">
        <f t="shared" si="3"/>
        <v>#N/A</v>
      </c>
    </row>
    <row r="140" spans="1:11" ht="15.5" x14ac:dyDescent="0.35">
      <c r="A140" s="373" t="s">
        <v>9844</v>
      </c>
      <c r="B140" s="574" t="s">
        <v>339</v>
      </c>
      <c r="C140" s="193" t="s">
        <v>7139</v>
      </c>
      <c r="D140" s="309"/>
      <c r="E140" s="309"/>
      <c r="F140" s="393">
        <v>55.349999999999994</v>
      </c>
      <c r="G140" s="357" t="s">
        <v>7012</v>
      </c>
      <c r="H140" s="571">
        <f t="shared" si="4"/>
        <v>14.882853311550916</v>
      </c>
      <c r="I140" s="571">
        <f t="shared" si="3"/>
        <v>7.6582807056898039</v>
      </c>
      <c r="J140" s="571" t="e">
        <f t="shared" si="3"/>
        <v>#N/A</v>
      </c>
      <c r="K140" s="571" t="e">
        <f t="shared" si="3"/>
        <v>#N/A</v>
      </c>
    </row>
    <row r="141" spans="1:11" ht="15.5" x14ac:dyDescent="0.35">
      <c r="A141" s="373" t="s">
        <v>9845</v>
      </c>
      <c r="B141" s="574" t="s">
        <v>340</v>
      </c>
      <c r="C141" s="193" t="s">
        <v>7517</v>
      </c>
      <c r="D141" s="309"/>
      <c r="E141" s="309"/>
      <c r="F141" s="393">
        <v>244.64999999999998</v>
      </c>
      <c r="G141" s="357" t="s">
        <v>7012</v>
      </c>
      <c r="H141" s="571">
        <f t="shared" si="4"/>
        <v>65.783018295771114</v>
      </c>
      <c r="I141" s="571">
        <f t="shared" si="3"/>
        <v>33.850015802114015</v>
      </c>
      <c r="J141" s="571" t="e">
        <f t="shared" si="3"/>
        <v>#N/A</v>
      </c>
      <c r="K141" s="571" t="e">
        <f t="shared" si="3"/>
        <v>#N/A</v>
      </c>
    </row>
    <row r="142" spans="1:11" ht="15.5" x14ac:dyDescent="0.35">
      <c r="A142" s="373" t="s">
        <v>9846</v>
      </c>
      <c r="B142" s="574" t="s">
        <v>341</v>
      </c>
      <c r="C142" s="193" t="s">
        <v>7138</v>
      </c>
      <c r="D142" s="309"/>
      <c r="E142" s="309"/>
      <c r="F142" s="393">
        <v>194.49</v>
      </c>
      <c r="G142" s="357" t="s">
        <v>7012</v>
      </c>
      <c r="H142" s="571">
        <f t="shared" si="4"/>
        <v>52.295684563026882</v>
      </c>
      <c r="I142" s="571">
        <f t="shared" si="3"/>
        <v>26.909828626009219</v>
      </c>
      <c r="J142" s="571" t="e">
        <f t="shared" si="3"/>
        <v>#N/A</v>
      </c>
      <c r="K142" s="571" t="e">
        <f t="shared" si="3"/>
        <v>#N/A</v>
      </c>
    </row>
    <row r="143" spans="1:11" ht="16" thickBot="1" x14ac:dyDescent="0.4">
      <c r="A143" s="594" t="s">
        <v>9847</v>
      </c>
      <c r="B143" s="565" t="s">
        <v>342</v>
      </c>
      <c r="C143" s="391" t="s">
        <v>7137</v>
      </c>
      <c r="D143" s="386"/>
      <c r="E143" s="386"/>
      <c r="F143" s="344">
        <v>267.3</v>
      </c>
      <c r="G143" s="357" t="s">
        <v>7012</v>
      </c>
      <c r="H143" s="571">
        <f t="shared" si="4"/>
        <v>71.873291602123942</v>
      </c>
      <c r="I143" s="571">
        <f t="shared" si="3"/>
        <v>36.983892188453204</v>
      </c>
      <c r="J143" s="571" t="e">
        <f t="shared" si="3"/>
        <v>#N/A</v>
      </c>
      <c r="K143" s="571" t="e">
        <f t="shared" si="3"/>
        <v>#N/A</v>
      </c>
    </row>
    <row r="144" spans="1:11" ht="16" thickBot="1" x14ac:dyDescent="0.4">
      <c r="A144" s="74"/>
      <c r="B144" s="2"/>
      <c r="C144" s="109"/>
      <c r="D144" s="122"/>
      <c r="E144" s="122"/>
      <c r="F144" s="284" t="s">
        <v>141</v>
      </c>
      <c r="G144" s="357" t="s">
        <v>141</v>
      </c>
      <c r="H144" s="571" t="str">
        <f t="shared" si="4"/>
        <v/>
      </c>
      <c r="I144" s="571" t="str">
        <f t="shared" si="3"/>
        <v/>
      </c>
      <c r="J144" s="571" t="str">
        <f t="shared" si="3"/>
        <v/>
      </c>
      <c r="K144" s="571" t="str">
        <f t="shared" si="3"/>
        <v/>
      </c>
    </row>
    <row r="145" spans="1:11" ht="15.5" x14ac:dyDescent="0.35">
      <c r="A145" s="184" t="s">
        <v>7839</v>
      </c>
      <c r="B145" s="745" t="s">
        <v>141</v>
      </c>
      <c r="C145" s="209" t="s">
        <v>141</v>
      </c>
      <c r="D145" s="210"/>
      <c r="E145" s="210" t="s">
        <v>141</v>
      </c>
      <c r="F145" s="286" t="s">
        <v>141</v>
      </c>
      <c r="G145" s="357" t="s">
        <v>141</v>
      </c>
      <c r="H145" s="571" t="str">
        <f t="shared" si="4"/>
        <v/>
      </c>
      <c r="I145" s="571" t="str">
        <f t="shared" si="3"/>
        <v/>
      </c>
      <c r="J145" s="571" t="str">
        <f t="shared" si="3"/>
        <v/>
      </c>
      <c r="K145" s="571" t="str">
        <f t="shared" si="3"/>
        <v/>
      </c>
    </row>
    <row r="146" spans="1:11" ht="15.5" x14ac:dyDescent="0.35">
      <c r="A146" s="72" t="s">
        <v>9830</v>
      </c>
      <c r="B146" s="3" t="s">
        <v>323</v>
      </c>
      <c r="C146" s="110" t="s">
        <v>8979</v>
      </c>
      <c r="D146" s="20"/>
      <c r="E146" s="20"/>
      <c r="F146" s="273">
        <v>0</v>
      </c>
      <c r="G146" s="357" t="s">
        <v>7012</v>
      </c>
      <c r="H146" s="571">
        <f t="shared" si="4"/>
        <v>0</v>
      </c>
      <c r="I146" s="571">
        <f t="shared" si="3"/>
        <v>0</v>
      </c>
      <c r="J146" s="571" t="e">
        <f t="shared" si="3"/>
        <v>#N/A</v>
      </c>
      <c r="K146" s="571" t="e">
        <f t="shared" si="3"/>
        <v>#N/A</v>
      </c>
    </row>
    <row r="147" spans="1:11" ht="15.5" x14ac:dyDescent="0.35">
      <c r="A147" s="8" t="s">
        <v>9860</v>
      </c>
      <c r="B147" s="3" t="s">
        <v>323</v>
      </c>
      <c r="C147" s="110" t="s">
        <v>8953</v>
      </c>
      <c r="D147" s="20"/>
      <c r="E147" s="20"/>
      <c r="F147" s="273">
        <v>122.91999999999999</v>
      </c>
      <c r="G147" s="357" t="s">
        <v>7012</v>
      </c>
      <c r="H147" s="571">
        <f t="shared" si="4"/>
        <v>33.051496459906751</v>
      </c>
      <c r="I147" s="571">
        <f t="shared" si="3"/>
        <v>17.007332689130816</v>
      </c>
      <c r="J147" s="571" t="e">
        <f t="shared" si="3"/>
        <v>#N/A</v>
      </c>
      <c r="K147" s="571" t="e">
        <f t="shared" si="3"/>
        <v>#N/A</v>
      </c>
    </row>
    <row r="148" spans="1:11" ht="15.5" x14ac:dyDescent="0.35">
      <c r="A148" s="72"/>
      <c r="B148" s="574" t="s">
        <v>324</v>
      </c>
      <c r="C148" s="193" t="s">
        <v>7622</v>
      </c>
      <c r="D148" s="309"/>
      <c r="E148" s="309"/>
      <c r="F148" s="393">
        <v>122.91999999999999</v>
      </c>
      <c r="G148" s="357" t="s">
        <v>7012</v>
      </c>
      <c r="H148" s="571">
        <f t="shared" si="4"/>
        <v>33.051496459906751</v>
      </c>
      <c r="I148" s="571">
        <f t="shared" si="3"/>
        <v>17.007332689130816</v>
      </c>
      <c r="J148" s="571" t="e">
        <f t="shared" si="3"/>
        <v>#N/A</v>
      </c>
      <c r="K148" s="571" t="e">
        <f t="shared" si="3"/>
        <v>#N/A</v>
      </c>
    </row>
    <row r="149" spans="1:11" ht="15.5" x14ac:dyDescent="0.35">
      <c r="A149" s="192" t="s">
        <v>9861</v>
      </c>
      <c r="B149" s="574" t="s">
        <v>323</v>
      </c>
      <c r="C149" s="193" t="s">
        <v>9051</v>
      </c>
      <c r="D149" s="309"/>
      <c r="E149" s="309" t="s">
        <v>141</v>
      </c>
      <c r="F149" s="393">
        <v>90.35</v>
      </c>
      <c r="G149" s="357" t="s">
        <v>7012</v>
      </c>
      <c r="H149" s="571">
        <f t="shared" si="4"/>
        <v>24.293871665738486</v>
      </c>
      <c r="I149" s="571">
        <f t="shared" si="3"/>
        <v>12.500915298266916</v>
      </c>
      <c r="J149" s="571" t="e">
        <f t="shared" si="3"/>
        <v>#N/A</v>
      </c>
      <c r="K149" s="571" t="e">
        <f t="shared" si="3"/>
        <v>#N/A</v>
      </c>
    </row>
    <row r="150" spans="1:11" ht="15.5" x14ac:dyDescent="0.35">
      <c r="A150" s="72"/>
      <c r="B150" s="574" t="s">
        <v>325</v>
      </c>
      <c r="C150" s="193" t="s">
        <v>7621</v>
      </c>
      <c r="D150" s="309"/>
      <c r="E150" s="309"/>
      <c r="F150" s="393">
        <v>90.35</v>
      </c>
      <c r="G150" s="357" t="s">
        <v>7012</v>
      </c>
      <c r="H150" s="571">
        <f t="shared" si="4"/>
        <v>24.293871665738486</v>
      </c>
      <c r="I150" s="571">
        <f t="shared" si="3"/>
        <v>12.500915298266916</v>
      </c>
      <c r="J150" s="571" t="e">
        <f t="shared" si="3"/>
        <v>#N/A</v>
      </c>
      <c r="K150" s="571" t="e">
        <f t="shared" si="3"/>
        <v>#N/A</v>
      </c>
    </row>
    <row r="151" spans="1:11" ht="15.5" x14ac:dyDescent="0.35">
      <c r="A151" s="192" t="s">
        <v>9862</v>
      </c>
      <c r="B151" s="574" t="s">
        <v>323</v>
      </c>
      <c r="C151" s="193" t="s">
        <v>9011</v>
      </c>
      <c r="D151" s="309"/>
      <c r="E151" s="309" t="s">
        <v>141</v>
      </c>
      <c r="F151" s="393">
        <v>137.63</v>
      </c>
      <c r="G151" s="357" t="s">
        <v>7012</v>
      </c>
      <c r="H151" s="571">
        <f t="shared" si="4"/>
        <v>37.006813031052438</v>
      </c>
      <c r="I151" s="571">
        <f t="shared" si="3"/>
        <v>19.0426228278968</v>
      </c>
      <c r="J151" s="571" t="e">
        <f t="shared" si="3"/>
        <v>#N/A</v>
      </c>
      <c r="K151" s="571" t="e">
        <f t="shared" si="3"/>
        <v>#N/A</v>
      </c>
    </row>
    <row r="152" spans="1:11" ht="15.5" x14ac:dyDescent="0.35">
      <c r="A152" s="72"/>
      <c r="B152" s="574" t="s">
        <v>326</v>
      </c>
      <c r="C152" s="193" t="s">
        <v>7620</v>
      </c>
      <c r="D152" s="309"/>
      <c r="E152" s="309"/>
      <c r="F152" s="393">
        <v>137.63</v>
      </c>
      <c r="G152" s="357" t="s">
        <v>7012</v>
      </c>
      <c r="H152" s="571">
        <f t="shared" si="4"/>
        <v>37.006813031052438</v>
      </c>
      <c r="I152" s="571">
        <f t="shared" si="3"/>
        <v>19.0426228278968</v>
      </c>
      <c r="J152" s="571" t="e">
        <f t="shared" si="3"/>
        <v>#N/A</v>
      </c>
      <c r="K152" s="571" t="e">
        <f t="shared" si="3"/>
        <v>#N/A</v>
      </c>
    </row>
    <row r="153" spans="1:11" ht="15.5" x14ac:dyDescent="0.35">
      <c r="A153" s="192" t="s">
        <v>9863</v>
      </c>
      <c r="B153" s="574" t="s">
        <v>323</v>
      </c>
      <c r="C153" s="193" t="s">
        <v>9079</v>
      </c>
      <c r="D153" s="309"/>
      <c r="E153" s="309" t="s">
        <v>141</v>
      </c>
      <c r="F153" s="393">
        <v>222.73</v>
      </c>
      <c r="G153" s="357" t="s">
        <v>7012</v>
      </c>
      <c r="H153" s="571">
        <f t="shared" si="4"/>
        <v>59.889031943662793</v>
      </c>
      <c r="I153" s="571">
        <f t="shared" si="3"/>
        <v>30.817142937277151</v>
      </c>
      <c r="J153" s="571" t="e">
        <f t="shared" si="3"/>
        <v>#N/A</v>
      </c>
      <c r="K153" s="571" t="e">
        <f t="shared" si="3"/>
        <v>#N/A</v>
      </c>
    </row>
    <row r="154" spans="1:11" ht="15.5" x14ac:dyDescent="0.35">
      <c r="A154" s="72"/>
      <c r="B154" s="574" t="s">
        <v>327</v>
      </c>
      <c r="C154" s="193" t="s">
        <v>7619</v>
      </c>
      <c r="D154" s="309"/>
      <c r="E154" s="309"/>
      <c r="F154" s="393">
        <v>222.73</v>
      </c>
      <c r="G154" s="357" t="s">
        <v>7012</v>
      </c>
      <c r="H154" s="571">
        <f t="shared" si="4"/>
        <v>59.889031943662793</v>
      </c>
      <c r="I154" s="571">
        <f t="shared" si="3"/>
        <v>30.817142937277151</v>
      </c>
      <c r="J154" s="571" t="e">
        <f t="shared" si="3"/>
        <v>#N/A</v>
      </c>
      <c r="K154" s="571" t="e">
        <f t="shared" si="3"/>
        <v>#N/A</v>
      </c>
    </row>
    <row r="155" spans="1:11" ht="15.5" x14ac:dyDescent="0.35">
      <c r="A155" s="192" t="s">
        <v>9864</v>
      </c>
      <c r="B155" s="221" t="s">
        <v>323</v>
      </c>
      <c r="C155" s="247" t="s">
        <v>9065</v>
      </c>
      <c r="D155" s="222"/>
      <c r="E155" s="222" t="s">
        <v>141</v>
      </c>
      <c r="F155" s="274">
        <v>244.79999999999998</v>
      </c>
      <c r="G155" s="357" t="s">
        <v>7012</v>
      </c>
      <c r="H155" s="571">
        <f t="shared" si="4"/>
        <v>65.823351231574776</v>
      </c>
      <c r="I155" s="571">
        <f t="shared" si="3"/>
        <v>33.870769950367915</v>
      </c>
      <c r="J155" s="571" t="e">
        <f t="shared" si="3"/>
        <v>#N/A</v>
      </c>
      <c r="K155" s="571" t="e">
        <f t="shared" si="3"/>
        <v>#N/A</v>
      </c>
    </row>
    <row r="156" spans="1:11" ht="15.5" x14ac:dyDescent="0.35">
      <c r="A156" s="72"/>
      <c r="B156" s="574" t="s">
        <v>328</v>
      </c>
      <c r="C156" s="193" t="s">
        <v>7618</v>
      </c>
      <c r="D156" s="309"/>
      <c r="E156" s="309"/>
      <c r="F156" s="393">
        <v>244.79999999999998</v>
      </c>
      <c r="G156" s="357" t="s">
        <v>7012</v>
      </c>
      <c r="H156" s="571">
        <f t="shared" si="4"/>
        <v>65.823351231574776</v>
      </c>
      <c r="I156" s="571">
        <f t="shared" si="3"/>
        <v>33.870769950367915</v>
      </c>
      <c r="J156" s="571" t="e">
        <f t="shared" si="3"/>
        <v>#N/A</v>
      </c>
      <c r="K156" s="571" t="e">
        <f t="shared" si="3"/>
        <v>#N/A</v>
      </c>
    </row>
    <row r="157" spans="1:11" ht="15.5" x14ac:dyDescent="0.35">
      <c r="A157" s="373" t="s">
        <v>9844</v>
      </c>
      <c r="B157" s="574" t="s">
        <v>329</v>
      </c>
      <c r="C157" s="193" t="s">
        <v>7142</v>
      </c>
      <c r="D157" s="309"/>
      <c r="E157" s="309"/>
      <c r="F157" s="393">
        <v>131.69</v>
      </c>
      <c r="G157" s="357" t="s">
        <v>7012</v>
      </c>
      <c r="H157" s="571">
        <f t="shared" si="4"/>
        <v>35.409628773227467</v>
      </c>
      <c r="I157" s="571">
        <f t="shared" si="3"/>
        <v>18.220758557042284</v>
      </c>
      <c r="J157" s="571" t="e">
        <f t="shared" si="3"/>
        <v>#N/A</v>
      </c>
      <c r="K157" s="571" t="e">
        <f t="shared" si="3"/>
        <v>#N/A</v>
      </c>
    </row>
    <row r="158" spans="1:11" ht="15.5" x14ac:dyDescent="0.35">
      <c r="A158" s="373" t="s">
        <v>9845</v>
      </c>
      <c r="B158" s="574" t="s">
        <v>330</v>
      </c>
      <c r="C158" s="193" t="s">
        <v>7516</v>
      </c>
      <c r="D158" s="309"/>
      <c r="E158" s="309"/>
      <c r="F158" s="393">
        <v>165.96</v>
      </c>
      <c r="G158" s="357" t="s">
        <v>7012</v>
      </c>
      <c r="H158" s="571">
        <f t="shared" si="4"/>
        <v>44.624360173170558</v>
      </c>
      <c r="I158" s="571">
        <f t="shared" si="3"/>
        <v>22.962389628117077</v>
      </c>
      <c r="J158" s="571" t="e">
        <f t="shared" si="3"/>
        <v>#N/A</v>
      </c>
      <c r="K158" s="571" t="e">
        <f t="shared" si="3"/>
        <v>#N/A</v>
      </c>
    </row>
    <row r="159" spans="1:11" ht="15.5" x14ac:dyDescent="0.35">
      <c r="A159" s="373" t="s">
        <v>9846</v>
      </c>
      <c r="B159" s="574" t="s">
        <v>331</v>
      </c>
      <c r="C159" s="193" t="s">
        <v>7141</v>
      </c>
      <c r="D159" s="309"/>
      <c r="E159" s="309"/>
      <c r="F159" s="393">
        <v>282.74</v>
      </c>
      <c r="G159" s="357" t="s">
        <v>7012</v>
      </c>
      <c r="H159" s="571">
        <f t="shared" si="4"/>
        <v>76.024895127514114</v>
      </c>
      <c r="I159" s="571">
        <f t="shared" si="3"/>
        <v>39.120185848721512</v>
      </c>
      <c r="J159" s="571" t="e">
        <f t="shared" si="3"/>
        <v>#N/A</v>
      </c>
      <c r="K159" s="571" t="e">
        <f t="shared" si="3"/>
        <v>#N/A</v>
      </c>
    </row>
    <row r="160" spans="1:11" ht="16" thickBot="1" x14ac:dyDescent="0.4">
      <c r="A160" s="192" t="s">
        <v>9847</v>
      </c>
      <c r="B160" s="221" t="s">
        <v>332</v>
      </c>
      <c r="C160" s="247" t="s">
        <v>7140</v>
      </c>
      <c r="D160" s="222"/>
      <c r="E160" s="222"/>
      <c r="F160" s="274">
        <v>316.73</v>
      </c>
      <c r="G160" s="357" t="s">
        <v>7012</v>
      </c>
      <c r="H160" s="571">
        <f t="shared" si="4"/>
        <v>85.164338380623704</v>
      </c>
      <c r="I160" s="571">
        <f t="shared" si="3"/>
        <v>43.823075843055683</v>
      </c>
      <c r="J160" s="571" t="e">
        <f t="shared" si="3"/>
        <v>#N/A</v>
      </c>
      <c r="K160" s="571" t="e">
        <f t="shared" si="3"/>
        <v>#N/A</v>
      </c>
    </row>
    <row r="161" spans="1:11" ht="16" thickBot="1" x14ac:dyDescent="0.4">
      <c r="A161" s="74"/>
      <c r="B161" s="2"/>
      <c r="C161" s="109"/>
      <c r="D161" s="122"/>
      <c r="E161" s="122"/>
      <c r="F161" s="284" t="s">
        <v>141</v>
      </c>
      <c r="G161" s="357" t="s">
        <v>141</v>
      </c>
      <c r="H161" s="571" t="str">
        <f t="shared" si="4"/>
        <v/>
      </c>
      <c r="I161" s="571" t="str">
        <f t="shared" si="3"/>
        <v/>
      </c>
      <c r="J161" s="571" t="str">
        <f t="shared" si="3"/>
        <v/>
      </c>
      <c r="K161" s="571" t="str">
        <f t="shared" si="3"/>
        <v/>
      </c>
    </row>
    <row r="162" spans="1:11" ht="15.5" x14ac:dyDescent="0.35">
      <c r="A162" s="184" t="s">
        <v>7840</v>
      </c>
      <c r="B162" s="745" t="s">
        <v>141</v>
      </c>
      <c r="C162" s="209" t="s">
        <v>141</v>
      </c>
      <c r="D162" s="210"/>
      <c r="E162" s="210" t="s">
        <v>141</v>
      </c>
      <c r="F162" s="286" t="s">
        <v>141</v>
      </c>
      <c r="G162" s="357" t="s">
        <v>141</v>
      </c>
      <c r="H162" s="571" t="str">
        <f t="shared" si="4"/>
        <v/>
      </c>
      <c r="I162" s="571" t="str">
        <f t="shared" si="3"/>
        <v/>
      </c>
      <c r="J162" s="571" t="str">
        <f t="shared" si="3"/>
        <v/>
      </c>
      <c r="K162" s="571" t="str">
        <f t="shared" si="3"/>
        <v/>
      </c>
    </row>
    <row r="163" spans="1:11" ht="15.5" x14ac:dyDescent="0.35">
      <c r="A163" s="581" t="s">
        <v>9830</v>
      </c>
      <c r="B163" s="574" t="s">
        <v>343</v>
      </c>
      <c r="C163" s="193" t="s">
        <v>8928</v>
      </c>
      <c r="D163" s="309"/>
      <c r="E163" s="309"/>
      <c r="F163" s="393">
        <v>0</v>
      </c>
      <c r="G163" s="357" t="s">
        <v>7012</v>
      </c>
      <c r="H163" s="571">
        <f t="shared" si="4"/>
        <v>0</v>
      </c>
      <c r="I163" s="571">
        <f t="shared" si="3"/>
        <v>0</v>
      </c>
      <c r="J163" s="571" t="e">
        <f t="shared" si="3"/>
        <v>#N/A</v>
      </c>
      <c r="K163" s="571" t="e">
        <f t="shared" si="3"/>
        <v>#N/A</v>
      </c>
    </row>
    <row r="164" spans="1:11" ht="15.5" x14ac:dyDescent="0.35">
      <c r="A164" s="114" t="s">
        <v>9860</v>
      </c>
      <c r="B164" s="574" t="s">
        <v>343</v>
      </c>
      <c r="C164" s="193" t="s">
        <v>8927</v>
      </c>
      <c r="D164" s="309"/>
      <c r="E164" s="309" t="s">
        <v>141</v>
      </c>
      <c r="F164" s="393">
        <v>49.379999999999995</v>
      </c>
      <c r="G164" s="357" t="s">
        <v>7012</v>
      </c>
      <c r="H164" s="571">
        <f t="shared" si="4"/>
        <v>13.277602466565208</v>
      </c>
      <c r="I164" s="571">
        <f t="shared" si="3"/>
        <v>6.8322656051845083</v>
      </c>
      <c r="J164" s="571" t="e">
        <f t="shared" si="3"/>
        <v>#N/A</v>
      </c>
      <c r="K164" s="571" t="e">
        <f t="shared" si="3"/>
        <v>#N/A</v>
      </c>
    </row>
    <row r="165" spans="1:11" ht="15.5" x14ac:dyDescent="0.35">
      <c r="A165" s="72"/>
      <c r="B165" s="574" t="s">
        <v>344</v>
      </c>
      <c r="C165" s="193" t="s">
        <v>7617</v>
      </c>
      <c r="D165" s="309"/>
      <c r="E165" s="309"/>
      <c r="F165" s="393">
        <v>49.379999999999995</v>
      </c>
      <c r="G165" s="357" t="s">
        <v>7012</v>
      </c>
      <c r="H165" s="571">
        <f t="shared" si="4"/>
        <v>13.277602466565208</v>
      </c>
      <c r="I165" s="571">
        <f t="shared" si="3"/>
        <v>6.8322656051845083</v>
      </c>
      <c r="J165" s="571" t="e">
        <f t="shared" si="3"/>
        <v>#N/A</v>
      </c>
      <c r="K165" s="571" t="e">
        <f t="shared" si="3"/>
        <v>#N/A</v>
      </c>
    </row>
    <row r="166" spans="1:11" ht="15.5" x14ac:dyDescent="0.35">
      <c r="A166" s="583" t="s">
        <v>9861</v>
      </c>
      <c r="B166" s="574" t="s">
        <v>343</v>
      </c>
      <c r="C166" s="193" t="s">
        <v>8926</v>
      </c>
      <c r="D166" s="309"/>
      <c r="E166" s="309" t="s">
        <v>141</v>
      </c>
      <c r="F166" s="393">
        <v>182.79999999999998</v>
      </c>
      <c r="G166" s="357" t="s">
        <v>7012</v>
      </c>
      <c r="H166" s="571">
        <f t="shared" si="4"/>
        <v>49.152404432728225</v>
      </c>
      <c r="I166" s="571">
        <f t="shared" si="3"/>
        <v>25.29238867208846</v>
      </c>
      <c r="J166" s="571" t="e">
        <f t="shared" si="3"/>
        <v>#N/A</v>
      </c>
      <c r="K166" s="571" t="e">
        <f t="shared" si="3"/>
        <v>#N/A</v>
      </c>
    </row>
    <row r="167" spans="1:11" ht="15.5" x14ac:dyDescent="0.35">
      <c r="A167" s="72"/>
      <c r="B167" s="574" t="s">
        <v>345</v>
      </c>
      <c r="C167" s="193" t="s">
        <v>7616</v>
      </c>
      <c r="D167" s="309"/>
      <c r="E167" s="309"/>
      <c r="F167" s="393">
        <v>182.79999999999998</v>
      </c>
      <c r="G167" s="357" t="s">
        <v>7012</v>
      </c>
      <c r="H167" s="571">
        <f t="shared" si="4"/>
        <v>49.152404432728225</v>
      </c>
      <c r="I167" s="571">
        <f t="shared" si="3"/>
        <v>25.29238867208846</v>
      </c>
      <c r="J167" s="571" t="e">
        <f t="shared" si="3"/>
        <v>#N/A</v>
      </c>
      <c r="K167" s="571" t="e">
        <f t="shared" si="3"/>
        <v>#N/A</v>
      </c>
    </row>
    <row r="168" spans="1:11" ht="15.5" x14ac:dyDescent="0.35">
      <c r="A168" s="583" t="s">
        <v>9862</v>
      </c>
      <c r="B168" s="574" t="s">
        <v>343</v>
      </c>
      <c r="C168" s="193" t="s">
        <v>8925</v>
      </c>
      <c r="D168" s="309"/>
      <c r="E168" s="309" t="s">
        <v>141</v>
      </c>
      <c r="F168" s="393">
        <v>266.85000000000002</v>
      </c>
      <c r="G168" s="357" t="s">
        <v>7012</v>
      </c>
      <c r="H168" s="571">
        <f t="shared" si="4"/>
        <v>71.752292794712957</v>
      </c>
      <c r="I168" s="571">
        <f t="shared" si="3"/>
        <v>36.921629743691504</v>
      </c>
      <c r="J168" s="571" t="e">
        <f t="shared" si="3"/>
        <v>#N/A</v>
      </c>
      <c r="K168" s="571" t="e">
        <f t="shared" si="3"/>
        <v>#N/A</v>
      </c>
    </row>
    <row r="169" spans="1:11" ht="15.5" x14ac:dyDescent="0.35">
      <c r="A169" s="72"/>
      <c r="B169" s="574" t="s">
        <v>346</v>
      </c>
      <c r="C169" s="193" t="s">
        <v>7615</v>
      </c>
      <c r="D169" s="309"/>
      <c r="E169" s="309"/>
      <c r="F169" s="393">
        <v>266.85000000000002</v>
      </c>
      <c r="G169" s="357" t="s">
        <v>7012</v>
      </c>
      <c r="H169" s="571">
        <f t="shared" si="4"/>
        <v>71.752292794712957</v>
      </c>
      <c r="I169" s="571">
        <f t="shared" si="3"/>
        <v>36.921629743691504</v>
      </c>
      <c r="J169" s="571" t="e">
        <f t="shared" si="3"/>
        <v>#N/A</v>
      </c>
      <c r="K169" s="571" t="e">
        <f t="shared" si="3"/>
        <v>#N/A</v>
      </c>
    </row>
    <row r="170" spans="1:11" ht="15.5" x14ac:dyDescent="0.35">
      <c r="A170" s="583" t="s">
        <v>9863</v>
      </c>
      <c r="B170" s="574" t="s">
        <v>343</v>
      </c>
      <c r="C170" s="193" t="s">
        <v>8924</v>
      </c>
      <c r="D170" s="309"/>
      <c r="E170" s="309" t="s">
        <v>141</v>
      </c>
      <c r="F170" s="393">
        <v>696.56000000000006</v>
      </c>
      <c r="G170" s="357" t="s">
        <v>7012</v>
      </c>
      <c r="H170" s="571">
        <f t="shared" si="4"/>
        <v>187.29539842265416</v>
      </c>
      <c r="I170" s="571">
        <f t="shared" si="3"/>
        <v>96.376730051586108</v>
      </c>
      <c r="J170" s="571" t="e">
        <f t="shared" si="3"/>
        <v>#N/A</v>
      </c>
      <c r="K170" s="571" t="e">
        <f t="shared" si="3"/>
        <v>#N/A</v>
      </c>
    </row>
    <row r="171" spans="1:11" ht="15.5" x14ac:dyDescent="0.35">
      <c r="A171" s="72"/>
      <c r="B171" s="574" t="s">
        <v>347</v>
      </c>
      <c r="C171" s="193" t="s">
        <v>7614</v>
      </c>
      <c r="D171" s="309"/>
      <c r="E171" s="309"/>
      <c r="F171" s="393">
        <v>696.56000000000006</v>
      </c>
      <c r="G171" s="357" t="s">
        <v>7012</v>
      </c>
      <c r="H171" s="571">
        <f t="shared" si="4"/>
        <v>187.29539842265416</v>
      </c>
      <c r="I171" s="571">
        <f t="shared" si="3"/>
        <v>96.376730051586108</v>
      </c>
      <c r="J171" s="571" t="e">
        <f t="shared" si="3"/>
        <v>#N/A</v>
      </c>
      <c r="K171" s="571" t="e">
        <f t="shared" si="3"/>
        <v>#N/A</v>
      </c>
    </row>
    <row r="172" spans="1:11" ht="15.5" x14ac:dyDescent="0.35">
      <c r="A172" s="583" t="s">
        <v>9864</v>
      </c>
      <c r="B172" s="574" t="s">
        <v>343</v>
      </c>
      <c r="C172" s="193" t="s">
        <v>8923</v>
      </c>
      <c r="D172" s="309"/>
      <c r="E172" s="309" t="s">
        <v>141</v>
      </c>
      <c r="F172" s="393">
        <v>781.66</v>
      </c>
      <c r="G172" s="357" t="s">
        <v>7012</v>
      </c>
      <c r="H172" s="571">
        <f t="shared" si="4"/>
        <v>210.17761733526447</v>
      </c>
      <c r="I172" s="571">
        <f t="shared" si="3"/>
        <v>108.15125016096644</v>
      </c>
      <c r="J172" s="571" t="e">
        <f t="shared" si="3"/>
        <v>#N/A</v>
      </c>
      <c r="K172" s="571" t="e">
        <f t="shared" si="3"/>
        <v>#N/A</v>
      </c>
    </row>
    <row r="173" spans="1:11" ht="15.5" x14ac:dyDescent="0.35">
      <c r="A173" s="72"/>
      <c r="B173" s="574" t="s">
        <v>348</v>
      </c>
      <c r="C173" s="193" t="s">
        <v>7613</v>
      </c>
      <c r="D173" s="309"/>
      <c r="E173" s="309"/>
      <c r="F173" s="393">
        <v>781.66</v>
      </c>
      <c r="G173" s="357" t="s">
        <v>7012</v>
      </c>
      <c r="H173" s="571">
        <f t="shared" si="4"/>
        <v>210.17761733526447</v>
      </c>
      <c r="I173" s="571">
        <f t="shared" si="3"/>
        <v>108.15125016096644</v>
      </c>
      <c r="J173" s="571" t="e">
        <f t="shared" si="3"/>
        <v>#N/A</v>
      </c>
      <c r="K173" s="571" t="e">
        <f t="shared" si="3"/>
        <v>#N/A</v>
      </c>
    </row>
    <row r="174" spans="1:11" ht="15.5" x14ac:dyDescent="0.35">
      <c r="A174" s="583" t="s">
        <v>9844</v>
      </c>
      <c r="B174" s="574" t="s">
        <v>343</v>
      </c>
      <c r="C174" s="193" t="s">
        <v>8922</v>
      </c>
      <c r="D174" s="309"/>
      <c r="E174" s="309" t="s">
        <v>141</v>
      </c>
      <c r="F174" s="393">
        <v>190.16</v>
      </c>
      <c r="G174" s="357" t="s">
        <v>7012</v>
      </c>
      <c r="H174" s="571">
        <f t="shared" si="4"/>
        <v>51.131407149494528</v>
      </c>
      <c r="I174" s="571">
        <f t="shared" si="3"/>
        <v>26.310725546413249</v>
      </c>
      <c r="J174" s="571" t="e">
        <f t="shared" si="3"/>
        <v>#N/A</v>
      </c>
      <c r="K174" s="571" t="e">
        <f t="shared" si="3"/>
        <v>#N/A</v>
      </c>
    </row>
    <row r="175" spans="1:11" ht="15.5" x14ac:dyDescent="0.35">
      <c r="A175" s="72"/>
      <c r="B175" s="574" t="s">
        <v>349</v>
      </c>
      <c r="C175" s="193" t="s">
        <v>7524</v>
      </c>
      <c r="D175" s="309"/>
      <c r="E175" s="309"/>
      <c r="F175" s="393">
        <v>190.16</v>
      </c>
      <c r="G175" s="357" t="s">
        <v>7012</v>
      </c>
      <c r="H175" s="571">
        <f t="shared" si="4"/>
        <v>51.131407149494528</v>
      </c>
      <c r="I175" s="571">
        <f t="shared" si="3"/>
        <v>26.310725546413249</v>
      </c>
      <c r="J175" s="571" t="e">
        <f t="shared" si="3"/>
        <v>#N/A</v>
      </c>
      <c r="K175" s="571" t="e">
        <f t="shared" si="3"/>
        <v>#N/A</v>
      </c>
    </row>
    <row r="176" spans="1:11" ht="15.5" x14ac:dyDescent="0.35">
      <c r="A176" s="583" t="s">
        <v>9845</v>
      </c>
      <c r="B176" s="574" t="s">
        <v>343</v>
      </c>
      <c r="C176" s="193" t="s">
        <v>8921</v>
      </c>
      <c r="D176" s="309"/>
      <c r="E176" s="309" t="s">
        <v>141</v>
      </c>
      <c r="F176" s="393">
        <v>215.37999999999997</v>
      </c>
      <c r="G176" s="357" t="s">
        <v>7012</v>
      </c>
      <c r="H176" s="571">
        <f t="shared" si="4"/>
        <v>57.912718089283395</v>
      </c>
      <c r="I176" s="571">
        <f t="shared" si="3"/>
        <v>29.800189672835952</v>
      </c>
      <c r="J176" s="571" t="e">
        <f t="shared" si="3"/>
        <v>#N/A</v>
      </c>
      <c r="K176" s="571" t="e">
        <f t="shared" si="3"/>
        <v>#N/A</v>
      </c>
    </row>
    <row r="177" spans="1:11" ht="15.5" x14ac:dyDescent="0.35">
      <c r="A177" s="72"/>
      <c r="B177" s="574" t="s">
        <v>350</v>
      </c>
      <c r="C177" s="193" t="s">
        <v>7523</v>
      </c>
      <c r="D177" s="309"/>
      <c r="E177" s="309"/>
      <c r="F177" s="393">
        <v>215.37999999999997</v>
      </c>
      <c r="G177" s="357" t="s">
        <v>7012</v>
      </c>
      <c r="H177" s="571">
        <f t="shared" si="4"/>
        <v>57.912718089283395</v>
      </c>
      <c r="I177" s="571">
        <f t="shared" si="3"/>
        <v>29.800189672835952</v>
      </c>
      <c r="J177" s="571" t="e">
        <f t="shared" si="3"/>
        <v>#N/A</v>
      </c>
      <c r="K177" s="571" t="e">
        <f t="shared" si="3"/>
        <v>#N/A</v>
      </c>
    </row>
    <row r="178" spans="1:11" ht="15.5" x14ac:dyDescent="0.35">
      <c r="A178" s="583" t="s">
        <v>9846</v>
      </c>
      <c r="B178" s="574" t="s">
        <v>343</v>
      </c>
      <c r="C178" s="193" t="s">
        <v>8920</v>
      </c>
      <c r="D178" s="309"/>
      <c r="E178" s="309" t="s">
        <v>141</v>
      </c>
      <c r="F178" s="393">
        <v>485.38</v>
      </c>
      <c r="G178" s="357" t="s">
        <v>7012</v>
      </c>
      <c r="H178" s="571">
        <f t="shared" si="4"/>
        <v>130.51200253587325</v>
      </c>
      <c r="I178" s="571">
        <f t="shared" si="3"/>
        <v>67.157656529859395</v>
      </c>
      <c r="J178" s="571" t="e">
        <f t="shared" si="3"/>
        <v>#N/A</v>
      </c>
      <c r="K178" s="571" t="e">
        <f t="shared" si="3"/>
        <v>#N/A</v>
      </c>
    </row>
    <row r="179" spans="1:11" ht="15.5" x14ac:dyDescent="0.35">
      <c r="A179" s="72"/>
      <c r="B179" s="574" t="s">
        <v>351</v>
      </c>
      <c r="C179" s="193" t="s">
        <v>7612</v>
      </c>
      <c r="D179" s="309"/>
      <c r="E179" s="309"/>
      <c r="F179" s="393">
        <v>485.38</v>
      </c>
      <c r="G179" s="357" t="s">
        <v>7012</v>
      </c>
      <c r="H179" s="571">
        <f t="shared" si="4"/>
        <v>130.51200253587325</v>
      </c>
      <c r="I179" s="571">
        <f t="shared" si="3"/>
        <v>67.157656529859395</v>
      </c>
      <c r="J179" s="571" t="e">
        <f t="shared" si="3"/>
        <v>#N/A</v>
      </c>
      <c r="K179" s="571" t="e">
        <f t="shared" si="3"/>
        <v>#N/A</v>
      </c>
    </row>
    <row r="180" spans="1:11" ht="15.5" x14ac:dyDescent="0.35">
      <c r="A180" s="583" t="s">
        <v>9847</v>
      </c>
      <c r="B180" s="574" t="s">
        <v>343</v>
      </c>
      <c r="C180" s="193" t="s">
        <v>8919</v>
      </c>
      <c r="D180" s="309"/>
      <c r="E180" s="309" t="s">
        <v>141</v>
      </c>
      <c r="F180" s="393">
        <v>510.6</v>
      </c>
      <c r="G180" s="357" t="s">
        <v>7012</v>
      </c>
      <c r="H180" s="571">
        <f t="shared" si="4"/>
        <v>137.29331347566213</v>
      </c>
      <c r="I180" s="571">
        <f t="shared" si="3"/>
        <v>70.647120656282112</v>
      </c>
      <c r="J180" s="571" t="e">
        <f t="shared" si="3"/>
        <v>#N/A</v>
      </c>
      <c r="K180" s="571" t="e">
        <f t="shared" si="3"/>
        <v>#N/A</v>
      </c>
    </row>
    <row r="181" spans="1:11" ht="16" thickBot="1" x14ac:dyDescent="0.4">
      <c r="A181" s="8"/>
      <c r="B181" s="221" t="s">
        <v>352</v>
      </c>
      <c r="C181" s="247" t="s">
        <v>7611</v>
      </c>
      <c r="D181" s="222"/>
      <c r="E181" s="222"/>
      <c r="F181" s="274">
        <v>510.6</v>
      </c>
      <c r="G181" s="357" t="s">
        <v>7012</v>
      </c>
      <c r="H181" s="571">
        <f t="shared" si="4"/>
        <v>137.29331347566213</v>
      </c>
      <c r="I181" s="571">
        <f t="shared" si="3"/>
        <v>70.647120656282112</v>
      </c>
      <c r="J181" s="571" t="e">
        <f t="shared" si="3"/>
        <v>#N/A</v>
      </c>
      <c r="K181" s="571" t="e">
        <f t="shared" si="3"/>
        <v>#N/A</v>
      </c>
    </row>
    <row r="182" spans="1:11" ht="16" thickBot="1" x14ac:dyDescent="0.4">
      <c r="A182" s="74"/>
      <c r="B182" s="5"/>
      <c r="C182" s="109"/>
      <c r="D182" s="94"/>
      <c r="E182" s="94"/>
      <c r="F182" s="189" t="s">
        <v>141</v>
      </c>
      <c r="G182" s="357" t="s">
        <v>141</v>
      </c>
      <c r="H182" s="571" t="str">
        <f t="shared" si="4"/>
        <v/>
      </c>
      <c r="I182" s="571" t="str">
        <f t="shared" si="3"/>
        <v/>
      </c>
      <c r="J182" s="571" t="str">
        <f t="shared" si="3"/>
        <v/>
      </c>
      <c r="K182" s="571" t="str">
        <f t="shared" si="3"/>
        <v/>
      </c>
    </row>
    <row r="183" spans="1:11" ht="15.5" x14ac:dyDescent="0.35">
      <c r="A183" s="219" t="s">
        <v>274</v>
      </c>
      <c r="B183" s="431" t="s">
        <v>141</v>
      </c>
      <c r="C183" s="209" t="s">
        <v>141</v>
      </c>
      <c r="D183" s="251"/>
      <c r="E183" s="251"/>
      <c r="F183" s="277" t="s">
        <v>141</v>
      </c>
      <c r="G183" s="357" t="s">
        <v>141</v>
      </c>
      <c r="H183" s="571" t="str">
        <f t="shared" si="4"/>
        <v/>
      </c>
      <c r="I183" s="571" t="str">
        <f t="shared" si="3"/>
        <v/>
      </c>
      <c r="J183" s="571" t="str">
        <f t="shared" si="3"/>
        <v/>
      </c>
      <c r="K183" s="571" t="str">
        <f t="shared" si="3"/>
        <v/>
      </c>
    </row>
    <row r="184" spans="1:11" ht="16" thickBot="1" x14ac:dyDescent="0.4">
      <c r="A184" s="11" t="s">
        <v>10065</v>
      </c>
      <c r="B184" s="65" t="s">
        <v>353</v>
      </c>
      <c r="C184" s="169" t="s">
        <v>7768</v>
      </c>
      <c r="D184" s="40"/>
      <c r="E184" s="44"/>
      <c r="F184" s="297">
        <v>322.31000000000006</v>
      </c>
      <c r="G184" s="357" t="s">
        <v>7014</v>
      </c>
      <c r="H184" s="571">
        <f t="shared" si="4"/>
        <v>86.664723592519906</v>
      </c>
      <c r="I184" s="571">
        <f t="shared" si="3"/>
        <v>44.595130158100844</v>
      </c>
      <c r="J184" s="571" t="e">
        <f t="shared" si="3"/>
        <v>#N/A</v>
      </c>
      <c r="K184" s="571" t="e">
        <f t="shared" si="3"/>
        <v>#N/A</v>
      </c>
    </row>
    <row r="185" spans="1:11" ht="16" thickBot="1" x14ac:dyDescent="0.4">
      <c r="A185" s="8"/>
      <c r="B185" s="2"/>
      <c r="C185" s="128"/>
      <c r="D185" s="122"/>
      <c r="E185" s="122"/>
      <c r="F185" s="189" t="s">
        <v>141</v>
      </c>
      <c r="G185" s="357" t="s">
        <v>141</v>
      </c>
      <c r="H185" s="571" t="str">
        <f t="shared" si="4"/>
        <v/>
      </c>
      <c r="I185" s="571" t="str">
        <f t="shared" si="3"/>
        <v/>
      </c>
      <c r="J185" s="571" t="str">
        <f t="shared" si="3"/>
        <v/>
      </c>
      <c r="K185" s="571" t="str">
        <f t="shared" si="3"/>
        <v/>
      </c>
    </row>
    <row r="186" spans="1:11" ht="16" thickBot="1" x14ac:dyDescent="0.4">
      <c r="A186" s="181" t="s">
        <v>354</v>
      </c>
      <c r="B186" s="746" t="s">
        <v>141</v>
      </c>
      <c r="C186" s="106" t="s">
        <v>141</v>
      </c>
      <c r="D186" s="172"/>
      <c r="E186" s="172" t="s">
        <v>141</v>
      </c>
      <c r="F186" s="287" t="s">
        <v>141</v>
      </c>
      <c r="G186" s="357" t="s">
        <v>141</v>
      </c>
      <c r="H186" s="571" t="str">
        <f t="shared" si="4"/>
        <v/>
      </c>
      <c r="I186" s="571" t="str">
        <f t="shared" si="3"/>
        <v/>
      </c>
      <c r="J186" s="571" t="str">
        <f t="shared" si="3"/>
        <v/>
      </c>
      <c r="K186" s="571" t="str">
        <f t="shared" si="3"/>
        <v/>
      </c>
    </row>
    <row r="187" spans="1:11" ht="31.5" thickBot="1" x14ac:dyDescent="0.4">
      <c r="A187" s="593" t="s">
        <v>142</v>
      </c>
      <c r="B187" s="15" t="s">
        <v>143</v>
      </c>
      <c r="C187" s="644" t="s">
        <v>144</v>
      </c>
      <c r="D187" s="145" t="s">
        <v>132</v>
      </c>
      <c r="E187" s="145"/>
      <c r="F187" s="572" t="s">
        <v>9087</v>
      </c>
      <c r="G187" s="357" t="s">
        <v>141</v>
      </c>
      <c r="H187" s="571" t="str">
        <f t="shared" si="4"/>
        <v/>
      </c>
      <c r="I187" s="571" t="str">
        <f t="shared" si="3"/>
        <v/>
      </c>
      <c r="J187" s="571" t="str">
        <f t="shared" si="3"/>
        <v/>
      </c>
      <c r="K187" s="571" t="str">
        <f t="shared" si="3"/>
        <v/>
      </c>
    </row>
    <row r="188" spans="1:11" ht="16" thickBot="1" x14ac:dyDescent="0.4">
      <c r="A188" s="74"/>
      <c r="B188" s="5" t="s">
        <v>141</v>
      </c>
      <c r="C188" s="109" t="s">
        <v>141</v>
      </c>
      <c r="D188" s="94"/>
      <c r="E188" s="94" t="s">
        <v>141</v>
      </c>
      <c r="F188" s="189" t="s">
        <v>141</v>
      </c>
      <c r="G188" s="357" t="s">
        <v>141</v>
      </c>
      <c r="H188" s="571" t="str">
        <f t="shared" si="4"/>
        <v/>
      </c>
      <c r="I188" s="571" t="str">
        <f t="shared" si="3"/>
        <v/>
      </c>
      <c r="J188" s="571" t="str">
        <f t="shared" si="3"/>
        <v/>
      </c>
      <c r="K188" s="571" t="str">
        <f t="shared" si="3"/>
        <v/>
      </c>
    </row>
    <row r="189" spans="1:11" ht="15.5" x14ac:dyDescent="0.35">
      <c r="A189" s="82" t="s">
        <v>7841</v>
      </c>
      <c r="B189" s="16" t="s">
        <v>364</v>
      </c>
      <c r="C189" s="110" t="str">
        <f>LEFT(A189,FIND(" ",SUBSTITUTE(A189," ","",1)))</f>
        <v>Cat2 Conf7</v>
      </c>
      <c r="D189" s="19"/>
      <c r="E189" s="19" t="s">
        <v>141</v>
      </c>
      <c r="F189" s="276" t="s">
        <v>141</v>
      </c>
      <c r="G189" s="357" t="s">
        <v>7012</v>
      </c>
      <c r="H189" s="571" t="str">
        <f t="shared" si="4"/>
        <v/>
      </c>
      <c r="I189" s="571" t="str">
        <f t="shared" si="3"/>
        <v/>
      </c>
      <c r="J189" s="571" t="str">
        <f t="shared" si="3"/>
        <v/>
      </c>
      <c r="K189" s="571" t="str">
        <f t="shared" si="3"/>
        <v/>
      </c>
    </row>
    <row r="190" spans="1:11" ht="15.5" x14ac:dyDescent="0.35">
      <c r="A190" s="373" t="s">
        <v>366</v>
      </c>
      <c r="B190" s="574" t="s">
        <v>367</v>
      </c>
      <c r="C190" s="193" t="s">
        <v>365</v>
      </c>
      <c r="D190" s="309">
        <v>1</v>
      </c>
      <c r="E190" s="309" t="s">
        <v>141</v>
      </c>
      <c r="F190" s="393">
        <v>487.6</v>
      </c>
      <c r="G190" s="357" t="s">
        <v>7014</v>
      </c>
      <c r="H190" s="571">
        <f t="shared" si="4"/>
        <v>131.10892998576745</v>
      </c>
      <c r="I190" s="571">
        <f t="shared" si="3"/>
        <v>67.464817924017154</v>
      </c>
      <c r="J190" s="571" t="e">
        <f t="shared" si="3"/>
        <v>#N/A</v>
      </c>
      <c r="K190" s="571" t="e">
        <f t="shared" si="3"/>
        <v>#N/A</v>
      </c>
    </row>
    <row r="191" spans="1:11" ht="31" x14ac:dyDescent="0.35">
      <c r="A191" s="373" t="s">
        <v>368</v>
      </c>
      <c r="B191" s="574" t="s">
        <v>369</v>
      </c>
      <c r="C191" s="193" t="s">
        <v>370</v>
      </c>
      <c r="D191" s="309">
        <v>1</v>
      </c>
      <c r="E191" s="309" t="s">
        <v>141</v>
      </c>
      <c r="F191" s="393">
        <v>463.83</v>
      </c>
      <c r="G191" s="357" t="s">
        <v>7014</v>
      </c>
      <c r="H191" s="571">
        <f t="shared" si="4"/>
        <v>124.7175040920806</v>
      </c>
      <c r="I191" s="571">
        <f t="shared" si="3"/>
        <v>64.175977230715489</v>
      </c>
      <c r="J191" s="571" t="e">
        <f t="shared" si="3"/>
        <v>#N/A</v>
      </c>
      <c r="K191" s="571" t="e">
        <f t="shared" si="3"/>
        <v>#N/A</v>
      </c>
    </row>
    <row r="192" spans="1:11" ht="15.5" x14ac:dyDescent="0.35">
      <c r="A192" s="373" t="s">
        <v>244</v>
      </c>
      <c r="B192" s="574" t="s">
        <v>245</v>
      </c>
      <c r="C192" s="193" t="s">
        <v>246</v>
      </c>
      <c r="D192" s="309">
        <v>1</v>
      </c>
      <c r="E192" s="309" t="s">
        <v>141</v>
      </c>
      <c r="F192" s="393">
        <v>135.68</v>
      </c>
      <c r="G192" s="357" t="s">
        <v>7012</v>
      </c>
      <c r="H192" s="571">
        <f t="shared" si="4"/>
        <v>36.482484865604853</v>
      </c>
      <c r="I192" s="571">
        <f t="shared" si="3"/>
        <v>18.772818900596075</v>
      </c>
      <c r="J192" s="571" t="e">
        <f t="shared" si="3"/>
        <v>#N/A</v>
      </c>
      <c r="K192" s="571" t="e">
        <f t="shared" si="3"/>
        <v>#N/A</v>
      </c>
    </row>
    <row r="193" spans="1:11" ht="15.5" x14ac:dyDescent="0.35">
      <c r="A193" s="373" t="s">
        <v>371</v>
      </c>
      <c r="B193" s="574" t="s">
        <v>372</v>
      </c>
      <c r="C193" s="193" t="s">
        <v>373</v>
      </c>
      <c r="D193" s="309">
        <v>1</v>
      </c>
      <c r="E193" s="309" t="s">
        <v>141</v>
      </c>
      <c r="F193" s="393">
        <v>9.92</v>
      </c>
      <c r="G193" s="357" t="s">
        <v>7014</v>
      </c>
      <c r="H193" s="571">
        <f t="shared" si="4"/>
        <v>2.667351487815449</v>
      </c>
      <c r="I193" s="571">
        <f t="shared" si="3"/>
        <v>1.3725410045247131</v>
      </c>
      <c r="J193" s="571" t="e">
        <f t="shared" si="3"/>
        <v>#N/A</v>
      </c>
      <c r="K193" s="571" t="e">
        <f t="shared" si="3"/>
        <v>#N/A</v>
      </c>
    </row>
    <row r="194" spans="1:11" ht="15.5" x14ac:dyDescent="0.35">
      <c r="A194" s="378" t="s">
        <v>374</v>
      </c>
      <c r="B194" s="574" t="s">
        <v>375</v>
      </c>
      <c r="C194" s="645" t="s">
        <v>376</v>
      </c>
      <c r="D194" s="314">
        <v>1</v>
      </c>
      <c r="E194" s="314"/>
      <c r="F194" s="393">
        <v>0.01</v>
      </c>
      <c r="G194" s="357" t="s">
        <v>7014</v>
      </c>
      <c r="H194" s="571">
        <f t="shared" si="4"/>
        <v>2.688862386910735E-3</v>
      </c>
      <c r="I194" s="571">
        <f t="shared" si="3"/>
        <v>1.3836098835934608E-3</v>
      </c>
      <c r="J194" s="571" t="e">
        <f t="shared" si="3"/>
        <v>#N/A</v>
      </c>
      <c r="K194" s="571" t="e">
        <f t="shared" si="3"/>
        <v>#N/A</v>
      </c>
    </row>
    <row r="195" spans="1:11" ht="15.5" x14ac:dyDescent="0.35">
      <c r="A195" s="373" t="s">
        <v>224</v>
      </c>
      <c r="B195" s="574" t="s">
        <v>225</v>
      </c>
      <c r="C195" s="193" t="s">
        <v>226</v>
      </c>
      <c r="D195" s="309">
        <v>1</v>
      </c>
      <c r="E195" s="309" t="s">
        <v>141</v>
      </c>
      <c r="F195" s="393">
        <v>32.68</v>
      </c>
      <c r="G195" s="357" t="s">
        <v>7012</v>
      </c>
      <c r="H195" s="571">
        <f t="shared" si="4"/>
        <v>8.7872022804242818</v>
      </c>
      <c r="I195" s="571">
        <f t="shared" si="3"/>
        <v>4.5216370995834296</v>
      </c>
      <c r="J195" s="571" t="e">
        <f t="shared" si="3"/>
        <v>#N/A</v>
      </c>
      <c r="K195" s="571" t="e">
        <f t="shared" si="3"/>
        <v>#N/A</v>
      </c>
    </row>
    <row r="196" spans="1:11" ht="15.5" x14ac:dyDescent="0.35">
      <c r="A196" s="373" t="s">
        <v>253</v>
      </c>
      <c r="B196" s="574" t="s">
        <v>377</v>
      </c>
      <c r="C196" s="193" t="s">
        <v>378</v>
      </c>
      <c r="D196" s="309">
        <v>1</v>
      </c>
      <c r="E196" s="309" t="s">
        <v>141</v>
      </c>
      <c r="F196" s="393">
        <v>47.27</v>
      </c>
      <c r="G196" s="357" t="s">
        <v>7014</v>
      </c>
      <c r="H196" s="571">
        <f t="shared" si="4"/>
        <v>12.710252502927045</v>
      </c>
      <c r="I196" s="571">
        <f t="shared" si="3"/>
        <v>6.5403239197462888</v>
      </c>
      <c r="J196" s="571" t="e">
        <f t="shared" si="3"/>
        <v>#N/A</v>
      </c>
      <c r="K196" s="571" t="e">
        <f t="shared" si="3"/>
        <v>#N/A</v>
      </c>
    </row>
    <row r="197" spans="1:11" ht="15.5" x14ac:dyDescent="0.35">
      <c r="A197" s="373" t="s">
        <v>180</v>
      </c>
      <c r="B197" s="574" t="s">
        <v>181</v>
      </c>
      <c r="C197" s="193" t="s">
        <v>182</v>
      </c>
      <c r="D197" s="309">
        <v>1</v>
      </c>
      <c r="E197" s="309"/>
      <c r="F197" s="393">
        <v>37.200000000000003</v>
      </c>
      <c r="G197" s="357" t="s">
        <v>7012</v>
      </c>
      <c r="H197" s="571">
        <f t="shared" si="4"/>
        <v>10.002568079307935</v>
      </c>
      <c r="I197" s="571">
        <f t="shared" si="3"/>
        <v>5.147028766967674</v>
      </c>
      <c r="J197" s="571" t="e">
        <f t="shared" si="3"/>
        <v>#N/A</v>
      </c>
      <c r="K197" s="571" t="e">
        <f t="shared" si="3"/>
        <v>#N/A</v>
      </c>
    </row>
    <row r="198" spans="1:11" ht="15.5" x14ac:dyDescent="0.35">
      <c r="A198" s="373" t="s">
        <v>187</v>
      </c>
      <c r="B198" s="574" t="s">
        <v>9089</v>
      </c>
      <c r="C198" s="193" t="s">
        <v>157</v>
      </c>
      <c r="D198" s="309">
        <v>1</v>
      </c>
      <c r="E198" s="309" t="s">
        <v>141</v>
      </c>
      <c r="F198" s="393">
        <v>1.6</v>
      </c>
      <c r="G198" s="357" t="s">
        <v>7012</v>
      </c>
      <c r="H198" s="571">
        <f t="shared" si="4"/>
        <v>0.43021798190571758</v>
      </c>
      <c r="I198" s="571">
        <f t="shared" si="3"/>
        <v>0.22137758137495372</v>
      </c>
      <c r="J198" s="571" t="e">
        <f t="shared" si="3"/>
        <v>#N/A</v>
      </c>
      <c r="K198" s="571" t="e">
        <f t="shared" si="3"/>
        <v>#N/A</v>
      </c>
    </row>
    <row r="199" spans="1:11" ht="15.5" x14ac:dyDescent="0.35">
      <c r="A199" s="373" t="s">
        <v>202</v>
      </c>
      <c r="B199" s="574" t="s">
        <v>203</v>
      </c>
      <c r="C199" s="193" t="s">
        <v>204</v>
      </c>
      <c r="D199" s="309">
        <v>1</v>
      </c>
      <c r="E199" s="309"/>
      <c r="F199" s="393">
        <v>295.25</v>
      </c>
      <c r="G199" s="357" t="s">
        <v>7012</v>
      </c>
      <c r="H199" s="571">
        <f t="shared" si="4"/>
        <v>79.388661973539442</v>
      </c>
      <c r="I199" s="571">
        <f t="shared" si="3"/>
        <v>40.851081813096926</v>
      </c>
      <c r="J199" s="571" t="e">
        <f t="shared" si="3"/>
        <v>#N/A</v>
      </c>
      <c r="K199" s="571" t="e">
        <f t="shared" si="3"/>
        <v>#N/A</v>
      </c>
    </row>
    <row r="200" spans="1:11" ht="15.5" x14ac:dyDescent="0.35">
      <c r="A200" s="373" t="s">
        <v>464</v>
      </c>
      <c r="B200" s="574" t="s">
        <v>7833</v>
      </c>
      <c r="C200" s="646" t="s">
        <v>7081</v>
      </c>
      <c r="D200" s="309">
        <v>1</v>
      </c>
      <c r="E200" s="309"/>
      <c r="F200" s="393">
        <v>0.56000000000000005</v>
      </c>
      <c r="G200" s="357" t="s">
        <v>7012</v>
      </c>
      <c r="H200" s="571">
        <f t="shared" si="4"/>
        <v>0.15057629366700115</v>
      </c>
      <c r="I200" s="571">
        <f t="shared" si="3"/>
        <v>7.7482153481233801E-2</v>
      </c>
      <c r="J200" s="571" t="e">
        <f t="shared" si="3"/>
        <v>#N/A</v>
      </c>
      <c r="K200" s="571" t="e">
        <f t="shared" si="3"/>
        <v>#N/A</v>
      </c>
    </row>
    <row r="201" spans="1:11" ht="15.5" x14ac:dyDescent="0.35">
      <c r="A201" s="373" t="s">
        <v>256</v>
      </c>
      <c r="B201" s="574" t="s">
        <v>379</v>
      </c>
      <c r="C201" s="193" t="s">
        <v>380</v>
      </c>
      <c r="D201" s="309">
        <v>1</v>
      </c>
      <c r="E201" s="309" t="s">
        <v>141</v>
      </c>
      <c r="F201" s="393">
        <v>47.27</v>
      </c>
      <c r="G201" s="357" t="s">
        <v>7014</v>
      </c>
      <c r="H201" s="571">
        <f t="shared" si="4"/>
        <v>12.710252502927045</v>
      </c>
      <c r="I201" s="571">
        <f t="shared" si="4"/>
        <v>6.5403239197462888</v>
      </c>
      <c r="J201" s="571" t="e">
        <f t="shared" si="4"/>
        <v>#N/A</v>
      </c>
      <c r="K201" s="571" t="e">
        <f t="shared" si="4"/>
        <v>#N/A</v>
      </c>
    </row>
    <row r="202" spans="1:11" ht="15.5" x14ac:dyDescent="0.35">
      <c r="A202" s="373" t="s">
        <v>381</v>
      </c>
      <c r="B202" s="574" t="s">
        <v>382</v>
      </c>
      <c r="C202" s="193" t="s">
        <v>383</v>
      </c>
      <c r="D202" s="309">
        <v>1</v>
      </c>
      <c r="E202" s="309" t="s">
        <v>141</v>
      </c>
      <c r="F202" s="393">
        <v>0.01</v>
      </c>
      <c r="G202" s="357" t="s">
        <v>7014</v>
      </c>
      <c r="H202" s="571">
        <f t="shared" ref="H202:K265" si="5">IF(ISNUMBER($F202),H$3*$F202,"")</f>
        <v>2.688862386910735E-3</v>
      </c>
      <c r="I202" s="571">
        <f t="shared" si="5"/>
        <v>1.3836098835934608E-3</v>
      </c>
      <c r="J202" s="571" t="e">
        <f t="shared" si="5"/>
        <v>#N/A</v>
      </c>
      <c r="K202" s="571" t="e">
        <f t="shared" si="5"/>
        <v>#N/A</v>
      </c>
    </row>
    <row r="203" spans="1:11" ht="15.5" x14ac:dyDescent="0.35">
      <c r="A203" s="373" t="s">
        <v>188</v>
      </c>
      <c r="B203" s="574" t="s">
        <v>189</v>
      </c>
      <c r="C203" s="193" t="s">
        <v>190</v>
      </c>
      <c r="D203" s="309">
        <v>1</v>
      </c>
      <c r="E203" s="309" t="s">
        <v>141</v>
      </c>
      <c r="F203" s="393">
        <v>0.01</v>
      </c>
      <c r="G203" s="357" t="s">
        <v>7014</v>
      </c>
      <c r="H203" s="571">
        <f t="shared" si="5"/>
        <v>2.688862386910735E-3</v>
      </c>
      <c r="I203" s="571">
        <f t="shared" si="5"/>
        <v>1.3836098835934608E-3</v>
      </c>
      <c r="J203" s="571" t="e">
        <f t="shared" si="5"/>
        <v>#N/A</v>
      </c>
      <c r="K203" s="571" t="e">
        <f t="shared" si="5"/>
        <v>#N/A</v>
      </c>
    </row>
    <row r="204" spans="1:11" ht="15.5" x14ac:dyDescent="0.35">
      <c r="A204" s="373" t="s">
        <v>191</v>
      </c>
      <c r="B204" s="574" t="s">
        <v>259</v>
      </c>
      <c r="C204" s="193" t="s">
        <v>260</v>
      </c>
      <c r="D204" s="309">
        <v>1</v>
      </c>
      <c r="E204" s="309"/>
      <c r="F204" s="393">
        <v>19.850000000000001</v>
      </c>
      <c r="G204" s="357" t="s">
        <v>7014</v>
      </c>
      <c r="H204" s="571">
        <f t="shared" si="5"/>
        <v>5.3373918380178091</v>
      </c>
      <c r="I204" s="571">
        <f t="shared" si="5"/>
        <v>2.7464656189330197</v>
      </c>
      <c r="J204" s="571" t="e">
        <f t="shared" si="5"/>
        <v>#N/A</v>
      </c>
      <c r="K204" s="571" t="e">
        <f t="shared" si="5"/>
        <v>#N/A</v>
      </c>
    </row>
    <row r="205" spans="1:11" ht="15.5" x14ac:dyDescent="0.35">
      <c r="A205" s="373" t="s">
        <v>9914</v>
      </c>
      <c r="B205" s="574" t="s">
        <v>9912</v>
      </c>
      <c r="C205" s="193" t="s">
        <v>7729</v>
      </c>
      <c r="D205" s="309">
        <v>1</v>
      </c>
      <c r="E205" s="309" t="s">
        <v>141</v>
      </c>
      <c r="F205" s="393">
        <v>0.57000000000000006</v>
      </c>
      <c r="G205" s="357" t="s">
        <v>7012</v>
      </c>
      <c r="H205" s="571">
        <f t="shared" si="5"/>
        <v>0.15326515605391189</v>
      </c>
      <c r="I205" s="571">
        <f t="shared" si="5"/>
        <v>7.8865763364827271E-2</v>
      </c>
      <c r="J205" s="571" t="e">
        <f t="shared" si="5"/>
        <v>#N/A</v>
      </c>
      <c r="K205" s="571" t="e">
        <f t="shared" si="5"/>
        <v>#N/A</v>
      </c>
    </row>
    <row r="206" spans="1:11" ht="15.5" x14ac:dyDescent="0.35">
      <c r="A206" s="373" t="s">
        <v>9908</v>
      </c>
      <c r="B206" s="574" t="s">
        <v>9909</v>
      </c>
      <c r="C206" s="193" t="s">
        <v>6942</v>
      </c>
      <c r="D206" s="310">
        <v>1</v>
      </c>
      <c r="E206" s="311"/>
      <c r="F206" s="271">
        <v>0.52</v>
      </c>
      <c r="G206" s="357" t="s">
        <v>7012</v>
      </c>
      <c r="H206" s="571">
        <f t="shared" si="5"/>
        <v>0.13982084411935822</v>
      </c>
      <c r="I206" s="571">
        <f t="shared" si="5"/>
        <v>7.1947713946859962E-2</v>
      </c>
      <c r="J206" s="571" t="e">
        <f t="shared" si="5"/>
        <v>#N/A</v>
      </c>
      <c r="K206" s="571" t="e">
        <f t="shared" si="5"/>
        <v>#N/A</v>
      </c>
    </row>
    <row r="207" spans="1:11" ht="31" x14ac:dyDescent="0.35">
      <c r="A207" s="373" t="s">
        <v>161</v>
      </c>
      <c r="B207" s="574" t="s">
        <v>195</v>
      </c>
      <c r="C207" s="193" t="s">
        <v>196</v>
      </c>
      <c r="D207" s="309">
        <v>1</v>
      </c>
      <c r="E207" s="309" t="s">
        <v>141</v>
      </c>
      <c r="F207" s="393">
        <v>0</v>
      </c>
      <c r="G207" s="357" t="s">
        <v>7012</v>
      </c>
      <c r="H207" s="571">
        <f t="shared" si="5"/>
        <v>0</v>
      </c>
      <c r="I207" s="571">
        <f t="shared" si="5"/>
        <v>0</v>
      </c>
      <c r="J207" s="571" t="e">
        <f t="shared" si="5"/>
        <v>#N/A</v>
      </c>
      <c r="K207" s="571" t="e">
        <f t="shared" si="5"/>
        <v>#N/A</v>
      </c>
    </row>
    <row r="208" spans="1:11" ht="31.5" thickBot="1" x14ac:dyDescent="0.4">
      <c r="A208" s="192" t="s">
        <v>164</v>
      </c>
      <c r="B208" s="221" t="s">
        <v>384</v>
      </c>
      <c r="C208" s="247" t="s">
        <v>385</v>
      </c>
      <c r="D208" s="222">
        <v>1</v>
      </c>
      <c r="E208" s="222"/>
      <c r="F208" s="274">
        <v>0</v>
      </c>
      <c r="G208" s="357" t="s">
        <v>7012</v>
      </c>
      <c r="H208" s="571">
        <f t="shared" si="5"/>
        <v>0</v>
      </c>
      <c r="I208" s="571">
        <f t="shared" si="5"/>
        <v>0</v>
      </c>
      <c r="J208" s="571" t="e">
        <f t="shared" si="5"/>
        <v>#N/A</v>
      </c>
      <c r="K208" s="571" t="e">
        <f t="shared" si="5"/>
        <v>#N/A</v>
      </c>
    </row>
    <row r="209" spans="1:11" ht="16" thickBot="1" x14ac:dyDescent="0.4">
      <c r="A209" s="74"/>
      <c r="B209" s="5" t="s">
        <v>141</v>
      </c>
      <c r="C209" s="109"/>
      <c r="D209" s="94"/>
      <c r="E209" s="94"/>
      <c r="F209" s="189" t="s">
        <v>141</v>
      </c>
      <c r="G209" s="357" t="s">
        <v>141</v>
      </c>
      <c r="H209" s="571" t="str">
        <f t="shared" si="5"/>
        <v/>
      </c>
      <c r="I209" s="571" t="str">
        <f t="shared" si="5"/>
        <v/>
      </c>
      <c r="J209" s="571" t="str">
        <f t="shared" si="5"/>
        <v/>
      </c>
      <c r="K209" s="571" t="str">
        <f t="shared" si="5"/>
        <v/>
      </c>
    </row>
    <row r="210" spans="1:11" ht="15.5" x14ac:dyDescent="0.35">
      <c r="A210" s="167" t="s">
        <v>7842</v>
      </c>
      <c r="B210" s="3" t="s">
        <v>386</v>
      </c>
      <c r="C210" s="110" t="str">
        <f>LEFT(A210,FIND(" ",SUBSTITUTE(A210," ","",1)))</f>
        <v>Cat2 Conf8</v>
      </c>
      <c r="D210" s="158"/>
      <c r="E210" s="158" t="s">
        <v>141</v>
      </c>
      <c r="F210" s="273" t="s">
        <v>141</v>
      </c>
      <c r="G210" s="357" t="s">
        <v>7012</v>
      </c>
      <c r="H210" s="571" t="str">
        <f t="shared" si="5"/>
        <v/>
      </c>
      <c r="I210" s="571" t="str">
        <f t="shared" si="5"/>
        <v/>
      </c>
      <c r="J210" s="571" t="str">
        <f t="shared" si="5"/>
        <v/>
      </c>
      <c r="K210" s="571" t="str">
        <f t="shared" si="5"/>
        <v/>
      </c>
    </row>
    <row r="211" spans="1:11" ht="15.5" x14ac:dyDescent="0.35">
      <c r="A211" s="373" t="s">
        <v>388</v>
      </c>
      <c r="B211" s="574" t="s">
        <v>389</v>
      </c>
      <c r="C211" s="193" t="s">
        <v>387</v>
      </c>
      <c r="D211" s="309">
        <v>1</v>
      </c>
      <c r="E211" s="309" t="s">
        <v>141</v>
      </c>
      <c r="F211" s="393">
        <v>391.03999999999996</v>
      </c>
      <c r="G211" s="357" t="s">
        <v>7014</v>
      </c>
      <c r="H211" s="571">
        <f t="shared" si="5"/>
        <v>105.14527477775736</v>
      </c>
      <c r="I211" s="571">
        <f t="shared" si="5"/>
        <v>54.104680888038679</v>
      </c>
      <c r="J211" s="571" t="e">
        <f t="shared" si="5"/>
        <v>#N/A</v>
      </c>
      <c r="K211" s="571" t="e">
        <f t="shared" si="5"/>
        <v>#N/A</v>
      </c>
    </row>
    <row r="212" spans="1:11" ht="15.5" x14ac:dyDescent="0.35">
      <c r="A212" s="373" t="s">
        <v>390</v>
      </c>
      <c r="B212" s="574" t="s">
        <v>391</v>
      </c>
      <c r="C212" s="646" t="s">
        <v>243</v>
      </c>
      <c r="D212" s="309">
        <v>1</v>
      </c>
      <c r="E212" s="309" t="s">
        <v>141</v>
      </c>
      <c r="F212" s="393">
        <v>194.54</v>
      </c>
      <c r="G212" s="357" t="s">
        <v>7014</v>
      </c>
      <c r="H212" s="571">
        <f t="shared" si="5"/>
        <v>52.309128874961431</v>
      </c>
      <c r="I212" s="571">
        <f t="shared" si="5"/>
        <v>26.916746675427184</v>
      </c>
      <c r="J212" s="571" t="e">
        <f t="shared" si="5"/>
        <v>#N/A</v>
      </c>
      <c r="K212" s="571" t="e">
        <f t="shared" si="5"/>
        <v>#N/A</v>
      </c>
    </row>
    <row r="213" spans="1:11" ht="15.5" x14ac:dyDescent="0.35">
      <c r="A213" s="373" t="s">
        <v>244</v>
      </c>
      <c r="B213" s="574" t="s">
        <v>245</v>
      </c>
      <c r="C213" s="193" t="s">
        <v>246</v>
      </c>
      <c r="D213" s="309">
        <v>1</v>
      </c>
      <c r="E213" s="309" t="s">
        <v>141</v>
      </c>
      <c r="F213" s="393">
        <v>135.68</v>
      </c>
      <c r="G213" s="357" t="s">
        <v>7012</v>
      </c>
      <c r="H213" s="571">
        <f t="shared" si="5"/>
        <v>36.482484865604853</v>
      </c>
      <c r="I213" s="571">
        <f t="shared" si="5"/>
        <v>18.772818900596075</v>
      </c>
      <c r="J213" s="571" t="e">
        <f t="shared" si="5"/>
        <v>#N/A</v>
      </c>
      <c r="K213" s="571" t="e">
        <f t="shared" si="5"/>
        <v>#N/A</v>
      </c>
    </row>
    <row r="214" spans="1:11" ht="15.5" x14ac:dyDescent="0.35">
      <c r="A214" s="373" t="s">
        <v>224</v>
      </c>
      <c r="B214" s="574" t="s">
        <v>225</v>
      </c>
      <c r="C214" s="193" t="s">
        <v>226</v>
      </c>
      <c r="D214" s="309">
        <v>1</v>
      </c>
      <c r="E214" s="309" t="s">
        <v>141</v>
      </c>
      <c r="F214" s="393">
        <v>32.68</v>
      </c>
      <c r="G214" s="357" t="s">
        <v>7012</v>
      </c>
      <c r="H214" s="571">
        <f t="shared" si="5"/>
        <v>8.7872022804242818</v>
      </c>
      <c r="I214" s="571">
        <f t="shared" si="5"/>
        <v>4.5216370995834296</v>
      </c>
      <c r="J214" s="571" t="e">
        <f t="shared" si="5"/>
        <v>#N/A</v>
      </c>
      <c r="K214" s="571" t="e">
        <f t="shared" si="5"/>
        <v>#N/A</v>
      </c>
    </row>
    <row r="215" spans="1:11" ht="15.5" x14ac:dyDescent="0.35">
      <c r="A215" s="373" t="s">
        <v>392</v>
      </c>
      <c r="B215" s="574" t="s">
        <v>393</v>
      </c>
      <c r="C215" s="193" t="s">
        <v>394</v>
      </c>
      <c r="D215" s="309">
        <v>3</v>
      </c>
      <c r="E215" s="309" t="s">
        <v>141</v>
      </c>
      <c r="F215" s="393">
        <v>47.27</v>
      </c>
      <c r="G215" s="357" t="s">
        <v>7014</v>
      </c>
      <c r="H215" s="571">
        <f t="shared" si="5"/>
        <v>12.710252502927045</v>
      </c>
      <c r="I215" s="571">
        <f t="shared" si="5"/>
        <v>6.5403239197462888</v>
      </c>
      <c r="J215" s="571" t="e">
        <f t="shared" si="5"/>
        <v>#N/A</v>
      </c>
      <c r="K215" s="571" t="e">
        <f t="shared" si="5"/>
        <v>#N/A</v>
      </c>
    </row>
    <row r="216" spans="1:11" ht="15.5" x14ac:dyDescent="0.35">
      <c r="A216" s="373" t="s">
        <v>180</v>
      </c>
      <c r="B216" s="574" t="s">
        <v>181</v>
      </c>
      <c r="C216" s="193" t="s">
        <v>182</v>
      </c>
      <c r="D216" s="309">
        <v>1</v>
      </c>
      <c r="E216" s="309"/>
      <c r="F216" s="393">
        <v>37.200000000000003</v>
      </c>
      <c r="G216" s="357" t="s">
        <v>7012</v>
      </c>
      <c r="H216" s="571">
        <f t="shared" si="5"/>
        <v>10.002568079307935</v>
      </c>
      <c r="I216" s="571">
        <f t="shared" si="5"/>
        <v>5.147028766967674</v>
      </c>
      <c r="J216" s="571" t="e">
        <f t="shared" si="5"/>
        <v>#N/A</v>
      </c>
      <c r="K216" s="571" t="e">
        <f t="shared" si="5"/>
        <v>#N/A</v>
      </c>
    </row>
    <row r="217" spans="1:11" ht="15.5" x14ac:dyDescent="0.35">
      <c r="A217" s="373" t="s">
        <v>187</v>
      </c>
      <c r="B217" s="574" t="s">
        <v>9089</v>
      </c>
      <c r="C217" s="193" t="s">
        <v>157</v>
      </c>
      <c r="D217" s="309">
        <v>1</v>
      </c>
      <c r="E217" s="309" t="s">
        <v>141</v>
      </c>
      <c r="F217" s="393">
        <v>1.6</v>
      </c>
      <c r="G217" s="357" t="s">
        <v>7012</v>
      </c>
      <c r="H217" s="571">
        <f t="shared" si="5"/>
        <v>0.43021798190571758</v>
      </c>
      <c r="I217" s="571">
        <f t="shared" si="5"/>
        <v>0.22137758137495372</v>
      </c>
      <c r="J217" s="571" t="e">
        <f t="shared" si="5"/>
        <v>#N/A</v>
      </c>
      <c r="K217" s="571" t="e">
        <f t="shared" si="5"/>
        <v>#N/A</v>
      </c>
    </row>
    <row r="218" spans="1:11" ht="15.5" x14ac:dyDescent="0.35">
      <c r="A218" s="373" t="s">
        <v>202</v>
      </c>
      <c r="B218" s="574" t="s">
        <v>203</v>
      </c>
      <c r="C218" s="193" t="s">
        <v>204</v>
      </c>
      <c r="D218" s="309">
        <v>1</v>
      </c>
      <c r="E218" s="309"/>
      <c r="F218" s="393">
        <v>295.25</v>
      </c>
      <c r="G218" s="357" t="s">
        <v>7012</v>
      </c>
      <c r="H218" s="571">
        <f t="shared" si="5"/>
        <v>79.388661973539442</v>
      </c>
      <c r="I218" s="571">
        <f t="shared" si="5"/>
        <v>40.851081813096926</v>
      </c>
      <c r="J218" s="571" t="e">
        <f t="shared" si="5"/>
        <v>#N/A</v>
      </c>
      <c r="K218" s="571" t="e">
        <f t="shared" si="5"/>
        <v>#N/A</v>
      </c>
    </row>
    <row r="219" spans="1:11" ht="15.5" x14ac:dyDescent="0.35">
      <c r="A219" s="373" t="s">
        <v>464</v>
      </c>
      <c r="B219" s="574" t="s">
        <v>7833</v>
      </c>
      <c r="C219" s="645" t="s">
        <v>7081</v>
      </c>
      <c r="D219" s="309">
        <v>1</v>
      </c>
      <c r="E219" s="309"/>
      <c r="F219" s="393">
        <v>0.56000000000000005</v>
      </c>
      <c r="G219" s="357" t="s">
        <v>7012</v>
      </c>
      <c r="H219" s="571">
        <f t="shared" si="5"/>
        <v>0.15057629366700115</v>
      </c>
      <c r="I219" s="571">
        <f t="shared" si="5"/>
        <v>7.7482153481233801E-2</v>
      </c>
      <c r="J219" s="571" t="e">
        <f t="shared" si="5"/>
        <v>#N/A</v>
      </c>
      <c r="K219" s="571" t="e">
        <f t="shared" si="5"/>
        <v>#N/A</v>
      </c>
    </row>
    <row r="220" spans="1:11" ht="15.5" x14ac:dyDescent="0.35">
      <c r="A220" s="373" t="s">
        <v>250</v>
      </c>
      <c r="B220" s="574" t="s">
        <v>395</v>
      </c>
      <c r="C220" s="645" t="s">
        <v>396</v>
      </c>
      <c r="D220" s="309">
        <v>1</v>
      </c>
      <c r="E220" s="309" t="s">
        <v>141</v>
      </c>
      <c r="F220" s="393">
        <v>0.01</v>
      </c>
      <c r="G220" s="357" t="s">
        <v>7014</v>
      </c>
      <c r="H220" s="571">
        <f t="shared" si="5"/>
        <v>2.688862386910735E-3</v>
      </c>
      <c r="I220" s="571">
        <f t="shared" si="5"/>
        <v>1.3836098835934608E-3</v>
      </c>
      <c r="J220" s="571" t="e">
        <f t="shared" si="5"/>
        <v>#N/A</v>
      </c>
      <c r="K220" s="571" t="e">
        <f t="shared" si="5"/>
        <v>#N/A</v>
      </c>
    </row>
    <row r="221" spans="1:11" ht="15.5" x14ac:dyDescent="0.35">
      <c r="A221" s="373" t="s">
        <v>232</v>
      </c>
      <c r="B221" s="574" t="s">
        <v>397</v>
      </c>
      <c r="C221" s="193" t="s">
        <v>398</v>
      </c>
      <c r="D221" s="309">
        <v>1</v>
      </c>
      <c r="E221" s="309" t="s">
        <v>141</v>
      </c>
      <c r="F221" s="393">
        <v>16.600000000000001</v>
      </c>
      <c r="G221" s="357" t="s">
        <v>7014</v>
      </c>
      <c r="H221" s="571">
        <f t="shared" si="5"/>
        <v>4.4635115622718198</v>
      </c>
      <c r="I221" s="571">
        <f t="shared" si="5"/>
        <v>2.2967924067651451</v>
      </c>
      <c r="J221" s="571" t="e">
        <f t="shared" si="5"/>
        <v>#N/A</v>
      </c>
      <c r="K221" s="571" t="e">
        <f t="shared" si="5"/>
        <v>#N/A</v>
      </c>
    </row>
    <row r="222" spans="1:11" ht="15.5" x14ac:dyDescent="0.35">
      <c r="A222" s="373" t="s">
        <v>188</v>
      </c>
      <c r="B222" s="574" t="s">
        <v>189</v>
      </c>
      <c r="C222" s="193" t="s">
        <v>190</v>
      </c>
      <c r="D222" s="309">
        <v>1</v>
      </c>
      <c r="E222" s="309" t="s">
        <v>141</v>
      </c>
      <c r="F222" s="393">
        <v>0.01</v>
      </c>
      <c r="G222" s="357" t="s">
        <v>7014</v>
      </c>
      <c r="H222" s="571">
        <f t="shared" si="5"/>
        <v>2.688862386910735E-3</v>
      </c>
      <c r="I222" s="571">
        <f t="shared" si="5"/>
        <v>1.3836098835934608E-3</v>
      </c>
      <c r="J222" s="571" t="e">
        <f t="shared" si="5"/>
        <v>#N/A</v>
      </c>
      <c r="K222" s="571" t="e">
        <f t="shared" si="5"/>
        <v>#N/A</v>
      </c>
    </row>
    <row r="223" spans="1:11" ht="15.5" x14ac:dyDescent="0.35">
      <c r="A223" s="373" t="s">
        <v>191</v>
      </c>
      <c r="B223" s="574" t="s">
        <v>362</v>
      </c>
      <c r="C223" s="193" t="s">
        <v>363</v>
      </c>
      <c r="D223" s="309">
        <v>1</v>
      </c>
      <c r="E223" s="309"/>
      <c r="F223" s="393">
        <v>19.850000000000001</v>
      </c>
      <c r="G223" s="357" t="s">
        <v>7012</v>
      </c>
      <c r="H223" s="571">
        <f t="shared" si="5"/>
        <v>5.3373918380178091</v>
      </c>
      <c r="I223" s="571">
        <f t="shared" si="5"/>
        <v>2.7464656189330197</v>
      </c>
      <c r="J223" s="571" t="e">
        <f t="shared" si="5"/>
        <v>#N/A</v>
      </c>
      <c r="K223" s="571" t="e">
        <f t="shared" si="5"/>
        <v>#N/A</v>
      </c>
    </row>
    <row r="224" spans="1:11" ht="15.5" x14ac:dyDescent="0.35">
      <c r="A224" s="373" t="s">
        <v>9914</v>
      </c>
      <c r="B224" s="574" t="s">
        <v>9912</v>
      </c>
      <c r="C224" s="193" t="s">
        <v>7729</v>
      </c>
      <c r="D224" s="309">
        <v>1</v>
      </c>
      <c r="E224" s="309" t="s">
        <v>141</v>
      </c>
      <c r="F224" s="393">
        <v>0.57000000000000006</v>
      </c>
      <c r="G224" s="357" t="s">
        <v>7012</v>
      </c>
      <c r="H224" s="571">
        <f t="shared" si="5"/>
        <v>0.15326515605391189</v>
      </c>
      <c r="I224" s="571">
        <f t="shared" si="5"/>
        <v>7.8865763364827271E-2</v>
      </c>
      <c r="J224" s="571" t="e">
        <f t="shared" si="5"/>
        <v>#N/A</v>
      </c>
      <c r="K224" s="571" t="e">
        <f t="shared" si="5"/>
        <v>#N/A</v>
      </c>
    </row>
    <row r="225" spans="1:11" ht="15.5" x14ac:dyDescent="0.35">
      <c r="A225" s="373" t="s">
        <v>9908</v>
      </c>
      <c r="B225" s="574" t="s">
        <v>9909</v>
      </c>
      <c r="C225" s="193" t="s">
        <v>6942</v>
      </c>
      <c r="D225" s="310">
        <v>1</v>
      </c>
      <c r="E225" s="311"/>
      <c r="F225" s="271">
        <v>0.52</v>
      </c>
      <c r="G225" s="357" t="s">
        <v>7012</v>
      </c>
      <c r="H225" s="571">
        <f t="shared" si="5"/>
        <v>0.13982084411935822</v>
      </c>
      <c r="I225" s="571">
        <f t="shared" si="5"/>
        <v>7.1947713946859962E-2</v>
      </c>
      <c r="J225" s="571" t="e">
        <f t="shared" si="5"/>
        <v>#N/A</v>
      </c>
      <c r="K225" s="571" t="e">
        <f t="shared" si="5"/>
        <v>#N/A</v>
      </c>
    </row>
    <row r="226" spans="1:11" ht="31" x14ac:dyDescent="0.35">
      <c r="A226" s="373" t="s">
        <v>161</v>
      </c>
      <c r="B226" s="574" t="s">
        <v>195</v>
      </c>
      <c r="C226" s="193" t="s">
        <v>196</v>
      </c>
      <c r="D226" s="309">
        <v>1</v>
      </c>
      <c r="E226" s="309" t="s">
        <v>141</v>
      </c>
      <c r="F226" s="393">
        <v>0</v>
      </c>
      <c r="G226" s="357" t="s">
        <v>7012</v>
      </c>
      <c r="H226" s="571">
        <f t="shared" si="5"/>
        <v>0</v>
      </c>
      <c r="I226" s="571">
        <f t="shared" si="5"/>
        <v>0</v>
      </c>
      <c r="J226" s="571" t="e">
        <f t="shared" si="5"/>
        <v>#N/A</v>
      </c>
      <c r="K226" s="571" t="e">
        <f t="shared" si="5"/>
        <v>#N/A</v>
      </c>
    </row>
    <row r="227" spans="1:11" ht="31.5" thickBot="1" x14ac:dyDescent="0.4">
      <c r="A227" s="192" t="s">
        <v>164</v>
      </c>
      <c r="B227" s="221" t="s">
        <v>399</v>
      </c>
      <c r="C227" s="247" t="s">
        <v>400</v>
      </c>
      <c r="D227" s="222">
        <v>1</v>
      </c>
      <c r="E227" s="222"/>
      <c r="F227" s="274">
        <v>0</v>
      </c>
      <c r="G227" s="357" t="s">
        <v>7012</v>
      </c>
      <c r="H227" s="571">
        <f t="shared" si="5"/>
        <v>0</v>
      </c>
      <c r="I227" s="571">
        <f t="shared" si="5"/>
        <v>0</v>
      </c>
      <c r="J227" s="571" t="e">
        <f t="shared" si="5"/>
        <v>#N/A</v>
      </c>
      <c r="K227" s="571" t="e">
        <f t="shared" si="5"/>
        <v>#N/A</v>
      </c>
    </row>
    <row r="228" spans="1:11" ht="16" thickBot="1" x14ac:dyDescent="0.4">
      <c r="A228" s="74"/>
      <c r="B228" s="5" t="s">
        <v>141</v>
      </c>
      <c r="C228" s="109" t="s">
        <v>141</v>
      </c>
      <c r="D228" s="94"/>
      <c r="E228" s="94"/>
      <c r="F228" s="189" t="s">
        <v>141</v>
      </c>
      <c r="G228" s="357" t="s">
        <v>141</v>
      </c>
      <c r="H228" s="571" t="str">
        <f t="shared" si="5"/>
        <v/>
      </c>
      <c r="I228" s="571" t="str">
        <f t="shared" si="5"/>
        <v/>
      </c>
      <c r="J228" s="571" t="str">
        <f t="shared" si="5"/>
        <v/>
      </c>
      <c r="K228" s="571" t="str">
        <f t="shared" si="5"/>
        <v/>
      </c>
    </row>
    <row r="229" spans="1:11" ht="15.5" x14ac:dyDescent="0.35">
      <c r="A229" s="167" t="s">
        <v>7844</v>
      </c>
      <c r="B229" s="3" t="s">
        <v>412</v>
      </c>
      <c r="C229" s="110" t="str">
        <f>LEFT(A229,FIND(" ",SUBSTITUTE(A229," ","",1)))</f>
        <v>Cat2 Conf11</v>
      </c>
      <c r="D229" s="158"/>
      <c r="E229" s="158" t="s">
        <v>141</v>
      </c>
      <c r="F229" s="273" t="s">
        <v>141</v>
      </c>
      <c r="G229" s="357" t="s">
        <v>7012</v>
      </c>
      <c r="H229" s="571" t="str">
        <f t="shared" si="5"/>
        <v/>
      </c>
      <c r="I229" s="571" t="str">
        <f t="shared" si="5"/>
        <v/>
      </c>
      <c r="J229" s="571" t="str">
        <f t="shared" si="5"/>
        <v/>
      </c>
      <c r="K229" s="571" t="str">
        <f t="shared" si="5"/>
        <v/>
      </c>
    </row>
    <row r="230" spans="1:11" ht="15.5" x14ac:dyDescent="0.35">
      <c r="A230" s="373" t="s">
        <v>414</v>
      </c>
      <c r="B230" s="574" t="s">
        <v>415</v>
      </c>
      <c r="C230" s="193" t="s">
        <v>413</v>
      </c>
      <c r="D230" s="309">
        <v>1</v>
      </c>
      <c r="E230" s="309" t="s">
        <v>141</v>
      </c>
      <c r="F230" s="393">
        <v>341.59000000000003</v>
      </c>
      <c r="G230" s="357" t="s">
        <v>7014</v>
      </c>
      <c r="H230" s="571">
        <f t="shared" si="5"/>
        <v>91.848850274483794</v>
      </c>
      <c r="I230" s="571">
        <f t="shared" si="5"/>
        <v>47.262730013669028</v>
      </c>
      <c r="J230" s="571" t="e">
        <f t="shared" si="5"/>
        <v>#N/A</v>
      </c>
      <c r="K230" s="571" t="e">
        <f t="shared" si="5"/>
        <v>#N/A</v>
      </c>
    </row>
    <row r="231" spans="1:11" ht="15.5" x14ac:dyDescent="0.35">
      <c r="A231" s="373" t="s">
        <v>416</v>
      </c>
      <c r="B231" s="574" t="s">
        <v>417</v>
      </c>
      <c r="C231" s="193" t="s">
        <v>418</v>
      </c>
      <c r="D231" s="309">
        <v>1</v>
      </c>
      <c r="E231" s="309" t="s">
        <v>141</v>
      </c>
      <c r="F231" s="393">
        <v>878.45</v>
      </c>
      <c r="G231" s="357" t="s">
        <v>7012</v>
      </c>
      <c r="H231" s="571">
        <f t="shared" si="5"/>
        <v>236.20311637817352</v>
      </c>
      <c r="I231" s="571">
        <f t="shared" si="5"/>
        <v>121.54321022426757</v>
      </c>
      <c r="J231" s="571" t="e">
        <f t="shared" si="5"/>
        <v>#N/A</v>
      </c>
      <c r="K231" s="571" t="e">
        <f t="shared" si="5"/>
        <v>#N/A</v>
      </c>
    </row>
    <row r="232" spans="1:11" ht="15.5" x14ac:dyDescent="0.35">
      <c r="A232" s="373" t="s">
        <v>232</v>
      </c>
      <c r="B232" s="574" t="s">
        <v>419</v>
      </c>
      <c r="C232" s="193" t="s">
        <v>420</v>
      </c>
      <c r="D232" s="309">
        <v>1</v>
      </c>
      <c r="E232" s="309" t="s">
        <v>141</v>
      </c>
      <c r="F232" s="393">
        <v>16.600000000000001</v>
      </c>
      <c r="G232" s="357" t="s">
        <v>7014</v>
      </c>
      <c r="H232" s="571">
        <f t="shared" si="5"/>
        <v>4.4635115622718198</v>
      </c>
      <c r="I232" s="571">
        <f t="shared" si="5"/>
        <v>2.2967924067651451</v>
      </c>
      <c r="J232" s="571" t="e">
        <f t="shared" si="5"/>
        <v>#N/A</v>
      </c>
      <c r="K232" s="571" t="e">
        <f t="shared" si="5"/>
        <v>#N/A</v>
      </c>
    </row>
    <row r="233" spans="1:11" ht="15.5" x14ac:dyDescent="0.35">
      <c r="A233" s="373" t="s">
        <v>244</v>
      </c>
      <c r="B233" s="574" t="s">
        <v>245</v>
      </c>
      <c r="C233" s="193" t="s">
        <v>246</v>
      </c>
      <c r="D233" s="309">
        <v>2</v>
      </c>
      <c r="E233" s="309" t="s">
        <v>141</v>
      </c>
      <c r="F233" s="393">
        <v>135.68</v>
      </c>
      <c r="G233" s="357" t="s">
        <v>7012</v>
      </c>
      <c r="H233" s="571">
        <f t="shared" si="5"/>
        <v>36.482484865604853</v>
      </c>
      <c r="I233" s="571">
        <f t="shared" si="5"/>
        <v>18.772818900596075</v>
      </c>
      <c r="J233" s="571" t="e">
        <f t="shared" si="5"/>
        <v>#N/A</v>
      </c>
      <c r="K233" s="571" t="e">
        <f t="shared" si="5"/>
        <v>#N/A</v>
      </c>
    </row>
    <row r="234" spans="1:11" ht="15.5" x14ac:dyDescent="0.35">
      <c r="A234" s="373" t="s">
        <v>224</v>
      </c>
      <c r="B234" s="574" t="s">
        <v>225</v>
      </c>
      <c r="C234" s="193" t="s">
        <v>226</v>
      </c>
      <c r="D234" s="309">
        <v>1</v>
      </c>
      <c r="E234" s="309" t="s">
        <v>141</v>
      </c>
      <c r="F234" s="393">
        <v>32.68</v>
      </c>
      <c r="G234" s="357" t="s">
        <v>7012</v>
      </c>
      <c r="H234" s="571">
        <f t="shared" si="5"/>
        <v>8.7872022804242818</v>
      </c>
      <c r="I234" s="571">
        <f t="shared" si="5"/>
        <v>4.5216370995834296</v>
      </c>
      <c r="J234" s="571" t="e">
        <f t="shared" si="5"/>
        <v>#N/A</v>
      </c>
      <c r="K234" s="571" t="e">
        <f t="shared" si="5"/>
        <v>#N/A</v>
      </c>
    </row>
    <row r="235" spans="1:11" ht="15.5" x14ac:dyDescent="0.35">
      <c r="A235" s="373" t="s">
        <v>180</v>
      </c>
      <c r="B235" s="574" t="s">
        <v>181</v>
      </c>
      <c r="C235" s="193" t="s">
        <v>182</v>
      </c>
      <c r="D235" s="309">
        <v>1</v>
      </c>
      <c r="E235" s="309"/>
      <c r="F235" s="393">
        <v>37.200000000000003</v>
      </c>
      <c r="G235" s="357" t="s">
        <v>7012</v>
      </c>
      <c r="H235" s="571">
        <f t="shared" si="5"/>
        <v>10.002568079307935</v>
      </c>
      <c r="I235" s="571">
        <f t="shared" si="5"/>
        <v>5.147028766967674</v>
      </c>
      <c r="J235" s="571" t="e">
        <f t="shared" si="5"/>
        <v>#N/A</v>
      </c>
      <c r="K235" s="571" t="e">
        <f t="shared" si="5"/>
        <v>#N/A</v>
      </c>
    </row>
    <row r="236" spans="1:11" ht="15.5" x14ac:dyDescent="0.35">
      <c r="A236" s="373" t="s">
        <v>187</v>
      </c>
      <c r="B236" s="574" t="s">
        <v>9089</v>
      </c>
      <c r="C236" s="193" t="s">
        <v>157</v>
      </c>
      <c r="D236" s="309">
        <v>1</v>
      </c>
      <c r="E236" s="309" t="s">
        <v>141</v>
      </c>
      <c r="F236" s="393">
        <v>1.6</v>
      </c>
      <c r="G236" s="357" t="s">
        <v>7012</v>
      </c>
      <c r="H236" s="571">
        <f t="shared" si="5"/>
        <v>0.43021798190571758</v>
      </c>
      <c r="I236" s="571">
        <f t="shared" si="5"/>
        <v>0.22137758137495372</v>
      </c>
      <c r="J236" s="571" t="e">
        <f t="shared" si="5"/>
        <v>#N/A</v>
      </c>
      <c r="K236" s="571" t="e">
        <f t="shared" si="5"/>
        <v>#N/A</v>
      </c>
    </row>
    <row r="237" spans="1:11" ht="15.5" x14ac:dyDescent="0.35">
      <c r="A237" s="373" t="s">
        <v>202</v>
      </c>
      <c r="B237" s="574" t="s">
        <v>203</v>
      </c>
      <c r="C237" s="193" t="s">
        <v>204</v>
      </c>
      <c r="D237" s="309">
        <v>1</v>
      </c>
      <c r="E237" s="309"/>
      <c r="F237" s="393">
        <v>295.25</v>
      </c>
      <c r="G237" s="357" t="s">
        <v>7012</v>
      </c>
      <c r="H237" s="571">
        <f t="shared" si="5"/>
        <v>79.388661973539442</v>
      </c>
      <c r="I237" s="571">
        <f t="shared" si="5"/>
        <v>40.851081813096926</v>
      </c>
      <c r="J237" s="571" t="e">
        <f t="shared" si="5"/>
        <v>#N/A</v>
      </c>
      <c r="K237" s="571" t="e">
        <f t="shared" si="5"/>
        <v>#N/A</v>
      </c>
    </row>
    <row r="238" spans="1:11" ht="15.5" x14ac:dyDescent="0.35">
      <c r="A238" s="373" t="s">
        <v>464</v>
      </c>
      <c r="B238" s="574" t="s">
        <v>7833</v>
      </c>
      <c r="C238" s="646" t="s">
        <v>7081</v>
      </c>
      <c r="D238" s="309">
        <v>1</v>
      </c>
      <c r="E238" s="309"/>
      <c r="F238" s="393">
        <v>0.56000000000000005</v>
      </c>
      <c r="G238" s="357" t="s">
        <v>7012</v>
      </c>
      <c r="H238" s="571">
        <f t="shared" si="5"/>
        <v>0.15057629366700115</v>
      </c>
      <c r="I238" s="571">
        <f t="shared" si="5"/>
        <v>7.7482153481233801E-2</v>
      </c>
      <c r="J238" s="571" t="e">
        <f t="shared" si="5"/>
        <v>#N/A</v>
      </c>
      <c r="K238" s="571" t="e">
        <f t="shared" si="5"/>
        <v>#N/A</v>
      </c>
    </row>
    <row r="239" spans="1:11" ht="15.5" x14ac:dyDescent="0.35">
      <c r="A239" s="373" t="s">
        <v>188</v>
      </c>
      <c r="B239" s="574" t="s">
        <v>189</v>
      </c>
      <c r="C239" s="193" t="s">
        <v>190</v>
      </c>
      <c r="D239" s="309">
        <v>1</v>
      </c>
      <c r="E239" s="309" t="s">
        <v>141</v>
      </c>
      <c r="F239" s="393">
        <v>0.01</v>
      </c>
      <c r="G239" s="357" t="s">
        <v>7014</v>
      </c>
      <c r="H239" s="571">
        <f t="shared" si="5"/>
        <v>2.688862386910735E-3</v>
      </c>
      <c r="I239" s="571">
        <f t="shared" si="5"/>
        <v>1.3836098835934608E-3</v>
      </c>
      <c r="J239" s="571" t="e">
        <f t="shared" si="5"/>
        <v>#N/A</v>
      </c>
      <c r="K239" s="571" t="e">
        <f t="shared" si="5"/>
        <v>#N/A</v>
      </c>
    </row>
    <row r="240" spans="1:11" ht="15.5" x14ac:dyDescent="0.35">
      <c r="A240" s="373" t="s">
        <v>191</v>
      </c>
      <c r="B240" s="574" t="s">
        <v>362</v>
      </c>
      <c r="C240" s="193" t="s">
        <v>363</v>
      </c>
      <c r="D240" s="309">
        <v>1</v>
      </c>
      <c r="E240" s="309"/>
      <c r="F240" s="393">
        <v>19.850000000000001</v>
      </c>
      <c r="G240" s="357" t="s">
        <v>7012</v>
      </c>
      <c r="H240" s="571">
        <f t="shared" si="5"/>
        <v>5.3373918380178091</v>
      </c>
      <c r="I240" s="571">
        <f t="shared" si="5"/>
        <v>2.7464656189330197</v>
      </c>
      <c r="J240" s="571" t="e">
        <f t="shared" si="5"/>
        <v>#N/A</v>
      </c>
      <c r="K240" s="571" t="e">
        <f t="shared" si="5"/>
        <v>#N/A</v>
      </c>
    </row>
    <row r="241" spans="1:11" ht="15.5" x14ac:dyDescent="0.35">
      <c r="A241" s="373" t="s">
        <v>421</v>
      </c>
      <c r="B241" s="574" t="s">
        <v>422</v>
      </c>
      <c r="C241" s="193" t="s">
        <v>423</v>
      </c>
      <c r="D241" s="309">
        <v>1</v>
      </c>
      <c r="E241" s="309"/>
      <c r="F241" s="393">
        <v>0.01</v>
      </c>
      <c r="G241" s="357" t="s">
        <v>7014</v>
      </c>
      <c r="H241" s="571">
        <f t="shared" si="5"/>
        <v>2.688862386910735E-3</v>
      </c>
      <c r="I241" s="571">
        <f t="shared" si="5"/>
        <v>1.3836098835934608E-3</v>
      </c>
      <c r="J241" s="571" t="e">
        <f t="shared" si="5"/>
        <v>#N/A</v>
      </c>
      <c r="K241" s="571" t="e">
        <f t="shared" si="5"/>
        <v>#N/A</v>
      </c>
    </row>
    <row r="242" spans="1:11" ht="15.5" x14ac:dyDescent="0.35">
      <c r="A242" s="373" t="s">
        <v>9914</v>
      </c>
      <c r="B242" s="574" t="s">
        <v>9912</v>
      </c>
      <c r="C242" s="193" t="s">
        <v>7729</v>
      </c>
      <c r="D242" s="309">
        <v>1</v>
      </c>
      <c r="E242" s="309" t="s">
        <v>141</v>
      </c>
      <c r="F242" s="393">
        <v>0.57000000000000006</v>
      </c>
      <c r="G242" s="357" t="s">
        <v>7012</v>
      </c>
      <c r="H242" s="571">
        <f t="shared" si="5"/>
        <v>0.15326515605391189</v>
      </c>
      <c r="I242" s="571">
        <f t="shared" si="5"/>
        <v>7.8865763364827271E-2</v>
      </c>
      <c r="J242" s="571" t="e">
        <f t="shared" si="5"/>
        <v>#N/A</v>
      </c>
      <c r="K242" s="571" t="e">
        <f t="shared" si="5"/>
        <v>#N/A</v>
      </c>
    </row>
    <row r="243" spans="1:11" ht="15.5" x14ac:dyDescent="0.35">
      <c r="A243" s="373" t="s">
        <v>9908</v>
      </c>
      <c r="B243" s="574" t="s">
        <v>9909</v>
      </c>
      <c r="C243" s="193" t="s">
        <v>6942</v>
      </c>
      <c r="D243" s="310">
        <v>1</v>
      </c>
      <c r="E243" s="311"/>
      <c r="F243" s="271">
        <v>0.52</v>
      </c>
      <c r="G243" s="357" t="s">
        <v>7012</v>
      </c>
      <c r="H243" s="571">
        <f t="shared" si="5"/>
        <v>0.13982084411935822</v>
      </c>
      <c r="I243" s="571">
        <f t="shared" si="5"/>
        <v>7.1947713946859962E-2</v>
      </c>
      <c r="J243" s="571" t="e">
        <f t="shared" si="5"/>
        <v>#N/A</v>
      </c>
      <c r="K243" s="571" t="e">
        <f t="shared" si="5"/>
        <v>#N/A</v>
      </c>
    </row>
    <row r="244" spans="1:11" ht="31" x14ac:dyDescent="0.35">
      <c r="A244" s="373" t="s">
        <v>161</v>
      </c>
      <c r="B244" s="574" t="s">
        <v>195</v>
      </c>
      <c r="C244" s="193" t="s">
        <v>196</v>
      </c>
      <c r="D244" s="309">
        <v>1</v>
      </c>
      <c r="E244" s="309" t="s">
        <v>141</v>
      </c>
      <c r="F244" s="393">
        <v>0</v>
      </c>
      <c r="G244" s="357" t="s">
        <v>7012</v>
      </c>
      <c r="H244" s="571">
        <f t="shared" si="5"/>
        <v>0</v>
      </c>
      <c r="I244" s="571">
        <f t="shared" si="5"/>
        <v>0</v>
      </c>
      <c r="J244" s="571" t="e">
        <f t="shared" si="5"/>
        <v>#N/A</v>
      </c>
      <c r="K244" s="571" t="e">
        <f t="shared" si="5"/>
        <v>#N/A</v>
      </c>
    </row>
    <row r="245" spans="1:11" ht="31.5" thickBot="1" x14ac:dyDescent="0.4">
      <c r="A245" s="192" t="s">
        <v>164</v>
      </c>
      <c r="B245" s="221" t="s">
        <v>424</v>
      </c>
      <c r="C245" s="247" t="s">
        <v>425</v>
      </c>
      <c r="D245" s="222">
        <v>1</v>
      </c>
      <c r="E245" s="222"/>
      <c r="F245" s="274">
        <v>0</v>
      </c>
      <c r="G245" s="357" t="s">
        <v>7012</v>
      </c>
      <c r="H245" s="571">
        <f t="shared" si="5"/>
        <v>0</v>
      </c>
      <c r="I245" s="571">
        <f t="shared" si="5"/>
        <v>0</v>
      </c>
      <c r="J245" s="571" t="e">
        <f t="shared" si="5"/>
        <v>#N/A</v>
      </c>
      <c r="K245" s="571" t="e">
        <f t="shared" si="5"/>
        <v>#N/A</v>
      </c>
    </row>
    <row r="246" spans="1:11" ht="16" thickBot="1" x14ac:dyDescent="0.4">
      <c r="A246" s="74"/>
      <c r="B246" s="5" t="s">
        <v>141</v>
      </c>
      <c r="C246" s="109" t="s">
        <v>141</v>
      </c>
      <c r="D246" s="94"/>
      <c r="E246" s="94"/>
      <c r="F246" s="189" t="s">
        <v>141</v>
      </c>
      <c r="G246" s="357" t="s">
        <v>141</v>
      </c>
      <c r="H246" s="571" t="str">
        <f t="shared" si="5"/>
        <v/>
      </c>
      <c r="I246" s="571" t="str">
        <f t="shared" si="5"/>
        <v/>
      </c>
      <c r="J246" s="571" t="str">
        <f t="shared" si="5"/>
        <v/>
      </c>
      <c r="K246" s="571" t="str">
        <f t="shared" si="5"/>
        <v/>
      </c>
    </row>
    <row r="247" spans="1:11" ht="15.5" x14ac:dyDescent="0.35">
      <c r="A247" s="596" t="s">
        <v>7845</v>
      </c>
      <c r="B247" s="3" t="s">
        <v>430</v>
      </c>
      <c r="C247" s="110" t="str">
        <f>LEFT(A247,FIND(" ",SUBSTITUTE(A247," ","",1)))</f>
        <v>Cat2 Conf14</v>
      </c>
      <c r="D247" s="158"/>
      <c r="E247" s="158"/>
      <c r="F247" s="273" t="s">
        <v>141</v>
      </c>
      <c r="G247" s="357" t="s">
        <v>7012</v>
      </c>
      <c r="H247" s="571" t="str">
        <f t="shared" si="5"/>
        <v/>
      </c>
      <c r="I247" s="571" t="str">
        <f t="shared" si="5"/>
        <v/>
      </c>
      <c r="J247" s="571" t="str">
        <f t="shared" si="5"/>
        <v/>
      </c>
      <c r="K247" s="571" t="str">
        <f t="shared" si="5"/>
        <v/>
      </c>
    </row>
    <row r="248" spans="1:11" ht="15.5" x14ac:dyDescent="0.35">
      <c r="A248" s="72" t="s">
        <v>401</v>
      </c>
      <c r="B248" s="574" t="s">
        <v>432</v>
      </c>
      <c r="C248" s="193" t="s">
        <v>431</v>
      </c>
      <c r="D248" s="309">
        <v>1</v>
      </c>
      <c r="E248" s="309"/>
      <c r="F248" s="393">
        <v>1199.52</v>
      </c>
      <c r="G248" s="357" t="s">
        <v>7014</v>
      </c>
      <c r="H248" s="571">
        <f t="shared" si="5"/>
        <v>322.53442103471644</v>
      </c>
      <c r="I248" s="571">
        <f t="shared" si="5"/>
        <v>165.96677275680278</v>
      </c>
      <c r="J248" s="571" t="e">
        <f t="shared" si="5"/>
        <v>#N/A</v>
      </c>
      <c r="K248" s="571" t="e">
        <f t="shared" si="5"/>
        <v>#N/A</v>
      </c>
    </row>
    <row r="249" spans="1:11" ht="31" x14ac:dyDescent="0.35">
      <c r="A249" s="373" t="s">
        <v>433</v>
      </c>
      <c r="B249" s="574" t="s">
        <v>434</v>
      </c>
      <c r="C249" s="193" t="s">
        <v>435</v>
      </c>
      <c r="D249" s="309">
        <v>1</v>
      </c>
      <c r="E249" s="309"/>
      <c r="F249" s="393">
        <v>360.12</v>
      </c>
      <c r="G249" s="357" t="s">
        <v>7014</v>
      </c>
      <c r="H249" s="571">
        <f t="shared" si="5"/>
        <v>96.831312277429376</v>
      </c>
      <c r="I249" s="571">
        <f t="shared" si="5"/>
        <v>49.826559127967705</v>
      </c>
      <c r="J249" s="571" t="e">
        <f t="shared" si="5"/>
        <v>#N/A</v>
      </c>
      <c r="K249" s="571" t="e">
        <f t="shared" si="5"/>
        <v>#N/A</v>
      </c>
    </row>
    <row r="250" spans="1:11" ht="15.5" x14ac:dyDescent="0.35">
      <c r="A250" s="373" t="s">
        <v>244</v>
      </c>
      <c r="B250" s="740" t="s">
        <v>245</v>
      </c>
      <c r="C250" s="193" t="s">
        <v>436</v>
      </c>
      <c r="D250" s="309">
        <v>2</v>
      </c>
      <c r="E250" s="309"/>
      <c r="F250" s="393">
        <v>135.68</v>
      </c>
      <c r="G250" s="357" t="s">
        <v>7014</v>
      </c>
      <c r="H250" s="571">
        <f t="shared" si="5"/>
        <v>36.482484865604853</v>
      </c>
      <c r="I250" s="571">
        <f t="shared" si="5"/>
        <v>18.772818900596075</v>
      </c>
      <c r="J250" s="571" t="e">
        <f t="shared" si="5"/>
        <v>#N/A</v>
      </c>
      <c r="K250" s="571" t="e">
        <f t="shared" si="5"/>
        <v>#N/A</v>
      </c>
    </row>
    <row r="251" spans="1:11" ht="15.5" x14ac:dyDescent="0.35">
      <c r="A251" s="373" t="s">
        <v>437</v>
      </c>
      <c r="B251" s="574" t="s">
        <v>438</v>
      </c>
      <c r="C251" s="193" t="s">
        <v>439</v>
      </c>
      <c r="D251" s="309">
        <v>1</v>
      </c>
      <c r="E251" s="309"/>
      <c r="F251" s="393">
        <v>84.94</v>
      </c>
      <c r="G251" s="357" t="s">
        <v>7014</v>
      </c>
      <c r="H251" s="571">
        <f t="shared" si="5"/>
        <v>22.839197114419779</v>
      </c>
      <c r="I251" s="571">
        <f t="shared" si="5"/>
        <v>11.752382351242854</v>
      </c>
      <c r="J251" s="571" t="e">
        <f t="shared" si="5"/>
        <v>#N/A</v>
      </c>
      <c r="K251" s="571" t="e">
        <f t="shared" si="5"/>
        <v>#N/A</v>
      </c>
    </row>
    <row r="252" spans="1:11" ht="15.5" x14ac:dyDescent="0.35">
      <c r="A252" s="373" t="s">
        <v>440</v>
      </c>
      <c r="B252" s="574" t="s">
        <v>441</v>
      </c>
      <c r="C252" s="193" t="s">
        <v>442</v>
      </c>
      <c r="D252" s="309">
        <v>1</v>
      </c>
      <c r="E252" s="309"/>
      <c r="F252" s="393">
        <v>84.94</v>
      </c>
      <c r="G252" s="357" t="s">
        <v>7014</v>
      </c>
      <c r="H252" s="571">
        <f t="shared" si="5"/>
        <v>22.839197114419779</v>
      </c>
      <c r="I252" s="571">
        <f t="shared" si="5"/>
        <v>11.752382351242854</v>
      </c>
      <c r="J252" s="571" t="e">
        <f t="shared" si="5"/>
        <v>#N/A</v>
      </c>
      <c r="K252" s="571" t="e">
        <f t="shared" si="5"/>
        <v>#N/A</v>
      </c>
    </row>
    <row r="253" spans="1:11" ht="15.5" x14ac:dyDescent="0.35">
      <c r="A253" s="373" t="s">
        <v>403</v>
      </c>
      <c r="B253" s="574" t="s">
        <v>443</v>
      </c>
      <c r="C253" s="193" t="s">
        <v>444</v>
      </c>
      <c r="D253" s="309">
        <v>1</v>
      </c>
      <c r="E253" s="309"/>
      <c r="F253" s="393">
        <v>177.6</v>
      </c>
      <c r="G253" s="357" t="s">
        <v>7012</v>
      </c>
      <c r="H253" s="571">
        <f t="shared" si="5"/>
        <v>47.754195991534651</v>
      </c>
      <c r="I253" s="571">
        <f t="shared" si="5"/>
        <v>24.572911532619862</v>
      </c>
      <c r="J253" s="571" t="e">
        <f t="shared" si="5"/>
        <v>#N/A</v>
      </c>
      <c r="K253" s="571" t="e">
        <f t="shared" si="5"/>
        <v>#N/A</v>
      </c>
    </row>
    <row r="254" spans="1:11" ht="15.5" x14ac:dyDescent="0.35">
      <c r="A254" s="373" t="s">
        <v>224</v>
      </c>
      <c r="B254" s="574" t="s">
        <v>225</v>
      </c>
      <c r="C254" s="647" t="s">
        <v>226</v>
      </c>
      <c r="D254" s="309">
        <v>1</v>
      </c>
      <c r="E254" s="309"/>
      <c r="F254" s="393">
        <v>32.68</v>
      </c>
      <c r="G254" s="357" t="s">
        <v>7012</v>
      </c>
      <c r="H254" s="571">
        <f t="shared" si="5"/>
        <v>8.7872022804242818</v>
      </c>
      <c r="I254" s="571">
        <f t="shared" si="5"/>
        <v>4.5216370995834296</v>
      </c>
      <c r="J254" s="571" t="e">
        <f t="shared" si="5"/>
        <v>#N/A</v>
      </c>
      <c r="K254" s="571" t="e">
        <f t="shared" si="5"/>
        <v>#N/A</v>
      </c>
    </row>
    <row r="255" spans="1:11" ht="15.5" x14ac:dyDescent="0.35">
      <c r="A255" s="373" t="s">
        <v>180</v>
      </c>
      <c r="B255" s="574" t="s">
        <v>181</v>
      </c>
      <c r="C255" s="193" t="s">
        <v>182</v>
      </c>
      <c r="D255" s="309">
        <v>1</v>
      </c>
      <c r="E255" s="309"/>
      <c r="F255" s="393">
        <v>37.200000000000003</v>
      </c>
      <c r="G255" s="357" t="s">
        <v>7012</v>
      </c>
      <c r="H255" s="571">
        <f t="shared" si="5"/>
        <v>10.002568079307935</v>
      </c>
      <c r="I255" s="571">
        <f t="shared" si="5"/>
        <v>5.147028766967674</v>
      </c>
      <c r="J255" s="571" t="e">
        <f t="shared" si="5"/>
        <v>#N/A</v>
      </c>
      <c r="K255" s="571" t="e">
        <f t="shared" si="5"/>
        <v>#N/A</v>
      </c>
    </row>
    <row r="256" spans="1:11" ht="15.5" x14ac:dyDescent="0.35">
      <c r="A256" s="373" t="s">
        <v>187</v>
      </c>
      <c r="B256" s="574" t="s">
        <v>9089</v>
      </c>
      <c r="C256" s="193" t="s">
        <v>157</v>
      </c>
      <c r="D256" s="309">
        <v>1</v>
      </c>
      <c r="E256" s="309"/>
      <c r="F256" s="393">
        <v>1.6</v>
      </c>
      <c r="G256" s="357" t="s">
        <v>7012</v>
      </c>
      <c r="H256" s="571">
        <f t="shared" si="5"/>
        <v>0.43021798190571758</v>
      </c>
      <c r="I256" s="571">
        <f t="shared" si="5"/>
        <v>0.22137758137495372</v>
      </c>
      <c r="J256" s="571" t="e">
        <f t="shared" si="5"/>
        <v>#N/A</v>
      </c>
      <c r="K256" s="571" t="e">
        <f t="shared" si="5"/>
        <v>#N/A</v>
      </c>
    </row>
    <row r="257" spans="1:11" ht="15.5" x14ac:dyDescent="0.35">
      <c r="A257" s="373" t="s">
        <v>445</v>
      </c>
      <c r="B257" s="574" t="s">
        <v>446</v>
      </c>
      <c r="C257" s="647" t="s">
        <v>383</v>
      </c>
      <c r="D257" s="309">
        <v>1</v>
      </c>
      <c r="E257" s="309"/>
      <c r="F257" s="393">
        <v>0.01</v>
      </c>
      <c r="G257" s="357" t="s">
        <v>7014</v>
      </c>
      <c r="H257" s="571">
        <f t="shared" si="5"/>
        <v>2.688862386910735E-3</v>
      </c>
      <c r="I257" s="571">
        <f t="shared" si="5"/>
        <v>1.3836098835934608E-3</v>
      </c>
      <c r="J257" s="571" t="e">
        <f t="shared" si="5"/>
        <v>#N/A</v>
      </c>
      <c r="K257" s="571" t="e">
        <f t="shared" si="5"/>
        <v>#N/A</v>
      </c>
    </row>
    <row r="258" spans="1:11" ht="15.5" x14ac:dyDescent="0.35">
      <c r="A258" s="373" t="s">
        <v>188</v>
      </c>
      <c r="B258" s="574" t="s">
        <v>189</v>
      </c>
      <c r="C258" s="193" t="s">
        <v>190</v>
      </c>
      <c r="D258" s="309">
        <v>1</v>
      </c>
      <c r="E258" s="309"/>
      <c r="F258" s="393">
        <v>0.01</v>
      </c>
      <c r="G258" s="357" t="s">
        <v>7014</v>
      </c>
      <c r="H258" s="571">
        <f t="shared" si="5"/>
        <v>2.688862386910735E-3</v>
      </c>
      <c r="I258" s="571">
        <f t="shared" si="5"/>
        <v>1.3836098835934608E-3</v>
      </c>
      <c r="J258" s="571" t="e">
        <f t="shared" si="5"/>
        <v>#N/A</v>
      </c>
      <c r="K258" s="571" t="e">
        <f t="shared" si="5"/>
        <v>#N/A</v>
      </c>
    </row>
    <row r="259" spans="1:11" ht="15.5" x14ac:dyDescent="0.35">
      <c r="A259" s="373" t="s">
        <v>9914</v>
      </c>
      <c r="B259" s="574" t="s">
        <v>9912</v>
      </c>
      <c r="C259" s="193" t="s">
        <v>7729</v>
      </c>
      <c r="D259" s="309">
        <v>1</v>
      </c>
      <c r="E259" s="309"/>
      <c r="F259" s="393">
        <v>0.57000000000000006</v>
      </c>
      <c r="G259" s="357" t="s">
        <v>7012</v>
      </c>
      <c r="H259" s="571">
        <f t="shared" si="5"/>
        <v>0.15326515605391189</v>
      </c>
      <c r="I259" s="571">
        <f t="shared" si="5"/>
        <v>7.8865763364827271E-2</v>
      </c>
      <c r="J259" s="571" t="e">
        <f t="shared" si="5"/>
        <v>#N/A</v>
      </c>
      <c r="K259" s="571" t="e">
        <f t="shared" si="5"/>
        <v>#N/A</v>
      </c>
    </row>
    <row r="260" spans="1:11" ht="15.5" x14ac:dyDescent="0.35">
      <c r="A260" s="584" t="s">
        <v>9908</v>
      </c>
      <c r="B260" s="574" t="s">
        <v>9909</v>
      </c>
      <c r="C260" s="193" t="s">
        <v>6942</v>
      </c>
      <c r="D260" s="575">
        <v>1</v>
      </c>
      <c r="E260" s="576"/>
      <c r="F260" s="271">
        <v>0.52</v>
      </c>
      <c r="G260" s="357" t="s">
        <v>7012</v>
      </c>
      <c r="H260" s="571">
        <f t="shared" si="5"/>
        <v>0.13982084411935822</v>
      </c>
      <c r="I260" s="571">
        <f t="shared" si="5"/>
        <v>7.1947713946859962E-2</v>
      </c>
      <c r="J260" s="571" t="e">
        <f t="shared" si="5"/>
        <v>#N/A</v>
      </c>
      <c r="K260" s="571" t="e">
        <f t="shared" si="5"/>
        <v>#N/A</v>
      </c>
    </row>
    <row r="261" spans="1:11" ht="15.5" x14ac:dyDescent="0.35">
      <c r="A261" s="373" t="s">
        <v>447</v>
      </c>
      <c r="B261" s="574" t="s">
        <v>448</v>
      </c>
      <c r="C261" s="647" t="s">
        <v>449</v>
      </c>
      <c r="D261" s="309">
        <v>1</v>
      </c>
      <c r="E261" s="309"/>
      <c r="F261" s="393">
        <v>47.27</v>
      </c>
      <c r="G261" s="357" t="s">
        <v>7014</v>
      </c>
      <c r="H261" s="571">
        <f t="shared" si="5"/>
        <v>12.710252502927045</v>
      </c>
      <c r="I261" s="571">
        <f t="shared" si="5"/>
        <v>6.5403239197462888</v>
      </c>
      <c r="J261" s="571" t="e">
        <f t="shared" si="5"/>
        <v>#N/A</v>
      </c>
      <c r="K261" s="571" t="e">
        <f t="shared" si="5"/>
        <v>#N/A</v>
      </c>
    </row>
    <row r="262" spans="1:11" ht="15.5" x14ac:dyDescent="0.35">
      <c r="A262" s="373" t="s">
        <v>447</v>
      </c>
      <c r="B262" s="574" t="s">
        <v>450</v>
      </c>
      <c r="C262" s="647" t="s">
        <v>451</v>
      </c>
      <c r="D262" s="309">
        <v>1</v>
      </c>
      <c r="E262" s="309"/>
      <c r="F262" s="393">
        <v>47.27</v>
      </c>
      <c r="G262" s="357" t="s">
        <v>7014</v>
      </c>
      <c r="H262" s="571">
        <f t="shared" si="5"/>
        <v>12.710252502927045</v>
      </c>
      <c r="I262" s="571">
        <f t="shared" si="5"/>
        <v>6.5403239197462888</v>
      </c>
      <c r="J262" s="571" t="e">
        <f t="shared" si="5"/>
        <v>#N/A</v>
      </c>
      <c r="K262" s="571" t="e">
        <f t="shared" si="5"/>
        <v>#N/A</v>
      </c>
    </row>
    <row r="263" spans="1:11" ht="15.5" x14ac:dyDescent="0.35">
      <c r="A263" s="373" t="s">
        <v>232</v>
      </c>
      <c r="B263" s="574" t="s">
        <v>452</v>
      </c>
      <c r="C263" s="647" t="s">
        <v>453</v>
      </c>
      <c r="D263" s="309">
        <v>1</v>
      </c>
      <c r="E263" s="309"/>
      <c r="F263" s="393">
        <v>47.27</v>
      </c>
      <c r="G263" s="357" t="s">
        <v>7014</v>
      </c>
      <c r="H263" s="571">
        <f t="shared" si="5"/>
        <v>12.710252502927045</v>
      </c>
      <c r="I263" s="571">
        <f t="shared" si="5"/>
        <v>6.5403239197462888</v>
      </c>
      <c r="J263" s="571" t="e">
        <f t="shared" si="5"/>
        <v>#N/A</v>
      </c>
      <c r="K263" s="571" t="e">
        <f t="shared" si="5"/>
        <v>#N/A</v>
      </c>
    </row>
    <row r="264" spans="1:11" ht="15.5" x14ac:dyDescent="0.35">
      <c r="A264" s="373" t="s">
        <v>454</v>
      </c>
      <c r="B264" s="574" t="s">
        <v>455</v>
      </c>
      <c r="C264" s="647" t="s">
        <v>456</v>
      </c>
      <c r="D264" s="309">
        <v>1</v>
      </c>
      <c r="E264" s="309"/>
      <c r="F264" s="393">
        <v>0.01</v>
      </c>
      <c r="G264" s="357" t="s">
        <v>7014</v>
      </c>
      <c r="H264" s="571">
        <f t="shared" si="5"/>
        <v>2.688862386910735E-3</v>
      </c>
      <c r="I264" s="571">
        <f t="shared" si="5"/>
        <v>1.3836098835934608E-3</v>
      </c>
      <c r="J264" s="571" t="e">
        <f t="shared" si="5"/>
        <v>#N/A</v>
      </c>
      <c r="K264" s="571" t="e">
        <f t="shared" si="5"/>
        <v>#N/A</v>
      </c>
    </row>
    <row r="265" spans="1:11" ht="15.5" x14ac:dyDescent="0.35">
      <c r="A265" s="373" t="s">
        <v>457</v>
      </c>
      <c r="B265" s="574" t="s">
        <v>458</v>
      </c>
      <c r="C265" s="647" t="s">
        <v>459</v>
      </c>
      <c r="D265" s="309">
        <v>1</v>
      </c>
      <c r="E265" s="309"/>
      <c r="F265" s="393">
        <v>0.01</v>
      </c>
      <c r="G265" s="357" t="s">
        <v>7014</v>
      </c>
      <c r="H265" s="571">
        <f t="shared" si="5"/>
        <v>2.688862386910735E-3</v>
      </c>
      <c r="I265" s="571">
        <f t="shared" si="5"/>
        <v>1.3836098835934608E-3</v>
      </c>
      <c r="J265" s="571" t="e">
        <f t="shared" si="5"/>
        <v>#N/A</v>
      </c>
      <c r="K265" s="571" t="e">
        <f t="shared" ref="H265:K329" si="6">IF(ISNUMBER($F265),K$3*$F265,"")</f>
        <v>#N/A</v>
      </c>
    </row>
    <row r="266" spans="1:11" ht="15.5" x14ac:dyDescent="0.35">
      <c r="A266" s="373" t="s">
        <v>191</v>
      </c>
      <c r="B266" s="574" t="s">
        <v>460</v>
      </c>
      <c r="C266" s="193" t="s">
        <v>461</v>
      </c>
      <c r="D266" s="309">
        <v>1</v>
      </c>
      <c r="E266" s="309"/>
      <c r="F266" s="393">
        <v>19.95</v>
      </c>
      <c r="G266" s="357" t="s">
        <v>7014</v>
      </c>
      <c r="H266" s="571">
        <f t="shared" si="6"/>
        <v>5.3642804618869153</v>
      </c>
      <c r="I266" s="571">
        <f t="shared" si="6"/>
        <v>2.7603017177689542</v>
      </c>
      <c r="J266" s="571" t="e">
        <f t="shared" si="6"/>
        <v>#N/A</v>
      </c>
      <c r="K266" s="571" t="e">
        <f t="shared" si="6"/>
        <v>#N/A</v>
      </c>
    </row>
    <row r="267" spans="1:11" ht="15.5" x14ac:dyDescent="0.35">
      <c r="A267" s="375" t="s">
        <v>462</v>
      </c>
      <c r="B267" s="574" t="s">
        <v>195</v>
      </c>
      <c r="C267" s="193" t="s">
        <v>196</v>
      </c>
      <c r="D267" s="309">
        <v>1</v>
      </c>
      <c r="E267" s="309"/>
      <c r="F267" s="393">
        <v>0</v>
      </c>
      <c r="G267" s="357" t="s">
        <v>7012</v>
      </c>
      <c r="H267" s="571">
        <f t="shared" si="6"/>
        <v>0</v>
      </c>
      <c r="I267" s="571">
        <f t="shared" si="6"/>
        <v>0</v>
      </c>
      <c r="J267" s="571" t="e">
        <f t="shared" si="6"/>
        <v>#N/A</v>
      </c>
      <c r="K267" s="571" t="e">
        <f t="shared" si="6"/>
        <v>#N/A</v>
      </c>
    </row>
    <row r="268" spans="1:11" ht="16" thickBot="1" x14ac:dyDescent="0.4">
      <c r="A268" s="192" t="s">
        <v>463</v>
      </c>
      <c r="B268" s="221" t="s">
        <v>406</v>
      </c>
      <c r="C268" s="247" t="s">
        <v>407</v>
      </c>
      <c r="D268" s="222">
        <v>1</v>
      </c>
      <c r="E268" s="222"/>
      <c r="F268" s="274">
        <v>0</v>
      </c>
      <c r="G268" s="357" t="s">
        <v>7012</v>
      </c>
      <c r="H268" s="571">
        <f t="shared" si="6"/>
        <v>0</v>
      </c>
      <c r="I268" s="571">
        <f t="shared" si="6"/>
        <v>0</v>
      </c>
      <c r="J268" s="571" t="e">
        <f t="shared" si="6"/>
        <v>#N/A</v>
      </c>
      <c r="K268" s="571" t="e">
        <f t="shared" si="6"/>
        <v>#N/A</v>
      </c>
    </row>
    <row r="269" spans="1:11" ht="16" thickBot="1" x14ac:dyDescent="0.4">
      <c r="A269" s="74"/>
      <c r="B269" s="5" t="s">
        <v>141</v>
      </c>
      <c r="C269" s="109" t="s">
        <v>141</v>
      </c>
      <c r="D269" s="94"/>
      <c r="E269" s="94" t="s">
        <v>141</v>
      </c>
      <c r="F269" s="189" t="s">
        <v>141</v>
      </c>
      <c r="G269" s="357" t="s">
        <v>141</v>
      </c>
      <c r="H269" s="571" t="str">
        <f t="shared" si="6"/>
        <v/>
      </c>
      <c r="I269" s="571" t="str">
        <f t="shared" si="6"/>
        <v/>
      </c>
      <c r="J269" s="571" t="str">
        <f t="shared" si="6"/>
        <v/>
      </c>
      <c r="K269" s="571" t="str">
        <f t="shared" si="6"/>
        <v/>
      </c>
    </row>
    <row r="270" spans="1:11" ht="15.5" x14ac:dyDescent="0.35">
      <c r="A270" s="82" t="s">
        <v>120</v>
      </c>
      <c r="B270" s="16" t="s">
        <v>473</v>
      </c>
      <c r="C270" s="110" t="str">
        <f>LEFT(A270,FIND(" ",SUBSTITUTE(A270," ","",1)))</f>
        <v>Cat2 Conf16</v>
      </c>
      <c r="D270" s="21"/>
      <c r="E270" s="21"/>
      <c r="F270" s="276" t="s">
        <v>141</v>
      </c>
      <c r="G270" s="357" t="s">
        <v>7012</v>
      </c>
      <c r="H270" s="571" t="str">
        <f t="shared" si="6"/>
        <v/>
      </c>
      <c r="I270" s="571" t="str">
        <f t="shared" si="6"/>
        <v/>
      </c>
      <c r="J270" s="571" t="str">
        <f t="shared" si="6"/>
        <v/>
      </c>
      <c r="K270" s="571" t="str">
        <f t="shared" si="6"/>
        <v/>
      </c>
    </row>
    <row r="271" spans="1:11" ht="15.5" x14ac:dyDescent="0.35">
      <c r="A271" s="373" t="s">
        <v>235</v>
      </c>
      <c r="B271" s="574" t="s">
        <v>475</v>
      </c>
      <c r="C271" s="193" t="s">
        <v>474</v>
      </c>
      <c r="D271" s="309">
        <v>1</v>
      </c>
      <c r="E271" s="309"/>
      <c r="F271" s="393">
        <v>242.94</v>
      </c>
      <c r="G271" s="357" t="s">
        <v>7014</v>
      </c>
      <c r="H271" s="571">
        <f t="shared" si="6"/>
        <v>65.323222827609385</v>
      </c>
      <c r="I271" s="571">
        <f t="shared" si="6"/>
        <v>33.613418512019535</v>
      </c>
      <c r="J271" s="571" t="e">
        <f t="shared" si="6"/>
        <v>#N/A</v>
      </c>
      <c r="K271" s="571" t="e">
        <f t="shared" si="6"/>
        <v>#N/A</v>
      </c>
    </row>
    <row r="272" spans="1:11" ht="15.5" x14ac:dyDescent="0.35">
      <c r="A272" s="373" t="s">
        <v>7846</v>
      </c>
      <c r="B272" s="574" t="s">
        <v>7847</v>
      </c>
      <c r="C272" s="193" t="s">
        <v>7062</v>
      </c>
      <c r="D272" s="309">
        <v>1</v>
      </c>
      <c r="E272" s="309"/>
      <c r="F272" s="393">
        <v>130.81</v>
      </c>
      <c r="G272" s="357" t="s">
        <v>7012</v>
      </c>
      <c r="H272" s="571">
        <f t="shared" si="6"/>
        <v>35.173008883179321</v>
      </c>
      <c r="I272" s="571">
        <f t="shared" si="6"/>
        <v>18.09900088728606</v>
      </c>
      <c r="J272" s="571" t="e">
        <f t="shared" si="6"/>
        <v>#N/A</v>
      </c>
      <c r="K272" s="571" t="e">
        <f t="shared" si="6"/>
        <v>#N/A</v>
      </c>
    </row>
    <row r="273" spans="1:11" ht="15.5" x14ac:dyDescent="0.35">
      <c r="A273" s="373" t="s">
        <v>221</v>
      </c>
      <c r="B273" s="574" t="s">
        <v>222</v>
      </c>
      <c r="C273" s="193" t="s">
        <v>223</v>
      </c>
      <c r="D273" s="309">
        <v>2</v>
      </c>
      <c r="E273" s="309"/>
      <c r="F273" s="393">
        <v>178.76</v>
      </c>
      <c r="G273" s="357" t="s">
        <v>7012</v>
      </c>
      <c r="H273" s="571">
        <f t="shared" si="6"/>
        <v>48.066104028416291</v>
      </c>
      <c r="I273" s="571">
        <f t="shared" si="6"/>
        <v>24.733410279116704</v>
      </c>
      <c r="J273" s="571" t="e">
        <f t="shared" si="6"/>
        <v>#N/A</v>
      </c>
      <c r="K273" s="571" t="e">
        <f t="shared" si="6"/>
        <v>#N/A</v>
      </c>
    </row>
    <row r="274" spans="1:11" ht="15.5" x14ac:dyDescent="0.35">
      <c r="A274" s="373" t="s">
        <v>476</v>
      </c>
      <c r="B274" s="574" t="s">
        <v>477</v>
      </c>
      <c r="C274" s="193" t="s">
        <v>478</v>
      </c>
      <c r="D274" s="309">
        <v>1</v>
      </c>
      <c r="E274" s="309"/>
      <c r="F274" s="393">
        <v>76.11</v>
      </c>
      <c r="G274" s="357" t="s">
        <v>7014</v>
      </c>
      <c r="H274" s="571">
        <f t="shared" si="6"/>
        <v>20.464931626777602</v>
      </c>
      <c r="I274" s="571">
        <f t="shared" si="6"/>
        <v>10.530654824029829</v>
      </c>
      <c r="J274" s="571" t="e">
        <f t="shared" si="6"/>
        <v>#N/A</v>
      </c>
      <c r="K274" s="571" t="e">
        <f t="shared" si="6"/>
        <v>#N/A</v>
      </c>
    </row>
    <row r="275" spans="1:11" ht="15.5" x14ac:dyDescent="0.35">
      <c r="A275" s="373" t="s">
        <v>224</v>
      </c>
      <c r="B275" s="574" t="s">
        <v>225</v>
      </c>
      <c r="C275" s="193" t="s">
        <v>226</v>
      </c>
      <c r="D275" s="309">
        <v>1</v>
      </c>
      <c r="E275" s="309"/>
      <c r="F275" s="393">
        <v>32.68</v>
      </c>
      <c r="G275" s="357" t="s">
        <v>7012</v>
      </c>
      <c r="H275" s="571">
        <f t="shared" si="6"/>
        <v>8.7872022804242818</v>
      </c>
      <c r="I275" s="571">
        <f t="shared" si="6"/>
        <v>4.5216370995834296</v>
      </c>
      <c r="J275" s="571" t="e">
        <f t="shared" si="6"/>
        <v>#N/A</v>
      </c>
      <c r="K275" s="571" t="e">
        <f t="shared" si="6"/>
        <v>#N/A</v>
      </c>
    </row>
    <row r="276" spans="1:11" ht="15.5" x14ac:dyDescent="0.35">
      <c r="A276" s="373" t="s">
        <v>227</v>
      </c>
      <c r="B276" s="574" t="s">
        <v>228</v>
      </c>
      <c r="C276" s="193" t="s">
        <v>229</v>
      </c>
      <c r="D276" s="309">
        <v>1</v>
      </c>
      <c r="E276" s="309"/>
      <c r="F276" s="393">
        <v>67.650000000000006</v>
      </c>
      <c r="G276" s="357" t="s">
        <v>7012</v>
      </c>
      <c r="H276" s="571">
        <f t="shared" si="6"/>
        <v>18.190154047451124</v>
      </c>
      <c r="I276" s="571">
        <f t="shared" si="6"/>
        <v>9.3601208625097616</v>
      </c>
      <c r="J276" s="571" t="e">
        <f t="shared" si="6"/>
        <v>#N/A</v>
      </c>
      <c r="K276" s="571" t="e">
        <f t="shared" si="6"/>
        <v>#N/A</v>
      </c>
    </row>
    <row r="277" spans="1:11" ht="15.5" x14ac:dyDescent="0.35">
      <c r="A277" s="373" t="s">
        <v>479</v>
      </c>
      <c r="B277" s="574" t="s">
        <v>480</v>
      </c>
      <c r="C277" s="193" t="s">
        <v>481</v>
      </c>
      <c r="D277" s="309">
        <v>1</v>
      </c>
      <c r="E277" s="309"/>
      <c r="F277" s="393">
        <v>88.25</v>
      </c>
      <c r="G277" s="357" t="s">
        <v>7014</v>
      </c>
      <c r="H277" s="571">
        <f t="shared" si="6"/>
        <v>23.729210564487236</v>
      </c>
      <c r="I277" s="571">
        <f t="shared" si="6"/>
        <v>12.210357222712291</v>
      </c>
      <c r="J277" s="571" t="e">
        <f t="shared" si="6"/>
        <v>#N/A</v>
      </c>
      <c r="K277" s="571" t="e">
        <f t="shared" si="6"/>
        <v>#N/A</v>
      </c>
    </row>
    <row r="278" spans="1:11" ht="15.5" x14ac:dyDescent="0.35">
      <c r="A278" s="373" t="s">
        <v>187</v>
      </c>
      <c r="B278" s="574" t="s">
        <v>9089</v>
      </c>
      <c r="C278" s="193" t="s">
        <v>157</v>
      </c>
      <c r="D278" s="309">
        <v>1</v>
      </c>
      <c r="E278" s="309"/>
      <c r="F278" s="393">
        <v>1.6</v>
      </c>
      <c r="G278" s="357" t="s">
        <v>7012</v>
      </c>
      <c r="H278" s="571">
        <f t="shared" si="6"/>
        <v>0.43021798190571758</v>
      </c>
      <c r="I278" s="571">
        <f t="shared" si="6"/>
        <v>0.22137758137495372</v>
      </c>
      <c r="J278" s="571" t="e">
        <f t="shared" si="6"/>
        <v>#N/A</v>
      </c>
      <c r="K278" s="571" t="e">
        <f t="shared" si="6"/>
        <v>#N/A</v>
      </c>
    </row>
    <row r="279" spans="1:11" ht="15.5" x14ac:dyDescent="0.35">
      <c r="A279" s="373" t="s">
        <v>482</v>
      </c>
      <c r="B279" s="574" t="s">
        <v>483</v>
      </c>
      <c r="C279" s="193" t="s">
        <v>484</v>
      </c>
      <c r="D279" s="309">
        <v>1</v>
      </c>
      <c r="E279" s="309"/>
      <c r="F279" s="393">
        <v>47.27</v>
      </c>
      <c r="G279" s="357" t="s">
        <v>7014</v>
      </c>
      <c r="H279" s="571">
        <f t="shared" si="6"/>
        <v>12.710252502927045</v>
      </c>
      <c r="I279" s="571">
        <f t="shared" si="6"/>
        <v>6.5403239197462888</v>
      </c>
      <c r="J279" s="571" t="e">
        <f t="shared" si="6"/>
        <v>#N/A</v>
      </c>
      <c r="K279" s="571" t="e">
        <f t="shared" si="6"/>
        <v>#N/A</v>
      </c>
    </row>
    <row r="280" spans="1:11" ht="15.5" x14ac:dyDescent="0.35">
      <c r="A280" s="373" t="s">
        <v>188</v>
      </c>
      <c r="B280" s="574" t="s">
        <v>189</v>
      </c>
      <c r="C280" s="193" t="s">
        <v>190</v>
      </c>
      <c r="D280" s="309">
        <v>1</v>
      </c>
      <c r="E280" s="309"/>
      <c r="F280" s="393">
        <v>0.01</v>
      </c>
      <c r="G280" s="357" t="s">
        <v>7014</v>
      </c>
      <c r="H280" s="571">
        <f t="shared" si="6"/>
        <v>2.688862386910735E-3</v>
      </c>
      <c r="I280" s="571">
        <f t="shared" si="6"/>
        <v>1.3836098835934608E-3</v>
      </c>
      <c r="J280" s="571" t="e">
        <f t="shared" si="6"/>
        <v>#N/A</v>
      </c>
      <c r="K280" s="571" t="e">
        <f t="shared" si="6"/>
        <v>#N/A</v>
      </c>
    </row>
    <row r="281" spans="1:11" ht="15.5" x14ac:dyDescent="0.35">
      <c r="A281" s="373" t="s">
        <v>232</v>
      </c>
      <c r="B281" s="574" t="s">
        <v>485</v>
      </c>
      <c r="C281" s="193" t="s">
        <v>486</v>
      </c>
      <c r="D281" s="309">
        <v>1</v>
      </c>
      <c r="E281" s="309"/>
      <c r="F281" s="393">
        <v>16.600000000000001</v>
      </c>
      <c r="G281" s="357" t="s">
        <v>7014</v>
      </c>
      <c r="H281" s="571">
        <f t="shared" si="6"/>
        <v>4.4635115622718198</v>
      </c>
      <c r="I281" s="571">
        <f t="shared" si="6"/>
        <v>2.2967924067651451</v>
      </c>
      <c r="J281" s="571" t="e">
        <f t="shared" si="6"/>
        <v>#N/A</v>
      </c>
      <c r="K281" s="571" t="e">
        <f t="shared" si="6"/>
        <v>#N/A</v>
      </c>
    </row>
    <row r="282" spans="1:11" ht="15.5" x14ac:dyDescent="0.35">
      <c r="A282" s="373" t="s">
        <v>191</v>
      </c>
      <c r="B282" s="574" t="s">
        <v>487</v>
      </c>
      <c r="C282" s="193" t="s">
        <v>488</v>
      </c>
      <c r="D282" s="309">
        <v>1</v>
      </c>
      <c r="E282" s="309"/>
      <c r="F282" s="393">
        <v>17.649999999999999</v>
      </c>
      <c r="G282" s="357" t="s">
        <v>7014</v>
      </c>
      <c r="H282" s="571">
        <f t="shared" si="6"/>
        <v>4.7458421128974466</v>
      </c>
      <c r="I282" s="571">
        <f t="shared" si="6"/>
        <v>2.4420714445424578</v>
      </c>
      <c r="J282" s="571" t="e">
        <f t="shared" si="6"/>
        <v>#N/A</v>
      </c>
      <c r="K282" s="571" t="e">
        <f t="shared" si="6"/>
        <v>#N/A</v>
      </c>
    </row>
    <row r="283" spans="1:11" ht="15.5" x14ac:dyDescent="0.35">
      <c r="A283" s="373" t="s">
        <v>202</v>
      </c>
      <c r="B283" s="574" t="s">
        <v>203</v>
      </c>
      <c r="C283" s="193" t="s">
        <v>204</v>
      </c>
      <c r="D283" s="309">
        <v>1</v>
      </c>
      <c r="E283" s="309"/>
      <c r="F283" s="393">
        <v>295.25</v>
      </c>
      <c r="G283" s="357" t="s">
        <v>7012</v>
      </c>
      <c r="H283" s="571">
        <f t="shared" si="6"/>
        <v>79.388661973539442</v>
      </c>
      <c r="I283" s="571">
        <f t="shared" si="6"/>
        <v>40.851081813096926</v>
      </c>
      <c r="J283" s="571" t="e">
        <f t="shared" si="6"/>
        <v>#N/A</v>
      </c>
      <c r="K283" s="571" t="e">
        <f t="shared" si="6"/>
        <v>#N/A</v>
      </c>
    </row>
    <row r="284" spans="1:11" ht="15.5" x14ac:dyDescent="0.35">
      <c r="A284" s="373" t="s">
        <v>464</v>
      </c>
      <c r="B284" s="574" t="s">
        <v>7833</v>
      </c>
      <c r="C284" s="646" t="s">
        <v>7081</v>
      </c>
      <c r="D284" s="309">
        <v>1</v>
      </c>
      <c r="E284" s="309"/>
      <c r="F284" s="393">
        <v>0.56000000000000005</v>
      </c>
      <c r="G284" s="357" t="s">
        <v>7012</v>
      </c>
      <c r="H284" s="571">
        <f t="shared" si="6"/>
        <v>0.15057629366700115</v>
      </c>
      <c r="I284" s="571">
        <f t="shared" si="6"/>
        <v>7.7482153481233801E-2</v>
      </c>
      <c r="J284" s="571" t="e">
        <f t="shared" si="6"/>
        <v>#N/A</v>
      </c>
      <c r="K284" s="571" t="e">
        <f t="shared" si="6"/>
        <v>#N/A</v>
      </c>
    </row>
    <row r="285" spans="1:11" ht="15.5" x14ac:dyDescent="0.35">
      <c r="A285" s="373" t="s">
        <v>9914</v>
      </c>
      <c r="B285" s="574" t="s">
        <v>9912</v>
      </c>
      <c r="C285" s="193" t="s">
        <v>7729</v>
      </c>
      <c r="D285" s="309">
        <v>1</v>
      </c>
      <c r="E285" s="309"/>
      <c r="F285" s="393">
        <v>0.57000000000000006</v>
      </c>
      <c r="G285" s="357" t="s">
        <v>7012</v>
      </c>
      <c r="H285" s="571">
        <f t="shared" si="6"/>
        <v>0.15326515605391189</v>
      </c>
      <c r="I285" s="571">
        <f t="shared" si="6"/>
        <v>7.8865763364827271E-2</v>
      </c>
      <c r="J285" s="571" t="e">
        <f t="shared" si="6"/>
        <v>#N/A</v>
      </c>
      <c r="K285" s="571" t="e">
        <f t="shared" si="6"/>
        <v>#N/A</v>
      </c>
    </row>
    <row r="286" spans="1:11" ht="15.5" x14ac:dyDescent="0.35">
      <c r="A286" s="373" t="s">
        <v>9908</v>
      </c>
      <c r="B286" s="574" t="s">
        <v>9909</v>
      </c>
      <c r="C286" s="193" t="s">
        <v>6942</v>
      </c>
      <c r="D286" s="310">
        <v>1</v>
      </c>
      <c r="E286" s="311"/>
      <c r="F286" s="271">
        <v>0.52</v>
      </c>
      <c r="G286" s="357" t="s">
        <v>7012</v>
      </c>
      <c r="H286" s="571">
        <f t="shared" si="6"/>
        <v>0.13982084411935822</v>
      </c>
      <c r="I286" s="571">
        <f t="shared" si="6"/>
        <v>7.1947713946859962E-2</v>
      </c>
      <c r="J286" s="571" t="e">
        <f t="shared" si="6"/>
        <v>#N/A</v>
      </c>
      <c r="K286" s="571" t="e">
        <f t="shared" si="6"/>
        <v>#N/A</v>
      </c>
    </row>
    <row r="287" spans="1:11" ht="31" x14ac:dyDescent="0.35">
      <c r="A287" s="373" t="s">
        <v>161</v>
      </c>
      <c r="B287" s="574" t="s">
        <v>195</v>
      </c>
      <c r="C287" s="193" t="s">
        <v>196</v>
      </c>
      <c r="D287" s="309">
        <v>1</v>
      </c>
      <c r="E287" s="309"/>
      <c r="F287" s="393">
        <v>0</v>
      </c>
      <c r="G287" s="357" t="s">
        <v>7012</v>
      </c>
      <c r="H287" s="571">
        <f t="shared" si="6"/>
        <v>0</v>
      </c>
      <c r="I287" s="571">
        <f t="shared" si="6"/>
        <v>0</v>
      </c>
      <c r="J287" s="571" t="e">
        <f t="shared" si="6"/>
        <v>#N/A</v>
      </c>
      <c r="K287" s="571" t="e">
        <f t="shared" si="6"/>
        <v>#N/A</v>
      </c>
    </row>
    <row r="288" spans="1:11" ht="31.5" thickBot="1" x14ac:dyDescent="0.4">
      <c r="A288" s="192" t="s">
        <v>164</v>
      </c>
      <c r="B288" s="221" t="s">
        <v>489</v>
      </c>
      <c r="C288" s="247" t="s">
        <v>490</v>
      </c>
      <c r="D288" s="222">
        <v>1</v>
      </c>
      <c r="E288" s="222"/>
      <c r="F288" s="274">
        <v>0</v>
      </c>
      <c r="G288" s="357" t="s">
        <v>7012</v>
      </c>
      <c r="H288" s="571">
        <f t="shared" si="6"/>
        <v>0</v>
      </c>
      <c r="I288" s="571">
        <f t="shared" si="6"/>
        <v>0</v>
      </c>
      <c r="J288" s="571" t="e">
        <f t="shared" si="6"/>
        <v>#N/A</v>
      </c>
      <c r="K288" s="571" t="e">
        <f t="shared" si="6"/>
        <v>#N/A</v>
      </c>
    </row>
    <row r="289" spans="1:11" ht="16" thickBot="1" x14ac:dyDescent="0.4">
      <c r="A289" s="74"/>
      <c r="B289" s="5" t="s">
        <v>141</v>
      </c>
      <c r="C289" s="109"/>
      <c r="D289" s="94"/>
      <c r="E289" s="94"/>
      <c r="F289" s="189" t="s">
        <v>141</v>
      </c>
      <c r="G289" s="357" t="s">
        <v>141</v>
      </c>
      <c r="H289" s="571" t="str">
        <f t="shared" si="6"/>
        <v/>
      </c>
      <c r="I289" s="571" t="str">
        <f t="shared" si="6"/>
        <v/>
      </c>
      <c r="J289" s="571" t="str">
        <f t="shared" si="6"/>
        <v/>
      </c>
      <c r="K289" s="571" t="str">
        <f t="shared" si="6"/>
        <v/>
      </c>
    </row>
    <row r="290" spans="1:11" ht="15.5" x14ac:dyDescent="0.35">
      <c r="A290" s="167" t="s">
        <v>121</v>
      </c>
      <c r="B290" s="3" t="s">
        <v>491</v>
      </c>
      <c r="C290" s="110" t="str">
        <f>LEFT(A290,FIND(" ",SUBSTITUTE(A290," ","",1)))</f>
        <v>Cat2 Conf17</v>
      </c>
      <c r="D290" s="158"/>
      <c r="E290" s="158"/>
      <c r="F290" s="273" t="s">
        <v>141</v>
      </c>
      <c r="G290" s="357" t="s">
        <v>7012</v>
      </c>
      <c r="H290" s="571" t="str">
        <f t="shared" si="6"/>
        <v/>
      </c>
      <c r="I290" s="571" t="str">
        <f t="shared" si="6"/>
        <v/>
      </c>
      <c r="J290" s="571" t="str">
        <f t="shared" si="6"/>
        <v/>
      </c>
      <c r="K290" s="571" t="str">
        <f t="shared" si="6"/>
        <v/>
      </c>
    </row>
    <row r="291" spans="1:11" ht="15.5" x14ac:dyDescent="0.35">
      <c r="A291" s="373" t="s">
        <v>493</v>
      </c>
      <c r="B291" s="574" t="s">
        <v>494</v>
      </c>
      <c r="C291" s="193" t="s">
        <v>492</v>
      </c>
      <c r="D291" s="309">
        <v>1</v>
      </c>
      <c r="E291" s="309"/>
      <c r="F291" s="393">
        <v>486.71</v>
      </c>
      <c r="G291" s="357" t="s">
        <v>7014</v>
      </c>
      <c r="H291" s="571">
        <f t="shared" si="6"/>
        <v>130.86962123333237</v>
      </c>
      <c r="I291" s="571">
        <f t="shared" si="6"/>
        <v>67.34167664437733</v>
      </c>
      <c r="J291" s="571" t="e">
        <f t="shared" si="6"/>
        <v>#N/A</v>
      </c>
      <c r="K291" s="571" t="e">
        <f t="shared" si="6"/>
        <v>#N/A</v>
      </c>
    </row>
    <row r="292" spans="1:11" ht="15.5" x14ac:dyDescent="0.35">
      <c r="A292" s="373" t="s">
        <v>7846</v>
      </c>
      <c r="B292" s="574" t="s">
        <v>7847</v>
      </c>
      <c r="C292" s="193" t="s">
        <v>7062</v>
      </c>
      <c r="D292" s="309">
        <v>1</v>
      </c>
      <c r="E292" s="309"/>
      <c r="F292" s="393">
        <v>130.81</v>
      </c>
      <c r="G292" s="357" t="s">
        <v>7012</v>
      </c>
      <c r="H292" s="571">
        <f t="shared" si="6"/>
        <v>35.173008883179321</v>
      </c>
      <c r="I292" s="571">
        <f t="shared" si="6"/>
        <v>18.09900088728606</v>
      </c>
      <c r="J292" s="571" t="e">
        <f t="shared" si="6"/>
        <v>#N/A</v>
      </c>
      <c r="K292" s="571" t="e">
        <f t="shared" si="6"/>
        <v>#N/A</v>
      </c>
    </row>
    <row r="293" spans="1:11" ht="15.5" x14ac:dyDescent="0.35">
      <c r="A293" s="373" t="s">
        <v>221</v>
      </c>
      <c r="B293" s="574" t="s">
        <v>222</v>
      </c>
      <c r="C293" s="193" t="s">
        <v>223</v>
      </c>
      <c r="D293" s="309">
        <v>2</v>
      </c>
      <c r="E293" s="309"/>
      <c r="F293" s="393">
        <v>178.76</v>
      </c>
      <c r="G293" s="357" t="s">
        <v>7012</v>
      </c>
      <c r="H293" s="571">
        <f t="shared" si="6"/>
        <v>48.066104028416291</v>
      </c>
      <c r="I293" s="571">
        <f t="shared" si="6"/>
        <v>24.733410279116704</v>
      </c>
      <c r="J293" s="571" t="e">
        <f t="shared" si="6"/>
        <v>#N/A</v>
      </c>
      <c r="K293" s="571" t="e">
        <f t="shared" si="6"/>
        <v>#N/A</v>
      </c>
    </row>
    <row r="294" spans="1:11" ht="15.5" x14ac:dyDescent="0.35">
      <c r="A294" s="373" t="s">
        <v>224</v>
      </c>
      <c r="B294" s="574" t="s">
        <v>225</v>
      </c>
      <c r="C294" s="193" t="s">
        <v>226</v>
      </c>
      <c r="D294" s="309">
        <v>1</v>
      </c>
      <c r="E294" s="309"/>
      <c r="F294" s="393">
        <v>32.68</v>
      </c>
      <c r="G294" s="357" t="s">
        <v>7012</v>
      </c>
      <c r="H294" s="571">
        <f t="shared" si="6"/>
        <v>8.7872022804242818</v>
      </c>
      <c r="I294" s="571">
        <f t="shared" si="6"/>
        <v>4.5216370995834296</v>
      </c>
      <c r="J294" s="571" t="e">
        <f t="shared" si="6"/>
        <v>#N/A</v>
      </c>
      <c r="K294" s="571" t="e">
        <f t="shared" si="6"/>
        <v>#N/A</v>
      </c>
    </row>
    <row r="295" spans="1:11" ht="15.5" x14ac:dyDescent="0.35">
      <c r="A295" s="373" t="s">
        <v>253</v>
      </c>
      <c r="B295" s="574" t="s">
        <v>495</v>
      </c>
      <c r="C295" s="193" t="s">
        <v>496</v>
      </c>
      <c r="D295" s="309">
        <v>1</v>
      </c>
      <c r="E295" s="309"/>
      <c r="F295" s="393">
        <v>47.27</v>
      </c>
      <c r="G295" s="357" t="s">
        <v>7014</v>
      </c>
      <c r="H295" s="571">
        <f t="shared" si="6"/>
        <v>12.710252502927045</v>
      </c>
      <c r="I295" s="571">
        <f t="shared" si="6"/>
        <v>6.5403239197462888</v>
      </c>
      <c r="J295" s="571" t="e">
        <f t="shared" si="6"/>
        <v>#N/A</v>
      </c>
      <c r="K295" s="571" t="e">
        <f t="shared" si="6"/>
        <v>#N/A</v>
      </c>
    </row>
    <row r="296" spans="1:11" ht="15.5" x14ac:dyDescent="0.35">
      <c r="A296" s="373" t="s">
        <v>227</v>
      </c>
      <c r="B296" s="574" t="s">
        <v>228</v>
      </c>
      <c r="C296" s="193" t="s">
        <v>229</v>
      </c>
      <c r="D296" s="309">
        <v>1</v>
      </c>
      <c r="E296" s="309"/>
      <c r="F296" s="393">
        <v>67.650000000000006</v>
      </c>
      <c r="G296" s="357" t="s">
        <v>7012</v>
      </c>
      <c r="H296" s="571">
        <f t="shared" si="6"/>
        <v>18.190154047451124</v>
      </c>
      <c r="I296" s="571">
        <f t="shared" si="6"/>
        <v>9.3601208625097616</v>
      </c>
      <c r="J296" s="571" t="e">
        <f t="shared" si="6"/>
        <v>#N/A</v>
      </c>
      <c r="K296" s="571" t="e">
        <f t="shared" si="6"/>
        <v>#N/A</v>
      </c>
    </row>
    <row r="297" spans="1:11" ht="15.5" x14ac:dyDescent="0.35">
      <c r="A297" s="373" t="s">
        <v>187</v>
      </c>
      <c r="B297" s="574" t="s">
        <v>9089</v>
      </c>
      <c r="C297" s="193" t="s">
        <v>157</v>
      </c>
      <c r="D297" s="309">
        <v>1</v>
      </c>
      <c r="E297" s="309"/>
      <c r="F297" s="393">
        <v>1.6</v>
      </c>
      <c r="G297" s="357" t="s">
        <v>7012</v>
      </c>
      <c r="H297" s="571">
        <f t="shared" si="6"/>
        <v>0.43021798190571758</v>
      </c>
      <c r="I297" s="571">
        <f t="shared" si="6"/>
        <v>0.22137758137495372</v>
      </c>
      <c r="J297" s="571" t="e">
        <f t="shared" si="6"/>
        <v>#N/A</v>
      </c>
      <c r="K297" s="571" t="e">
        <f t="shared" si="6"/>
        <v>#N/A</v>
      </c>
    </row>
    <row r="298" spans="1:11" ht="15.5" x14ac:dyDescent="0.35">
      <c r="A298" s="373" t="s">
        <v>479</v>
      </c>
      <c r="B298" s="574" t="s">
        <v>480</v>
      </c>
      <c r="C298" s="193" t="s">
        <v>481</v>
      </c>
      <c r="D298" s="309">
        <v>1</v>
      </c>
      <c r="E298" s="309"/>
      <c r="F298" s="393">
        <v>88.25</v>
      </c>
      <c r="G298" s="357" t="s">
        <v>7014</v>
      </c>
      <c r="H298" s="571">
        <f t="shared" si="6"/>
        <v>23.729210564487236</v>
      </c>
      <c r="I298" s="571">
        <f t="shared" si="6"/>
        <v>12.210357222712291</v>
      </c>
      <c r="J298" s="571" t="e">
        <f t="shared" si="6"/>
        <v>#N/A</v>
      </c>
      <c r="K298" s="571" t="e">
        <f t="shared" si="6"/>
        <v>#N/A</v>
      </c>
    </row>
    <row r="299" spans="1:11" ht="15.5" x14ac:dyDescent="0.35">
      <c r="A299" s="373" t="s">
        <v>232</v>
      </c>
      <c r="B299" s="574" t="s">
        <v>497</v>
      </c>
      <c r="C299" s="193" t="s">
        <v>498</v>
      </c>
      <c r="D299" s="309">
        <v>1</v>
      </c>
      <c r="E299" s="309"/>
      <c r="F299" s="393">
        <v>16.600000000000001</v>
      </c>
      <c r="G299" s="357" t="s">
        <v>7014</v>
      </c>
      <c r="H299" s="571">
        <f t="shared" si="6"/>
        <v>4.4635115622718198</v>
      </c>
      <c r="I299" s="571">
        <f t="shared" si="6"/>
        <v>2.2967924067651451</v>
      </c>
      <c r="J299" s="571" t="e">
        <f t="shared" si="6"/>
        <v>#N/A</v>
      </c>
      <c r="K299" s="571" t="e">
        <f t="shared" si="6"/>
        <v>#N/A</v>
      </c>
    </row>
    <row r="300" spans="1:11" ht="15.5" x14ac:dyDescent="0.35">
      <c r="A300" s="373" t="s">
        <v>191</v>
      </c>
      <c r="B300" s="574" t="s">
        <v>487</v>
      </c>
      <c r="C300" s="193" t="s">
        <v>488</v>
      </c>
      <c r="D300" s="309">
        <v>1</v>
      </c>
      <c r="E300" s="309"/>
      <c r="F300" s="393">
        <v>17.649999999999999</v>
      </c>
      <c r="G300" s="357" t="s">
        <v>7014</v>
      </c>
      <c r="H300" s="571">
        <f t="shared" si="6"/>
        <v>4.7458421128974466</v>
      </c>
      <c r="I300" s="571">
        <f t="shared" si="6"/>
        <v>2.4420714445424578</v>
      </c>
      <c r="J300" s="571" t="e">
        <f t="shared" si="6"/>
        <v>#N/A</v>
      </c>
      <c r="K300" s="571" t="e">
        <f t="shared" si="6"/>
        <v>#N/A</v>
      </c>
    </row>
    <row r="301" spans="1:11" ht="15.5" x14ac:dyDescent="0.35">
      <c r="A301" s="373" t="s">
        <v>188</v>
      </c>
      <c r="B301" s="574" t="s">
        <v>189</v>
      </c>
      <c r="C301" s="193" t="s">
        <v>190</v>
      </c>
      <c r="D301" s="309">
        <v>1</v>
      </c>
      <c r="E301" s="309"/>
      <c r="F301" s="393">
        <v>0.01</v>
      </c>
      <c r="G301" s="357" t="s">
        <v>7014</v>
      </c>
      <c r="H301" s="571">
        <f t="shared" si="6"/>
        <v>2.688862386910735E-3</v>
      </c>
      <c r="I301" s="571">
        <f t="shared" si="6"/>
        <v>1.3836098835934608E-3</v>
      </c>
      <c r="J301" s="571" t="e">
        <f t="shared" si="6"/>
        <v>#N/A</v>
      </c>
      <c r="K301" s="571" t="e">
        <f t="shared" si="6"/>
        <v>#N/A</v>
      </c>
    </row>
    <row r="302" spans="1:11" ht="15.5" x14ac:dyDescent="0.35">
      <c r="A302" s="373" t="s">
        <v>202</v>
      </c>
      <c r="B302" s="574" t="s">
        <v>203</v>
      </c>
      <c r="C302" s="193" t="s">
        <v>204</v>
      </c>
      <c r="D302" s="309">
        <v>1</v>
      </c>
      <c r="E302" s="309"/>
      <c r="F302" s="393">
        <v>295.25</v>
      </c>
      <c r="G302" s="357" t="s">
        <v>7012</v>
      </c>
      <c r="H302" s="571">
        <f t="shared" si="6"/>
        <v>79.388661973539442</v>
      </c>
      <c r="I302" s="571">
        <f t="shared" si="6"/>
        <v>40.851081813096926</v>
      </c>
      <c r="J302" s="571" t="e">
        <f t="shared" si="6"/>
        <v>#N/A</v>
      </c>
      <c r="K302" s="571" t="e">
        <f t="shared" si="6"/>
        <v>#N/A</v>
      </c>
    </row>
    <row r="303" spans="1:11" ht="15.5" x14ac:dyDescent="0.35">
      <c r="A303" s="373" t="s">
        <v>464</v>
      </c>
      <c r="B303" s="574" t="s">
        <v>7833</v>
      </c>
      <c r="C303" s="646" t="s">
        <v>7081</v>
      </c>
      <c r="D303" s="309">
        <v>1</v>
      </c>
      <c r="E303" s="309"/>
      <c r="F303" s="393">
        <v>0.56000000000000005</v>
      </c>
      <c r="G303" s="357" t="s">
        <v>7012</v>
      </c>
      <c r="H303" s="571">
        <f t="shared" si="6"/>
        <v>0.15057629366700115</v>
      </c>
      <c r="I303" s="571">
        <f t="shared" si="6"/>
        <v>7.7482153481233801E-2</v>
      </c>
      <c r="J303" s="571" t="e">
        <f t="shared" si="6"/>
        <v>#N/A</v>
      </c>
      <c r="K303" s="571" t="e">
        <f t="shared" si="6"/>
        <v>#N/A</v>
      </c>
    </row>
    <row r="304" spans="1:11" ht="15.5" x14ac:dyDescent="0.35">
      <c r="A304" s="373" t="s">
        <v>9914</v>
      </c>
      <c r="B304" s="574" t="s">
        <v>9911</v>
      </c>
      <c r="C304" s="193" t="s">
        <v>7728</v>
      </c>
      <c r="D304" s="309">
        <v>1</v>
      </c>
      <c r="E304" s="309"/>
      <c r="F304" s="393">
        <v>0.57000000000000006</v>
      </c>
      <c r="G304" s="357" t="s">
        <v>7012</v>
      </c>
      <c r="H304" s="571">
        <f t="shared" si="6"/>
        <v>0.15326515605391189</v>
      </c>
      <c r="I304" s="571">
        <f t="shared" si="6"/>
        <v>7.8865763364827271E-2</v>
      </c>
      <c r="J304" s="571" t="e">
        <f t="shared" si="6"/>
        <v>#N/A</v>
      </c>
      <c r="K304" s="571" t="e">
        <f t="shared" si="6"/>
        <v>#N/A</v>
      </c>
    </row>
    <row r="305" spans="1:11" ht="15.5" x14ac:dyDescent="0.35">
      <c r="A305" s="373" t="s">
        <v>9908</v>
      </c>
      <c r="B305" s="574" t="s">
        <v>9909</v>
      </c>
      <c r="C305" s="193" t="s">
        <v>6942</v>
      </c>
      <c r="D305" s="310">
        <v>1</v>
      </c>
      <c r="E305" s="311"/>
      <c r="F305" s="271">
        <v>0.52</v>
      </c>
      <c r="G305" s="357" t="s">
        <v>7012</v>
      </c>
      <c r="H305" s="571">
        <f t="shared" si="6"/>
        <v>0.13982084411935822</v>
      </c>
      <c r="I305" s="571">
        <f t="shared" si="6"/>
        <v>7.1947713946859962E-2</v>
      </c>
      <c r="J305" s="571" t="e">
        <f t="shared" si="6"/>
        <v>#N/A</v>
      </c>
      <c r="K305" s="571" t="e">
        <f t="shared" si="6"/>
        <v>#N/A</v>
      </c>
    </row>
    <row r="306" spans="1:11" ht="31" x14ac:dyDescent="0.35">
      <c r="A306" s="373" t="s">
        <v>161</v>
      </c>
      <c r="B306" s="574" t="s">
        <v>499</v>
      </c>
      <c r="C306" s="193" t="s">
        <v>500</v>
      </c>
      <c r="D306" s="309">
        <v>1</v>
      </c>
      <c r="E306" s="309"/>
      <c r="F306" s="393">
        <v>0</v>
      </c>
      <c r="G306" s="357" t="s">
        <v>7012</v>
      </c>
      <c r="H306" s="571">
        <f t="shared" si="6"/>
        <v>0</v>
      </c>
      <c r="I306" s="571">
        <f t="shared" si="6"/>
        <v>0</v>
      </c>
      <c r="J306" s="571" t="e">
        <f t="shared" si="6"/>
        <v>#N/A</v>
      </c>
      <c r="K306" s="571" t="e">
        <f t="shared" si="6"/>
        <v>#N/A</v>
      </c>
    </row>
    <row r="307" spans="1:11" ht="31.5" thickBot="1" x14ac:dyDescent="0.4">
      <c r="A307" s="192" t="s">
        <v>164</v>
      </c>
      <c r="B307" s="221" t="s">
        <v>195</v>
      </c>
      <c r="C307" s="247" t="s">
        <v>196</v>
      </c>
      <c r="D307" s="222">
        <v>1</v>
      </c>
      <c r="E307" s="17"/>
      <c r="F307" s="274">
        <v>0</v>
      </c>
      <c r="G307" s="357" t="s">
        <v>7012</v>
      </c>
      <c r="H307" s="571">
        <f t="shared" si="6"/>
        <v>0</v>
      </c>
      <c r="I307" s="571">
        <f t="shared" si="6"/>
        <v>0</v>
      </c>
      <c r="J307" s="571" t="e">
        <f t="shared" si="6"/>
        <v>#N/A</v>
      </c>
      <c r="K307" s="571" t="e">
        <f t="shared" si="6"/>
        <v>#N/A</v>
      </c>
    </row>
    <row r="308" spans="1:11" ht="14.15" customHeight="1" thickBot="1" x14ac:dyDescent="0.4">
      <c r="A308" s="74"/>
      <c r="B308" s="5" t="s">
        <v>141</v>
      </c>
      <c r="C308" s="109" t="s">
        <v>141</v>
      </c>
      <c r="D308" s="94"/>
      <c r="E308" s="94" t="s">
        <v>141</v>
      </c>
      <c r="F308" s="189" t="s">
        <v>141</v>
      </c>
      <c r="G308" s="357" t="s">
        <v>141</v>
      </c>
      <c r="H308" s="571" t="str">
        <f t="shared" si="6"/>
        <v/>
      </c>
      <c r="I308" s="571" t="str">
        <f t="shared" si="6"/>
        <v/>
      </c>
      <c r="J308" s="571" t="str">
        <f t="shared" si="6"/>
        <v/>
      </c>
      <c r="K308" s="571" t="str">
        <f t="shared" si="6"/>
        <v/>
      </c>
    </row>
    <row r="309" spans="1:11" ht="15.5" x14ac:dyDescent="0.35">
      <c r="A309" s="167" t="s">
        <v>501</v>
      </c>
      <c r="B309" s="3" t="s">
        <v>502</v>
      </c>
      <c r="C309" s="110" t="str">
        <f>LEFT(A309,FIND(" ",SUBSTITUTE(A309," ","",1)))</f>
        <v>Cat2 Conf18</v>
      </c>
      <c r="D309" s="158"/>
      <c r="E309" s="158"/>
      <c r="F309" s="273" t="s">
        <v>141</v>
      </c>
      <c r="G309" s="357" t="s">
        <v>7012</v>
      </c>
      <c r="H309" s="571" t="str">
        <f t="shared" si="6"/>
        <v/>
      </c>
      <c r="I309" s="571" t="str">
        <f t="shared" si="6"/>
        <v/>
      </c>
      <c r="J309" s="571" t="str">
        <f t="shared" si="6"/>
        <v/>
      </c>
      <c r="K309" s="571" t="str">
        <f t="shared" si="6"/>
        <v/>
      </c>
    </row>
    <row r="310" spans="1:11" ht="15.5" x14ac:dyDescent="0.35">
      <c r="A310" s="377" t="s">
        <v>414</v>
      </c>
      <c r="B310" s="574" t="s">
        <v>504</v>
      </c>
      <c r="C310" s="218" t="s">
        <v>503</v>
      </c>
      <c r="D310" s="312">
        <v>1</v>
      </c>
      <c r="E310" s="312"/>
      <c r="F310" s="393">
        <v>533.91999999999996</v>
      </c>
      <c r="G310" s="357" t="s">
        <v>7014</v>
      </c>
      <c r="H310" s="571">
        <f t="shared" si="6"/>
        <v>143.56374056193795</v>
      </c>
      <c r="I310" s="571">
        <f t="shared" si="6"/>
        <v>73.873698904822049</v>
      </c>
      <c r="J310" s="571" t="e">
        <f t="shared" si="6"/>
        <v>#N/A</v>
      </c>
      <c r="K310" s="571" t="e">
        <f t="shared" si="6"/>
        <v>#N/A</v>
      </c>
    </row>
    <row r="311" spans="1:11" ht="15.5" x14ac:dyDescent="0.35">
      <c r="A311" s="377" t="s">
        <v>505</v>
      </c>
      <c r="B311" s="574" t="s">
        <v>506</v>
      </c>
      <c r="C311" s="218" t="s">
        <v>507</v>
      </c>
      <c r="D311" s="312">
        <v>1</v>
      </c>
      <c r="E311" s="312"/>
      <c r="F311" s="393">
        <v>803.06</v>
      </c>
      <c r="G311" s="357" t="s">
        <v>7012</v>
      </c>
      <c r="H311" s="571">
        <f t="shared" si="6"/>
        <v>215.93178284325344</v>
      </c>
      <c r="I311" s="571">
        <f t="shared" si="6"/>
        <v>111.11217531185645</v>
      </c>
      <c r="J311" s="571" t="e">
        <f t="shared" si="6"/>
        <v>#N/A</v>
      </c>
      <c r="K311" s="571" t="e">
        <f t="shared" si="6"/>
        <v>#N/A</v>
      </c>
    </row>
    <row r="312" spans="1:11" ht="15.5" x14ac:dyDescent="0.35">
      <c r="A312" s="377" t="s">
        <v>221</v>
      </c>
      <c r="B312" s="574" t="s">
        <v>222</v>
      </c>
      <c r="C312" s="218" t="s">
        <v>508</v>
      </c>
      <c r="D312" s="312">
        <v>2</v>
      </c>
      <c r="E312" s="312"/>
      <c r="F312" s="393">
        <v>178.76</v>
      </c>
      <c r="G312" s="357" t="s">
        <v>7012</v>
      </c>
      <c r="H312" s="571">
        <f t="shared" si="6"/>
        <v>48.066104028416291</v>
      </c>
      <c r="I312" s="571">
        <f t="shared" si="6"/>
        <v>24.733410279116704</v>
      </c>
      <c r="J312" s="571" t="e">
        <f t="shared" si="6"/>
        <v>#N/A</v>
      </c>
      <c r="K312" s="571" t="e">
        <f t="shared" si="6"/>
        <v>#N/A</v>
      </c>
    </row>
    <row r="313" spans="1:11" ht="15.5" x14ac:dyDescent="0.35">
      <c r="A313" s="377" t="s">
        <v>224</v>
      </c>
      <c r="B313" s="574" t="s">
        <v>225</v>
      </c>
      <c r="C313" s="218" t="s">
        <v>226</v>
      </c>
      <c r="D313" s="312">
        <v>1</v>
      </c>
      <c r="E313" s="312"/>
      <c r="F313" s="393">
        <v>32.68</v>
      </c>
      <c r="G313" s="357" t="s">
        <v>7012</v>
      </c>
      <c r="H313" s="571">
        <f t="shared" si="6"/>
        <v>8.7872022804242818</v>
      </c>
      <c r="I313" s="571">
        <f t="shared" si="6"/>
        <v>4.5216370995834296</v>
      </c>
      <c r="J313" s="571" t="e">
        <f t="shared" si="6"/>
        <v>#N/A</v>
      </c>
      <c r="K313" s="571" t="e">
        <f t="shared" si="6"/>
        <v>#N/A</v>
      </c>
    </row>
    <row r="314" spans="1:11" ht="15.5" x14ac:dyDescent="0.35">
      <c r="A314" s="377" t="s">
        <v>227</v>
      </c>
      <c r="B314" s="574" t="s">
        <v>228</v>
      </c>
      <c r="C314" s="218" t="s">
        <v>229</v>
      </c>
      <c r="D314" s="312">
        <v>1</v>
      </c>
      <c r="E314" s="312"/>
      <c r="F314" s="393">
        <v>67.650000000000006</v>
      </c>
      <c r="G314" s="357" t="s">
        <v>7012</v>
      </c>
      <c r="H314" s="571">
        <f t="shared" si="6"/>
        <v>18.190154047451124</v>
      </c>
      <c r="I314" s="571">
        <f t="shared" si="6"/>
        <v>9.3601208625097616</v>
      </c>
      <c r="J314" s="571" t="e">
        <f t="shared" si="6"/>
        <v>#N/A</v>
      </c>
      <c r="K314" s="571" t="e">
        <f t="shared" si="6"/>
        <v>#N/A</v>
      </c>
    </row>
    <row r="315" spans="1:11" ht="15.5" x14ac:dyDescent="0.35">
      <c r="A315" s="377" t="s">
        <v>187</v>
      </c>
      <c r="B315" s="574" t="s">
        <v>9089</v>
      </c>
      <c r="C315" s="218" t="s">
        <v>157</v>
      </c>
      <c r="D315" s="312">
        <v>1</v>
      </c>
      <c r="E315" s="312"/>
      <c r="F315" s="393">
        <v>1.6</v>
      </c>
      <c r="G315" s="357" t="s">
        <v>7012</v>
      </c>
      <c r="H315" s="571">
        <f t="shared" si="6"/>
        <v>0.43021798190571758</v>
      </c>
      <c r="I315" s="571">
        <f t="shared" si="6"/>
        <v>0.22137758137495372</v>
      </c>
      <c r="J315" s="571" t="e">
        <f t="shared" si="6"/>
        <v>#N/A</v>
      </c>
      <c r="K315" s="571" t="e">
        <f t="shared" si="6"/>
        <v>#N/A</v>
      </c>
    </row>
    <row r="316" spans="1:11" ht="15.5" x14ac:dyDescent="0.35">
      <c r="A316" s="377" t="s">
        <v>482</v>
      </c>
      <c r="B316" s="574" t="s">
        <v>509</v>
      </c>
      <c r="C316" s="218" t="s">
        <v>510</v>
      </c>
      <c r="D316" s="312">
        <v>6</v>
      </c>
      <c r="E316" s="312"/>
      <c r="F316" s="393">
        <v>0.01</v>
      </c>
      <c r="G316" s="357" t="s">
        <v>7014</v>
      </c>
      <c r="H316" s="571">
        <f t="shared" si="6"/>
        <v>2.688862386910735E-3</v>
      </c>
      <c r="I316" s="571">
        <f t="shared" si="6"/>
        <v>1.3836098835934608E-3</v>
      </c>
      <c r="J316" s="571" t="e">
        <f t="shared" si="6"/>
        <v>#N/A</v>
      </c>
      <c r="K316" s="571" t="e">
        <f t="shared" si="6"/>
        <v>#N/A</v>
      </c>
    </row>
    <row r="317" spans="1:11" ht="15.5" x14ac:dyDescent="0.35">
      <c r="A317" s="377" t="s">
        <v>511</v>
      </c>
      <c r="B317" s="574" t="s">
        <v>512</v>
      </c>
      <c r="C317" s="218" t="s">
        <v>513</v>
      </c>
      <c r="D317" s="312">
        <v>1</v>
      </c>
      <c r="E317" s="312"/>
      <c r="F317" s="393">
        <v>38.950000000000003</v>
      </c>
      <c r="G317" s="357" t="s">
        <v>7014</v>
      </c>
      <c r="H317" s="571">
        <f t="shared" si="6"/>
        <v>10.473118997017313</v>
      </c>
      <c r="I317" s="571">
        <f t="shared" si="6"/>
        <v>5.3891604965965296</v>
      </c>
      <c r="J317" s="571" t="e">
        <f t="shared" si="6"/>
        <v>#N/A</v>
      </c>
      <c r="K317" s="571" t="e">
        <f t="shared" si="6"/>
        <v>#N/A</v>
      </c>
    </row>
    <row r="318" spans="1:11" ht="15.5" x14ac:dyDescent="0.35">
      <c r="A318" s="377" t="s">
        <v>232</v>
      </c>
      <c r="B318" s="574" t="s">
        <v>514</v>
      </c>
      <c r="C318" s="218" t="s">
        <v>515</v>
      </c>
      <c r="D318" s="312">
        <v>1</v>
      </c>
      <c r="E318" s="312"/>
      <c r="F318" s="393">
        <v>16.600000000000001</v>
      </c>
      <c r="G318" s="357" t="s">
        <v>7014</v>
      </c>
      <c r="H318" s="571">
        <f t="shared" si="6"/>
        <v>4.4635115622718198</v>
      </c>
      <c r="I318" s="571">
        <f t="shared" si="6"/>
        <v>2.2967924067651451</v>
      </c>
      <c r="J318" s="571" t="e">
        <f t="shared" si="6"/>
        <v>#N/A</v>
      </c>
      <c r="K318" s="571" t="e">
        <f t="shared" si="6"/>
        <v>#N/A</v>
      </c>
    </row>
    <row r="319" spans="1:11" ht="15.5" x14ac:dyDescent="0.35">
      <c r="A319" s="377" t="s">
        <v>191</v>
      </c>
      <c r="B319" s="574" t="s">
        <v>189</v>
      </c>
      <c r="C319" s="218" t="s">
        <v>190</v>
      </c>
      <c r="D319" s="312">
        <v>1</v>
      </c>
      <c r="E319" s="312"/>
      <c r="F319" s="393">
        <v>0.01</v>
      </c>
      <c r="G319" s="357" t="s">
        <v>7014</v>
      </c>
      <c r="H319" s="571">
        <f t="shared" si="6"/>
        <v>2.688862386910735E-3</v>
      </c>
      <c r="I319" s="571">
        <f t="shared" si="6"/>
        <v>1.3836098835934608E-3</v>
      </c>
      <c r="J319" s="571" t="e">
        <f t="shared" si="6"/>
        <v>#N/A</v>
      </c>
      <c r="K319" s="571" t="e">
        <f t="shared" si="6"/>
        <v>#N/A</v>
      </c>
    </row>
    <row r="320" spans="1:11" ht="15.5" x14ac:dyDescent="0.35">
      <c r="A320" s="377" t="s">
        <v>188</v>
      </c>
      <c r="B320" s="574" t="s">
        <v>516</v>
      </c>
      <c r="C320" s="218" t="s">
        <v>517</v>
      </c>
      <c r="D320" s="312">
        <v>1</v>
      </c>
      <c r="E320" s="312"/>
      <c r="F320" s="393">
        <v>19.850000000000001</v>
      </c>
      <c r="G320" s="357" t="s">
        <v>7014</v>
      </c>
      <c r="H320" s="571">
        <f t="shared" si="6"/>
        <v>5.3373918380178091</v>
      </c>
      <c r="I320" s="571">
        <f t="shared" si="6"/>
        <v>2.7464656189330197</v>
      </c>
      <c r="J320" s="571" t="e">
        <f t="shared" si="6"/>
        <v>#N/A</v>
      </c>
      <c r="K320" s="571" t="e">
        <f t="shared" si="6"/>
        <v>#N/A</v>
      </c>
    </row>
    <row r="321" spans="1:11" ht="15.5" x14ac:dyDescent="0.35">
      <c r="A321" s="377" t="s">
        <v>202</v>
      </c>
      <c r="B321" s="574" t="s">
        <v>203</v>
      </c>
      <c r="C321" s="218" t="s">
        <v>204</v>
      </c>
      <c r="D321" s="312">
        <v>1</v>
      </c>
      <c r="E321" s="312"/>
      <c r="F321" s="393">
        <v>295.25</v>
      </c>
      <c r="G321" s="357" t="s">
        <v>7012</v>
      </c>
      <c r="H321" s="571">
        <f t="shared" si="6"/>
        <v>79.388661973539442</v>
      </c>
      <c r="I321" s="571">
        <f t="shared" si="6"/>
        <v>40.851081813096926</v>
      </c>
      <c r="J321" s="571" t="e">
        <f t="shared" si="6"/>
        <v>#N/A</v>
      </c>
      <c r="K321" s="571" t="e">
        <f t="shared" si="6"/>
        <v>#N/A</v>
      </c>
    </row>
    <row r="322" spans="1:11" ht="15.5" x14ac:dyDescent="0.35">
      <c r="A322" s="377" t="s">
        <v>464</v>
      </c>
      <c r="B322" s="574" t="s">
        <v>7833</v>
      </c>
      <c r="C322" s="648" t="s">
        <v>7081</v>
      </c>
      <c r="D322" s="312">
        <v>1</v>
      </c>
      <c r="E322" s="312"/>
      <c r="F322" s="393">
        <v>0.56000000000000005</v>
      </c>
      <c r="G322" s="357" t="s">
        <v>7012</v>
      </c>
      <c r="H322" s="571">
        <f t="shared" si="6"/>
        <v>0.15057629366700115</v>
      </c>
      <c r="I322" s="571">
        <f t="shared" si="6"/>
        <v>7.7482153481233801E-2</v>
      </c>
      <c r="J322" s="571" t="e">
        <f t="shared" si="6"/>
        <v>#N/A</v>
      </c>
      <c r="K322" s="571" t="e">
        <f t="shared" si="6"/>
        <v>#N/A</v>
      </c>
    </row>
    <row r="323" spans="1:11" ht="15.5" x14ac:dyDescent="0.35">
      <c r="A323" s="377" t="s">
        <v>9914</v>
      </c>
      <c r="B323" s="574" t="s">
        <v>9912</v>
      </c>
      <c r="C323" s="218" t="s">
        <v>7729</v>
      </c>
      <c r="D323" s="312">
        <v>1</v>
      </c>
      <c r="E323" s="312"/>
      <c r="F323" s="393">
        <v>0.57000000000000006</v>
      </c>
      <c r="G323" s="357" t="s">
        <v>7012</v>
      </c>
      <c r="H323" s="571">
        <f t="shared" si="6"/>
        <v>0.15326515605391189</v>
      </c>
      <c r="I323" s="571">
        <f t="shared" si="6"/>
        <v>7.8865763364827271E-2</v>
      </c>
      <c r="J323" s="571" t="e">
        <f t="shared" si="6"/>
        <v>#N/A</v>
      </c>
      <c r="K323" s="571" t="e">
        <f t="shared" si="6"/>
        <v>#N/A</v>
      </c>
    </row>
    <row r="324" spans="1:11" ht="15.5" x14ac:dyDescent="0.35">
      <c r="A324" s="373" t="s">
        <v>9908</v>
      </c>
      <c r="B324" s="574" t="s">
        <v>9909</v>
      </c>
      <c r="C324" s="193" t="s">
        <v>6942</v>
      </c>
      <c r="D324" s="310">
        <v>1</v>
      </c>
      <c r="E324" s="311"/>
      <c r="F324" s="271">
        <v>0.52</v>
      </c>
      <c r="G324" s="357" t="s">
        <v>7012</v>
      </c>
      <c r="H324" s="571">
        <f t="shared" si="6"/>
        <v>0.13982084411935822</v>
      </c>
      <c r="I324" s="571">
        <f t="shared" si="6"/>
        <v>7.1947713946859962E-2</v>
      </c>
      <c r="J324" s="571" t="e">
        <f t="shared" si="6"/>
        <v>#N/A</v>
      </c>
      <c r="K324" s="571" t="e">
        <f t="shared" si="6"/>
        <v>#N/A</v>
      </c>
    </row>
    <row r="325" spans="1:11" ht="31" x14ac:dyDescent="0.35">
      <c r="A325" s="373" t="s">
        <v>164</v>
      </c>
      <c r="B325" s="574" t="s">
        <v>518</v>
      </c>
      <c r="C325" s="218" t="s">
        <v>519</v>
      </c>
      <c r="D325" s="312">
        <v>1</v>
      </c>
      <c r="E325" s="309"/>
      <c r="F325" s="393">
        <v>0</v>
      </c>
      <c r="G325" s="357" t="s">
        <v>7012</v>
      </c>
      <c r="H325" s="571">
        <f t="shared" si="6"/>
        <v>0</v>
      </c>
      <c r="I325" s="571">
        <f t="shared" si="6"/>
        <v>0</v>
      </c>
      <c r="J325" s="571" t="e">
        <f t="shared" si="6"/>
        <v>#N/A</v>
      </c>
      <c r="K325" s="571" t="e">
        <f t="shared" si="6"/>
        <v>#N/A</v>
      </c>
    </row>
    <row r="326" spans="1:11" ht="31.5" thickBot="1" x14ac:dyDescent="0.4">
      <c r="A326" s="215" t="s">
        <v>161</v>
      </c>
      <c r="B326" s="221" t="s">
        <v>195</v>
      </c>
      <c r="C326" s="649" t="s">
        <v>196</v>
      </c>
      <c r="D326" s="232">
        <v>1</v>
      </c>
      <c r="E326" s="232"/>
      <c r="F326" s="274">
        <v>0</v>
      </c>
      <c r="G326" s="357" t="s">
        <v>7012</v>
      </c>
      <c r="H326" s="571">
        <f t="shared" si="6"/>
        <v>0</v>
      </c>
      <c r="I326" s="571">
        <f t="shared" si="6"/>
        <v>0</v>
      </c>
      <c r="J326" s="571" t="e">
        <f t="shared" si="6"/>
        <v>#N/A</v>
      </c>
      <c r="K326" s="571" t="e">
        <f t="shared" si="6"/>
        <v>#N/A</v>
      </c>
    </row>
    <row r="327" spans="1:11" ht="15.65" customHeight="1" thickBot="1" x14ac:dyDescent="0.4">
      <c r="A327" s="74"/>
      <c r="B327" s="5" t="s">
        <v>141</v>
      </c>
      <c r="C327" s="109" t="s">
        <v>141</v>
      </c>
      <c r="D327" s="94"/>
      <c r="E327" s="94" t="s">
        <v>141</v>
      </c>
      <c r="F327" s="189" t="s">
        <v>141</v>
      </c>
      <c r="G327" s="357" t="s">
        <v>141</v>
      </c>
      <c r="H327" s="571" t="str">
        <f t="shared" si="6"/>
        <v/>
      </c>
      <c r="I327" s="571" t="str">
        <f t="shared" si="6"/>
        <v/>
      </c>
      <c r="J327" s="571" t="str">
        <f t="shared" si="6"/>
        <v/>
      </c>
      <c r="K327" s="571" t="str">
        <f t="shared" si="6"/>
        <v/>
      </c>
    </row>
    <row r="328" spans="1:11" ht="15.5" x14ac:dyDescent="0.35">
      <c r="A328" s="167" t="s">
        <v>520</v>
      </c>
      <c r="B328" s="3" t="s">
        <v>521</v>
      </c>
      <c r="C328" s="110" t="str">
        <f>LEFT(A328,FIND(" ",SUBSTITUTE(A328," ","",1)))</f>
        <v>Cat2 Conf19</v>
      </c>
      <c r="D328" s="158"/>
      <c r="E328" s="158"/>
      <c r="F328" s="288" t="s">
        <v>141</v>
      </c>
      <c r="G328" s="357" t="s">
        <v>7012</v>
      </c>
      <c r="H328" s="571" t="str">
        <f t="shared" si="6"/>
        <v/>
      </c>
      <c r="I328" s="571" t="str">
        <f t="shared" si="6"/>
        <v/>
      </c>
      <c r="J328" s="571" t="str">
        <f t="shared" si="6"/>
        <v/>
      </c>
      <c r="K328" s="571" t="str">
        <f t="shared" si="6"/>
        <v/>
      </c>
    </row>
    <row r="329" spans="1:11" ht="15.5" x14ac:dyDescent="0.35">
      <c r="A329" s="373" t="s">
        <v>7848</v>
      </c>
      <c r="B329" s="574" t="s">
        <v>523</v>
      </c>
      <c r="C329" s="193" t="s">
        <v>522</v>
      </c>
      <c r="D329" s="309">
        <v>1</v>
      </c>
      <c r="E329" s="309"/>
      <c r="F329" s="393">
        <v>566.62</v>
      </c>
      <c r="G329" s="357" t="s">
        <v>7014</v>
      </c>
      <c r="H329" s="571">
        <f t="shared" si="6"/>
        <v>152.35632056713607</v>
      </c>
      <c r="I329" s="571">
        <f t="shared" si="6"/>
        <v>78.398103224172672</v>
      </c>
      <c r="J329" s="571" t="e">
        <f t="shared" ref="I329:K335" si="7">IF(ISNUMBER($F329),J$3*$F329,"")</f>
        <v>#N/A</v>
      </c>
      <c r="K329" s="571" t="e">
        <f t="shared" si="7"/>
        <v>#N/A</v>
      </c>
    </row>
    <row r="330" spans="1:11" ht="15.5" x14ac:dyDescent="0.35">
      <c r="A330" s="373" t="s">
        <v>505</v>
      </c>
      <c r="B330" s="574" t="s">
        <v>506</v>
      </c>
      <c r="C330" s="193" t="s">
        <v>507</v>
      </c>
      <c r="D330" s="309">
        <v>1</v>
      </c>
      <c r="E330" s="309"/>
      <c r="F330" s="393">
        <v>803.06</v>
      </c>
      <c r="G330" s="357" t="s">
        <v>7012</v>
      </c>
      <c r="H330" s="571">
        <f t="shared" ref="H330:K396" si="8">IF(ISNUMBER($F330),H$3*$F330,"")</f>
        <v>215.93178284325344</v>
      </c>
      <c r="I330" s="571">
        <f t="shared" si="7"/>
        <v>111.11217531185645</v>
      </c>
      <c r="J330" s="571" t="e">
        <f t="shared" si="7"/>
        <v>#N/A</v>
      </c>
      <c r="K330" s="571" t="e">
        <f t="shared" si="7"/>
        <v>#N/A</v>
      </c>
    </row>
    <row r="331" spans="1:11" ht="15.5" x14ac:dyDescent="0.35">
      <c r="A331" s="373" t="s">
        <v>221</v>
      </c>
      <c r="B331" s="574" t="s">
        <v>222</v>
      </c>
      <c r="C331" s="193" t="s">
        <v>508</v>
      </c>
      <c r="D331" s="309">
        <v>2</v>
      </c>
      <c r="E331" s="309"/>
      <c r="F331" s="393">
        <v>178.76</v>
      </c>
      <c r="G331" s="357" t="s">
        <v>7012</v>
      </c>
      <c r="H331" s="571">
        <f t="shared" si="8"/>
        <v>48.066104028416291</v>
      </c>
      <c r="I331" s="571">
        <f t="shared" si="7"/>
        <v>24.733410279116704</v>
      </c>
      <c r="J331" s="571" t="e">
        <f t="shared" si="7"/>
        <v>#N/A</v>
      </c>
      <c r="K331" s="571" t="e">
        <f t="shared" si="7"/>
        <v>#N/A</v>
      </c>
    </row>
    <row r="332" spans="1:11" ht="15.5" x14ac:dyDescent="0.35">
      <c r="A332" s="373" t="s">
        <v>371</v>
      </c>
      <c r="B332" s="574" t="s">
        <v>524</v>
      </c>
      <c r="C332" s="193" t="s">
        <v>525</v>
      </c>
      <c r="D332" s="309">
        <v>1</v>
      </c>
      <c r="E332" s="309"/>
      <c r="F332" s="393">
        <v>131.27000000000001</v>
      </c>
      <c r="G332" s="357" t="s">
        <v>7014</v>
      </c>
      <c r="H332" s="571">
        <f t="shared" si="8"/>
        <v>35.296696552977217</v>
      </c>
      <c r="I332" s="571">
        <f t="shared" si="7"/>
        <v>18.16264694193136</v>
      </c>
      <c r="J332" s="571" t="e">
        <f t="shared" si="7"/>
        <v>#N/A</v>
      </c>
      <c r="K332" s="571" t="e">
        <f t="shared" si="7"/>
        <v>#N/A</v>
      </c>
    </row>
    <row r="333" spans="1:11" ht="15.5" x14ac:dyDescent="0.35">
      <c r="A333" s="373" t="s">
        <v>224</v>
      </c>
      <c r="B333" s="574" t="s">
        <v>225</v>
      </c>
      <c r="C333" s="193" t="s">
        <v>226</v>
      </c>
      <c r="D333" s="309">
        <v>1</v>
      </c>
      <c r="E333" s="309"/>
      <c r="F333" s="393">
        <v>32.68</v>
      </c>
      <c r="G333" s="357" t="s">
        <v>7012</v>
      </c>
      <c r="H333" s="571">
        <f t="shared" si="8"/>
        <v>8.7872022804242818</v>
      </c>
      <c r="I333" s="571">
        <f t="shared" si="7"/>
        <v>4.5216370995834296</v>
      </c>
      <c r="J333" s="571" t="e">
        <f t="shared" si="7"/>
        <v>#N/A</v>
      </c>
      <c r="K333" s="571" t="e">
        <f t="shared" si="7"/>
        <v>#N/A</v>
      </c>
    </row>
    <row r="334" spans="1:11" ht="15.5" x14ac:dyDescent="0.35">
      <c r="A334" s="373" t="s">
        <v>253</v>
      </c>
      <c r="B334" s="574" t="s">
        <v>526</v>
      </c>
      <c r="C334" s="193" t="s">
        <v>527</v>
      </c>
      <c r="D334" s="309">
        <v>5</v>
      </c>
      <c r="E334" s="309"/>
      <c r="F334" s="393">
        <v>0.01</v>
      </c>
      <c r="G334" s="357" t="s">
        <v>7014</v>
      </c>
      <c r="H334" s="571">
        <f t="shared" si="8"/>
        <v>2.688862386910735E-3</v>
      </c>
      <c r="I334" s="571">
        <f t="shared" si="7"/>
        <v>1.3836098835934608E-3</v>
      </c>
      <c r="J334" s="571" t="e">
        <f t="shared" si="7"/>
        <v>#N/A</v>
      </c>
      <c r="K334" s="571" t="e">
        <f t="shared" si="7"/>
        <v>#N/A</v>
      </c>
    </row>
    <row r="335" spans="1:11" ht="15.5" x14ac:dyDescent="0.35">
      <c r="A335" s="373" t="s">
        <v>227</v>
      </c>
      <c r="B335" s="574" t="s">
        <v>228</v>
      </c>
      <c r="C335" s="193" t="s">
        <v>229</v>
      </c>
      <c r="D335" s="309">
        <v>1</v>
      </c>
      <c r="E335" s="309"/>
      <c r="F335" s="393">
        <v>67.650000000000006</v>
      </c>
      <c r="G335" s="357" t="s">
        <v>7012</v>
      </c>
      <c r="H335" s="571">
        <f t="shared" si="8"/>
        <v>18.190154047451124</v>
      </c>
      <c r="I335" s="571">
        <f t="shared" si="7"/>
        <v>9.3601208625097616</v>
      </c>
      <c r="J335" s="571" t="e">
        <f t="shared" si="7"/>
        <v>#N/A</v>
      </c>
      <c r="K335" s="571" t="e">
        <f t="shared" si="7"/>
        <v>#N/A</v>
      </c>
    </row>
    <row r="336" spans="1:11" ht="15.5" x14ac:dyDescent="0.35">
      <c r="A336" s="373" t="s">
        <v>187</v>
      </c>
      <c r="B336" s="574" t="s">
        <v>9089</v>
      </c>
      <c r="C336" s="193" t="s">
        <v>157</v>
      </c>
      <c r="D336" s="309">
        <v>1</v>
      </c>
      <c r="E336" s="309"/>
      <c r="F336" s="393">
        <v>1.6</v>
      </c>
      <c r="G336" s="357" t="s">
        <v>7012</v>
      </c>
      <c r="H336" s="571">
        <f t="shared" si="8"/>
        <v>0.43021798190571758</v>
      </c>
      <c r="I336" s="571">
        <f t="shared" si="8"/>
        <v>0.22137758137495372</v>
      </c>
      <c r="J336" s="571" t="e">
        <f t="shared" si="8"/>
        <v>#N/A</v>
      </c>
      <c r="K336" s="571" t="e">
        <f t="shared" si="8"/>
        <v>#N/A</v>
      </c>
    </row>
    <row r="337" spans="1:11" ht="15.5" x14ac:dyDescent="0.35">
      <c r="A337" s="373" t="s">
        <v>232</v>
      </c>
      <c r="B337" s="574" t="s">
        <v>528</v>
      </c>
      <c r="C337" s="193" t="s">
        <v>529</v>
      </c>
      <c r="D337" s="309">
        <v>1</v>
      </c>
      <c r="E337" s="309"/>
      <c r="F337" s="393">
        <v>16.600000000000001</v>
      </c>
      <c r="G337" s="357" t="s">
        <v>7014</v>
      </c>
      <c r="H337" s="571">
        <f t="shared" si="8"/>
        <v>4.4635115622718198</v>
      </c>
      <c r="I337" s="571">
        <f t="shared" si="8"/>
        <v>2.2967924067651451</v>
      </c>
      <c r="J337" s="571" t="e">
        <f t="shared" si="8"/>
        <v>#N/A</v>
      </c>
      <c r="K337" s="571" t="e">
        <f t="shared" si="8"/>
        <v>#N/A</v>
      </c>
    </row>
    <row r="338" spans="1:11" ht="15.5" x14ac:dyDescent="0.35">
      <c r="A338" s="373" t="s">
        <v>188</v>
      </c>
      <c r="B338" s="574" t="s">
        <v>189</v>
      </c>
      <c r="C338" s="193" t="s">
        <v>190</v>
      </c>
      <c r="D338" s="309">
        <v>1</v>
      </c>
      <c r="E338" s="309"/>
      <c r="F338" s="393">
        <v>0.01</v>
      </c>
      <c r="G338" s="357" t="s">
        <v>7014</v>
      </c>
      <c r="H338" s="571">
        <f t="shared" si="8"/>
        <v>2.688862386910735E-3</v>
      </c>
      <c r="I338" s="571">
        <f t="shared" si="8"/>
        <v>1.3836098835934608E-3</v>
      </c>
      <c r="J338" s="571" t="e">
        <f t="shared" si="8"/>
        <v>#N/A</v>
      </c>
      <c r="K338" s="571" t="e">
        <f t="shared" si="8"/>
        <v>#N/A</v>
      </c>
    </row>
    <row r="339" spans="1:11" ht="15.5" x14ac:dyDescent="0.35">
      <c r="A339" s="373" t="s">
        <v>191</v>
      </c>
      <c r="B339" s="574" t="s">
        <v>516</v>
      </c>
      <c r="C339" s="193" t="s">
        <v>517</v>
      </c>
      <c r="D339" s="309">
        <v>1</v>
      </c>
      <c r="E339" s="309"/>
      <c r="F339" s="393">
        <v>19.850000000000001</v>
      </c>
      <c r="G339" s="357" t="s">
        <v>7014</v>
      </c>
      <c r="H339" s="571">
        <f t="shared" si="8"/>
        <v>5.3373918380178091</v>
      </c>
      <c r="I339" s="571">
        <f t="shared" si="8"/>
        <v>2.7464656189330197</v>
      </c>
      <c r="J339" s="571" t="e">
        <f t="shared" si="8"/>
        <v>#N/A</v>
      </c>
      <c r="K339" s="571" t="e">
        <f t="shared" si="8"/>
        <v>#N/A</v>
      </c>
    </row>
    <row r="340" spans="1:11" ht="15.5" x14ac:dyDescent="0.35">
      <c r="A340" s="373" t="s">
        <v>9914</v>
      </c>
      <c r="B340" s="574" t="s">
        <v>9911</v>
      </c>
      <c r="C340" s="193" t="s">
        <v>7728</v>
      </c>
      <c r="D340" s="309">
        <v>1</v>
      </c>
      <c r="E340" s="309"/>
      <c r="F340" s="289">
        <v>0.57000000000000006</v>
      </c>
      <c r="G340" s="357" t="s">
        <v>7012</v>
      </c>
      <c r="H340" s="571">
        <f t="shared" si="8"/>
        <v>0.15326515605391189</v>
      </c>
      <c r="I340" s="571">
        <f t="shared" si="8"/>
        <v>7.8865763364827271E-2</v>
      </c>
      <c r="J340" s="571" t="e">
        <f t="shared" si="8"/>
        <v>#N/A</v>
      </c>
      <c r="K340" s="571" t="e">
        <f t="shared" si="8"/>
        <v>#N/A</v>
      </c>
    </row>
    <row r="341" spans="1:11" ht="15.5" x14ac:dyDescent="0.35">
      <c r="A341" s="373" t="s">
        <v>9908</v>
      </c>
      <c r="B341" s="574" t="s">
        <v>9909</v>
      </c>
      <c r="C341" s="193" t="s">
        <v>6942</v>
      </c>
      <c r="D341" s="310">
        <v>1</v>
      </c>
      <c r="E341" s="311"/>
      <c r="F341" s="271">
        <v>0.52</v>
      </c>
      <c r="G341" s="357" t="s">
        <v>7012</v>
      </c>
      <c r="H341" s="571">
        <f t="shared" si="8"/>
        <v>0.13982084411935822</v>
      </c>
      <c r="I341" s="571">
        <f t="shared" si="8"/>
        <v>7.1947713946859962E-2</v>
      </c>
      <c r="J341" s="571" t="e">
        <f t="shared" si="8"/>
        <v>#N/A</v>
      </c>
      <c r="K341" s="571" t="e">
        <f t="shared" si="8"/>
        <v>#N/A</v>
      </c>
    </row>
    <row r="342" spans="1:11" ht="15.5" x14ac:dyDescent="0.35">
      <c r="A342" s="373" t="s">
        <v>202</v>
      </c>
      <c r="B342" s="574" t="s">
        <v>203</v>
      </c>
      <c r="C342" s="193" t="s">
        <v>204</v>
      </c>
      <c r="D342" s="309">
        <v>1</v>
      </c>
      <c r="E342" s="310"/>
      <c r="F342" s="393">
        <v>295.25</v>
      </c>
      <c r="G342" s="357" t="s">
        <v>7012</v>
      </c>
      <c r="H342" s="571">
        <f t="shared" si="8"/>
        <v>79.388661973539442</v>
      </c>
      <c r="I342" s="571">
        <f t="shared" si="8"/>
        <v>40.851081813096926</v>
      </c>
      <c r="J342" s="571" t="e">
        <f t="shared" si="8"/>
        <v>#N/A</v>
      </c>
      <c r="K342" s="571" t="e">
        <f t="shared" si="8"/>
        <v>#N/A</v>
      </c>
    </row>
    <row r="343" spans="1:11" ht="15.5" x14ac:dyDescent="0.35">
      <c r="A343" s="192" t="s">
        <v>464</v>
      </c>
      <c r="B343" s="574" t="s">
        <v>7833</v>
      </c>
      <c r="C343" s="646" t="s">
        <v>7081</v>
      </c>
      <c r="D343" s="309">
        <v>1</v>
      </c>
      <c r="E343" s="309"/>
      <c r="F343" s="393">
        <v>0.56000000000000005</v>
      </c>
      <c r="G343" s="357" t="s">
        <v>7012</v>
      </c>
      <c r="H343" s="571">
        <f t="shared" si="8"/>
        <v>0.15057629366700115</v>
      </c>
      <c r="I343" s="571">
        <f t="shared" si="8"/>
        <v>7.7482153481233801E-2</v>
      </c>
      <c r="J343" s="571" t="e">
        <f t="shared" si="8"/>
        <v>#N/A</v>
      </c>
      <c r="K343" s="571" t="e">
        <f t="shared" si="8"/>
        <v>#N/A</v>
      </c>
    </row>
    <row r="344" spans="1:11" ht="31" x14ac:dyDescent="0.35">
      <c r="A344" s="192" t="s">
        <v>164</v>
      </c>
      <c r="B344" s="574" t="s">
        <v>530</v>
      </c>
      <c r="C344" s="193" t="s">
        <v>531</v>
      </c>
      <c r="D344" s="309">
        <v>1</v>
      </c>
      <c r="E344" s="309"/>
      <c r="F344" s="393">
        <v>0</v>
      </c>
      <c r="G344" s="357" t="s">
        <v>7012</v>
      </c>
      <c r="H344" s="571">
        <f t="shared" si="8"/>
        <v>0</v>
      </c>
      <c r="I344" s="571">
        <f t="shared" si="8"/>
        <v>0</v>
      </c>
      <c r="J344" s="571" t="e">
        <f t="shared" si="8"/>
        <v>#N/A</v>
      </c>
      <c r="K344" s="571" t="e">
        <f t="shared" si="8"/>
        <v>#N/A</v>
      </c>
    </row>
    <row r="345" spans="1:11" ht="31.5" thickBot="1" x14ac:dyDescent="0.4">
      <c r="A345" s="192" t="s">
        <v>161</v>
      </c>
      <c r="B345" s="221" t="s">
        <v>195</v>
      </c>
      <c r="C345" s="247" t="s">
        <v>196</v>
      </c>
      <c r="D345" s="222">
        <v>1</v>
      </c>
      <c r="E345" s="222"/>
      <c r="F345" s="274">
        <v>0</v>
      </c>
      <c r="G345" s="357" t="s">
        <v>7012</v>
      </c>
      <c r="H345" s="571">
        <f t="shared" si="8"/>
        <v>0</v>
      </c>
      <c r="I345" s="571">
        <f t="shared" si="8"/>
        <v>0</v>
      </c>
      <c r="J345" s="571" t="e">
        <f t="shared" si="8"/>
        <v>#N/A</v>
      </c>
      <c r="K345" s="571" t="e">
        <f t="shared" si="8"/>
        <v>#N/A</v>
      </c>
    </row>
    <row r="346" spans="1:11" ht="15.65" customHeight="1" thickBot="1" x14ac:dyDescent="0.4">
      <c r="A346" s="74"/>
      <c r="B346" s="5" t="s">
        <v>141</v>
      </c>
      <c r="C346" s="109" t="s">
        <v>141</v>
      </c>
      <c r="D346" s="94"/>
      <c r="E346" s="94" t="s">
        <v>141</v>
      </c>
      <c r="F346" s="189" t="s">
        <v>141</v>
      </c>
      <c r="G346" s="357" t="s">
        <v>141</v>
      </c>
      <c r="H346" s="571" t="str">
        <f t="shared" si="8"/>
        <v/>
      </c>
      <c r="I346" s="571" t="str">
        <f t="shared" si="8"/>
        <v/>
      </c>
      <c r="J346" s="571" t="str">
        <f t="shared" si="8"/>
        <v/>
      </c>
      <c r="K346" s="571" t="str">
        <f t="shared" si="8"/>
        <v/>
      </c>
    </row>
    <row r="347" spans="1:11" ht="15.5" x14ac:dyDescent="0.35">
      <c r="A347" s="167" t="s">
        <v>532</v>
      </c>
      <c r="B347" s="3" t="s">
        <v>533</v>
      </c>
      <c r="C347" s="110" t="str">
        <f>LEFT(A347,FIND(" ",SUBSTITUTE(A347," ","",1)))</f>
        <v>Cat2 Conf20</v>
      </c>
      <c r="D347" s="158"/>
      <c r="E347" s="158"/>
      <c r="F347" s="273" t="s">
        <v>141</v>
      </c>
      <c r="G347" s="357" t="s">
        <v>7012</v>
      </c>
      <c r="H347" s="571" t="str">
        <f t="shared" si="8"/>
        <v/>
      </c>
      <c r="I347" s="571" t="str">
        <f t="shared" si="8"/>
        <v/>
      </c>
      <c r="J347" s="571" t="str">
        <f t="shared" si="8"/>
        <v/>
      </c>
      <c r="K347" s="571" t="str">
        <f t="shared" si="8"/>
        <v/>
      </c>
    </row>
    <row r="348" spans="1:11" ht="15.5" x14ac:dyDescent="0.35">
      <c r="A348" s="373" t="s">
        <v>535</v>
      </c>
      <c r="B348" s="574" t="s">
        <v>536</v>
      </c>
      <c r="C348" s="193" t="s">
        <v>534</v>
      </c>
      <c r="D348" s="309">
        <v>1</v>
      </c>
      <c r="E348" s="309"/>
      <c r="F348" s="393">
        <v>748.56</v>
      </c>
      <c r="G348" s="357" t="s">
        <v>7014</v>
      </c>
      <c r="H348" s="571">
        <f t="shared" si="8"/>
        <v>201.27748283458993</v>
      </c>
      <c r="I348" s="571">
        <f t="shared" si="8"/>
        <v>103.57150144627209</v>
      </c>
      <c r="J348" s="571" t="e">
        <f t="shared" si="8"/>
        <v>#N/A</v>
      </c>
      <c r="K348" s="571" t="e">
        <f t="shared" si="8"/>
        <v>#N/A</v>
      </c>
    </row>
    <row r="349" spans="1:11" ht="15.5" x14ac:dyDescent="0.35">
      <c r="A349" s="373" t="s">
        <v>505</v>
      </c>
      <c r="B349" s="574" t="s">
        <v>506</v>
      </c>
      <c r="C349" s="193" t="s">
        <v>507</v>
      </c>
      <c r="D349" s="309">
        <v>1</v>
      </c>
      <c r="E349" s="309"/>
      <c r="F349" s="393">
        <v>803.06</v>
      </c>
      <c r="G349" s="357" t="s">
        <v>7012</v>
      </c>
      <c r="H349" s="571">
        <f t="shared" si="8"/>
        <v>215.93178284325344</v>
      </c>
      <c r="I349" s="571">
        <f t="shared" si="8"/>
        <v>111.11217531185645</v>
      </c>
      <c r="J349" s="571" t="e">
        <f t="shared" si="8"/>
        <v>#N/A</v>
      </c>
      <c r="K349" s="571" t="e">
        <f t="shared" si="8"/>
        <v>#N/A</v>
      </c>
    </row>
    <row r="350" spans="1:11" ht="15.5" x14ac:dyDescent="0.35">
      <c r="A350" s="373" t="s">
        <v>221</v>
      </c>
      <c r="B350" s="574" t="s">
        <v>222</v>
      </c>
      <c r="C350" s="193" t="s">
        <v>508</v>
      </c>
      <c r="D350" s="309">
        <v>2</v>
      </c>
      <c r="E350" s="309"/>
      <c r="F350" s="393">
        <v>178.76</v>
      </c>
      <c r="G350" s="357" t="s">
        <v>7012</v>
      </c>
      <c r="H350" s="571">
        <f t="shared" si="8"/>
        <v>48.066104028416291</v>
      </c>
      <c r="I350" s="571">
        <f t="shared" si="8"/>
        <v>24.733410279116704</v>
      </c>
      <c r="J350" s="571" t="e">
        <f t="shared" si="8"/>
        <v>#N/A</v>
      </c>
      <c r="K350" s="571" t="e">
        <f t="shared" si="8"/>
        <v>#N/A</v>
      </c>
    </row>
    <row r="351" spans="1:11" ht="15.5" x14ac:dyDescent="0.35">
      <c r="A351" s="373" t="s">
        <v>224</v>
      </c>
      <c r="B351" s="574" t="s">
        <v>225</v>
      </c>
      <c r="C351" s="193" t="s">
        <v>226</v>
      </c>
      <c r="D351" s="309">
        <v>1</v>
      </c>
      <c r="E351" s="309"/>
      <c r="F351" s="393">
        <v>32.68</v>
      </c>
      <c r="G351" s="357" t="s">
        <v>7012</v>
      </c>
      <c r="H351" s="571">
        <f t="shared" si="8"/>
        <v>8.7872022804242818</v>
      </c>
      <c r="I351" s="571">
        <f t="shared" si="8"/>
        <v>4.5216370995834296</v>
      </c>
      <c r="J351" s="571" t="e">
        <f t="shared" si="8"/>
        <v>#N/A</v>
      </c>
      <c r="K351" s="571" t="e">
        <f t="shared" si="8"/>
        <v>#N/A</v>
      </c>
    </row>
    <row r="352" spans="1:11" ht="15.5" x14ac:dyDescent="0.35">
      <c r="A352" s="373" t="s">
        <v>253</v>
      </c>
      <c r="B352" s="574" t="s">
        <v>526</v>
      </c>
      <c r="C352" s="193" t="s">
        <v>527</v>
      </c>
      <c r="D352" s="309">
        <v>7</v>
      </c>
      <c r="E352" s="309"/>
      <c r="F352" s="393">
        <v>0.01</v>
      </c>
      <c r="G352" s="357" t="s">
        <v>7014</v>
      </c>
      <c r="H352" s="571">
        <f t="shared" si="8"/>
        <v>2.688862386910735E-3</v>
      </c>
      <c r="I352" s="571">
        <f t="shared" si="8"/>
        <v>1.3836098835934608E-3</v>
      </c>
      <c r="J352" s="571" t="e">
        <f t="shared" si="8"/>
        <v>#N/A</v>
      </c>
      <c r="K352" s="571" t="e">
        <f t="shared" si="8"/>
        <v>#N/A</v>
      </c>
    </row>
    <row r="353" spans="1:11" ht="15.5" x14ac:dyDescent="0.35">
      <c r="A353" s="373" t="s">
        <v>227</v>
      </c>
      <c r="B353" s="574" t="s">
        <v>228</v>
      </c>
      <c r="C353" s="193" t="s">
        <v>229</v>
      </c>
      <c r="D353" s="309">
        <v>1</v>
      </c>
      <c r="E353" s="309"/>
      <c r="F353" s="393">
        <v>67.650000000000006</v>
      </c>
      <c r="G353" s="357" t="s">
        <v>7012</v>
      </c>
      <c r="H353" s="571">
        <f t="shared" si="8"/>
        <v>18.190154047451124</v>
      </c>
      <c r="I353" s="571">
        <f t="shared" si="8"/>
        <v>9.3601208625097616</v>
      </c>
      <c r="J353" s="571" t="e">
        <f t="shared" si="8"/>
        <v>#N/A</v>
      </c>
      <c r="K353" s="571" t="e">
        <f t="shared" si="8"/>
        <v>#N/A</v>
      </c>
    </row>
    <row r="354" spans="1:11" ht="15.5" x14ac:dyDescent="0.35">
      <c r="A354" s="373" t="s">
        <v>187</v>
      </c>
      <c r="B354" s="574" t="s">
        <v>9089</v>
      </c>
      <c r="C354" s="193" t="s">
        <v>157</v>
      </c>
      <c r="D354" s="309">
        <v>1</v>
      </c>
      <c r="E354" s="309"/>
      <c r="F354" s="393">
        <v>1.6</v>
      </c>
      <c r="G354" s="357" t="s">
        <v>7012</v>
      </c>
      <c r="H354" s="571">
        <f t="shared" si="8"/>
        <v>0.43021798190571758</v>
      </c>
      <c r="I354" s="571">
        <f t="shared" si="8"/>
        <v>0.22137758137495372</v>
      </c>
      <c r="J354" s="571" t="e">
        <f t="shared" si="8"/>
        <v>#N/A</v>
      </c>
      <c r="K354" s="571" t="e">
        <f t="shared" si="8"/>
        <v>#N/A</v>
      </c>
    </row>
    <row r="355" spans="1:11" ht="15.5" x14ac:dyDescent="0.35">
      <c r="A355" s="373" t="s">
        <v>232</v>
      </c>
      <c r="B355" s="574" t="s">
        <v>528</v>
      </c>
      <c r="C355" s="193" t="s">
        <v>529</v>
      </c>
      <c r="D355" s="309">
        <v>1</v>
      </c>
      <c r="E355" s="309"/>
      <c r="F355" s="393">
        <v>16.600000000000001</v>
      </c>
      <c r="G355" s="357" t="s">
        <v>7014</v>
      </c>
      <c r="H355" s="571">
        <f t="shared" si="8"/>
        <v>4.4635115622718198</v>
      </c>
      <c r="I355" s="571">
        <f t="shared" si="8"/>
        <v>2.2967924067651451</v>
      </c>
      <c r="J355" s="571" t="e">
        <f t="shared" si="8"/>
        <v>#N/A</v>
      </c>
      <c r="K355" s="571" t="e">
        <f t="shared" si="8"/>
        <v>#N/A</v>
      </c>
    </row>
    <row r="356" spans="1:11" ht="15.5" x14ac:dyDescent="0.35">
      <c r="A356" s="373" t="s">
        <v>191</v>
      </c>
      <c r="B356" s="574" t="s">
        <v>516</v>
      </c>
      <c r="C356" s="193" t="s">
        <v>517</v>
      </c>
      <c r="D356" s="309">
        <v>1</v>
      </c>
      <c r="E356" s="309"/>
      <c r="F356" s="393">
        <v>19.850000000000001</v>
      </c>
      <c r="G356" s="357" t="s">
        <v>7014</v>
      </c>
      <c r="H356" s="571">
        <f t="shared" si="8"/>
        <v>5.3373918380178091</v>
      </c>
      <c r="I356" s="571">
        <f t="shared" si="8"/>
        <v>2.7464656189330197</v>
      </c>
      <c r="J356" s="571" t="e">
        <f t="shared" si="8"/>
        <v>#N/A</v>
      </c>
      <c r="K356" s="571" t="e">
        <f t="shared" si="8"/>
        <v>#N/A</v>
      </c>
    </row>
    <row r="357" spans="1:11" ht="15.5" x14ac:dyDescent="0.35">
      <c r="A357" s="373" t="s">
        <v>188</v>
      </c>
      <c r="B357" s="574" t="s">
        <v>189</v>
      </c>
      <c r="C357" s="193" t="s">
        <v>190</v>
      </c>
      <c r="D357" s="309">
        <v>1</v>
      </c>
      <c r="E357" s="309"/>
      <c r="F357" s="393">
        <v>0.01</v>
      </c>
      <c r="G357" s="357" t="s">
        <v>7014</v>
      </c>
      <c r="H357" s="571">
        <f t="shared" si="8"/>
        <v>2.688862386910735E-3</v>
      </c>
      <c r="I357" s="571">
        <f t="shared" si="8"/>
        <v>1.3836098835934608E-3</v>
      </c>
      <c r="J357" s="571" t="e">
        <f t="shared" si="8"/>
        <v>#N/A</v>
      </c>
      <c r="K357" s="571" t="e">
        <f t="shared" si="8"/>
        <v>#N/A</v>
      </c>
    </row>
    <row r="358" spans="1:11" ht="15.5" x14ac:dyDescent="0.35">
      <c r="A358" s="373" t="s">
        <v>202</v>
      </c>
      <c r="B358" s="574" t="s">
        <v>203</v>
      </c>
      <c r="C358" s="193" t="s">
        <v>204</v>
      </c>
      <c r="D358" s="309">
        <v>1</v>
      </c>
      <c r="E358" s="309"/>
      <c r="F358" s="393">
        <v>295.25</v>
      </c>
      <c r="G358" s="357" t="s">
        <v>7012</v>
      </c>
      <c r="H358" s="571">
        <f t="shared" si="8"/>
        <v>79.388661973539442</v>
      </c>
      <c r="I358" s="571">
        <f t="shared" si="8"/>
        <v>40.851081813096926</v>
      </c>
      <c r="J358" s="571" t="e">
        <f t="shared" si="8"/>
        <v>#N/A</v>
      </c>
      <c r="K358" s="571" t="e">
        <f t="shared" si="8"/>
        <v>#N/A</v>
      </c>
    </row>
    <row r="359" spans="1:11" ht="15.5" x14ac:dyDescent="0.35">
      <c r="A359" s="373" t="s">
        <v>464</v>
      </c>
      <c r="B359" s="574" t="s">
        <v>7833</v>
      </c>
      <c r="C359" s="646" t="s">
        <v>7081</v>
      </c>
      <c r="D359" s="309">
        <v>1</v>
      </c>
      <c r="E359" s="309"/>
      <c r="F359" s="393">
        <v>0.56000000000000005</v>
      </c>
      <c r="G359" s="357" t="s">
        <v>7012</v>
      </c>
      <c r="H359" s="571">
        <f t="shared" si="8"/>
        <v>0.15057629366700115</v>
      </c>
      <c r="I359" s="571">
        <f t="shared" si="8"/>
        <v>7.7482153481233801E-2</v>
      </c>
      <c r="J359" s="571" t="e">
        <f t="shared" si="8"/>
        <v>#N/A</v>
      </c>
      <c r="K359" s="571" t="e">
        <f t="shared" si="8"/>
        <v>#N/A</v>
      </c>
    </row>
    <row r="360" spans="1:11" ht="15.5" x14ac:dyDescent="0.35">
      <c r="A360" s="373" t="s">
        <v>9914</v>
      </c>
      <c r="B360" s="574" t="s">
        <v>9912</v>
      </c>
      <c r="C360" s="193" t="s">
        <v>7729</v>
      </c>
      <c r="D360" s="309">
        <v>1</v>
      </c>
      <c r="E360" s="309"/>
      <c r="F360" s="393">
        <v>0.57000000000000006</v>
      </c>
      <c r="G360" s="357" t="s">
        <v>7012</v>
      </c>
      <c r="H360" s="571">
        <f t="shared" si="8"/>
        <v>0.15326515605391189</v>
      </c>
      <c r="I360" s="571">
        <f t="shared" si="8"/>
        <v>7.8865763364827271E-2</v>
      </c>
      <c r="J360" s="571" t="e">
        <f t="shared" si="8"/>
        <v>#N/A</v>
      </c>
      <c r="K360" s="571" t="e">
        <f t="shared" si="8"/>
        <v>#N/A</v>
      </c>
    </row>
    <row r="361" spans="1:11" ht="15.5" x14ac:dyDescent="0.35">
      <c r="A361" s="373" t="s">
        <v>9908</v>
      </c>
      <c r="B361" s="574" t="s">
        <v>9909</v>
      </c>
      <c r="C361" s="193" t="s">
        <v>6942</v>
      </c>
      <c r="D361" s="310">
        <v>1</v>
      </c>
      <c r="E361" s="311"/>
      <c r="F361" s="271">
        <v>0.52</v>
      </c>
      <c r="G361" s="357" t="s">
        <v>7012</v>
      </c>
      <c r="H361" s="571">
        <f t="shared" si="8"/>
        <v>0.13982084411935822</v>
      </c>
      <c r="I361" s="571">
        <f t="shared" si="8"/>
        <v>7.1947713946859962E-2</v>
      </c>
      <c r="J361" s="571" t="e">
        <f t="shared" si="8"/>
        <v>#N/A</v>
      </c>
      <c r="K361" s="571" t="e">
        <f t="shared" si="8"/>
        <v>#N/A</v>
      </c>
    </row>
    <row r="362" spans="1:11" ht="31" x14ac:dyDescent="0.35">
      <c r="A362" s="192" t="s">
        <v>161</v>
      </c>
      <c r="B362" s="221" t="s">
        <v>537</v>
      </c>
      <c r="C362" s="247" t="s">
        <v>538</v>
      </c>
      <c r="D362" s="222">
        <v>1</v>
      </c>
      <c r="E362" s="222"/>
      <c r="F362" s="393">
        <v>0</v>
      </c>
      <c r="G362" s="357" t="s">
        <v>7012</v>
      </c>
      <c r="H362" s="571">
        <f t="shared" si="8"/>
        <v>0</v>
      </c>
      <c r="I362" s="571">
        <f t="shared" si="8"/>
        <v>0</v>
      </c>
      <c r="J362" s="571" t="e">
        <f t="shared" si="8"/>
        <v>#N/A</v>
      </c>
      <c r="K362" s="571" t="e">
        <f t="shared" si="8"/>
        <v>#N/A</v>
      </c>
    </row>
    <row r="363" spans="1:11" ht="31.5" thickBot="1" x14ac:dyDescent="0.4">
      <c r="A363" s="594" t="s">
        <v>164</v>
      </c>
      <c r="B363" s="565" t="s">
        <v>195</v>
      </c>
      <c r="C363" s="391" t="s">
        <v>196</v>
      </c>
      <c r="D363" s="386">
        <v>1</v>
      </c>
      <c r="E363" s="386"/>
      <c r="F363" s="344">
        <v>0</v>
      </c>
      <c r="G363" s="357" t="s">
        <v>7012</v>
      </c>
      <c r="H363" s="571">
        <f t="shared" si="8"/>
        <v>0</v>
      </c>
      <c r="I363" s="571">
        <f t="shared" si="8"/>
        <v>0</v>
      </c>
      <c r="J363" s="571" t="e">
        <f t="shared" si="8"/>
        <v>#N/A</v>
      </c>
      <c r="K363" s="571" t="e">
        <f t="shared" si="8"/>
        <v>#N/A</v>
      </c>
    </row>
    <row r="364" spans="1:11" ht="16" thickBot="1" x14ac:dyDescent="0.4">
      <c r="A364" s="11"/>
      <c r="B364" s="65" t="s">
        <v>141</v>
      </c>
      <c r="C364" s="107" t="s">
        <v>141</v>
      </c>
      <c r="D364" s="27"/>
      <c r="E364" s="27" t="s">
        <v>141</v>
      </c>
      <c r="F364" s="281" t="s">
        <v>141</v>
      </c>
      <c r="G364" s="357" t="s">
        <v>141</v>
      </c>
      <c r="H364" s="571" t="str">
        <f t="shared" si="8"/>
        <v/>
      </c>
      <c r="I364" s="571" t="str">
        <f t="shared" si="8"/>
        <v/>
      </c>
      <c r="J364" s="571" t="str">
        <f t="shared" si="8"/>
        <v/>
      </c>
      <c r="K364" s="571" t="str">
        <f t="shared" si="8"/>
        <v/>
      </c>
    </row>
    <row r="365" spans="1:11" ht="15.5" x14ac:dyDescent="0.35">
      <c r="A365" s="596" t="s">
        <v>539</v>
      </c>
      <c r="B365" s="3" t="s">
        <v>540</v>
      </c>
      <c r="C365" s="110" t="str">
        <f>LEFT(A365,FIND(" ",SUBSTITUTE(A365," ","",1)))</f>
        <v>Cat2 Conf22</v>
      </c>
      <c r="D365" s="158"/>
      <c r="E365" s="158"/>
      <c r="F365" s="290" t="s">
        <v>141</v>
      </c>
      <c r="G365" s="357" t="s">
        <v>7012</v>
      </c>
      <c r="H365" s="571" t="str">
        <f t="shared" si="8"/>
        <v/>
      </c>
      <c r="I365" s="571" t="str">
        <f t="shared" si="8"/>
        <v/>
      </c>
      <c r="J365" s="571" t="str">
        <f t="shared" si="8"/>
        <v/>
      </c>
      <c r="K365" s="571" t="str">
        <f t="shared" si="8"/>
        <v/>
      </c>
    </row>
    <row r="366" spans="1:11" ht="31" x14ac:dyDescent="0.35">
      <c r="A366" s="72" t="s">
        <v>542</v>
      </c>
      <c r="B366" s="574" t="s">
        <v>543</v>
      </c>
      <c r="C366" s="193" t="s">
        <v>541</v>
      </c>
      <c r="D366" s="309">
        <v>1</v>
      </c>
      <c r="E366" s="309"/>
      <c r="F366" s="393">
        <v>4449.09</v>
      </c>
      <c r="G366" s="357" t="s">
        <v>7014</v>
      </c>
      <c r="H366" s="571">
        <f t="shared" si="8"/>
        <v>1196.2990756980682</v>
      </c>
      <c r="I366" s="571">
        <f t="shared" si="8"/>
        <v>615.58048969968308</v>
      </c>
      <c r="J366" s="571" t="e">
        <f t="shared" si="8"/>
        <v>#N/A</v>
      </c>
      <c r="K366" s="571" t="e">
        <f t="shared" si="8"/>
        <v>#N/A</v>
      </c>
    </row>
    <row r="367" spans="1:11" ht="15.5" x14ac:dyDescent="0.35">
      <c r="A367" s="373" t="s">
        <v>544</v>
      </c>
      <c r="B367" s="574" t="s">
        <v>545</v>
      </c>
      <c r="C367" s="193" t="s">
        <v>546</v>
      </c>
      <c r="D367" s="309">
        <v>8</v>
      </c>
      <c r="E367" s="309"/>
      <c r="F367" s="393">
        <v>135.68</v>
      </c>
      <c r="G367" s="357" t="s">
        <v>7014</v>
      </c>
      <c r="H367" s="571">
        <f t="shared" si="8"/>
        <v>36.482484865604853</v>
      </c>
      <c r="I367" s="571">
        <f t="shared" si="8"/>
        <v>18.772818900596075</v>
      </c>
      <c r="J367" s="571" t="e">
        <f t="shared" si="8"/>
        <v>#N/A</v>
      </c>
      <c r="K367" s="571" t="e">
        <f t="shared" si="8"/>
        <v>#N/A</v>
      </c>
    </row>
    <row r="368" spans="1:11" ht="15.5" x14ac:dyDescent="0.35">
      <c r="A368" s="373" t="s">
        <v>547</v>
      </c>
      <c r="B368" s="574" t="s">
        <v>548</v>
      </c>
      <c r="C368" s="193" t="s">
        <v>549</v>
      </c>
      <c r="D368" s="309">
        <v>1</v>
      </c>
      <c r="E368" s="309"/>
      <c r="F368" s="393">
        <v>184.68</v>
      </c>
      <c r="G368" s="357" t="s">
        <v>7012</v>
      </c>
      <c r="H368" s="571">
        <f t="shared" si="8"/>
        <v>49.657910561467453</v>
      </c>
      <c r="I368" s="571">
        <f t="shared" si="8"/>
        <v>25.552507330204033</v>
      </c>
      <c r="J368" s="571" t="e">
        <f t="shared" si="8"/>
        <v>#N/A</v>
      </c>
      <c r="K368" s="571" t="e">
        <f t="shared" si="8"/>
        <v>#N/A</v>
      </c>
    </row>
    <row r="369" spans="1:11" ht="15.5" x14ac:dyDescent="0.35">
      <c r="A369" s="373" t="s">
        <v>180</v>
      </c>
      <c r="B369" s="574" t="s">
        <v>181</v>
      </c>
      <c r="C369" s="193" t="s">
        <v>182</v>
      </c>
      <c r="D369" s="309">
        <v>1</v>
      </c>
      <c r="E369" s="309"/>
      <c r="F369" s="393">
        <v>37.200000000000003</v>
      </c>
      <c r="G369" s="357" t="s">
        <v>7012</v>
      </c>
      <c r="H369" s="571">
        <f t="shared" si="8"/>
        <v>10.002568079307935</v>
      </c>
      <c r="I369" s="571">
        <f t="shared" si="8"/>
        <v>5.147028766967674</v>
      </c>
      <c r="J369" s="571" t="e">
        <f t="shared" si="8"/>
        <v>#N/A</v>
      </c>
      <c r="K369" s="571" t="e">
        <f t="shared" si="8"/>
        <v>#N/A</v>
      </c>
    </row>
    <row r="370" spans="1:11" ht="15.5" x14ac:dyDescent="0.35">
      <c r="A370" s="373" t="s">
        <v>191</v>
      </c>
      <c r="B370" s="574" t="s">
        <v>516</v>
      </c>
      <c r="C370" s="193" t="s">
        <v>517</v>
      </c>
      <c r="D370" s="309">
        <v>1</v>
      </c>
      <c r="E370" s="309"/>
      <c r="F370" s="393">
        <v>19.850000000000001</v>
      </c>
      <c r="G370" s="357" t="s">
        <v>7014</v>
      </c>
      <c r="H370" s="571">
        <f t="shared" si="8"/>
        <v>5.3373918380178091</v>
      </c>
      <c r="I370" s="571">
        <f t="shared" si="8"/>
        <v>2.7464656189330197</v>
      </c>
      <c r="J370" s="571" t="e">
        <f t="shared" si="8"/>
        <v>#N/A</v>
      </c>
      <c r="K370" s="571" t="e">
        <f t="shared" si="8"/>
        <v>#N/A</v>
      </c>
    </row>
    <row r="371" spans="1:11" ht="31.5" thickBot="1" x14ac:dyDescent="0.4">
      <c r="A371" s="192" t="s">
        <v>164</v>
      </c>
      <c r="B371" s="221" t="s">
        <v>550</v>
      </c>
      <c r="C371" s="247" t="s">
        <v>551</v>
      </c>
      <c r="D371" s="222">
        <v>1</v>
      </c>
      <c r="E371" s="222"/>
      <c r="F371" s="274">
        <v>0</v>
      </c>
      <c r="G371" s="357" t="s">
        <v>7012</v>
      </c>
      <c r="H371" s="571">
        <f t="shared" si="8"/>
        <v>0</v>
      </c>
      <c r="I371" s="571">
        <f t="shared" si="8"/>
        <v>0</v>
      </c>
      <c r="J371" s="571" t="e">
        <f t="shared" si="8"/>
        <v>#N/A</v>
      </c>
      <c r="K371" s="571" t="e">
        <f t="shared" si="8"/>
        <v>#N/A</v>
      </c>
    </row>
    <row r="372" spans="1:11" ht="16" thickBot="1" x14ac:dyDescent="0.4">
      <c r="A372" s="74"/>
      <c r="B372" s="5" t="s">
        <v>141</v>
      </c>
      <c r="C372" s="109" t="s">
        <v>141</v>
      </c>
      <c r="D372" s="94"/>
      <c r="E372" s="94" t="s">
        <v>141</v>
      </c>
      <c r="F372" s="189" t="s">
        <v>141</v>
      </c>
      <c r="G372" s="357" t="s">
        <v>141</v>
      </c>
      <c r="H372" s="571" t="str">
        <f t="shared" si="8"/>
        <v/>
      </c>
      <c r="I372" s="571" t="str">
        <f t="shared" si="8"/>
        <v/>
      </c>
      <c r="J372" s="571" t="str">
        <f t="shared" si="8"/>
        <v/>
      </c>
      <c r="K372" s="571" t="str">
        <f t="shared" si="8"/>
        <v/>
      </c>
    </row>
    <row r="373" spans="1:11" ht="15.5" x14ac:dyDescent="0.35">
      <c r="A373" s="596" t="s">
        <v>552</v>
      </c>
      <c r="B373" s="3" t="s">
        <v>553</v>
      </c>
      <c r="C373" s="110" t="str">
        <f>LEFT(A373,FIND(" ",SUBSTITUTE(A373," ","",1)))</f>
        <v>Cat2 Conf23</v>
      </c>
      <c r="D373" s="158"/>
      <c r="E373" s="158" t="s">
        <v>141</v>
      </c>
      <c r="F373" s="273" t="s">
        <v>141</v>
      </c>
      <c r="G373" s="357" t="s">
        <v>7012</v>
      </c>
      <c r="H373" s="571" t="str">
        <f t="shared" si="8"/>
        <v/>
      </c>
      <c r="I373" s="571" t="str">
        <f t="shared" si="8"/>
        <v/>
      </c>
      <c r="J373" s="571" t="str">
        <f t="shared" si="8"/>
        <v/>
      </c>
      <c r="K373" s="571" t="str">
        <f t="shared" si="8"/>
        <v/>
      </c>
    </row>
    <row r="374" spans="1:11" ht="15.5" x14ac:dyDescent="0.35">
      <c r="A374" s="72" t="s">
        <v>555</v>
      </c>
      <c r="B374" s="574" t="s">
        <v>556</v>
      </c>
      <c r="C374" s="193" t="s">
        <v>554</v>
      </c>
      <c r="D374" s="309">
        <v>1</v>
      </c>
      <c r="E374" s="309" t="s">
        <v>141</v>
      </c>
      <c r="F374" s="393">
        <v>2803.5299999999997</v>
      </c>
      <c r="G374" s="357" t="s">
        <v>7014</v>
      </c>
      <c r="H374" s="571">
        <f t="shared" si="8"/>
        <v>753.83063675758513</v>
      </c>
      <c r="I374" s="571">
        <f t="shared" si="8"/>
        <v>387.89918169507746</v>
      </c>
      <c r="J374" s="571" t="e">
        <f t="shared" si="8"/>
        <v>#N/A</v>
      </c>
      <c r="K374" s="571" t="e">
        <f t="shared" si="8"/>
        <v>#N/A</v>
      </c>
    </row>
    <row r="375" spans="1:11" ht="15.5" x14ac:dyDescent="0.35">
      <c r="A375" s="373" t="s">
        <v>557</v>
      </c>
      <c r="B375" s="574" t="s">
        <v>558</v>
      </c>
      <c r="C375" s="193" t="s">
        <v>559</v>
      </c>
      <c r="D375" s="309">
        <v>1</v>
      </c>
      <c r="E375" s="309" t="s">
        <v>141</v>
      </c>
      <c r="F375" s="393">
        <v>1123.6500000000001</v>
      </c>
      <c r="G375" s="357" t="s">
        <v>7014</v>
      </c>
      <c r="H375" s="571">
        <f t="shared" si="8"/>
        <v>302.13402210522474</v>
      </c>
      <c r="I375" s="571">
        <f t="shared" si="8"/>
        <v>155.46932456997922</v>
      </c>
      <c r="J375" s="571" t="e">
        <f t="shared" si="8"/>
        <v>#N/A</v>
      </c>
      <c r="K375" s="571" t="e">
        <f t="shared" si="8"/>
        <v>#N/A</v>
      </c>
    </row>
    <row r="376" spans="1:11" ht="31" x14ac:dyDescent="0.35">
      <c r="A376" s="373" t="s">
        <v>212</v>
      </c>
      <c r="B376" s="574" t="s">
        <v>560</v>
      </c>
      <c r="C376" s="193" t="s">
        <v>561</v>
      </c>
      <c r="D376" s="309">
        <v>1</v>
      </c>
      <c r="E376" s="309" t="s">
        <v>141</v>
      </c>
      <c r="F376" s="393">
        <v>232.32</v>
      </c>
      <c r="G376" s="357" t="s">
        <v>7014</v>
      </c>
      <c r="H376" s="571">
        <f t="shared" si="8"/>
        <v>62.467650972710189</v>
      </c>
      <c r="I376" s="571">
        <f t="shared" si="8"/>
        <v>32.144024815643277</v>
      </c>
      <c r="J376" s="571" t="e">
        <f t="shared" si="8"/>
        <v>#N/A</v>
      </c>
      <c r="K376" s="571" t="e">
        <f t="shared" si="8"/>
        <v>#N/A</v>
      </c>
    </row>
    <row r="377" spans="1:11" ht="15.5" x14ac:dyDescent="0.35">
      <c r="A377" s="373" t="s">
        <v>213</v>
      </c>
      <c r="B377" s="574" t="s">
        <v>214</v>
      </c>
      <c r="C377" s="193" t="s">
        <v>402</v>
      </c>
      <c r="D377" s="309">
        <v>2</v>
      </c>
      <c r="E377" s="309" t="s">
        <v>141</v>
      </c>
      <c r="F377" s="393">
        <v>135.68</v>
      </c>
      <c r="G377" s="357" t="s">
        <v>7014</v>
      </c>
      <c r="H377" s="571">
        <f t="shared" si="8"/>
        <v>36.482484865604853</v>
      </c>
      <c r="I377" s="571">
        <f t="shared" si="8"/>
        <v>18.772818900596075</v>
      </c>
      <c r="J377" s="571" t="e">
        <f t="shared" si="8"/>
        <v>#N/A</v>
      </c>
      <c r="K377" s="571" t="e">
        <f t="shared" si="8"/>
        <v>#N/A</v>
      </c>
    </row>
    <row r="378" spans="1:11" ht="15.5" x14ac:dyDescent="0.35">
      <c r="A378" s="373" t="s">
        <v>562</v>
      </c>
      <c r="B378" s="574" t="s">
        <v>563</v>
      </c>
      <c r="C378" s="193" t="s">
        <v>564</v>
      </c>
      <c r="D378" s="309">
        <v>1</v>
      </c>
      <c r="E378" s="309" t="s">
        <v>141</v>
      </c>
      <c r="F378" s="393">
        <v>351.9</v>
      </c>
      <c r="G378" s="357" t="s">
        <v>7014</v>
      </c>
      <c r="H378" s="571">
        <f t="shared" si="8"/>
        <v>94.621067395388749</v>
      </c>
      <c r="I378" s="571">
        <f t="shared" si="8"/>
        <v>48.689231803653882</v>
      </c>
      <c r="J378" s="571" t="e">
        <f t="shared" si="8"/>
        <v>#N/A</v>
      </c>
      <c r="K378" s="571" t="e">
        <f t="shared" si="8"/>
        <v>#N/A</v>
      </c>
    </row>
    <row r="379" spans="1:11" ht="15.5" x14ac:dyDescent="0.35">
      <c r="A379" s="373" t="s">
        <v>403</v>
      </c>
      <c r="B379" s="574" t="s">
        <v>443</v>
      </c>
      <c r="C379" s="193" t="s">
        <v>444</v>
      </c>
      <c r="D379" s="309">
        <v>1</v>
      </c>
      <c r="E379" s="309" t="s">
        <v>141</v>
      </c>
      <c r="F379" s="393">
        <v>177.6</v>
      </c>
      <c r="G379" s="357" t="s">
        <v>7012</v>
      </c>
      <c r="H379" s="571">
        <f t="shared" si="8"/>
        <v>47.754195991534651</v>
      </c>
      <c r="I379" s="571">
        <f t="shared" si="8"/>
        <v>24.572911532619862</v>
      </c>
      <c r="J379" s="571" t="e">
        <f t="shared" si="8"/>
        <v>#N/A</v>
      </c>
      <c r="K379" s="571" t="e">
        <f t="shared" si="8"/>
        <v>#N/A</v>
      </c>
    </row>
    <row r="380" spans="1:11" ht="15.5" x14ac:dyDescent="0.35">
      <c r="A380" s="373" t="s">
        <v>224</v>
      </c>
      <c r="B380" s="574" t="s">
        <v>225</v>
      </c>
      <c r="C380" s="193" t="s">
        <v>226</v>
      </c>
      <c r="D380" s="309">
        <v>1</v>
      </c>
      <c r="E380" s="309" t="s">
        <v>141</v>
      </c>
      <c r="F380" s="393">
        <v>32.68</v>
      </c>
      <c r="G380" s="357" t="s">
        <v>7012</v>
      </c>
      <c r="H380" s="571">
        <f t="shared" si="8"/>
        <v>8.7872022804242818</v>
      </c>
      <c r="I380" s="571">
        <f t="shared" si="8"/>
        <v>4.5216370995834296</v>
      </c>
      <c r="J380" s="571" t="e">
        <f t="shared" si="8"/>
        <v>#N/A</v>
      </c>
      <c r="K380" s="571" t="e">
        <f t="shared" si="8"/>
        <v>#N/A</v>
      </c>
    </row>
    <row r="381" spans="1:11" ht="15.5" x14ac:dyDescent="0.35">
      <c r="A381" s="373" t="s">
        <v>187</v>
      </c>
      <c r="B381" s="574" t="s">
        <v>9089</v>
      </c>
      <c r="C381" s="193" t="s">
        <v>157</v>
      </c>
      <c r="D381" s="309">
        <v>1</v>
      </c>
      <c r="E381" s="309" t="s">
        <v>141</v>
      </c>
      <c r="F381" s="393">
        <v>1.6</v>
      </c>
      <c r="G381" s="357" t="s">
        <v>7012</v>
      </c>
      <c r="H381" s="571">
        <f t="shared" si="8"/>
        <v>0.43021798190571758</v>
      </c>
      <c r="I381" s="571">
        <f t="shared" si="8"/>
        <v>0.22137758137495372</v>
      </c>
      <c r="J381" s="571" t="e">
        <f t="shared" si="8"/>
        <v>#N/A</v>
      </c>
      <c r="K381" s="571" t="e">
        <f t="shared" si="8"/>
        <v>#N/A</v>
      </c>
    </row>
    <row r="382" spans="1:11" ht="15.5" x14ac:dyDescent="0.35">
      <c r="A382" s="373" t="s">
        <v>565</v>
      </c>
      <c r="B382" s="574" t="s">
        <v>566</v>
      </c>
      <c r="C382" s="193" t="s">
        <v>567</v>
      </c>
      <c r="D382" s="309">
        <v>1</v>
      </c>
      <c r="E382" s="309" t="s">
        <v>141</v>
      </c>
      <c r="F382" s="393">
        <v>33.08</v>
      </c>
      <c r="G382" s="357" t="s">
        <v>7014</v>
      </c>
      <c r="H382" s="571">
        <f t="shared" si="8"/>
        <v>8.89475677590071</v>
      </c>
      <c r="I382" s="571">
        <f t="shared" si="8"/>
        <v>4.5769814949271677</v>
      </c>
      <c r="J382" s="571" t="e">
        <f t="shared" si="8"/>
        <v>#N/A</v>
      </c>
      <c r="K382" s="571" t="e">
        <f t="shared" si="8"/>
        <v>#N/A</v>
      </c>
    </row>
    <row r="383" spans="1:11" ht="15.5" x14ac:dyDescent="0.35">
      <c r="A383" s="373" t="s">
        <v>568</v>
      </c>
      <c r="B383" s="574" t="s">
        <v>569</v>
      </c>
      <c r="C383" s="193" t="s">
        <v>570</v>
      </c>
      <c r="D383" s="309">
        <v>1</v>
      </c>
      <c r="E383" s="309" t="s">
        <v>141</v>
      </c>
      <c r="F383" s="393">
        <v>47.42</v>
      </c>
      <c r="G383" s="357" t="s">
        <v>7014</v>
      </c>
      <c r="H383" s="571">
        <f t="shared" si="8"/>
        <v>12.750585438730704</v>
      </c>
      <c r="I383" s="571">
        <f t="shared" si="8"/>
        <v>6.5610780680001906</v>
      </c>
      <c r="J383" s="571" t="e">
        <f t="shared" si="8"/>
        <v>#N/A</v>
      </c>
      <c r="K383" s="571" t="e">
        <f t="shared" si="8"/>
        <v>#N/A</v>
      </c>
    </row>
    <row r="384" spans="1:11" ht="15.5" x14ac:dyDescent="0.35">
      <c r="A384" s="373" t="s">
        <v>180</v>
      </c>
      <c r="B384" s="574" t="s">
        <v>181</v>
      </c>
      <c r="C384" s="193" t="s">
        <v>182</v>
      </c>
      <c r="D384" s="309">
        <v>2</v>
      </c>
      <c r="E384" s="309" t="s">
        <v>141</v>
      </c>
      <c r="F384" s="393">
        <v>37.200000000000003</v>
      </c>
      <c r="G384" s="357" t="s">
        <v>7012</v>
      </c>
      <c r="H384" s="571">
        <f t="shared" si="8"/>
        <v>10.002568079307935</v>
      </c>
      <c r="I384" s="571">
        <f t="shared" si="8"/>
        <v>5.147028766967674</v>
      </c>
      <c r="J384" s="571" t="e">
        <f t="shared" si="8"/>
        <v>#N/A</v>
      </c>
      <c r="K384" s="571" t="e">
        <f t="shared" si="8"/>
        <v>#N/A</v>
      </c>
    </row>
    <row r="385" spans="1:11" ht="15.5" x14ac:dyDescent="0.35">
      <c r="A385" s="373" t="s">
        <v>188</v>
      </c>
      <c r="B385" s="574" t="s">
        <v>189</v>
      </c>
      <c r="C385" s="193" t="s">
        <v>190</v>
      </c>
      <c r="D385" s="309">
        <v>1</v>
      </c>
      <c r="E385" s="309" t="s">
        <v>141</v>
      </c>
      <c r="F385" s="393">
        <v>0.01</v>
      </c>
      <c r="G385" s="357" t="s">
        <v>7014</v>
      </c>
      <c r="H385" s="571">
        <f t="shared" si="8"/>
        <v>2.688862386910735E-3</v>
      </c>
      <c r="I385" s="571">
        <f t="shared" si="8"/>
        <v>1.3836098835934608E-3</v>
      </c>
      <c r="J385" s="571" t="e">
        <f t="shared" si="8"/>
        <v>#N/A</v>
      </c>
      <c r="K385" s="571" t="e">
        <f t="shared" si="8"/>
        <v>#N/A</v>
      </c>
    </row>
    <row r="386" spans="1:11" ht="15.5" x14ac:dyDescent="0.35">
      <c r="A386" s="373" t="s">
        <v>191</v>
      </c>
      <c r="B386" s="574" t="s">
        <v>571</v>
      </c>
      <c r="C386" s="193" t="s">
        <v>572</v>
      </c>
      <c r="D386" s="309">
        <v>1</v>
      </c>
      <c r="E386" s="309"/>
      <c r="F386" s="393">
        <v>102.59</v>
      </c>
      <c r="G386" s="357" t="s">
        <v>7014</v>
      </c>
      <c r="H386" s="571">
        <f t="shared" si="8"/>
        <v>27.585039227317228</v>
      </c>
      <c r="I386" s="571">
        <f t="shared" si="8"/>
        <v>14.194453795785314</v>
      </c>
      <c r="J386" s="571" t="e">
        <f t="shared" si="8"/>
        <v>#N/A</v>
      </c>
      <c r="K386" s="571" t="e">
        <f t="shared" si="8"/>
        <v>#N/A</v>
      </c>
    </row>
    <row r="387" spans="1:11" ht="15.5" x14ac:dyDescent="0.35">
      <c r="A387" s="373" t="s">
        <v>9914</v>
      </c>
      <c r="B387" s="574" t="s">
        <v>9913</v>
      </c>
      <c r="C387" s="193" t="s">
        <v>7727</v>
      </c>
      <c r="D387" s="309">
        <v>1</v>
      </c>
      <c r="E387" s="309" t="s">
        <v>141</v>
      </c>
      <c r="F387" s="393">
        <v>0.55000000000000004</v>
      </c>
      <c r="G387" s="357" t="s">
        <v>7012</v>
      </c>
      <c r="H387" s="571">
        <f t="shared" si="8"/>
        <v>0.14788743128009044</v>
      </c>
      <c r="I387" s="571">
        <f t="shared" si="8"/>
        <v>7.6098543597640345E-2</v>
      </c>
      <c r="J387" s="571" t="e">
        <f t="shared" si="8"/>
        <v>#N/A</v>
      </c>
      <c r="K387" s="571" t="e">
        <f t="shared" si="8"/>
        <v>#N/A</v>
      </c>
    </row>
    <row r="388" spans="1:11" ht="15.5" x14ac:dyDescent="0.35">
      <c r="A388" s="373" t="s">
        <v>9908</v>
      </c>
      <c r="B388" s="574" t="s">
        <v>9909</v>
      </c>
      <c r="C388" s="193" t="s">
        <v>6942</v>
      </c>
      <c r="D388" s="310">
        <v>1</v>
      </c>
      <c r="E388" s="311"/>
      <c r="F388" s="271">
        <v>0.52</v>
      </c>
      <c r="G388" s="357" t="s">
        <v>7012</v>
      </c>
      <c r="H388" s="571">
        <f t="shared" si="8"/>
        <v>0.13982084411935822</v>
      </c>
      <c r="I388" s="571">
        <f t="shared" si="8"/>
        <v>7.1947713946859962E-2</v>
      </c>
      <c r="J388" s="571" t="e">
        <f t="shared" si="8"/>
        <v>#N/A</v>
      </c>
      <c r="K388" s="571" t="e">
        <f t="shared" si="8"/>
        <v>#N/A</v>
      </c>
    </row>
    <row r="389" spans="1:11" ht="31" x14ac:dyDescent="0.35">
      <c r="A389" s="373" t="s">
        <v>161</v>
      </c>
      <c r="B389" s="574" t="s">
        <v>195</v>
      </c>
      <c r="C389" s="193" t="s">
        <v>196</v>
      </c>
      <c r="D389" s="309">
        <v>1</v>
      </c>
      <c r="E389" s="309" t="s">
        <v>141</v>
      </c>
      <c r="F389" s="393">
        <v>0</v>
      </c>
      <c r="G389" s="357" t="s">
        <v>7012</v>
      </c>
      <c r="H389" s="571">
        <f t="shared" si="8"/>
        <v>0</v>
      </c>
      <c r="I389" s="571">
        <f t="shared" si="8"/>
        <v>0</v>
      </c>
      <c r="J389" s="571" t="e">
        <f t="shared" si="8"/>
        <v>#N/A</v>
      </c>
      <c r="K389" s="571" t="e">
        <f t="shared" si="8"/>
        <v>#N/A</v>
      </c>
    </row>
    <row r="390" spans="1:11" ht="31.5" thickBot="1" x14ac:dyDescent="0.4">
      <c r="A390" s="192" t="s">
        <v>164</v>
      </c>
      <c r="B390" s="221" t="s">
        <v>573</v>
      </c>
      <c r="C390" s="247" t="s">
        <v>574</v>
      </c>
      <c r="D390" s="222">
        <v>1</v>
      </c>
      <c r="E390" s="222"/>
      <c r="F390" s="274">
        <v>0</v>
      </c>
      <c r="G390" s="357" t="s">
        <v>7012</v>
      </c>
      <c r="H390" s="571">
        <f t="shared" si="8"/>
        <v>0</v>
      </c>
      <c r="I390" s="571">
        <f t="shared" si="8"/>
        <v>0</v>
      </c>
      <c r="J390" s="571" t="e">
        <f t="shared" si="8"/>
        <v>#N/A</v>
      </c>
      <c r="K390" s="571" t="e">
        <f t="shared" si="8"/>
        <v>#N/A</v>
      </c>
    </row>
    <row r="391" spans="1:11" ht="16" thickBot="1" x14ac:dyDescent="0.4">
      <c r="A391" s="74"/>
      <c r="B391" s="5" t="s">
        <v>141</v>
      </c>
      <c r="C391" s="109" t="s">
        <v>141</v>
      </c>
      <c r="D391" s="94"/>
      <c r="E391" s="94"/>
      <c r="F391" s="189" t="s">
        <v>141</v>
      </c>
      <c r="G391" s="357" t="s">
        <v>141</v>
      </c>
      <c r="H391" s="571" t="str">
        <f t="shared" si="8"/>
        <v/>
      </c>
      <c r="I391" s="571" t="str">
        <f t="shared" si="8"/>
        <v/>
      </c>
      <c r="J391" s="571" t="str">
        <f t="shared" si="8"/>
        <v/>
      </c>
      <c r="K391" s="571" t="str">
        <f t="shared" si="8"/>
        <v/>
      </c>
    </row>
    <row r="392" spans="1:11" ht="15.5" x14ac:dyDescent="0.35">
      <c r="A392" s="596" t="s">
        <v>122</v>
      </c>
      <c r="B392" s="3" t="s">
        <v>575</v>
      </c>
      <c r="C392" s="110" t="str">
        <f>LEFT(A392,FIND(" ",SUBSTITUTE(A392," ","",1)))</f>
        <v>Cat2 Conf24</v>
      </c>
      <c r="D392" s="158"/>
      <c r="E392" s="158"/>
      <c r="F392" s="273" t="s">
        <v>141</v>
      </c>
      <c r="G392" s="357" t="s">
        <v>7012</v>
      </c>
      <c r="H392" s="571" t="str">
        <f t="shared" si="8"/>
        <v/>
      </c>
      <c r="I392" s="571" t="str">
        <f t="shared" si="8"/>
        <v/>
      </c>
      <c r="J392" s="571" t="str">
        <f t="shared" si="8"/>
        <v/>
      </c>
      <c r="K392" s="571" t="str">
        <f t="shared" si="8"/>
        <v/>
      </c>
    </row>
    <row r="393" spans="1:11" ht="15.5" x14ac:dyDescent="0.35">
      <c r="A393" s="72" t="s">
        <v>577</v>
      </c>
      <c r="B393" s="574" t="s">
        <v>578</v>
      </c>
      <c r="C393" s="193" t="s">
        <v>576</v>
      </c>
      <c r="D393" s="309">
        <v>1</v>
      </c>
      <c r="E393" s="309"/>
      <c r="F393" s="393">
        <v>468.28</v>
      </c>
      <c r="G393" s="357" t="s">
        <v>7014</v>
      </c>
      <c r="H393" s="571">
        <f t="shared" si="8"/>
        <v>125.91404785425588</v>
      </c>
      <c r="I393" s="571">
        <f t="shared" si="8"/>
        <v>64.791683628914569</v>
      </c>
      <c r="J393" s="571" t="e">
        <f t="shared" si="8"/>
        <v>#N/A</v>
      </c>
      <c r="K393" s="571" t="e">
        <f t="shared" si="8"/>
        <v>#N/A</v>
      </c>
    </row>
    <row r="394" spans="1:11" ht="15.5" x14ac:dyDescent="0.35">
      <c r="A394" s="373" t="s">
        <v>7846</v>
      </c>
      <c r="B394" s="574" t="s">
        <v>7847</v>
      </c>
      <c r="C394" s="193" t="s">
        <v>7062</v>
      </c>
      <c r="D394" s="309">
        <v>1</v>
      </c>
      <c r="E394" s="309"/>
      <c r="F394" s="393">
        <v>130.81</v>
      </c>
      <c r="G394" s="357" t="s">
        <v>7012</v>
      </c>
      <c r="H394" s="571">
        <f t="shared" si="8"/>
        <v>35.173008883179321</v>
      </c>
      <c r="I394" s="571">
        <f t="shared" si="8"/>
        <v>18.09900088728606</v>
      </c>
      <c r="J394" s="571" t="e">
        <f t="shared" si="8"/>
        <v>#N/A</v>
      </c>
      <c r="K394" s="571" t="e">
        <f t="shared" si="8"/>
        <v>#N/A</v>
      </c>
    </row>
    <row r="395" spans="1:11" ht="15.5" x14ac:dyDescent="0.35">
      <c r="A395" s="373" t="s">
        <v>221</v>
      </c>
      <c r="B395" s="574" t="s">
        <v>222</v>
      </c>
      <c r="C395" s="193" t="s">
        <v>223</v>
      </c>
      <c r="D395" s="309">
        <v>2</v>
      </c>
      <c r="E395" s="309"/>
      <c r="F395" s="393">
        <v>178.76</v>
      </c>
      <c r="G395" s="357" t="s">
        <v>7012</v>
      </c>
      <c r="H395" s="571">
        <f t="shared" si="8"/>
        <v>48.066104028416291</v>
      </c>
      <c r="I395" s="571">
        <f t="shared" si="8"/>
        <v>24.733410279116704</v>
      </c>
      <c r="J395" s="571" t="e">
        <f t="shared" si="8"/>
        <v>#N/A</v>
      </c>
      <c r="K395" s="571" t="e">
        <f t="shared" si="8"/>
        <v>#N/A</v>
      </c>
    </row>
    <row r="396" spans="1:11" ht="15.5" x14ac:dyDescent="0.35">
      <c r="A396" s="373" t="s">
        <v>224</v>
      </c>
      <c r="B396" s="574" t="s">
        <v>225</v>
      </c>
      <c r="C396" s="193" t="s">
        <v>226</v>
      </c>
      <c r="D396" s="309">
        <v>1</v>
      </c>
      <c r="E396" s="309"/>
      <c r="F396" s="393">
        <v>32.68</v>
      </c>
      <c r="G396" s="357" t="s">
        <v>7012</v>
      </c>
      <c r="H396" s="571">
        <f t="shared" si="8"/>
        <v>8.7872022804242818</v>
      </c>
      <c r="I396" s="571">
        <f t="shared" si="8"/>
        <v>4.5216370995834296</v>
      </c>
      <c r="J396" s="571" t="e">
        <f t="shared" si="8"/>
        <v>#N/A</v>
      </c>
      <c r="K396" s="571" t="e">
        <f t="shared" si="8"/>
        <v>#N/A</v>
      </c>
    </row>
    <row r="397" spans="1:11" ht="15.5" x14ac:dyDescent="0.35">
      <c r="A397" s="373" t="s">
        <v>482</v>
      </c>
      <c r="B397" s="574" t="s">
        <v>495</v>
      </c>
      <c r="C397" s="193" t="s">
        <v>496</v>
      </c>
      <c r="D397" s="309">
        <v>1</v>
      </c>
      <c r="E397" s="309"/>
      <c r="F397" s="393">
        <v>47.27</v>
      </c>
      <c r="G397" s="357" t="s">
        <v>7014</v>
      </c>
      <c r="H397" s="571">
        <f t="shared" ref="H397:K460" si="9">IF(ISNUMBER($F397),H$3*$F397,"")</f>
        <v>12.710252502927045</v>
      </c>
      <c r="I397" s="571">
        <f t="shared" si="9"/>
        <v>6.5403239197462888</v>
      </c>
      <c r="J397" s="571" t="e">
        <f t="shared" si="9"/>
        <v>#N/A</v>
      </c>
      <c r="K397" s="571" t="e">
        <f t="shared" si="9"/>
        <v>#N/A</v>
      </c>
    </row>
    <row r="398" spans="1:11" ht="15.5" x14ac:dyDescent="0.35">
      <c r="A398" s="373" t="s">
        <v>227</v>
      </c>
      <c r="B398" s="574" t="s">
        <v>228</v>
      </c>
      <c r="C398" s="193" t="s">
        <v>229</v>
      </c>
      <c r="D398" s="309">
        <v>1</v>
      </c>
      <c r="E398" s="309"/>
      <c r="F398" s="393">
        <v>67.650000000000006</v>
      </c>
      <c r="G398" s="357" t="s">
        <v>7012</v>
      </c>
      <c r="H398" s="571">
        <f t="shared" si="9"/>
        <v>18.190154047451124</v>
      </c>
      <c r="I398" s="571">
        <f t="shared" si="9"/>
        <v>9.3601208625097616</v>
      </c>
      <c r="J398" s="571" t="e">
        <f t="shared" si="9"/>
        <v>#N/A</v>
      </c>
      <c r="K398" s="571" t="e">
        <f t="shared" si="9"/>
        <v>#N/A</v>
      </c>
    </row>
    <row r="399" spans="1:11" ht="15.5" x14ac:dyDescent="0.35">
      <c r="A399" s="373" t="s">
        <v>187</v>
      </c>
      <c r="B399" s="574" t="s">
        <v>9089</v>
      </c>
      <c r="C399" s="193" t="s">
        <v>157</v>
      </c>
      <c r="D399" s="309">
        <v>1</v>
      </c>
      <c r="E399" s="309"/>
      <c r="F399" s="393">
        <v>1.6</v>
      </c>
      <c r="G399" s="357" t="s">
        <v>7012</v>
      </c>
      <c r="H399" s="571">
        <f t="shared" si="9"/>
        <v>0.43021798190571758</v>
      </c>
      <c r="I399" s="571">
        <f t="shared" si="9"/>
        <v>0.22137758137495372</v>
      </c>
      <c r="J399" s="571" t="e">
        <f t="shared" si="9"/>
        <v>#N/A</v>
      </c>
      <c r="K399" s="571" t="e">
        <f t="shared" si="9"/>
        <v>#N/A</v>
      </c>
    </row>
    <row r="400" spans="1:11" ht="15.5" x14ac:dyDescent="0.35">
      <c r="A400" s="373" t="s">
        <v>232</v>
      </c>
      <c r="B400" s="574" t="s">
        <v>497</v>
      </c>
      <c r="C400" s="193" t="s">
        <v>498</v>
      </c>
      <c r="D400" s="309">
        <v>1</v>
      </c>
      <c r="E400" s="309"/>
      <c r="F400" s="393">
        <v>16.600000000000001</v>
      </c>
      <c r="G400" s="357" t="s">
        <v>7014</v>
      </c>
      <c r="H400" s="571">
        <f t="shared" si="9"/>
        <v>4.4635115622718198</v>
      </c>
      <c r="I400" s="571">
        <f t="shared" si="9"/>
        <v>2.2967924067651451</v>
      </c>
      <c r="J400" s="571" t="e">
        <f t="shared" si="9"/>
        <v>#N/A</v>
      </c>
      <c r="K400" s="571" t="e">
        <f t="shared" si="9"/>
        <v>#N/A</v>
      </c>
    </row>
    <row r="401" spans="1:11" ht="15.5" x14ac:dyDescent="0.35">
      <c r="A401" s="373" t="s">
        <v>188</v>
      </c>
      <c r="B401" s="574" t="s">
        <v>189</v>
      </c>
      <c r="C401" s="193" t="s">
        <v>190</v>
      </c>
      <c r="D401" s="309">
        <v>1</v>
      </c>
      <c r="E401" s="309"/>
      <c r="F401" s="393">
        <v>0.01</v>
      </c>
      <c r="G401" s="357" t="s">
        <v>7014</v>
      </c>
      <c r="H401" s="571">
        <f t="shared" si="9"/>
        <v>2.688862386910735E-3</v>
      </c>
      <c r="I401" s="571">
        <f t="shared" si="9"/>
        <v>1.3836098835934608E-3</v>
      </c>
      <c r="J401" s="571" t="e">
        <f t="shared" si="9"/>
        <v>#N/A</v>
      </c>
      <c r="K401" s="571" t="e">
        <f t="shared" si="9"/>
        <v>#N/A</v>
      </c>
    </row>
    <row r="402" spans="1:11" ht="15.5" x14ac:dyDescent="0.35">
      <c r="A402" s="373" t="s">
        <v>191</v>
      </c>
      <c r="B402" s="574" t="s">
        <v>579</v>
      </c>
      <c r="C402" s="193" t="s">
        <v>580</v>
      </c>
      <c r="D402" s="309">
        <v>1</v>
      </c>
      <c r="E402" s="309"/>
      <c r="F402" s="393">
        <v>19.850000000000001</v>
      </c>
      <c r="G402" s="357" t="s">
        <v>7012</v>
      </c>
      <c r="H402" s="571">
        <f t="shared" si="9"/>
        <v>5.3373918380178091</v>
      </c>
      <c r="I402" s="571">
        <f t="shared" si="9"/>
        <v>2.7464656189330197</v>
      </c>
      <c r="J402" s="571" t="e">
        <f t="shared" si="9"/>
        <v>#N/A</v>
      </c>
      <c r="K402" s="571" t="e">
        <f t="shared" si="9"/>
        <v>#N/A</v>
      </c>
    </row>
    <row r="403" spans="1:11" ht="15.5" x14ac:dyDescent="0.35">
      <c r="A403" s="373" t="s">
        <v>202</v>
      </c>
      <c r="B403" s="574" t="s">
        <v>203</v>
      </c>
      <c r="C403" s="193" t="s">
        <v>204</v>
      </c>
      <c r="D403" s="309">
        <v>1</v>
      </c>
      <c r="E403" s="309"/>
      <c r="F403" s="393">
        <v>295.25</v>
      </c>
      <c r="G403" s="357" t="s">
        <v>7012</v>
      </c>
      <c r="H403" s="571">
        <f t="shared" si="9"/>
        <v>79.388661973539442</v>
      </c>
      <c r="I403" s="571">
        <f t="shared" si="9"/>
        <v>40.851081813096926</v>
      </c>
      <c r="J403" s="571" t="e">
        <f t="shared" si="9"/>
        <v>#N/A</v>
      </c>
      <c r="K403" s="571" t="e">
        <f t="shared" si="9"/>
        <v>#N/A</v>
      </c>
    </row>
    <row r="404" spans="1:11" ht="15.5" x14ac:dyDescent="0.35">
      <c r="A404" s="373" t="s">
        <v>9914</v>
      </c>
      <c r="B404" s="574" t="s">
        <v>9912</v>
      </c>
      <c r="C404" s="193" t="s">
        <v>7729</v>
      </c>
      <c r="D404" s="309">
        <v>1</v>
      </c>
      <c r="E404" s="309"/>
      <c r="F404" s="393">
        <v>0.57000000000000006</v>
      </c>
      <c r="G404" s="357" t="s">
        <v>7012</v>
      </c>
      <c r="H404" s="571">
        <f t="shared" si="9"/>
        <v>0.15326515605391189</v>
      </c>
      <c r="I404" s="571">
        <f t="shared" si="9"/>
        <v>7.8865763364827271E-2</v>
      </c>
      <c r="J404" s="571" t="e">
        <f t="shared" si="9"/>
        <v>#N/A</v>
      </c>
      <c r="K404" s="571" t="e">
        <f t="shared" si="9"/>
        <v>#N/A</v>
      </c>
    </row>
    <row r="405" spans="1:11" ht="15.5" x14ac:dyDescent="0.35">
      <c r="A405" s="373" t="s">
        <v>9908</v>
      </c>
      <c r="B405" s="574" t="s">
        <v>9909</v>
      </c>
      <c r="C405" s="193" t="s">
        <v>6942</v>
      </c>
      <c r="D405" s="310">
        <v>1</v>
      </c>
      <c r="E405" s="311"/>
      <c r="F405" s="271">
        <v>0.52</v>
      </c>
      <c r="G405" s="357" t="s">
        <v>7012</v>
      </c>
      <c r="H405" s="571">
        <f t="shared" si="9"/>
        <v>0.13982084411935822</v>
      </c>
      <c r="I405" s="571">
        <f t="shared" si="9"/>
        <v>7.1947713946859962E-2</v>
      </c>
      <c r="J405" s="571" t="e">
        <f t="shared" si="9"/>
        <v>#N/A</v>
      </c>
      <c r="K405" s="571" t="e">
        <f t="shared" si="9"/>
        <v>#N/A</v>
      </c>
    </row>
    <row r="406" spans="1:11" ht="15.5" x14ac:dyDescent="0.35">
      <c r="A406" s="373" t="s">
        <v>464</v>
      </c>
      <c r="B406" s="574" t="s">
        <v>7833</v>
      </c>
      <c r="C406" s="646" t="s">
        <v>7081</v>
      </c>
      <c r="D406" s="309">
        <v>1</v>
      </c>
      <c r="E406" s="309"/>
      <c r="F406" s="393">
        <v>0.56000000000000005</v>
      </c>
      <c r="G406" s="357" t="s">
        <v>7012</v>
      </c>
      <c r="H406" s="571">
        <f t="shared" si="9"/>
        <v>0.15057629366700115</v>
      </c>
      <c r="I406" s="571">
        <f t="shared" si="9"/>
        <v>7.7482153481233801E-2</v>
      </c>
      <c r="J406" s="571" t="e">
        <f t="shared" si="9"/>
        <v>#N/A</v>
      </c>
      <c r="K406" s="571" t="e">
        <f t="shared" si="9"/>
        <v>#N/A</v>
      </c>
    </row>
    <row r="407" spans="1:11" ht="31" x14ac:dyDescent="0.35">
      <c r="A407" s="373" t="s">
        <v>161</v>
      </c>
      <c r="B407" s="574" t="s">
        <v>581</v>
      </c>
      <c r="C407" s="193" t="s">
        <v>582</v>
      </c>
      <c r="D407" s="309">
        <v>1</v>
      </c>
      <c r="E407" s="309"/>
      <c r="F407" s="393">
        <v>0</v>
      </c>
      <c r="G407" s="357" t="s">
        <v>7012</v>
      </c>
      <c r="H407" s="571">
        <f t="shared" si="9"/>
        <v>0</v>
      </c>
      <c r="I407" s="571">
        <f t="shared" si="9"/>
        <v>0</v>
      </c>
      <c r="J407" s="571" t="e">
        <f t="shared" si="9"/>
        <v>#N/A</v>
      </c>
      <c r="K407" s="571" t="e">
        <f t="shared" si="9"/>
        <v>#N/A</v>
      </c>
    </row>
    <row r="408" spans="1:11" ht="31.5" thickBot="1" x14ac:dyDescent="0.4">
      <c r="A408" s="192" t="s">
        <v>164</v>
      </c>
      <c r="B408" s="221" t="s">
        <v>195</v>
      </c>
      <c r="C408" s="247" t="s">
        <v>196</v>
      </c>
      <c r="D408" s="222">
        <v>1</v>
      </c>
      <c r="E408" s="222"/>
      <c r="F408" s="274">
        <v>0</v>
      </c>
      <c r="G408" s="357" t="s">
        <v>7012</v>
      </c>
      <c r="H408" s="571">
        <f t="shared" si="9"/>
        <v>0</v>
      </c>
      <c r="I408" s="571">
        <f t="shared" si="9"/>
        <v>0</v>
      </c>
      <c r="J408" s="571" t="e">
        <f t="shared" si="9"/>
        <v>#N/A</v>
      </c>
      <c r="K408" s="571" t="e">
        <f t="shared" si="9"/>
        <v>#N/A</v>
      </c>
    </row>
    <row r="409" spans="1:11" ht="16" thickBot="1" x14ac:dyDescent="0.4">
      <c r="A409" s="74"/>
      <c r="B409" s="5"/>
      <c r="C409" s="109"/>
      <c r="D409" s="94"/>
      <c r="E409" s="94"/>
      <c r="F409" s="189" t="s">
        <v>141</v>
      </c>
      <c r="G409" s="357" t="s">
        <v>141</v>
      </c>
      <c r="H409" s="571" t="str">
        <f t="shared" si="9"/>
        <v/>
      </c>
      <c r="I409" s="571" t="str">
        <f t="shared" si="9"/>
        <v/>
      </c>
      <c r="J409" s="571" t="str">
        <f t="shared" si="9"/>
        <v/>
      </c>
      <c r="K409" s="571" t="str">
        <f t="shared" si="9"/>
        <v/>
      </c>
    </row>
    <row r="410" spans="1:11" ht="15.5" x14ac:dyDescent="0.35">
      <c r="A410" s="167" t="s">
        <v>123</v>
      </c>
      <c r="B410" s="3" t="s">
        <v>7854</v>
      </c>
      <c r="C410" s="110" t="str">
        <f>LEFT(A410,FIND(" ",SUBSTITUTE(A410," ","",1)))</f>
        <v>Cat2 Conf27</v>
      </c>
      <c r="D410" s="158"/>
      <c r="E410" s="158"/>
      <c r="F410" s="273" t="s">
        <v>141</v>
      </c>
      <c r="G410" s="357" t="s">
        <v>7012</v>
      </c>
      <c r="H410" s="571" t="str">
        <f t="shared" si="9"/>
        <v/>
      </c>
      <c r="I410" s="571" t="str">
        <f t="shared" si="9"/>
        <v/>
      </c>
      <c r="J410" s="571" t="str">
        <f t="shared" si="9"/>
        <v/>
      </c>
      <c r="K410" s="571" t="str">
        <f t="shared" si="9"/>
        <v/>
      </c>
    </row>
    <row r="411" spans="1:11" ht="15.5" x14ac:dyDescent="0.35">
      <c r="A411" s="373" t="s">
        <v>401</v>
      </c>
      <c r="B411" s="574" t="s">
        <v>7854</v>
      </c>
      <c r="C411" s="193" t="s">
        <v>7400</v>
      </c>
      <c r="D411" s="311">
        <v>1</v>
      </c>
      <c r="E411" s="311"/>
      <c r="F411" s="393">
        <v>1659.9099999999999</v>
      </c>
      <c r="G411" s="357" t="s">
        <v>7014</v>
      </c>
      <c r="H411" s="571">
        <f t="shared" si="9"/>
        <v>446.32695646569971</v>
      </c>
      <c r="I411" s="571">
        <f t="shared" si="9"/>
        <v>229.6667881875621</v>
      </c>
      <c r="J411" s="571" t="e">
        <f t="shared" si="9"/>
        <v>#N/A</v>
      </c>
      <c r="K411" s="571" t="e">
        <f t="shared" si="9"/>
        <v>#N/A</v>
      </c>
    </row>
    <row r="412" spans="1:11" ht="15.5" x14ac:dyDescent="0.35">
      <c r="A412" s="373" t="s">
        <v>7846</v>
      </c>
      <c r="B412" s="574" t="s">
        <v>7847</v>
      </c>
      <c r="C412" s="193" t="s">
        <v>7063</v>
      </c>
      <c r="D412" s="311">
        <v>1</v>
      </c>
      <c r="E412" s="311"/>
      <c r="F412" s="393">
        <v>130.81</v>
      </c>
      <c r="G412" s="357" t="s">
        <v>7014</v>
      </c>
      <c r="H412" s="571">
        <f t="shared" si="9"/>
        <v>35.173008883179321</v>
      </c>
      <c r="I412" s="571">
        <f t="shared" si="9"/>
        <v>18.09900088728606</v>
      </c>
      <c r="J412" s="571" t="e">
        <f t="shared" si="9"/>
        <v>#N/A</v>
      </c>
      <c r="K412" s="571" t="e">
        <f t="shared" si="9"/>
        <v>#N/A</v>
      </c>
    </row>
    <row r="413" spans="1:11" ht="31" x14ac:dyDescent="0.35">
      <c r="A413" s="373" t="s">
        <v>221</v>
      </c>
      <c r="B413" s="574" t="s">
        <v>1861</v>
      </c>
      <c r="C413" s="193" t="s">
        <v>7406</v>
      </c>
      <c r="D413" s="309">
        <v>1</v>
      </c>
      <c r="E413" s="311"/>
      <c r="F413" s="393">
        <v>178.76</v>
      </c>
      <c r="G413" s="357" t="s">
        <v>7014</v>
      </c>
      <c r="H413" s="571">
        <f t="shared" si="9"/>
        <v>48.066104028416291</v>
      </c>
      <c r="I413" s="571">
        <f t="shared" si="9"/>
        <v>24.733410279116704</v>
      </c>
      <c r="J413" s="571" t="e">
        <f t="shared" si="9"/>
        <v>#N/A</v>
      </c>
      <c r="K413" s="571" t="e">
        <f t="shared" si="9"/>
        <v>#N/A</v>
      </c>
    </row>
    <row r="414" spans="1:11" ht="15.5" x14ac:dyDescent="0.35">
      <c r="A414" s="373" t="s">
        <v>437</v>
      </c>
      <c r="B414" s="574" t="s">
        <v>7855</v>
      </c>
      <c r="C414" s="193" t="s">
        <v>7318</v>
      </c>
      <c r="D414" s="309">
        <v>1</v>
      </c>
      <c r="E414" s="311"/>
      <c r="F414" s="393">
        <v>97.68</v>
      </c>
      <c r="G414" s="357" t="s">
        <v>7014</v>
      </c>
      <c r="H414" s="571">
        <f t="shared" si="9"/>
        <v>26.264807795344058</v>
      </c>
      <c r="I414" s="571">
        <f t="shared" si="9"/>
        <v>13.515101342940925</v>
      </c>
      <c r="J414" s="571" t="e">
        <f t="shared" si="9"/>
        <v>#N/A</v>
      </c>
      <c r="K414" s="571" t="e">
        <f t="shared" si="9"/>
        <v>#N/A</v>
      </c>
    </row>
    <row r="415" spans="1:11" ht="15.5" x14ac:dyDescent="0.35">
      <c r="A415" s="373" t="s">
        <v>7856</v>
      </c>
      <c r="B415" s="574" t="s">
        <v>7857</v>
      </c>
      <c r="C415" s="193" t="s">
        <v>7317</v>
      </c>
      <c r="D415" s="309">
        <v>1</v>
      </c>
      <c r="E415" s="311"/>
      <c r="F415" s="393">
        <v>97.68</v>
      </c>
      <c r="G415" s="357" t="s">
        <v>7014</v>
      </c>
      <c r="H415" s="571">
        <f t="shared" si="9"/>
        <v>26.264807795344058</v>
      </c>
      <c r="I415" s="571">
        <f t="shared" si="9"/>
        <v>13.515101342940925</v>
      </c>
      <c r="J415" s="571" t="e">
        <f t="shared" si="9"/>
        <v>#N/A</v>
      </c>
      <c r="K415" s="571" t="e">
        <f t="shared" si="9"/>
        <v>#N/A</v>
      </c>
    </row>
    <row r="416" spans="1:11" ht="31" x14ac:dyDescent="0.35">
      <c r="A416" s="373" t="s">
        <v>7858</v>
      </c>
      <c r="B416" s="574" t="s">
        <v>7859</v>
      </c>
      <c r="C416" s="193" t="s">
        <v>4076</v>
      </c>
      <c r="D416" s="309">
        <v>1</v>
      </c>
      <c r="E416" s="311"/>
      <c r="F416" s="393">
        <v>34.19</v>
      </c>
      <c r="G416" s="357" t="s">
        <v>7014</v>
      </c>
      <c r="H416" s="571">
        <f t="shared" si="9"/>
        <v>9.1932205008478007</v>
      </c>
      <c r="I416" s="571">
        <f t="shared" si="9"/>
        <v>4.7305621920060421</v>
      </c>
      <c r="J416" s="571" t="e">
        <f t="shared" si="9"/>
        <v>#N/A</v>
      </c>
      <c r="K416" s="571" t="e">
        <f t="shared" si="9"/>
        <v>#N/A</v>
      </c>
    </row>
    <row r="417" spans="1:11" ht="31" x14ac:dyDescent="0.35">
      <c r="A417" s="373" t="s">
        <v>7860</v>
      </c>
      <c r="B417" s="574" t="s">
        <v>7861</v>
      </c>
      <c r="C417" s="193" t="s">
        <v>7236</v>
      </c>
      <c r="D417" s="309">
        <v>1</v>
      </c>
      <c r="E417" s="311"/>
      <c r="F417" s="393">
        <v>895.16</v>
      </c>
      <c r="G417" s="357" t="s">
        <v>7014</v>
      </c>
      <c r="H417" s="571">
        <f t="shared" si="9"/>
        <v>240.69620542670131</v>
      </c>
      <c r="I417" s="571">
        <f t="shared" si="9"/>
        <v>123.85522233975223</v>
      </c>
      <c r="J417" s="571" t="e">
        <f t="shared" si="9"/>
        <v>#N/A</v>
      </c>
      <c r="K417" s="571" t="e">
        <f t="shared" si="9"/>
        <v>#N/A</v>
      </c>
    </row>
    <row r="418" spans="1:11" ht="31" x14ac:dyDescent="0.35">
      <c r="A418" s="373" t="s">
        <v>224</v>
      </c>
      <c r="B418" s="574" t="s">
        <v>7849</v>
      </c>
      <c r="C418" s="193" t="s">
        <v>226</v>
      </c>
      <c r="D418" s="309">
        <v>1</v>
      </c>
      <c r="E418" s="311"/>
      <c r="F418" s="393">
        <v>32.68</v>
      </c>
      <c r="G418" s="357" t="s">
        <v>7012</v>
      </c>
      <c r="H418" s="571">
        <f t="shared" si="9"/>
        <v>8.7872022804242818</v>
      </c>
      <c r="I418" s="571">
        <f t="shared" si="9"/>
        <v>4.5216370995834296</v>
      </c>
      <c r="J418" s="571" t="e">
        <f t="shared" si="9"/>
        <v>#N/A</v>
      </c>
      <c r="K418" s="571" t="e">
        <f t="shared" si="9"/>
        <v>#N/A</v>
      </c>
    </row>
    <row r="419" spans="1:11" ht="15.5" x14ac:dyDescent="0.35">
      <c r="A419" s="373" t="s">
        <v>227</v>
      </c>
      <c r="B419" s="574" t="s">
        <v>7850</v>
      </c>
      <c r="C419" s="647" t="s">
        <v>229</v>
      </c>
      <c r="D419" s="309">
        <v>2</v>
      </c>
      <c r="E419" s="311"/>
      <c r="F419" s="393">
        <v>67.650000000000006</v>
      </c>
      <c r="G419" s="357" t="s">
        <v>7012</v>
      </c>
      <c r="H419" s="571">
        <f t="shared" si="9"/>
        <v>18.190154047451124</v>
      </c>
      <c r="I419" s="571">
        <f t="shared" si="9"/>
        <v>9.3601208625097616</v>
      </c>
      <c r="J419" s="571" t="e">
        <f t="shared" si="9"/>
        <v>#N/A</v>
      </c>
      <c r="K419" s="571" t="e">
        <f t="shared" si="9"/>
        <v>#N/A</v>
      </c>
    </row>
    <row r="420" spans="1:11" ht="15.5" x14ac:dyDescent="0.35">
      <c r="A420" s="373" t="s">
        <v>187</v>
      </c>
      <c r="B420" s="574" t="s">
        <v>9090</v>
      </c>
      <c r="C420" s="193" t="s">
        <v>157</v>
      </c>
      <c r="D420" s="309">
        <v>1</v>
      </c>
      <c r="E420" s="311"/>
      <c r="F420" s="393">
        <v>1.6</v>
      </c>
      <c r="G420" s="357" t="s">
        <v>7012</v>
      </c>
      <c r="H420" s="571">
        <f t="shared" si="9"/>
        <v>0.43021798190571758</v>
      </c>
      <c r="I420" s="571">
        <f t="shared" si="9"/>
        <v>0.22137758137495372</v>
      </c>
      <c r="J420" s="571" t="e">
        <f t="shared" si="9"/>
        <v>#N/A</v>
      </c>
      <c r="K420" s="571" t="e">
        <f t="shared" si="9"/>
        <v>#N/A</v>
      </c>
    </row>
    <row r="421" spans="1:11" ht="15.5" x14ac:dyDescent="0.35">
      <c r="A421" s="373" t="s">
        <v>188</v>
      </c>
      <c r="B421" s="574" t="s">
        <v>189</v>
      </c>
      <c r="C421" s="193" t="s">
        <v>190</v>
      </c>
      <c r="D421" s="309">
        <v>1</v>
      </c>
      <c r="E421" s="311"/>
      <c r="F421" s="393">
        <v>0.01</v>
      </c>
      <c r="G421" s="357" t="s">
        <v>7014</v>
      </c>
      <c r="H421" s="571">
        <f t="shared" si="9"/>
        <v>2.688862386910735E-3</v>
      </c>
      <c r="I421" s="571">
        <f t="shared" si="9"/>
        <v>1.3836098835934608E-3</v>
      </c>
      <c r="J421" s="571" t="e">
        <f t="shared" si="9"/>
        <v>#N/A</v>
      </c>
      <c r="K421" s="571" t="e">
        <f t="shared" si="9"/>
        <v>#N/A</v>
      </c>
    </row>
    <row r="422" spans="1:11" ht="15.5" x14ac:dyDescent="0.35">
      <c r="A422" s="373" t="s">
        <v>191</v>
      </c>
      <c r="B422" s="574" t="s">
        <v>7144</v>
      </c>
      <c r="C422" s="647" t="s">
        <v>7143</v>
      </c>
      <c r="D422" s="309">
        <v>1</v>
      </c>
      <c r="E422" s="311"/>
      <c r="F422" s="393">
        <v>19.95</v>
      </c>
      <c r="G422" s="357" t="s">
        <v>7014</v>
      </c>
      <c r="H422" s="571">
        <f t="shared" si="9"/>
        <v>5.3642804618869153</v>
      </c>
      <c r="I422" s="571">
        <f t="shared" si="9"/>
        <v>2.7603017177689542</v>
      </c>
      <c r="J422" s="571" t="e">
        <f t="shared" si="9"/>
        <v>#N/A</v>
      </c>
      <c r="K422" s="571" t="e">
        <f t="shared" si="9"/>
        <v>#N/A</v>
      </c>
    </row>
    <row r="423" spans="1:11" ht="15.5" x14ac:dyDescent="0.35">
      <c r="A423" s="373" t="s">
        <v>7862</v>
      </c>
      <c r="B423" s="574" t="s">
        <v>7863</v>
      </c>
      <c r="C423" s="193" t="s">
        <v>4013</v>
      </c>
      <c r="D423" s="309">
        <v>1</v>
      </c>
      <c r="E423" s="311"/>
      <c r="F423" s="393">
        <v>16.600000000000001</v>
      </c>
      <c r="G423" s="357" t="s">
        <v>7014</v>
      </c>
      <c r="H423" s="571">
        <f t="shared" si="9"/>
        <v>4.4635115622718198</v>
      </c>
      <c r="I423" s="571">
        <f t="shared" si="9"/>
        <v>2.2967924067651451</v>
      </c>
      <c r="J423" s="571" t="e">
        <f t="shared" si="9"/>
        <v>#N/A</v>
      </c>
      <c r="K423" s="571" t="e">
        <f t="shared" si="9"/>
        <v>#N/A</v>
      </c>
    </row>
    <row r="424" spans="1:11" ht="31" x14ac:dyDescent="0.35">
      <c r="A424" s="373" t="s">
        <v>7864</v>
      </c>
      <c r="B424" s="574" t="s">
        <v>7865</v>
      </c>
      <c r="C424" s="193" t="s">
        <v>7245</v>
      </c>
      <c r="D424" s="309">
        <v>1</v>
      </c>
      <c r="E424" s="311"/>
      <c r="F424" s="393">
        <v>0.41</v>
      </c>
      <c r="G424" s="357" t="s">
        <v>7014</v>
      </c>
      <c r="H424" s="571">
        <f t="shared" si="9"/>
        <v>0.11024335786334012</v>
      </c>
      <c r="I424" s="571">
        <f t="shared" si="9"/>
        <v>5.6728005227331887E-2</v>
      </c>
      <c r="J424" s="571" t="e">
        <f t="shared" si="9"/>
        <v>#N/A</v>
      </c>
      <c r="K424" s="571" t="e">
        <f t="shared" si="9"/>
        <v>#N/A</v>
      </c>
    </row>
    <row r="425" spans="1:11" ht="15.5" x14ac:dyDescent="0.35">
      <c r="A425" s="373" t="s">
        <v>202</v>
      </c>
      <c r="B425" s="574" t="s">
        <v>203</v>
      </c>
      <c r="C425" s="647" t="s">
        <v>7166</v>
      </c>
      <c r="D425" s="309">
        <v>1</v>
      </c>
      <c r="E425" s="311"/>
      <c r="F425" s="393">
        <v>295.25</v>
      </c>
      <c r="G425" s="357" t="s">
        <v>7012</v>
      </c>
      <c r="H425" s="571">
        <f t="shared" si="9"/>
        <v>79.388661973539442</v>
      </c>
      <c r="I425" s="571">
        <f t="shared" si="9"/>
        <v>40.851081813096926</v>
      </c>
      <c r="J425" s="571" t="e">
        <f t="shared" si="9"/>
        <v>#N/A</v>
      </c>
      <c r="K425" s="571" t="e">
        <f t="shared" si="9"/>
        <v>#N/A</v>
      </c>
    </row>
    <row r="426" spans="1:11" ht="15.5" x14ac:dyDescent="0.35">
      <c r="A426" s="373" t="s">
        <v>7021</v>
      </c>
      <c r="B426" s="574" t="s">
        <v>7851</v>
      </c>
      <c r="C426" s="193" t="s">
        <v>160</v>
      </c>
      <c r="D426" s="309">
        <v>1</v>
      </c>
      <c r="E426" s="311"/>
      <c r="F426" s="393">
        <v>0</v>
      </c>
      <c r="G426" s="357" t="s">
        <v>7012</v>
      </c>
      <c r="H426" s="571">
        <f t="shared" si="9"/>
        <v>0</v>
      </c>
      <c r="I426" s="571">
        <f t="shared" si="9"/>
        <v>0</v>
      </c>
      <c r="J426" s="571" t="e">
        <f t="shared" si="9"/>
        <v>#N/A</v>
      </c>
      <c r="K426" s="571" t="e">
        <f t="shared" si="9"/>
        <v>#N/A</v>
      </c>
    </row>
    <row r="427" spans="1:11" ht="31" x14ac:dyDescent="0.35">
      <c r="A427" s="373" t="s">
        <v>7852</v>
      </c>
      <c r="B427" s="574" t="s">
        <v>4274</v>
      </c>
      <c r="C427" s="193" t="s">
        <v>163</v>
      </c>
      <c r="D427" s="309">
        <v>1</v>
      </c>
      <c r="E427" s="311"/>
      <c r="F427" s="393">
        <v>0</v>
      </c>
      <c r="G427" s="357" t="s">
        <v>7012</v>
      </c>
      <c r="H427" s="571">
        <f t="shared" si="9"/>
        <v>0</v>
      </c>
      <c r="I427" s="571">
        <f t="shared" si="9"/>
        <v>0</v>
      </c>
      <c r="J427" s="571" t="e">
        <f t="shared" si="9"/>
        <v>#N/A</v>
      </c>
      <c r="K427" s="571" t="e">
        <f t="shared" si="9"/>
        <v>#N/A</v>
      </c>
    </row>
    <row r="428" spans="1:11" ht="16" thickBot="1" x14ac:dyDescent="0.4">
      <c r="A428" s="192" t="s">
        <v>7853</v>
      </c>
      <c r="B428" s="221" t="s">
        <v>7866</v>
      </c>
      <c r="C428" s="247" t="s">
        <v>7461</v>
      </c>
      <c r="D428" s="222">
        <v>1</v>
      </c>
      <c r="E428" s="223"/>
      <c r="F428" s="274">
        <v>0</v>
      </c>
      <c r="G428" s="357" t="s">
        <v>7012</v>
      </c>
      <c r="H428" s="571">
        <f t="shared" si="9"/>
        <v>0</v>
      </c>
      <c r="I428" s="571">
        <f t="shared" si="9"/>
        <v>0</v>
      </c>
      <c r="J428" s="571" t="e">
        <f t="shared" si="9"/>
        <v>#N/A</v>
      </c>
      <c r="K428" s="571" t="e">
        <f t="shared" si="9"/>
        <v>#N/A</v>
      </c>
    </row>
    <row r="429" spans="1:11" ht="16" thickBot="1" x14ac:dyDescent="0.4">
      <c r="A429" s="74"/>
      <c r="B429" s="5" t="s">
        <v>141</v>
      </c>
      <c r="C429" s="109" t="s">
        <v>141</v>
      </c>
      <c r="D429" s="94"/>
      <c r="E429" s="94" t="s">
        <v>141</v>
      </c>
      <c r="F429" s="189" t="s">
        <v>141</v>
      </c>
      <c r="G429" s="357" t="s">
        <v>141</v>
      </c>
      <c r="H429" s="571" t="str">
        <f t="shared" si="9"/>
        <v/>
      </c>
      <c r="I429" s="571" t="str">
        <f t="shared" si="9"/>
        <v/>
      </c>
      <c r="J429" s="571" t="str">
        <f t="shared" si="9"/>
        <v/>
      </c>
      <c r="K429" s="571" t="str">
        <f t="shared" si="9"/>
        <v/>
      </c>
    </row>
    <row r="430" spans="1:11" ht="38.15" customHeight="1" thickBot="1" x14ac:dyDescent="0.4">
      <c r="A430" s="181" t="s">
        <v>583</v>
      </c>
      <c r="B430" s="746" t="s">
        <v>141</v>
      </c>
      <c r="C430" s="106" t="s">
        <v>141</v>
      </c>
      <c r="D430" s="172"/>
      <c r="E430" s="172" t="s">
        <v>141</v>
      </c>
      <c r="F430" s="287" t="s">
        <v>141</v>
      </c>
      <c r="G430" s="358" t="s">
        <v>141</v>
      </c>
      <c r="H430" s="571" t="str">
        <f t="shared" si="9"/>
        <v/>
      </c>
      <c r="I430" s="571" t="str">
        <f t="shared" si="9"/>
        <v/>
      </c>
      <c r="J430" s="571" t="str">
        <f t="shared" si="9"/>
        <v/>
      </c>
      <c r="K430" s="571" t="str">
        <f t="shared" si="9"/>
        <v/>
      </c>
    </row>
    <row r="431" spans="1:11" ht="31.5" thickBot="1" x14ac:dyDescent="0.4">
      <c r="A431" s="233" t="s">
        <v>264</v>
      </c>
      <c r="B431" s="747" t="s">
        <v>141</v>
      </c>
      <c r="C431" s="256" t="s">
        <v>141</v>
      </c>
      <c r="D431" s="257"/>
      <c r="E431" s="257" t="s">
        <v>141</v>
      </c>
      <c r="F431" s="291" t="s">
        <v>141</v>
      </c>
      <c r="G431" s="358" t="s">
        <v>141</v>
      </c>
      <c r="H431" s="571" t="str">
        <f t="shared" si="9"/>
        <v/>
      </c>
      <c r="I431" s="571" t="str">
        <f t="shared" si="9"/>
        <v/>
      </c>
      <c r="J431" s="571" t="str">
        <f t="shared" si="9"/>
        <v/>
      </c>
      <c r="K431" s="571" t="str">
        <f t="shared" si="9"/>
        <v/>
      </c>
    </row>
    <row r="432" spans="1:11" ht="31.5" thickBot="1" x14ac:dyDescent="0.4">
      <c r="A432" s="597" t="s">
        <v>142</v>
      </c>
      <c r="B432" s="207" t="s">
        <v>143</v>
      </c>
      <c r="C432" s="650" t="s">
        <v>144</v>
      </c>
      <c r="D432" s="208" t="s">
        <v>132</v>
      </c>
      <c r="E432" s="208"/>
      <c r="F432" s="572" t="s">
        <v>9087</v>
      </c>
      <c r="G432" s="358" t="s">
        <v>141</v>
      </c>
      <c r="H432" s="571" t="str">
        <f t="shared" si="9"/>
        <v/>
      </c>
      <c r="I432" s="571" t="str">
        <f t="shared" si="9"/>
        <v/>
      </c>
      <c r="J432" s="571" t="str">
        <f t="shared" si="9"/>
        <v/>
      </c>
      <c r="K432" s="571" t="str">
        <f t="shared" si="9"/>
        <v/>
      </c>
    </row>
    <row r="433" spans="1:11" ht="16" thickBot="1" x14ac:dyDescent="0.4">
      <c r="A433" s="233" t="s">
        <v>584</v>
      </c>
      <c r="B433" s="747" t="s">
        <v>141</v>
      </c>
      <c r="C433" s="256" t="s">
        <v>141</v>
      </c>
      <c r="D433" s="257" t="s">
        <v>141</v>
      </c>
      <c r="E433" s="257" t="s">
        <v>141</v>
      </c>
      <c r="F433" s="291" t="s">
        <v>141</v>
      </c>
      <c r="G433" s="358" t="s">
        <v>141</v>
      </c>
      <c r="H433" s="571" t="str">
        <f t="shared" si="9"/>
        <v/>
      </c>
      <c r="I433" s="571" t="str">
        <f t="shared" si="9"/>
        <v/>
      </c>
      <c r="J433" s="571" t="str">
        <f t="shared" si="9"/>
        <v/>
      </c>
      <c r="K433" s="571" t="str">
        <f t="shared" si="9"/>
        <v/>
      </c>
    </row>
    <row r="434" spans="1:11" ht="15.5" x14ac:dyDescent="0.35">
      <c r="A434" s="72" t="s">
        <v>9103</v>
      </c>
      <c r="B434" s="3" t="s">
        <v>585</v>
      </c>
      <c r="C434" s="110" t="s">
        <v>7685</v>
      </c>
      <c r="D434" s="20"/>
      <c r="E434" s="20"/>
      <c r="F434" s="273">
        <v>794.5</v>
      </c>
      <c r="G434" s="358" t="s">
        <v>141</v>
      </c>
      <c r="H434" s="571">
        <f t="shared" si="9"/>
        <v>213.63011664005788</v>
      </c>
      <c r="I434" s="571">
        <f t="shared" si="9"/>
        <v>109.92780525150046</v>
      </c>
      <c r="J434" s="571" t="e">
        <f t="shared" si="9"/>
        <v>#N/A</v>
      </c>
      <c r="K434" s="571" t="e">
        <f t="shared" si="9"/>
        <v>#N/A</v>
      </c>
    </row>
    <row r="435" spans="1:11" ht="15.5" x14ac:dyDescent="0.35">
      <c r="A435" s="373" t="s">
        <v>9104</v>
      </c>
      <c r="B435" s="574" t="s">
        <v>585</v>
      </c>
      <c r="C435" s="193" t="s">
        <v>7685</v>
      </c>
      <c r="D435" s="309"/>
      <c r="E435" s="309"/>
      <c r="F435" s="393">
        <v>794.5</v>
      </c>
      <c r="G435" s="358" t="s">
        <v>141</v>
      </c>
      <c r="H435" s="571">
        <f t="shared" si="9"/>
        <v>213.63011664005788</v>
      </c>
      <c r="I435" s="571">
        <f t="shared" si="9"/>
        <v>109.92780525150046</v>
      </c>
      <c r="J435" s="571" t="e">
        <f t="shared" si="9"/>
        <v>#N/A</v>
      </c>
      <c r="K435" s="571" t="e">
        <f t="shared" si="9"/>
        <v>#N/A</v>
      </c>
    </row>
    <row r="436" spans="1:11" ht="15.5" x14ac:dyDescent="0.35">
      <c r="A436" s="373" t="s">
        <v>9105</v>
      </c>
      <c r="B436" s="574" t="s">
        <v>7868</v>
      </c>
      <c r="C436" s="193" t="s">
        <v>7285</v>
      </c>
      <c r="D436" s="309"/>
      <c r="E436" s="309"/>
      <c r="F436" s="393">
        <v>1122.21</v>
      </c>
      <c r="G436" s="358" t="s">
        <v>141</v>
      </c>
      <c r="H436" s="571">
        <f t="shared" si="9"/>
        <v>301.74682592150958</v>
      </c>
      <c r="I436" s="571">
        <f t="shared" si="9"/>
        <v>155.27008474674176</v>
      </c>
      <c r="J436" s="571" t="e">
        <f t="shared" si="9"/>
        <v>#N/A</v>
      </c>
      <c r="K436" s="571" t="e">
        <f t="shared" si="9"/>
        <v>#N/A</v>
      </c>
    </row>
    <row r="437" spans="1:11" ht="15.5" x14ac:dyDescent="0.35">
      <c r="A437" s="373" t="s">
        <v>9106</v>
      </c>
      <c r="B437" s="574" t="s">
        <v>7869</v>
      </c>
      <c r="C437" s="193" t="s">
        <v>7284</v>
      </c>
      <c r="D437" s="309"/>
      <c r="E437" s="309"/>
      <c r="F437" s="393">
        <v>1379.3799999999999</v>
      </c>
      <c r="G437" s="358" t="s">
        <v>141</v>
      </c>
      <c r="H437" s="571">
        <f t="shared" si="9"/>
        <v>370.89629992569292</v>
      </c>
      <c r="I437" s="571">
        <f t="shared" si="9"/>
        <v>190.85238012311476</v>
      </c>
      <c r="J437" s="571" t="e">
        <f t="shared" si="9"/>
        <v>#N/A</v>
      </c>
      <c r="K437" s="571" t="e">
        <f t="shared" si="9"/>
        <v>#N/A</v>
      </c>
    </row>
    <row r="438" spans="1:11" ht="15.5" x14ac:dyDescent="0.35">
      <c r="A438" s="373" t="s">
        <v>9107</v>
      </c>
      <c r="B438" s="574" t="s">
        <v>7870</v>
      </c>
      <c r="C438" s="193" t="s">
        <v>7238</v>
      </c>
      <c r="D438" s="309"/>
      <c r="E438" s="309"/>
      <c r="F438" s="393">
        <v>1077.02</v>
      </c>
      <c r="G438" s="358" t="s">
        <v>141</v>
      </c>
      <c r="H438" s="571">
        <f t="shared" si="9"/>
        <v>289.59585679505994</v>
      </c>
      <c r="I438" s="571">
        <f t="shared" si="9"/>
        <v>149.01755168278291</v>
      </c>
      <c r="J438" s="571" t="e">
        <f t="shared" si="9"/>
        <v>#N/A</v>
      </c>
      <c r="K438" s="571" t="e">
        <f t="shared" si="9"/>
        <v>#N/A</v>
      </c>
    </row>
    <row r="439" spans="1:11" ht="15.5" x14ac:dyDescent="0.35">
      <c r="A439" s="373" t="s">
        <v>9108</v>
      </c>
      <c r="B439" s="574" t="s">
        <v>586</v>
      </c>
      <c r="C439" s="193" t="s">
        <v>7684</v>
      </c>
      <c r="D439" s="309"/>
      <c r="E439" s="309"/>
      <c r="F439" s="393">
        <v>503.75</v>
      </c>
      <c r="G439" s="358" t="s">
        <v>141</v>
      </c>
      <c r="H439" s="571">
        <f t="shared" si="9"/>
        <v>135.45144274062827</v>
      </c>
      <c r="I439" s="571">
        <f t="shared" si="9"/>
        <v>69.69934788602059</v>
      </c>
      <c r="J439" s="571" t="e">
        <f t="shared" si="9"/>
        <v>#N/A</v>
      </c>
      <c r="K439" s="571" t="e">
        <f t="shared" si="9"/>
        <v>#N/A</v>
      </c>
    </row>
    <row r="440" spans="1:11" ht="15.5" x14ac:dyDescent="0.35">
      <c r="A440" s="373" t="s">
        <v>9109</v>
      </c>
      <c r="B440" s="574" t="s">
        <v>587</v>
      </c>
      <c r="C440" s="193" t="s">
        <v>7683</v>
      </c>
      <c r="D440" s="309"/>
      <c r="E440" s="309"/>
      <c r="F440" s="393">
        <v>542.77</v>
      </c>
      <c r="G440" s="358" t="s">
        <v>141</v>
      </c>
      <c r="H440" s="571">
        <f t="shared" si="9"/>
        <v>145.94338377435395</v>
      </c>
      <c r="I440" s="571">
        <f t="shared" si="9"/>
        <v>75.098193651802262</v>
      </c>
      <c r="J440" s="571" t="e">
        <f t="shared" si="9"/>
        <v>#N/A</v>
      </c>
      <c r="K440" s="571" t="e">
        <f t="shared" si="9"/>
        <v>#N/A</v>
      </c>
    </row>
    <row r="441" spans="1:11" ht="15.5" x14ac:dyDescent="0.35">
      <c r="A441" s="373" t="s">
        <v>9111</v>
      </c>
      <c r="B441" s="574" t="s">
        <v>588</v>
      </c>
      <c r="C441" s="193" t="s">
        <v>7764</v>
      </c>
      <c r="D441" s="309"/>
      <c r="E441" s="309" t="s">
        <v>141</v>
      </c>
      <c r="F441" s="393">
        <v>523.41</v>
      </c>
      <c r="G441" s="358" t="s">
        <v>141</v>
      </c>
      <c r="H441" s="571">
        <f t="shared" si="9"/>
        <v>140.73774619329475</v>
      </c>
      <c r="I441" s="571">
        <f t="shared" si="9"/>
        <v>72.419524917165319</v>
      </c>
      <c r="J441" s="571" t="e">
        <f t="shared" si="9"/>
        <v>#N/A</v>
      </c>
      <c r="K441" s="571" t="e">
        <f t="shared" si="9"/>
        <v>#N/A</v>
      </c>
    </row>
    <row r="442" spans="1:11" ht="15.5" x14ac:dyDescent="0.35">
      <c r="A442" s="373" t="s">
        <v>9112</v>
      </c>
      <c r="B442" s="574" t="s">
        <v>589</v>
      </c>
      <c r="C442" s="193" t="s">
        <v>7763</v>
      </c>
      <c r="D442" s="309"/>
      <c r="E442" s="309" t="s">
        <v>141</v>
      </c>
      <c r="F442" s="393">
        <v>536.02</v>
      </c>
      <c r="G442" s="358" t="s">
        <v>141</v>
      </c>
      <c r="H442" s="571">
        <f t="shared" si="9"/>
        <v>144.12840166318921</v>
      </c>
      <c r="I442" s="571">
        <f t="shared" si="9"/>
        <v>74.164256980376678</v>
      </c>
      <c r="J442" s="571" t="e">
        <f t="shared" si="9"/>
        <v>#N/A</v>
      </c>
      <c r="K442" s="571" t="e">
        <f t="shared" si="9"/>
        <v>#N/A</v>
      </c>
    </row>
    <row r="443" spans="1:11" ht="15.5" x14ac:dyDescent="0.35">
      <c r="A443" s="373" t="s">
        <v>9110</v>
      </c>
      <c r="B443" s="574" t="s">
        <v>590</v>
      </c>
      <c r="C443" s="193" t="s">
        <v>7682</v>
      </c>
      <c r="D443" s="309"/>
      <c r="E443" s="309"/>
      <c r="F443" s="393">
        <v>486.71</v>
      </c>
      <c r="G443" s="358" t="s">
        <v>141</v>
      </c>
      <c r="H443" s="571">
        <f t="shared" si="9"/>
        <v>130.86962123333237</v>
      </c>
      <c r="I443" s="571">
        <f t="shared" si="9"/>
        <v>67.34167664437733</v>
      </c>
      <c r="J443" s="571" t="e">
        <f t="shared" si="9"/>
        <v>#N/A</v>
      </c>
      <c r="K443" s="571" t="e">
        <f t="shared" si="9"/>
        <v>#N/A</v>
      </c>
    </row>
    <row r="444" spans="1:11" ht="15.5" x14ac:dyDescent="0.35">
      <c r="A444" s="377" t="s">
        <v>9113</v>
      </c>
      <c r="B444" s="574" t="s">
        <v>7871</v>
      </c>
      <c r="C444" s="218" t="s">
        <v>7294</v>
      </c>
      <c r="D444" s="312"/>
      <c r="E444" s="312"/>
      <c r="F444" s="393">
        <v>663.82999999999993</v>
      </c>
      <c r="G444" s="358" t="s">
        <v>141</v>
      </c>
      <c r="H444" s="571">
        <f t="shared" si="9"/>
        <v>178.49475183029529</v>
      </c>
      <c r="I444" s="571">
        <f t="shared" si="9"/>
        <v>91.848174902584688</v>
      </c>
      <c r="J444" s="571" t="e">
        <f t="shared" si="9"/>
        <v>#N/A</v>
      </c>
      <c r="K444" s="571" t="e">
        <f t="shared" si="9"/>
        <v>#N/A</v>
      </c>
    </row>
    <row r="445" spans="1:11" ht="15.5" x14ac:dyDescent="0.35">
      <c r="A445" s="377" t="s">
        <v>9114</v>
      </c>
      <c r="B445" s="574" t="s">
        <v>7872</v>
      </c>
      <c r="C445" s="218" t="s">
        <v>7288</v>
      </c>
      <c r="D445" s="312"/>
      <c r="E445" s="312"/>
      <c r="F445" s="393">
        <v>936.05</v>
      </c>
      <c r="G445" s="358" t="s">
        <v>141</v>
      </c>
      <c r="H445" s="571">
        <f t="shared" si="9"/>
        <v>251.6909637267793</v>
      </c>
      <c r="I445" s="571">
        <f t="shared" si="9"/>
        <v>129.51280315376587</v>
      </c>
      <c r="J445" s="571" t="e">
        <f t="shared" si="9"/>
        <v>#N/A</v>
      </c>
      <c r="K445" s="571" t="e">
        <f t="shared" si="9"/>
        <v>#N/A</v>
      </c>
    </row>
    <row r="446" spans="1:11" ht="15.5" x14ac:dyDescent="0.35">
      <c r="A446" s="377" t="s">
        <v>9115</v>
      </c>
      <c r="B446" s="574" t="s">
        <v>7873</v>
      </c>
      <c r="C446" s="218" t="s">
        <v>7287</v>
      </c>
      <c r="D446" s="312"/>
      <c r="E446" s="312"/>
      <c r="F446" s="393">
        <v>1075.3700000000001</v>
      </c>
      <c r="G446" s="358" t="s">
        <v>141</v>
      </c>
      <c r="H446" s="571">
        <f t="shared" si="9"/>
        <v>289.1521945012197</v>
      </c>
      <c r="I446" s="571">
        <f t="shared" si="9"/>
        <v>148.78925605199001</v>
      </c>
      <c r="J446" s="571" t="e">
        <f t="shared" si="9"/>
        <v>#N/A</v>
      </c>
      <c r="K446" s="571" t="e">
        <f t="shared" si="9"/>
        <v>#N/A</v>
      </c>
    </row>
    <row r="447" spans="1:11" ht="15.5" x14ac:dyDescent="0.35">
      <c r="A447" s="377" t="s">
        <v>9116</v>
      </c>
      <c r="B447" s="574" t="s">
        <v>591</v>
      </c>
      <c r="C447" s="218" t="s">
        <v>7692</v>
      </c>
      <c r="D447" s="312"/>
      <c r="E447" s="312"/>
      <c r="F447" s="393">
        <v>339.05</v>
      </c>
      <c r="G447" s="358" t="s">
        <v>141</v>
      </c>
      <c r="H447" s="571">
        <f t="shared" si="9"/>
        <v>91.165879228208468</v>
      </c>
      <c r="I447" s="571">
        <f t="shared" si="9"/>
        <v>46.911293103236289</v>
      </c>
      <c r="J447" s="571" t="e">
        <f t="shared" si="9"/>
        <v>#N/A</v>
      </c>
      <c r="K447" s="571" t="e">
        <f t="shared" si="9"/>
        <v>#N/A</v>
      </c>
    </row>
    <row r="448" spans="1:11" ht="15.5" x14ac:dyDescent="0.35">
      <c r="A448" s="377" t="s">
        <v>9117</v>
      </c>
      <c r="B448" s="574" t="s">
        <v>592</v>
      </c>
      <c r="C448" s="218" t="s">
        <v>7691</v>
      </c>
      <c r="D448" s="312"/>
      <c r="E448" s="312"/>
      <c r="F448" s="393">
        <v>598.01</v>
      </c>
      <c r="G448" s="358" t="s">
        <v>141</v>
      </c>
      <c r="H448" s="571">
        <f t="shared" si="9"/>
        <v>160.79665959964885</v>
      </c>
      <c r="I448" s="571">
        <f t="shared" si="9"/>
        <v>82.741254648772539</v>
      </c>
      <c r="J448" s="571" t="e">
        <f t="shared" si="9"/>
        <v>#N/A</v>
      </c>
      <c r="K448" s="571" t="e">
        <f t="shared" si="9"/>
        <v>#N/A</v>
      </c>
    </row>
    <row r="449" spans="1:11" ht="15.5" x14ac:dyDescent="0.35">
      <c r="A449" s="377" t="s">
        <v>9118</v>
      </c>
      <c r="B449" s="574" t="s">
        <v>7874</v>
      </c>
      <c r="C449" s="218" t="s">
        <v>7293</v>
      </c>
      <c r="D449" s="312"/>
      <c r="E449" s="312"/>
      <c r="F449" s="393">
        <v>832.47</v>
      </c>
      <c r="G449" s="358" t="s">
        <v>141</v>
      </c>
      <c r="H449" s="571">
        <f t="shared" si="9"/>
        <v>223.83972712315796</v>
      </c>
      <c r="I449" s="571">
        <f t="shared" si="9"/>
        <v>115.18137197950483</v>
      </c>
      <c r="J449" s="571" t="e">
        <f t="shared" si="9"/>
        <v>#N/A</v>
      </c>
      <c r="K449" s="571" t="e">
        <f t="shared" si="9"/>
        <v>#N/A</v>
      </c>
    </row>
    <row r="450" spans="1:11" ht="15.5" x14ac:dyDescent="0.35">
      <c r="A450" s="377" t="s">
        <v>9119</v>
      </c>
      <c r="B450" s="574" t="s">
        <v>593</v>
      </c>
      <c r="C450" s="218" t="s">
        <v>7690</v>
      </c>
      <c r="D450" s="312"/>
      <c r="E450" s="312"/>
      <c r="F450" s="393">
        <v>521.94000000000005</v>
      </c>
      <c r="G450" s="358" t="s">
        <v>141</v>
      </c>
      <c r="H450" s="571">
        <f t="shared" si="9"/>
        <v>140.34248342241889</v>
      </c>
      <c r="I450" s="571">
        <f t="shared" si="9"/>
        <v>72.216134264277102</v>
      </c>
      <c r="J450" s="571" t="e">
        <f t="shared" si="9"/>
        <v>#N/A</v>
      </c>
      <c r="K450" s="571" t="e">
        <f t="shared" si="9"/>
        <v>#N/A</v>
      </c>
    </row>
    <row r="451" spans="1:11" ht="15.5" x14ac:dyDescent="0.35">
      <c r="A451" s="373" t="s">
        <v>9120</v>
      </c>
      <c r="B451" s="574" t="s">
        <v>595</v>
      </c>
      <c r="C451" s="193" t="s">
        <v>7767</v>
      </c>
      <c r="D451" s="309"/>
      <c r="E451" s="309" t="s">
        <v>141</v>
      </c>
      <c r="F451" s="393">
        <v>523.44000000000005</v>
      </c>
      <c r="G451" s="358" t="s">
        <v>141</v>
      </c>
      <c r="H451" s="571">
        <f t="shared" si="9"/>
        <v>140.74581278045551</v>
      </c>
      <c r="I451" s="571">
        <f t="shared" si="9"/>
        <v>72.423675746816116</v>
      </c>
      <c r="J451" s="571" t="e">
        <f t="shared" si="9"/>
        <v>#N/A</v>
      </c>
      <c r="K451" s="571" t="e">
        <f t="shared" si="9"/>
        <v>#N/A</v>
      </c>
    </row>
    <row r="452" spans="1:11" ht="15.5" x14ac:dyDescent="0.35">
      <c r="A452" s="373" t="s">
        <v>9121</v>
      </c>
      <c r="B452" s="574" t="s">
        <v>596</v>
      </c>
      <c r="C452" s="193" t="s">
        <v>7766</v>
      </c>
      <c r="D452" s="309"/>
      <c r="E452" s="309" t="s">
        <v>141</v>
      </c>
      <c r="F452" s="393">
        <v>655.73</v>
      </c>
      <c r="G452" s="358" t="s">
        <v>141</v>
      </c>
      <c r="H452" s="571">
        <f t="shared" si="9"/>
        <v>176.31677329689762</v>
      </c>
      <c r="I452" s="571">
        <f t="shared" si="9"/>
        <v>90.727450896874004</v>
      </c>
      <c r="J452" s="571" t="e">
        <f t="shared" si="9"/>
        <v>#N/A</v>
      </c>
      <c r="K452" s="571" t="e">
        <f t="shared" si="9"/>
        <v>#N/A</v>
      </c>
    </row>
    <row r="453" spans="1:11" ht="15.5" x14ac:dyDescent="0.35">
      <c r="A453" s="373" t="s">
        <v>9122</v>
      </c>
      <c r="B453" s="574" t="s">
        <v>597</v>
      </c>
      <c r="C453" s="193" t="s">
        <v>7765</v>
      </c>
      <c r="D453" s="309"/>
      <c r="E453" s="309" t="s">
        <v>141</v>
      </c>
      <c r="F453" s="393">
        <v>486.57</v>
      </c>
      <c r="G453" s="358" t="s">
        <v>141</v>
      </c>
      <c r="H453" s="571">
        <f t="shared" si="9"/>
        <v>130.83197715991562</v>
      </c>
      <c r="I453" s="571">
        <f t="shared" si="9"/>
        <v>67.322306106007019</v>
      </c>
      <c r="J453" s="571" t="e">
        <f t="shared" si="9"/>
        <v>#N/A</v>
      </c>
      <c r="K453" s="571" t="e">
        <f t="shared" si="9"/>
        <v>#N/A</v>
      </c>
    </row>
    <row r="454" spans="1:11" ht="15.5" x14ac:dyDescent="0.35">
      <c r="A454" s="373" t="s">
        <v>9128</v>
      </c>
      <c r="B454" s="574" t="s">
        <v>598</v>
      </c>
      <c r="C454" s="193" t="s">
        <v>7681</v>
      </c>
      <c r="D454" s="309"/>
      <c r="E454" s="309"/>
      <c r="F454" s="393">
        <v>4991.97</v>
      </c>
      <c r="G454" s="358" t="s">
        <v>141</v>
      </c>
      <c r="H454" s="571">
        <f t="shared" si="9"/>
        <v>1342.2720369586782</v>
      </c>
      <c r="I454" s="571">
        <f t="shared" si="9"/>
        <v>690.69390306020489</v>
      </c>
      <c r="J454" s="571" t="e">
        <f t="shared" si="9"/>
        <v>#N/A</v>
      </c>
      <c r="K454" s="571" t="e">
        <f t="shared" si="9"/>
        <v>#N/A</v>
      </c>
    </row>
    <row r="455" spans="1:11" ht="15.5" x14ac:dyDescent="0.35">
      <c r="A455" s="373" t="s">
        <v>9123</v>
      </c>
      <c r="B455" s="574" t="s">
        <v>599</v>
      </c>
      <c r="C455" s="193" t="s">
        <v>7680</v>
      </c>
      <c r="D455" s="309"/>
      <c r="E455" s="309"/>
      <c r="F455" s="393">
        <v>4616.12</v>
      </c>
      <c r="G455" s="358" t="s">
        <v>141</v>
      </c>
      <c r="H455" s="571">
        <f t="shared" si="9"/>
        <v>1241.2111441466382</v>
      </c>
      <c r="I455" s="571">
        <f t="shared" si="9"/>
        <v>638.69092558534453</v>
      </c>
      <c r="J455" s="571" t="e">
        <f t="shared" si="9"/>
        <v>#N/A</v>
      </c>
      <c r="K455" s="571" t="e">
        <f t="shared" si="9"/>
        <v>#N/A</v>
      </c>
    </row>
    <row r="456" spans="1:11" ht="15.5" x14ac:dyDescent="0.35">
      <c r="A456" s="373" t="s">
        <v>9129</v>
      </c>
      <c r="B456" s="574" t="s">
        <v>600</v>
      </c>
      <c r="C456" s="193" t="s">
        <v>7679</v>
      </c>
      <c r="D456" s="309"/>
      <c r="E456" s="309"/>
      <c r="F456" s="393">
        <v>5335.9400000000005</v>
      </c>
      <c r="G456" s="358" t="s">
        <v>141</v>
      </c>
      <c r="H456" s="571">
        <f t="shared" si="9"/>
        <v>1434.7608364812468</v>
      </c>
      <c r="I456" s="571">
        <f t="shared" si="9"/>
        <v>738.28593222616917</v>
      </c>
      <c r="J456" s="571" t="e">
        <f t="shared" si="9"/>
        <v>#N/A</v>
      </c>
      <c r="K456" s="571" t="e">
        <f t="shared" si="9"/>
        <v>#N/A</v>
      </c>
    </row>
    <row r="457" spans="1:11" ht="15.5" x14ac:dyDescent="0.35">
      <c r="A457" s="377" t="s">
        <v>9124</v>
      </c>
      <c r="B457" s="574" t="s">
        <v>601</v>
      </c>
      <c r="C457" s="218" t="s">
        <v>7693</v>
      </c>
      <c r="D457" s="312"/>
      <c r="E457" s="312"/>
      <c r="F457" s="393">
        <v>734.53</v>
      </c>
      <c r="G457" s="358" t="s">
        <v>141</v>
      </c>
      <c r="H457" s="571">
        <f t="shared" si="9"/>
        <v>197.50500890575418</v>
      </c>
      <c r="I457" s="571">
        <f t="shared" si="9"/>
        <v>101.63029677959047</v>
      </c>
      <c r="J457" s="571" t="e">
        <f t="shared" si="9"/>
        <v>#N/A</v>
      </c>
      <c r="K457" s="571" t="e">
        <f t="shared" si="9"/>
        <v>#N/A</v>
      </c>
    </row>
    <row r="458" spans="1:11" ht="15.5" x14ac:dyDescent="0.35">
      <c r="A458" s="377" t="s">
        <v>9125</v>
      </c>
      <c r="B458" s="574" t="s">
        <v>7875</v>
      </c>
      <c r="C458" s="218" t="s">
        <v>7289</v>
      </c>
      <c r="D458" s="312"/>
      <c r="E458" s="312"/>
      <c r="F458" s="393">
        <v>876.55000000000007</v>
      </c>
      <c r="G458" s="358" t="s">
        <v>141</v>
      </c>
      <c r="H458" s="571">
        <f t="shared" si="9"/>
        <v>235.69223252466048</v>
      </c>
      <c r="I458" s="571">
        <f t="shared" si="9"/>
        <v>121.2803243463848</v>
      </c>
      <c r="J458" s="571" t="e">
        <f t="shared" si="9"/>
        <v>#N/A</v>
      </c>
      <c r="K458" s="571" t="e">
        <f t="shared" si="9"/>
        <v>#N/A</v>
      </c>
    </row>
    <row r="459" spans="1:11" ht="15.5" x14ac:dyDescent="0.35">
      <c r="A459" s="377" t="s">
        <v>9126</v>
      </c>
      <c r="B459" s="574" t="s">
        <v>7876</v>
      </c>
      <c r="C459" s="218" t="s">
        <v>7286</v>
      </c>
      <c r="D459" s="312"/>
      <c r="E459" s="312"/>
      <c r="F459" s="393">
        <v>1413.1899999999998</v>
      </c>
      <c r="G459" s="358" t="s">
        <v>141</v>
      </c>
      <c r="H459" s="571">
        <f t="shared" si="9"/>
        <v>379.98734365583806</v>
      </c>
      <c r="I459" s="571">
        <f t="shared" si="9"/>
        <v>195.53036513954424</v>
      </c>
      <c r="J459" s="571" t="e">
        <f t="shared" si="9"/>
        <v>#N/A</v>
      </c>
      <c r="K459" s="571" t="e">
        <f t="shared" si="9"/>
        <v>#N/A</v>
      </c>
    </row>
    <row r="460" spans="1:11" ht="15.5" x14ac:dyDescent="0.35">
      <c r="A460" s="377" t="s">
        <v>9127</v>
      </c>
      <c r="B460" s="574" t="s">
        <v>7254</v>
      </c>
      <c r="C460" s="218" t="s">
        <v>7253</v>
      </c>
      <c r="D460" s="312"/>
      <c r="E460" s="312"/>
      <c r="F460" s="393">
        <v>1216.0300000000002</v>
      </c>
      <c r="G460" s="358" t="s">
        <v>141</v>
      </c>
      <c r="H460" s="571">
        <f t="shared" si="9"/>
        <v>326.97373283550615</v>
      </c>
      <c r="I460" s="571">
        <f t="shared" si="9"/>
        <v>168.25111267461563</v>
      </c>
      <c r="J460" s="571" t="e">
        <f t="shared" si="9"/>
        <v>#N/A</v>
      </c>
      <c r="K460" s="571" t="e">
        <f t="shared" ref="I460:K467" si="10">IF(ISNUMBER($F460),K$3*$F460,"")</f>
        <v>#N/A</v>
      </c>
    </row>
    <row r="461" spans="1:11" ht="15.5" x14ac:dyDescent="0.35">
      <c r="A461" s="377" t="s">
        <v>9130</v>
      </c>
      <c r="B461" s="574" t="s">
        <v>7311</v>
      </c>
      <c r="C461" s="218" t="s">
        <v>7310</v>
      </c>
      <c r="D461" s="312"/>
      <c r="E461" s="312"/>
      <c r="F461" s="393">
        <v>3290.6600000000003</v>
      </c>
      <c r="G461" s="358" t="s">
        <v>141</v>
      </c>
      <c r="H461" s="571">
        <f t="shared" ref="H461:K525" si="11">IF(ISNUMBER($F461),H$3*$F461,"")</f>
        <v>884.81319021116792</v>
      </c>
      <c r="I461" s="571">
        <f t="shared" si="10"/>
        <v>455.29896995456579</v>
      </c>
      <c r="J461" s="571" t="e">
        <f t="shared" si="10"/>
        <v>#N/A</v>
      </c>
      <c r="K461" s="571" t="e">
        <f t="shared" si="10"/>
        <v>#N/A</v>
      </c>
    </row>
    <row r="462" spans="1:11" ht="16" thickBot="1" x14ac:dyDescent="0.4">
      <c r="A462" s="377" t="s">
        <v>9131</v>
      </c>
      <c r="B462" s="574" t="s">
        <v>7877</v>
      </c>
      <c r="C462" s="218" t="s">
        <v>7153</v>
      </c>
      <c r="D462" s="312"/>
      <c r="E462" s="312"/>
      <c r="F462" s="393">
        <v>2648.5099999999998</v>
      </c>
      <c r="G462" s="358" t="s">
        <v>141</v>
      </c>
      <c r="H462" s="571">
        <f t="shared" si="11"/>
        <v>712.14789203569489</v>
      </c>
      <c r="I462" s="571">
        <f t="shared" si="10"/>
        <v>366.4504612796116</v>
      </c>
      <c r="J462" s="571" t="e">
        <f t="shared" si="10"/>
        <v>#N/A</v>
      </c>
      <c r="K462" s="571" t="e">
        <f t="shared" si="10"/>
        <v>#N/A</v>
      </c>
    </row>
    <row r="463" spans="1:11" ht="16" thickBot="1" x14ac:dyDescent="0.4">
      <c r="A463" s="74"/>
      <c r="B463" s="5"/>
      <c r="C463" s="109"/>
      <c r="D463" s="94"/>
      <c r="E463" s="94"/>
      <c r="F463" s="189" t="s">
        <v>141</v>
      </c>
      <c r="G463" s="358" t="s">
        <v>141</v>
      </c>
      <c r="H463" s="571" t="str">
        <f t="shared" si="11"/>
        <v/>
      </c>
      <c r="I463" s="571" t="str">
        <f t="shared" si="10"/>
        <v/>
      </c>
      <c r="J463" s="571" t="str">
        <f t="shared" si="10"/>
        <v/>
      </c>
      <c r="K463" s="571" t="str">
        <f t="shared" si="10"/>
        <v/>
      </c>
    </row>
    <row r="464" spans="1:11" ht="16" thickBot="1" x14ac:dyDescent="0.4">
      <c r="A464" s="234" t="s">
        <v>602</v>
      </c>
      <c r="B464" s="748" t="s">
        <v>141</v>
      </c>
      <c r="C464" s="258" t="s">
        <v>141</v>
      </c>
      <c r="D464" s="259"/>
      <c r="E464" s="259" t="s">
        <v>141</v>
      </c>
      <c r="F464" s="279" t="s">
        <v>141</v>
      </c>
      <c r="G464" s="358" t="s">
        <v>141</v>
      </c>
      <c r="H464" s="571" t="str">
        <f t="shared" si="11"/>
        <v/>
      </c>
      <c r="I464" s="571" t="str">
        <f t="shared" si="10"/>
        <v/>
      </c>
      <c r="J464" s="571" t="str">
        <f t="shared" si="10"/>
        <v/>
      </c>
      <c r="K464" s="571" t="str">
        <f t="shared" si="10"/>
        <v/>
      </c>
    </row>
    <row r="465" spans="1:11" ht="15.5" x14ac:dyDescent="0.35">
      <c r="A465" s="213" t="s">
        <v>7878</v>
      </c>
      <c r="B465" s="742" t="s">
        <v>141</v>
      </c>
      <c r="C465" s="182" t="s">
        <v>141</v>
      </c>
      <c r="D465" s="183"/>
      <c r="E465" s="183"/>
      <c r="F465" s="282" t="s">
        <v>141</v>
      </c>
      <c r="G465" s="358" t="s">
        <v>141</v>
      </c>
      <c r="H465" s="571" t="str">
        <f t="shared" si="11"/>
        <v/>
      </c>
      <c r="I465" s="571" t="str">
        <f t="shared" si="10"/>
        <v/>
      </c>
      <c r="J465" s="571" t="str">
        <f t="shared" si="10"/>
        <v/>
      </c>
      <c r="K465" s="571" t="str">
        <f t="shared" si="10"/>
        <v/>
      </c>
    </row>
    <row r="466" spans="1:11" ht="15.5" x14ac:dyDescent="0.35">
      <c r="A466" s="373" t="s">
        <v>9830</v>
      </c>
      <c r="B466" s="574" t="s">
        <v>665</v>
      </c>
      <c r="C466" s="193" t="s">
        <v>8914</v>
      </c>
      <c r="D466" s="309"/>
      <c r="E466" s="309"/>
      <c r="F466" s="393">
        <v>0</v>
      </c>
      <c r="G466" s="358" t="s">
        <v>141</v>
      </c>
      <c r="H466" s="571">
        <f t="shared" si="11"/>
        <v>0</v>
      </c>
      <c r="I466" s="571">
        <f t="shared" si="10"/>
        <v>0</v>
      </c>
      <c r="J466" s="571" t="e">
        <f t="shared" si="10"/>
        <v>#N/A</v>
      </c>
      <c r="K466" s="571" t="e">
        <f t="shared" si="10"/>
        <v>#N/A</v>
      </c>
    </row>
    <row r="467" spans="1:11" ht="15.5" x14ac:dyDescent="0.35">
      <c r="A467" s="192" t="s">
        <v>9860</v>
      </c>
      <c r="B467" s="574" t="s">
        <v>665</v>
      </c>
      <c r="C467" s="193" t="s">
        <v>8913</v>
      </c>
      <c r="D467" s="309"/>
      <c r="E467" s="309"/>
      <c r="F467" s="393">
        <v>119.69</v>
      </c>
      <c r="G467" s="358" t="s">
        <v>141</v>
      </c>
      <c r="H467" s="571">
        <f t="shared" si="11"/>
        <v>32.182993908934584</v>
      </c>
      <c r="I467" s="571">
        <f t="shared" si="10"/>
        <v>16.560426696730129</v>
      </c>
      <c r="J467" s="571" t="e">
        <f t="shared" si="10"/>
        <v>#N/A</v>
      </c>
      <c r="K467" s="571" t="e">
        <f t="shared" si="10"/>
        <v>#N/A</v>
      </c>
    </row>
    <row r="468" spans="1:11" ht="15.5" x14ac:dyDescent="0.35">
      <c r="A468" s="72"/>
      <c r="B468" s="574" t="s">
        <v>666</v>
      </c>
      <c r="C468" s="193" t="s">
        <v>7556</v>
      </c>
      <c r="D468" s="309"/>
      <c r="E468" s="309"/>
      <c r="F468" s="393">
        <v>119.69</v>
      </c>
      <c r="G468" s="358" t="s">
        <v>141</v>
      </c>
      <c r="H468" s="571">
        <f t="shared" si="11"/>
        <v>32.182993908934584</v>
      </c>
      <c r="I468" s="571">
        <f t="shared" si="11"/>
        <v>16.560426696730129</v>
      </c>
      <c r="J468" s="571" t="e">
        <f t="shared" si="11"/>
        <v>#N/A</v>
      </c>
      <c r="K468" s="571" t="e">
        <f t="shared" si="11"/>
        <v>#N/A</v>
      </c>
    </row>
    <row r="469" spans="1:11" ht="15.5" x14ac:dyDescent="0.35">
      <c r="A469" s="192" t="s">
        <v>9861</v>
      </c>
      <c r="B469" s="574" t="s">
        <v>665</v>
      </c>
      <c r="C469" s="193" t="s">
        <v>8912</v>
      </c>
      <c r="D469" s="309"/>
      <c r="E469" s="309" t="s">
        <v>141</v>
      </c>
      <c r="F469" s="393">
        <v>170.61</v>
      </c>
      <c r="G469" s="358" t="s">
        <v>141</v>
      </c>
      <c r="H469" s="571">
        <f t="shared" si="11"/>
        <v>45.87468118308405</v>
      </c>
      <c r="I469" s="571">
        <f t="shared" si="11"/>
        <v>23.605768223988036</v>
      </c>
      <c r="J469" s="571" t="e">
        <f t="shared" si="11"/>
        <v>#N/A</v>
      </c>
      <c r="K469" s="571" t="e">
        <f t="shared" si="11"/>
        <v>#N/A</v>
      </c>
    </row>
    <row r="470" spans="1:11" ht="15.5" x14ac:dyDescent="0.35">
      <c r="A470" s="72"/>
      <c r="B470" s="574" t="s">
        <v>667</v>
      </c>
      <c r="C470" s="193" t="s">
        <v>7555</v>
      </c>
      <c r="D470" s="309"/>
      <c r="E470" s="309"/>
      <c r="F470" s="393">
        <v>170.61</v>
      </c>
      <c r="G470" s="358" t="s">
        <v>141</v>
      </c>
      <c r="H470" s="571">
        <f t="shared" si="11"/>
        <v>45.87468118308405</v>
      </c>
      <c r="I470" s="571">
        <f t="shared" si="11"/>
        <v>23.605768223988036</v>
      </c>
      <c r="J470" s="571" t="e">
        <f t="shared" si="11"/>
        <v>#N/A</v>
      </c>
      <c r="K470" s="571" t="e">
        <f t="shared" si="11"/>
        <v>#N/A</v>
      </c>
    </row>
    <row r="471" spans="1:11" ht="15.5" x14ac:dyDescent="0.35">
      <c r="A471" s="192" t="s">
        <v>9862</v>
      </c>
      <c r="B471" s="574" t="s">
        <v>665</v>
      </c>
      <c r="C471" s="193" t="s">
        <v>8911</v>
      </c>
      <c r="D471" s="309"/>
      <c r="E471" s="309" t="s">
        <v>141</v>
      </c>
      <c r="F471" s="393">
        <v>232.11</v>
      </c>
      <c r="G471" s="358" t="s">
        <v>141</v>
      </c>
      <c r="H471" s="571">
        <f t="shared" si="11"/>
        <v>62.411184862585067</v>
      </c>
      <c r="I471" s="571">
        <f t="shared" si="11"/>
        <v>32.114969008087819</v>
      </c>
      <c r="J471" s="571" t="e">
        <f t="shared" si="11"/>
        <v>#N/A</v>
      </c>
      <c r="K471" s="571" t="e">
        <f t="shared" si="11"/>
        <v>#N/A</v>
      </c>
    </row>
    <row r="472" spans="1:11" ht="15.5" x14ac:dyDescent="0.35">
      <c r="A472" s="72"/>
      <c r="B472" s="574" t="s">
        <v>668</v>
      </c>
      <c r="C472" s="193" t="s">
        <v>7554</v>
      </c>
      <c r="D472" s="309"/>
      <c r="E472" s="309"/>
      <c r="F472" s="393">
        <v>232.11</v>
      </c>
      <c r="G472" s="358" t="s">
        <v>141</v>
      </c>
      <c r="H472" s="571">
        <f t="shared" si="11"/>
        <v>62.411184862585067</v>
      </c>
      <c r="I472" s="571">
        <f t="shared" si="11"/>
        <v>32.114969008087819</v>
      </c>
      <c r="J472" s="571" t="e">
        <f t="shared" si="11"/>
        <v>#N/A</v>
      </c>
      <c r="K472" s="571" t="e">
        <f t="shared" si="11"/>
        <v>#N/A</v>
      </c>
    </row>
    <row r="473" spans="1:11" ht="15.5" x14ac:dyDescent="0.35">
      <c r="A473" s="192" t="s">
        <v>9863</v>
      </c>
      <c r="B473" s="574" t="s">
        <v>665</v>
      </c>
      <c r="C473" s="193" t="s">
        <v>8910</v>
      </c>
      <c r="D473" s="309"/>
      <c r="E473" s="309" t="s">
        <v>141</v>
      </c>
      <c r="F473" s="393">
        <v>1515.2</v>
      </c>
      <c r="G473" s="358" t="s">
        <v>141</v>
      </c>
      <c r="H473" s="571">
        <f t="shared" si="11"/>
        <v>407.41642886471453</v>
      </c>
      <c r="I473" s="571">
        <f t="shared" si="11"/>
        <v>209.64456956208116</v>
      </c>
      <c r="J473" s="571" t="e">
        <f t="shared" si="11"/>
        <v>#N/A</v>
      </c>
      <c r="K473" s="571" t="e">
        <f t="shared" si="11"/>
        <v>#N/A</v>
      </c>
    </row>
    <row r="474" spans="1:11" ht="15.5" x14ac:dyDescent="0.35">
      <c r="A474" s="72"/>
      <c r="B474" s="574" t="s">
        <v>669</v>
      </c>
      <c r="C474" s="193" t="s">
        <v>7553</v>
      </c>
      <c r="D474" s="309"/>
      <c r="E474" s="309"/>
      <c r="F474" s="393">
        <v>1515.2</v>
      </c>
      <c r="G474" s="358" t="s">
        <v>141</v>
      </c>
      <c r="H474" s="571">
        <f t="shared" si="11"/>
        <v>407.41642886471453</v>
      </c>
      <c r="I474" s="571">
        <f t="shared" si="11"/>
        <v>209.64456956208116</v>
      </c>
      <c r="J474" s="571" t="e">
        <f t="shared" si="11"/>
        <v>#N/A</v>
      </c>
      <c r="K474" s="571" t="e">
        <f t="shared" si="11"/>
        <v>#N/A</v>
      </c>
    </row>
    <row r="475" spans="1:11" ht="15.5" x14ac:dyDescent="0.35">
      <c r="A475" s="192" t="s">
        <v>9864</v>
      </c>
      <c r="B475" s="574" t="s">
        <v>665</v>
      </c>
      <c r="C475" s="193" t="s">
        <v>8909</v>
      </c>
      <c r="D475" s="309"/>
      <c r="E475" s="309" t="s">
        <v>141</v>
      </c>
      <c r="F475" s="393">
        <v>1571.5800000000002</v>
      </c>
      <c r="G475" s="358" t="s">
        <v>141</v>
      </c>
      <c r="H475" s="571">
        <f t="shared" si="11"/>
        <v>422.5762350021173</v>
      </c>
      <c r="I475" s="571">
        <f t="shared" si="11"/>
        <v>217.44536208578111</v>
      </c>
      <c r="J475" s="571" t="e">
        <f t="shared" si="11"/>
        <v>#N/A</v>
      </c>
      <c r="K475" s="571" t="e">
        <f t="shared" si="11"/>
        <v>#N/A</v>
      </c>
    </row>
    <row r="476" spans="1:11" ht="15.5" x14ac:dyDescent="0.35">
      <c r="A476" s="72"/>
      <c r="B476" s="574" t="s">
        <v>670</v>
      </c>
      <c r="C476" s="193" t="s">
        <v>7552</v>
      </c>
      <c r="D476" s="309"/>
      <c r="E476" s="309"/>
      <c r="F476" s="393">
        <v>1571.5800000000002</v>
      </c>
      <c r="G476" s="358" t="s">
        <v>141</v>
      </c>
      <c r="H476" s="571">
        <f t="shared" si="11"/>
        <v>422.5762350021173</v>
      </c>
      <c r="I476" s="571">
        <f t="shared" si="11"/>
        <v>217.44536208578111</v>
      </c>
      <c r="J476" s="571" t="e">
        <f t="shared" si="11"/>
        <v>#N/A</v>
      </c>
      <c r="K476" s="571" t="e">
        <f t="shared" si="11"/>
        <v>#N/A</v>
      </c>
    </row>
    <row r="477" spans="1:11" ht="15.5" x14ac:dyDescent="0.35">
      <c r="A477" s="192" t="s">
        <v>9844</v>
      </c>
      <c r="B477" s="574" t="s">
        <v>665</v>
      </c>
      <c r="C477" s="193" t="s">
        <v>8908</v>
      </c>
      <c r="D477" s="309"/>
      <c r="E477" s="309" t="s">
        <v>141</v>
      </c>
      <c r="F477" s="393">
        <v>340.40000000000003</v>
      </c>
      <c r="G477" s="358" t="s">
        <v>141</v>
      </c>
      <c r="H477" s="571">
        <f t="shared" si="11"/>
        <v>91.528875650441421</v>
      </c>
      <c r="I477" s="571">
        <f t="shared" si="11"/>
        <v>47.098080437521411</v>
      </c>
      <c r="J477" s="571" t="e">
        <f t="shared" si="11"/>
        <v>#N/A</v>
      </c>
      <c r="K477" s="571" t="e">
        <f t="shared" si="11"/>
        <v>#N/A</v>
      </c>
    </row>
    <row r="478" spans="1:11" ht="15.5" x14ac:dyDescent="0.35">
      <c r="A478" s="72"/>
      <c r="B478" s="574" t="s">
        <v>671</v>
      </c>
      <c r="C478" s="193" t="s">
        <v>7551</v>
      </c>
      <c r="D478" s="309"/>
      <c r="E478" s="309"/>
      <c r="F478" s="393">
        <v>340.40000000000003</v>
      </c>
      <c r="G478" s="358" t="s">
        <v>141</v>
      </c>
      <c r="H478" s="571">
        <f t="shared" si="11"/>
        <v>91.528875650441421</v>
      </c>
      <c r="I478" s="571">
        <f t="shared" si="11"/>
        <v>47.098080437521411</v>
      </c>
      <c r="J478" s="571" t="e">
        <f t="shared" si="11"/>
        <v>#N/A</v>
      </c>
      <c r="K478" s="571" t="e">
        <f t="shared" si="11"/>
        <v>#N/A</v>
      </c>
    </row>
    <row r="479" spans="1:11" ht="15.5" x14ac:dyDescent="0.35">
      <c r="A479" s="192" t="s">
        <v>9845</v>
      </c>
      <c r="B479" s="574" t="s">
        <v>665</v>
      </c>
      <c r="C479" s="193" t="s">
        <v>8907</v>
      </c>
      <c r="D479" s="309"/>
      <c r="E479" s="309"/>
      <c r="F479" s="393">
        <v>801.63000000000011</v>
      </c>
      <c r="G479" s="358" t="s">
        <v>141</v>
      </c>
      <c r="H479" s="571">
        <f t="shared" si="11"/>
        <v>215.54727552192526</v>
      </c>
      <c r="I479" s="571">
        <f t="shared" si="11"/>
        <v>110.9143190985026</v>
      </c>
      <c r="J479" s="571" t="e">
        <f t="shared" si="11"/>
        <v>#N/A</v>
      </c>
      <c r="K479" s="571" t="e">
        <f t="shared" si="11"/>
        <v>#N/A</v>
      </c>
    </row>
    <row r="480" spans="1:11" ht="15.5" x14ac:dyDescent="0.35">
      <c r="A480" s="72"/>
      <c r="B480" s="574" t="s">
        <v>672</v>
      </c>
      <c r="C480" s="193" t="s">
        <v>7550</v>
      </c>
      <c r="D480" s="309"/>
      <c r="E480" s="309"/>
      <c r="F480" s="393">
        <v>801.63000000000011</v>
      </c>
      <c r="G480" s="358" t="s">
        <v>141</v>
      </c>
      <c r="H480" s="571">
        <f t="shared" si="11"/>
        <v>215.54727552192526</v>
      </c>
      <c r="I480" s="571">
        <f t="shared" si="11"/>
        <v>110.9143190985026</v>
      </c>
      <c r="J480" s="571" t="e">
        <f t="shared" si="11"/>
        <v>#N/A</v>
      </c>
      <c r="K480" s="571" t="e">
        <f t="shared" si="11"/>
        <v>#N/A</v>
      </c>
    </row>
    <row r="481" spans="1:11" ht="15.5" x14ac:dyDescent="0.35">
      <c r="A481" s="192" t="s">
        <v>9846</v>
      </c>
      <c r="B481" s="574" t="s">
        <v>665</v>
      </c>
      <c r="C481" s="193" t="s">
        <v>8906</v>
      </c>
      <c r="D481" s="309"/>
      <c r="E481" s="309" t="s">
        <v>141</v>
      </c>
      <c r="F481" s="393">
        <v>500.09</v>
      </c>
      <c r="G481" s="358" t="s">
        <v>141</v>
      </c>
      <c r="H481" s="571">
        <f t="shared" si="11"/>
        <v>134.46731910701894</v>
      </c>
      <c r="I481" s="571">
        <f t="shared" si="11"/>
        <v>69.192946668625368</v>
      </c>
      <c r="J481" s="571" t="e">
        <f t="shared" si="11"/>
        <v>#N/A</v>
      </c>
      <c r="K481" s="571" t="e">
        <f t="shared" si="11"/>
        <v>#N/A</v>
      </c>
    </row>
    <row r="482" spans="1:11" ht="15.5" x14ac:dyDescent="0.35">
      <c r="A482" s="72"/>
      <c r="B482" s="574" t="s">
        <v>673</v>
      </c>
      <c r="C482" s="193" t="s">
        <v>7549</v>
      </c>
      <c r="D482" s="309"/>
      <c r="E482" s="309"/>
      <c r="F482" s="393">
        <v>500.09</v>
      </c>
      <c r="G482" s="358" t="s">
        <v>141</v>
      </c>
      <c r="H482" s="571">
        <f t="shared" si="11"/>
        <v>134.46731910701894</v>
      </c>
      <c r="I482" s="571">
        <f t="shared" si="11"/>
        <v>69.192946668625368</v>
      </c>
      <c r="J482" s="571" t="e">
        <f t="shared" si="11"/>
        <v>#N/A</v>
      </c>
      <c r="K482" s="571" t="e">
        <f t="shared" si="11"/>
        <v>#N/A</v>
      </c>
    </row>
    <row r="483" spans="1:11" ht="15.5" x14ac:dyDescent="0.35">
      <c r="A483" s="192" t="s">
        <v>9847</v>
      </c>
      <c r="B483" s="574" t="s">
        <v>665</v>
      </c>
      <c r="C483" s="193" t="s">
        <v>8905</v>
      </c>
      <c r="D483" s="309"/>
      <c r="E483" s="309" t="s">
        <v>141</v>
      </c>
      <c r="F483" s="393">
        <v>624.06999999999994</v>
      </c>
      <c r="G483" s="358" t="s">
        <v>141</v>
      </c>
      <c r="H483" s="571">
        <f t="shared" si="11"/>
        <v>167.80383497993822</v>
      </c>
      <c r="I483" s="571">
        <f t="shared" si="11"/>
        <v>86.346942005417091</v>
      </c>
      <c r="J483" s="571" t="e">
        <f t="shared" si="11"/>
        <v>#N/A</v>
      </c>
      <c r="K483" s="571" t="e">
        <f t="shared" si="11"/>
        <v>#N/A</v>
      </c>
    </row>
    <row r="484" spans="1:11" ht="16" thickBot="1" x14ac:dyDescent="0.4">
      <c r="A484" s="8"/>
      <c r="B484" s="221" t="s">
        <v>674</v>
      </c>
      <c r="C484" s="247" t="s">
        <v>7548</v>
      </c>
      <c r="D484" s="222"/>
      <c r="E484" s="222"/>
      <c r="F484" s="274">
        <v>624.06999999999994</v>
      </c>
      <c r="G484" s="358" t="s">
        <v>141</v>
      </c>
      <c r="H484" s="571">
        <f t="shared" si="11"/>
        <v>167.80383497993822</v>
      </c>
      <c r="I484" s="571">
        <f t="shared" si="11"/>
        <v>86.346942005417091</v>
      </c>
      <c r="J484" s="571" t="e">
        <f t="shared" si="11"/>
        <v>#N/A</v>
      </c>
      <c r="K484" s="571" t="e">
        <f t="shared" si="11"/>
        <v>#N/A</v>
      </c>
    </row>
    <row r="485" spans="1:11" ht="16" thickBot="1" x14ac:dyDescent="0.4">
      <c r="A485" s="74"/>
      <c r="B485" s="5"/>
      <c r="C485" s="109"/>
      <c r="D485" s="94"/>
      <c r="E485" s="94"/>
      <c r="F485" s="189" t="s">
        <v>141</v>
      </c>
      <c r="G485" s="358" t="s">
        <v>141</v>
      </c>
      <c r="H485" s="571" t="str">
        <f t="shared" si="11"/>
        <v/>
      </c>
      <c r="I485" s="571" t="str">
        <f t="shared" si="11"/>
        <v/>
      </c>
      <c r="J485" s="571" t="str">
        <f t="shared" si="11"/>
        <v/>
      </c>
      <c r="K485" s="571" t="str">
        <f t="shared" si="11"/>
        <v/>
      </c>
    </row>
    <row r="486" spans="1:11" ht="15.5" x14ac:dyDescent="0.35">
      <c r="A486" s="214" t="s">
        <v>7879</v>
      </c>
      <c r="B486" s="749" t="s">
        <v>141</v>
      </c>
      <c r="C486" s="516" t="s">
        <v>141</v>
      </c>
      <c r="D486" s="525"/>
      <c r="E486" s="525" t="s">
        <v>141</v>
      </c>
      <c r="F486" s="292" t="s">
        <v>141</v>
      </c>
      <c r="G486" s="358" t="s">
        <v>141</v>
      </c>
      <c r="H486" s="571" t="str">
        <f t="shared" si="11"/>
        <v/>
      </c>
      <c r="I486" s="571" t="str">
        <f t="shared" si="11"/>
        <v/>
      </c>
      <c r="J486" s="571" t="str">
        <f t="shared" si="11"/>
        <v/>
      </c>
      <c r="K486" s="571" t="str">
        <f t="shared" si="11"/>
        <v/>
      </c>
    </row>
    <row r="487" spans="1:11" ht="15.5" x14ac:dyDescent="0.35">
      <c r="A487" s="373" t="s">
        <v>9830</v>
      </c>
      <c r="B487" s="574" t="s">
        <v>686</v>
      </c>
      <c r="C487" s="193" t="s">
        <v>8841</v>
      </c>
      <c r="D487" s="309"/>
      <c r="E487" s="309" t="s">
        <v>141</v>
      </c>
      <c r="F487" s="393">
        <v>0</v>
      </c>
      <c r="G487" s="358" t="s">
        <v>141</v>
      </c>
      <c r="H487" s="571">
        <f t="shared" si="11"/>
        <v>0</v>
      </c>
      <c r="I487" s="571">
        <f t="shared" si="11"/>
        <v>0</v>
      </c>
      <c r="J487" s="571" t="e">
        <f t="shared" si="11"/>
        <v>#N/A</v>
      </c>
      <c r="K487" s="571" t="e">
        <f t="shared" si="11"/>
        <v>#N/A</v>
      </c>
    </row>
    <row r="488" spans="1:11" ht="15.5" x14ac:dyDescent="0.35">
      <c r="A488" s="192" t="s">
        <v>9860</v>
      </c>
      <c r="B488" s="574" t="s">
        <v>686</v>
      </c>
      <c r="C488" s="193" t="s">
        <v>8950</v>
      </c>
      <c r="D488" s="309"/>
      <c r="E488" s="309" t="s">
        <v>141</v>
      </c>
      <c r="F488" s="393">
        <v>134.77999999999997</v>
      </c>
      <c r="G488" s="358" t="s">
        <v>141</v>
      </c>
      <c r="H488" s="571">
        <f t="shared" si="11"/>
        <v>36.240487250782877</v>
      </c>
      <c r="I488" s="571">
        <f t="shared" si="11"/>
        <v>18.648294011072661</v>
      </c>
      <c r="J488" s="571" t="e">
        <f t="shared" si="11"/>
        <v>#N/A</v>
      </c>
      <c r="K488" s="571" t="e">
        <f t="shared" si="11"/>
        <v>#N/A</v>
      </c>
    </row>
    <row r="489" spans="1:11" ht="15.5" x14ac:dyDescent="0.35">
      <c r="A489" s="72"/>
      <c r="B489" s="574" t="s">
        <v>687</v>
      </c>
      <c r="C489" s="193" t="s">
        <v>7543</v>
      </c>
      <c r="D489" s="309"/>
      <c r="E489" s="309"/>
      <c r="F489" s="393">
        <v>134.77999999999997</v>
      </c>
      <c r="G489" s="358" t="s">
        <v>141</v>
      </c>
      <c r="H489" s="571">
        <f t="shared" si="11"/>
        <v>36.240487250782877</v>
      </c>
      <c r="I489" s="571">
        <f t="shared" si="11"/>
        <v>18.648294011072661</v>
      </c>
      <c r="J489" s="571" t="e">
        <f t="shared" si="11"/>
        <v>#N/A</v>
      </c>
      <c r="K489" s="571" t="e">
        <f t="shared" si="11"/>
        <v>#N/A</v>
      </c>
    </row>
    <row r="490" spans="1:11" ht="15.5" x14ac:dyDescent="0.35">
      <c r="A490" s="192" t="s">
        <v>9861</v>
      </c>
      <c r="B490" s="574" t="s">
        <v>686</v>
      </c>
      <c r="C490" s="193" t="s">
        <v>9048</v>
      </c>
      <c r="D490" s="309"/>
      <c r="E490" s="309" t="s">
        <v>141</v>
      </c>
      <c r="F490" s="393">
        <v>482.20000000000005</v>
      </c>
      <c r="G490" s="358" t="s">
        <v>141</v>
      </c>
      <c r="H490" s="571">
        <f t="shared" si="11"/>
        <v>129.65694429683563</v>
      </c>
      <c r="I490" s="571">
        <f t="shared" si="11"/>
        <v>66.717668586876684</v>
      </c>
      <c r="J490" s="571" t="e">
        <f t="shared" si="11"/>
        <v>#N/A</v>
      </c>
      <c r="K490" s="571" t="e">
        <f t="shared" si="11"/>
        <v>#N/A</v>
      </c>
    </row>
    <row r="491" spans="1:11" ht="15.5" x14ac:dyDescent="0.35">
      <c r="A491" s="72"/>
      <c r="B491" s="574" t="s">
        <v>688</v>
      </c>
      <c r="C491" s="193" t="s">
        <v>7542</v>
      </c>
      <c r="D491" s="309"/>
      <c r="E491" s="309"/>
      <c r="F491" s="393">
        <v>482.20000000000005</v>
      </c>
      <c r="G491" s="358" t="s">
        <v>141</v>
      </c>
      <c r="H491" s="571">
        <f t="shared" si="11"/>
        <v>129.65694429683563</v>
      </c>
      <c r="I491" s="571">
        <f t="shared" si="11"/>
        <v>66.717668586876684</v>
      </c>
      <c r="J491" s="571" t="e">
        <f t="shared" si="11"/>
        <v>#N/A</v>
      </c>
      <c r="K491" s="571" t="e">
        <f t="shared" si="11"/>
        <v>#N/A</v>
      </c>
    </row>
    <row r="492" spans="1:11" ht="15.5" x14ac:dyDescent="0.35">
      <c r="A492" s="192" t="s">
        <v>9862</v>
      </c>
      <c r="B492" s="574" t="s">
        <v>686</v>
      </c>
      <c r="C492" s="193" t="s">
        <v>9008</v>
      </c>
      <c r="D492" s="309"/>
      <c r="E492" s="309" t="s">
        <v>141</v>
      </c>
      <c r="F492" s="393">
        <v>531.53</v>
      </c>
      <c r="G492" s="358" t="s">
        <v>141</v>
      </c>
      <c r="H492" s="571">
        <f t="shared" si="11"/>
        <v>142.92110245146628</v>
      </c>
      <c r="I492" s="571">
        <f t="shared" si="11"/>
        <v>73.543016142643211</v>
      </c>
      <c r="J492" s="571" t="e">
        <f t="shared" si="11"/>
        <v>#N/A</v>
      </c>
      <c r="K492" s="571" t="e">
        <f t="shared" si="11"/>
        <v>#N/A</v>
      </c>
    </row>
    <row r="493" spans="1:11" ht="15.5" x14ac:dyDescent="0.35">
      <c r="A493" s="72"/>
      <c r="B493" s="574" t="s">
        <v>689</v>
      </c>
      <c r="C493" s="193" t="s">
        <v>7541</v>
      </c>
      <c r="D493" s="309"/>
      <c r="E493" s="309"/>
      <c r="F493" s="393">
        <v>531.53</v>
      </c>
      <c r="G493" s="358" t="s">
        <v>141</v>
      </c>
      <c r="H493" s="571">
        <f t="shared" si="11"/>
        <v>142.92110245146628</v>
      </c>
      <c r="I493" s="571">
        <f t="shared" si="11"/>
        <v>73.543016142643211</v>
      </c>
      <c r="J493" s="571" t="e">
        <f t="shared" si="11"/>
        <v>#N/A</v>
      </c>
      <c r="K493" s="571" t="e">
        <f t="shared" si="11"/>
        <v>#N/A</v>
      </c>
    </row>
    <row r="494" spans="1:11" ht="15.5" x14ac:dyDescent="0.35">
      <c r="A494" s="192" t="s">
        <v>9863</v>
      </c>
      <c r="B494" s="574" t="s">
        <v>686</v>
      </c>
      <c r="C494" s="193" t="s">
        <v>9076</v>
      </c>
      <c r="D494" s="309"/>
      <c r="E494" s="309" t="s">
        <v>141</v>
      </c>
      <c r="F494" s="393">
        <v>1074.22</v>
      </c>
      <c r="G494" s="358" t="s">
        <v>141</v>
      </c>
      <c r="H494" s="571">
        <f t="shared" si="11"/>
        <v>288.84297532672497</v>
      </c>
      <c r="I494" s="571">
        <f t="shared" si="11"/>
        <v>148.63014091537673</v>
      </c>
      <c r="J494" s="571" t="e">
        <f t="shared" si="11"/>
        <v>#N/A</v>
      </c>
      <c r="K494" s="571" t="e">
        <f t="shared" si="11"/>
        <v>#N/A</v>
      </c>
    </row>
    <row r="495" spans="1:11" ht="15.5" x14ac:dyDescent="0.35">
      <c r="A495" s="72"/>
      <c r="B495" s="574" t="s">
        <v>690</v>
      </c>
      <c r="C495" s="193" t="s">
        <v>7540</v>
      </c>
      <c r="D495" s="309"/>
      <c r="E495" s="309"/>
      <c r="F495" s="393">
        <v>1074.22</v>
      </c>
      <c r="G495" s="358" t="s">
        <v>141</v>
      </c>
      <c r="H495" s="571">
        <f t="shared" si="11"/>
        <v>288.84297532672497</v>
      </c>
      <c r="I495" s="571">
        <f t="shared" si="11"/>
        <v>148.63014091537673</v>
      </c>
      <c r="J495" s="571" t="e">
        <f t="shared" si="11"/>
        <v>#N/A</v>
      </c>
      <c r="K495" s="571" t="e">
        <f t="shared" si="11"/>
        <v>#N/A</v>
      </c>
    </row>
    <row r="496" spans="1:11" ht="15.5" x14ac:dyDescent="0.35">
      <c r="A496" s="192" t="s">
        <v>9864</v>
      </c>
      <c r="B496" s="574" t="s">
        <v>686</v>
      </c>
      <c r="C496" s="193" t="s">
        <v>9062</v>
      </c>
      <c r="D496" s="309"/>
      <c r="E496" s="309" t="s">
        <v>141</v>
      </c>
      <c r="F496" s="393">
        <v>1123.56</v>
      </c>
      <c r="G496" s="358" t="s">
        <v>141</v>
      </c>
      <c r="H496" s="571">
        <f t="shared" si="11"/>
        <v>302.10982234374251</v>
      </c>
      <c r="I496" s="571">
        <f t="shared" si="11"/>
        <v>155.45687208102686</v>
      </c>
      <c r="J496" s="571" t="e">
        <f t="shared" si="11"/>
        <v>#N/A</v>
      </c>
      <c r="K496" s="571" t="e">
        <f t="shared" si="11"/>
        <v>#N/A</v>
      </c>
    </row>
    <row r="497" spans="1:11" ht="15.5" x14ac:dyDescent="0.35">
      <c r="A497" s="72"/>
      <c r="B497" s="574" t="s">
        <v>691</v>
      </c>
      <c r="C497" s="193" t="s">
        <v>7539</v>
      </c>
      <c r="D497" s="309"/>
      <c r="E497" s="309"/>
      <c r="F497" s="393">
        <v>1123.56</v>
      </c>
      <c r="G497" s="358" t="s">
        <v>141</v>
      </c>
      <c r="H497" s="571">
        <f t="shared" si="11"/>
        <v>302.10982234374251</v>
      </c>
      <c r="I497" s="571">
        <f t="shared" si="11"/>
        <v>155.45687208102686</v>
      </c>
      <c r="J497" s="571" t="e">
        <f t="shared" si="11"/>
        <v>#N/A</v>
      </c>
      <c r="K497" s="571" t="e">
        <f t="shared" si="11"/>
        <v>#N/A</v>
      </c>
    </row>
    <row r="498" spans="1:11" ht="15.5" x14ac:dyDescent="0.35">
      <c r="A498" s="192" t="s">
        <v>9844</v>
      </c>
      <c r="B498" s="574" t="s">
        <v>686</v>
      </c>
      <c r="C498" s="193" t="s">
        <v>8918</v>
      </c>
      <c r="D498" s="309"/>
      <c r="E498" s="309" t="s">
        <v>141</v>
      </c>
      <c r="F498" s="393">
        <v>340.4</v>
      </c>
      <c r="G498" s="358" t="s">
        <v>141</v>
      </c>
      <c r="H498" s="571">
        <f t="shared" si="11"/>
        <v>91.528875650441407</v>
      </c>
      <c r="I498" s="571">
        <f t="shared" si="11"/>
        <v>47.098080437521396</v>
      </c>
      <c r="J498" s="571" t="e">
        <f t="shared" si="11"/>
        <v>#N/A</v>
      </c>
      <c r="K498" s="571" t="e">
        <f t="shared" si="11"/>
        <v>#N/A</v>
      </c>
    </row>
    <row r="499" spans="1:11" ht="15.5" x14ac:dyDescent="0.35">
      <c r="A499" s="72"/>
      <c r="B499" s="574" t="s">
        <v>692</v>
      </c>
      <c r="C499" s="193" t="s">
        <v>7538</v>
      </c>
      <c r="D499" s="309"/>
      <c r="E499" s="309"/>
      <c r="F499" s="393">
        <v>340.4</v>
      </c>
      <c r="G499" s="358" t="s">
        <v>141</v>
      </c>
      <c r="H499" s="571">
        <f t="shared" si="11"/>
        <v>91.528875650441407</v>
      </c>
      <c r="I499" s="571">
        <f t="shared" si="11"/>
        <v>47.098080437521396</v>
      </c>
      <c r="J499" s="571" t="e">
        <f t="shared" si="11"/>
        <v>#N/A</v>
      </c>
      <c r="K499" s="571" t="e">
        <f t="shared" si="11"/>
        <v>#N/A</v>
      </c>
    </row>
    <row r="500" spans="1:11" ht="15.5" x14ac:dyDescent="0.35">
      <c r="A500" s="192" t="s">
        <v>9845</v>
      </c>
      <c r="B500" s="574" t="s">
        <v>686</v>
      </c>
      <c r="C500" s="193" t="s">
        <v>8917</v>
      </c>
      <c r="D500" s="309"/>
      <c r="E500" s="309" t="s">
        <v>141</v>
      </c>
      <c r="F500" s="393">
        <v>441.26</v>
      </c>
      <c r="G500" s="358" t="s">
        <v>141</v>
      </c>
      <c r="H500" s="571">
        <f t="shared" si="11"/>
        <v>118.64874168482308</v>
      </c>
      <c r="I500" s="571">
        <f t="shared" si="11"/>
        <v>61.053169723445045</v>
      </c>
      <c r="J500" s="571" t="e">
        <f t="shared" si="11"/>
        <v>#N/A</v>
      </c>
      <c r="K500" s="571" t="e">
        <f t="shared" si="11"/>
        <v>#N/A</v>
      </c>
    </row>
    <row r="501" spans="1:11" ht="15.5" x14ac:dyDescent="0.35">
      <c r="A501" s="72"/>
      <c r="B501" s="574" t="s">
        <v>693</v>
      </c>
      <c r="C501" s="193" t="s">
        <v>7537</v>
      </c>
      <c r="D501" s="309"/>
      <c r="E501" s="309"/>
      <c r="F501" s="393">
        <v>441.26</v>
      </c>
      <c r="G501" s="358" t="s">
        <v>141</v>
      </c>
      <c r="H501" s="571">
        <f t="shared" si="11"/>
        <v>118.64874168482308</v>
      </c>
      <c r="I501" s="571">
        <f t="shared" si="11"/>
        <v>61.053169723445045</v>
      </c>
      <c r="J501" s="571" t="e">
        <f t="shared" si="11"/>
        <v>#N/A</v>
      </c>
      <c r="K501" s="571" t="e">
        <f t="shared" si="11"/>
        <v>#N/A</v>
      </c>
    </row>
    <row r="502" spans="1:11" ht="15.5" x14ac:dyDescent="0.35">
      <c r="A502" s="192" t="s">
        <v>9846</v>
      </c>
      <c r="B502" s="574" t="s">
        <v>686</v>
      </c>
      <c r="C502" s="193" t="s">
        <v>8916</v>
      </c>
      <c r="D502" s="309"/>
      <c r="E502" s="309" t="s">
        <v>141</v>
      </c>
      <c r="F502" s="393">
        <v>850.25</v>
      </c>
      <c r="G502" s="358" t="s">
        <v>141</v>
      </c>
      <c r="H502" s="571">
        <f t="shared" si="11"/>
        <v>228.62052444708522</v>
      </c>
      <c r="I502" s="571">
        <f t="shared" si="11"/>
        <v>117.641430352534</v>
      </c>
      <c r="J502" s="571" t="e">
        <f t="shared" si="11"/>
        <v>#N/A</v>
      </c>
      <c r="K502" s="571" t="e">
        <f t="shared" si="11"/>
        <v>#N/A</v>
      </c>
    </row>
    <row r="503" spans="1:11" ht="15.5" x14ac:dyDescent="0.35">
      <c r="A503" s="72"/>
      <c r="B503" s="574" t="s">
        <v>694</v>
      </c>
      <c r="C503" s="193" t="s">
        <v>7536</v>
      </c>
      <c r="D503" s="309"/>
      <c r="E503" s="309"/>
      <c r="F503" s="393">
        <v>850.25</v>
      </c>
      <c r="G503" s="358" t="s">
        <v>141</v>
      </c>
      <c r="H503" s="571">
        <f t="shared" si="11"/>
        <v>228.62052444708522</v>
      </c>
      <c r="I503" s="571">
        <f t="shared" si="11"/>
        <v>117.641430352534</v>
      </c>
      <c r="J503" s="571" t="e">
        <f t="shared" si="11"/>
        <v>#N/A</v>
      </c>
      <c r="K503" s="571" t="e">
        <f t="shared" si="11"/>
        <v>#N/A</v>
      </c>
    </row>
    <row r="504" spans="1:11" ht="15.5" x14ac:dyDescent="0.35">
      <c r="A504" s="192" t="s">
        <v>9847</v>
      </c>
      <c r="B504" s="574" t="s">
        <v>686</v>
      </c>
      <c r="C504" s="193" t="s">
        <v>8915</v>
      </c>
      <c r="D504" s="309"/>
      <c r="E504" s="309" t="s">
        <v>141</v>
      </c>
      <c r="F504" s="393">
        <v>913.68000000000006</v>
      </c>
      <c r="G504" s="358" t="s">
        <v>141</v>
      </c>
      <c r="H504" s="571">
        <f t="shared" si="11"/>
        <v>245.67597856726002</v>
      </c>
      <c r="I504" s="571">
        <f t="shared" si="11"/>
        <v>126.41766784416733</v>
      </c>
      <c r="J504" s="571" t="e">
        <f t="shared" si="11"/>
        <v>#N/A</v>
      </c>
      <c r="K504" s="571" t="e">
        <f t="shared" si="11"/>
        <v>#N/A</v>
      </c>
    </row>
    <row r="505" spans="1:11" ht="16" thickBot="1" x14ac:dyDescent="0.4">
      <c r="A505" s="8"/>
      <c r="B505" s="221" t="s">
        <v>695</v>
      </c>
      <c r="C505" s="247" t="s">
        <v>7535</v>
      </c>
      <c r="D505" s="222"/>
      <c r="E505" s="222"/>
      <c r="F505" s="274">
        <v>913.68000000000006</v>
      </c>
      <c r="G505" s="358" t="s">
        <v>141</v>
      </c>
      <c r="H505" s="571">
        <f t="shared" si="11"/>
        <v>245.67597856726002</v>
      </c>
      <c r="I505" s="571">
        <f t="shared" si="11"/>
        <v>126.41766784416733</v>
      </c>
      <c r="J505" s="571" t="e">
        <f t="shared" si="11"/>
        <v>#N/A</v>
      </c>
      <c r="K505" s="571" t="e">
        <f t="shared" si="11"/>
        <v>#N/A</v>
      </c>
    </row>
    <row r="506" spans="1:11" ht="16" thickBot="1" x14ac:dyDescent="0.4">
      <c r="A506" s="74"/>
      <c r="B506" s="5"/>
      <c r="C506" s="109"/>
      <c r="D506" s="94"/>
      <c r="E506" s="94"/>
      <c r="F506" s="189" t="s">
        <v>141</v>
      </c>
      <c r="G506" s="358" t="s">
        <v>141</v>
      </c>
      <c r="H506" s="571" t="str">
        <f t="shared" si="11"/>
        <v/>
      </c>
      <c r="I506" s="571" t="str">
        <f t="shared" si="11"/>
        <v/>
      </c>
      <c r="J506" s="571" t="str">
        <f t="shared" si="11"/>
        <v/>
      </c>
      <c r="K506" s="571" t="str">
        <f t="shared" si="11"/>
        <v/>
      </c>
    </row>
    <row r="507" spans="1:11" ht="16" thickBot="1" x14ac:dyDescent="0.4">
      <c r="A507" s="8"/>
      <c r="B507" s="2"/>
      <c r="C507" s="128"/>
      <c r="D507" s="122"/>
      <c r="E507" s="122"/>
      <c r="F507" s="284" t="s">
        <v>141</v>
      </c>
      <c r="G507" s="358" t="s">
        <v>141</v>
      </c>
      <c r="H507" s="571" t="str">
        <f t="shared" si="11"/>
        <v/>
      </c>
      <c r="I507" s="571" t="str">
        <f t="shared" si="11"/>
        <v/>
      </c>
      <c r="J507" s="571" t="str">
        <f t="shared" si="11"/>
        <v/>
      </c>
      <c r="K507" s="571" t="str">
        <f t="shared" si="11"/>
        <v/>
      </c>
    </row>
    <row r="508" spans="1:11" ht="15.5" x14ac:dyDescent="0.35">
      <c r="A508" s="213" t="s">
        <v>7880</v>
      </c>
      <c r="B508" s="742" t="s">
        <v>141</v>
      </c>
      <c r="C508" s="182" t="s">
        <v>141</v>
      </c>
      <c r="D508" s="183"/>
      <c r="E508" s="183" t="s">
        <v>141</v>
      </c>
      <c r="F508" s="282" t="s">
        <v>141</v>
      </c>
      <c r="G508" s="358" t="s">
        <v>141</v>
      </c>
      <c r="H508" s="571" t="str">
        <f t="shared" si="11"/>
        <v/>
      </c>
      <c r="I508" s="571" t="str">
        <f t="shared" si="11"/>
        <v/>
      </c>
      <c r="J508" s="571" t="str">
        <f t="shared" si="11"/>
        <v/>
      </c>
      <c r="K508" s="571" t="str">
        <f t="shared" si="11"/>
        <v/>
      </c>
    </row>
    <row r="509" spans="1:11" ht="15.5" x14ac:dyDescent="0.35">
      <c r="A509" s="373" t="s">
        <v>9830</v>
      </c>
      <c r="B509" s="574" t="s">
        <v>644</v>
      </c>
      <c r="C509" s="193" t="s">
        <v>8904</v>
      </c>
      <c r="D509" s="309"/>
      <c r="E509" s="309" t="s">
        <v>141</v>
      </c>
      <c r="F509" s="393">
        <v>0</v>
      </c>
      <c r="G509" s="358" t="s">
        <v>141</v>
      </c>
      <c r="H509" s="571">
        <f t="shared" si="11"/>
        <v>0</v>
      </c>
      <c r="I509" s="571">
        <f t="shared" si="11"/>
        <v>0</v>
      </c>
      <c r="J509" s="571" t="e">
        <f t="shared" si="11"/>
        <v>#N/A</v>
      </c>
      <c r="K509" s="571" t="e">
        <f t="shared" si="11"/>
        <v>#N/A</v>
      </c>
    </row>
    <row r="510" spans="1:11" ht="15.5" x14ac:dyDescent="0.35">
      <c r="A510" s="192" t="s">
        <v>9860</v>
      </c>
      <c r="B510" s="574" t="s">
        <v>644</v>
      </c>
      <c r="C510" s="193" t="s">
        <v>8903</v>
      </c>
      <c r="D510" s="309"/>
      <c r="E510" s="309" t="s">
        <v>141</v>
      </c>
      <c r="F510" s="393">
        <v>355.10999999999996</v>
      </c>
      <c r="G510" s="358" t="s">
        <v>141</v>
      </c>
      <c r="H510" s="571">
        <f t="shared" si="11"/>
        <v>95.484192221587094</v>
      </c>
      <c r="I510" s="571">
        <f t="shared" si="11"/>
        <v>49.133370576287376</v>
      </c>
      <c r="J510" s="571" t="e">
        <f t="shared" si="11"/>
        <v>#N/A</v>
      </c>
      <c r="K510" s="571" t="e">
        <f t="shared" si="11"/>
        <v>#N/A</v>
      </c>
    </row>
    <row r="511" spans="1:11" ht="15.5" x14ac:dyDescent="0.35">
      <c r="A511" s="72"/>
      <c r="B511" s="574" t="s">
        <v>645</v>
      </c>
      <c r="C511" s="193" t="s">
        <v>7574</v>
      </c>
      <c r="D511" s="309"/>
      <c r="E511" s="309"/>
      <c r="F511" s="393">
        <v>355.10999999999996</v>
      </c>
      <c r="G511" s="358" t="s">
        <v>141</v>
      </c>
      <c r="H511" s="571">
        <f t="shared" si="11"/>
        <v>95.484192221587094</v>
      </c>
      <c r="I511" s="571">
        <f t="shared" si="11"/>
        <v>49.133370576287376</v>
      </c>
      <c r="J511" s="571" t="e">
        <f t="shared" si="11"/>
        <v>#N/A</v>
      </c>
      <c r="K511" s="571" t="e">
        <f t="shared" si="11"/>
        <v>#N/A</v>
      </c>
    </row>
    <row r="512" spans="1:11" ht="15.5" x14ac:dyDescent="0.35">
      <c r="A512" s="192" t="s">
        <v>9861</v>
      </c>
      <c r="B512" s="574" t="s">
        <v>644</v>
      </c>
      <c r="C512" s="193" t="s">
        <v>8902</v>
      </c>
      <c r="D512" s="309"/>
      <c r="E512" s="309" t="s">
        <v>141</v>
      </c>
      <c r="F512" s="393">
        <v>295.66000000000003</v>
      </c>
      <c r="G512" s="358" t="s">
        <v>141</v>
      </c>
      <c r="H512" s="571">
        <f t="shared" si="11"/>
        <v>79.498905331402796</v>
      </c>
      <c r="I512" s="571">
        <f t="shared" si="11"/>
        <v>40.90780981832426</v>
      </c>
      <c r="J512" s="571" t="e">
        <f t="shared" si="11"/>
        <v>#N/A</v>
      </c>
      <c r="K512" s="571" t="e">
        <f t="shared" si="11"/>
        <v>#N/A</v>
      </c>
    </row>
    <row r="513" spans="1:11" ht="15.5" x14ac:dyDescent="0.35">
      <c r="A513" s="72"/>
      <c r="B513" s="574" t="s">
        <v>646</v>
      </c>
      <c r="C513" s="193" t="s">
        <v>7573</v>
      </c>
      <c r="D513" s="309"/>
      <c r="E513" s="309"/>
      <c r="F513" s="393">
        <v>295.66000000000003</v>
      </c>
      <c r="G513" s="358" t="s">
        <v>141</v>
      </c>
      <c r="H513" s="571">
        <f t="shared" si="11"/>
        <v>79.498905331402796</v>
      </c>
      <c r="I513" s="571">
        <f t="shared" si="11"/>
        <v>40.90780981832426</v>
      </c>
      <c r="J513" s="571" t="e">
        <f t="shared" si="11"/>
        <v>#N/A</v>
      </c>
      <c r="K513" s="571" t="e">
        <f t="shared" si="11"/>
        <v>#N/A</v>
      </c>
    </row>
    <row r="514" spans="1:11" ht="15.5" x14ac:dyDescent="0.35">
      <c r="A514" s="192" t="s">
        <v>9862</v>
      </c>
      <c r="B514" s="574" t="s">
        <v>644</v>
      </c>
      <c r="C514" s="193" t="s">
        <v>8901</v>
      </c>
      <c r="D514" s="309"/>
      <c r="E514" s="309" t="s">
        <v>141</v>
      </c>
      <c r="F514" s="393">
        <v>375.91</v>
      </c>
      <c r="G514" s="358" t="s">
        <v>141</v>
      </c>
      <c r="H514" s="571">
        <f t="shared" si="11"/>
        <v>101.07702598636143</v>
      </c>
      <c r="I514" s="571">
        <f t="shared" si="11"/>
        <v>52.011279134161782</v>
      </c>
      <c r="J514" s="571" t="e">
        <f t="shared" si="11"/>
        <v>#N/A</v>
      </c>
      <c r="K514" s="571" t="e">
        <f t="shared" si="11"/>
        <v>#N/A</v>
      </c>
    </row>
    <row r="515" spans="1:11" ht="15.5" x14ac:dyDescent="0.35">
      <c r="A515" s="72"/>
      <c r="B515" s="574" t="s">
        <v>647</v>
      </c>
      <c r="C515" s="193" t="s">
        <v>7572</v>
      </c>
      <c r="D515" s="309"/>
      <c r="E515" s="309"/>
      <c r="F515" s="393">
        <v>375.91</v>
      </c>
      <c r="G515" s="358" t="s">
        <v>141</v>
      </c>
      <c r="H515" s="571">
        <f t="shared" si="11"/>
        <v>101.07702598636143</v>
      </c>
      <c r="I515" s="571">
        <f t="shared" si="11"/>
        <v>52.011279134161782</v>
      </c>
      <c r="J515" s="571" t="e">
        <f t="shared" si="11"/>
        <v>#N/A</v>
      </c>
      <c r="K515" s="571" t="e">
        <f t="shared" si="11"/>
        <v>#N/A</v>
      </c>
    </row>
    <row r="516" spans="1:11" ht="15.5" x14ac:dyDescent="0.35">
      <c r="A516" s="192" t="s">
        <v>9863</v>
      </c>
      <c r="B516" s="574" t="s">
        <v>644</v>
      </c>
      <c r="C516" s="193" t="s">
        <v>8900</v>
      </c>
      <c r="D516" s="309"/>
      <c r="E516" s="309" t="s">
        <v>141</v>
      </c>
      <c r="F516" s="393">
        <v>1233.07</v>
      </c>
      <c r="G516" s="358" t="s">
        <v>141</v>
      </c>
      <c r="H516" s="571">
        <f t="shared" si="11"/>
        <v>331.55555434280194</v>
      </c>
      <c r="I516" s="571">
        <f t="shared" si="11"/>
        <v>170.60878391625886</v>
      </c>
      <c r="J516" s="571" t="e">
        <f t="shared" si="11"/>
        <v>#N/A</v>
      </c>
      <c r="K516" s="571" t="e">
        <f t="shared" si="11"/>
        <v>#N/A</v>
      </c>
    </row>
    <row r="517" spans="1:11" ht="15.5" x14ac:dyDescent="0.35">
      <c r="A517" s="72"/>
      <c r="B517" s="574" t="s">
        <v>648</v>
      </c>
      <c r="C517" s="193" t="s">
        <v>7571</v>
      </c>
      <c r="D517" s="309"/>
      <c r="E517" s="309"/>
      <c r="F517" s="393">
        <v>1233.07</v>
      </c>
      <c r="G517" s="358" t="s">
        <v>141</v>
      </c>
      <c r="H517" s="571">
        <f t="shared" si="11"/>
        <v>331.55555434280194</v>
      </c>
      <c r="I517" s="571">
        <f t="shared" si="11"/>
        <v>170.60878391625886</v>
      </c>
      <c r="J517" s="571" t="e">
        <f t="shared" si="11"/>
        <v>#N/A</v>
      </c>
      <c r="K517" s="571" t="e">
        <f t="shared" si="11"/>
        <v>#N/A</v>
      </c>
    </row>
    <row r="518" spans="1:11" ht="15.5" x14ac:dyDescent="0.35">
      <c r="A518" s="192" t="s">
        <v>9864</v>
      </c>
      <c r="B518" s="574" t="s">
        <v>644</v>
      </c>
      <c r="C518" s="193" t="s">
        <v>8899</v>
      </c>
      <c r="D518" s="309"/>
      <c r="E518" s="309" t="s">
        <v>141</v>
      </c>
      <c r="F518" s="393">
        <v>1382.72</v>
      </c>
      <c r="G518" s="358" t="s">
        <v>141</v>
      </c>
      <c r="H518" s="571">
        <f t="shared" si="11"/>
        <v>371.79437996292114</v>
      </c>
      <c r="I518" s="571">
        <f t="shared" si="11"/>
        <v>191.314505824235</v>
      </c>
      <c r="J518" s="571" t="e">
        <f t="shared" si="11"/>
        <v>#N/A</v>
      </c>
      <c r="K518" s="571" t="e">
        <f t="shared" si="11"/>
        <v>#N/A</v>
      </c>
    </row>
    <row r="519" spans="1:11" ht="15.5" x14ac:dyDescent="0.35">
      <c r="A519" s="72"/>
      <c r="B519" s="574" t="s">
        <v>649</v>
      </c>
      <c r="C519" s="193" t="s">
        <v>7570</v>
      </c>
      <c r="D519" s="309"/>
      <c r="E519" s="309"/>
      <c r="F519" s="393">
        <v>1382.72</v>
      </c>
      <c r="G519" s="358" t="s">
        <v>141</v>
      </c>
      <c r="H519" s="571">
        <f t="shared" si="11"/>
        <v>371.79437996292114</v>
      </c>
      <c r="I519" s="571">
        <f t="shared" si="11"/>
        <v>191.314505824235</v>
      </c>
      <c r="J519" s="571" t="e">
        <f t="shared" si="11"/>
        <v>#N/A</v>
      </c>
      <c r="K519" s="571" t="e">
        <f t="shared" si="11"/>
        <v>#N/A</v>
      </c>
    </row>
    <row r="520" spans="1:11" ht="15.5" x14ac:dyDescent="0.35">
      <c r="A520" s="192" t="s">
        <v>9844</v>
      </c>
      <c r="B520" s="574" t="s">
        <v>644</v>
      </c>
      <c r="C520" s="193" t="s">
        <v>8898</v>
      </c>
      <c r="D520" s="309"/>
      <c r="E520" s="309" t="s">
        <v>141</v>
      </c>
      <c r="F520" s="393">
        <v>343.54</v>
      </c>
      <c r="G520" s="358" t="s">
        <v>141</v>
      </c>
      <c r="H520" s="571">
        <f t="shared" si="11"/>
        <v>92.373178439931394</v>
      </c>
      <c r="I520" s="571">
        <f t="shared" si="11"/>
        <v>47.532533940969749</v>
      </c>
      <c r="J520" s="571" t="e">
        <f t="shared" si="11"/>
        <v>#N/A</v>
      </c>
      <c r="K520" s="571" t="e">
        <f t="shared" si="11"/>
        <v>#N/A</v>
      </c>
    </row>
    <row r="521" spans="1:11" ht="15.5" x14ac:dyDescent="0.35">
      <c r="A521" s="72"/>
      <c r="B521" s="574" t="s">
        <v>650</v>
      </c>
      <c r="C521" s="193" t="s">
        <v>7569</v>
      </c>
      <c r="D521" s="309"/>
      <c r="E521" s="309"/>
      <c r="F521" s="393">
        <v>343.54</v>
      </c>
      <c r="G521" s="358" t="s">
        <v>141</v>
      </c>
      <c r="H521" s="571">
        <f t="shared" si="11"/>
        <v>92.373178439931394</v>
      </c>
      <c r="I521" s="571">
        <f t="shared" si="11"/>
        <v>47.532533940969749</v>
      </c>
      <c r="J521" s="571" t="e">
        <f t="shared" si="11"/>
        <v>#N/A</v>
      </c>
      <c r="K521" s="571" t="e">
        <f t="shared" si="11"/>
        <v>#N/A</v>
      </c>
    </row>
    <row r="522" spans="1:11" ht="15.5" x14ac:dyDescent="0.35">
      <c r="A522" s="192" t="s">
        <v>9845</v>
      </c>
      <c r="B522" s="574" t="s">
        <v>644</v>
      </c>
      <c r="C522" s="193" t="s">
        <v>8897</v>
      </c>
      <c r="D522" s="309"/>
      <c r="E522" s="309" t="s">
        <v>141</v>
      </c>
      <c r="F522" s="393">
        <v>444.40000000000003</v>
      </c>
      <c r="G522" s="358" t="s">
        <v>141</v>
      </c>
      <c r="H522" s="571">
        <f t="shared" si="11"/>
        <v>119.49304447431307</v>
      </c>
      <c r="I522" s="571">
        <f t="shared" si="11"/>
        <v>61.487623226893398</v>
      </c>
      <c r="J522" s="571" t="e">
        <f t="shared" si="11"/>
        <v>#N/A</v>
      </c>
      <c r="K522" s="571" t="e">
        <f t="shared" si="11"/>
        <v>#N/A</v>
      </c>
    </row>
    <row r="523" spans="1:11" ht="15.5" x14ac:dyDescent="0.35">
      <c r="A523" s="72"/>
      <c r="B523" s="574" t="s">
        <v>651</v>
      </c>
      <c r="C523" s="193" t="s">
        <v>7568</v>
      </c>
      <c r="D523" s="309"/>
      <c r="E523" s="309"/>
      <c r="F523" s="393">
        <v>444.40000000000003</v>
      </c>
      <c r="G523" s="358" t="s">
        <v>141</v>
      </c>
      <c r="H523" s="571">
        <f t="shared" si="11"/>
        <v>119.49304447431307</v>
      </c>
      <c r="I523" s="571">
        <f t="shared" si="11"/>
        <v>61.487623226893398</v>
      </c>
      <c r="J523" s="571" t="e">
        <f t="shared" si="11"/>
        <v>#N/A</v>
      </c>
      <c r="K523" s="571" t="e">
        <f t="shared" si="11"/>
        <v>#N/A</v>
      </c>
    </row>
    <row r="524" spans="1:11" ht="15.5" x14ac:dyDescent="0.35">
      <c r="A524" s="192" t="s">
        <v>9846</v>
      </c>
      <c r="B524" s="574" t="s">
        <v>644</v>
      </c>
      <c r="C524" s="193" t="s">
        <v>8896</v>
      </c>
      <c r="D524" s="309"/>
      <c r="E524" s="309" t="s">
        <v>141</v>
      </c>
      <c r="F524" s="393">
        <v>564.40000000000009</v>
      </c>
      <c r="G524" s="358" t="s">
        <v>141</v>
      </c>
      <c r="H524" s="571">
        <f t="shared" si="11"/>
        <v>151.7593931172419</v>
      </c>
      <c r="I524" s="571">
        <f t="shared" si="11"/>
        <v>78.090941830014941</v>
      </c>
      <c r="J524" s="571" t="e">
        <f t="shared" si="11"/>
        <v>#N/A</v>
      </c>
      <c r="K524" s="571" t="e">
        <f t="shared" si="11"/>
        <v>#N/A</v>
      </c>
    </row>
    <row r="525" spans="1:11" ht="15.5" x14ac:dyDescent="0.35">
      <c r="A525" s="72"/>
      <c r="B525" s="574" t="s">
        <v>652</v>
      </c>
      <c r="C525" s="193" t="s">
        <v>7567</v>
      </c>
      <c r="D525" s="309"/>
      <c r="E525" s="309"/>
      <c r="F525" s="393">
        <v>564.40000000000009</v>
      </c>
      <c r="G525" s="358" t="s">
        <v>141</v>
      </c>
      <c r="H525" s="571">
        <f t="shared" si="11"/>
        <v>151.7593931172419</v>
      </c>
      <c r="I525" s="571">
        <f t="shared" si="11"/>
        <v>78.090941830014941</v>
      </c>
      <c r="J525" s="571" t="e">
        <f t="shared" si="11"/>
        <v>#N/A</v>
      </c>
      <c r="K525" s="571" t="e">
        <f t="shared" si="11"/>
        <v>#N/A</v>
      </c>
    </row>
    <row r="526" spans="1:11" ht="15.5" x14ac:dyDescent="0.35">
      <c r="A526" s="192" t="s">
        <v>9847</v>
      </c>
      <c r="B526" s="574" t="s">
        <v>644</v>
      </c>
      <c r="C526" s="193" t="s">
        <v>8895</v>
      </c>
      <c r="D526" s="309"/>
      <c r="E526" s="309" t="s">
        <v>141</v>
      </c>
      <c r="F526" s="393">
        <v>644.78</v>
      </c>
      <c r="G526" s="358" t="s">
        <v>141</v>
      </c>
      <c r="H526" s="571">
        <f t="shared" ref="H526:K589" si="12">IF(ISNUMBER($F526),H$3*$F526,"")</f>
        <v>173.37246898323036</v>
      </c>
      <c r="I526" s="571">
        <f t="shared" si="12"/>
        <v>89.212398074339163</v>
      </c>
      <c r="J526" s="571" t="e">
        <f t="shared" si="12"/>
        <v>#N/A</v>
      </c>
      <c r="K526" s="571" t="e">
        <f t="shared" si="12"/>
        <v>#N/A</v>
      </c>
    </row>
    <row r="527" spans="1:11" ht="15.5" x14ac:dyDescent="0.35">
      <c r="A527" s="8"/>
      <c r="B527" s="221" t="s">
        <v>653</v>
      </c>
      <c r="C527" s="247" t="s">
        <v>7566</v>
      </c>
      <c r="D527" s="222"/>
      <c r="E527" s="222"/>
      <c r="F527" s="274">
        <v>644.78</v>
      </c>
      <c r="G527" s="358" t="s">
        <v>141</v>
      </c>
      <c r="H527" s="571">
        <f t="shared" si="12"/>
        <v>173.37246898323036</v>
      </c>
      <c r="I527" s="571">
        <f t="shared" si="12"/>
        <v>89.212398074339163</v>
      </c>
      <c r="J527" s="571" t="e">
        <f t="shared" si="12"/>
        <v>#N/A</v>
      </c>
      <c r="K527" s="571" t="e">
        <f t="shared" si="12"/>
        <v>#N/A</v>
      </c>
    </row>
    <row r="528" spans="1:11" ht="15.5" x14ac:dyDescent="0.35">
      <c r="A528" s="8"/>
      <c r="B528" s="2"/>
      <c r="C528" s="128"/>
      <c r="D528" s="122"/>
      <c r="E528" s="122"/>
      <c r="F528" s="284" t="s">
        <v>141</v>
      </c>
      <c r="G528" s="358" t="s">
        <v>141</v>
      </c>
      <c r="H528" s="571" t="str">
        <f t="shared" si="12"/>
        <v/>
      </c>
      <c r="I528" s="571" t="str">
        <f t="shared" si="12"/>
        <v/>
      </c>
      <c r="J528" s="571" t="str">
        <f t="shared" si="12"/>
        <v/>
      </c>
      <c r="K528" s="571" t="str">
        <f t="shared" si="12"/>
        <v/>
      </c>
    </row>
    <row r="529" spans="1:11" ht="16" thickBot="1" x14ac:dyDescent="0.4">
      <c r="A529" s="8"/>
      <c r="B529" s="2"/>
      <c r="C529" s="128"/>
      <c r="D529" s="122"/>
      <c r="E529" s="122"/>
      <c r="F529" s="284" t="s">
        <v>141</v>
      </c>
      <c r="G529" s="358" t="s">
        <v>141</v>
      </c>
      <c r="H529" s="571" t="str">
        <f t="shared" si="12"/>
        <v/>
      </c>
      <c r="I529" s="571" t="str">
        <f t="shared" si="12"/>
        <v/>
      </c>
      <c r="J529" s="571" t="str">
        <f t="shared" si="12"/>
        <v/>
      </c>
      <c r="K529" s="571" t="str">
        <f t="shared" si="12"/>
        <v/>
      </c>
    </row>
    <row r="530" spans="1:11" ht="15.5" x14ac:dyDescent="0.35">
      <c r="A530" s="213" t="s">
        <v>7881</v>
      </c>
      <c r="B530" s="742" t="s">
        <v>141</v>
      </c>
      <c r="C530" s="182" t="s">
        <v>141</v>
      </c>
      <c r="D530" s="183"/>
      <c r="E530" s="183" t="s">
        <v>141</v>
      </c>
      <c r="F530" s="282" t="s">
        <v>141</v>
      </c>
      <c r="G530" s="358" t="s">
        <v>141</v>
      </c>
      <c r="H530" s="571" t="str">
        <f t="shared" si="12"/>
        <v/>
      </c>
      <c r="I530" s="571" t="str">
        <f t="shared" si="12"/>
        <v/>
      </c>
      <c r="J530" s="571" t="str">
        <f t="shared" si="12"/>
        <v/>
      </c>
      <c r="K530" s="571" t="str">
        <f t="shared" si="12"/>
        <v/>
      </c>
    </row>
    <row r="531" spans="1:11" ht="15.5" x14ac:dyDescent="0.35">
      <c r="A531" s="373" t="s">
        <v>9830</v>
      </c>
      <c r="B531" s="574" t="s">
        <v>706</v>
      </c>
      <c r="C531" s="193" t="s">
        <v>8977</v>
      </c>
      <c r="D531" s="309"/>
      <c r="E531" s="309"/>
      <c r="F531" s="393">
        <v>0</v>
      </c>
      <c r="G531" s="358" t="s">
        <v>141</v>
      </c>
      <c r="H531" s="571">
        <f t="shared" si="12"/>
        <v>0</v>
      </c>
      <c r="I531" s="571">
        <f t="shared" si="12"/>
        <v>0</v>
      </c>
      <c r="J531" s="571" t="e">
        <f t="shared" si="12"/>
        <v>#N/A</v>
      </c>
      <c r="K531" s="571" t="e">
        <f t="shared" si="12"/>
        <v>#N/A</v>
      </c>
    </row>
    <row r="532" spans="1:11" ht="15.5" x14ac:dyDescent="0.35">
      <c r="A532" s="192" t="s">
        <v>9860</v>
      </c>
      <c r="B532" s="574" t="s">
        <v>706</v>
      </c>
      <c r="C532" s="193" t="s">
        <v>8947</v>
      </c>
      <c r="D532" s="309"/>
      <c r="E532" s="309" t="s">
        <v>141</v>
      </c>
      <c r="F532" s="393">
        <v>858.3599999999999</v>
      </c>
      <c r="G532" s="358" t="s">
        <v>141</v>
      </c>
      <c r="H532" s="571">
        <f t="shared" si="12"/>
        <v>230.8011918428698</v>
      </c>
      <c r="I532" s="571">
        <f t="shared" si="12"/>
        <v>118.76353796812828</v>
      </c>
      <c r="J532" s="571" t="e">
        <f t="shared" si="12"/>
        <v>#N/A</v>
      </c>
      <c r="K532" s="571" t="e">
        <f t="shared" si="12"/>
        <v>#N/A</v>
      </c>
    </row>
    <row r="533" spans="1:11" ht="15.5" x14ac:dyDescent="0.35">
      <c r="A533" s="192" t="s">
        <v>9861</v>
      </c>
      <c r="B533" s="574" t="s">
        <v>706</v>
      </c>
      <c r="C533" s="193" t="s">
        <v>4416</v>
      </c>
      <c r="D533" s="309"/>
      <c r="E533" s="309" t="s">
        <v>141</v>
      </c>
      <c r="F533" s="393">
        <v>1194.56</v>
      </c>
      <c r="G533" s="358" t="s">
        <v>141</v>
      </c>
      <c r="H533" s="571">
        <f t="shared" si="12"/>
        <v>321.2007452908087</v>
      </c>
      <c r="I533" s="571">
        <f t="shared" si="12"/>
        <v>165.28050225454044</v>
      </c>
      <c r="J533" s="571" t="e">
        <f t="shared" si="12"/>
        <v>#N/A</v>
      </c>
      <c r="K533" s="571" t="e">
        <f t="shared" si="12"/>
        <v>#N/A</v>
      </c>
    </row>
    <row r="534" spans="1:11" ht="15.5" x14ac:dyDescent="0.35">
      <c r="A534" s="192" t="s">
        <v>9862</v>
      </c>
      <c r="B534" s="574" t="s">
        <v>706</v>
      </c>
      <c r="C534" s="193" t="s">
        <v>9004</v>
      </c>
      <c r="D534" s="309"/>
      <c r="E534" s="309" t="s">
        <v>141</v>
      </c>
      <c r="F534" s="393">
        <v>1401.53</v>
      </c>
      <c r="G534" s="358" t="s">
        <v>141</v>
      </c>
      <c r="H534" s="571">
        <f t="shared" si="12"/>
        <v>376.85213011270019</v>
      </c>
      <c r="I534" s="571">
        <f t="shared" si="12"/>
        <v>193.91707601527429</v>
      </c>
      <c r="J534" s="571" t="e">
        <f t="shared" si="12"/>
        <v>#N/A</v>
      </c>
      <c r="K534" s="571" t="e">
        <f t="shared" si="12"/>
        <v>#N/A</v>
      </c>
    </row>
    <row r="535" spans="1:11" ht="15.5" x14ac:dyDescent="0.35">
      <c r="A535" s="192" t="s">
        <v>9863</v>
      </c>
      <c r="B535" s="574" t="s">
        <v>706</v>
      </c>
      <c r="C535" s="193" t="s">
        <v>9073</v>
      </c>
      <c r="D535" s="309"/>
      <c r="E535" s="309" t="s">
        <v>141</v>
      </c>
      <c r="F535" s="393">
        <v>2384.91</v>
      </c>
      <c r="G535" s="358" t="s">
        <v>141</v>
      </c>
      <c r="H535" s="571">
        <f t="shared" si="12"/>
        <v>641.26947951672798</v>
      </c>
      <c r="I535" s="571">
        <f t="shared" si="12"/>
        <v>329.97850474808803</v>
      </c>
      <c r="J535" s="571" t="e">
        <f t="shared" si="12"/>
        <v>#N/A</v>
      </c>
      <c r="K535" s="571" t="e">
        <f t="shared" si="12"/>
        <v>#N/A</v>
      </c>
    </row>
    <row r="536" spans="1:11" ht="15.5" x14ac:dyDescent="0.35">
      <c r="A536" s="192" t="s">
        <v>9864</v>
      </c>
      <c r="B536" s="574" t="s">
        <v>706</v>
      </c>
      <c r="C536" s="193" t="s">
        <v>9059</v>
      </c>
      <c r="D536" s="309"/>
      <c r="E536" s="309" t="s">
        <v>141</v>
      </c>
      <c r="F536" s="393">
        <v>2590.84</v>
      </c>
      <c r="G536" s="358" t="s">
        <v>141</v>
      </c>
      <c r="H536" s="571">
        <f t="shared" si="12"/>
        <v>696.64122265038088</v>
      </c>
      <c r="I536" s="571">
        <f t="shared" si="12"/>
        <v>358.4711830809282</v>
      </c>
      <c r="J536" s="571" t="e">
        <f t="shared" si="12"/>
        <v>#N/A</v>
      </c>
      <c r="K536" s="571" t="e">
        <f t="shared" si="12"/>
        <v>#N/A</v>
      </c>
    </row>
    <row r="537" spans="1:11" ht="15.5" x14ac:dyDescent="0.35">
      <c r="A537" s="373" t="s">
        <v>9844</v>
      </c>
      <c r="B537" s="574" t="s">
        <v>706</v>
      </c>
      <c r="C537" s="193" t="s">
        <v>8964</v>
      </c>
      <c r="D537" s="309"/>
      <c r="E537" s="309"/>
      <c r="F537" s="393">
        <v>390.82999999999993</v>
      </c>
      <c r="G537" s="358" t="s">
        <v>141</v>
      </c>
      <c r="H537" s="571">
        <f t="shared" si="12"/>
        <v>105.08880866763222</v>
      </c>
      <c r="I537" s="571">
        <f t="shared" si="12"/>
        <v>54.075625080483213</v>
      </c>
      <c r="J537" s="571" t="e">
        <f t="shared" si="12"/>
        <v>#N/A</v>
      </c>
      <c r="K537" s="571" t="e">
        <f t="shared" si="12"/>
        <v>#N/A</v>
      </c>
    </row>
    <row r="538" spans="1:11" ht="15.5" x14ac:dyDescent="0.35">
      <c r="A538" s="373" t="s">
        <v>9845</v>
      </c>
      <c r="B538" s="574" t="s">
        <v>706</v>
      </c>
      <c r="C538" s="193" t="s">
        <v>8934</v>
      </c>
      <c r="D538" s="309"/>
      <c r="E538" s="309"/>
      <c r="F538" s="393">
        <v>491.68999999999994</v>
      </c>
      <c r="G538" s="358" t="s">
        <v>141</v>
      </c>
      <c r="H538" s="571">
        <f t="shared" si="12"/>
        <v>132.20867470201389</v>
      </c>
      <c r="I538" s="571">
        <f t="shared" si="12"/>
        <v>68.030714366406855</v>
      </c>
      <c r="J538" s="571" t="e">
        <f t="shared" si="12"/>
        <v>#N/A</v>
      </c>
      <c r="K538" s="571" t="e">
        <f t="shared" si="12"/>
        <v>#N/A</v>
      </c>
    </row>
    <row r="539" spans="1:11" ht="15.5" x14ac:dyDescent="0.35">
      <c r="A539" s="373" t="s">
        <v>9846</v>
      </c>
      <c r="B539" s="574" t="s">
        <v>706</v>
      </c>
      <c r="C539" s="193" t="s">
        <v>9029</v>
      </c>
      <c r="D539" s="309"/>
      <c r="E539" s="309"/>
      <c r="F539" s="393">
        <v>1946.8400000000001</v>
      </c>
      <c r="G539" s="358" t="s">
        <v>141</v>
      </c>
      <c r="H539" s="571">
        <f t="shared" si="12"/>
        <v>523.47848493332947</v>
      </c>
      <c r="I539" s="571">
        <f t="shared" si="12"/>
        <v>269.36670657750932</v>
      </c>
      <c r="J539" s="571" t="e">
        <f t="shared" si="12"/>
        <v>#N/A</v>
      </c>
      <c r="K539" s="571" t="e">
        <f t="shared" si="12"/>
        <v>#N/A</v>
      </c>
    </row>
    <row r="540" spans="1:11" ht="16" thickBot="1" x14ac:dyDescent="0.4">
      <c r="A540" s="192" t="s">
        <v>9847</v>
      </c>
      <c r="B540" s="221" t="s">
        <v>706</v>
      </c>
      <c r="C540" s="247" t="s">
        <v>8987</v>
      </c>
      <c r="D540" s="222"/>
      <c r="E540" s="222"/>
      <c r="F540" s="274">
        <v>2633.49</v>
      </c>
      <c r="G540" s="358" t="s">
        <v>141</v>
      </c>
      <c r="H540" s="571">
        <f t="shared" si="12"/>
        <v>708.10922073055508</v>
      </c>
      <c r="I540" s="571">
        <f t="shared" si="12"/>
        <v>364.37227923445425</v>
      </c>
      <c r="J540" s="571" t="e">
        <f t="shared" si="12"/>
        <v>#N/A</v>
      </c>
      <c r="K540" s="571" t="e">
        <f t="shared" si="12"/>
        <v>#N/A</v>
      </c>
    </row>
    <row r="541" spans="1:11" ht="16" thickBot="1" x14ac:dyDescent="0.4">
      <c r="A541" s="74"/>
      <c r="B541" s="5"/>
      <c r="C541" s="109"/>
      <c r="D541" s="94"/>
      <c r="E541" s="94"/>
      <c r="F541" s="189" t="s">
        <v>141</v>
      </c>
      <c r="G541" s="358" t="s">
        <v>141</v>
      </c>
      <c r="H541" s="571" t="str">
        <f t="shared" si="12"/>
        <v/>
      </c>
      <c r="I541" s="571" t="str">
        <f t="shared" si="12"/>
        <v/>
      </c>
      <c r="J541" s="571" t="str">
        <f t="shared" si="12"/>
        <v/>
      </c>
      <c r="K541" s="571" t="str">
        <f t="shared" si="12"/>
        <v/>
      </c>
    </row>
    <row r="542" spans="1:11" ht="15.5" x14ac:dyDescent="0.35">
      <c r="A542" s="213" t="s">
        <v>7882</v>
      </c>
      <c r="B542" s="742" t="s">
        <v>141</v>
      </c>
      <c r="C542" s="182"/>
      <c r="D542" s="183"/>
      <c r="E542" s="183"/>
      <c r="F542" s="282" t="s">
        <v>141</v>
      </c>
      <c r="G542" s="358" t="s">
        <v>141</v>
      </c>
      <c r="H542" s="571" t="str">
        <f t="shared" si="12"/>
        <v/>
      </c>
      <c r="I542" s="571" t="str">
        <f t="shared" si="12"/>
        <v/>
      </c>
      <c r="J542" s="571" t="str">
        <f t="shared" si="12"/>
        <v/>
      </c>
      <c r="K542" s="571" t="str">
        <f t="shared" si="12"/>
        <v/>
      </c>
    </row>
    <row r="543" spans="1:11" ht="15.5" x14ac:dyDescent="0.35">
      <c r="A543" s="373" t="s">
        <v>9830</v>
      </c>
      <c r="B543" s="574" t="s">
        <v>634</v>
      </c>
      <c r="C543" s="193" t="s">
        <v>7130</v>
      </c>
      <c r="D543" s="309"/>
      <c r="E543" s="309"/>
      <c r="F543" s="393">
        <v>0</v>
      </c>
      <c r="G543" s="358" t="s">
        <v>141</v>
      </c>
      <c r="H543" s="571">
        <f t="shared" si="12"/>
        <v>0</v>
      </c>
      <c r="I543" s="571">
        <f t="shared" si="12"/>
        <v>0</v>
      </c>
      <c r="J543" s="571" t="e">
        <f t="shared" si="12"/>
        <v>#N/A</v>
      </c>
      <c r="K543" s="571" t="e">
        <f t="shared" si="12"/>
        <v>#N/A</v>
      </c>
    </row>
    <row r="544" spans="1:11" ht="15.5" x14ac:dyDescent="0.35">
      <c r="A544" s="192" t="s">
        <v>9860</v>
      </c>
      <c r="B544" s="574" t="s">
        <v>634</v>
      </c>
      <c r="C544" s="193" t="s">
        <v>7123</v>
      </c>
      <c r="D544" s="309"/>
      <c r="E544" s="309"/>
      <c r="F544" s="393">
        <v>445.51000000000005</v>
      </c>
      <c r="G544" s="358" t="s">
        <v>141</v>
      </c>
      <c r="H544" s="571">
        <f t="shared" si="12"/>
        <v>119.79150819926015</v>
      </c>
      <c r="I544" s="571">
        <f t="shared" si="12"/>
        <v>61.641203923972277</v>
      </c>
      <c r="J544" s="571" t="e">
        <f t="shared" si="12"/>
        <v>#N/A</v>
      </c>
      <c r="K544" s="571" t="e">
        <f t="shared" si="12"/>
        <v>#N/A</v>
      </c>
    </row>
    <row r="545" spans="1:11" ht="15.5" x14ac:dyDescent="0.35">
      <c r="A545" s="72"/>
      <c r="B545" s="574" t="s">
        <v>635</v>
      </c>
      <c r="C545" s="193" t="s">
        <v>7583</v>
      </c>
      <c r="D545" s="309"/>
      <c r="E545" s="309"/>
      <c r="F545" s="393">
        <v>445.51000000000005</v>
      </c>
      <c r="G545" s="358" t="s">
        <v>141</v>
      </c>
      <c r="H545" s="571">
        <f t="shared" si="12"/>
        <v>119.79150819926015</v>
      </c>
      <c r="I545" s="571">
        <f t="shared" si="12"/>
        <v>61.641203923972277</v>
      </c>
      <c r="J545" s="571" t="e">
        <f t="shared" si="12"/>
        <v>#N/A</v>
      </c>
      <c r="K545" s="571" t="e">
        <f t="shared" si="12"/>
        <v>#N/A</v>
      </c>
    </row>
    <row r="546" spans="1:11" ht="15.5" x14ac:dyDescent="0.35">
      <c r="A546" s="192" t="s">
        <v>9865</v>
      </c>
      <c r="B546" s="574" t="s">
        <v>634</v>
      </c>
      <c r="C546" s="193" t="s">
        <v>7643</v>
      </c>
      <c r="D546" s="309"/>
      <c r="E546" s="309"/>
      <c r="F546" s="393">
        <v>941.38999999999987</v>
      </c>
      <c r="G546" s="358" t="s">
        <v>141</v>
      </c>
      <c r="H546" s="571">
        <f t="shared" si="12"/>
        <v>253.12681624138963</v>
      </c>
      <c r="I546" s="571">
        <f t="shared" si="12"/>
        <v>130.25165083160479</v>
      </c>
      <c r="J546" s="571" t="e">
        <f t="shared" si="12"/>
        <v>#N/A</v>
      </c>
      <c r="K546" s="571" t="e">
        <f t="shared" si="12"/>
        <v>#N/A</v>
      </c>
    </row>
    <row r="547" spans="1:11" ht="15.5" x14ac:dyDescent="0.35">
      <c r="A547" s="72"/>
      <c r="B547" s="574" t="s">
        <v>636</v>
      </c>
      <c r="C547" s="193" t="s">
        <v>7582</v>
      </c>
      <c r="D547" s="309"/>
      <c r="E547" s="309"/>
      <c r="F547" s="393">
        <v>941.38999999999987</v>
      </c>
      <c r="G547" s="358" t="s">
        <v>141</v>
      </c>
      <c r="H547" s="571">
        <f t="shared" si="12"/>
        <v>253.12681624138963</v>
      </c>
      <c r="I547" s="571">
        <f t="shared" si="12"/>
        <v>130.25165083160479</v>
      </c>
      <c r="J547" s="571" t="e">
        <f t="shared" si="12"/>
        <v>#N/A</v>
      </c>
      <c r="K547" s="571" t="e">
        <f t="shared" si="12"/>
        <v>#N/A</v>
      </c>
    </row>
    <row r="548" spans="1:11" ht="15.5" x14ac:dyDescent="0.35">
      <c r="A548" s="192" t="s">
        <v>9862</v>
      </c>
      <c r="B548" s="574" t="s">
        <v>634</v>
      </c>
      <c r="C548" s="193" t="s">
        <v>7642</v>
      </c>
      <c r="D548" s="309"/>
      <c r="E548" s="309"/>
      <c r="F548" s="393">
        <v>993.25</v>
      </c>
      <c r="G548" s="358" t="s">
        <v>141</v>
      </c>
      <c r="H548" s="571">
        <f t="shared" si="12"/>
        <v>267.07125657990872</v>
      </c>
      <c r="I548" s="571">
        <f t="shared" si="12"/>
        <v>137.42705168792048</v>
      </c>
      <c r="J548" s="571" t="e">
        <f t="shared" si="12"/>
        <v>#N/A</v>
      </c>
      <c r="K548" s="571" t="e">
        <f t="shared" si="12"/>
        <v>#N/A</v>
      </c>
    </row>
    <row r="549" spans="1:11" ht="15.5" x14ac:dyDescent="0.35">
      <c r="A549" s="72"/>
      <c r="B549" s="574" t="s">
        <v>637</v>
      </c>
      <c r="C549" s="193" t="s">
        <v>7581</v>
      </c>
      <c r="D549" s="309"/>
      <c r="E549" s="309"/>
      <c r="F549" s="393">
        <v>993.25</v>
      </c>
      <c r="G549" s="358" t="s">
        <v>141</v>
      </c>
      <c r="H549" s="571">
        <f t="shared" si="12"/>
        <v>267.07125657990872</v>
      </c>
      <c r="I549" s="571">
        <f t="shared" si="12"/>
        <v>137.42705168792048</v>
      </c>
      <c r="J549" s="571" t="e">
        <f t="shared" si="12"/>
        <v>#N/A</v>
      </c>
      <c r="K549" s="571" t="e">
        <f t="shared" si="12"/>
        <v>#N/A</v>
      </c>
    </row>
    <row r="550" spans="1:11" ht="15.5" x14ac:dyDescent="0.35">
      <c r="A550" s="192" t="s">
        <v>9863</v>
      </c>
      <c r="B550" s="574" t="s">
        <v>634</v>
      </c>
      <c r="C550" s="193" t="s">
        <v>7641</v>
      </c>
      <c r="D550" s="309"/>
      <c r="E550" s="309"/>
      <c r="F550" s="393">
        <v>1865.9399999999998</v>
      </c>
      <c r="G550" s="358" t="s">
        <v>141</v>
      </c>
      <c r="H550" s="571">
        <f t="shared" si="12"/>
        <v>501.72558822322162</v>
      </c>
      <c r="I550" s="571">
        <f t="shared" si="12"/>
        <v>258.1733026192382</v>
      </c>
      <c r="J550" s="571" t="e">
        <f t="shared" si="12"/>
        <v>#N/A</v>
      </c>
      <c r="K550" s="571" t="e">
        <f t="shared" si="12"/>
        <v>#N/A</v>
      </c>
    </row>
    <row r="551" spans="1:11" ht="15.5" x14ac:dyDescent="0.35">
      <c r="A551" s="72"/>
      <c r="B551" s="574" t="s">
        <v>638</v>
      </c>
      <c r="C551" s="193" t="s">
        <v>7580</v>
      </c>
      <c r="D551" s="309"/>
      <c r="E551" s="309"/>
      <c r="F551" s="393">
        <v>1865.9399999999998</v>
      </c>
      <c r="G551" s="358" t="s">
        <v>141</v>
      </c>
      <c r="H551" s="571">
        <f t="shared" si="12"/>
        <v>501.72558822322162</v>
      </c>
      <c r="I551" s="571">
        <f t="shared" si="12"/>
        <v>258.1733026192382</v>
      </c>
      <c r="J551" s="571" t="e">
        <f t="shared" si="12"/>
        <v>#N/A</v>
      </c>
      <c r="K551" s="571" t="e">
        <f t="shared" si="12"/>
        <v>#N/A</v>
      </c>
    </row>
    <row r="552" spans="1:11" ht="15.5" x14ac:dyDescent="0.35">
      <c r="A552" s="192" t="s">
        <v>9864</v>
      </c>
      <c r="B552" s="574" t="s">
        <v>634</v>
      </c>
      <c r="C552" s="193" t="s">
        <v>7640</v>
      </c>
      <c r="D552" s="309"/>
      <c r="E552" s="309"/>
      <c r="F552" s="393">
        <v>1902.6899999999998</v>
      </c>
      <c r="G552" s="358" t="s">
        <v>141</v>
      </c>
      <c r="H552" s="571">
        <f t="shared" si="12"/>
        <v>511.60715749511854</v>
      </c>
      <c r="I552" s="571">
        <f t="shared" si="12"/>
        <v>263.25806894144415</v>
      </c>
      <c r="J552" s="571" t="e">
        <f t="shared" si="12"/>
        <v>#N/A</v>
      </c>
      <c r="K552" s="571" t="e">
        <f t="shared" si="12"/>
        <v>#N/A</v>
      </c>
    </row>
    <row r="553" spans="1:11" ht="15.5" x14ac:dyDescent="0.35">
      <c r="A553" s="72"/>
      <c r="B553" s="574" t="s">
        <v>639</v>
      </c>
      <c r="C553" s="193" t="s">
        <v>7579</v>
      </c>
      <c r="D553" s="309"/>
      <c r="E553" s="309"/>
      <c r="F553" s="393">
        <v>1902.6899999999998</v>
      </c>
      <c r="G553" s="358" t="s">
        <v>141</v>
      </c>
      <c r="H553" s="571">
        <f t="shared" si="12"/>
        <v>511.60715749511854</v>
      </c>
      <c r="I553" s="571">
        <f t="shared" si="12"/>
        <v>263.25806894144415</v>
      </c>
      <c r="J553" s="571" t="e">
        <f t="shared" si="12"/>
        <v>#N/A</v>
      </c>
      <c r="K553" s="571" t="e">
        <f t="shared" si="12"/>
        <v>#N/A</v>
      </c>
    </row>
    <row r="554" spans="1:11" ht="15.5" x14ac:dyDescent="0.35">
      <c r="A554" s="373" t="s">
        <v>9844</v>
      </c>
      <c r="B554" s="574" t="s">
        <v>640</v>
      </c>
      <c r="C554" s="193" t="s">
        <v>7578</v>
      </c>
      <c r="D554" s="309"/>
      <c r="E554" s="309"/>
      <c r="F554" s="393">
        <v>975.77</v>
      </c>
      <c r="G554" s="358" t="s">
        <v>141</v>
      </c>
      <c r="H554" s="571">
        <f t="shared" si="12"/>
        <v>262.37112512758875</v>
      </c>
      <c r="I554" s="571">
        <f t="shared" si="12"/>
        <v>135.00850161139911</v>
      </c>
      <c r="J554" s="571" t="e">
        <f t="shared" si="12"/>
        <v>#N/A</v>
      </c>
      <c r="K554" s="571" t="e">
        <f t="shared" si="12"/>
        <v>#N/A</v>
      </c>
    </row>
    <row r="555" spans="1:11" ht="15.5" x14ac:dyDescent="0.35">
      <c r="A555" s="373" t="s">
        <v>9845</v>
      </c>
      <c r="B555" s="574" t="s">
        <v>641</v>
      </c>
      <c r="C555" s="193" t="s">
        <v>7577</v>
      </c>
      <c r="D555" s="309"/>
      <c r="E555" s="309"/>
      <c r="F555" s="393">
        <v>1027.53</v>
      </c>
      <c r="G555" s="358" t="s">
        <v>141</v>
      </c>
      <c r="H555" s="571">
        <f t="shared" si="12"/>
        <v>276.28867684223871</v>
      </c>
      <c r="I555" s="571">
        <f t="shared" si="12"/>
        <v>142.17006636887888</v>
      </c>
      <c r="J555" s="571" t="e">
        <f t="shared" si="12"/>
        <v>#N/A</v>
      </c>
      <c r="K555" s="571" t="e">
        <f t="shared" si="12"/>
        <v>#N/A</v>
      </c>
    </row>
    <row r="556" spans="1:11" ht="15.5" x14ac:dyDescent="0.35">
      <c r="A556" s="373" t="s">
        <v>9846</v>
      </c>
      <c r="B556" s="574" t="s">
        <v>642</v>
      </c>
      <c r="C556" s="193" t="s">
        <v>7576</v>
      </c>
      <c r="D556" s="309"/>
      <c r="E556" s="309"/>
      <c r="F556" s="393">
        <v>1820.3799999999999</v>
      </c>
      <c r="G556" s="358" t="s">
        <v>141</v>
      </c>
      <c r="H556" s="571">
        <f t="shared" si="12"/>
        <v>489.47513118845632</v>
      </c>
      <c r="I556" s="571">
        <f t="shared" si="12"/>
        <v>251.86957598958639</v>
      </c>
      <c r="J556" s="571" t="e">
        <f t="shared" si="12"/>
        <v>#N/A</v>
      </c>
      <c r="K556" s="571" t="e">
        <f t="shared" si="12"/>
        <v>#N/A</v>
      </c>
    </row>
    <row r="557" spans="1:11" ht="16" thickBot="1" x14ac:dyDescent="0.4">
      <c r="A557" s="594" t="s">
        <v>9847</v>
      </c>
      <c r="B557" s="565" t="s">
        <v>643</v>
      </c>
      <c r="C557" s="391" t="s">
        <v>7575</v>
      </c>
      <c r="D557" s="386"/>
      <c r="E557" s="386"/>
      <c r="F557" s="344">
        <v>1872.14</v>
      </c>
      <c r="G557" s="358" t="s">
        <v>141</v>
      </c>
      <c r="H557" s="571">
        <f t="shared" si="12"/>
        <v>503.39268290310633</v>
      </c>
      <c r="I557" s="571">
        <f t="shared" si="12"/>
        <v>259.03114074706616</v>
      </c>
      <c r="J557" s="571" t="e">
        <f t="shared" si="12"/>
        <v>#N/A</v>
      </c>
      <c r="K557" s="571" t="e">
        <f t="shared" si="12"/>
        <v>#N/A</v>
      </c>
    </row>
    <row r="558" spans="1:11" ht="16" thickBot="1" x14ac:dyDescent="0.4">
      <c r="A558" s="8"/>
      <c r="B558" s="2"/>
      <c r="C558" s="128"/>
      <c r="D558" s="122"/>
      <c r="E558" s="122"/>
      <c r="F558" s="284" t="s">
        <v>141</v>
      </c>
      <c r="G558" s="358" t="s">
        <v>141</v>
      </c>
      <c r="H558" s="571" t="str">
        <f t="shared" si="12"/>
        <v/>
      </c>
      <c r="I558" s="571" t="str">
        <f t="shared" si="12"/>
        <v/>
      </c>
      <c r="J558" s="571" t="str">
        <f t="shared" si="12"/>
        <v/>
      </c>
      <c r="K558" s="571" t="str">
        <f t="shared" si="12"/>
        <v/>
      </c>
    </row>
    <row r="559" spans="1:11" ht="15.5" x14ac:dyDescent="0.35">
      <c r="A559" s="213" t="s">
        <v>7883</v>
      </c>
      <c r="B559" s="742" t="s">
        <v>141</v>
      </c>
      <c r="C559" s="182" t="s">
        <v>141</v>
      </c>
      <c r="D559" s="183"/>
      <c r="E559" s="183" t="s">
        <v>141</v>
      </c>
      <c r="F559" s="282" t="s">
        <v>141</v>
      </c>
      <c r="G559" s="358" t="s">
        <v>141</v>
      </c>
      <c r="H559" s="571" t="str">
        <f t="shared" si="12"/>
        <v/>
      </c>
      <c r="I559" s="571" t="str">
        <f t="shared" si="12"/>
        <v/>
      </c>
      <c r="J559" s="571" t="str">
        <f t="shared" si="12"/>
        <v/>
      </c>
      <c r="K559" s="571" t="str">
        <f t="shared" si="12"/>
        <v/>
      </c>
    </row>
    <row r="560" spans="1:11" ht="15.5" x14ac:dyDescent="0.35">
      <c r="A560" s="373" t="s">
        <v>9830</v>
      </c>
      <c r="B560" s="574" t="s">
        <v>624</v>
      </c>
      <c r="C560" s="193" t="s">
        <v>7131</v>
      </c>
      <c r="D560" s="309"/>
      <c r="E560" s="309"/>
      <c r="F560" s="393">
        <v>0</v>
      </c>
      <c r="G560" s="358" t="s">
        <v>141</v>
      </c>
      <c r="H560" s="571">
        <f t="shared" si="12"/>
        <v>0</v>
      </c>
      <c r="I560" s="571">
        <f t="shared" si="12"/>
        <v>0</v>
      </c>
      <c r="J560" s="571" t="e">
        <f t="shared" si="12"/>
        <v>#N/A</v>
      </c>
      <c r="K560" s="571" t="e">
        <f t="shared" si="12"/>
        <v>#N/A</v>
      </c>
    </row>
    <row r="561" spans="1:11" ht="15.5" x14ac:dyDescent="0.35">
      <c r="A561" s="192" t="s">
        <v>9860</v>
      </c>
      <c r="B561" s="574" t="s">
        <v>624</v>
      </c>
      <c r="C561" s="193" t="s">
        <v>7124</v>
      </c>
      <c r="D561" s="309"/>
      <c r="E561" s="309"/>
      <c r="F561" s="393">
        <v>255.95</v>
      </c>
      <c r="G561" s="358" t="s">
        <v>141</v>
      </c>
      <c r="H561" s="571">
        <f t="shared" si="12"/>
        <v>68.821432792980247</v>
      </c>
      <c r="I561" s="571">
        <f t="shared" si="12"/>
        <v>35.413494970574625</v>
      </c>
      <c r="J561" s="571" t="e">
        <f t="shared" si="12"/>
        <v>#N/A</v>
      </c>
      <c r="K561" s="571" t="e">
        <f t="shared" si="12"/>
        <v>#N/A</v>
      </c>
    </row>
    <row r="562" spans="1:11" ht="15.5" x14ac:dyDescent="0.35">
      <c r="A562" s="72"/>
      <c r="B562" s="574" t="s">
        <v>625</v>
      </c>
      <c r="C562" s="193" t="s">
        <v>7592</v>
      </c>
      <c r="D562" s="309"/>
      <c r="E562" s="309"/>
      <c r="F562" s="393">
        <v>255.95</v>
      </c>
      <c r="G562" s="358" t="s">
        <v>141</v>
      </c>
      <c r="H562" s="571">
        <f t="shared" si="12"/>
        <v>68.821432792980247</v>
      </c>
      <c r="I562" s="571">
        <f t="shared" si="12"/>
        <v>35.413494970574625</v>
      </c>
      <c r="J562" s="571" t="e">
        <f t="shared" si="12"/>
        <v>#N/A</v>
      </c>
      <c r="K562" s="571" t="e">
        <f t="shared" si="12"/>
        <v>#N/A</v>
      </c>
    </row>
    <row r="563" spans="1:11" ht="15.5" x14ac:dyDescent="0.35">
      <c r="A563" s="192" t="s">
        <v>9865</v>
      </c>
      <c r="B563" s="574" t="s">
        <v>624</v>
      </c>
      <c r="C563" s="193" t="s">
        <v>7647</v>
      </c>
      <c r="D563" s="309"/>
      <c r="E563" s="309"/>
      <c r="F563" s="393">
        <v>609.08000000000004</v>
      </c>
      <c r="G563" s="358" t="s">
        <v>141</v>
      </c>
      <c r="H563" s="571">
        <f t="shared" si="12"/>
        <v>163.77323026195904</v>
      </c>
      <c r="I563" s="571">
        <f t="shared" si="12"/>
        <v>84.272910789910512</v>
      </c>
      <c r="J563" s="571" t="e">
        <f t="shared" si="12"/>
        <v>#N/A</v>
      </c>
      <c r="K563" s="571" t="e">
        <f t="shared" si="12"/>
        <v>#N/A</v>
      </c>
    </row>
    <row r="564" spans="1:11" ht="15.5" x14ac:dyDescent="0.35">
      <c r="A564" s="72"/>
      <c r="B564" s="574" t="s">
        <v>626</v>
      </c>
      <c r="C564" s="193" t="s">
        <v>7591</v>
      </c>
      <c r="D564" s="309"/>
      <c r="E564" s="309"/>
      <c r="F564" s="393">
        <v>609.08000000000004</v>
      </c>
      <c r="G564" s="358" t="s">
        <v>141</v>
      </c>
      <c r="H564" s="571">
        <f t="shared" si="12"/>
        <v>163.77323026195904</v>
      </c>
      <c r="I564" s="571">
        <f t="shared" si="12"/>
        <v>84.272910789910512</v>
      </c>
      <c r="J564" s="571" t="e">
        <f t="shared" si="12"/>
        <v>#N/A</v>
      </c>
      <c r="K564" s="571" t="e">
        <f t="shared" si="12"/>
        <v>#N/A</v>
      </c>
    </row>
    <row r="565" spans="1:11" ht="15.5" x14ac:dyDescent="0.35">
      <c r="A565" s="192" t="s">
        <v>9866</v>
      </c>
      <c r="B565" s="574" t="s">
        <v>624</v>
      </c>
      <c r="C565" s="193" t="s">
        <v>7646</v>
      </c>
      <c r="D565" s="309"/>
      <c r="E565" s="309"/>
      <c r="F565" s="393">
        <v>655.76</v>
      </c>
      <c r="G565" s="358" t="s">
        <v>141</v>
      </c>
      <c r="H565" s="571">
        <f t="shared" si="12"/>
        <v>176.32483988405835</v>
      </c>
      <c r="I565" s="571">
        <f t="shared" si="12"/>
        <v>90.731601726524772</v>
      </c>
      <c r="J565" s="571" t="e">
        <f t="shared" si="12"/>
        <v>#N/A</v>
      </c>
      <c r="K565" s="571" t="e">
        <f t="shared" si="12"/>
        <v>#N/A</v>
      </c>
    </row>
    <row r="566" spans="1:11" ht="15.5" x14ac:dyDescent="0.35">
      <c r="A566" s="72"/>
      <c r="B566" s="574" t="s">
        <v>627</v>
      </c>
      <c r="C566" s="193" t="s">
        <v>7590</v>
      </c>
      <c r="D566" s="309"/>
      <c r="E566" s="309"/>
      <c r="F566" s="393">
        <v>655.76</v>
      </c>
      <c r="G566" s="358" t="s">
        <v>141</v>
      </c>
      <c r="H566" s="571">
        <f t="shared" si="12"/>
        <v>176.32483988405835</v>
      </c>
      <c r="I566" s="571">
        <f t="shared" si="12"/>
        <v>90.731601726524772</v>
      </c>
      <c r="J566" s="571" t="e">
        <f t="shared" si="12"/>
        <v>#N/A</v>
      </c>
      <c r="K566" s="571" t="e">
        <f t="shared" si="12"/>
        <v>#N/A</v>
      </c>
    </row>
    <row r="567" spans="1:11" ht="15.5" x14ac:dyDescent="0.35">
      <c r="A567" s="192" t="s">
        <v>9863</v>
      </c>
      <c r="B567" s="574" t="s">
        <v>624</v>
      </c>
      <c r="C567" s="193" t="s">
        <v>7645</v>
      </c>
      <c r="D567" s="309"/>
      <c r="E567" s="309"/>
      <c r="F567" s="393">
        <v>1283.0999999999999</v>
      </c>
      <c r="G567" s="358" t="s">
        <v>141</v>
      </c>
      <c r="H567" s="571">
        <f t="shared" si="12"/>
        <v>345.00793286451636</v>
      </c>
      <c r="I567" s="571">
        <f t="shared" si="12"/>
        <v>177.53098416387692</v>
      </c>
      <c r="J567" s="571" t="e">
        <f t="shared" si="12"/>
        <v>#N/A</v>
      </c>
      <c r="K567" s="571" t="e">
        <f t="shared" si="12"/>
        <v>#N/A</v>
      </c>
    </row>
    <row r="568" spans="1:11" ht="15.5" x14ac:dyDescent="0.35">
      <c r="A568" s="72"/>
      <c r="B568" s="574" t="s">
        <v>628</v>
      </c>
      <c r="C568" s="193" t="s">
        <v>7589</v>
      </c>
      <c r="D568" s="309"/>
      <c r="E568" s="309"/>
      <c r="F568" s="393">
        <v>1283.0999999999999</v>
      </c>
      <c r="G568" s="358" t="s">
        <v>141</v>
      </c>
      <c r="H568" s="571">
        <f t="shared" si="12"/>
        <v>345.00793286451636</v>
      </c>
      <c r="I568" s="571">
        <f t="shared" si="12"/>
        <v>177.53098416387692</v>
      </c>
      <c r="J568" s="571" t="e">
        <f t="shared" si="12"/>
        <v>#N/A</v>
      </c>
      <c r="K568" s="571" t="e">
        <f t="shared" si="12"/>
        <v>#N/A</v>
      </c>
    </row>
    <row r="569" spans="1:11" ht="15.5" x14ac:dyDescent="0.35">
      <c r="A569" s="192" t="s">
        <v>9864</v>
      </c>
      <c r="B569" s="574" t="s">
        <v>624</v>
      </c>
      <c r="C569" s="193" t="s">
        <v>7644</v>
      </c>
      <c r="D569" s="309"/>
      <c r="E569" s="309"/>
      <c r="F569" s="393">
        <v>1283.0999999999999</v>
      </c>
      <c r="G569" s="358" t="s">
        <v>141</v>
      </c>
      <c r="H569" s="571">
        <f t="shared" si="12"/>
        <v>345.00793286451636</v>
      </c>
      <c r="I569" s="571">
        <f t="shared" si="12"/>
        <v>177.53098416387692</v>
      </c>
      <c r="J569" s="571" t="e">
        <f t="shared" si="12"/>
        <v>#N/A</v>
      </c>
      <c r="K569" s="571" t="e">
        <f t="shared" si="12"/>
        <v>#N/A</v>
      </c>
    </row>
    <row r="570" spans="1:11" ht="15.5" x14ac:dyDescent="0.35">
      <c r="A570" s="72"/>
      <c r="B570" s="574" t="s">
        <v>629</v>
      </c>
      <c r="C570" s="193" t="s">
        <v>7588</v>
      </c>
      <c r="D570" s="309"/>
      <c r="E570" s="309"/>
      <c r="F570" s="393">
        <v>1319.8600000000001</v>
      </c>
      <c r="G570" s="358" t="s">
        <v>141</v>
      </c>
      <c r="H570" s="571">
        <f t="shared" si="12"/>
        <v>354.89219099880029</v>
      </c>
      <c r="I570" s="571">
        <f t="shared" si="12"/>
        <v>182.61713409596652</v>
      </c>
      <c r="J570" s="571" t="e">
        <f t="shared" si="12"/>
        <v>#N/A</v>
      </c>
      <c r="K570" s="571" t="e">
        <f t="shared" si="12"/>
        <v>#N/A</v>
      </c>
    </row>
    <row r="571" spans="1:11" ht="15.5" x14ac:dyDescent="0.35">
      <c r="A571" s="373" t="s">
        <v>9844</v>
      </c>
      <c r="B571" s="574" t="s">
        <v>630</v>
      </c>
      <c r="C571" s="193" t="s">
        <v>7587</v>
      </c>
      <c r="D571" s="309"/>
      <c r="E571" s="309"/>
      <c r="F571" s="393">
        <v>634.34</v>
      </c>
      <c r="G571" s="358" t="s">
        <v>141</v>
      </c>
      <c r="H571" s="571">
        <f t="shared" si="12"/>
        <v>170.56529665129557</v>
      </c>
      <c r="I571" s="571">
        <f t="shared" si="12"/>
        <v>87.767909355867587</v>
      </c>
      <c r="J571" s="571" t="e">
        <f t="shared" si="12"/>
        <v>#N/A</v>
      </c>
      <c r="K571" s="571" t="e">
        <f t="shared" si="12"/>
        <v>#N/A</v>
      </c>
    </row>
    <row r="572" spans="1:11" ht="15.5" x14ac:dyDescent="0.35">
      <c r="A572" s="192" t="s">
        <v>9845</v>
      </c>
      <c r="B572" s="221" t="s">
        <v>631</v>
      </c>
      <c r="C572" s="247" t="s">
        <v>7586</v>
      </c>
      <c r="D572" s="222"/>
      <c r="E572" s="222"/>
      <c r="F572" s="393">
        <v>685.98</v>
      </c>
      <c r="G572" s="358" t="s">
        <v>141</v>
      </c>
      <c r="H572" s="571">
        <f t="shared" si="12"/>
        <v>184.45058201730259</v>
      </c>
      <c r="I572" s="571">
        <f t="shared" si="12"/>
        <v>94.912870794744222</v>
      </c>
      <c r="J572" s="571" t="e">
        <f t="shared" si="12"/>
        <v>#N/A</v>
      </c>
      <c r="K572" s="571" t="e">
        <f t="shared" si="12"/>
        <v>#N/A</v>
      </c>
    </row>
    <row r="573" spans="1:11" ht="15.5" x14ac:dyDescent="0.35">
      <c r="A573" s="373" t="s">
        <v>9846</v>
      </c>
      <c r="B573" s="574" t="s">
        <v>632</v>
      </c>
      <c r="C573" s="193" t="s">
        <v>7585</v>
      </c>
      <c r="D573" s="309"/>
      <c r="E573" s="309"/>
      <c r="F573" s="393">
        <v>1251.08</v>
      </c>
      <c r="G573" s="358" t="s">
        <v>141</v>
      </c>
      <c r="H573" s="571">
        <f t="shared" si="12"/>
        <v>336.39819550162821</v>
      </c>
      <c r="I573" s="571">
        <f t="shared" si="12"/>
        <v>173.10066531661067</v>
      </c>
      <c r="J573" s="571" t="e">
        <f t="shared" si="12"/>
        <v>#N/A</v>
      </c>
      <c r="K573" s="571" t="e">
        <f t="shared" si="12"/>
        <v>#N/A</v>
      </c>
    </row>
    <row r="574" spans="1:11" ht="16" thickBot="1" x14ac:dyDescent="0.4">
      <c r="A574" s="594" t="s">
        <v>9847</v>
      </c>
      <c r="B574" s="565" t="s">
        <v>633</v>
      </c>
      <c r="C574" s="391" t="s">
        <v>7584</v>
      </c>
      <c r="D574" s="386"/>
      <c r="E574" s="386"/>
      <c r="F574" s="344">
        <v>1302.7199999999998</v>
      </c>
      <c r="G574" s="358" t="s">
        <v>141</v>
      </c>
      <c r="H574" s="571">
        <f t="shared" si="12"/>
        <v>350.28348086763521</v>
      </c>
      <c r="I574" s="571">
        <f t="shared" si="12"/>
        <v>180.24562675548728</v>
      </c>
      <c r="J574" s="571" t="e">
        <f t="shared" si="12"/>
        <v>#N/A</v>
      </c>
      <c r="K574" s="571" t="e">
        <f t="shared" si="12"/>
        <v>#N/A</v>
      </c>
    </row>
    <row r="575" spans="1:11" ht="16" thickBot="1" x14ac:dyDescent="0.4">
      <c r="A575" s="8"/>
      <c r="B575" s="2"/>
      <c r="C575" s="128"/>
      <c r="D575" s="122"/>
      <c r="E575" s="122"/>
      <c r="F575" s="284" t="s">
        <v>141</v>
      </c>
      <c r="G575" s="358" t="s">
        <v>141</v>
      </c>
      <c r="H575" s="571" t="str">
        <f t="shared" si="12"/>
        <v/>
      </c>
      <c r="I575" s="571" t="str">
        <f t="shared" si="12"/>
        <v/>
      </c>
      <c r="J575" s="571" t="str">
        <f t="shared" si="12"/>
        <v/>
      </c>
      <c r="K575" s="571" t="str">
        <f t="shared" si="12"/>
        <v/>
      </c>
    </row>
    <row r="576" spans="1:11" ht="15.5" x14ac:dyDescent="0.35">
      <c r="A576" s="213" t="s">
        <v>654</v>
      </c>
      <c r="B576" s="742" t="s">
        <v>141</v>
      </c>
      <c r="C576" s="182" t="s">
        <v>141</v>
      </c>
      <c r="D576" s="183"/>
      <c r="E576" s="183" t="s">
        <v>141</v>
      </c>
      <c r="F576" s="282" t="s">
        <v>141</v>
      </c>
      <c r="G576" s="358" t="s">
        <v>141</v>
      </c>
      <c r="H576" s="571" t="str">
        <f t="shared" si="12"/>
        <v/>
      </c>
      <c r="I576" s="571" t="str">
        <f t="shared" si="12"/>
        <v/>
      </c>
      <c r="J576" s="571" t="str">
        <f t="shared" si="12"/>
        <v/>
      </c>
      <c r="K576" s="571" t="str">
        <f t="shared" si="12"/>
        <v/>
      </c>
    </row>
    <row r="577" spans="1:11" ht="15.5" x14ac:dyDescent="0.35">
      <c r="A577" s="373" t="s">
        <v>9830</v>
      </c>
      <c r="B577" s="574" t="s">
        <v>655</v>
      </c>
      <c r="C577" s="193" t="s">
        <v>7132</v>
      </c>
      <c r="D577" s="309"/>
      <c r="E577" s="309"/>
      <c r="F577" s="393">
        <v>274.03999999999996</v>
      </c>
      <c r="G577" s="358" t="s">
        <v>141</v>
      </c>
      <c r="H577" s="571">
        <f t="shared" si="12"/>
        <v>73.685584850901762</v>
      </c>
      <c r="I577" s="571">
        <f t="shared" si="12"/>
        <v>37.916445249995192</v>
      </c>
      <c r="J577" s="571" t="e">
        <f t="shared" si="12"/>
        <v>#N/A</v>
      </c>
      <c r="K577" s="571" t="e">
        <f t="shared" si="12"/>
        <v>#N/A</v>
      </c>
    </row>
    <row r="578" spans="1:11" ht="15.5" x14ac:dyDescent="0.35">
      <c r="A578" s="192" t="s">
        <v>9860</v>
      </c>
      <c r="B578" s="574" t="s">
        <v>655</v>
      </c>
      <c r="C578" s="193" t="s">
        <v>7125</v>
      </c>
      <c r="D578" s="309"/>
      <c r="E578" s="309"/>
      <c r="F578" s="393">
        <v>310.67999999999995</v>
      </c>
      <c r="G578" s="358" t="s">
        <v>141</v>
      </c>
      <c r="H578" s="571">
        <f t="shared" si="12"/>
        <v>83.537576636542695</v>
      </c>
      <c r="I578" s="571">
        <f t="shared" si="12"/>
        <v>42.98599186348163</v>
      </c>
      <c r="J578" s="571" t="e">
        <f t="shared" si="12"/>
        <v>#N/A</v>
      </c>
      <c r="K578" s="571" t="e">
        <f t="shared" si="12"/>
        <v>#N/A</v>
      </c>
    </row>
    <row r="579" spans="1:11" ht="15.5" x14ac:dyDescent="0.35">
      <c r="A579" s="72"/>
      <c r="B579" s="574" t="s">
        <v>656</v>
      </c>
      <c r="C579" s="193" t="s">
        <v>7565</v>
      </c>
      <c r="D579" s="309"/>
      <c r="E579" s="309"/>
      <c r="F579" s="393">
        <v>310.67999999999995</v>
      </c>
      <c r="G579" s="358" t="s">
        <v>141</v>
      </c>
      <c r="H579" s="571">
        <f t="shared" si="12"/>
        <v>83.537576636542695</v>
      </c>
      <c r="I579" s="571">
        <f t="shared" si="12"/>
        <v>42.98599186348163</v>
      </c>
      <c r="J579" s="571" t="e">
        <f t="shared" si="12"/>
        <v>#N/A</v>
      </c>
      <c r="K579" s="571" t="e">
        <f t="shared" si="12"/>
        <v>#N/A</v>
      </c>
    </row>
    <row r="580" spans="1:11" ht="15.5" x14ac:dyDescent="0.35">
      <c r="A580" s="192" t="s">
        <v>9861</v>
      </c>
      <c r="B580" s="574" t="s">
        <v>655</v>
      </c>
      <c r="C580" s="193" t="s">
        <v>7639</v>
      </c>
      <c r="D580" s="309"/>
      <c r="E580" s="309"/>
      <c r="F580" s="393">
        <v>789.76</v>
      </c>
      <c r="G580" s="358" t="s">
        <v>141</v>
      </c>
      <c r="H580" s="571">
        <f t="shared" si="12"/>
        <v>212.35559586866219</v>
      </c>
      <c r="I580" s="571">
        <f t="shared" si="12"/>
        <v>109.27197416667715</v>
      </c>
      <c r="J580" s="571" t="e">
        <f t="shared" si="12"/>
        <v>#N/A</v>
      </c>
      <c r="K580" s="571" t="e">
        <f t="shared" si="12"/>
        <v>#N/A</v>
      </c>
    </row>
    <row r="581" spans="1:11" ht="15.5" x14ac:dyDescent="0.35">
      <c r="A581" s="72"/>
      <c r="B581" s="574" t="s">
        <v>657</v>
      </c>
      <c r="C581" s="193" t="s">
        <v>7564</v>
      </c>
      <c r="D581" s="309"/>
      <c r="E581" s="309"/>
      <c r="F581" s="393">
        <v>789.76</v>
      </c>
      <c r="G581" s="358" t="s">
        <v>141</v>
      </c>
      <c r="H581" s="571">
        <f t="shared" si="12"/>
        <v>212.35559586866219</v>
      </c>
      <c r="I581" s="571">
        <f t="shared" si="12"/>
        <v>109.27197416667715</v>
      </c>
      <c r="J581" s="571" t="e">
        <f t="shared" si="12"/>
        <v>#N/A</v>
      </c>
      <c r="K581" s="571" t="e">
        <f t="shared" si="12"/>
        <v>#N/A</v>
      </c>
    </row>
    <row r="582" spans="1:11" ht="15.5" x14ac:dyDescent="0.35">
      <c r="A582" s="192" t="s">
        <v>9862</v>
      </c>
      <c r="B582" s="574" t="s">
        <v>655</v>
      </c>
      <c r="C582" s="193" t="s">
        <v>7638</v>
      </c>
      <c r="D582" s="309"/>
      <c r="E582" s="309"/>
      <c r="F582" s="393">
        <v>826.51</v>
      </c>
      <c r="G582" s="358" t="s">
        <v>141</v>
      </c>
      <c r="H582" s="571">
        <f t="shared" si="12"/>
        <v>222.23716514055914</v>
      </c>
      <c r="I582" s="571">
        <f t="shared" si="12"/>
        <v>114.35674048888312</v>
      </c>
      <c r="J582" s="571" t="e">
        <f t="shared" si="12"/>
        <v>#N/A</v>
      </c>
      <c r="K582" s="571" t="e">
        <f t="shared" si="12"/>
        <v>#N/A</v>
      </c>
    </row>
    <row r="583" spans="1:11" ht="15.5" x14ac:dyDescent="0.35">
      <c r="A583" s="72"/>
      <c r="B583" s="574" t="s">
        <v>658</v>
      </c>
      <c r="C583" s="193" t="s">
        <v>7563</v>
      </c>
      <c r="D583" s="309"/>
      <c r="E583" s="309"/>
      <c r="F583" s="393">
        <v>826.51</v>
      </c>
      <c r="G583" s="358" t="s">
        <v>141</v>
      </c>
      <c r="H583" s="571">
        <f t="shared" si="12"/>
        <v>222.23716514055914</v>
      </c>
      <c r="I583" s="571">
        <f t="shared" si="12"/>
        <v>114.35674048888312</v>
      </c>
      <c r="J583" s="571" t="e">
        <f t="shared" si="12"/>
        <v>#N/A</v>
      </c>
      <c r="K583" s="571" t="e">
        <f t="shared" si="12"/>
        <v>#N/A</v>
      </c>
    </row>
    <row r="584" spans="1:11" ht="15.5" x14ac:dyDescent="0.35">
      <c r="A584" s="192" t="s">
        <v>9863</v>
      </c>
      <c r="B584" s="574" t="s">
        <v>655</v>
      </c>
      <c r="C584" s="193" t="s">
        <v>7637</v>
      </c>
      <c r="D584" s="309"/>
      <c r="E584" s="309"/>
      <c r="F584" s="393">
        <v>1632.56</v>
      </c>
      <c r="G584" s="358" t="s">
        <v>141</v>
      </c>
      <c r="H584" s="571">
        <f t="shared" si="12"/>
        <v>438.97291783749893</v>
      </c>
      <c r="I584" s="571">
        <f t="shared" si="12"/>
        <v>225.88261515593402</v>
      </c>
      <c r="J584" s="571" t="e">
        <f t="shared" si="12"/>
        <v>#N/A</v>
      </c>
      <c r="K584" s="571" t="e">
        <f t="shared" si="12"/>
        <v>#N/A</v>
      </c>
    </row>
    <row r="585" spans="1:11" ht="15.5" x14ac:dyDescent="0.35">
      <c r="A585" s="72"/>
      <c r="B585" s="574" t="s">
        <v>659</v>
      </c>
      <c r="C585" s="193" t="s">
        <v>7562</v>
      </c>
      <c r="D585" s="309"/>
      <c r="E585" s="309"/>
      <c r="F585" s="393">
        <v>1632.56</v>
      </c>
      <c r="G585" s="358" t="s">
        <v>141</v>
      </c>
      <c r="H585" s="571">
        <f t="shared" si="12"/>
        <v>438.97291783749893</v>
      </c>
      <c r="I585" s="571">
        <f t="shared" si="12"/>
        <v>225.88261515593402</v>
      </c>
      <c r="J585" s="571" t="e">
        <f t="shared" si="12"/>
        <v>#N/A</v>
      </c>
      <c r="K585" s="571" t="e">
        <f t="shared" si="12"/>
        <v>#N/A</v>
      </c>
    </row>
    <row r="586" spans="1:11" ht="15.5" x14ac:dyDescent="0.35">
      <c r="A586" s="192" t="s">
        <v>9864</v>
      </c>
      <c r="B586" s="574" t="s">
        <v>655</v>
      </c>
      <c r="C586" s="193" t="s">
        <v>7636</v>
      </c>
      <c r="D586" s="309"/>
      <c r="E586" s="309"/>
      <c r="F586" s="393">
        <v>1669.21</v>
      </c>
      <c r="G586" s="358" t="s">
        <v>141</v>
      </c>
      <c r="H586" s="571">
        <f t="shared" si="12"/>
        <v>448.82759848552678</v>
      </c>
      <c r="I586" s="571">
        <f t="shared" si="12"/>
        <v>230.95354537930405</v>
      </c>
      <c r="J586" s="571" t="e">
        <f t="shared" si="12"/>
        <v>#N/A</v>
      </c>
      <c r="K586" s="571" t="e">
        <f t="shared" si="12"/>
        <v>#N/A</v>
      </c>
    </row>
    <row r="587" spans="1:11" ht="15.5" x14ac:dyDescent="0.35">
      <c r="A587" s="72"/>
      <c r="B587" s="574" t="s">
        <v>660</v>
      </c>
      <c r="C587" s="193" t="s">
        <v>7561</v>
      </c>
      <c r="D587" s="309"/>
      <c r="E587" s="309"/>
      <c r="F587" s="393">
        <v>1669.21</v>
      </c>
      <c r="G587" s="358" t="s">
        <v>141</v>
      </c>
      <c r="H587" s="571">
        <f t="shared" si="12"/>
        <v>448.82759848552678</v>
      </c>
      <c r="I587" s="571">
        <f t="shared" si="12"/>
        <v>230.95354537930405</v>
      </c>
      <c r="J587" s="571" t="e">
        <f t="shared" si="12"/>
        <v>#N/A</v>
      </c>
      <c r="K587" s="571" t="e">
        <f t="shared" si="12"/>
        <v>#N/A</v>
      </c>
    </row>
    <row r="588" spans="1:11" ht="15.5" x14ac:dyDescent="0.35">
      <c r="A588" s="373" t="s">
        <v>9844</v>
      </c>
      <c r="B588" s="574" t="s">
        <v>661</v>
      </c>
      <c r="C588" s="193" t="s">
        <v>7560</v>
      </c>
      <c r="D588" s="309"/>
      <c r="E588" s="309"/>
      <c r="F588" s="393">
        <v>675.73</v>
      </c>
      <c r="G588" s="358" t="s">
        <v>141</v>
      </c>
      <c r="H588" s="571">
        <f t="shared" si="12"/>
        <v>181.69449807071908</v>
      </c>
      <c r="I588" s="571">
        <f t="shared" si="12"/>
        <v>93.494670664060919</v>
      </c>
      <c r="J588" s="571" t="e">
        <f t="shared" si="12"/>
        <v>#N/A</v>
      </c>
      <c r="K588" s="571" t="e">
        <f t="shared" si="12"/>
        <v>#N/A</v>
      </c>
    </row>
    <row r="589" spans="1:11" ht="15.5" x14ac:dyDescent="0.35">
      <c r="A589" s="192" t="s">
        <v>9845</v>
      </c>
      <c r="B589" s="221" t="s">
        <v>662</v>
      </c>
      <c r="C589" s="247" t="s">
        <v>7559</v>
      </c>
      <c r="D589" s="222"/>
      <c r="E589" s="222"/>
      <c r="F589" s="393">
        <v>722.36</v>
      </c>
      <c r="G589" s="358" t="s">
        <v>141</v>
      </c>
      <c r="H589" s="571">
        <f t="shared" si="12"/>
        <v>194.23266338088385</v>
      </c>
      <c r="I589" s="571">
        <f t="shared" si="12"/>
        <v>99.946443551257232</v>
      </c>
      <c r="J589" s="571" t="e">
        <f t="shared" si="12"/>
        <v>#N/A</v>
      </c>
      <c r="K589" s="571" t="e">
        <f t="shared" ref="I589:K595" si="13">IF(ISNUMBER($F589),K$3*$F589,"")</f>
        <v>#N/A</v>
      </c>
    </row>
    <row r="590" spans="1:11" ht="15.5" x14ac:dyDescent="0.35">
      <c r="A590" s="373" t="s">
        <v>9846</v>
      </c>
      <c r="B590" s="574" t="s">
        <v>663</v>
      </c>
      <c r="C590" s="193" t="s">
        <v>7558</v>
      </c>
      <c r="D590" s="309"/>
      <c r="E590" s="309"/>
      <c r="F590" s="393">
        <v>1392.51</v>
      </c>
      <c r="G590" s="358" t="s">
        <v>141</v>
      </c>
      <c r="H590" s="571">
        <f t="shared" ref="H590:K653" si="14">IF(ISNUMBER($F590),H$3*$F590,"")</f>
        <v>374.42677623970673</v>
      </c>
      <c r="I590" s="571">
        <f t="shared" si="13"/>
        <v>192.669059900273</v>
      </c>
      <c r="J590" s="571" t="e">
        <f t="shared" si="13"/>
        <v>#N/A</v>
      </c>
      <c r="K590" s="571" t="e">
        <f t="shared" si="13"/>
        <v>#N/A</v>
      </c>
    </row>
    <row r="591" spans="1:11" ht="16" thickBot="1" x14ac:dyDescent="0.4">
      <c r="A591" s="594" t="s">
        <v>9847</v>
      </c>
      <c r="B591" s="565" t="s">
        <v>664</v>
      </c>
      <c r="C591" s="391" t="s">
        <v>7557</v>
      </c>
      <c r="D591" s="386"/>
      <c r="E591" s="386"/>
      <c r="F591" s="344">
        <v>1439.04</v>
      </c>
      <c r="G591" s="358" t="s">
        <v>141</v>
      </c>
      <c r="H591" s="571">
        <f t="shared" si="14"/>
        <v>386.93805292600234</v>
      </c>
      <c r="I591" s="571">
        <f t="shared" si="13"/>
        <v>199.10699668863336</v>
      </c>
      <c r="J591" s="571" t="e">
        <f t="shared" si="13"/>
        <v>#N/A</v>
      </c>
      <c r="K591" s="571" t="e">
        <f t="shared" si="13"/>
        <v>#N/A</v>
      </c>
    </row>
    <row r="592" spans="1:11" ht="16" thickBot="1" x14ac:dyDescent="0.4">
      <c r="A592" s="8"/>
      <c r="B592" s="2"/>
      <c r="C592" s="128"/>
      <c r="D592" s="122"/>
      <c r="E592" s="122"/>
      <c r="F592" s="284" t="s">
        <v>141</v>
      </c>
      <c r="G592" s="358" t="s">
        <v>141</v>
      </c>
      <c r="H592" s="571" t="str">
        <f t="shared" si="14"/>
        <v/>
      </c>
      <c r="I592" s="571" t="str">
        <f t="shared" si="13"/>
        <v/>
      </c>
      <c r="J592" s="571" t="str">
        <f t="shared" si="13"/>
        <v/>
      </c>
      <c r="K592" s="571" t="str">
        <f t="shared" si="13"/>
        <v/>
      </c>
    </row>
    <row r="593" spans="1:11" ht="15.5" x14ac:dyDescent="0.35">
      <c r="A593" s="213" t="s">
        <v>7884</v>
      </c>
      <c r="B593" s="742" t="s">
        <v>141</v>
      </c>
      <c r="C593" s="182" t="s">
        <v>141</v>
      </c>
      <c r="D593" s="183"/>
      <c r="E593" s="183" t="s">
        <v>141</v>
      </c>
      <c r="F593" s="282" t="s">
        <v>141</v>
      </c>
      <c r="G593" s="358" t="s">
        <v>141</v>
      </c>
      <c r="H593" s="571" t="str">
        <f t="shared" si="14"/>
        <v/>
      </c>
      <c r="I593" s="571" t="str">
        <f t="shared" si="13"/>
        <v/>
      </c>
      <c r="J593" s="571" t="str">
        <f t="shared" si="13"/>
        <v/>
      </c>
      <c r="K593" s="571" t="str">
        <f t="shared" si="13"/>
        <v/>
      </c>
    </row>
    <row r="594" spans="1:11" ht="15.5" x14ac:dyDescent="0.35">
      <c r="A594" s="373" t="s">
        <v>9830</v>
      </c>
      <c r="B594" s="574" t="s">
        <v>675</v>
      </c>
      <c r="C594" s="193" t="s">
        <v>7133</v>
      </c>
      <c r="D594" s="309"/>
      <c r="E594" s="309"/>
      <c r="F594" s="393">
        <v>0</v>
      </c>
      <c r="G594" s="358" t="s">
        <v>141</v>
      </c>
      <c r="H594" s="571">
        <f t="shared" si="14"/>
        <v>0</v>
      </c>
      <c r="I594" s="571">
        <f t="shared" si="13"/>
        <v>0</v>
      </c>
      <c r="J594" s="571" t="e">
        <f t="shared" si="13"/>
        <v>#N/A</v>
      </c>
      <c r="K594" s="571" t="e">
        <f t="shared" si="13"/>
        <v>#N/A</v>
      </c>
    </row>
    <row r="595" spans="1:11" ht="15.5" x14ac:dyDescent="0.35">
      <c r="A595" s="192" t="s">
        <v>9860</v>
      </c>
      <c r="B595" s="574" t="s">
        <v>675</v>
      </c>
      <c r="C595" s="193" t="s">
        <v>7126</v>
      </c>
      <c r="D595" s="309"/>
      <c r="E595" s="309"/>
      <c r="F595" s="393">
        <v>175.82</v>
      </c>
      <c r="G595" s="358" t="s">
        <v>141</v>
      </c>
      <c r="H595" s="571">
        <f t="shared" si="14"/>
        <v>47.275578486664536</v>
      </c>
      <c r="I595" s="571">
        <f t="shared" si="13"/>
        <v>24.326628973340224</v>
      </c>
      <c r="J595" s="571" t="e">
        <f t="shared" si="13"/>
        <v>#N/A</v>
      </c>
      <c r="K595" s="571" t="e">
        <f t="shared" si="13"/>
        <v>#N/A</v>
      </c>
    </row>
    <row r="596" spans="1:11" ht="15.5" x14ac:dyDescent="0.35">
      <c r="A596" s="72"/>
      <c r="B596" s="574" t="s">
        <v>676</v>
      </c>
      <c r="C596" s="193" t="s">
        <v>7547</v>
      </c>
      <c r="D596" s="309"/>
      <c r="E596" s="309"/>
      <c r="F596" s="393">
        <v>175.82</v>
      </c>
      <c r="G596" s="358" t="s">
        <v>141</v>
      </c>
      <c r="H596" s="571">
        <f t="shared" si="14"/>
        <v>47.275578486664536</v>
      </c>
      <c r="I596" s="571">
        <f t="shared" si="14"/>
        <v>24.326628973340224</v>
      </c>
      <c r="J596" s="571" t="e">
        <f t="shared" si="14"/>
        <v>#N/A</v>
      </c>
      <c r="K596" s="571" t="e">
        <f t="shared" si="14"/>
        <v>#N/A</v>
      </c>
    </row>
    <row r="597" spans="1:11" ht="15.5" x14ac:dyDescent="0.35">
      <c r="A597" s="192" t="s">
        <v>9861</v>
      </c>
      <c r="B597" s="574" t="s">
        <v>675</v>
      </c>
      <c r="C597" s="193" t="s">
        <v>7635</v>
      </c>
      <c r="D597" s="309"/>
      <c r="E597" s="309"/>
      <c r="F597" s="393">
        <v>506.07</v>
      </c>
      <c r="G597" s="358" t="s">
        <v>141</v>
      </c>
      <c r="H597" s="571">
        <f t="shared" si="14"/>
        <v>136.07525881439156</v>
      </c>
      <c r="I597" s="571">
        <f t="shared" si="14"/>
        <v>70.020345379014259</v>
      </c>
      <c r="J597" s="571" t="e">
        <f t="shared" si="14"/>
        <v>#N/A</v>
      </c>
      <c r="K597" s="571" t="e">
        <f t="shared" si="14"/>
        <v>#N/A</v>
      </c>
    </row>
    <row r="598" spans="1:11" ht="15.5" x14ac:dyDescent="0.35">
      <c r="A598" s="72"/>
      <c r="B598" s="574" t="s">
        <v>677</v>
      </c>
      <c r="C598" s="193" t="s">
        <v>7546</v>
      </c>
      <c r="D598" s="309"/>
      <c r="E598" s="309"/>
      <c r="F598" s="393">
        <v>506.07</v>
      </c>
      <c r="G598" s="358" t="s">
        <v>141</v>
      </c>
      <c r="H598" s="571">
        <f t="shared" si="14"/>
        <v>136.07525881439156</v>
      </c>
      <c r="I598" s="571">
        <f t="shared" si="14"/>
        <v>70.020345379014259</v>
      </c>
      <c r="J598" s="571" t="e">
        <f t="shared" si="14"/>
        <v>#N/A</v>
      </c>
      <c r="K598" s="571" t="e">
        <f t="shared" si="14"/>
        <v>#N/A</v>
      </c>
    </row>
    <row r="599" spans="1:11" ht="15.5" x14ac:dyDescent="0.35">
      <c r="A599" s="192" t="s">
        <v>9862</v>
      </c>
      <c r="B599" s="574" t="s">
        <v>678</v>
      </c>
      <c r="C599" s="193" t="s">
        <v>7135</v>
      </c>
      <c r="D599" s="309"/>
      <c r="E599" s="309"/>
      <c r="F599" s="393">
        <v>542.81999999999994</v>
      </c>
      <c r="G599" s="358" t="s">
        <v>141</v>
      </c>
      <c r="H599" s="571">
        <f t="shared" si="14"/>
        <v>145.95682808628848</v>
      </c>
      <c r="I599" s="571">
        <f t="shared" si="14"/>
        <v>75.105111701220224</v>
      </c>
      <c r="J599" s="571" t="e">
        <f t="shared" si="14"/>
        <v>#N/A</v>
      </c>
      <c r="K599" s="571" t="e">
        <f t="shared" si="14"/>
        <v>#N/A</v>
      </c>
    </row>
    <row r="600" spans="1:11" ht="15.5" x14ac:dyDescent="0.35">
      <c r="A600" s="72"/>
      <c r="B600" s="574" t="s">
        <v>679</v>
      </c>
      <c r="C600" s="193" t="s">
        <v>7136</v>
      </c>
      <c r="D600" s="309"/>
      <c r="E600" s="309"/>
      <c r="F600" s="393">
        <v>542.81999999999994</v>
      </c>
      <c r="G600" s="358" t="s">
        <v>141</v>
      </c>
      <c r="H600" s="571">
        <f t="shared" si="14"/>
        <v>145.95682808628848</v>
      </c>
      <c r="I600" s="571">
        <f t="shared" si="14"/>
        <v>75.105111701220224</v>
      </c>
      <c r="J600" s="571" t="e">
        <f t="shared" si="14"/>
        <v>#N/A</v>
      </c>
      <c r="K600" s="571" t="e">
        <f t="shared" si="14"/>
        <v>#N/A</v>
      </c>
    </row>
    <row r="601" spans="1:11" ht="15.5" x14ac:dyDescent="0.35">
      <c r="A601" s="192" t="s">
        <v>9863</v>
      </c>
      <c r="B601" s="574" t="s">
        <v>675</v>
      </c>
      <c r="C601" s="193" t="s">
        <v>7634</v>
      </c>
      <c r="D601" s="309"/>
      <c r="E601" s="309"/>
      <c r="F601" s="393">
        <v>1107.25</v>
      </c>
      <c r="G601" s="358" t="s">
        <v>141</v>
      </c>
      <c r="H601" s="571">
        <f t="shared" si="14"/>
        <v>297.72428779069111</v>
      </c>
      <c r="I601" s="571">
        <f t="shared" si="14"/>
        <v>153.20020436088595</v>
      </c>
      <c r="J601" s="571" t="e">
        <f t="shared" si="14"/>
        <v>#N/A</v>
      </c>
      <c r="K601" s="571" t="e">
        <f t="shared" si="14"/>
        <v>#N/A</v>
      </c>
    </row>
    <row r="602" spans="1:11" ht="15.5" x14ac:dyDescent="0.35">
      <c r="A602" s="72"/>
      <c r="B602" s="574" t="s">
        <v>680</v>
      </c>
      <c r="C602" s="193" t="s">
        <v>7545</v>
      </c>
      <c r="D602" s="309"/>
      <c r="E602" s="309"/>
      <c r="F602" s="393">
        <v>1107.25</v>
      </c>
      <c r="G602" s="358" t="s">
        <v>141</v>
      </c>
      <c r="H602" s="571">
        <f t="shared" si="14"/>
        <v>297.72428779069111</v>
      </c>
      <c r="I602" s="571">
        <f t="shared" si="14"/>
        <v>153.20020436088595</v>
      </c>
      <c r="J602" s="571" t="e">
        <f t="shared" si="14"/>
        <v>#N/A</v>
      </c>
      <c r="K602" s="571" t="e">
        <f t="shared" si="14"/>
        <v>#N/A</v>
      </c>
    </row>
    <row r="603" spans="1:11" ht="15.5" x14ac:dyDescent="0.35">
      <c r="A603" s="192" t="s">
        <v>9864</v>
      </c>
      <c r="B603" s="574" t="s">
        <v>675</v>
      </c>
      <c r="C603" s="193" t="s">
        <v>7633</v>
      </c>
      <c r="D603" s="309"/>
      <c r="E603" s="309"/>
      <c r="F603" s="393">
        <v>1144.01</v>
      </c>
      <c r="G603" s="358" t="s">
        <v>141</v>
      </c>
      <c r="H603" s="571">
        <f t="shared" si="14"/>
        <v>307.60854592497498</v>
      </c>
      <c r="I603" s="571">
        <f t="shared" si="14"/>
        <v>158.28635429297549</v>
      </c>
      <c r="J603" s="571" t="e">
        <f t="shared" si="14"/>
        <v>#N/A</v>
      </c>
      <c r="K603" s="571" t="e">
        <f t="shared" si="14"/>
        <v>#N/A</v>
      </c>
    </row>
    <row r="604" spans="1:11" ht="15.5" x14ac:dyDescent="0.35">
      <c r="A604" s="72"/>
      <c r="B604" s="574" t="s">
        <v>681</v>
      </c>
      <c r="C604" s="193" t="s">
        <v>7544</v>
      </c>
      <c r="D604" s="309"/>
      <c r="E604" s="309"/>
      <c r="F604" s="393">
        <v>1144.01</v>
      </c>
      <c r="G604" s="358" t="s">
        <v>141</v>
      </c>
      <c r="H604" s="571">
        <f t="shared" si="14"/>
        <v>307.60854592497498</v>
      </c>
      <c r="I604" s="571">
        <f t="shared" si="14"/>
        <v>158.28635429297549</v>
      </c>
      <c r="J604" s="571" t="e">
        <f t="shared" si="14"/>
        <v>#N/A</v>
      </c>
      <c r="K604" s="571" t="e">
        <f t="shared" si="14"/>
        <v>#N/A</v>
      </c>
    </row>
    <row r="605" spans="1:11" ht="15.5" x14ac:dyDescent="0.35">
      <c r="A605" s="373" t="s">
        <v>9844</v>
      </c>
      <c r="B605" s="574" t="s">
        <v>682</v>
      </c>
      <c r="C605" s="193" t="s">
        <v>7522</v>
      </c>
      <c r="D605" s="309"/>
      <c r="E605" s="309"/>
      <c r="F605" s="393">
        <v>495.92</v>
      </c>
      <c r="G605" s="358" t="s">
        <v>141</v>
      </c>
      <c r="H605" s="571">
        <f t="shared" si="14"/>
        <v>133.34606349167717</v>
      </c>
      <c r="I605" s="571">
        <f t="shared" si="14"/>
        <v>68.615981347166908</v>
      </c>
      <c r="J605" s="571" t="e">
        <f t="shared" si="14"/>
        <v>#N/A</v>
      </c>
      <c r="K605" s="571" t="e">
        <f t="shared" si="14"/>
        <v>#N/A</v>
      </c>
    </row>
    <row r="606" spans="1:11" ht="15.5" x14ac:dyDescent="0.35">
      <c r="A606" s="192" t="s">
        <v>9845</v>
      </c>
      <c r="B606" s="221" t="s">
        <v>683</v>
      </c>
      <c r="C606" s="247" t="s">
        <v>7521</v>
      </c>
      <c r="D606" s="222"/>
      <c r="E606" s="222"/>
      <c r="F606" s="393">
        <v>547.1099999999999</v>
      </c>
      <c r="G606" s="358" t="s">
        <v>141</v>
      </c>
      <c r="H606" s="571">
        <f t="shared" si="14"/>
        <v>147.11035005027318</v>
      </c>
      <c r="I606" s="571">
        <f t="shared" si="14"/>
        <v>75.698680341281815</v>
      </c>
      <c r="J606" s="571" t="e">
        <f t="shared" si="14"/>
        <v>#N/A</v>
      </c>
      <c r="K606" s="571" t="e">
        <f t="shared" si="14"/>
        <v>#N/A</v>
      </c>
    </row>
    <row r="607" spans="1:11" ht="15.5" x14ac:dyDescent="0.35">
      <c r="A607" s="373" t="s">
        <v>9846</v>
      </c>
      <c r="B607" s="574" t="s">
        <v>684</v>
      </c>
      <c r="C607" s="193" t="s">
        <v>7520</v>
      </c>
      <c r="D607" s="309"/>
      <c r="E607" s="309"/>
      <c r="F607" s="393">
        <v>1057.3</v>
      </c>
      <c r="G607" s="358" t="s">
        <v>141</v>
      </c>
      <c r="H607" s="571">
        <f t="shared" si="14"/>
        <v>284.29342016807198</v>
      </c>
      <c r="I607" s="571">
        <f t="shared" si="14"/>
        <v>146.2890729923366</v>
      </c>
      <c r="J607" s="571" t="e">
        <f t="shared" si="14"/>
        <v>#N/A</v>
      </c>
      <c r="K607" s="571" t="e">
        <f t="shared" si="14"/>
        <v>#N/A</v>
      </c>
    </row>
    <row r="608" spans="1:11" ht="16" thickBot="1" x14ac:dyDescent="0.4">
      <c r="A608" s="594" t="s">
        <v>9847</v>
      </c>
      <c r="B608" s="565" t="s">
        <v>685</v>
      </c>
      <c r="C608" s="391" t="s">
        <v>7519</v>
      </c>
      <c r="D608" s="386"/>
      <c r="E608" s="386"/>
      <c r="F608" s="344">
        <v>1108.49</v>
      </c>
      <c r="G608" s="358" t="s">
        <v>141</v>
      </c>
      <c r="H608" s="571">
        <f t="shared" si="14"/>
        <v>298.05770672666802</v>
      </c>
      <c r="I608" s="571">
        <f t="shared" si="14"/>
        <v>153.37177198645153</v>
      </c>
      <c r="J608" s="571" t="e">
        <f t="shared" si="14"/>
        <v>#N/A</v>
      </c>
      <c r="K608" s="571" t="e">
        <f t="shared" si="14"/>
        <v>#N/A</v>
      </c>
    </row>
    <row r="609" spans="1:11" ht="16" thickBot="1" x14ac:dyDescent="0.4">
      <c r="A609" s="8"/>
      <c r="B609" s="2"/>
      <c r="C609" s="128"/>
      <c r="D609" s="122"/>
      <c r="E609" s="122"/>
      <c r="F609" s="284" t="s">
        <v>141</v>
      </c>
      <c r="G609" s="358" t="s">
        <v>141</v>
      </c>
      <c r="H609" s="571" t="str">
        <f t="shared" si="14"/>
        <v/>
      </c>
      <c r="I609" s="571" t="str">
        <f t="shared" si="14"/>
        <v/>
      </c>
      <c r="J609" s="571" t="str">
        <f t="shared" si="14"/>
        <v/>
      </c>
      <c r="K609" s="571" t="str">
        <f t="shared" si="14"/>
        <v/>
      </c>
    </row>
    <row r="610" spans="1:11" ht="15.5" x14ac:dyDescent="0.35">
      <c r="A610" s="184" t="s">
        <v>7885</v>
      </c>
      <c r="B610" s="745" t="s">
        <v>141</v>
      </c>
      <c r="C610" s="209" t="s">
        <v>141</v>
      </c>
      <c r="D610" s="210"/>
      <c r="E610" s="210" t="s">
        <v>141</v>
      </c>
      <c r="F610" s="286" t="s">
        <v>141</v>
      </c>
      <c r="G610" s="358" t="s">
        <v>141</v>
      </c>
      <c r="H610" s="571" t="str">
        <f t="shared" si="14"/>
        <v/>
      </c>
      <c r="I610" s="571" t="str">
        <f t="shared" si="14"/>
        <v/>
      </c>
      <c r="J610" s="571" t="str">
        <f t="shared" si="14"/>
        <v/>
      </c>
      <c r="K610" s="571" t="str">
        <f t="shared" si="14"/>
        <v/>
      </c>
    </row>
    <row r="611" spans="1:11" ht="15.5" x14ac:dyDescent="0.35">
      <c r="A611" s="373" t="s">
        <v>9830</v>
      </c>
      <c r="B611" s="574" t="s">
        <v>603</v>
      </c>
      <c r="C611" s="193" t="s">
        <v>7134</v>
      </c>
      <c r="D611" s="309"/>
      <c r="E611" s="309"/>
      <c r="F611" s="393">
        <v>0</v>
      </c>
      <c r="G611" s="358" t="s">
        <v>141</v>
      </c>
      <c r="H611" s="571">
        <f t="shared" si="14"/>
        <v>0</v>
      </c>
      <c r="I611" s="571">
        <f t="shared" si="14"/>
        <v>0</v>
      </c>
      <c r="J611" s="571" t="e">
        <f t="shared" si="14"/>
        <v>#N/A</v>
      </c>
      <c r="K611" s="571" t="e">
        <f t="shared" si="14"/>
        <v>#N/A</v>
      </c>
    </row>
    <row r="612" spans="1:11" ht="15.5" x14ac:dyDescent="0.35">
      <c r="A612" s="192" t="s">
        <v>9860</v>
      </c>
      <c r="B612" s="574" t="s">
        <v>603</v>
      </c>
      <c r="C612" s="193" t="s">
        <v>7127</v>
      </c>
      <c r="D612" s="309"/>
      <c r="E612" s="309"/>
      <c r="F612" s="393">
        <v>107.14999999999998</v>
      </c>
      <c r="G612" s="358" t="s">
        <v>141</v>
      </c>
      <c r="H612" s="571">
        <f t="shared" si="14"/>
        <v>28.811160475748515</v>
      </c>
      <c r="I612" s="571">
        <f t="shared" si="14"/>
        <v>14.825379902703929</v>
      </c>
      <c r="J612" s="571" t="e">
        <f t="shared" si="14"/>
        <v>#N/A</v>
      </c>
      <c r="K612" s="571" t="e">
        <f t="shared" si="14"/>
        <v>#N/A</v>
      </c>
    </row>
    <row r="613" spans="1:11" ht="15.5" x14ac:dyDescent="0.35">
      <c r="A613" s="72"/>
      <c r="B613" s="574" t="s">
        <v>604</v>
      </c>
      <c r="C613" s="193" t="s">
        <v>7601</v>
      </c>
      <c r="D613" s="309"/>
      <c r="E613" s="309"/>
      <c r="F613" s="393">
        <v>107.14999999999998</v>
      </c>
      <c r="G613" s="358" t="s">
        <v>141</v>
      </c>
      <c r="H613" s="571">
        <f t="shared" si="14"/>
        <v>28.811160475748515</v>
      </c>
      <c r="I613" s="571">
        <f t="shared" si="14"/>
        <v>14.825379902703929</v>
      </c>
      <c r="J613" s="571" t="e">
        <f t="shared" si="14"/>
        <v>#N/A</v>
      </c>
      <c r="K613" s="571" t="e">
        <f t="shared" si="14"/>
        <v>#N/A</v>
      </c>
    </row>
    <row r="614" spans="1:11" ht="15.5" x14ac:dyDescent="0.35">
      <c r="A614" s="192" t="s">
        <v>9861</v>
      </c>
      <c r="B614" s="574" t="s">
        <v>603</v>
      </c>
      <c r="C614" s="193" t="s">
        <v>7651</v>
      </c>
      <c r="D614" s="309"/>
      <c r="E614" s="309"/>
      <c r="F614" s="393">
        <v>628.32000000000005</v>
      </c>
      <c r="G614" s="358" t="s">
        <v>141</v>
      </c>
      <c r="H614" s="571">
        <f t="shared" si="14"/>
        <v>168.9466014943753</v>
      </c>
      <c r="I614" s="571">
        <f t="shared" si="14"/>
        <v>86.934976205944324</v>
      </c>
      <c r="J614" s="571" t="e">
        <f t="shared" si="14"/>
        <v>#N/A</v>
      </c>
      <c r="K614" s="571" t="e">
        <f t="shared" si="14"/>
        <v>#N/A</v>
      </c>
    </row>
    <row r="615" spans="1:11" ht="15.5" x14ac:dyDescent="0.35">
      <c r="A615" s="72"/>
      <c r="B615" s="574" t="s">
        <v>605</v>
      </c>
      <c r="C615" s="193" t="s">
        <v>7600</v>
      </c>
      <c r="D615" s="309"/>
      <c r="E615" s="309"/>
      <c r="F615" s="393">
        <v>628.32000000000005</v>
      </c>
      <c r="G615" s="358" t="s">
        <v>141</v>
      </c>
      <c r="H615" s="571">
        <f t="shared" si="14"/>
        <v>168.9466014943753</v>
      </c>
      <c r="I615" s="571">
        <f t="shared" si="14"/>
        <v>86.934976205944324</v>
      </c>
      <c r="J615" s="571" t="e">
        <f t="shared" si="14"/>
        <v>#N/A</v>
      </c>
      <c r="K615" s="571" t="e">
        <f t="shared" si="14"/>
        <v>#N/A</v>
      </c>
    </row>
    <row r="616" spans="1:11" ht="15.5" x14ac:dyDescent="0.35">
      <c r="A616" s="192" t="s">
        <v>9862</v>
      </c>
      <c r="B616" s="574" t="s">
        <v>603</v>
      </c>
      <c r="C616" s="193" t="s">
        <v>7650</v>
      </c>
      <c r="D616" s="309"/>
      <c r="E616" s="309"/>
      <c r="F616" s="393">
        <v>683.92</v>
      </c>
      <c r="G616" s="358" t="s">
        <v>141</v>
      </c>
      <c r="H616" s="571">
        <f t="shared" si="14"/>
        <v>183.89667636559895</v>
      </c>
      <c r="I616" s="571">
        <f t="shared" si="14"/>
        <v>94.627847158723952</v>
      </c>
      <c r="J616" s="571" t="e">
        <f t="shared" si="14"/>
        <v>#N/A</v>
      </c>
      <c r="K616" s="571" t="e">
        <f t="shared" si="14"/>
        <v>#N/A</v>
      </c>
    </row>
    <row r="617" spans="1:11" ht="15.5" x14ac:dyDescent="0.35">
      <c r="A617" s="72"/>
      <c r="B617" s="574" t="s">
        <v>606</v>
      </c>
      <c r="C617" s="193" t="s">
        <v>7599</v>
      </c>
      <c r="D617" s="309"/>
      <c r="E617" s="309"/>
      <c r="F617" s="393">
        <v>683.92</v>
      </c>
      <c r="G617" s="358" t="s">
        <v>141</v>
      </c>
      <c r="H617" s="571">
        <f t="shared" si="14"/>
        <v>183.89667636559895</v>
      </c>
      <c r="I617" s="571">
        <f t="shared" si="14"/>
        <v>94.627847158723952</v>
      </c>
      <c r="J617" s="571" t="e">
        <f t="shared" si="14"/>
        <v>#N/A</v>
      </c>
      <c r="K617" s="571" t="e">
        <f t="shared" si="14"/>
        <v>#N/A</v>
      </c>
    </row>
    <row r="618" spans="1:11" ht="15.5" x14ac:dyDescent="0.35">
      <c r="A618" s="192" t="s">
        <v>9863</v>
      </c>
      <c r="B618" s="574" t="s">
        <v>603</v>
      </c>
      <c r="C618" s="193" t="s">
        <v>7649</v>
      </c>
      <c r="D618" s="309"/>
      <c r="E618" s="309"/>
      <c r="F618" s="393">
        <v>1059.1300000000001</v>
      </c>
      <c r="G618" s="358" t="s">
        <v>141</v>
      </c>
      <c r="H618" s="571">
        <f t="shared" si="14"/>
        <v>284.7854819848767</v>
      </c>
      <c r="I618" s="571">
        <f t="shared" si="14"/>
        <v>146.54227360103422</v>
      </c>
      <c r="J618" s="571" t="e">
        <f t="shared" si="14"/>
        <v>#N/A</v>
      </c>
      <c r="K618" s="571" t="e">
        <f t="shared" si="14"/>
        <v>#N/A</v>
      </c>
    </row>
    <row r="619" spans="1:11" ht="15.5" x14ac:dyDescent="0.35">
      <c r="A619" s="72"/>
      <c r="B619" s="574" t="s">
        <v>607</v>
      </c>
      <c r="C619" s="193" t="s">
        <v>7598</v>
      </c>
      <c r="D619" s="309"/>
      <c r="E619" s="309"/>
      <c r="F619" s="393">
        <v>1059.1300000000001</v>
      </c>
      <c r="G619" s="358" t="s">
        <v>141</v>
      </c>
      <c r="H619" s="571">
        <f t="shared" si="14"/>
        <v>284.7854819848767</v>
      </c>
      <c r="I619" s="571">
        <f t="shared" si="14"/>
        <v>146.54227360103422</v>
      </c>
      <c r="J619" s="571" t="e">
        <f t="shared" si="14"/>
        <v>#N/A</v>
      </c>
      <c r="K619" s="571" t="e">
        <f t="shared" si="14"/>
        <v>#N/A</v>
      </c>
    </row>
    <row r="620" spans="1:11" ht="15.5" x14ac:dyDescent="0.35">
      <c r="A620" s="192" t="s">
        <v>9864</v>
      </c>
      <c r="B620" s="574" t="s">
        <v>603</v>
      </c>
      <c r="C620" s="193" t="s">
        <v>7648</v>
      </c>
      <c r="D620" s="309"/>
      <c r="E620" s="309"/>
      <c r="F620" s="393">
        <v>1388.78</v>
      </c>
      <c r="G620" s="358" t="s">
        <v>141</v>
      </c>
      <c r="H620" s="571">
        <f t="shared" si="14"/>
        <v>373.423830569389</v>
      </c>
      <c r="I620" s="571">
        <f t="shared" si="14"/>
        <v>192.15297341369262</v>
      </c>
      <c r="J620" s="571" t="e">
        <f t="shared" si="14"/>
        <v>#N/A</v>
      </c>
      <c r="K620" s="571" t="e">
        <f t="shared" si="14"/>
        <v>#N/A</v>
      </c>
    </row>
    <row r="621" spans="1:11" ht="15.5" x14ac:dyDescent="0.35">
      <c r="A621" s="72"/>
      <c r="B621" s="574" t="s">
        <v>608</v>
      </c>
      <c r="C621" s="193" t="s">
        <v>7597</v>
      </c>
      <c r="D621" s="309"/>
      <c r="E621" s="309"/>
      <c r="F621" s="393">
        <v>1388.78</v>
      </c>
      <c r="G621" s="358" t="s">
        <v>141</v>
      </c>
      <c r="H621" s="571">
        <f t="shared" si="14"/>
        <v>373.423830569389</v>
      </c>
      <c r="I621" s="571">
        <f t="shared" si="14"/>
        <v>192.15297341369262</v>
      </c>
      <c r="J621" s="571" t="e">
        <f t="shared" si="14"/>
        <v>#N/A</v>
      </c>
      <c r="K621" s="571" t="e">
        <f t="shared" si="14"/>
        <v>#N/A</v>
      </c>
    </row>
    <row r="622" spans="1:11" ht="15.5" x14ac:dyDescent="0.35">
      <c r="A622" s="373" t="s">
        <v>9844</v>
      </c>
      <c r="B622" s="574" t="s">
        <v>609</v>
      </c>
      <c r="C622" s="193" t="s">
        <v>7596</v>
      </c>
      <c r="D622" s="309"/>
      <c r="E622" s="309"/>
      <c r="F622" s="393">
        <v>615.77</v>
      </c>
      <c r="G622" s="358" t="s">
        <v>141</v>
      </c>
      <c r="H622" s="571">
        <f t="shared" si="14"/>
        <v>165.5720791988023</v>
      </c>
      <c r="I622" s="571">
        <f t="shared" si="14"/>
        <v>85.198545802034531</v>
      </c>
      <c r="J622" s="571" t="e">
        <f t="shared" si="14"/>
        <v>#N/A</v>
      </c>
      <c r="K622" s="571" t="e">
        <f t="shared" si="14"/>
        <v>#N/A</v>
      </c>
    </row>
    <row r="623" spans="1:11" ht="15.5" x14ac:dyDescent="0.35">
      <c r="A623" s="192" t="s">
        <v>9845</v>
      </c>
      <c r="B623" s="221" t="s">
        <v>610</v>
      </c>
      <c r="C623" s="247" t="s">
        <v>7595</v>
      </c>
      <c r="D623" s="222"/>
      <c r="E623" s="222"/>
      <c r="F623" s="393">
        <v>944.06</v>
      </c>
      <c r="G623" s="358" t="s">
        <v>141</v>
      </c>
      <c r="H623" s="571">
        <f t="shared" si="14"/>
        <v>253.84474249869481</v>
      </c>
      <c r="I623" s="571">
        <f t="shared" si="14"/>
        <v>130.62107467052425</v>
      </c>
      <c r="J623" s="571" t="e">
        <f t="shared" si="14"/>
        <v>#N/A</v>
      </c>
      <c r="K623" s="571" t="e">
        <f t="shared" si="14"/>
        <v>#N/A</v>
      </c>
    </row>
    <row r="624" spans="1:11" ht="15.5" x14ac:dyDescent="0.35">
      <c r="A624" s="373" t="s">
        <v>9846</v>
      </c>
      <c r="B624" s="574" t="s">
        <v>611</v>
      </c>
      <c r="C624" s="193" t="s">
        <v>7594</v>
      </c>
      <c r="D624" s="309"/>
      <c r="E624" s="309"/>
      <c r="F624" s="393">
        <v>1009.5899999999999</v>
      </c>
      <c r="G624" s="358" t="s">
        <v>141</v>
      </c>
      <c r="H624" s="571">
        <f t="shared" si="14"/>
        <v>271.46485772012085</v>
      </c>
      <c r="I624" s="571">
        <f t="shared" si="14"/>
        <v>139.68787023771219</v>
      </c>
      <c r="J624" s="571" t="e">
        <f t="shared" si="14"/>
        <v>#N/A</v>
      </c>
      <c r="K624" s="571" t="e">
        <f t="shared" si="14"/>
        <v>#N/A</v>
      </c>
    </row>
    <row r="625" spans="1:11" ht="16" thickBot="1" x14ac:dyDescent="0.4">
      <c r="A625" s="594" t="s">
        <v>9847</v>
      </c>
      <c r="B625" s="565" t="s">
        <v>612</v>
      </c>
      <c r="C625" s="391" t="s">
        <v>7593</v>
      </c>
      <c r="D625" s="386"/>
      <c r="E625" s="386"/>
      <c r="F625" s="344">
        <v>1350.51</v>
      </c>
      <c r="G625" s="358" t="s">
        <v>141</v>
      </c>
      <c r="H625" s="571">
        <f t="shared" si="14"/>
        <v>363.13355421468162</v>
      </c>
      <c r="I625" s="571">
        <f t="shared" si="14"/>
        <v>186.85789838918046</v>
      </c>
      <c r="J625" s="571" t="e">
        <f t="shared" si="14"/>
        <v>#N/A</v>
      </c>
      <c r="K625" s="571" t="e">
        <f t="shared" si="14"/>
        <v>#N/A</v>
      </c>
    </row>
    <row r="626" spans="1:11" ht="15.5" x14ac:dyDescent="0.35">
      <c r="A626" s="8"/>
      <c r="B626" s="2"/>
      <c r="C626" s="128"/>
      <c r="D626" s="122"/>
      <c r="E626" s="122"/>
      <c r="F626" s="284" t="s">
        <v>141</v>
      </c>
      <c r="G626" s="358" t="s">
        <v>141</v>
      </c>
      <c r="H626" s="571" t="str">
        <f t="shared" si="14"/>
        <v/>
      </c>
      <c r="I626" s="571" t="str">
        <f t="shared" si="14"/>
        <v/>
      </c>
      <c r="J626" s="571" t="str">
        <f t="shared" si="14"/>
        <v/>
      </c>
      <c r="K626" s="571" t="str">
        <f t="shared" si="14"/>
        <v/>
      </c>
    </row>
    <row r="627" spans="1:11" ht="15.5" x14ac:dyDescent="0.35">
      <c r="A627" s="214" t="s">
        <v>7886</v>
      </c>
      <c r="B627" s="749" t="s">
        <v>141</v>
      </c>
      <c r="C627" s="446" t="s">
        <v>141</v>
      </c>
      <c r="D627" s="467"/>
      <c r="E627" s="467" t="s">
        <v>141</v>
      </c>
      <c r="F627" s="292" t="s">
        <v>141</v>
      </c>
      <c r="G627" s="358" t="s">
        <v>141</v>
      </c>
      <c r="H627" s="571" t="str">
        <f t="shared" si="14"/>
        <v/>
      </c>
      <c r="I627" s="571" t="str">
        <f t="shared" si="14"/>
        <v/>
      </c>
      <c r="J627" s="571" t="str">
        <f t="shared" si="14"/>
        <v/>
      </c>
      <c r="K627" s="571" t="str">
        <f t="shared" si="14"/>
        <v/>
      </c>
    </row>
    <row r="628" spans="1:11" ht="15.5" x14ac:dyDescent="0.35">
      <c r="A628" s="373" t="s">
        <v>9830</v>
      </c>
      <c r="B628" s="574" t="s">
        <v>696</v>
      </c>
      <c r="C628" s="193" t="s">
        <v>7083</v>
      </c>
      <c r="D628" s="309"/>
      <c r="E628" s="309"/>
      <c r="F628" s="393">
        <v>0</v>
      </c>
      <c r="G628" s="358" t="s">
        <v>141</v>
      </c>
      <c r="H628" s="571">
        <f t="shared" si="14"/>
        <v>0</v>
      </c>
      <c r="I628" s="571">
        <f t="shared" si="14"/>
        <v>0</v>
      </c>
      <c r="J628" s="571" t="e">
        <f t="shared" si="14"/>
        <v>#N/A</v>
      </c>
      <c r="K628" s="571" t="e">
        <f t="shared" si="14"/>
        <v>#N/A</v>
      </c>
    </row>
    <row r="629" spans="1:11" ht="31" x14ac:dyDescent="0.35">
      <c r="A629" s="192" t="s">
        <v>9831</v>
      </c>
      <c r="B629" s="574" t="s">
        <v>696</v>
      </c>
      <c r="C629" s="193" t="s">
        <v>7128</v>
      </c>
      <c r="D629" s="309"/>
      <c r="E629" s="309"/>
      <c r="F629" s="393">
        <v>55.350000000000023</v>
      </c>
      <c r="G629" s="358" t="s">
        <v>141</v>
      </c>
      <c r="H629" s="571">
        <f t="shared" si="14"/>
        <v>14.882853311550923</v>
      </c>
      <c r="I629" s="571">
        <f t="shared" si="14"/>
        <v>7.6582807056898083</v>
      </c>
      <c r="J629" s="571" t="e">
        <f t="shared" si="14"/>
        <v>#N/A</v>
      </c>
      <c r="K629" s="571" t="e">
        <f t="shared" si="14"/>
        <v>#N/A</v>
      </c>
    </row>
    <row r="630" spans="1:11" ht="15.5" x14ac:dyDescent="0.35">
      <c r="A630" s="72"/>
      <c r="B630" s="574" t="s">
        <v>697</v>
      </c>
      <c r="C630" s="193" t="s">
        <v>7534</v>
      </c>
      <c r="D630" s="309"/>
      <c r="E630" s="309"/>
      <c r="F630" s="393">
        <v>55.350000000000023</v>
      </c>
      <c r="G630" s="358" t="s">
        <v>141</v>
      </c>
      <c r="H630" s="571">
        <f t="shared" si="14"/>
        <v>14.882853311550923</v>
      </c>
      <c r="I630" s="571">
        <f t="shared" si="14"/>
        <v>7.6582807056898083</v>
      </c>
      <c r="J630" s="571" t="e">
        <f t="shared" si="14"/>
        <v>#N/A</v>
      </c>
      <c r="K630" s="571" t="e">
        <f t="shared" si="14"/>
        <v>#N/A</v>
      </c>
    </row>
    <row r="631" spans="1:11" ht="15.5" x14ac:dyDescent="0.35">
      <c r="A631" s="192" t="s">
        <v>9865</v>
      </c>
      <c r="B631" s="574" t="s">
        <v>696</v>
      </c>
      <c r="C631" s="193" t="s">
        <v>7632</v>
      </c>
      <c r="D631" s="309"/>
      <c r="E631" s="309"/>
      <c r="F631" s="393">
        <v>446.9</v>
      </c>
      <c r="G631" s="358" t="s">
        <v>141</v>
      </c>
      <c r="H631" s="571">
        <f t="shared" si="14"/>
        <v>120.16526007104073</v>
      </c>
      <c r="I631" s="571">
        <f t="shared" si="14"/>
        <v>61.833525697791757</v>
      </c>
      <c r="J631" s="571" t="e">
        <f t="shared" si="14"/>
        <v>#N/A</v>
      </c>
      <c r="K631" s="571" t="e">
        <f t="shared" si="14"/>
        <v>#N/A</v>
      </c>
    </row>
    <row r="632" spans="1:11" ht="15.5" x14ac:dyDescent="0.35">
      <c r="A632" s="72"/>
      <c r="B632" s="574" t="s">
        <v>698</v>
      </c>
      <c r="C632" s="193" t="s">
        <v>7533</v>
      </c>
      <c r="D632" s="309"/>
      <c r="E632" s="309"/>
      <c r="F632" s="393">
        <v>446.9</v>
      </c>
      <c r="G632" s="358" t="s">
        <v>141</v>
      </c>
      <c r="H632" s="571">
        <f t="shared" si="14"/>
        <v>120.16526007104073</v>
      </c>
      <c r="I632" s="571">
        <f t="shared" si="14"/>
        <v>61.833525697791757</v>
      </c>
      <c r="J632" s="571" t="e">
        <f t="shared" si="14"/>
        <v>#N/A</v>
      </c>
      <c r="K632" s="571" t="e">
        <f t="shared" si="14"/>
        <v>#N/A</v>
      </c>
    </row>
    <row r="633" spans="1:11" ht="15.5" x14ac:dyDescent="0.35">
      <c r="A633" s="192" t="s">
        <v>9862</v>
      </c>
      <c r="B633" s="574" t="s">
        <v>696</v>
      </c>
      <c r="C633" s="193" t="s">
        <v>7631</v>
      </c>
      <c r="D633" s="309"/>
      <c r="E633" s="309"/>
      <c r="F633" s="393">
        <v>546.31999999999994</v>
      </c>
      <c r="G633" s="358" t="s">
        <v>141</v>
      </c>
      <c r="H633" s="571">
        <f t="shared" si="14"/>
        <v>146.89792992170723</v>
      </c>
      <c r="I633" s="571">
        <f t="shared" si="14"/>
        <v>75.589375160477942</v>
      </c>
      <c r="J633" s="571" t="e">
        <f t="shared" si="14"/>
        <v>#N/A</v>
      </c>
      <c r="K633" s="571" t="e">
        <f t="shared" si="14"/>
        <v>#N/A</v>
      </c>
    </row>
    <row r="634" spans="1:11" ht="15.5" x14ac:dyDescent="0.35">
      <c r="A634" s="72"/>
      <c r="B634" s="574" t="s">
        <v>699</v>
      </c>
      <c r="C634" s="193" t="s">
        <v>7532</v>
      </c>
      <c r="D634" s="309"/>
      <c r="E634" s="309"/>
      <c r="F634" s="393">
        <v>546.31999999999994</v>
      </c>
      <c r="G634" s="358" t="s">
        <v>141</v>
      </c>
      <c r="H634" s="571">
        <f t="shared" si="14"/>
        <v>146.89792992170723</v>
      </c>
      <c r="I634" s="571">
        <f t="shared" si="14"/>
        <v>75.589375160477942</v>
      </c>
      <c r="J634" s="571" t="e">
        <f t="shared" si="14"/>
        <v>#N/A</v>
      </c>
      <c r="K634" s="571" t="e">
        <f t="shared" si="14"/>
        <v>#N/A</v>
      </c>
    </row>
    <row r="635" spans="1:11" ht="15.5" x14ac:dyDescent="0.35">
      <c r="A635" s="192" t="s">
        <v>9863</v>
      </c>
      <c r="B635" s="574" t="s">
        <v>696</v>
      </c>
      <c r="C635" s="193" t="s">
        <v>7630</v>
      </c>
      <c r="D635" s="309"/>
      <c r="E635" s="309"/>
      <c r="F635" s="393">
        <v>1183.8699999999999</v>
      </c>
      <c r="G635" s="358" t="s">
        <v>141</v>
      </c>
      <c r="H635" s="571">
        <f t="shared" si="14"/>
        <v>318.32635139920114</v>
      </c>
      <c r="I635" s="571">
        <f t="shared" si="14"/>
        <v>163.80142328897901</v>
      </c>
      <c r="J635" s="571" t="e">
        <f t="shared" si="14"/>
        <v>#N/A</v>
      </c>
      <c r="K635" s="571" t="e">
        <f t="shared" si="14"/>
        <v>#N/A</v>
      </c>
    </row>
    <row r="636" spans="1:11" ht="15.5" x14ac:dyDescent="0.35">
      <c r="A636" s="72"/>
      <c r="B636" s="574" t="s">
        <v>700</v>
      </c>
      <c r="C636" s="193" t="s">
        <v>7531</v>
      </c>
      <c r="D636" s="309"/>
      <c r="E636" s="309"/>
      <c r="F636" s="393">
        <v>1183.8699999999999</v>
      </c>
      <c r="G636" s="358" t="s">
        <v>141</v>
      </c>
      <c r="H636" s="571">
        <f t="shared" si="14"/>
        <v>318.32635139920114</v>
      </c>
      <c r="I636" s="571">
        <f t="shared" si="14"/>
        <v>163.80142328897901</v>
      </c>
      <c r="J636" s="571" t="e">
        <f t="shared" si="14"/>
        <v>#N/A</v>
      </c>
      <c r="K636" s="571" t="e">
        <f t="shared" si="14"/>
        <v>#N/A</v>
      </c>
    </row>
    <row r="637" spans="1:11" ht="15.5" x14ac:dyDescent="0.35">
      <c r="A637" s="192" t="s">
        <v>9864</v>
      </c>
      <c r="B637" s="574" t="s">
        <v>696</v>
      </c>
      <c r="C637" s="193" t="s">
        <v>7629</v>
      </c>
      <c r="D637" s="309"/>
      <c r="E637" s="309"/>
      <c r="F637" s="393">
        <v>1326.35</v>
      </c>
      <c r="G637" s="358" t="s">
        <v>141</v>
      </c>
      <c r="H637" s="571">
        <f t="shared" si="14"/>
        <v>356.63726268790526</v>
      </c>
      <c r="I637" s="571">
        <f t="shared" si="14"/>
        <v>183.51509691041863</v>
      </c>
      <c r="J637" s="571" t="e">
        <f t="shared" si="14"/>
        <v>#N/A</v>
      </c>
      <c r="K637" s="571" t="e">
        <f t="shared" si="14"/>
        <v>#N/A</v>
      </c>
    </row>
    <row r="638" spans="1:11" ht="15.5" x14ac:dyDescent="0.35">
      <c r="A638" s="72"/>
      <c r="B638" s="574" t="s">
        <v>701</v>
      </c>
      <c r="C638" s="193" t="s">
        <v>7530</v>
      </c>
      <c r="D638" s="309"/>
      <c r="E638" s="309"/>
      <c r="F638" s="393">
        <v>1326.35</v>
      </c>
      <c r="G638" s="358" t="s">
        <v>141</v>
      </c>
      <c r="H638" s="571">
        <f t="shared" si="14"/>
        <v>356.63726268790526</v>
      </c>
      <c r="I638" s="571">
        <f t="shared" si="14"/>
        <v>183.51509691041863</v>
      </c>
      <c r="J638" s="571" t="e">
        <f t="shared" si="14"/>
        <v>#N/A</v>
      </c>
      <c r="K638" s="571" t="e">
        <f t="shared" si="14"/>
        <v>#N/A</v>
      </c>
    </row>
    <row r="639" spans="1:11" ht="15.5" x14ac:dyDescent="0.35">
      <c r="A639" s="373" t="s">
        <v>9844</v>
      </c>
      <c r="B639" s="574" t="s">
        <v>702</v>
      </c>
      <c r="C639" s="193" t="s">
        <v>8963</v>
      </c>
      <c r="D639" s="309"/>
      <c r="E639" s="309"/>
      <c r="F639" s="393">
        <v>385.4</v>
      </c>
      <c r="G639" s="358" t="s">
        <v>141</v>
      </c>
      <c r="H639" s="571">
        <f t="shared" si="14"/>
        <v>103.62875639153971</v>
      </c>
      <c r="I639" s="571">
        <f t="shared" si="14"/>
        <v>53.324324913691974</v>
      </c>
      <c r="J639" s="571" t="e">
        <f t="shared" si="14"/>
        <v>#N/A</v>
      </c>
      <c r="K639" s="571" t="e">
        <f t="shared" si="14"/>
        <v>#N/A</v>
      </c>
    </row>
    <row r="640" spans="1:11" ht="15.5" x14ac:dyDescent="0.35">
      <c r="A640" s="192" t="s">
        <v>9845</v>
      </c>
      <c r="B640" s="221" t="s">
        <v>703</v>
      </c>
      <c r="C640" s="247" t="s">
        <v>8933</v>
      </c>
      <c r="D640" s="222"/>
      <c r="E640" s="222"/>
      <c r="F640" s="393">
        <v>479.70000000000005</v>
      </c>
      <c r="G640" s="358" t="s">
        <v>141</v>
      </c>
      <c r="H640" s="571">
        <f t="shared" si="14"/>
        <v>128.98472870010795</v>
      </c>
      <c r="I640" s="571">
        <f t="shared" si="14"/>
        <v>66.371766115978318</v>
      </c>
      <c r="J640" s="571" t="e">
        <f t="shared" si="14"/>
        <v>#N/A</v>
      </c>
      <c r="K640" s="571" t="e">
        <f t="shared" si="14"/>
        <v>#N/A</v>
      </c>
    </row>
    <row r="641" spans="1:11" ht="15.5" x14ac:dyDescent="0.35">
      <c r="A641" s="373" t="s">
        <v>9846</v>
      </c>
      <c r="B641" s="574" t="s">
        <v>704</v>
      </c>
      <c r="C641" s="193" t="s">
        <v>9028</v>
      </c>
      <c r="D641" s="309"/>
      <c r="E641" s="309"/>
      <c r="F641" s="393">
        <v>1064.97</v>
      </c>
      <c r="G641" s="358" t="s">
        <v>141</v>
      </c>
      <c r="H641" s="571">
        <f t="shared" si="14"/>
        <v>286.35577761883252</v>
      </c>
      <c r="I641" s="571">
        <f t="shared" si="14"/>
        <v>147.35030177305279</v>
      </c>
      <c r="J641" s="571" t="e">
        <f t="shared" si="14"/>
        <v>#N/A</v>
      </c>
      <c r="K641" s="571" t="e">
        <f t="shared" si="14"/>
        <v>#N/A</v>
      </c>
    </row>
    <row r="642" spans="1:11" ht="16" thickBot="1" x14ac:dyDescent="0.4">
      <c r="A642" s="594" t="s">
        <v>9847</v>
      </c>
      <c r="B642" s="565" t="s">
        <v>705</v>
      </c>
      <c r="C642" s="391" t="s">
        <v>8986</v>
      </c>
      <c r="D642" s="386"/>
      <c r="E642" s="386"/>
      <c r="F642" s="344">
        <v>1225.9000000000001</v>
      </c>
      <c r="G642" s="358" t="s">
        <v>141</v>
      </c>
      <c r="H642" s="571">
        <f t="shared" si="14"/>
        <v>329.62764001138697</v>
      </c>
      <c r="I642" s="571">
        <f t="shared" si="14"/>
        <v>169.61673562972237</v>
      </c>
      <c r="J642" s="571" t="e">
        <f t="shared" si="14"/>
        <v>#N/A</v>
      </c>
      <c r="K642" s="571" t="e">
        <f t="shared" si="14"/>
        <v>#N/A</v>
      </c>
    </row>
    <row r="643" spans="1:11" ht="16" thickBot="1" x14ac:dyDescent="0.4">
      <c r="A643" s="74"/>
      <c r="B643" s="5"/>
      <c r="C643" s="109"/>
      <c r="D643" s="94"/>
      <c r="E643" s="94"/>
      <c r="F643" s="189" t="s">
        <v>141</v>
      </c>
      <c r="G643" s="358" t="s">
        <v>141</v>
      </c>
      <c r="H643" s="571" t="str">
        <f t="shared" si="14"/>
        <v/>
      </c>
      <c r="I643" s="571" t="str">
        <f t="shared" si="14"/>
        <v/>
      </c>
      <c r="J643" s="571" t="str">
        <f t="shared" si="14"/>
        <v/>
      </c>
      <c r="K643" s="571" t="str">
        <f t="shared" si="14"/>
        <v/>
      </c>
    </row>
    <row r="644" spans="1:11" ht="15.5" x14ac:dyDescent="0.35">
      <c r="A644" s="225" t="s">
        <v>707</v>
      </c>
      <c r="B644" s="743" t="s">
        <v>141</v>
      </c>
      <c r="C644" s="226" t="s">
        <v>141</v>
      </c>
      <c r="D644" s="227"/>
      <c r="E644" s="227" t="s">
        <v>141</v>
      </c>
      <c r="F644" s="283" t="s">
        <v>141</v>
      </c>
      <c r="G644" s="358" t="s">
        <v>141</v>
      </c>
      <c r="H644" s="571" t="str">
        <f t="shared" si="14"/>
        <v/>
      </c>
      <c r="I644" s="571" t="str">
        <f t="shared" si="14"/>
        <v/>
      </c>
      <c r="J644" s="571" t="str">
        <f t="shared" si="14"/>
        <v/>
      </c>
      <c r="K644" s="571" t="str">
        <f t="shared" si="14"/>
        <v/>
      </c>
    </row>
    <row r="645" spans="1:11" ht="15.5" x14ac:dyDescent="0.35">
      <c r="A645" s="373" t="s">
        <v>9830</v>
      </c>
      <c r="B645" s="574" t="s">
        <v>708</v>
      </c>
      <c r="C645" s="193" t="s">
        <v>8980</v>
      </c>
      <c r="D645" s="309"/>
      <c r="E645" s="309"/>
      <c r="F645" s="393">
        <v>0</v>
      </c>
      <c r="G645" s="358" t="s">
        <v>141</v>
      </c>
      <c r="H645" s="571">
        <f t="shared" si="14"/>
        <v>0</v>
      </c>
      <c r="I645" s="571">
        <f t="shared" si="14"/>
        <v>0</v>
      </c>
      <c r="J645" s="571" t="e">
        <f t="shared" si="14"/>
        <v>#N/A</v>
      </c>
      <c r="K645" s="571" t="e">
        <f t="shared" si="14"/>
        <v>#N/A</v>
      </c>
    </row>
    <row r="646" spans="1:11" ht="15.5" x14ac:dyDescent="0.35">
      <c r="A646" s="192" t="s">
        <v>9860</v>
      </c>
      <c r="B646" s="574" t="s">
        <v>708</v>
      </c>
      <c r="C646" s="193" t="s">
        <v>8955</v>
      </c>
      <c r="D646" s="309"/>
      <c r="E646" s="309" t="s">
        <v>141</v>
      </c>
      <c r="F646" s="393">
        <v>173.87000000000012</v>
      </c>
      <c r="G646" s="358" t="s">
        <v>141</v>
      </c>
      <c r="H646" s="571">
        <f t="shared" si="14"/>
        <v>46.751250321216979</v>
      </c>
      <c r="I646" s="571">
        <f t="shared" si="14"/>
        <v>24.056825046039517</v>
      </c>
      <c r="J646" s="571" t="e">
        <f t="shared" si="14"/>
        <v>#N/A</v>
      </c>
      <c r="K646" s="571" t="e">
        <f t="shared" si="14"/>
        <v>#N/A</v>
      </c>
    </row>
    <row r="647" spans="1:11" ht="15.5" x14ac:dyDescent="0.35">
      <c r="A647" s="72"/>
      <c r="B647" s="574" t="s">
        <v>709</v>
      </c>
      <c r="C647" s="193" t="s">
        <v>7529</v>
      </c>
      <c r="D647" s="309"/>
      <c r="E647" s="309"/>
      <c r="F647" s="393">
        <v>173.87000000000012</v>
      </c>
      <c r="G647" s="358" t="s">
        <v>141</v>
      </c>
      <c r="H647" s="571">
        <f t="shared" si="14"/>
        <v>46.751250321216979</v>
      </c>
      <c r="I647" s="571">
        <f t="shared" si="14"/>
        <v>24.056825046039517</v>
      </c>
      <c r="J647" s="571" t="e">
        <f t="shared" si="14"/>
        <v>#N/A</v>
      </c>
      <c r="K647" s="571" t="e">
        <f t="shared" si="14"/>
        <v>#N/A</v>
      </c>
    </row>
    <row r="648" spans="1:11" ht="15.5" x14ac:dyDescent="0.35">
      <c r="A648" s="192" t="s">
        <v>9861</v>
      </c>
      <c r="B648" s="574" t="s">
        <v>708</v>
      </c>
      <c r="C648" s="193" t="s">
        <v>9053</v>
      </c>
      <c r="D648" s="309"/>
      <c r="E648" s="309" t="s">
        <v>141</v>
      </c>
      <c r="F648" s="393">
        <v>257.92000000000007</v>
      </c>
      <c r="G648" s="358" t="s">
        <v>141</v>
      </c>
      <c r="H648" s="571">
        <f t="shared" si="14"/>
        <v>69.351138683201697</v>
      </c>
      <c r="I648" s="571">
        <f t="shared" si="14"/>
        <v>35.686066117642547</v>
      </c>
      <c r="J648" s="571" t="e">
        <f t="shared" si="14"/>
        <v>#N/A</v>
      </c>
      <c r="K648" s="571" t="e">
        <f t="shared" si="14"/>
        <v>#N/A</v>
      </c>
    </row>
    <row r="649" spans="1:11" ht="15.5" x14ac:dyDescent="0.35">
      <c r="A649" s="72"/>
      <c r="B649" s="574" t="s">
        <v>710</v>
      </c>
      <c r="C649" s="193" t="s">
        <v>7528</v>
      </c>
      <c r="D649" s="309"/>
      <c r="E649" s="309"/>
      <c r="F649" s="393">
        <v>257.92000000000007</v>
      </c>
      <c r="G649" s="358" t="s">
        <v>141</v>
      </c>
      <c r="H649" s="571">
        <f t="shared" si="14"/>
        <v>69.351138683201697</v>
      </c>
      <c r="I649" s="571">
        <f t="shared" si="14"/>
        <v>35.686066117642547</v>
      </c>
      <c r="J649" s="571" t="e">
        <f t="shared" si="14"/>
        <v>#N/A</v>
      </c>
      <c r="K649" s="571" t="e">
        <f t="shared" si="14"/>
        <v>#N/A</v>
      </c>
    </row>
    <row r="650" spans="1:11" ht="15.5" x14ac:dyDescent="0.35">
      <c r="A650" s="192" t="s">
        <v>9862</v>
      </c>
      <c r="B650" s="574" t="s">
        <v>708</v>
      </c>
      <c r="C650" s="193" t="s">
        <v>9013</v>
      </c>
      <c r="D650" s="309"/>
      <c r="E650" s="309" t="s">
        <v>141</v>
      </c>
      <c r="F650" s="393">
        <v>687.62999999999988</v>
      </c>
      <c r="G650" s="358" t="s">
        <v>141</v>
      </c>
      <c r="H650" s="571">
        <f t="shared" si="14"/>
        <v>184.89424431114281</v>
      </c>
      <c r="I650" s="571">
        <f t="shared" si="14"/>
        <v>95.141166425537122</v>
      </c>
      <c r="J650" s="571" t="e">
        <f t="shared" si="14"/>
        <v>#N/A</v>
      </c>
      <c r="K650" s="571" t="e">
        <f t="shared" si="14"/>
        <v>#N/A</v>
      </c>
    </row>
    <row r="651" spans="1:11" ht="15.5" x14ac:dyDescent="0.35">
      <c r="A651" s="72"/>
      <c r="B651" s="574" t="s">
        <v>711</v>
      </c>
      <c r="C651" s="193" t="s">
        <v>7527</v>
      </c>
      <c r="D651" s="309"/>
      <c r="E651" s="309"/>
      <c r="F651" s="393">
        <v>687.62999999999988</v>
      </c>
      <c r="G651" s="358" t="s">
        <v>141</v>
      </c>
      <c r="H651" s="571">
        <f t="shared" si="14"/>
        <v>184.89424431114281</v>
      </c>
      <c r="I651" s="571">
        <f t="shared" si="14"/>
        <v>95.141166425537122</v>
      </c>
      <c r="J651" s="571" t="e">
        <f t="shared" si="14"/>
        <v>#N/A</v>
      </c>
      <c r="K651" s="571" t="e">
        <f t="shared" si="14"/>
        <v>#N/A</v>
      </c>
    </row>
    <row r="652" spans="1:11" ht="15.5" x14ac:dyDescent="0.35">
      <c r="A652" s="192" t="s">
        <v>9863</v>
      </c>
      <c r="B652" s="574" t="s">
        <v>708</v>
      </c>
      <c r="C652" s="193" t="s">
        <v>9081</v>
      </c>
      <c r="D652" s="309"/>
      <c r="E652" s="309"/>
      <c r="F652" s="393">
        <v>1311.5400000000002</v>
      </c>
      <c r="G652" s="358" t="s">
        <v>141</v>
      </c>
      <c r="H652" s="571">
        <f t="shared" si="14"/>
        <v>352.65505749289053</v>
      </c>
      <c r="I652" s="571">
        <f t="shared" si="14"/>
        <v>181.46597067281678</v>
      </c>
      <c r="J652" s="571" t="e">
        <f t="shared" si="14"/>
        <v>#N/A</v>
      </c>
      <c r="K652" s="571" t="e">
        <f t="shared" si="14"/>
        <v>#N/A</v>
      </c>
    </row>
    <row r="653" spans="1:11" ht="15.5" x14ac:dyDescent="0.35">
      <c r="A653" s="72"/>
      <c r="B653" s="574" t="s">
        <v>712</v>
      </c>
      <c r="C653" s="193" t="s">
        <v>7526</v>
      </c>
      <c r="D653" s="309"/>
      <c r="E653" s="309"/>
      <c r="F653" s="393">
        <v>1311.5400000000002</v>
      </c>
      <c r="G653" s="358" t="s">
        <v>141</v>
      </c>
      <c r="H653" s="571">
        <f t="shared" si="14"/>
        <v>352.65505749289053</v>
      </c>
      <c r="I653" s="571">
        <f t="shared" si="14"/>
        <v>181.46597067281678</v>
      </c>
      <c r="J653" s="571" t="e">
        <f t="shared" si="14"/>
        <v>#N/A</v>
      </c>
      <c r="K653" s="571" t="e">
        <f t="shared" si="14"/>
        <v>#N/A</v>
      </c>
    </row>
    <row r="654" spans="1:11" ht="15.5" x14ac:dyDescent="0.35">
      <c r="A654" s="192" t="s">
        <v>9864</v>
      </c>
      <c r="B654" s="574" t="s">
        <v>708</v>
      </c>
      <c r="C654" s="193" t="s">
        <v>9067</v>
      </c>
      <c r="D654" s="309"/>
      <c r="E654" s="309" t="s">
        <v>141</v>
      </c>
      <c r="F654" s="393">
        <v>771.68000000000006</v>
      </c>
      <c r="G654" s="358" t="s">
        <v>141</v>
      </c>
      <c r="H654" s="571">
        <f t="shared" ref="H654:K685" si="15">IF(ISNUMBER($F654),H$3*$F654,"")</f>
        <v>207.49413267312761</v>
      </c>
      <c r="I654" s="571">
        <f t="shared" si="15"/>
        <v>106.77040749714018</v>
      </c>
      <c r="J654" s="571" t="e">
        <f t="shared" si="15"/>
        <v>#N/A</v>
      </c>
      <c r="K654" s="571" t="e">
        <f t="shared" si="15"/>
        <v>#N/A</v>
      </c>
    </row>
    <row r="655" spans="1:11" ht="15.5" x14ac:dyDescent="0.35">
      <c r="A655" s="72"/>
      <c r="B655" s="574" t="s">
        <v>713</v>
      </c>
      <c r="C655" s="193" t="s">
        <v>7525</v>
      </c>
      <c r="D655" s="309"/>
      <c r="E655" s="309"/>
      <c r="F655" s="393">
        <v>771.68000000000006</v>
      </c>
      <c r="G655" s="358" t="s">
        <v>141</v>
      </c>
      <c r="H655" s="571">
        <f t="shared" si="15"/>
        <v>207.49413267312761</v>
      </c>
      <c r="I655" s="571">
        <f t="shared" si="15"/>
        <v>106.77040749714018</v>
      </c>
      <c r="J655" s="571" t="e">
        <f t="shared" si="15"/>
        <v>#N/A</v>
      </c>
      <c r="K655" s="571" t="e">
        <f t="shared" si="15"/>
        <v>#N/A</v>
      </c>
    </row>
    <row r="656" spans="1:11" ht="15.5" x14ac:dyDescent="0.35">
      <c r="A656" s="373" t="s">
        <v>9844</v>
      </c>
      <c r="B656" s="574" t="s">
        <v>708</v>
      </c>
      <c r="C656" s="193" t="s">
        <v>8970</v>
      </c>
      <c r="D656" s="309"/>
      <c r="E656" s="309" t="s">
        <v>141</v>
      </c>
      <c r="F656" s="393">
        <v>851.52000000000021</v>
      </c>
      <c r="G656" s="358" t="s">
        <v>141</v>
      </c>
      <c r="H656" s="571">
        <f t="shared" si="15"/>
        <v>228.96200997022294</v>
      </c>
      <c r="I656" s="571">
        <f t="shared" si="15"/>
        <v>117.8171488077504</v>
      </c>
      <c r="J656" s="571" t="e">
        <f t="shared" si="15"/>
        <v>#N/A</v>
      </c>
      <c r="K656" s="571" t="e">
        <f t="shared" si="15"/>
        <v>#N/A</v>
      </c>
    </row>
    <row r="657" spans="1:11" ht="15.5" x14ac:dyDescent="0.35">
      <c r="A657" s="192" t="s">
        <v>9845</v>
      </c>
      <c r="B657" s="221" t="s">
        <v>708</v>
      </c>
      <c r="C657" s="247" t="s">
        <v>8940</v>
      </c>
      <c r="D657" s="222"/>
      <c r="E657" s="222" t="s">
        <v>141</v>
      </c>
      <c r="F657" s="393">
        <v>901.95</v>
      </c>
      <c r="G657" s="358" t="s">
        <v>141</v>
      </c>
      <c r="H657" s="571">
        <f t="shared" si="15"/>
        <v>242.52194298741372</v>
      </c>
      <c r="I657" s="571">
        <f t="shared" si="15"/>
        <v>124.79469345071219</v>
      </c>
      <c r="J657" s="571" t="e">
        <f t="shared" si="15"/>
        <v>#N/A</v>
      </c>
      <c r="K657" s="571" t="e">
        <f t="shared" si="15"/>
        <v>#N/A</v>
      </c>
    </row>
    <row r="658" spans="1:11" ht="15.5" x14ac:dyDescent="0.35">
      <c r="A658" s="373" t="s">
        <v>9846</v>
      </c>
      <c r="B658" s="574" t="s">
        <v>708</v>
      </c>
      <c r="C658" s="193" t="s">
        <v>9035</v>
      </c>
      <c r="D658" s="309"/>
      <c r="E658" s="309" t="s">
        <v>141</v>
      </c>
      <c r="F658" s="393">
        <v>1596.41</v>
      </c>
      <c r="G658" s="358" t="s">
        <v>141</v>
      </c>
      <c r="H658" s="571">
        <f t="shared" si="15"/>
        <v>429.25268030881665</v>
      </c>
      <c r="I658" s="571">
        <f t="shared" si="15"/>
        <v>220.88086542674367</v>
      </c>
      <c r="J658" s="571" t="e">
        <f t="shared" si="15"/>
        <v>#N/A</v>
      </c>
      <c r="K658" s="571" t="e">
        <f t="shared" si="15"/>
        <v>#N/A</v>
      </c>
    </row>
    <row r="659" spans="1:11" ht="16" thickBot="1" x14ac:dyDescent="0.4">
      <c r="A659" s="594" t="s">
        <v>9847</v>
      </c>
      <c r="B659" s="565" t="s">
        <v>708</v>
      </c>
      <c r="C659" s="391" t="s">
        <v>8993</v>
      </c>
      <c r="D659" s="386"/>
      <c r="E659" s="386" t="s">
        <v>141</v>
      </c>
      <c r="F659" s="344">
        <v>1646.84</v>
      </c>
      <c r="G659" s="358" t="s">
        <v>141</v>
      </c>
      <c r="H659" s="571">
        <f t="shared" si="15"/>
        <v>442.81261332600741</v>
      </c>
      <c r="I659" s="571">
        <f t="shared" si="15"/>
        <v>227.85841006970549</v>
      </c>
      <c r="J659" s="571" t="e">
        <f t="shared" si="15"/>
        <v>#N/A</v>
      </c>
      <c r="K659" s="571" t="e">
        <f t="shared" si="15"/>
        <v>#N/A</v>
      </c>
    </row>
    <row r="660" spans="1:11" ht="16" thickBot="1" x14ac:dyDescent="0.4">
      <c r="A660" s="8"/>
      <c r="B660" s="2"/>
      <c r="C660" s="128"/>
      <c r="D660" s="122"/>
      <c r="E660" s="122"/>
      <c r="F660" s="284" t="s">
        <v>141</v>
      </c>
      <c r="G660" s="358" t="s">
        <v>141</v>
      </c>
      <c r="H660" s="571" t="str">
        <f t="shared" si="15"/>
        <v/>
      </c>
      <c r="I660" s="571" t="str">
        <f t="shared" si="15"/>
        <v/>
      </c>
      <c r="J660" s="571" t="str">
        <f t="shared" si="15"/>
        <v/>
      </c>
      <c r="K660" s="571" t="str">
        <f t="shared" si="15"/>
        <v/>
      </c>
    </row>
    <row r="661" spans="1:11" ht="15.5" x14ac:dyDescent="0.35">
      <c r="A661" s="184" t="s">
        <v>613</v>
      </c>
      <c r="B661" s="745" t="s">
        <v>141</v>
      </c>
      <c r="C661" s="209" t="s">
        <v>141</v>
      </c>
      <c r="D661" s="210"/>
      <c r="E661" s="210" t="s">
        <v>141</v>
      </c>
      <c r="F661" s="286" t="s">
        <v>141</v>
      </c>
      <c r="G661" s="358" t="s">
        <v>141</v>
      </c>
      <c r="H661" s="571" t="str">
        <f t="shared" si="15"/>
        <v/>
      </c>
      <c r="I661" s="571" t="str">
        <f t="shared" si="15"/>
        <v/>
      </c>
      <c r="J661" s="571" t="str">
        <f t="shared" si="15"/>
        <v/>
      </c>
      <c r="K661" s="571" t="str">
        <f t="shared" si="15"/>
        <v/>
      </c>
    </row>
    <row r="662" spans="1:11" ht="15.5" x14ac:dyDescent="0.35">
      <c r="A662" s="373" t="s">
        <v>9830</v>
      </c>
      <c r="B662" s="574" t="s">
        <v>614</v>
      </c>
      <c r="C662" s="193" t="s">
        <v>7129</v>
      </c>
      <c r="D662" s="309"/>
      <c r="E662" s="309"/>
      <c r="F662" s="393">
        <v>0</v>
      </c>
      <c r="G662" s="358" t="s">
        <v>141</v>
      </c>
      <c r="H662" s="571">
        <f t="shared" si="15"/>
        <v>0</v>
      </c>
      <c r="I662" s="571">
        <f t="shared" si="15"/>
        <v>0</v>
      </c>
      <c r="J662" s="571" t="e">
        <f t="shared" si="15"/>
        <v>#N/A</v>
      </c>
      <c r="K662" s="571" t="e">
        <f t="shared" si="15"/>
        <v>#N/A</v>
      </c>
    </row>
    <row r="663" spans="1:11" ht="15.5" x14ac:dyDescent="0.35">
      <c r="A663" s="192" t="s">
        <v>9832</v>
      </c>
      <c r="B663" s="574" t="s">
        <v>614</v>
      </c>
      <c r="C663" s="193" t="s">
        <v>7122</v>
      </c>
      <c r="D663" s="309"/>
      <c r="E663" s="309"/>
      <c r="F663" s="393">
        <v>62.509999999999991</v>
      </c>
      <c r="G663" s="358" t="s">
        <v>141</v>
      </c>
      <c r="H663" s="571">
        <f t="shared" si="15"/>
        <v>16.808078780578999</v>
      </c>
      <c r="I663" s="571">
        <f t="shared" si="15"/>
        <v>8.6489453823427223</v>
      </c>
      <c r="J663" s="571" t="e">
        <f t="shared" si="15"/>
        <v>#N/A</v>
      </c>
      <c r="K663" s="571" t="e">
        <f t="shared" si="15"/>
        <v>#N/A</v>
      </c>
    </row>
    <row r="664" spans="1:11" ht="15.5" x14ac:dyDescent="0.35">
      <c r="A664" s="72" t="s">
        <v>7843</v>
      </c>
      <c r="B664" s="574" t="s">
        <v>615</v>
      </c>
      <c r="C664" s="193" t="s">
        <v>7610</v>
      </c>
      <c r="D664" s="309"/>
      <c r="E664" s="309"/>
      <c r="F664" s="393">
        <v>62.509999999999991</v>
      </c>
      <c r="G664" s="358" t="s">
        <v>141</v>
      </c>
      <c r="H664" s="571">
        <f t="shared" si="15"/>
        <v>16.808078780578999</v>
      </c>
      <c r="I664" s="571">
        <f t="shared" si="15"/>
        <v>8.6489453823427223</v>
      </c>
      <c r="J664" s="571" t="e">
        <f t="shared" si="15"/>
        <v>#N/A</v>
      </c>
      <c r="K664" s="571" t="e">
        <f t="shared" si="15"/>
        <v>#N/A</v>
      </c>
    </row>
    <row r="665" spans="1:11" ht="15.5" x14ac:dyDescent="0.35">
      <c r="A665" s="192" t="s">
        <v>9861</v>
      </c>
      <c r="B665" s="574" t="s">
        <v>614</v>
      </c>
      <c r="C665" s="193" t="s">
        <v>7655</v>
      </c>
      <c r="D665" s="309"/>
      <c r="E665" s="309"/>
      <c r="F665" s="393">
        <v>208.50999999999996</v>
      </c>
      <c r="G665" s="358" t="s">
        <v>141</v>
      </c>
      <c r="H665" s="571">
        <f t="shared" si="15"/>
        <v>56.065469629475722</v>
      </c>
      <c r="I665" s="571">
        <f t="shared" si="15"/>
        <v>28.849649682807243</v>
      </c>
      <c r="J665" s="571" t="e">
        <f t="shared" si="15"/>
        <v>#N/A</v>
      </c>
      <c r="K665" s="571" t="e">
        <f t="shared" si="15"/>
        <v>#N/A</v>
      </c>
    </row>
    <row r="666" spans="1:11" ht="15.5" x14ac:dyDescent="0.35">
      <c r="A666" s="72"/>
      <c r="B666" s="574" t="s">
        <v>616</v>
      </c>
      <c r="C666" s="193" t="s">
        <v>7609</v>
      </c>
      <c r="D666" s="309"/>
      <c r="E666" s="309"/>
      <c r="F666" s="393">
        <v>208.50999999999996</v>
      </c>
      <c r="G666" s="358" t="s">
        <v>141</v>
      </c>
      <c r="H666" s="571">
        <f t="shared" si="15"/>
        <v>56.065469629475722</v>
      </c>
      <c r="I666" s="571">
        <f t="shared" si="15"/>
        <v>28.849649682807243</v>
      </c>
      <c r="J666" s="571" t="e">
        <f t="shared" si="15"/>
        <v>#N/A</v>
      </c>
      <c r="K666" s="571" t="e">
        <f t="shared" si="15"/>
        <v>#N/A</v>
      </c>
    </row>
    <row r="667" spans="1:11" ht="15.5" x14ac:dyDescent="0.35">
      <c r="A667" s="192" t="s">
        <v>9866</v>
      </c>
      <c r="B667" s="574" t="s">
        <v>614</v>
      </c>
      <c r="C667" s="193" t="s">
        <v>7654</v>
      </c>
      <c r="D667" s="309"/>
      <c r="E667" s="309"/>
      <c r="F667" s="393">
        <v>324.02999999999997</v>
      </c>
      <c r="G667" s="358" t="s">
        <v>141</v>
      </c>
      <c r="H667" s="571">
        <f t="shared" si="15"/>
        <v>87.127207923068525</v>
      </c>
      <c r="I667" s="571">
        <f t="shared" si="15"/>
        <v>44.833111058078906</v>
      </c>
      <c r="J667" s="571" t="e">
        <f t="shared" si="15"/>
        <v>#N/A</v>
      </c>
      <c r="K667" s="571" t="e">
        <f t="shared" si="15"/>
        <v>#N/A</v>
      </c>
    </row>
    <row r="668" spans="1:11" ht="15.5" x14ac:dyDescent="0.35">
      <c r="A668" s="72"/>
      <c r="B668" s="574" t="s">
        <v>617</v>
      </c>
      <c r="C668" s="193" t="s">
        <v>7608</v>
      </c>
      <c r="D668" s="309"/>
      <c r="E668" s="309"/>
      <c r="F668" s="393">
        <v>324.02999999999997</v>
      </c>
      <c r="G668" s="358" t="s">
        <v>141</v>
      </c>
      <c r="H668" s="571">
        <f t="shared" si="15"/>
        <v>87.127207923068525</v>
      </c>
      <c r="I668" s="571">
        <f t="shared" si="15"/>
        <v>44.833111058078906</v>
      </c>
      <c r="J668" s="571" t="e">
        <f t="shared" si="15"/>
        <v>#N/A</v>
      </c>
      <c r="K668" s="571" t="e">
        <f t="shared" si="15"/>
        <v>#N/A</v>
      </c>
    </row>
    <row r="669" spans="1:11" ht="15.5" x14ac:dyDescent="0.35">
      <c r="A669" s="192" t="s">
        <v>9863</v>
      </c>
      <c r="B669" s="574" t="s">
        <v>614</v>
      </c>
      <c r="C669" s="193" t="s">
        <v>7653</v>
      </c>
      <c r="D669" s="309"/>
      <c r="E669" s="309"/>
      <c r="F669" s="393">
        <v>763.3</v>
      </c>
      <c r="G669" s="358" t="s">
        <v>141</v>
      </c>
      <c r="H669" s="571">
        <f t="shared" si="15"/>
        <v>205.24086599289637</v>
      </c>
      <c r="I669" s="571">
        <f t="shared" si="15"/>
        <v>105.61094241468885</v>
      </c>
      <c r="J669" s="571" t="e">
        <f t="shared" si="15"/>
        <v>#N/A</v>
      </c>
      <c r="K669" s="571" t="e">
        <f t="shared" si="15"/>
        <v>#N/A</v>
      </c>
    </row>
    <row r="670" spans="1:11" ht="15.5" x14ac:dyDescent="0.35">
      <c r="A670" s="72"/>
      <c r="B670" s="574" t="s">
        <v>618</v>
      </c>
      <c r="C670" s="193" t="s">
        <v>7607</v>
      </c>
      <c r="D670" s="309"/>
      <c r="E670" s="309"/>
      <c r="F670" s="393">
        <v>763.3</v>
      </c>
      <c r="G670" s="358" t="s">
        <v>141</v>
      </c>
      <c r="H670" s="571">
        <f t="shared" si="15"/>
        <v>205.24086599289637</v>
      </c>
      <c r="I670" s="571">
        <f t="shared" si="15"/>
        <v>105.61094241468885</v>
      </c>
      <c r="J670" s="571" t="e">
        <f t="shared" si="15"/>
        <v>#N/A</v>
      </c>
      <c r="K670" s="571" t="e">
        <f t="shared" si="15"/>
        <v>#N/A</v>
      </c>
    </row>
    <row r="671" spans="1:11" ht="15.5" x14ac:dyDescent="0.35">
      <c r="A671" s="192" t="s">
        <v>9867</v>
      </c>
      <c r="B671" s="574" t="s">
        <v>614</v>
      </c>
      <c r="C671" s="193" t="s">
        <v>7652</v>
      </c>
      <c r="D671" s="309"/>
      <c r="E671" s="309"/>
      <c r="F671" s="393">
        <v>913.82</v>
      </c>
      <c r="G671" s="358" t="s">
        <v>141</v>
      </c>
      <c r="H671" s="571">
        <f t="shared" si="15"/>
        <v>245.71362264067679</v>
      </c>
      <c r="I671" s="571">
        <f t="shared" si="15"/>
        <v>126.43703838253764</v>
      </c>
      <c r="J671" s="571" t="e">
        <f t="shared" si="15"/>
        <v>#N/A</v>
      </c>
      <c r="K671" s="571" t="e">
        <f t="shared" si="15"/>
        <v>#N/A</v>
      </c>
    </row>
    <row r="672" spans="1:11" ht="15.5" x14ac:dyDescent="0.35">
      <c r="A672" s="72"/>
      <c r="B672" s="574" t="s">
        <v>619</v>
      </c>
      <c r="C672" s="193" t="s">
        <v>7606</v>
      </c>
      <c r="D672" s="309"/>
      <c r="E672" s="309"/>
      <c r="F672" s="393">
        <v>913.82</v>
      </c>
      <c r="G672" s="358" t="s">
        <v>141</v>
      </c>
      <c r="H672" s="571">
        <f t="shared" si="15"/>
        <v>245.71362264067679</v>
      </c>
      <c r="I672" s="571">
        <f t="shared" si="15"/>
        <v>126.43703838253764</v>
      </c>
      <c r="J672" s="571" t="e">
        <f t="shared" si="15"/>
        <v>#N/A</v>
      </c>
      <c r="K672" s="571" t="e">
        <f t="shared" si="15"/>
        <v>#N/A</v>
      </c>
    </row>
    <row r="673" spans="1:11" ht="15.5" x14ac:dyDescent="0.35">
      <c r="A673" s="373" t="s">
        <v>9844</v>
      </c>
      <c r="B673" s="574" t="s">
        <v>620</v>
      </c>
      <c r="C673" s="193" t="s">
        <v>7605</v>
      </c>
      <c r="D673" s="309"/>
      <c r="E673" s="309"/>
      <c r="F673" s="393">
        <v>561.75</v>
      </c>
      <c r="G673" s="358" t="s">
        <v>141</v>
      </c>
      <c r="H673" s="571">
        <f t="shared" si="15"/>
        <v>151.04684458471053</v>
      </c>
      <c r="I673" s="571">
        <f t="shared" si="15"/>
        <v>77.724285210862661</v>
      </c>
      <c r="J673" s="571" t="e">
        <f t="shared" si="15"/>
        <v>#N/A</v>
      </c>
      <c r="K673" s="571" t="e">
        <f t="shared" si="15"/>
        <v>#N/A</v>
      </c>
    </row>
    <row r="674" spans="1:11" ht="15.5" x14ac:dyDescent="0.35">
      <c r="A674" s="192" t="s">
        <v>9845</v>
      </c>
      <c r="B674" s="221" t="s">
        <v>621</v>
      </c>
      <c r="C674" s="247" t="s">
        <v>7604</v>
      </c>
      <c r="D674" s="222"/>
      <c r="E674" s="222"/>
      <c r="F674" s="393">
        <v>509.08999999999992</v>
      </c>
      <c r="G674" s="358" t="s">
        <v>141</v>
      </c>
      <c r="H674" s="571">
        <f t="shared" si="15"/>
        <v>136.88729525523857</v>
      </c>
      <c r="I674" s="571">
        <f t="shared" si="15"/>
        <v>70.43819556385948</v>
      </c>
      <c r="J674" s="571" t="e">
        <f t="shared" si="15"/>
        <v>#N/A</v>
      </c>
      <c r="K674" s="571" t="e">
        <f t="shared" si="15"/>
        <v>#N/A</v>
      </c>
    </row>
    <row r="675" spans="1:11" ht="15.5" x14ac:dyDescent="0.35">
      <c r="A675" s="373" t="s">
        <v>9846</v>
      </c>
      <c r="B675" s="574" t="s">
        <v>622</v>
      </c>
      <c r="C675" s="193" t="s">
        <v>7603</v>
      </c>
      <c r="D675" s="309"/>
      <c r="E675" s="309"/>
      <c r="F675" s="393">
        <v>624.25</v>
      </c>
      <c r="G675" s="358" t="s">
        <v>141</v>
      </c>
      <c r="H675" s="571">
        <f t="shared" si="15"/>
        <v>167.8522345029026</v>
      </c>
      <c r="I675" s="571">
        <f t="shared" si="15"/>
        <v>86.371846983321788</v>
      </c>
      <c r="J675" s="571" t="e">
        <f t="shared" si="15"/>
        <v>#N/A</v>
      </c>
      <c r="K675" s="571" t="e">
        <f t="shared" si="15"/>
        <v>#N/A</v>
      </c>
    </row>
    <row r="676" spans="1:11" ht="16" thickBot="1" x14ac:dyDescent="0.4">
      <c r="A676" s="594" t="s">
        <v>9847</v>
      </c>
      <c r="B676" s="565" t="s">
        <v>623</v>
      </c>
      <c r="C676" s="391" t="s">
        <v>7602</v>
      </c>
      <c r="D676" s="386"/>
      <c r="E676" s="386"/>
      <c r="F676" s="344">
        <v>885.95999999999992</v>
      </c>
      <c r="G676" s="358" t="s">
        <v>141</v>
      </c>
      <c r="H676" s="571">
        <f t="shared" si="15"/>
        <v>238.22245203074343</v>
      </c>
      <c r="I676" s="571">
        <f t="shared" si="15"/>
        <v>122.58230124684623</v>
      </c>
      <c r="J676" s="571" t="e">
        <f t="shared" si="15"/>
        <v>#N/A</v>
      </c>
      <c r="K676" s="571" t="e">
        <f t="shared" si="15"/>
        <v>#N/A</v>
      </c>
    </row>
    <row r="677" spans="1:11" ht="16" thickBot="1" x14ac:dyDescent="0.4">
      <c r="A677" s="74"/>
      <c r="B677" s="5"/>
      <c r="C677" s="109"/>
      <c r="D677" s="94"/>
      <c r="E677" s="94"/>
      <c r="F677" s="189" t="s">
        <v>141</v>
      </c>
      <c r="G677" s="358" t="s">
        <v>141</v>
      </c>
      <c r="H677" s="571" t="str">
        <f t="shared" si="15"/>
        <v/>
      </c>
      <c r="I677" s="571" t="str">
        <f t="shared" si="15"/>
        <v/>
      </c>
      <c r="J677" s="571" t="str">
        <f t="shared" si="15"/>
        <v/>
      </c>
      <c r="K677" s="571" t="str">
        <f t="shared" si="15"/>
        <v/>
      </c>
    </row>
    <row r="678" spans="1:11" ht="15.5" x14ac:dyDescent="0.35">
      <c r="A678" s="214" t="s">
        <v>7887</v>
      </c>
      <c r="B678" s="749" t="s">
        <v>141</v>
      </c>
      <c r="C678" s="446" t="s">
        <v>141</v>
      </c>
      <c r="D678" s="467"/>
      <c r="E678" s="467"/>
      <c r="F678" s="292" t="s">
        <v>141</v>
      </c>
      <c r="G678" s="358" t="s">
        <v>141</v>
      </c>
      <c r="H678" s="571" t="str">
        <f t="shared" si="15"/>
        <v/>
      </c>
      <c r="I678" s="571" t="str">
        <f t="shared" si="15"/>
        <v/>
      </c>
      <c r="J678" s="571" t="str">
        <f t="shared" si="15"/>
        <v/>
      </c>
      <c r="K678" s="571" t="str">
        <f t="shared" si="15"/>
        <v/>
      </c>
    </row>
    <row r="679" spans="1:11" ht="15.5" x14ac:dyDescent="0.35">
      <c r="A679" s="373" t="s">
        <v>9830</v>
      </c>
      <c r="B679" s="574" t="s">
        <v>7888</v>
      </c>
      <c r="C679" s="193" t="s">
        <v>7461</v>
      </c>
      <c r="D679" s="309"/>
      <c r="E679" s="309"/>
      <c r="F679" s="393">
        <v>0</v>
      </c>
      <c r="G679" s="358" t="s">
        <v>141</v>
      </c>
      <c r="H679" s="571">
        <f t="shared" si="15"/>
        <v>0</v>
      </c>
      <c r="I679" s="571">
        <f t="shared" si="15"/>
        <v>0</v>
      </c>
      <c r="J679" s="571" t="e">
        <f t="shared" si="15"/>
        <v>#N/A</v>
      </c>
      <c r="K679" s="571" t="e">
        <f t="shared" si="15"/>
        <v>#N/A</v>
      </c>
    </row>
    <row r="680" spans="1:11" ht="15.5" x14ac:dyDescent="0.35">
      <c r="A680" s="373" t="s">
        <v>9860</v>
      </c>
      <c r="B680" s="574" t="s">
        <v>7888</v>
      </c>
      <c r="C680" s="193" t="s">
        <v>7457</v>
      </c>
      <c r="D680" s="309"/>
      <c r="E680" s="309"/>
      <c r="F680" s="393">
        <v>1662.3600000000001</v>
      </c>
      <c r="G680" s="358" t="s">
        <v>141</v>
      </c>
      <c r="H680" s="571">
        <f t="shared" si="15"/>
        <v>446.98572775049291</v>
      </c>
      <c r="I680" s="571">
        <f t="shared" si="15"/>
        <v>230.00577260904257</v>
      </c>
      <c r="J680" s="571" t="e">
        <f t="shared" si="15"/>
        <v>#N/A</v>
      </c>
      <c r="K680" s="571" t="e">
        <f t="shared" si="15"/>
        <v>#N/A</v>
      </c>
    </row>
    <row r="681" spans="1:11" ht="15.5" x14ac:dyDescent="0.35">
      <c r="A681" s="373" t="s">
        <v>9861</v>
      </c>
      <c r="B681" s="574" t="s">
        <v>7888</v>
      </c>
      <c r="C681" s="193" t="s">
        <v>7466</v>
      </c>
      <c r="D681" s="309"/>
      <c r="E681" s="309"/>
      <c r="F681" s="393">
        <v>2707.86</v>
      </c>
      <c r="G681" s="358" t="s">
        <v>141</v>
      </c>
      <c r="H681" s="571">
        <f t="shared" si="15"/>
        <v>728.10629030201028</v>
      </c>
      <c r="I681" s="571">
        <f t="shared" si="15"/>
        <v>374.66218593873884</v>
      </c>
      <c r="J681" s="571" t="e">
        <f t="shared" si="15"/>
        <v>#N/A</v>
      </c>
      <c r="K681" s="571" t="e">
        <f t="shared" si="15"/>
        <v>#N/A</v>
      </c>
    </row>
    <row r="682" spans="1:11" ht="15.5" x14ac:dyDescent="0.35">
      <c r="A682" s="373" t="s">
        <v>9862</v>
      </c>
      <c r="B682" s="574" t="s">
        <v>7888</v>
      </c>
      <c r="C682" s="193" t="s">
        <v>7463</v>
      </c>
      <c r="D682" s="309"/>
      <c r="E682" s="309"/>
      <c r="F682" s="393">
        <v>2929.11</v>
      </c>
      <c r="G682" s="358" t="s">
        <v>141</v>
      </c>
      <c r="H682" s="571">
        <f t="shared" si="15"/>
        <v>787.59737061241026</v>
      </c>
      <c r="I682" s="571">
        <f t="shared" si="15"/>
        <v>405.27455461324416</v>
      </c>
      <c r="J682" s="571" t="e">
        <f t="shared" si="15"/>
        <v>#N/A</v>
      </c>
      <c r="K682" s="571" t="e">
        <f t="shared" si="15"/>
        <v>#N/A</v>
      </c>
    </row>
    <row r="683" spans="1:11" ht="15.5" x14ac:dyDescent="0.35">
      <c r="A683" s="373" t="s">
        <v>9863</v>
      </c>
      <c r="B683" s="574" t="s">
        <v>7888</v>
      </c>
      <c r="C683" s="193" t="s">
        <v>7472</v>
      </c>
      <c r="D683" s="309"/>
      <c r="E683" s="309"/>
      <c r="F683" s="393">
        <v>4900.3599999999997</v>
      </c>
      <c r="G683" s="358" t="s">
        <v>141</v>
      </c>
      <c r="H683" s="571">
        <f t="shared" si="15"/>
        <v>1317.6393686321887</v>
      </c>
      <c r="I683" s="571">
        <f t="shared" si="15"/>
        <v>678.01865291660511</v>
      </c>
      <c r="J683" s="571" t="e">
        <f t="shared" si="15"/>
        <v>#N/A</v>
      </c>
      <c r="K683" s="571" t="e">
        <f t="shared" si="15"/>
        <v>#N/A</v>
      </c>
    </row>
    <row r="684" spans="1:11" ht="15.5" x14ac:dyDescent="0.35">
      <c r="A684" s="373" t="s">
        <v>9864</v>
      </c>
      <c r="B684" s="574" t="s">
        <v>7888</v>
      </c>
      <c r="C684" s="193" t="s">
        <v>7469</v>
      </c>
      <c r="D684" s="309"/>
      <c r="E684" s="309"/>
      <c r="F684" s="393">
        <v>5285.36</v>
      </c>
      <c r="G684" s="358" t="s">
        <v>141</v>
      </c>
      <c r="H684" s="571">
        <f t="shared" si="15"/>
        <v>1421.160570528252</v>
      </c>
      <c r="I684" s="571">
        <f t="shared" si="15"/>
        <v>731.28763343495325</v>
      </c>
      <c r="J684" s="571" t="e">
        <f t="shared" si="15"/>
        <v>#N/A</v>
      </c>
      <c r="K684" s="571" t="e">
        <f t="shared" si="15"/>
        <v>#N/A</v>
      </c>
    </row>
    <row r="685" spans="1:11" ht="15.5" x14ac:dyDescent="0.35">
      <c r="A685" s="373" t="s">
        <v>9844</v>
      </c>
      <c r="B685" s="574" t="s">
        <v>7888</v>
      </c>
      <c r="C685" s="193" t="s">
        <v>8961</v>
      </c>
      <c r="D685" s="309"/>
      <c r="E685" s="309"/>
      <c r="F685" s="393">
        <v>1901.8000000000002</v>
      </c>
      <c r="G685" s="358" t="s">
        <v>141</v>
      </c>
      <c r="H685" s="571">
        <f t="shared" si="15"/>
        <v>511.36784874268358</v>
      </c>
      <c r="I685" s="571">
        <f t="shared" si="15"/>
        <v>263.1349276618044</v>
      </c>
      <c r="J685" s="571" t="e">
        <f t="shared" si="15"/>
        <v>#N/A</v>
      </c>
      <c r="K685" s="571" t="e">
        <f t="shared" si="15"/>
        <v>#N/A</v>
      </c>
    </row>
    <row r="686" spans="1:11" ht="15.5" x14ac:dyDescent="0.35">
      <c r="A686" s="373" t="s">
        <v>9845</v>
      </c>
      <c r="B686" s="574" t="s">
        <v>7888</v>
      </c>
      <c r="C686" s="193" t="s">
        <v>8931</v>
      </c>
      <c r="D686" s="309"/>
      <c r="E686" s="309"/>
      <c r="F686" s="393">
        <v>2390.27</v>
      </c>
      <c r="G686" s="358" t="s">
        <v>141</v>
      </c>
      <c r="H686" s="571">
        <f t="shared" ref="H686:K703" si="16">IF(ISNUMBER($F686),H$3*$F686,"")</f>
        <v>642.71070975611224</v>
      </c>
      <c r="I686" s="571">
        <f t="shared" si="16"/>
        <v>330.72011964569413</v>
      </c>
      <c r="J686" s="571" t="e">
        <f t="shared" si="16"/>
        <v>#N/A</v>
      </c>
      <c r="K686" s="571" t="e">
        <f t="shared" si="16"/>
        <v>#N/A</v>
      </c>
    </row>
    <row r="687" spans="1:11" ht="15.5" x14ac:dyDescent="0.35">
      <c r="A687" s="373" t="s">
        <v>9846</v>
      </c>
      <c r="B687" s="574" t="s">
        <v>7888</v>
      </c>
      <c r="C687" s="193" t="s">
        <v>9024</v>
      </c>
      <c r="D687" s="309"/>
      <c r="E687" s="309"/>
      <c r="F687" s="393">
        <v>3744.3700000000003</v>
      </c>
      <c r="G687" s="358" t="s">
        <v>141</v>
      </c>
      <c r="H687" s="571">
        <f t="shared" si="16"/>
        <v>1006.8095655676949</v>
      </c>
      <c r="I687" s="571">
        <f t="shared" si="16"/>
        <v>518.07473398308468</v>
      </c>
      <c r="J687" s="571" t="e">
        <f t="shared" si="16"/>
        <v>#N/A</v>
      </c>
      <c r="K687" s="571" t="e">
        <f t="shared" si="16"/>
        <v>#N/A</v>
      </c>
    </row>
    <row r="688" spans="1:11" ht="16" thickBot="1" x14ac:dyDescent="0.4">
      <c r="A688" s="192" t="s">
        <v>9847</v>
      </c>
      <c r="B688" s="221" t="s">
        <v>7888</v>
      </c>
      <c r="C688" s="247" t="s">
        <v>8982</v>
      </c>
      <c r="D688" s="222"/>
      <c r="E688" s="222"/>
      <c r="F688" s="274">
        <v>3806.61</v>
      </c>
      <c r="G688" s="358" t="s">
        <v>141</v>
      </c>
      <c r="H688" s="571">
        <f t="shared" si="16"/>
        <v>1023.5450450638273</v>
      </c>
      <c r="I688" s="571">
        <f t="shared" si="16"/>
        <v>526.68632189857033</v>
      </c>
      <c r="J688" s="571" t="e">
        <f t="shared" si="16"/>
        <v>#N/A</v>
      </c>
      <c r="K688" s="571" t="e">
        <f t="shared" si="16"/>
        <v>#N/A</v>
      </c>
    </row>
    <row r="689" spans="1:11" ht="16" thickBot="1" x14ac:dyDescent="0.4">
      <c r="A689" s="74"/>
      <c r="B689" s="5"/>
      <c r="C689" s="109"/>
      <c r="D689" s="94"/>
      <c r="E689" s="94"/>
      <c r="F689" s="189" t="s">
        <v>141</v>
      </c>
      <c r="G689" s="358" t="s">
        <v>141</v>
      </c>
      <c r="H689" s="571" t="str">
        <f t="shared" si="16"/>
        <v/>
      </c>
      <c r="I689" s="571" t="str">
        <f t="shared" si="16"/>
        <v/>
      </c>
      <c r="J689" s="571" t="str">
        <f t="shared" si="16"/>
        <v/>
      </c>
      <c r="K689" s="571" t="str">
        <f t="shared" si="16"/>
        <v/>
      </c>
    </row>
    <row r="690" spans="1:11" ht="16" thickBot="1" x14ac:dyDescent="0.4">
      <c r="A690" s="231" t="s">
        <v>714</v>
      </c>
      <c r="B690" s="739" t="s">
        <v>141</v>
      </c>
      <c r="C690" s="144" t="s">
        <v>141</v>
      </c>
      <c r="D690" s="170"/>
      <c r="E690" s="170" t="s">
        <v>141</v>
      </c>
      <c r="F690" s="188" t="s">
        <v>141</v>
      </c>
      <c r="G690" s="358" t="s">
        <v>141</v>
      </c>
      <c r="H690" s="571" t="str">
        <f t="shared" si="16"/>
        <v/>
      </c>
      <c r="I690" s="571" t="str">
        <f t="shared" si="16"/>
        <v/>
      </c>
      <c r="J690" s="571" t="str">
        <f t="shared" si="16"/>
        <v/>
      </c>
      <c r="K690" s="571" t="str">
        <f t="shared" si="16"/>
        <v/>
      </c>
    </row>
    <row r="691" spans="1:11" ht="31.5" thickBot="1" x14ac:dyDescent="0.4">
      <c r="A691" s="597" t="s">
        <v>142</v>
      </c>
      <c r="B691" s="207" t="s">
        <v>143</v>
      </c>
      <c r="C691" s="650" t="s">
        <v>144</v>
      </c>
      <c r="D691" s="208" t="s">
        <v>132</v>
      </c>
      <c r="E691" s="208"/>
      <c r="F691" s="572" t="s">
        <v>9087</v>
      </c>
      <c r="G691" s="358" t="s">
        <v>141</v>
      </c>
      <c r="H691" s="571" t="str">
        <f t="shared" si="16"/>
        <v/>
      </c>
      <c r="I691" s="571" t="str">
        <f t="shared" si="16"/>
        <v/>
      </c>
      <c r="J691" s="571" t="str">
        <f t="shared" si="16"/>
        <v/>
      </c>
      <c r="K691" s="571" t="str">
        <f t="shared" si="16"/>
        <v/>
      </c>
    </row>
    <row r="692" spans="1:11" ht="16" thickBot="1" x14ac:dyDescent="0.4">
      <c r="A692" s="74"/>
      <c r="B692" s="5" t="s">
        <v>141</v>
      </c>
      <c r="C692" s="109" t="s">
        <v>141</v>
      </c>
      <c r="D692" s="94"/>
      <c r="E692" s="94" t="s">
        <v>141</v>
      </c>
      <c r="F692" s="189" t="s">
        <v>141</v>
      </c>
      <c r="G692" s="358" t="s">
        <v>141</v>
      </c>
      <c r="H692" s="571" t="str">
        <f t="shared" si="16"/>
        <v/>
      </c>
      <c r="I692" s="571" t="str">
        <f t="shared" si="16"/>
        <v/>
      </c>
      <c r="J692" s="571" t="str">
        <f t="shared" si="16"/>
        <v/>
      </c>
      <c r="K692" s="571" t="str">
        <f t="shared" si="16"/>
        <v/>
      </c>
    </row>
    <row r="693" spans="1:11" ht="15.5" x14ac:dyDescent="0.35">
      <c r="A693" s="598" t="s">
        <v>7890</v>
      </c>
      <c r="B693" s="16" t="s">
        <v>728</v>
      </c>
      <c r="C693" s="110" t="str">
        <f>LEFT(A693,FIND(" ",SUBSTITUTE(A693," ","",1)))</f>
        <v>Cat3 Conf8</v>
      </c>
      <c r="D693" s="19"/>
      <c r="E693" s="19"/>
      <c r="F693" s="293" t="s">
        <v>141</v>
      </c>
      <c r="G693" s="358" t="s">
        <v>141</v>
      </c>
      <c r="H693" s="571" t="str">
        <f t="shared" si="16"/>
        <v/>
      </c>
      <c r="I693" s="571" t="str">
        <f t="shared" si="16"/>
        <v/>
      </c>
      <c r="J693" s="571" t="str">
        <f t="shared" si="16"/>
        <v/>
      </c>
      <c r="K693" s="571" t="str">
        <f t="shared" si="16"/>
        <v/>
      </c>
    </row>
    <row r="694" spans="1:11" ht="15.5" x14ac:dyDescent="0.35">
      <c r="A694" s="72" t="s">
        <v>730</v>
      </c>
      <c r="B694" s="3" t="s">
        <v>731</v>
      </c>
      <c r="C694" s="110" t="s">
        <v>729</v>
      </c>
      <c r="D694" s="20">
        <v>1</v>
      </c>
      <c r="E694" s="158"/>
      <c r="F694" s="393">
        <v>833.07</v>
      </c>
      <c r="G694" s="358" t="s">
        <v>141</v>
      </c>
      <c r="H694" s="571">
        <f t="shared" si="16"/>
        <v>224.0010588663726</v>
      </c>
      <c r="I694" s="571">
        <f t="shared" si="16"/>
        <v>115.26438857252043</v>
      </c>
      <c r="J694" s="571" t="e">
        <f t="shared" si="16"/>
        <v>#N/A</v>
      </c>
      <c r="K694" s="571" t="e">
        <f t="shared" si="16"/>
        <v>#N/A</v>
      </c>
    </row>
    <row r="695" spans="1:11" ht="31" x14ac:dyDescent="0.35">
      <c r="A695" s="373" t="s">
        <v>732</v>
      </c>
      <c r="B695" s="574" t="s">
        <v>733</v>
      </c>
      <c r="C695" s="193" t="s">
        <v>734</v>
      </c>
      <c r="D695" s="309">
        <v>2</v>
      </c>
      <c r="E695" s="311"/>
      <c r="F695" s="393">
        <v>600.79</v>
      </c>
      <c r="G695" s="358" t="s">
        <v>141</v>
      </c>
      <c r="H695" s="571">
        <f t="shared" si="16"/>
        <v>161.54416334321002</v>
      </c>
      <c r="I695" s="571">
        <f t="shared" si="16"/>
        <v>83.125898196411526</v>
      </c>
      <c r="J695" s="571" t="e">
        <f t="shared" si="16"/>
        <v>#N/A</v>
      </c>
      <c r="K695" s="571" t="e">
        <f t="shared" si="16"/>
        <v>#N/A</v>
      </c>
    </row>
    <row r="696" spans="1:11" ht="15.5" x14ac:dyDescent="0.35">
      <c r="A696" s="373" t="s">
        <v>735</v>
      </c>
      <c r="B696" s="574" t="s">
        <v>736</v>
      </c>
      <c r="C696" s="193" t="s">
        <v>737</v>
      </c>
      <c r="D696" s="309">
        <v>1</v>
      </c>
      <c r="E696" s="311"/>
      <c r="F696" s="393">
        <v>47.27</v>
      </c>
      <c r="G696" s="358" t="s">
        <v>141</v>
      </c>
      <c r="H696" s="571">
        <f t="shared" si="16"/>
        <v>12.710252502927045</v>
      </c>
      <c r="I696" s="571">
        <f t="shared" si="16"/>
        <v>6.5403239197462888</v>
      </c>
      <c r="J696" s="571" t="e">
        <f t="shared" si="16"/>
        <v>#N/A</v>
      </c>
      <c r="K696" s="571" t="e">
        <f t="shared" si="16"/>
        <v>#N/A</v>
      </c>
    </row>
    <row r="697" spans="1:11" ht="15.5" x14ac:dyDescent="0.35">
      <c r="A697" s="373" t="s">
        <v>738</v>
      </c>
      <c r="B697" s="574" t="s">
        <v>7220</v>
      </c>
      <c r="C697" s="646" t="s">
        <v>7219</v>
      </c>
      <c r="D697" s="309">
        <v>1</v>
      </c>
      <c r="E697" s="311"/>
      <c r="F697" s="393">
        <v>108.1</v>
      </c>
      <c r="G697" s="358" t="s">
        <v>141</v>
      </c>
      <c r="H697" s="571">
        <f t="shared" si="16"/>
        <v>29.06660240250504</v>
      </c>
      <c r="I697" s="571">
        <f t="shared" si="16"/>
        <v>14.956822841645309</v>
      </c>
      <c r="J697" s="571" t="e">
        <f t="shared" si="16"/>
        <v>#N/A</v>
      </c>
      <c r="K697" s="571" t="e">
        <f t="shared" si="16"/>
        <v>#N/A</v>
      </c>
    </row>
    <row r="698" spans="1:11" ht="15.5" x14ac:dyDescent="0.35">
      <c r="A698" s="373" t="s">
        <v>721</v>
      </c>
      <c r="B698" s="574" t="s">
        <v>739</v>
      </c>
      <c r="C698" s="193" t="s">
        <v>740</v>
      </c>
      <c r="D698" s="309">
        <v>1</v>
      </c>
      <c r="E698" s="311"/>
      <c r="F698" s="393">
        <v>17.649999999999999</v>
      </c>
      <c r="G698" s="358" t="s">
        <v>141</v>
      </c>
      <c r="H698" s="571">
        <f t="shared" si="16"/>
        <v>4.7458421128974466</v>
      </c>
      <c r="I698" s="571">
        <f t="shared" si="16"/>
        <v>2.4420714445424578</v>
      </c>
      <c r="J698" s="571" t="e">
        <f t="shared" si="16"/>
        <v>#N/A</v>
      </c>
      <c r="K698" s="571" t="e">
        <f t="shared" si="16"/>
        <v>#N/A</v>
      </c>
    </row>
    <row r="699" spans="1:11" ht="15.5" x14ac:dyDescent="0.35">
      <c r="A699" s="373" t="s">
        <v>188</v>
      </c>
      <c r="B699" s="574" t="s">
        <v>189</v>
      </c>
      <c r="C699" s="193" t="s">
        <v>190</v>
      </c>
      <c r="D699" s="309">
        <v>1</v>
      </c>
      <c r="E699" s="311"/>
      <c r="F699" s="393">
        <v>0.01</v>
      </c>
      <c r="G699" s="358" t="s">
        <v>141</v>
      </c>
      <c r="H699" s="571">
        <f t="shared" si="16"/>
        <v>2.688862386910735E-3</v>
      </c>
      <c r="I699" s="571">
        <f t="shared" si="16"/>
        <v>1.3836098835934608E-3</v>
      </c>
      <c r="J699" s="571" t="e">
        <f t="shared" si="16"/>
        <v>#N/A</v>
      </c>
      <c r="K699" s="571" t="e">
        <f t="shared" si="16"/>
        <v>#N/A</v>
      </c>
    </row>
    <row r="700" spans="1:11" ht="15.5" x14ac:dyDescent="0.35">
      <c r="A700" s="373" t="s">
        <v>9914</v>
      </c>
      <c r="B700" s="574" t="s">
        <v>9912</v>
      </c>
      <c r="C700" s="193" t="s">
        <v>7729</v>
      </c>
      <c r="D700" s="309">
        <v>1</v>
      </c>
      <c r="E700" s="311"/>
      <c r="F700" s="393">
        <v>0.57000000000000006</v>
      </c>
      <c r="G700" s="358" t="s">
        <v>141</v>
      </c>
      <c r="H700" s="571">
        <f t="shared" si="16"/>
        <v>0.15326515605391189</v>
      </c>
      <c r="I700" s="571">
        <f t="shared" si="16"/>
        <v>7.8865763364827271E-2</v>
      </c>
      <c r="J700" s="571" t="e">
        <f t="shared" si="16"/>
        <v>#N/A</v>
      </c>
      <c r="K700" s="571" t="e">
        <f t="shared" si="16"/>
        <v>#N/A</v>
      </c>
    </row>
    <row r="701" spans="1:11" ht="15.5" x14ac:dyDescent="0.35">
      <c r="A701" s="373" t="s">
        <v>9908</v>
      </c>
      <c r="B701" s="574" t="s">
        <v>9909</v>
      </c>
      <c r="C701" s="193" t="s">
        <v>6942</v>
      </c>
      <c r="D701" s="310">
        <v>1</v>
      </c>
      <c r="E701" s="311"/>
      <c r="F701" s="271">
        <v>0.52</v>
      </c>
      <c r="G701" s="357" t="s">
        <v>7012</v>
      </c>
      <c r="H701" s="571">
        <f t="shared" si="16"/>
        <v>0.13982084411935822</v>
      </c>
      <c r="I701" s="571">
        <f t="shared" si="16"/>
        <v>7.1947713946859962E-2</v>
      </c>
      <c r="J701" s="571" t="e">
        <f t="shared" si="16"/>
        <v>#N/A</v>
      </c>
      <c r="K701" s="571" t="e">
        <f t="shared" si="16"/>
        <v>#N/A</v>
      </c>
    </row>
    <row r="702" spans="1:11" ht="15.5" x14ac:dyDescent="0.35">
      <c r="A702" s="373" t="s">
        <v>724</v>
      </c>
      <c r="B702" s="574" t="s">
        <v>472</v>
      </c>
      <c r="C702" s="193" t="s">
        <v>160</v>
      </c>
      <c r="D702" s="309">
        <v>1</v>
      </c>
      <c r="E702" s="311"/>
      <c r="F702" s="393">
        <v>0</v>
      </c>
      <c r="G702" s="358" t="s">
        <v>141</v>
      </c>
      <c r="H702" s="571">
        <f t="shared" si="16"/>
        <v>0</v>
      </c>
      <c r="I702" s="571">
        <f t="shared" si="16"/>
        <v>0</v>
      </c>
      <c r="J702" s="571" t="e">
        <f t="shared" si="16"/>
        <v>#N/A</v>
      </c>
      <c r="K702" s="571" t="e">
        <f t="shared" si="16"/>
        <v>#N/A</v>
      </c>
    </row>
    <row r="703" spans="1:11" ht="16" thickBot="1" x14ac:dyDescent="0.4">
      <c r="A703" s="594" t="s">
        <v>741</v>
      </c>
      <c r="B703" s="565" t="s">
        <v>742</v>
      </c>
      <c r="C703" s="391" t="s">
        <v>743</v>
      </c>
      <c r="D703" s="386">
        <v>1</v>
      </c>
      <c r="E703" s="386"/>
      <c r="F703" s="344">
        <v>0</v>
      </c>
      <c r="G703" s="358" t="s">
        <v>141</v>
      </c>
      <c r="H703" s="571">
        <f t="shared" si="16"/>
        <v>0</v>
      </c>
      <c r="I703" s="571">
        <f t="shared" si="16"/>
        <v>0</v>
      </c>
      <c r="J703" s="571" t="e">
        <f t="shared" si="16"/>
        <v>#N/A</v>
      </c>
      <c r="K703" s="571" t="e">
        <f t="shared" si="16"/>
        <v>#N/A</v>
      </c>
    </row>
    <row r="704" spans="1:11" ht="16" thickBot="1" x14ac:dyDescent="0.4">
      <c r="A704" s="8"/>
      <c r="B704" s="2"/>
      <c r="C704" s="128"/>
      <c r="D704" s="122"/>
      <c r="E704" s="122"/>
      <c r="F704" s="284" t="s">
        <v>141</v>
      </c>
      <c r="G704" s="358"/>
      <c r="H704" s="359"/>
      <c r="I704" s="359"/>
      <c r="J704" s="359"/>
      <c r="K704" s="359"/>
    </row>
    <row r="705" spans="1:11" ht="15.5" x14ac:dyDescent="0.35">
      <c r="A705" s="598" t="s">
        <v>7891</v>
      </c>
      <c r="B705" s="16" t="s">
        <v>744</v>
      </c>
      <c r="C705" s="110" t="str">
        <f>LEFT(A705,FIND(" ",SUBSTITUTE(A705," ","",1)))</f>
        <v>Cat3 Conf10</v>
      </c>
      <c r="D705" s="19"/>
      <c r="E705" s="19"/>
      <c r="F705" s="276" t="s">
        <v>141</v>
      </c>
      <c r="G705" s="358" t="s">
        <v>141</v>
      </c>
      <c r="H705" s="359" t="str">
        <f>IFERROR(IF(OR(#REF!,#REF!,#REF!),H$3*$F705,""),"n/a")</f>
        <v>n/a</v>
      </c>
      <c r="I705" s="359" t="str">
        <f>IFERROR(IF(OR(#REF!,#REF!,#REF!),I$3*$F705,""),"n/a")</f>
        <v>n/a</v>
      </c>
      <c r="J705" s="359" t="str">
        <f>IFERROR(IF(OR(#REF!,#REF!,#REF!),J$3*$F705,""),"n/a")</f>
        <v>n/a</v>
      </c>
      <c r="K705" s="359" t="str">
        <f>IFERROR(IF(OR(#REF!,#REF!,#REF!),K$3*$F705,""),"n/a")</f>
        <v>n/a</v>
      </c>
    </row>
    <row r="706" spans="1:11" ht="15.5" x14ac:dyDescent="0.35">
      <c r="A706" s="72" t="s">
        <v>746</v>
      </c>
      <c r="B706" s="574" t="s">
        <v>747</v>
      </c>
      <c r="C706" s="218" t="s">
        <v>745</v>
      </c>
      <c r="D706" s="309">
        <v>1</v>
      </c>
      <c r="E706" s="311"/>
      <c r="F706" s="393">
        <v>875.98</v>
      </c>
      <c r="G706" s="358" t="s">
        <v>141</v>
      </c>
      <c r="H706" s="359" t="str">
        <f>IFERROR(IF(OR(#REF!,#REF!,#REF!),H$3*$F706,""),"n/a")</f>
        <v>n/a</v>
      </c>
      <c r="I706" s="359" t="str">
        <f>IFERROR(IF(OR(#REF!,#REF!,#REF!),I$3*$F706,""),"n/a")</f>
        <v>n/a</v>
      </c>
      <c r="J706" s="359" t="str">
        <f>IFERROR(IF(OR(#REF!,#REF!,#REF!),J$3*$F706,""),"n/a")</f>
        <v>n/a</v>
      </c>
      <c r="K706" s="359" t="str">
        <f>IFERROR(IF(OR(#REF!,#REF!,#REF!),K$3*$F706,""),"n/a")</f>
        <v>n/a</v>
      </c>
    </row>
    <row r="707" spans="1:11" ht="15.5" x14ac:dyDescent="0.35">
      <c r="A707" s="373" t="s">
        <v>748</v>
      </c>
      <c r="B707" s="574" t="s">
        <v>749</v>
      </c>
      <c r="C707" s="193" t="s">
        <v>750</v>
      </c>
      <c r="D707" s="309">
        <v>1</v>
      </c>
      <c r="E707" s="311"/>
      <c r="F707" s="393">
        <v>360.12</v>
      </c>
      <c r="G707" s="358" t="s">
        <v>141</v>
      </c>
      <c r="H707" s="359" t="str">
        <f>IFERROR(IF(OR(#REF!,#REF!,#REF!),H$3*$F707,""),"n/a")</f>
        <v>n/a</v>
      </c>
      <c r="I707" s="359" t="str">
        <f>IFERROR(IF(OR(#REF!,#REF!,#REF!),I$3*$F707,""),"n/a")</f>
        <v>n/a</v>
      </c>
      <c r="J707" s="359" t="str">
        <f>IFERROR(IF(OR(#REF!,#REF!,#REF!),J$3*$F707,""),"n/a")</f>
        <v>n/a</v>
      </c>
      <c r="K707" s="359" t="str">
        <f>IFERROR(IF(OR(#REF!,#REF!,#REF!),K$3*$F707,""),"n/a")</f>
        <v>n/a</v>
      </c>
    </row>
    <row r="708" spans="1:11" ht="15.5" x14ac:dyDescent="0.35">
      <c r="A708" s="373" t="s">
        <v>748</v>
      </c>
      <c r="B708" s="574" t="s">
        <v>751</v>
      </c>
      <c r="C708" s="193" t="s">
        <v>752</v>
      </c>
      <c r="D708" s="309">
        <v>1</v>
      </c>
      <c r="E708" s="311"/>
      <c r="F708" s="393">
        <v>360.12</v>
      </c>
      <c r="G708" s="358" t="s">
        <v>141</v>
      </c>
      <c r="H708" s="359" t="str">
        <f>IFERROR(IF(OR(#REF!,#REF!,#REF!),H$3*$F708,""),"n/a")</f>
        <v>n/a</v>
      </c>
      <c r="I708" s="359" t="str">
        <f>IFERROR(IF(OR(#REF!,#REF!,#REF!),I$3*$F708,""),"n/a")</f>
        <v>n/a</v>
      </c>
      <c r="J708" s="359" t="str">
        <f>IFERROR(IF(OR(#REF!,#REF!,#REF!),J$3*$F708,""),"n/a")</f>
        <v>n/a</v>
      </c>
      <c r="K708" s="359" t="str">
        <f>IFERROR(IF(OR(#REF!,#REF!,#REF!),K$3*$F708,""),"n/a")</f>
        <v>n/a</v>
      </c>
    </row>
    <row r="709" spans="1:11" ht="15.5" x14ac:dyDescent="0.35">
      <c r="A709" s="373" t="s">
        <v>244</v>
      </c>
      <c r="B709" s="574" t="s">
        <v>245</v>
      </c>
      <c r="C709" s="193" t="s">
        <v>753</v>
      </c>
      <c r="D709" s="309">
        <v>4</v>
      </c>
      <c r="E709" s="311"/>
      <c r="F709" s="393">
        <v>135.68</v>
      </c>
      <c r="G709" s="358" t="s">
        <v>141</v>
      </c>
      <c r="H709" s="359" t="str">
        <f>IFERROR(IF(OR(#REF!,#REF!,#REF!),H$3*$F709,""),"n/a")</f>
        <v>n/a</v>
      </c>
      <c r="I709" s="359" t="str">
        <f>IFERROR(IF(OR(#REF!,#REF!,#REF!),I$3*$F709,""),"n/a")</f>
        <v>n/a</v>
      </c>
      <c r="J709" s="359" t="str">
        <f>IFERROR(IF(OR(#REF!,#REF!,#REF!),J$3*$F709,""),"n/a")</f>
        <v>n/a</v>
      </c>
      <c r="K709" s="359" t="str">
        <f>IFERROR(IF(OR(#REF!,#REF!,#REF!),K$3*$F709,""),"n/a")</f>
        <v>n/a</v>
      </c>
    </row>
    <row r="710" spans="1:11" ht="15.5" x14ac:dyDescent="0.35">
      <c r="A710" s="373" t="s">
        <v>754</v>
      </c>
      <c r="B710" s="574" t="s">
        <v>755</v>
      </c>
      <c r="C710" s="193" t="s">
        <v>756</v>
      </c>
      <c r="D710" s="309">
        <v>1</v>
      </c>
      <c r="E710" s="311"/>
      <c r="F710" s="393">
        <v>70.599999999999994</v>
      </c>
      <c r="G710" s="358" t="s">
        <v>141</v>
      </c>
      <c r="H710" s="359" t="str">
        <f>IFERROR(IF(OR(#REF!,#REF!,#REF!),H$3*$F710,""),"n/a")</f>
        <v>n/a</v>
      </c>
      <c r="I710" s="359" t="str">
        <f>IFERROR(IF(OR(#REF!,#REF!,#REF!),I$3*$F710,""),"n/a")</f>
        <v>n/a</v>
      </c>
      <c r="J710" s="359" t="str">
        <f>IFERROR(IF(OR(#REF!,#REF!,#REF!),J$3*$F710,""),"n/a")</f>
        <v>n/a</v>
      </c>
      <c r="K710" s="359" t="str">
        <f>IFERROR(IF(OR(#REF!,#REF!,#REF!),K$3*$F710,""),"n/a")</f>
        <v>n/a</v>
      </c>
    </row>
    <row r="711" spans="1:11" ht="15.5" x14ac:dyDescent="0.35">
      <c r="A711" s="373" t="s">
        <v>757</v>
      </c>
      <c r="B711" s="574" t="s">
        <v>225</v>
      </c>
      <c r="C711" s="193" t="s">
        <v>226</v>
      </c>
      <c r="D711" s="309">
        <v>1</v>
      </c>
      <c r="E711" s="311"/>
      <c r="F711" s="393">
        <v>32.68</v>
      </c>
      <c r="G711" s="358" t="s">
        <v>141</v>
      </c>
      <c r="H711" s="359" t="str">
        <f>IFERROR(IF(OR(#REF!,#REF!,#REF!),H$3*$F711,""),"n/a")</f>
        <v>n/a</v>
      </c>
      <c r="I711" s="359" t="str">
        <f>IFERROR(IF(OR(#REF!,#REF!,#REF!),I$3*$F711,""),"n/a")</f>
        <v>n/a</v>
      </c>
      <c r="J711" s="359" t="str">
        <f>IFERROR(IF(OR(#REF!,#REF!,#REF!),J$3*$F711,""),"n/a")</f>
        <v>n/a</v>
      </c>
      <c r="K711" s="359" t="str">
        <f>IFERROR(IF(OR(#REF!,#REF!,#REF!),K$3*$F711,""),"n/a")</f>
        <v>n/a</v>
      </c>
    </row>
    <row r="712" spans="1:11" ht="15.5" x14ac:dyDescent="0.35">
      <c r="A712" s="373" t="s">
        <v>187</v>
      </c>
      <c r="B712" s="574" t="s">
        <v>9089</v>
      </c>
      <c r="C712" s="193" t="s">
        <v>157</v>
      </c>
      <c r="D712" s="309">
        <v>1</v>
      </c>
      <c r="E712" s="311"/>
      <c r="F712" s="393">
        <v>1.6</v>
      </c>
      <c r="G712" s="358" t="s">
        <v>141</v>
      </c>
      <c r="H712" s="359" t="str">
        <f>IFERROR(IF(OR(#REF!,#REF!,#REF!),H$3*$F712,""),"n/a")</f>
        <v>n/a</v>
      </c>
      <c r="I712" s="359" t="str">
        <f>IFERROR(IF(OR(#REF!,#REF!,#REF!),I$3*$F712,""),"n/a")</f>
        <v>n/a</v>
      </c>
      <c r="J712" s="359" t="str">
        <f>IFERROR(IF(OR(#REF!,#REF!,#REF!),J$3*$F712,""),"n/a")</f>
        <v>n/a</v>
      </c>
      <c r="K712" s="359" t="str">
        <f>IFERROR(IF(OR(#REF!,#REF!,#REF!),K$3*$F712,""),"n/a")</f>
        <v>n/a</v>
      </c>
    </row>
    <row r="713" spans="1:11" ht="15.5" x14ac:dyDescent="0.35">
      <c r="A713" s="373" t="s">
        <v>476</v>
      </c>
      <c r="B713" s="574" t="s">
        <v>758</v>
      </c>
      <c r="C713" s="193" t="s">
        <v>759</v>
      </c>
      <c r="D713" s="309">
        <v>1</v>
      </c>
      <c r="E713" s="311"/>
      <c r="F713" s="393">
        <v>9.92</v>
      </c>
      <c r="G713" s="358" t="s">
        <v>141</v>
      </c>
      <c r="H713" s="359" t="str">
        <f>IFERROR(IF(OR(#REF!,#REF!,#REF!),H$3*$F713,""),"n/a")</f>
        <v>n/a</v>
      </c>
      <c r="I713" s="359" t="str">
        <f>IFERROR(IF(OR(#REF!,#REF!,#REF!),I$3*$F713,""),"n/a")</f>
        <v>n/a</v>
      </c>
      <c r="J713" s="359" t="str">
        <f>IFERROR(IF(OR(#REF!,#REF!,#REF!),J$3*$F713,""),"n/a")</f>
        <v>n/a</v>
      </c>
      <c r="K713" s="359" t="str">
        <f>IFERROR(IF(OR(#REF!,#REF!,#REF!),K$3*$F713,""),"n/a")</f>
        <v>n/a</v>
      </c>
    </row>
    <row r="714" spans="1:11" ht="15.5" x14ac:dyDescent="0.35">
      <c r="A714" s="373" t="s">
        <v>726</v>
      </c>
      <c r="B714" s="574" t="s">
        <v>195</v>
      </c>
      <c r="C714" s="193" t="s">
        <v>196</v>
      </c>
      <c r="D714" s="309">
        <v>1</v>
      </c>
      <c r="E714" s="311"/>
      <c r="F714" s="393">
        <v>0</v>
      </c>
      <c r="G714" s="358" t="s">
        <v>141</v>
      </c>
      <c r="H714" s="359" t="str">
        <f>IFERROR(IF(OR(#REF!,#REF!,#REF!),H$3*$F714,""),"n/a")</f>
        <v>n/a</v>
      </c>
      <c r="I714" s="359" t="str">
        <f>IFERROR(IF(OR(#REF!,#REF!,#REF!),I$3*$F714,""),"n/a")</f>
        <v>n/a</v>
      </c>
      <c r="J714" s="359" t="str">
        <f>IFERROR(IF(OR(#REF!,#REF!,#REF!),J$3*$F714,""),"n/a")</f>
        <v>n/a</v>
      </c>
      <c r="K714" s="359" t="str">
        <f>IFERROR(IF(OR(#REF!,#REF!,#REF!),K$3*$F714,""),"n/a")</f>
        <v>n/a</v>
      </c>
    </row>
    <row r="715" spans="1:11" ht="31.5" thickBot="1" x14ac:dyDescent="0.4">
      <c r="A715" s="192" t="s">
        <v>760</v>
      </c>
      <c r="B715" s="221" t="s">
        <v>761</v>
      </c>
      <c r="C715" s="247" t="s">
        <v>762</v>
      </c>
      <c r="D715" s="222">
        <v>1</v>
      </c>
      <c r="E715" s="222"/>
      <c r="F715" s="274">
        <v>0</v>
      </c>
      <c r="G715" s="358" t="s">
        <v>141</v>
      </c>
      <c r="H715" s="359" t="str">
        <f>IFERROR(IF(OR(#REF!,#REF!,#REF!),H$3*$F715,""),"n/a")</f>
        <v>n/a</v>
      </c>
      <c r="I715" s="359" t="str">
        <f>IFERROR(IF(OR(#REF!,#REF!,#REF!),I$3*$F715,""),"n/a")</f>
        <v>n/a</v>
      </c>
      <c r="J715" s="359" t="str">
        <f>IFERROR(IF(OR(#REF!,#REF!,#REF!),J$3*$F715,""),"n/a")</f>
        <v>n/a</v>
      </c>
      <c r="K715" s="359" t="str">
        <f>IFERROR(IF(OR(#REF!,#REF!,#REF!),K$3*$F715,""),"n/a")</f>
        <v>n/a</v>
      </c>
    </row>
    <row r="716" spans="1:11" ht="16" thickBot="1" x14ac:dyDescent="0.4">
      <c r="A716" s="74"/>
      <c r="B716" s="5" t="s">
        <v>141</v>
      </c>
      <c r="C716" s="109" t="s">
        <v>141</v>
      </c>
      <c r="D716" s="94"/>
      <c r="E716" s="94" t="s">
        <v>141</v>
      </c>
      <c r="F716" s="189" t="s">
        <v>141</v>
      </c>
      <c r="G716" s="358" t="s">
        <v>141</v>
      </c>
      <c r="H716" s="359" t="str">
        <f>IFERROR(IF(OR(#REF!,#REF!,#REF!),H$3*$F716,""),"n/a")</f>
        <v>n/a</v>
      </c>
      <c r="I716" s="359" t="str">
        <f>IFERROR(IF(OR(#REF!,#REF!,#REF!),I$3*$F716,""),"n/a")</f>
        <v>n/a</v>
      </c>
      <c r="J716" s="359" t="str">
        <f>IFERROR(IF(OR(#REF!,#REF!,#REF!),J$3*$F716,""),"n/a")</f>
        <v>n/a</v>
      </c>
      <c r="K716" s="359" t="str">
        <f>IFERROR(IF(OR(#REF!,#REF!,#REF!),K$3*$F716,""),"n/a")</f>
        <v>n/a</v>
      </c>
    </row>
    <row r="717" spans="1:11" ht="15.5" x14ac:dyDescent="0.35">
      <c r="A717" s="235" t="s">
        <v>763</v>
      </c>
      <c r="B717" s="3" t="s">
        <v>764</v>
      </c>
      <c r="C717" s="110" t="str">
        <f>LEFT(A717,FIND(" ",SUBSTITUTE(A717," ","",1)))</f>
        <v>Cat3 Conf15</v>
      </c>
      <c r="D717" s="211"/>
      <c r="E717" s="211"/>
      <c r="F717" s="273" t="s">
        <v>141</v>
      </c>
      <c r="G717" s="358" t="s">
        <v>141</v>
      </c>
      <c r="H717" s="359" t="str">
        <f>IFERROR(IF(OR(#REF!,#REF!,#REF!),H$3*$F717,""),"n/a")</f>
        <v>n/a</v>
      </c>
      <c r="I717" s="359" t="str">
        <f>IFERROR(IF(OR(#REF!,#REF!,#REF!),I$3*$F717,""),"n/a")</f>
        <v>n/a</v>
      </c>
      <c r="J717" s="359" t="str">
        <f>IFERROR(IF(OR(#REF!,#REF!,#REF!),J$3*$F717,""),"n/a")</f>
        <v>n/a</v>
      </c>
      <c r="K717" s="359" t="str">
        <f>IFERROR(IF(OR(#REF!,#REF!,#REF!),K$3*$F717,""),"n/a")</f>
        <v>n/a</v>
      </c>
    </row>
    <row r="718" spans="1:11" ht="15.5" x14ac:dyDescent="0.35">
      <c r="A718" s="379" t="s">
        <v>766</v>
      </c>
      <c r="B718" s="574" t="s">
        <v>767</v>
      </c>
      <c r="C718" s="218" t="s">
        <v>765</v>
      </c>
      <c r="D718" s="325">
        <v>1</v>
      </c>
      <c r="E718" s="315"/>
      <c r="F718" s="393">
        <v>1379.94</v>
      </c>
      <c r="G718" s="358" t="s">
        <v>141</v>
      </c>
      <c r="H718" s="359" t="str">
        <f>IFERROR(IF(OR(#REF!,#REF!,#REF!),H$3*$F718,""),"n/a")</f>
        <v>n/a</v>
      </c>
      <c r="I718" s="359" t="str">
        <f>IFERROR(IF(OR(#REF!,#REF!,#REF!),I$3*$F718,""),"n/a")</f>
        <v>n/a</v>
      </c>
      <c r="J718" s="359" t="str">
        <f>IFERROR(IF(OR(#REF!,#REF!,#REF!),J$3*$F718,""),"n/a")</f>
        <v>n/a</v>
      </c>
      <c r="K718" s="359" t="str">
        <f>IFERROR(IF(OR(#REF!,#REF!,#REF!),K$3*$F718,""),"n/a")</f>
        <v>n/a</v>
      </c>
    </row>
    <row r="719" spans="1:11" ht="15.5" x14ac:dyDescent="0.35">
      <c r="A719" s="379" t="s">
        <v>768</v>
      </c>
      <c r="B719" s="574" t="s">
        <v>769</v>
      </c>
      <c r="C719" s="218" t="s">
        <v>770</v>
      </c>
      <c r="D719" s="325">
        <v>1</v>
      </c>
      <c r="E719" s="315"/>
      <c r="F719" s="393">
        <v>1114.8800000000001</v>
      </c>
      <c r="G719" s="358" t="s">
        <v>141</v>
      </c>
      <c r="H719" s="359" t="str">
        <f>IFERROR(IF(OR(#REF!,#REF!,#REF!),H$3*$F719,""),"n/a")</f>
        <v>n/a</v>
      </c>
      <c r="I719" s="359" t="str">
        <f>IFERROR(IF(OR(#REF!,#REF!,#REF!),I$3*$F719,""),"n/a")</f>
        <v>n/a</v>
      </c>
      <c r="J719" s="359" t="str">
        <f>IFERROR(IF(OR(#REF!,#REF!,#REF!),J$3*$F719,""),"n/a")</f>
        <v>n/a</v>
      </c>
      <c r="K719" s="359" t="str">
        <f>IFERROR(IF(OR(#REF!,#REF!,#REF!),K$3*$F719,""),"n/a")</f>
        <v>n/a</v>
      </c>
    </row>
    <row r="720" spans="1:11" ht="15.5" x14ac:dyDescent="0.35">
      <c r="A720" s="380" t="s">
        <v>771</v>
      </c>
      <c r="B720" s="574" t="s">
        <v>772</v>
      </c>
      <c r="C720" s="218" t="s">
        <v>773</v>
      </c>
      <c r="D720" s="325">
        <v>1</v>
      </c>
      <c r="E720" s="315"/>
      <c r="F720" s="393">
        <v>0.51</v>
      </c>
      <c r="G720" s="358" t="s">
        <v>141</v>
      </c>
      <c r="H720" s="359" t="str">
        <f>IFERROR(IF(OR(#REF!,#REF!,#REF!),H$3*$F720,""),"n/a")</f>
        <v>n/a</v>
      </c>
      <c r="I720" s="359" t="str">
        <f>IFERROR(IF(OR(#REF!,#REF!,#REF!),I$3*$F720,""),"n/a")</f>
        <v>n/a</v>
      </c>
      <c r="J720" s="359" t="str">
        <f>IFERROR(IF(OR(#REF!,#REF!,#REF!),J$3*$F720,""),"n/a")</f>
        <v>n/a</v>
      </c>
      <c r="K720" s="359" t="str">
        <f>IFERROR(IF(OR(#REF!,#REF!,#REF!),K$3*$F720,""),"n/a")</f>
        <v>n/a</v>
      </c>
    </row>
    <row r="721" spans="1:11" ht="15.5" x14ac:dyDescent="0.35">
      <c r="A721" s="379" t="s">
        <v>218</v>
      </c>
      <c r="B721" s="574" t="s">
        <v>774</v>
      </c>
      <c r="C721" s="651" t="s">
        <v>775</v>
      </c>
      <c r="D721" s="315">
        <v>2</v>
      </c>
      <c r="E721" s="315"/>
      <c r="F721" s="393">
        <v>380.86</v>
      </c>
      <c r="G721" s="358" t="s">
        <v>141</v>
      </c>
      <c r="H721" s="359" t="str">
        <f>IFERROR(IF(OR(#REF!,#REF!,#REF!),H$3*$F721,""),"n/a")</f>
        <v>n/a</v>
      </c>
      <c r="I721" s="359" t="str">
        <f>IFERROR(IF(OR(#REF!,#REF!,#REF!),I$3*$F721,""),"n/a")</f>
        <v>n/a</v>
      </c>
      <c r="J721" s="359" t="str">
        <f>IFERROR(IF(OR(#REF!,#REF!,#REF!),J$3*$F721,""),"n/a")</f>
        <v>n/a</v>
      </c>
      <c r="K721" s="359" t="str">
        <f>IFERROR(IF(OR(#REF!,#REF!,#REF!),K$3*$F721,""),"n/a")</f>
        <v>n/a</v>
      </c>
    </row>
    <row r="722" spans="1:11" ht="15.5" x14ac:dyDescent="0.35">
      <c r="A722" s="379" t="s">
        <v>221</v>
      </c>
      <c r="B722" s="574" t="s">
        <v>776</v>
      </c>
      <c r="C722" s="218" t="s">
        <v>777</v>
      </c>
      <c r="D722" s="325">
        <v>4</v>
      </c>
      <c r="E722" s="315"/>
      <c r="F722" s="393">
        <v>178.76</v>
      </c>
      <c r="G722" s="358" t="s">
        <v>141</v>
      </c>
      <c r="H722" s="359" t="str">
        <f>IFERROR(IF(OR(#REF!,#REF!,#REF!),H$3*$F722,""),"n/a")</f>
        <v>n/a</v>
      </c>
      <c r="I722" s="359" t="str">
        <f>IFERROR(IF(OR(#REF!,#REF!,#REF!),I$3*$F722,""),"n/a")</f>
        <v>n/a</v>
      </c>
      <c r="J722" s="359" t="str">
        <f>IFERROR(IF(OR(#REF!,#REF!,#REF!),J$3*$F722,""),"n/a")</f>
        <v>n/a</v>
      </c>
      <c r="K722" s="359" t="str">
        <f>IFERROR(IF(OR(#REF!,#REF!,#REF!),K$3*$F722,""),"n/a")</f>
        <v>n/a</v>
      </c>
    </row>
    <row r="723" spans="1:11" ht="15.5" x14ac:dyDescent="0.35">
      <c r="A723" s="379" t="s">
        <v>224</v>
      </c>
      <c r="B723" s="574" t="s">
        <v>225</v>
      </c>
      <c r="C723" s="218" t="s">
        <v>226</v>
      </c>
      <c r="D723" s="325">
        <v>1</v>
      </c>
      <c r="E723" s="315"/>
      <c r="F723" s="393">
        <v>32.68</v>
      </c>
      <c r="G723" s="358" t="s">
        <v>141</v>
      </c>
      <c r="H723" s="359" t="str">
        <f>IFERROR(IF(OR(#REF!,#REF!,#REF!),H$3*$F723,""),"n/a")</f>
        <v>n/a</v>
      </c>
      <c r="I723" s="359" t="str">
        <f>IFERROR(IF(OR(#REF!,#REF!,#REF!),I$3*$F723,""),"n/a")</f>
        <v>n/a</v>
      </c>
      <c r="J723" s="359" t="str">
        <f>IFERROR(IF(OR(#REF!,#REF!,#REF!),J$3*$F723,""),"n/a")</f>
        <v>n/a</v>
      </c>
      <c r="K723" s="359" t="str">
        <f>IFERROR(IF(OR(#REF!,#REF!,#REF!),K$3*$F723,""),"n/a")</f>
        <v>n/a</v>
      </c>
    </row>
    <row r="724" spans="1:11" ht="15.5" x14ac:dyDescent="0.35">
      <c r="A724" s="380" t="s">
        <v>778</v>
      </c>
      <c r="B724" s="574" t="s">
        <v>779</v>
      </c>
      <c r="C724" s="218" t="s">
        <v>780</v>
      </c>
      <c r="D724" s="325">
        <v>1</v>
      </c>
      <c r="E724" s="315"/>
      <c r="F724" s="393">
        <v>54.46</v>
      </c>
      <c r="G724" s="358" t="s">
        <v>141</v>
      </c>
      <c r="H724" s="359" t="str">
        <f>IFERROR(IF(OR(#REF!,#REF!,#REF!),H$3*$F724,""),"n/a")</f>
        <v>n/a</v>
      </c>
      <c r="I724" s="359" t="str">
        <f>IFERROR(IF(OR(#REF!,#REF!,#REF!),I$3*$F724,""),"n/a")</f>
        <v>n/a</v>
      </c>
      <c r="J724" s="359" t="str">
        <f>IFERROR(IF(OR(#REF!,#REF!,#REF!),J$3*$F724,""),"n/a")</f>
        <v>n/a</v>
      </c>
      <c r="K724" s="359" t="str">
        <f>IFERROR(IF(OR(#REF!,#REF!,#REF!),K$3*$F724,""),"n/a")</f>
        <v>n/a</v>
      </c>
    </row>
    <row r="725" spans="1:11" ht="15.5" x14ac:dyDescent="0.35">
      <c r="A725" s="380" t="s">
        <v>781</v>
      </c>
      <c r="B725" s="574" t="s">
        <v>782</v>
      </c>
      <c r="C725" s="218" t="s">
        <v>783</v>
      </c>
      <c r="D725" s="325">
        <v>1</v>
      </c>
      <c r="E725" s="315"/>
      <c r="F725" s="393">
        <v>61.32</v>
      </c>
      <c r="G725" s="358" t="s">
        <v>141</v>
      </c>
      <c r="H725" s="359" t="str">
        <f>IFERROR(IF(OR(#REF!,#REF!,#REF!),H$3*$F725,""),"n/a")</f>
        <v>n/a</v>
      </c>
      <c r="I725" s="359" t="str">
        <f>IFERROR(IF(OR(#REF!,#REF!,#REF!),I$3*$F725,""),"n/a")</f>
        <v>n/a</v>
      </c>
      <c r="J725" s="359" t="str">
        <f>IFERROR(IF(OR(#REF!,#REF!,#REF!),J$3*$F725,""),"n/a")</f>
        <v>n/a</v>
      </c>
      <c r="K725" s="359" t="str">
        <f>IFERROR(IF(OR(#REF!,#REF!,#REF!),K$3*$F725,""),"n/a")</f>
        <v>n/a</v>
      </c>
    </row>
    <row r="726" spans="1:11" ht="31" x14ac:dyDescent="0.35">
      <c r="A726" s="379" t="s">
        <v>784</v>
      </c>
      <c r="B726" s="574" t="s">
        <v>785</v>
      </c>
      <c r="C726" s="652" t="s">
        <v>786</v>
      </c>
      <c r="D726" s="325">
        <v>2</v>
      </c>
      <c r="E726" s="315"/>
      <c r="F726" s="393">
        <v>759.19</v>
      </c>
      <c r="G726" s="358" t="s">
        <v>141</v>
      </c>
      <c r="H726" s="359" t="str">
        <f>IFERROR(IF(OR(#REF!,#REF!,#REF!),H$3*$F726,""),"n/a")</f>
        <v>n/a</v>
      </c>
      <c r="I726" s="359" t="str">
        <f>IFERROR(IF(OR(#REF!,#REF!,#REF!),I$3*$F726,""),"n/a")</f>
        <v>n/a</v>
      </c>
      <c r="J726" s="359" t="str">
        <f>IFERROR(IF(OR(#REF!,#REF!,#REF!),J$3*$F726,""),"n/a")</f>
        <v>n/a</v>
      </c>
      <c r="K726" s="359" t="str">
        <f>IFERROR(IF(OR(#REF!,#REF!,#REF!),K$3*$F726,""),"n/a")</f>
        <v>n/a</v>
      </c>
    </row>
    <row r="727" spans="1:11" ht="15.5" x14ac:dyDescent="0.35">
      <c r="A727" s="380" t="s">
        <v>787</v>
      </c>
      <c r="B727" s="574" t="s">
        <v>788</v>
      </c>
      <c r="C727" s="218" t="s">
        <v>789</v>
      </c>
      <c r="D727" s="325">
        <v>2</v>
      </c>
      <c r="E727" s="315"/>
      <c r="F727" s="393">
        <v>18.91</v>
      </c>
      <c r="G727" s="358" t="s">
        <v>141</v>
      </c>
      <c r="H727" s="359" t="str">
        <f>IFERROR(IF(OR(#REF!,#REF!,#REF!),H$3*$F727,""),"n/a")</f>
        <v>n/a</v>
      </c>
      <c r="I727" s="359" t="str">
        <f>IFERROR(IF(OR(#REF!,#REF!,#REF!),I$3*$F727,""),"n/a")</f>
        <v>n/a</v>
      </c>
      <c r="J727" s="359" t="str">
        <f>IFERROR(IF(OR(#REF!,#REF!,#REF!),J$3*$F727,""),"n/a")</f>
        <v>n/a</v>
      </c>
      <c r="K727" s="359" t="str">
        <f>IFERROR(IF(OR(#REF!,#REF!,#REF!),K$3*$F727,""),"n/a")</f>
        <v>n/a</v>
      </c>
    </row>
    <row r="728" spans="1:11" ht="15.5" x14ac:dyDescent="0.35">
      <c r="A728" s="373" t="s">
        <v>721</v>
      </c>
      <c r="B728" s="574" t="s">
        <v>790</v>
      </c>
      <c r="C728" s="653" t="s">
        <v>791</v>
      </c>
      <c r="D728" s="309">
        <v>1</v>
      </c>
      <c r="E728" s="315"/>
      <c r="F728" s="393">
        <v>86.01</v>
      </c>
      <c r="G728" s="358" t="s">
        <v>141</v>
      </c>
      <c r="H728" s="359" t="str">
        <f>IFERROR(IF(OR(#REF!,#REF!,#REF!),H$3*$F728,""),"n/a")</f>
        <v>n/a</v>
      </c>
      <c r="I728" s="359" t="str">
        <f>IFERROR(IF(OR(#REF!,#REF!,#REF!),I$3*$F728,""),"n/a")</f>
        <v>n/a</v>
      </c>
      <c r="J728" s="359" t="str">
        <f>IFERROR(IF(OR(#REF!,#REF!,#REF!),J$3*$F728,""),"n/a")</f>
        <v>n/a</v>
      </c>
      <c r="K728" s="359" t="str">
        <f>IFERROR(IF(OR(#REF!,#REF!,#REF!),K$3*$F728,""),"n/a")</f>
        <v>n/a</v>
      </c>
    </row>
    <row r="729" spans="1:11" ht="15.5" x14ac:dyDescent="0.35">
      <c r="A729" s="373" t="s">
        <v>792</v>
      </c>
      <c r="B729" s="574" t="s">
        <v>793</v>
      </c>
      <c r="C729" s="193" t="s">
        <v>794</v>
      </c>
      <c r="D729" s="309">
        <v>2</v>
      </c>
      <c r="E729" s="315"/>
      <c r="F729" s="393">
        <v>9.92</v>
      </c>
      <c r="G729" s="358" t="s">
        <v>141</v>
      </c>
      <c r="H729" s="359" t="str">
        <f>IFERROR(IF(OR(#REF!,#REF!,#REF!),H$3*$F729,""),"n/a")</f>
        <v>n/a</v>
      </c>
      <c r="I729" s="359" t="str">
        <f>IFERROR(IF(OR(#REF!,#REF!,#REF!),I$3*$F729,""),"n/a")</f>
        <v>n/a</v>
      </c>
      <c r="J729" s="359" t="str">
        <f>IFERROR(IF(OR(#REF!,#REF!,#REF!),J$3*$F729,""),"n/a")</f>
        <v>n/a</v>
      </c>
      <c r="K729" s="359" t="str">
        <f>IFERROR(IF(OR(#REF!,#REF!,#REF!),K$3*$F729,""),"n/a")</f>
        <v>n/a</v>
      </c>
    </row>
    <row r="730" spans="1:11" ht="15.5" x14ac:dyDescent="0.35">
      <c r="A730" s="379" t="s">
        <v>9914</v>
      </c>
      <c r="B730" s="574" t="s">
        <v>6943</v>
      </c>
      <c r="C730" s="218" t="s">
        <v>7729</v>
      </c>
      <c r="D730" s="325">
        <v>1</v>
      </c>
      <c r="E730" s="315"/>
      <c r="F730" s="393">
        <v>0.57000000000000006</v>
      </c>
      <c r="G730" s="358" t="s">
        <v>141</v>
      </c>
      <c r="H730" s="359" t="str">
        <f>IFERROR(IF(OR(#REF!,#REF!,#REF!),H$3*$F730,""),"n/a")</f>
        <v>n/a</v>
      </c>
      <c r="I730" s="359" t="str">
        <f>IFERROR(IF(OR(#REF!,#REF!,#REF!),I$3*$F730,""),"n/a")</f>
        <v>n/a</v>
      </c>
      <c r="J730" s="359" t="str">
        <f>IFERROR(IF(OR(#REF!,#REF!,#REF!),J$3*$F730,""),"n/a")</f>
        <v>n/a</v>
      </c>
      <c r="K730" s="359" t="str">
        <f>IFERROR(IF(OR(#REF!,#REF!,#REF!),K$3*$F730,""),"n/a")</f>
        <v>n/a</v>
      </c>
    </row>
    <row r="731" spans="1:11" ht="15.5" x14ac:dyDescent="0.35">
      <c r="A731" s="373" t="s">
        <v>9908</v>
      </c>
      <c r="B731" s="574" t="s">
        <v>9909</v>
      </c>
      <c r="C731" s="193" t="s">
        <v>6942</v>
      </c>
      <c r="D731" s="310">
        <v>1</v>
      </c>
      <c r="E731" s="311"/>
      <c r="F731" s="271">
        <v>0.52</v>
      </c>
      <c r="G731" s="357" t="s">
        <v>7012</v>
      </c>
      <c r="H731" s="571">
        <f t="shared" ref="H731:K731" si="17">IF(ISNUMBER($F731),H$3*$F731,"")</f>
        <v>0.13982084411935822</v>
      </c>
      <c r="I731" s="571">
        <f t="shared" si="17"/>
        <v>7.1947713946859962E-2</v>
      </c>
      <c r="J731" s="571" t="e">
        <f t="shared" si="17"/>
        <v>#N/A</v>
      </c>
      <c r="K731" s="571" t="e">
        <f t="shared" si="17"/>
        <v>#N/A</v>
      </c>
    </row>
    <row r="732" spans="1:11" ht="15.5" x14ac:dyDescent="0.35">
      <c r="A732" s="379" t="s">
        <v>724</v>
      </c>
      <c r="B732" s="574" t="s">
        <v>7892</v>
      </c>
      <c r="C732" s="218" t="s">
        <v>160</v>
      </c>
      <c r="D732" s="325">
        <v>1</v>
      </c>
      <c r="E732" s="315"/>
      <c r="F732" s="393">
        <v>0</v>
      </c>
      <c r="G732" s="358" t="s">
        <v>141</v>
      </c>
      <c r="H732" s="359" t="str">
        <f>IFERROR(IF(OR(#REF!,#REF!,#REF!),H$3*$F732,""),"n/a")</f>
        <v>n/a</v>
      </c>
      <c r="I732" s="359" t="str">
        <f>IFERROR(IF(OR(#REF!,#REF!,#REF!),I$3*$F732,""),"n/a")</f>
        <v>n/a</v>
      </c>
      <c r="J732" s="359" t="str">
        <f>IFERROR(IF(OR(#REF!,#REF!,#REF!),J$3*$F732,""),"n/a")</f>
        <v>n/a</v>
      </c>
      <c r="K732" s="359" t="str">
        <f>IFERROR(IF(OR(#REF!,#REF!,#REF!),K$3*$F732,""),"n/a")</f>
        <v>n/a</v>
      </c>
    </row>
    <row r="733" spans="1:11" ht="15.5" x14ac:dyDescent="0.35">
      <c r="A733" s="379" t="s">
        <v>727</v>
      </c>
      <c r="B733" s="574" t="s">
        <v>797</v>
      </c>
      <c r="C733" s="218" t="s">
        <v>7054</v>
      </c>
      <c r="D733" s="325">
        <v>1</v>
      </c>
      <c r="E733" s="309"/>
      <c r="F733" s="393">
        <v>0</v>
      </c>
      <c r="G733" s="358" t="s">
        <v>141</v>
      </c>
      <c r="H733" s="359" t="str">
        <f>IFERROR(IF(OR(#REF!,#REF!,#REF!),H$3*$F733,""),"n/a")</f>
        <v>n/a</v>
      </c>
      <c r="I733" s="359" t="str">
        <f>IFERROR(IF(OR(#REF!,#REF!,#REF!),I$3*$F733,""),"n/a")</f>
        <v>n/a</v>
      </c>
      <c r="J733" s="359" t="str">
        <f>IFERROR(IF(OR(#REF!,#REF!,#REF!),J$3*$F733,""),"n/a")</f>
        <v>n/a</v>
      </c>
      <c r="K733" s="359" t="str">
        <f>IFERROR(IF(OR(#REF!,#REF!,#REF!),K$3*$F733,""),"n/a")</f>
        <v>n/a</v>
      </c>
    </row>
    <row r="734" spans="1:11" ht="16" thickBot="1" x14ac:dyDescent="0.4">
      <c r="A734" s="212" t="s">
        <v>725</v>
      </c>
      <c r="B734" s="221" t="s">
        <v>799</v>
      </c>
      <c r="C734" s="649" t="s">
        <v>7055</v>
      </c>
      <c r="D734" s="260">
        <v>1</v>
      </c>
      <c r="E734" s="222"/>
      <c r="F734" s="274">
        <v>0</v>
      </c>
      <c r="G734" s="358" t="s">
        <v>141</v>
      </c>
      <c r="H734" s="359" t="str">
        <f>IFERROR(IF(OR(#REF!,#REF!,#REF!),H$3*$F734,""),"n/a")</f>
        <v>n/a</v>
      </c>
      <c r="I734" s="359" t="str">
        <f>IFERROR(IF(OR(#REF!,#REF!,#REF!),I$3*$F734,""),"n/a")</f>
        <v>n/a</v>
      </c>
      <c r="J734" s="359" t="str">
        <f>IFERROR(IF(OR(#REF!,#REF!,#REF!),J$3*$F734,""),"n/a")</f>
        <v>n/a</v>
      </c>
      <c r="K734" s="359" t="str">
        <f>IFERROR(IF(OR(#REF!,#REF!,#REF!),K$3*$F734,""),"n/a")</f>
        <v>n/a</v>
      </c>
    </row>
    <row r="735" spans="1:11" ht="16" thickBot="1" x14ac:dyDescent="0.4">
      <c r="A735" s="10"/>
      <c r="B735" s="68" t="s">
        <v>141</v>
      </c>
      <c r="C735" s="163"/>
      <c r="D735" s="26"/>
      <c r="E735" s="26"/>
      <c r="F735" s="275" t="s">
        <v>141</v>
      </c>
      <c r="G735" s="358" t="s">
        <v>141</v>
      </c>
      <c r="H735" s="359" t="str">
        <f>IFERROR(IF(OR(#REF!,#REF!,#REF!),H$3*$F735,""),"n/a")</f>
        <v>n/a</v>
      </c>
      <c r="I735" s="359" t="str">
        <f>IFERROR(IF(OR(#REF!,#REF!,#REF!),I$3*$F735,""),"n/a")</f>
        <v>n/a</v>
      </c>
      <c r="J735" s="359" t="str">
        <f>IFERROR(IF(OR(#REF!,#REF!,#REF!),J$3*$F735,""),"n/a")</f>
        <v>n/a</v>
      </c>
      <c r="K735" s="359" t="str">
        <f>IFERROR(IF(OR(#REF!,#REF!,#REF!),K$3*$F735,""),"n/a")</f>
        <v>n/a</v>
      </c>
    </row>
    <row r="736" spans="1:11" ht="15.5" x14ac:dyDescent="0.35">
      <c r="A736" s="599" t="s">
        <v>801</v>
      </c>
      <c r="B736" s="16" t="s">
        <v>802</v>
      </c>
      <c r="C736" s="110" t="str">
        <f>LEFT(A736,FIND(" ",SUBSTITUTE(A736," ","",1)))</f>
        <v>Cat3 Conf16</v>
      </c>
      <c r="D736" s="50"/>
      <c r="E736" s="50"/>
      <c r="F736" s="276" t="s">
        <v>141</v>
      </c>
      <c r="G736" s="358" t="s">
        <v>141</v>
      </c>
      <c r="H736" s="359" t="str">
        <f>IFERROR(IF(OR(#REF!,#REF!,#REF!),H$3*$F736,""),"n/a")</f>
        <v>n/a</v>
      </c>
      <c r="I736" s="359" t="str">
        <f>IFERROR(IF(OR(#REF!,#REF!,#REF!),I$3*$F736,""),"n/a")</f>
        <v>n/a</v>
      </c>
      <c r="J736" s="359" t="str">
        <f>IFERROR(IF(OR(#REF!,#REF!,#REF!),J$3*$F736,""),"n/a")</f>
        <v>n/a</v>
      </c>
      <c r="K736" s="359" t="str">
        <f>IFERROR(IF(OR(#REF!,#REF!,#REF!),K$3*$F736,""),"n/a")</f>
        <v>n/a</v>
      </c>
    </row>
    <row r="737" spans="1:11" ht="15.5" x14ac:dyDescent="0.35">
      <c r="A737" s="379" t="s">
        <v>768</v>
      </c>
      <c r="B737" s="574" t="s">
        <v>769</v>
      </c>
      <c r="C737" s="218" t="s">
        <v>770</v>
      </c>
      <c r="D737" s="325">
        <v>1</v>
      </c>
      <c r="E737" s="315"/>
      <c r="F737" s="393">
        <v>1114.8800000000001</v>
      </c>
      <c r="G737" s="358" t="s">
        <v>141</v>
      </c>
      <c r="H737" s="359" t="str">
        <f>IFERROR(IF(OR(#REF!,#REF!,#REF!),H$3*$F737,""),"n/a")</f>
        <v>n/a</v>
      </c>
      <c r="I737" s="359" t="str">
        <f>IFERROR(IF(OR(#REF!,#REF!,#REF!),I$3*$F737,""),"n/a")</f>
        <v>n/a</v>
      </c>
      <c r="J737" s="359" t="str">
        <f>IFERROR(IF(OR(#REF!,#REF!,#REF!),J$3*$F737,""),"n/a")</f>
        <v>n/a</v>
      </c>
      <c r="K737" s="359" t="str">
        <f>IFERROR(IF(OR(#REF!,#REF!,#REF!),K$3*$F737,""),"n/a")</f>
        <v>n/a</v>
      </c>
    </row>
    <row r="738" spans="1:11" ht="15.5" x14ac:dyDescent="0.35">
      <c r="A738" s="380" t="s">
        <v>771</v>
      </c>
      <c r="B738" s="574" t="s">
        <v>772</v>
      </c>
      <c r="C738" s="218" t="s">
        <v>773</v>
      </c>
      <c r="D738" s="325">
        <v>1</v>
      </c>
      <c r="E738" s="315"/>
      <c r="F738" s="393">
        <v>0.51</v>
      </c>
      <c r="G738" s="358" t="s">
        <v>141</v>
      </c>
      <c r="H738" s="359" t="str">
        <f>IFERROR(IF(OR(#REF!,#REF!,#REF!),H$3*$F738,""),"n/a")</f>
        <v>n/a</v>
      </c>
      <c r="I738" s="359" t="str">
        <f>IFERROR(IF(OR(#REF!,#REF!,#REF!),I$3*$F738,""),"n/a")</f>
        <v>n/a</v>
      </c>
      <c r="J738" s="359" t="str">
        <f>IFERROR(IF(OR(#REF!,#REF!,#REF!),J$3*$F738,""),"n/a")</f>
        <v>n/a</v>
      </c>
      <c r="K738" s="359" t="str">
        <f>IFERROR(IF(OR(#REF!,#REF!,#REF!),K$3*$F738,""),"n/a")</f>
        <v>n/a</v>
      </c>
    </row>
    <row r="739" spans="1:11" ht="15.5" x14ac:dyDescent="0.35">
      <c r="A739" s="379" t="s">
        <v>218</v>
      </c>
      <c r="B739" s="574" t="s">
        <v>774</v>
      </c>
      <c r="C739" s="651" t="s">
        <v>775</v>
      </c>
      <c r="D739" s="325">
        <v>2</v>
      </c>
      <c r="E739" s="315"/>
      <c r="F739" s="393">
        <v>380.86</v>
      </c>
      <c r="G739" s="358" t="s">
        <v>141</v>
      </c>
      <c r="H739" s="359" t="str">
        <f>IFERROR(IF(OR(#REF!,#REF!,#REF!),H$3*$F739,""),"n/a")</f>
        <v>n/a</v>
      </c>
      <c r="I739" s="359" t="str">
        <f>IFERROR(IF(OR(#REF!,#REF!,#REF!),I$3*$F739,""),"n/a")</f>
        <v>n/a</v>
      </c>
      <c r="J739" s="359" t="str">
        <f>IFERROR(IF(OR(#REF!,#REF!,#REF!),J$3*$F739,""),"n/a")</f>
        <v>n/a</v>
      </c>
      <c r="K739" s="359" t="str">
        <f>IFERROR(IF(OR(#REF!,#REF!,#REF!),K$3*$F739,""),"n/a")</f>
        <v>n/a</v>
      </c>
    </row>
    <row r="740" spans="1:11" ht="15.5" x14ac:dyDescent="0.35">
      <c r="A740" s="379" t="s">
        <v>221</v>
      </c>
      <c r="B740" s="574" t="s">
        <v>776</v>
      </c>
      <c r="C740" s="651" t="s">
        <v>777</v>
      </c>
      <c r="D740" s="315">
        <v>4</v>
      </c>
      <c r="E740" s="315"/>
      <c r="F740" s="393">
        <v>178.76</v>
      </c>
      <c r="G740" s="358" t="s">
        <v>141</v>
      </c>
      <c r="H740" s="359" t="str">
        <f>IFERROR(IF(OR(#REF!,#REF!,#REF!),H$3*$F740,""),"n/a")</f>
        <v>n/a</v>
      </c>
      <c r="I740" s="359" t="str">
        <f>IFERROR(IF(OR(#REF!,#REF!,#REF!),I$3*$F740,""),"n/a")</f>
        <v>n/a</v>
      </c>
      <c r="J740" s="359" t="str">
        <f>IFERROR(IF(OR(#REF!,#REF!,#REF!),J$3*$F740,""),"n/a")</f>
        <v>n/a</v>
      </c>
      <c r="K740" s="359" t="str">
        <f>IFERROR(IF(OR(#REF!,#REF!,#REF!),K$3*$F740,""),"n/a")</f>
        <v>n/a</v>
      </c>
    </row>
    <row r="741" spans="1:11" ht="15.5" x14ac:dyDescent="0.35">
      <c r="A741" s="379" t="s">
        <v>224</v>
      </c>
      <c r="B741" s="574" t="s">
        <v>225</v>
      </c>
      <c r="C741" s="218" t="s">
        <v>226</v>
      </c>
      <c r="D741" s="325">
        <v>1</v>
      </c>
      <c r="E741" s="315"/>
      <c r="F741" s="393">
        <v>32.68</v>
      </c>
      <c r="G741" s="358" t="s">
        <v>141</v>
      </c>
      <c r="H741" s="359" t="str">
        <f>IFERROR(IF(OR(#REF!,#REF!,#REF!),H$3*$F741,""),"n/a")</f>
        <v>n/a</v>
      </c>
      <c r="I741" s="359" t="str">
        <f>IFERROR(IF(OR(#REF!,#REF!,#REF!),I$3*$F741,""),"n/a")</f>
        <v>n/a</v>
      </c>
      <c r="J741" s="359" t="str">
        <f>IFERROR(IF(OR(#REF!,#REF!,#REF!),J$3*$F741,""),"n/a")</f>
        <v>n/a</v>
      </c>
      <c r="K741" s="359" t="str">
        <f>IFERROR(IF(OR(#REF!,#REF!,#REF!),K$3*$F741,""),"n/a")</f>
        <v>n/a</v>
      </c>
    </row>
    <row r="742" spans="1:11" ht="15.5" x14ac:dyDescent="0.35">
      <c r="A742" s="380" t="s">
        <v>778</v>
      </c>
      <c r="B742" s="574" t="s">
        <v>779</v>
      </c>
      <c r="C742" s="218" t="s">
        <v>780</v>
      </c>
      <c r="D742" s="325">
        <v>1</v>
      </c>
      <c r="E742" s="315"/>
      <c r="F742" s="393">
        <v>54.46</v>
      </c>
      <c r="G742" s="358" t="s">
        <v>141</v>
      </c>
      <c r="H742" s="359" t="str">
        <f>IFERROR(IF(OR(#REF!,#REF!,#REF!),H$3*$F742,""),"n/a")</f>
        <v>n/a</v>
      </c>
      <c r="I742" s="359" t="str">
        <f>IFERROR(IF(OR(#REF!,#REF!,#REF!),I$3*$F742,""),"n/a")</f>
        <v>n/a</v>
      </c>
      <c r="J742" s="359" t="str">
        <f>IFERROR(IF(OR(#REF!,#REF!,#REF!),J$3*$F742,""),"n/a")</f>
        <v>n/a</v>
      </c>
      <c r="K742" s="359" t="str">
        <f>IFERROR(IF(OR(#REF!,#REF!,#REF!),K$3*$F742,""),"n/a")</f>
        <v>n/a</v>
      </c>
    </row>
    <row r="743" spans="1:11" ht="15.5" x14ac:dyDescent="0.35">
      <c r="A743" s="380" t="s">
        <v>781</v>
      </c>
      <c r="B743" s="574" t="s">
        <v>782</v>
      </c>
      <c r="C743" s="218" t="s">
        <v>783</v>
      </c>
      <c r="D743" s="325">
        <v>1</v>
      </c>
      <c r="E743" s="315"/>
      <c r="F743" s="393">
        <v>61.32</v>
      </c>
      <c r="G743" s="358" t="s">
        <v>141</v>
      </c>
      <c r="H743" s="359" t="str">
        <f>IFERROR(IF(OR(#REF!,#REF!,#REF!),H$3*$F743,""),"n/a")</f>
        <v>n/a</v>
      </c>
      <c r="I743" s="359" t="str">
        <f>IFERROR(IF(OR(#REF!,#REF!,#REF!),I$3*$F743,""),"n/a")</f>
        <v>n/a</v>
      </c>
      <c r="J743" s="359" t="str">
        <f>IFERROR(IF(OR(#REF!,#REF!,#REF!),J$3*$F743,""),"n/a")</f>
        <v>n/a</v>
      </c>
      <c r="K743" s="359" t="str">
        <f>IFERROR(IF(OR(#REF!,#REF!,#REF!),K$3*$F743,""),"n/a")</f>
        <v>n/a</v>
      </c>
    </row>
    <row r="744" spans="1:11" ht="15.5" x14ac:dyDescent="0.35">
      <c r="A744" s="379" t="s">
        <v>9914</v>
      </c>
      <c r="B744" s="574" t="s">
        <v>6943</v>
      </c>
      <c r="C744" s="218" t="s">
        <v>7729</v>
      </c>
      <c r="D744" s="325">
        <v>1</v>
      </c>
      <c r="E744" s="315"/>
      <c r="F744" s="393">
        <v>0.57000000000000006</v>
      </c>
      <c r="G744" s="358" t="s">
        <v>141</v>
      </c>
      <c r="H744" s="359" t="str">
        <f>IFERROR(IF(OR(#REF!,#REF!,#REF!),H$3*$F744,""),"n/a")</f>
        <v>n/a</v>
      </c>
      <c r="I744" s="359" t="str">
        <f>IFERROR(IF(OR(#REF!,#REF!,#REF!),I$3*$F744,""),"n/a")</f>
        <v>n/a</v>
      </c>
      <c r="J744" s="359" t="str">
        <f>IFERROR(IF(OR(#REF!,#REF!,#REF!),J$3*$F744,""),"n/a")</f>
        <v>n/a</v>
      </c>
      <c r="K744" s="359" t="str">
        <f>IFERROR(IF(OR(#REF!,#REF!,#REF!),K$3*$F744,""),"n/a")</f>
        <v>n/a</v>
      </c>
    </row>
    <row r="745" spans="1:11" ht="15.5" x14ac:dyDescent="0.35">
      <c r="A745" s="373" t="s">
        <v>9908</v>
      </c>
      <c r="B745" s="574" t="s">
        <v>9909</v>
      </c>
      <c r="C745" s="193" t="s">
        <v>6942</v>
      </c>
      <c r="D745" s="310">
        <v>1</v>
      </c>
      <c r="E745" s="311"/>
      <c r="F745" s="271">
        <v>0.52</v>
      </c>
      <c r="G745" s="357" t="s">
        <v>7012</v>
      </c>
      <c r="H745" s="571">
        <f t="shared" ref="H745:K745" si="18">IF(ISNUMBER($F745),H$3*$F745,"")</f>
        <v>0.13982084411935822</v>
      </c>
      <c r="I745" s="571">
        <f t="shared" si="18"/>
        <v>7.1947713946859962E-2</v>
      </c>
      <c r="J745" s="571" t="e">
        <f t="shared" si="18"/>
        <v>#N/A</v>
      </c>
      <c r="K745" s="571" t="e">
        <f t="shared" si="18"/>
        <v>#N/A</v>
      </c>
    </row>
    <row r="746" spans="1:11" ht="15.5" x14ac:dyDescent="0.35">
      <c r="A746" s="379" t="s">
        <v>724</v>
      </c>
      <c r="B746" s="574" t="s">
        <v>7892</v>
      </c>
      <c r="C746" s="218" t="s">
        <v>160</v>
      </c>
      <c r="D746" s="325">
        <v>1</v>
      </c>
      <c r="E746" s="315"/>
      <c r="F746" s="393">
        <v>0</v>
      </c>
      <c r="G746" s="358" t="s">
        <v>141</v>
      </c>
      <c r="H746" s="359" t="str">
        <f>IFERROR(IF(OR(#REF!,#REF!,#REF!),H$3*$F746,""),"n/a")</f>
        <v>n/a</v>
      </c>
      <c r="I746" s="359" t="str">
        <f>IFERROR(IF(OR(#REF!,#REF!,#REF!),I$3*$F746,""),"n/a")</f>
        <v>n/a</v>
      </c>
      <c r="J746" s="359" t="str">
        <f>IFERROR(IF(OR(#REF!,#REF!,#REF!),J$3*$F746,""),"n/a")</f>
        <v>n/a</v>
      </c>
      <c r="K746" s="359" t="str">
        <f>IFERROR(IF(OR(#REF!,#REF!,#REF!),K$3*$F746,""),"n/a")</f>
        <v>n/a</v>
      </c>
    </row>
    <row r="747" spans="1:11" ht="16" thickBot="1" x14ac:dyDescent="0.4">
      <c r="A747" s="600" t="s">
        <v>727</v>
      </c>
      <c r="B747" s="221" t="s">
        <v>797</v>
      </c>
      <c r="C747" s="649" t="s">
        <v>7054</v>
      </c>
      <c r="D747" s="260">
        <v>1</v>
      </c>
      <c r="E747" s="222"/>
      <c r="F747" s="274">
        <v>0</v>
      </c>
      <c r="G747" s="358" t="s">
        <v>141</v>
      </c>
      <c r="H747" s="359" t="str">
        <f>IFERROR(IF(OR(#REF!,#REF!,#REF!),H$3*$F747,""),"n/a")</f>
        <v>n/a</v>
      </c>
      <c r="I747" s="359" t="str">
        <f>IFERROR(IF(OR(#REF!,#REF!,#REF!),I$3*$F747,""),"n/a")</f>
        <v>n/a</v>
      </c>
      <c r="J747" s="359" t="str">
        <f>IFERROR(IF(OR(#REF!,#REF!,#REF!),J$3*$F747,""),"n/a")</f>
        <v>n/a</v>
      </c>
      <c r="K747" s="359" t="str">
        <f>IFERROR(IF(OR(#REF!,#REF!,#REF!),K$3*$F747,""),"n/a")</f>
        <v>n/a</v>
      </c>
    </row>
    <row r="748" spans="1:11" ht="16" thickBot="1" x14ac:dyDescent="0.4">
      <c r="A748" s="74"/>
      <c r="B748" s="5" t="s">
        <v>141</v>
      </c>
      <c r="C748" s="109" t="s">
        <v>141</v>
      </c>
      <c r="D748" s="94"/>
      <c r="E748" s="94"/>
      <c r="F748" s="189" t="s">
        <v>141</v>
      </c>
      <c r="G748" s="358" t="s">
        <v>141</v>
      </c>
      <c r="H748" s="359" t="str">
        <f>IFERROR(IF(OR(#REF!,#REF!,#REF!),H$3*$F748,""),"n/a")</f>
        <v>n/a</v>
      </c>
      <c r="I748" s="359" t="str">
        <f>IFERROR(IF(OR(#REF!,#REF!,#REF!),I$3*$F748,""),"n/a")</f>
        <v>n/a</v>
      </c>
      <c r="J748" s="359" t="str">
        <f>IFERROR(IF(OR(#REF!,#REF!,#REF!),J$3*$F748,""),"n/a")</f>
        <v>n/a</v>
      </c>
      <c r="K748" s="359" t="str">
        <f>IFERROR(IF(OR(#REF!,#REF!,#REF!),K$3*$F748,""),"n/a")</f>
        <v>n/a</v>
      </c>
    </row>
    <row r="749" spans="1:11" ht="15.5" x14ac:dyDescent="0.35">
      <c r="A749" s="167" t="s">
        <v>7894</v>
      </c>
      <c r="B749" s="3" t="s">
        <v>594</v>
      </c>
      <c r="C749" s="110" t="str">
        <f>LEFT(A749,FIND(" ",SUBSTITUTE(A749," ","",1)))</f>
        <v>Cat3 Conf23</v>
      </c>
      <c r="D749" s="158">
        <v>1</v>
      </c>
      <c r="E749" s="158"/>
      <c r="F749" s="273" t="s">
        <v>141</v>
      </c>
      <c r="G749" s="358" t="s">
        <v>141</v>
      </c>
      <c r="H749" s="359" t="str">
        <f>IFERROR(IF(OR(#REF!,#REF!,#REF!),H$3*$F749,""),"n/a")</f>
        <v>n/a</v>
      </c>
      <c r="I749" s="359" t="str">
        <f>IFERROR(IF(OR(#REF!,#REF!,#REF!),I$3*$F749,""),"n/a")</f>
        <v>n/a</v>
      </c>
      <c r="J749" s="359" t="str">
        <f>IFERROR(IF(OR(#REF!,#REF!,#REF!),J$3*$F749,""),"n/a")</f>
        <v>n/a</v>
      </c>
      <c r="K749" s="359" t="str">
        <f>IFERROR(IF(OR(#REF!,#REF!,#REF!),K$3*$F749,""),"n/a")</f>
        <v>n/a</v>
      </c>
    </row>
    <row r="750" spans="1:11" ht="15.5" x14ac:dyDescent="0.35">
      <c r="A750" s="373" t="s">
        <v>235</v>
      </c>
      <c r="B750" s="3" t="s">
        <v>594</v>
      </c>
      <c r="C750" s="193" t="s">
        <v>7678</v>
      </c>
      <c r="D750" s="311">
        <v>1</v>
      </c>
      <c r="E750" s="311"/>
      <c r="F750" s="393">
        <v>1337.48</v>
      </c>
      <c r="G750" s="358" t="s">
        <v>141</v>
      </c>
      <c r="H750" s="359" t="str">
        <f>IFERROR(IF(OR(#REF!,#REF!,#REF!),H$3*$F750,""),"n/a")</f>
        <v>n/a</v>
      </c>
      <c r="I750" s="359" t="str">
        <f>IFERROR(IF(OR(#REF!,#REF!,#REF!),I$3*$F750,""),"n/a")</f>
        <v>n/a</v>
      </c>
      <c r="J750" s="359" t="str">
        <f>IFERROR(IF(OR(#REF!,#REF!,#REF!),J$3*$F750,""),"n/a")</f>
        <v>n/a</v>
      </c>
      <c r="K750" s="359" t="str">
        <f>IFERROR(IF(OR(#REF!,#REF!,#REF!),K$3*$F750,""),"n/a")</f>
        <v>n/a</v>
      </c>
    </row>
    <row r="751" spans="1:11" ht="31" x14ac:dyDescent="0.35">
      <c r="A751" s="373" t="s">
        <v>7895</v>
      </c>
      <c r="B751" s="574" t="s">
        <v>7896</v>
      </c>
      <c r="C751" s="193" t="s">
        <v>1300</v>
      </c>
      <c r="D751" s="309">
        <v>2</v>
      </c>
      <c r="E751" s="311"/>
      <c r="F751" s="393">
        <v>1554.92</v>
      </c>
      <c r="G751" s="358" t="s">
        <v>141</v>
      </c>
      <c r="H751" s="359" t="str">
        <f>IFERROR(IF(OR(#REF!,#REF!,#REF!),H$3*$F751,""),"n/a")</f>
        <v>n/a</v>
      </c>
      <c r="I751" s="359" t="str">
        <f>IFERROR(IF(OR(#REF!,#REF!,#REF!),I$3*$F751,""),"n/a")</f>
        <v>n/a</v>
      </c>
      <c r="J751" s="359" t="str">
        <f>IFERROR(IF(OR(#REF!,#REF!,#REF!),J$3*$F751,""),"n/a")</f>
        <v>n/a</v>
      </c>
      <c r="K751" s="359" t="str">
        <f>IFERROR(IF(OR(#REF!,#REF!,#REF!),K$3*$F751,""),"n/a")</f>
        <v>n/a</v>
      </c>
    </row>
    <row r="752" spans="1:11" ht="31" x14ac:dyDescent="0.35">
      <c r="A752" s="373" t="s">
        <v>221</v>
      </c>
      <c r="B752" s="574" t="s">
        <v>1861</v>
      </c>
      <c r="C752" s="193" t="s">
        <v>223</v>
      </c>
      <c r="D752" s="309">
        <v>2</v>
      </c>
      <c r="E752" s="311"/>
      <c r="F752" s="393">
        <v>178.76</v>
      </c>
      <c r="G752" s="358" t="s">
        <v>141</v>
      </c>
      <c r="H752" s="359" t="str">
        <f>IFERROR(IF(OR(#REF!,#REF!,#REF!),H$3*$F752,""),"n/a")</f>
        <v>n/a</v>
      </c>
      <c r="I752" s="359" t="str">
        <f>IFERROR(IF(OR(#REF!,#REF!,#REF!),I$3*$F752,""),"n/a")</f>
        <v>n/a</v>
      </c>
      <c r="J752" s="359" t="str">
        <f>IFERROR(IF(OR(#REF!,#REF!,#REF!),J$3*$F752,""),"n/a")</f>
        <v>n/a</v>
      </c>
      <c r="K752" s="359" t="str">
        <f>IFERROR(IF(OR(#REF!,#REF!,#REF!),K$3*$F752,""),"n/a")</f>
        <v>n/a</v>
      </c>
    </row>
    <row r="753" spans="1:11" ht="31" x14ac:dyDescent="0.35">
      <c r="A753" s="373" t="s">
        <v>7897</v>
      </c>
      <c r="B753" s="574" t="s">
        <v>7898</v>
      </c>
      <c r="C753" s="193" t="s">
        <v>3185</v>
      </c>
      <c r="D753" s="309">
        <v>1</v>
      </c>
      <c r="E753" s="311"/>
      <c r="F753" s="393">
        <v>212.02</v>
      </c>
      <c r="G753" s="358" t="s">
        <v>141</v>
      </c>
      <c r="H753" s="359" t="str">
        <f>IFERROR(IF(OR(#REF!,#REF!,#REF!),H$3*$F753,""),"n/a")</f>
        <v>n/a</v>
      </c>
      <c r="I753" s="359" t="str">
        <f>IFERROR(IF(OR(#REF!,#REF!,#REF!),I$3*$F753,""),"n/a")</f>
        <v>n/a</v>
      </c>
      <c r="J753" s="359" t="str">
        <f>IFERROR(IF(OR(#REF!,#REF!,#REF!),J$3*$F753,""),"n/a")</f>
        <v>n/a</v>
      </c>
      <c r="K753" s="359" t="str">
        <f>IFERROR(IF(OR(#REF!,#REF!,#REF!),K$3*$F753,""),"n/a")</f>
        <v>n/a</v>
      </c>
    </row>
    <row r="754" spans="1:11" ht="31" x14ac:dyDescent="0.35">
      <c r="A754" s="373" t="s">
        <v>757</v>
      </c>
      <c r="B754" s="574" t="s">
        <v>7849</v>
      </c>
      <c r="C754" s="193" t="s">
        <v>226</v>
      </c>
      <c r="D754" s="309">
        <v>1</v>
      </c>
      <c r="E754" s="311"/>
      <c r="F754" s="393">
        <v>32.68</v>
      </c>
      <c r="G754" s="358" t="s">
        <v>141</v>
      </c>
      <c r="H754" s="359" t="str">
        <f>IFERROR(IF(OR(#REF!,#REF!,#REF!),H$3*$F754,""),"n/a")</f>
        <v>n/a</v>
      </c>
      <c r="I754" s="359" t="str">
        <f>IFERROR(IF(OR(#REF!,#REF!,#REF!),I$3*$F754,""),"n/a")</f>
        <v>n/a</v>
      </c>
      <c r="J754" s="359" t="str">
        <f>IFERROR(IF(OR(#REF!,#REF!,#REF!),J$3*$F754,""),"n/a")</f>
        <v>n/a</v>
      </c>
      <c r="K754" s="359" t="str">
        <f>IFERROR(IF(OR(#REF!,#REF!,#REF!),K$3*$F754,""),"n/a")</f>
        <v>n/a</v>
      </c>
    </row>
    <row r="755" spans="1:11" ht="15.5" x14ac:dyDescent="0.35">
      <c r="A755" s="373" t="s">
        <v>7899</v>
      </c>
      <c r="B755" s="574" t="s">
        <v>7900</v>
      </c>
      <c r="C755" s="193" t="s">
        <v>2885</v>
      </c>
      <c r="D755" s="309">
        <v>2</v>
      </c>
      <c r="E755" s="311"/>
      <c r="F755" s="393">
        <v>5235.1400000000003</v>
      </c>
      <c r="G755" s="358" t="s">
        <v>141</v>
      </c>
      <c r="H755" s="359" t="str">
        <f>IFERROR(IF(OR(#REF!,#REF!,#REF!),H$3*$F755,""),"n/a")</f>
        <v>n/a</v>
      </c>
      <c r="I755" s="359" t="str">
        <f>IFERROR(IF(OR(#REF!,#REF!,#REF!),I$3*$F755,""),"n/a")</f>
        <v>n/a</v>
      </c>
      <c r="J755" s="359" t="str">
        <f>IFERROR(IF(OR(#REF!,#REF!,#REF!),J$3*$F755,""),"n/a")</f>
        <v>n/a</v>
      </c>
      <c r="K755" s="359" t="str">
        <f>IFERROR(IF(OR(#REF!,#REF!,#REF!),K$3*$F755,""),"n/a")</f>
        <v>n/a</v>
      </c>
    </row>
    <row r="756" spans="1:11" ht="31" x14ac:dyDescent="0.35">
      <c r="A756" s="373" t="s">
        <v>7901</v>
      </c>
      <c r="B756" s="574" t="s">
        <v>7902</v>
      </c>
      <c r="C756" s="193" t="s">
        <v>427</v>
      </c>
      <c r="D756" s="309">
        <v>4</v>
      </c>
      <c r="E756" s="311"/>
      <c r="F756" s="393">
        <v>263.64999999999998</v>
      </c>
      <c r="G756" s="358" t="s">
        <v>141</v>
      </c>
      <c r="H756" s="359" t="str">
        <f>IFERROR(IF(OR(#REF!,#REF!,#REF!),H$3*$F756,""),"n/a")</f>
        <v>n/a</v>
      </c>
      <c r="I756" s="359" t="str">
        <f>IFERROR(IF(OR(#REF!,#REF!,#REF!),I$3*$F756,""),"n/a")</f>
        <v>n/a</v>
      </c>
      <c r="J756" s="359" t="str">
        <f>IFERROR(IF(OR(#REF!,#REF!,#REF!),J$3*$F756,""),"n/a")</f>
        <v>n/a</v>
      </c>
      <c r="K756" s="359" t="str">
        <f>IFERROR(IF(OR(#REF!,#REF!,#REF!),K$3*$F756,""),"n/a")</f>
        <v>n/a</v>
      </c>
    </row>
    <row r="757" spans="1:11" ht="15.5" x14ac:dyDescent="0.35">
      <c r="A757" s="373" t="s">
        <v>187</v>
      </c>
      <c r="B757" s="574" t="s">
        <v>9088</v>
      </c>
      <c r="C757" s="647" t="s">
        <v>157</v>
      </c>
      <c r="D757" s="309">
        <v>1</v>
      </c>
      <c r="E757" s="311"/>
      <c r="F757" s="393">
        <v>1.6</v>
      </c>
      <c r="G757" s="358" t="s">
        <v>141</v>
      </c>
      <c r="H757" s="359" t="str">
        <f>IFERROR(IF(OR(#REF!,#REF!,#REF!),H$3*$F757,""),"n/a")</f>
        <v>n/a</v>
      </c>
      <c r="I757" s="359" t="str">
        <f>IFERROR(IF(OR(#REF!,#REF!,#REF!),I$3*$F757,""),"n/a")</f>
        <v>n/a</v>
      </c>
      <c r="J757" s="359" t="str">
        <f>IFERROR(IF(OR(#REF!,#REF!,#REF!),J$3*$F757,""),"n/a")</f>
        <v>n/a</v>
      </c>
      <c r="K757" s="359" t="str">
        <f>IFERROR(IF(OR(#REF!,#REF!,#REF!),K$3*$F757,""),"n/a")</f>
        <v>n/a</v>
      </c>
    </row>
    <row r="758" spans="1:11" ht="29.15" customHeight="1" x14ac:dyDescent="0.35">
      <c r="A758" s="373" t="s">
        <v>464</v>
      </c>
      <c r="B758" s="574" t="s">
        <v>7833</v>
      </c>
      <c r="C758" s="193" t="s">
        <v>7081</v>
      </c>
      <c r="D758" s="309">
        <v>1</v>
      </c>
      <c r="E758" s="311"/>
      <c r="F758" s="393">
        <v>0.56000000000000005</v>
      </c>
      <c r="G758" s="358" t="s">
        <v>141</v>
      </c>
      <c r="H758" s="359" t="str">
        <f>IFERROR(IF(OR(#REF!,#REF!,#REF!),H$3*$F758,""),"n/a")</f>
        <v>n/a</v>
      </c>
      <c r="I758" s="359" t="str">
        <f>IFERROR(IF(OR(#REF!,#REF!,#REF!),I$3*$F758,""),"n/a")</f>
        <v>n/a</v>
      </c>
      <c r="J758" s="359" t="str">
        <f>IFERROR(IF(OR(#REF!,#REF!,#REF!),J$3*$F758,""),"n/a")</f>
        <v>n/a</v>
      </c>
      <c r="K758" s="359" t="str">
        <f>IFERROR(IF(OR(#REF!,#REF!,#REF!),K$3*$F758,""),"n/a")</f>
        <v>n/a</v>
      </c>
    </row>
    <row r="759" spans="1:11" ht="15.5" x14ac:dyDescent="0.35">
      <c r="A759" s="373" t="s">
        <v>7903</v>
      </c>
      <c r="B759" s="574" t="s">
        <v>7686</v>
      </c>
      <c r="C759" s="193" t="s">
        <v>3813</v>
      </c>
      <c r="D759" s="309">
        <v>1</v>
      </c>
      <c r="E759" s="311"/>
      <c r="F759" s="393">
        <v>197.45</v>
      </c>
      <c r="G759" s="358" t="s">
        <v>141</v>
      </c>
      <c r="H759" s="359" t="str">
        <f>IFERROR(IF(OR(#REF!,#REF!,#REF!),H$3*$F759,""),"n/a")</f>
        <v>n/a</v>
      </c>
      <c r="I759" s="359" t="str">
        <f>IFERROR(IF(OR(#REF!,#REF!,#REF!),I$3*$F759,""),"n/a")</f>
        <v>n/a</v>
      </c>
      <c r="J759" s="359" t="str">
        <f>IFERROR(IF(OR(#REF!,#REF!,#REF!),J$3*$F759,""),"n/a")</f>
        <v>n/a</v>
      </c>
      <c r="K759" s="359" t="str">
        <f>IFERROR(IF(OR(#REF!,#REF!,#REF!),K$3*$F759,""),"n/a")</f>
        <v>n/a</v>
      </c>
    </row>
    <row r="760" spans="1:11" ht="23.15" customHeight="1" x14ac:dyDescent="0.35">
      <c r="A760" s="373" t="s">
        <v>7904</v>
      </c>
      <c r="B760" s="574" t="s">
        <v>7863</v>
      </c>
      <c r="C760" s="647" t="s">
        <v>4013</v>
      </c>
      <c r="D760" s="309">
        <v>2</v>
      </c>
      <c r="E760" s="311"/>
      <c r="F760" s="393">
        <v>16.600000000000001</v>
      </c>
      <c r="G760" s="358" t="s">
        <v>141</v>
      </c>
      <c r="H760" s="359" t="str">
        <f>IFERROR(IF(OR(#REF!,#REF!,#REF!),H$3*$F760,""),"n/a")</f>
        <v>n/a</v>
      </c>
      <c r="I760" s="359" t="str">
        <f>IFERROR(IF(OR(#REF!,#REF!,#REF!),I$3*$F760,""),"n/a")</f>
        <v>n/a</v>
      </c>
      <c r="J760" s="359" t="str">
        <f>IFERROR(IF(OR(#REF!,#REF!,#REF!),J$3*$F760,""),"n/a")</f>
        <v>n/a</v>
      </c>
      <c r="K760" s="359" t="str">
        <f>IFERROR(IF(OR(#REF!,#REF!,#REF!),K$3*$F760,""),"n/a")</f>
        <v>n/a</v>
      </c>
    </row>
    <row r="761" spans="1:11" ht="15.5" x14ac:dyDescent="0.35">
      <c r="A761" s="373" t="s">
        <v>188</v>
      </c>
      <c r="B761" s="574" t="s">
        <v>189</v>
      </c>
      <c r="C761" s="193" t="s">
        <v>190</v>
      </c>
      <c r="D761" s="309">
        <v>1</v>
      </c>
      <c r="E761" s="311"/>
      <c r="F761" s="393">
        <v>0.01</v>
      </c>
      <c r="G761" s="358" t="s">
        <v>141</v>
      </c>
      <c r="H761" s="359" t="str">
        <f>IFERROR(IF(OR(#REF!,#REF!,#REF!),H$3*$F761,""),"n/a")</f>
        <v>n/a</v>
      </c>
      <c r="I761" s="359" t="str">
        <f>IFERROR(IF(OR(#REF!,#REF!,#REF!),I$3*$F761,""),"n/a")</f>
        <v>n/a</v>
      </c>
      <c r="J761" s="359" t="str">
        <f>IFERROR(IF(OR(#REF!,#REF!,#REF!),J$3*$F761,""),"n/a")</f>
        <v>n/a</v>
      </c>
      <c r="K761" s="359" t="str">
        <f>IFERROR(IF(OR(#REF!,#REF!,#REF!),K$3*$F761,""),"n/a")</f>
        <v>n/a</v>
      </c>
    </row>
    <row r="762" spans="1:11" ht="15.5" x14ac:dyDescent="0.35">
      <c r="A762" s="72" t="s">
        <v>191</v>
      </c>
      <c r="B762" s="574" t="s">
        <v>7905</v>
      </c>
      <c r="C762" s="193" t="s">
        <v>7628</v>
      </c>
      <c r="D762" s="309">
        <v>1</v>
      </c>
      <c r="E762" s="311"/>
      <c r="F762" s="393">
        <v>61.77</v>
      </c>
      <c r="G762" s="358" t="s">
        <v>141</v>
      </c>
      <c r="H762" s="359" t="str">
        <f>IFERROR(IF(OR(#REF!,#REF!,#REF!),H$3*$F762,""),"n/a")</f>
        <v>n/a</v>
      </c>
      <c r="I762" s="359" t="str">
        <f>IFERROR(IF(OR(#REF!,#REF!,#REF!),I$3*$F762,""),"n/a")</f>
        <v>n/a</v>
      </c>
      <c r="J762" s="359" t="str">
        <f>IFERROR(IF(OR(#REF!,#REF!,#REF!),J$3*$F762,""),"n/a")</f>
        <v>n/a</v>
      </c>
      <c r="K762" s="359" t="str">
        <f>IFERROR(IF(OR(#REF!,#REF!,#REF!),K$3*$F762,""),"n/a")</f>
        <v>n/a</v>
      </c>
    </row>
    <row r="763" spans="1:11" ht="31" x14ac:dyDescent="0.35">
      <c r="A763" s="373" t="s">
        <v>202</v>
      </c>
      <c r="B763" s="574" t="s">
        <v>7906</v>
      </c>
      <c r="C763" s="193" t="s">
        <v>204</v>
      </c>
      <c r="D763" s="309">
        <v>1</v>
      </c>
      <c r="E763" s="311"/>
      <c r="F763" s="393">
        <v>295.25</v>
      </c>
      <c r="G763" s="358" t="s">
        <v>141</v>
      </c>
      <c r="H763" s="359" t="str">
        <f>IFERROR(IF(OR(#REF!,#REF!,#REF!),H$3*$F763,""),"n/a")</f>
        <v>n/a</v>
      </c>
      <c r="I763" s="359" t="str">
        <f>IFERROR(IF(OR(#REF!,#REF!,#REF!),I$3*$F763,""),"n/a")</f>
        <v>n/a</v>
      </c>
      <c r="J763" s="359" t="str">
        <f>IFERROR(IF(OR(#REF!,#REF!,#REF!),J$3*$F763,""),"n/a")</f>
        <v>n/a</v>
      </c>
      <c r="K763" s="359" t="str">
        <f>IFERROR(IF(OR(#REF!,#REF!,#REF!),K$3*$F763,""),"n/a")</f>
        <v>n/a</v>
      </c>
    </row>
    <row r="764" spans="1:11" ht="15.5" x14ac:dyDescent="0.35">
      <c r="A764" s="373" t="s">
        <v>9914</v>
      </c>
      <c r="B764" s="574" t="s">
        <v>6943</v>
      </c>
      <c r="C764" s="110" t="s">
        <v>7729</v>
      </c>
      <c r="D764" s="20">
        <v>1</v>
      </c>
      <c r="E764" s="158"/>
      <c r="F764" s="393">
        <v>0.57000000000000006</v>
      </c>
      <c r="G764" s="358" t="s">
        <v>141</v>
      </c>
      <c r="H764" s="359" t="str">
        <f>IFERROR(IF(OR(#REF!,#REF!,#REF!),H$3*$F764,""),"n/a")</f>
        <v>n/a</v>
      </c>
      <c r="I764" s="359" t="str">
        <f>IFERROR(IF(OR(#REF!,#REF!,#REF!),I$3*$F764,""),"n/a")</f>
        <v>n/a</v>
      </c>
      <c r="J764" s="359" t="str">
        <f>IFERROR(IF(OR(#REF!,#REF!,#REF!),J$3*$F764,""),"n/a")</f>
        <v>n/a</v>
      </c>
      <c r="K764" s="359" t="str">
        <f>IFERROR(IF(OR(#REF!,#REF!,#REF!),K$3*$F764,""),"n/a")</f>
        <v>n/a</v>
      </c>
    </row>
    <row r="765" spans="1:11" ht="15.5" x14ac:dyDescent="0.35">
      <c r="A765" s="373" t="s">
        <v>9908</v>
      </c>
      <c r="B765" s="574" t="s">
        <v>9909</v>
      </c>
      <c r="C765" s="193" t="s">
        <v>6942</v>
      </c>
      <c r="D765" s="310">
        <v>1</v>
      </c>
      <c r="E765" s="311"/>
      <c r="F765" s="271">
        <v>0.52</v>
      </c>
      <c r="G765" s="357" t="s">
        <v>7012</v>
      </c>
      <c r="H765" s="571">
        <f t="shared" ref="H765:K765" si="19">IF(ISNUMBER($F765),H$3*$F765,"")</f>
        <v>0.13982084411935822</v>
      </c>
      <c r="I765" s="571">
        <f t="shared" si="19"/>
        <v>7.1947713946859962E-2</v>
      </c>
      <c r="J765" s="571" t="e">
        <f t="shared" si="19"/>
        <v>#N/A</v>
      </c>
      <c r="K765" s="571" t="e">
        <f t="shared" si="19"/>
        <v>#N/A</v>
      </c>
    </row>
    <row r="766" spans="1:11" ht="15.5" x14ac:dyDescent="0.35">
      <c r="A766" s="373" t="s">
        <v>741</v>
      </c>
      <c r="B766" s="574" t="s">
        <v>7907</v>
      </c>
      <c r="C766" s="647" t="s">
        <v>7501</v>
      </c>
      <c r="D766" s="309">
        <v>1</v>
      </c>
      <c r="E766" s="311"/>
      <c r="F766" s="393">
        <v>0</v>
      </c>
      <c r="G766" s="358" t="s">
        <v>141</v>
      </c>
      <c r="H766" s="359" t="str">
        <f>IFERROR(IF(OR(#REF!,#REF!,#REF!),H$3*$F766,""),"n/a")</f>
        <v>n/a</v>
      </c>
      <c r="I766" s="359" t="str">
        <f>IFERROR(IF(OR(#REF!,#REF!,#REF!),I$3*$F766,""),"n/a")</f>
        <v>n/a</v>
      </c>
      <c r="J766" s="359" t="str">
        <f>IFERROR(IF(OR(#REF!,#REF!,#REF!),J$3*$F766,""),"n/a")</f>
        <v>n/a</v>
      </c>
      <c r="K766" s="359" t="str">
        <f>IFERROR(IF(OR(#REF!,#REF!,#REF!),K$3*$F766,""),"n/a")</f>
        <v>n/a</v>
      </c>
    </row>
    <row r="767" spans="1:11" ht="31.5" thickBot="1" x14ac:dyDescent="0.4">
      <c r="A767" s="594" t="s">
        <v>726</v>
      </c>
      <c r="B767" s="565" t="s">
        <v>162</v>
      </c>
      <c r="C767" s="654" t="s">
        <v>196</v>
      </c>
      <c r="D767" s="386">
        <v>1</v>
      </c>
      <c r="E767" s="385"/>
      <c r="F767" s="344">
        <v>0</v>
      </c>
      <c r="G767" s="358" t="s">
        <v>141</v>
      </c>
      <c r="H767" s="359" t="str">
        <f>IFERROR(IF(OR(#REF!,#REF!,#REF!),H$3*$F767,""),"n/a")</f>
        <v>n/a</v>
      </c>
      <c r="I767" s="359" t="str">
        <f>IFERROR(IF(OR(#REF!,#REF!,#REF!),I$3*$F767,""),"n/a")</f>
        <v>n/a</v>
      </c>
      <c r="J767" s="359" t="str">
        <f>IFERROR(IF(OR(#REF!,#REF!,#REF!),J$3*$F767,""),"n/a")</f>
        <v>n/a</v>
      </c>
      <c r="K767" s="359" t="str">
        <f>IFERROR(IF(OR(#REF!,#REF!,#REF!),K$3*$F767,""),"n/a")</f>
        <v>n/a</v>
      </c>
    </row>
    <row r="768" spans="1:11" ht="16" thickBot="1" x14ac:dyDescent="0.4">
      <c r="A768" s="74"/>
      <c r="B768" s="5" t="s">
        <v>141</v>
      </c>
      <c r="C768" s="109" t="s">
        <v>141</v>
      </c>
      <c r="D768" s="94"/>
      <c r="E768" s="94"/>
      <c r="F768" s="189" t="s">
        <v>141</v>
      </c>
      <c r="G768" s="358" t="s">
        <v>141</v>
      </c>
      <c r="H768" s="359" t="str">
        <f>IFERROR(IF(OR(#REF!,#REF!,#REF!),H$3*$F768,""),"n/a")</f>
        <v>n/a</v>
      </c>
      <c r="I768" s="359" t="str">
        <f>IFERROR(IF(OR(#REF!,#REF!,#REF!),I$3*$F768,""),"n/a")</f>
        <v>n/a</v>
      </c>
      <c r="J768" s="359" t="str">
        <f>IFERROR(IF(OR(#REF!,#REF!,#REF!),J$3*$F768,""),"n/a")</f>
        <v>n/a</v>
      </c>
      <c r="K768" s="359" t="str">
        <f>IFERROR(IF(OR(#REF!,#REF!,#REF!),K$3*$F768,""),"n/a")</f>
        <v>n/a</v>
      </c>
    </row>
    <row r="769" spans="1:11" ht="15.5" x14ac:dyDescent="0.35">
      <c r="A769" s="82" t="s">
        <v>7908</v>
      </c>
      <c r="B769" s="16" t="s">
        <v>7283</v>
      </c>
      <c r="C769" s="110" t="str">
        <f>LEFT(A769,FIND(" ",SUBSTITUTE(A769," ","",1)))</f>
        <v>Cat3 Conf24</v>
      </c>
      <c r="D769" s="21"/>
      <c r="E769" s="19"/>
      <c r="F769" s="276" t="s">
        <v>141</v>
      </c>
      <c r="G769" s="358" t="s">
        <v>141</v>
      </c>
      <c r="H769" s="359" t="str">
        <f>IFERROR(IF(OR(#REF!,#REF!,#REF!),H$3*$F769,""),"n/a")</f>
        <v>n/a</v>
      </c>
      <c r="I769" s="359" t="str">
        <f>IFERROR(IF(OR(#REF!,#REF!,#REF!),I$3*$F769,""),"n/a")</f>
        <v>n/a</v>
      </c>
      <c r="J769" s="359" t="str">
        <f>IFERROR(IF(OR(#REF!,#REF!,#REF!),J$3*$F769,""),"n/a")</f>
        <v>n/a</v>
      </c>
      <c r="K769" s="359" t="str">
        <f>IFERROR(IF(OR(#REF!,#REF!,#REF!),K$3*$F769,""),"n/a")</f>
        <v>n/a</v>
      </c>
    </row>
    <row r="770" spans="1:11" ht="15.5" x14ac:dyDescent="0.35">
      <c r="A770" s="373" t="s">
        <v>235</v>
      </c>
      <c r="B770" s="3" t="s">
        <v>7283</v>
      </c>
      <c r="C770" s="193" t="s">
        <v>7282</v>
      </c>
      <c r="D770" s="312">
        <v>1</v>
      </c>
      <c r="E770" s="311"/>
      <c r="F770" s="393">
        <v>2428.5099999999998</v>
      </c>
      <c r="G770" s="358" t="s">
        <v>141</v>
      </c>
      <c r="H770" s="359" t="str">
        <f>IFERROR(IF(OR(#REF!,#REF!,#REF!),H$3*$F770,""),"n/a")</f>
        <v>n/a</v>
      </c>
      <c r="I770" s="359" t="str">
        <f>IFERROR(IF(OR(#REF!,#REF!,#REF!),I$3*$F770,""),"n/a")</f>
        <v>n/a</v>
      </c>
      <c r="J770" s="359" t="str">
        <f>IFERROR(IF(OR(#REF!,#REF!,#REF!),J$3*$F770,""),"n/a")</f>
        <v>n/a</v>
      </c>
      <c r="K770" s="359" t="str">
        <f>IFERROR(IF(OR(#REF!,#REF!,#REF!),K$3*$F770,""),"n/a")</f>
        <v>n/a</v>
      </c>
    </row>
    <row r="771" spans="1:11" ht="31" x14ac:dyDescent="0.35">
      <c r="A771" s="373" t="s">
        <v>7895</v>
      </c>
      <c r="B771" s="574" t="s">
        <v>7896</v>
      </c>
      <c r="C771" s="193" t="s">
        <v>1300</v>
      </c>
      <c r="D771" s="309">
        <v>2</v>
      </c>
      <c r="E771" s="311"/>
      <c r="F771" s="393">
        <v>1554.92</v>
      </c>
      <c r="G771" s="358" t="s">
        <v>141</v>
      </c>
      <c r="H771" s="359" t="str">
        <f>IFERROR(IF(OR(#REF!,#REF!,#REF!),H$3*$F771,""),"n/a")</f>
        <v>n/a</v>
      </c>
      <c r="I771" s="359" t="str">
        <f>IFERROR(IF(OR(#REF!,#REF!,#REF!),I$3*$F771,""),"n/a")</f>
        <v>n/a</v>
      </c>
      <c r="J771" s="359" t="str">
        <f>IFERROR(IF(OR(#REF!,#REF!,#REF!),J$3*$F771,""),"n/a")</f>
        <v>n/a</v>
      </c>
      <c r="K771" s="359" t="str">
        <f>IFERROR(IF(OR(#REF!,#REF!,#REF!),K$3*$F771,""),"n/a")</f>
        <v>n/a</v>
      </c>
    </row>
    <row r="772" spans="1:11" ht="31" x14ac:dyDescent="0.35">
      <c r="A772" s="373" t="s">
        <v>221</v>
      </c>
      <c r="B772" s="574" t="s">
        <v>1861</v>
      </c>
      <c r="C772" s="193" t="s">
        <v>223</v>
      </c>
      <c r="D772" s="309">
        <v>2</v>
      </c>
      <c r="E772" s="311"/>
      <c r="F772" s="393">
        <v>178.76</v>
      </c>
      <c r="G772" s="358" t="s">
        <v>141</v>
      </c>
      <c r="H772" s="359" t="str">
        <f>IFERROR(IF(OR(#REF!,#REF!,#REF!),H$3*$F772,""),"n/a")</f>
        <v>n/a</v>
      </c>
      <c r="I772" s="359" t="str">
        <f>IFERROR(IF(OR(#REF!,#REF!,#REF!),I$3*$F772,""),"n/a")</f>
        <v>n/a</v>
      </c>
      <c r="J772" s="359" t="str">
        <f>IFERROR(IF(OR(#REF!,#REF!,#REF!),J$3*$F772,""),"n/a")</f>
        <v>n/a</v>
      </c>
      <c r="K772" s="359" t="str">
        <f>IFERROR(IF(OR(#REF!,#REF!,#REF!),K$3*$F772,""),"n/a")</f>
        <v>n/a</v>
      </c>
    </row>
    <row r="773" spans="1:11" ht="31" x14ac:dyDescent="0.35">
      <c r="A773" s="373" t="s">
        <v>7897</v>
      </c>
      <c r="B773" s="574" t="s">
        <v>7898</v>
      </c>
      <c r="C773" s="193" t="s">
        <v>3185</v>
      </c>
      <c r="D773" s="309">
        <v>1</v>
      </c>
      <c r="E773" s="311"/>
      <c r="F773" s="393">
        <v>212.02</v>
      </c>
      <c r="G773" s="358" t="s">
        <v>141</v>
      </c>
      <c r="H773" s="359" t="str">
        <f>IFERROR(IF(OR(#REF!,#REF!,#REF!),H$3*$F773,""),"n/a")</f>
        <v>n/a</v>
      </c>
      <c r="I773" s="359" t="str">
        <f>IFERROR(IF(OR(#REF!,#REF!,#REF!),I$3*$F773,""),"n/a")</f>
        <v>n/a</v>
      </c>
      <c r="J773" s="359" t="str">
        <f>IFERROR(IF(OR(#REF!,#REF!,#REF!),J$3*$F773,""),"n/a")</f>
        <v>n/a</v>
      </c>
      <c r="K773" s="359" t="str">
        <f>IFERROR(IF(OR(#REF!,#REF!,#REF!),K$3*$F773,""),"n/a")</f>
        <v>n/a</v>
      </c>
    </row>
    <row r="774" spans="1:11" ht="31" x14ac:dyDescent="0.35">
      <c r="A774" s="373" t="s">
        <v>757</v>
      </c>
      <c r="B774" s="574" t="s">
        <v>7849</v>
      </c>
      <c r="C774" s="193" t="s">
        <v>226</v>
      </c>
      <c r="D774" s="309">
        <v>1</v>
      </c>
      <c r="E774" s="311"/>
      <c r="F774" s="393">
        <v>32.68</v>
      </c>
      <c r="G774" s="358" t="s">
        <v>141</v>
      </c>
      <c r="H774" s="359" t="str">
        <f>IFERROR(IF(OR(#REF!,#REF!,#REF!),H$3*$F774,""),"n/a")</f>
        <v>n/a</v>
      </c>
      <c r="I774" s="359" t="str">
        <f>IFERROR(IF(OR(#REF!,#REF!,#REF!),I$3*$F774,""),"n/a")</f>
        <v>n/a</v>
      </c>
      <c r="J774" s="359" t="str">
        <f>IFERROR(IF(OR(#REF!,#REF!,#REF!),J$3*$F774,""),"n/a")</f>
        <v>n/a</v>
      </c>
      <c r="K774" s="359" t="str">
        <f>IFERROR(IF(OR(#REF!,#REF!,#REF!),K$3*$F774,""),"n/a")</f>
        <v>n/a</v>
      </c>
    </row>
    <row r="775" spans="1:11" ht="15.5" x14ac:dyDescent="0.35">
      <c r="A775" s="373" t="s">
        <v>7909</v>
      </c>
      <c r="B775" s="574" t="s">
        <v>2856</v>
      </c>
      <c r="C775" s="193" t="s">
        <v>2857</v>
      </c>
      <c r="D775" s="309">
        <v>8</v>
      </c>
      <c r="E775" s="311"/>
      <c r="F775" s="393">
        <v>2047.7</v>
      </c>
      <c r="G775" s="358" t="s">
        <v>141</v>
      </c>
      <c r="H775" s="359" t="str">
        <f>IFERROR(IF(OR(#REF!,#REF!,#REF!),H$3*$F775,""),"n/a")</f>
        <v>n/a</v>
      </c>
      <c r="I775" s="359" t="str">
        <f>IFERROR(IF(OR(#REF!,#REF!,#REF!),I$3*$F775,""),"n/a")</f>
        <v>n/a</v>
      </c>
      <c r="J775" s="359" t="str">
        <f>IFERROR(IF(OR(#REF!,#REF!,#REF!),J$3*$F775,""),"n/a")</f>
        <v>n/a</v>
      </c>
      <c r="K775" s="359" t="str">
        <f>IFERROR(IF(OR(#REF!,#REF!,#REF!),K$3*$F775,""),"n/a")</f>
        <v>n/a</v>
      </c>
    </row>
    <row r="776" spans="1:11" ht="31" x14ac:dyDescent="0.35">
      <c r="A776" s="373" t="s">
        <v>7901</v>
      </c>
      <c r="B776" s="574" t="s">
        <v>7902</v>
      </c>
      <c r="C776" s="193" t="s">
        <v>427</v>
      </c>
      <c r="D776" s="309">
        <v>2</v>
      </c>
      <c r="E776" s="311"/>
      <c r="F776" s="393">
        <v>263.64999999999998</v>
      </c>
      <c r="G776" s="358" t="s">
        <v>141</v>
      </c>
      <c r="H776" s="359" t="str">
        <f>IFERROR(IF(OR(#REF!,#REF!,#REF!),H$3*$F776,""),"n/a")</f>
        <v>n/a</v>
      </c>
      <c r="I776" s="359" t="str">
        <f>IFERROR(IF(OR(#REF!,#REF!,#REF!),I$3*$F776,""),"n/a")</f>
        <v>n/a</v>
      </c>
      <c r="J776" s="359" t="str">
        <f>IFERROR(IF(OR(#REF!,#REF!,#REF!),J$3*$F776,""),"n/a")</f>
        <v>n/a</v>
      </c>
      <c r="K776" s="359" t="str">
        <f>IFERROR(IF(OR(#REF!,#REF!,#REF!),K$3*$F776,""),"n/a")</f>
        <v>n/a</v>
      </c>
    </row>
    <row r="777" spans="1:11" ht="15.5" x14ac:dyDescent="0.35">
      <c r="A777" s="373" t="s">
        <v>187</v>
      </c>
      <c r="B777" s="574" t="s">
        <v>9088</v>
      </c>
      <c r="C777" s="647" t="s">
        <v>157</v>
      </c>
      <c r="D777" s="309">
        <v>1</v>
      </c>
      <c r="E777" s="311"/>
      <c r="F777" s="393">
        <v>1.6</v>
      </c>
      <c r="G777" s="358" t="s">
        <v>141</v>
      </c>
      <c r="H777" s="359" t="str">
        <f>IFERROR(IF(OR(#REF!,#REF!,#REF!),H$3*$F777,""),"n/a")</f>
        <v>n/a</v>
      </c>
      <c r="I777" s="359" t="str">
        <f>IFERROR(IF(OR(#REF!,#REF!,#REF!),I$3*$F777,""),"n/a")</f>
        <v>n/a</v>
      </c>
      <c r="J777" s="359" t="str">
        <f>IFERROR(IF(OR(#REF!,#REF!,#REF!),J$3*$F777,""),"n/a")</f>
        <v>n/a</v>
      </c>
      <c r="K777" s="359" t="str">
        <f>IFERROR(IF(OR(#REF!,#REF!,#REF!),K$3*$F777,""),"n/a")</f>
        <v>n/a</v>
      </c>
    </row>
    <row r="778" spans="1:11" ht="29.15" customHeight="1" x14ac:dyDescent="0.35">
      <c r="A778" s="373" t="s">
        <v>464</v>
      </c>
      <c r="B778" s="574" t="s">
        <v>7833</v>
      </c>
      <c r="C778" s="193" t="s">
        <v>7081</v>
      </c>
      <c r="D778" s="309">
        <v>1</v>
      </c>
      <c r="E778" s="311"/>
      <c r="F778" s="393">
        <v>0.56000000000000005</v>
      </c>
      <c r="G778" s="358" t="s">
        <v>141</v>
      </c>
      <c r="H778" s="359" t="str">
        <f>IFERROR(IF(OR(#REF!,#REF!,#REF!),H$3*$F778,""),"n/a")</f>
        <v>n/a</v>
      </c>
      <c r="I778" s="359" t="str">
        <f>IFERROR(IF(OR(#REF!,#REF!,#REF!),I$3*$F778,""),"n/a")</f>
        <v>n/a</v>
      </c>
      <c r="J778" s="359" t="str">
        <f>IFERROR(IF(OR(#REF!,#REF!,#REF!),J$3*$F778,""),"n/a")</f>
        <v>n/a</v>
      </c>
      <c r="K778" s="359" t="str">
        <f>IFERROR(IF(OR(#REF!,#REF!,#REF!),K$3*$F778,""),"n/a")</f>
        <v>n/a</v>
      </c>
    </row>
    <row r="779" spans="1:11" ht="15.5" x14ac:dyDescent="0.35">
      <c r="A779" s="373" t="s">
        <v>7903</v>
      </c>
      <c r="B779" s="574" t="s">
        <v>7686</v>
      </c>
      <c r="C779" s="193" t="s">
        <v>3813</v>
      </c>
      <c r="D779" s="309">
        <v>1</v>
      </c>
      <c r="E779" s="311"/>
      <c r="F779" s="393">
        <v>197.45</v>
      </c>
      <c r="G779" s="358" t="s">
        <v>141</v>
      </c>
      <c r="H779" s="359" t="str">
        <f>IFERROR(IF(OR(#REF!,#REF!,#REF!),H$3*$F779,""),"n/a")</f>
        <v>n/a</v>
      </c>
      <c r="I779" s="359" t="str">
        <f>IFERROR(IF(OR(#REF!,#REF!,#REF!),I$3*$F779,""),"n/a")</f>
        <v>n/a</v>
      </c>
      <c r="J779" s="359" t="str">
        <f>IFERROR(IF(OR(#REF!,#REF!,#REF!),J$3*$F779,""),"n/a")</f>
        <v>n/a</v>
      </c>
      <c r="K779" s="359" t="str">
        <f>IFERROR(IF(OR(#REF!,#REF!,#REF!),K$3*$F779,""),"n/a")</f>
        <v>n/a</v>
      </c>
    </row>
    <row r="780" spans="1:11" ht="23.15" customHeight="1" x14ac:dyDescent="0.35">
      <c r="A780" s="373" t="s">
        <v>7904</v>
      </c>
      <c r="B780" s="574" t="s">
        <v>7863</v>
      </c>
      <c r="C780" s="647" t="s">
        <v>4013</v>
      </c>
      <c r="D780" s="309">
        <v>2</v>
      </c>
      <c r="E780" s="311"/>
      <c r="F780" s="393">
        <v>16.600000000000001</v>
      </c>
      <c r="G780" s="358" t="s">
        <v>141</v>
      </c>
      <c r="H780" s="359" t="str">
        <f>IFERROR(IF(OR(#REF!,#REF!,#REF!),H$3*$F780,""),"n/a")</f>
        <v>n/a</v>
      </c>
      <c r="I780" s="359" t="str">
        <f>IFERROR(IF(OR(#REF!,#REF!,#REF!),I$3*$F780,""),"n/a")</f>
        <v>n/a</v>
      </c>
      <c r="J780" s="359" t="str">
        <f>IFERROR(IF(OR(#REF!,#REF!,#REF!),J$3*$F780,""),"n/a")</f>
        <v>n/a</v>
      </c>
      <c r="K780" s="359" t="str">
        <f>IFERROR(IF(OR(#REF!,#REF!,#REF!),K$3*$F780,""),"n/a")</f>
        <v>n/a</v>
      </c>
    </row>
    <row r="781" spans="1:11" ht="15.5" x14ac:dyDescent="0.35">
      <c r="A781" s="373" t="s">
        <v>188</v>
      </c>
      <c r="B781" s="574" t="s">
        <v>189</v>
      </c>
      <c r="C781" s="193" t="s">
        <v>190</v>
      </c>
      <c r="D781" s="309">
        <v>1</v>
      </c>
      <c r="E781" s="311"/>
      <c r="F781" s="393">
        <v>0.01</v>
      </c>
      <c r="G781" s="358" t="s">
        <v>141</v>
      </c>
      <c r="H781" s="359" t="str">
        <f>IFERROR(IF(OR(#REF!,#REF!,#REF!),H$3*$F781,""),"n/a")</f>
        <v>n/a</v>
      </c>
      <c r="I781" s="359" t="str">
        <f>IFERROR(IF(OR(#REF!,#REF!,#REF!),I$3*$F781,""),"n/a")</f>
        <v>n/a</v>
      </c>
      <c r="J781" s="359" t="str">
        <f>IFERROR(IF(OR(#REF!,#REF!,#REF!),J$3*$F781,""),"n/a")</f>
        <v>n/a</v>
      </c>
      <c r="K781" s="359" t="str">
        <f>IFERROR(IF(OR(#REF!,#REF!,#REF!),K$3*$F781,""),"n/a")</f>
        <v>n/a</v>
      </c>
    </row>
    <row r="782" spans="1:11" ht="15.5" x14ac:dyDescent="0.35">
      <c r="A782" s="72" t="s">
        <v>191</v>
      </c>
      <c r="B782" s="574" t="s">
        <v>7905</v>
      </c>
      <c r="C782" s="193" t="s">
        <v>7628</v>
      </c>
      <c r="D782" s="309">
        <v>1</v>
      </c>
      <c r="E782" s="311"/>
      <c r="F782" s="393">
        <v>61.77</v>
      </c>
      <c r="G782" s="358" t="s">
        <v>141</v>
      </c>
      <c r="H782" s="359" t="str">
        <f>IFERROR(IF(OR(#REF!,#REF!,#REF!),H$3*$F782,""),"n/a")</f>
        <v>n/a</v>
      </c>
      <c r="I782" s="359" t="str">
        <f>IFERROR(IF(OR(#REF!,#REF!,#REF!),I$3*$F782,""),"n/a")</f>
        <v>n/a</v>
      </c>
      <c r="J782" s="359" t="str">
        <f>IFERROR(IF(OR(#REF!,#REF!,#REF!),J$3*$F782,""),"n/a")</f>
        <v>n/a</v>
      </c>
      <c r="K782" s="359" t="str">
        <f>IFERROR(IF(OR(#REF!,#REF!,#REF!),K$3*$F782,""),"n/a")</f>
        <v>n/a</v>
      </c>
    </row>
    <row r="783" spans="1:11" ht="31" x14ac:dyDescent="0.35">
      <c r="A783" s="373" t="s">
        <v>202</v>
      </c>
      <c r="B783" s="574" t="s">
        <v>7906</v>
      </c>
      <c r="C783" s="193" t="s">
        <v>204</v>
      </c>
      <c r="D783" s="309">
        <v>1</v>
      </c>
      <c r="E783" s="311"/>
      <c r="F783" s="393">
        <v>295.25</v>
      </c>
      <c r="G783" s="358" t="s">
        <v>141</v>
      </c>
      <c r="H783" s="359" t="str">
        <f>IFERROR(IF(OR(#REF!,#REF!,#REF!),H$3*$F783,""),"n/a")</f>
        <v>n/a</v>
      </c>
      <c r="I783" s="359" t="str">
        <f>IFERROR(IF(OR(#REF!,#REF!,#REF!),I$3*$F783,""),"n/a")</f>
        <v>n/a</v>
      </c>
      <c r="J783" s="359" t="str">
        <f>IFERROR(IF(OR(#REF!,#REF!,#REF!),J$3*$F783,""),"n/a")</f>
        <v>n/a</v>
      </c>
      <c r="K783" s="359" t="str">
        <f>IFERROR(IF(OR(#REF!,#REF!,#REF!),K$3*$F783,""),"n/a")</f>
        <v>n/a</v>
      </c>
    </row>
    <row r="784" spans="1:11" ht="15.5" x14ac:dyDescent="0.35">
      <c r="A784" s="373" t="s">
        <v>9914</v>
      </c>
      <c r="B784" s="574" t="s">
        <v>6943</v>
      </c>
      <c r="C784" s="110" t="s">
        <v>7729</v>
      </c>
      <c r="D784" s="20">
        <v>1</v>
      </c>
      <c r="E784" s="158"/>
      <c r="F784" s="393">
        <v>0.57000000000000006</v>
      </c>
      <c r="G784" s="358" t="s">
        <v>141</v>
      </c>
      <c r="H784" s="359" t="str">
        <f>IFERROR(IF(OR(#REF!,#REF!,#REF!),H$3*$F784,""),"n/a")</f>
        <v>n/a</v>
      </c>
      <c r="I784" s="359" t="str">
        <f>IFERROR(IF(OR(#REF!,#REF!,#REF!),I$3*$F784,""),"n/a")</f>
        <v>n/a</v>
      </c>
      <c r="J784" s="359" t="str">
        <f>IFERROR(IF(OR(#REF!,#REF!,#REF!),J$3*$F784,""),"n/a")</f>
        <v>n/a</v>
      </c>
      <c r="K784" s="359" t="str">
        <f>IFERROR(IF(OR(#REF!,#REF!,#REF!),K$3*$F784,""),"n/a")</f>
        <v>n/a</v>
      </c>
    </row>
    <row r="785" spans="1:11" ht="15.5" x14ac:dyDescent="0.35">
      <c r="A785" s="373" t="s">
        <v>9908</v>
      </c>
      <c r="B785" s="574" t="s">
        <v>9909</v>
      </c>
      <c r="C785" s="193" t="s">
        <v>6942</v>
      </c>
      <c r="D785" s="310">
        <v>1</v>
      </c>
      <c r="E785" s="311"/>
      <c r="F785" s="271">
        <v>0.52</v>
      </c>
      <c r="G785" s="357" t="s">
        <v>7012</v>
      </c>
      <c r="H785" s="571">
        <f t="shared" ref="H785:K785" si="20">IF(ISNUMBER($F785),H$3*$F785,"")</f>
        <v>0.13982084411935822</v>
      </c>
      <c r="I785" s="571">
        <f t="shared" si="20"/>
        <v>7.1947713946859962E-2</v>
      </c>
      <c r="J785" s="571" t="e">
        <f t="shared" si="20"/>
        <v>#N/A</v>
      </c>
      <c r="K785" s="571" t="e">
        <f t="shared" si="20"/>
        <v>#N/A</v>
      </c>
    </row>
    <row r="786" spans="1:11" ht="15.5" x14ac:dyDescent="0.35">
      <c r="A786" s="373" t="s">
        <v>741</v>
      </c>
      <c r="B786" s="574" t="s">
        <v>7907</v>
      </c>
      <c r="C786" s="647" t="s">
        <v>7501</v>
      </c>
      <c r="D786" s="309">
        <v>1</v>
      </c>
      <c r="E786" s="311"/>
      <c r="F786" s="393">
        <v>0</v>
      </c>
      <c r="G786" s="358" t="s">
        <v>141</v>
      </c>
      <c r="H786" s="359" t="str">
        <f>IFERROR(IF(OR(#REF!,#REF!,#REF!),H$3*$F786,""),"n/a")</f>
        <v>n/a</v>
      </c>
      <c r="I786" s="359" t="str">
        <f>IFERROR(IF(OR(#REF!,#REF!,#REF!),I$3*$F786,""),"n/a")</f>
        <v>n/a</v>
      </c>
      <c r="J786" s="359" t="str">
        <f>IFERROR(IF(OR(#REF!,#REF!,#REF!),J$3*$F786,""),"n/a")</f>
        <v>n/a</v>
      </c>
      <c r="K786" s="359" t="str">
        <f>IFERROR(IF(OR(#REF!,#REF!,#REF!),K$3*$F786,""),"n/a")</f>
        <v>n/a</v>
      </c>
    </row>
    <row r="787" spans="1:11" ht="31.5" thickBot="1" x14ac:dyDescent="0.4">
      <c r="A787" s="601" t="s">
        <v>726</v>
      </c>
      <c r="B787" s="565" t="s">
        <v>162</v>
      </c>
      <c r="C787" s="654" t="s">
        <v>196</v>
      </c>
      <c r="D787" s="386">
        <v>1</v>
      </c>
      <c r="E787" s="385"/>
      <c r="F787" s="344">
        <v>0</v>
      </c>
      <c r="G787" s="358" t="s">
        <v>141</v>
      </c>
      <c r="H787" s="359" t="str">
        <f>IFERROR(IF(OR(#REF!,#REF!,#REF!),H$3*$F787,""),"n/a")</f>
        <v>n/a</v>
      </c>
      <c r="I787" s="359" t="str">
        <f>IFERROR(IF(OR(#REF!,#REF!,#REF!),I$3*$F787,""),"n/a")</f>
        <v>n/a</v>
      </c>
      <c r="J787" s="359" t="str">
        <f>IFERROR(IF(OR(#REF!,#REF!,#REF!),J$3*$F787,""),"n/a")</f>
        <v>n/a</v>
      </c>
      <c r="K787" s="359" t="str">
        <f>IFERROR(IF(OR(#REF!,#REF!,#REF!),K$3*$F787,""),"n/a")</f>
        <v>n/a</v>
      </c>
    </row>
    <row r="788" spans="1:11" ht="16" thickBot="1" x14ac:dyDescent="0.4">
      <c r="A788" s="74"/>
      <c r="B788" s="5" t="s">
        <v>141</v>
      </c>
      <c r="C788" s="109"/>
      <c r="D788" s="94"/>
      <c r="E788" s="94"/>
      <c r="F788" s="189" t="s">
        <v>141</v>
      </c>
      <c r="G788" s="358" t="s">
        <v>141</v>
      </c>
      <c r="H788" s="359" t="str">
        <f>IFERROR(IF(OR(#REF!,#REF!,#REF!),H$3*$F788,""),"n/a")</f>
        <v>n/a</v>
      </c>
      <c r="I788" s="359" t="str">
        <f>IFERROR(IF(OR(#REF!,#REF!,#REF!),I$3*$F788,""),"n/a")</f>
        <v>n/a</v>
      </c>
      <c r="J788" s="359" t="str">
        <f>IFERROR(IF(OR(#REF!,#REF!,#REF!),J$3*$F788,""),"n/a")</f>
        <v>n/a</v>
      </c>
      <c r="K788" s="359" t="str">
        <f>IFERROR(IF(OR(#REF!,#REF!,#REF!),K$3*$F788,""),"n/a")</f>
        <v>n/a</v>
      </c>
    </row>
    <row r="789" spans="1:11" ht="31.5" thickBot="1" x14ac:dyDescent="0.4">
      <c r="A789" s="602" t="s">
        <v>142</v>
      </c>
      <c r="B789" s="66" t="s">
        <v>143</v>
      </c>
      <c r="C789" s="655" t="s">
        <v>144</v>
      </c>
      <c r="D789" s="171" t="s">
        <v>132</v>
      </c>
      <c r="E789" s="171"/>
      <c r="F789" s="572" t="s">
        <v>9087</v>
      </c>
      <c r="G789" s="358" t="s">
        <v>141</v>
      </c>
      <c r="H789" s="359" t="str">
        <f>IFERROR(IF(OR(#REF!,#REF!,#REF!),H$3*$F789,""),"n/a")</f>
        <v>n/a</v>
      </c>
      <c r="I789" s="359" t="str">
        <f>IFERROR(IF(OR(#REF!,#REF!,#REF!),I$3*$F789,""),"n/a")</f>
        <v>n/a</v>
      </c>
      <c r="J789" s="359" t="str">
        <f>IFERROR(IF(OR(#REF!,#REF!,#REF!),J$3*$F789,""),"n/a")</f>
        <v>n/a</v>
      </c>
      <c r="K789" s="359" t="str">
        <f>IFERROR(IF(OR(#REF!,#REF!,#REF!),K$3*$F789,""),"n/a")</f>
        <v>n/a</v>
      </c>
    </row>
    <row r="790" spans="1:11" ht="31.5" thickBot="1" x14ac:dyDescent="0.4">
      <c r="A790" s="219" t="s">
        <v>264</v>
      </c>
      <c r="B790" s="741" t="s">
        <v>141</v>
      </c>
      <c r="C790" s="252" t="s">
        <v>141</v>
      </c>
      <c r="D790" s="253"/>
      <c r="E790" s="253" t="s">
        <v>141</v>
      </c>
      <c r="F790" s="279" t="s">
        <v>141</v>
      </c>
      <c r="G790" s="358" t="s">
        <v>141</v>
      </c>
      <c r="H790" s="359" t="str">
        <f>IFERROR(IF(OR(#REF!,#REF!,#REF!),H$3*$F790,""),"n/a")</f>
        <v>n/a</v>
      </c>
      <c r="I790" s="359" t="str">
        <f>IFERROR(IF(OR(#REF!,#REF!,#REF!),I$3*$F790,""),"n/a")</f>
        <v>n/a</v>
      </c>
      <c r="J790" s="359" t="str">
        <f>IFERROR(IF(OR(#REF!,#REF!,#REF!),J$3*$F790,""),"n/a")</f>
        <v>n/a</v>
      </c>
      <c r="K790" s="359" t="str">
        <f>IFERROR(IF(OR(#REF!,#REF!,#REF!),K$3*$F790,""),"n/a")</f>
        <v>n/a</v>
      </c>
    </row>
    <row r="791" spans="1:11" ht="16" thickBot="1" x14ac:dyDescent="0.4">
      <c r="A791" s="10"/>
      <c r="B791" s="68"/>
      <c r="C791" s="163"/>
      <c r="D791" s="26"/>
      <c r="E791" s="26"/>
      <c r="F791" s="275" t="s">
        <v>141</v>
      </c>
      <c r="G791" s="358" t="s">
        <v>141</v>
      </c>
      <c r="H791" s="359" t="str">
        <f>IFERROR(IF(OR(#REF!,#REF!,#REF!),H$3*$F791,""),"n/a")</f>
        <v>n/a</v>
      </c>
      <c r="I791" s="359" t="str">
        <f>IFERROR(IF(OR(#REF!,#REF!,#REF!),I$3*$F791,""),"n/a")</f>
        <v>n/a</v>
      </c>
      <c r="J791" s="359" t="str">
        <f>IFERROR(IF(OR(#REF!,#REF!,#REF!),J$3*$F791,""),"n/a")</f>
        <v>n/a</v>
      </c>
      <c r="K791" s="359" t="str">
        <f>IFERROR(IF(OR(#REF!,#REF!,#REF!),K$3*$F791,""),"n/a")</f>
        <v>n/a</v>
      </c>
    </row>
    <row r="792" spans="1:11" ht="15.5" x14ac:dyDescent="0.35">
      <c r="A792" s="219" t="s">
        <v>584</v>
      </c>
      <c r="B792" s="431" t="s">
        <v>141</v>
      </c>
      <c r="C792" s="250" t="s">
        <v>141</v>
      </c>
      <c r="D792" s="251" t="s">
        <v>141</v>
      </c>
      <c r="E792" s="251" t="s">
        <v>141</v>
      </c>
      <c r="F792" s="277" t="s">
        <v>141</v>
      </c>
      <c r="G792" s="358" t="s">
        <v>141</v>
      </c>
      <c r="H792" s="359" t="str">
        <f>IFERROR(IF(OR(#REF!,#REF!,#REF!),H$3*$F792,""),"n/a")</f>
        <v>n/a</v>
      </c>
      <c r="I792" s="359" t="str">
        <f>IFERROR(IF(OR(#REF!,#REF!,#REF!),I$3*$F792,""),"n/a")</f>
        <v>n/a</v>
      </c>
      <c r="J792" s="359" t="str">
        <f>IFERROR(IF(OR(#REF!,#REF!,#REF!),J$3*$F792,""),"n/a")</f>
        <v>n/a</v>
      </c>
      <c r="K792" s="359" t="str">
        <f>IFERROR(IF(OR(#REF!,#REF!,#REF!),K$3*$F792,""),"n/a")</f>
        <v>n/a</v>
      </c>
    </row>
    <row r="793" spans="1:11" ht="15.5" x14ac:dyDescent="0.35">
      <c r="A793" s="72" t="s">
        <v>9133</v>
      </c>
      <c r="B793" s="3" t="s">
        <v>809</v>
      </c>
      <c r="C793" s="110" t="s">
        <v>7762</v>
      </c>
      <c r="D793" s="20"/>
      <c r="E793" s="20"/>
      <c r="F793" s="273">
        <v>833.07</v>
      </c>
      <c r="G793" s="358" t="s">
        <v>141</v>
      </c>
      <c r="H793" s="359" t="str">
        <f>IFERROR(IF(OR(#REF!,#REF!,#REF!),H$3*$F793,""),"n/a")</f>
        <v>n/a</v>
      </c>
      <c r="I793" s="359" t="str">
        <f>IFERROR(IF(OR(#REF!,#REF!,#REF!),I$3*$F793,""),"n/a")</f>
        <v>n/a</v>
      </c>
      <c r="J793" s="359" t="str">
        <f>IFERROR(IF(OR(#REF!,#REF!,#REF!),J$3*$F793,""),"n/a")</f>
        <v>n/a</v>
      </c>
      <c r="K793" s="359" t="str">
        <f>IFERROR(IF(OR(#REF!,#REF!,#REF!),K$3*$F793,""),"n/a")</f>
        <v>n/a</v>
      </c>
    </row>
    <row r="794" spans="1:11" ht="15.5" x14ac:dyDescent="0.35">
      <c r="A794" s="373" t="s">
        <v>9341</v>
      </c>
      <c r="B794" s="574" t="s">
        <v>2486</v>
      </c>
      <c r="C794" s="193" t="s">
        <v>2487</v>
      </c>
      <c r="D794" s="309"/>
      <c r="E794" s="309" t="s">
        <v>141</v>
      </c>
      <c r="F794" s="393">
        <v>551.57000000000005</v>
      </c>
      <c r="G794" s="358" t="s">
        <v>141</v>
      </c>
      <c r="H794" s="359" t="str">
        <f>IFERROR(IF(OR(#REF!,#REF!,#REF!),H$3*$F794,""),"n/a")</f>
        <v>n/a</v>
      </c>
      <c r="I794" s="359" t="str">
        <f>IFERROR(IF(OR(#REF!,#REF!,#REF!),I$3*$F794,""),"n/a")</f>
        <v>n/a</v>
      </c>
      <c r="J794" s="359" t="str">
        <f>IFERROR(IF(OR(#REF!,#REF!,#REF!),J$3*$F794,""),"n/a")</f>
        <v>n/a</v>
      </c>
      <c r="K794" s="359" t="str">
        <f>IFERROR(IF(OR(#REF!,#REF!,#REF!),K$3*$F794,""),"n/a")</f>
        <v>n/a</v>
      </c>
    </row>
    <row r="795" spans="1:11" ht="15.5" x14ac:dyDescent="0.35">
      <c r="A795" s="373" t="s">
        <v>9464</v>
      </c>
      <c r="B795" s="574" t="s">
        <v>810</v>
      </c>
      <c r="C795" s="193" t="s">
        <v>811</v>
      </c>
      <c r="D795" s="309"/>
      <c r="E795" s="309" t="s">
        <v>141</v>
      </c>
      <c r="F795" s="393">
        <v>933.26</v>
      </c>
      <c r="G795" s="358" t="s">
        <v>141</v>
      </c>
      <c r="H795" s="359" t="str">
        <f>IFERROR(IF(OR(#REF!,#REF!,#REF!),H$3*$F795,""),"n/a")</f>
        <v>n/a</v>
      </c>
      <c r="I795" s="359" t="str">
        <f>IFERROR(IF(OR(#REF!,#REF!,#REF!),I$3*$F795,""),"n/a")</f>
        <v>n/a</v>
      </c>
      <c r="J795" s="359" t="str">
        <f>IFERROR(IF(OR(#REF!,#REF!,#REF!),J$3*$F795,""),"n/a")</f>
        <v>n/a</v>
      </c>
      <c r="K795" s="359" t="str">
        <f>IFERROR(IF(OR(#REF!,#REF!,#REF!),K$3*$F795,""),"n/a")</f>
        <v>n/a</v>
      </c>
    </row>
    <row r="796" spans="1:11" ht="15.5" x14ac:dyDescent="0.35">
      <c r="A796" s="373" t="s">
        <v>9465</v>
      </c>
      <c r="B796" s="574" t="s">
        <v>812</v>
      </c>
      <c r="C796" s="193" t="s">
        <v>813</v>
      </c>
      <c r="D796" s="309"/>
      <c r="E796" s="309" t="s">
        <v>141</v>
      </c>
      <c r="F796" s="393">
        <v>106.99</v>
      </c>
      <c r="G796" s="358" t="s">
        <v>141</v>
      </c>
      <c r="H796" s="359" t="str">
        <f>IFERROR(IF(OR(#REF!,#REF!,#REF!),H$3*$F796,""),"n/a")</f>
        <v>n/a</v>
      </c>
      <c r="I796" s="359" t="str">
        <f>IFERROR(IF(OR(#REF!,#REF!,#REF!),I$3*$F796,""),"n/a")</f>
        <v>n/a</v>
      </c>
      <c r="J796" s="359" t="str">
        <f>IFERROR(IF(OR(#REF!,#REF!,#REF!),J$3*$F796,""),"n/a")</f>
        <v>n/a</v>
      </c>
      <c r="K796" s="359" t="str">
        <f>IFERROR(IF(OR(#REF!,#REF!,#REF!),K$3*$F796,""),"n/a")</f>
        <v>n/a</v>
      </c>
    </row>
    <row r="797" spans="1:11" ht="15.5" x14ac:dyDescent="0.35">
      <c r="A797" s="373" t="s">
        <v>9466</v>
      </c>
      <c r="B797" s="574" t="s">
        <v>814</v>
      </c>
      <c r="C797" s="193" t="s">
        <v>815</v>
      </c>
      <c r="D797" s="309"/>
      <c r="E797" s="309" t="s">
        <v>141</v>
      </c>
      <c r="F797" s="393">
        <v>59.56</v>
      </c>
      <c r="G797" s="358" t="s">
        <v>141</v>
      </c>
      <c r="H797" s="359" t="str">
        <f>IFERROR(IF(OR(#REF!,#REF!,#REF!),H$3*$F797,""),"n/a")</f>
        <v>n/a</v>
      </c>
      <c r="I797" s="359" t="str">
        <f>IFERROR(IF(OR(#REF!,#REF!,#REF!),I$3*$F797,""),"n/a")</f>
        <v>n/a</v>
      </c>
      <c r="J797" s="359" t="str">
        <f>IFERROR(IF(OR(#REF!,#REF!,#REF!),J$3*$F797,""),"n/a")</f>
        <v>n/a</v>
      </c>
      <c r="K797" s="359" t="str">
        <f>IFERROR(IF(OR(#REF!,#REF!,#REF!),K$3*$F797,""),"n/a")</f>
        <v>n/a</v>
      </c>
    </row>
    <row r="798" spans="1:11" ht="16" thickBot="1" x14ac:dyDescent="0.4">
      <c r="A798" s="373" t="s">
        <v>9467</v>
      </c>
      <c r="B798" s="574" t="s">
        <v>816</v>
      </c>
      <c r="C798" s="193" t="s">
        <v>817</v>
      </c>
      <c r="D798" s="309"/>
      <c r="E798" s="309" t="s">
        <v>141</v>
      </c>
      <c r="F798" s="393">
        <v>36.39</v>
      </c>
      <c r="G798" s="358" t="s">
        <v>141</v>
      </c>
      <c r="H798" s="359" t="str">
        <f>IFERROR(IF(OR(#REF!,#REF!,#REF!),H$3*$F798,""),"n/a")</f>
        <v>n/a</v>
      </c>
      <c r="I798" s="359" t="str">
        <f>IFERROR(IF(OR(#REF!,#REF!,#REF!),I$3*$F798,""),"n/a")</f>
        <v>n/a</v>
      </c>
      <c r="J798" s="359" t="str">
        <f>IFERROR(IF(OR(#REF!,#REF!,#REF!),J$3*$F798,""),"n/a")</f>
        <v>n/a</v>
      </c>
      <c r="K798" s="359" t="str">
        <f>IFERROR(IF(OR(#REF!,#REF!,#REF!),K$3*$F798,""),"n/a")</f>
        <v>n/a</v>
      </c>
    </row>
    <row r="799" spans="1:11" ht="16" thickBot="1" x14ac:dyDescent="0.4">
      <c r="A799" s="10"/>
      <c r="B799" s="68" t="s">
        <v>141</v>
      </c>
      <c r="C799" s="163" t="s">
        <v>141</v>
      </c>
      <c r="D799" s="26"/>
      <c r="E799" s="26"/>
      <c r="F799" s="275" t="s">
        <v>141</v>
      </c>
      <c r="G799" s="358" t="s">
        <v>141</v>
      </c>
      <c r="H799" s="359" t="str">
        <f>IFERROR(IF(OR(#REF!,#REF!,#REF!),H$3*$F799,""),"n/a")</f>
        <v>n/a</v>
      </c>
      <c r="I799" s="359" t="str">
        <f>IFERROR(IF(OR(#REF!,#REF!,#REF!),I$3*$F799,""),"n/a")</f>
        <v>n/a</v>
      </c>
      <c r="J799" s="359" t="str">
        <f>IFERROR(IF(OR(#REF!,#REF!,#REF!),J$3*$F799,""),"n/a")</f>
        <v>n/a</v>
      </c>
      <c r="K799" s="359" t="str">
        <f>IFERROR(IF(OR(#REF!,#REF!,#REF!),K$3*$F799,""),"n/a")</f>
        <v>n/a</v>
      </c>
    </row>
    <row r="800" spans="1:11" ht="15.5" x14ac:dyDescent="0.35">
      <c r="A800" s="224" t="s">
        <v>602</v>
      </c>
      <c r="B800" s="741" t="s">
        <v>141</v>
      </c>
      <c r="C800" s="252" t="s">
        <v>141</v>
      </c>
      <c r="D800" s="253"/>
      <c r="E800" s="253" t="s">
        <v>141</v>
      </c>
      <c r="F800" s="279" t="s">
        <v>141</v>
      </c>
      <c r="G800" s="358" t="s">
        <v>141</v>
      </c>
      <c r="H800" s="359" t="str">
        <f>IFERROR(IF(OR(#REF!,#REF!,#REF!),H$3*$F800,""),"n/a")</f>
        <v>n/a</v>
      </c>
      <c r="I800" s="359" t="str">
        <f>IFERROR(IF(OR(#REF!,#REF!,#REF!),I$3*$F800,""),"n/a")</f>
        <v>n/a</v>
      </c>
      <c r="J800" s="359" t="str">
        <f>IFERROR(IF(OR(#REF!,#REF!,#REF!),J$3*$F800,""),"n/a")</f>
        <v>n/a</v>
      </c>
      <c r="K800" s="359" t="str">
        <f>IFERROR(IF(OR(#REF!,#REF!,#REF!),K$3*$F800,""),"n/a")</f>
        <v>n/a</v>
      </c>
    </row>
    <row r="801" spans="1:11" ht="16" thickBot="1" x14ac:dyDescent="0.4">
      <c r="A801" s="8"/>
      <c r="B801" s="2"/>
      <c r="C801" s="128"/>
      <c r="D801" s="122"/>
      <c r="E801" s="122"/>
      <c r="F801" s="284" t="s">
        <v>141</v>
      </c>
      <c r="G801" s="358" t="s">
        <v>141</v>
      </c>
      <c r="H801" s="359" t="str">
        <f>IFERROR(IF(OR(#REF!,#REF!,#REF!),H$3*$F801,""),"n/a")</f>
        <v>n/a</v>
      </c>
      <c r="I801" s="359" t="str">
        <f>IFERROR(IF(OR(#REF!,#REF!,#REF!),I$3*$F801,""),"n/a")</f>
        <v>n/a</v>
      </c>
      <c r="J801" s="359" t="str">
        <f>IFERROR(IF(OR(#REF!,#REF!,#REF!),J$3*$F801,""),"n/a")</f>
        <v>n/a</v>
      </c>
      <c r="K801" s="359" t="str">
        <f>IFERROR(IF(OR(#REF!,#REF!,#REF!),K$3*$F801,""),"n/a")</f>
        <v>n/a</v>
      </c>
    </row>
    <row r="802" spans="1:11" ht="15.5" x14ac:dyDescent="0.35">
      <c r="A802" s="184" t="s">
        <v>7910</v>
      </c>
      <c r="B802" s="742" t="s">
        <v>141</v>
      </c>
      <c r="C802" s="182" t="s">
        <v>141</v>
      </c>
      <c r="D802" s="183"/>
      <c r="E802" s="183" t="s">
        <v>141</v>
      </c>
      <c r="F802" s="282" t="s">
        <v>141</v>
      </c>
      <c r="G802" s="358" t="s">
        <v>141</v>
      </c>
      <c r="H802" s="359" t="str">
        <f>IFERROR(IF(OR(#REF!,#REF!,#REF!),H$3*$F802,""),"n/a")</f>
        <v>n/a</v>
      </c>
      <c r="I802" s="359" t="str">
        <f>IFERROR(IF(OR(#REF!,#REF!,#REF!),I$3*$F802,""),"n/a")</f>
        <v>n/a</v>
      </c>
      <c r="J802" s="359" t="str">
        <f>IFERROR(IF(OR(#REF!,#REF!,#REF!),J$3*$F802,""),"n/a")</f>
        <v>n/a</v>
      </c>
      <c r="K802" s="359" t="str">
        <f>IFERROR(IF(OR(#REF!,#REF!,#REF!),K$3*$F802,""),"n/a")</f>
        <v>n/a</v>
      </c>
    </row>
    <row r="803" spans="1:11" ht="15.5" x14ac:dyDescent="0.35">
      <c r="A803" s="72" t="s">
        <v>818</v>
      </c>
      <c r="B803" s="574" t="s">
        <v>7911</v>
      </c>
      <c r="C803" s="261" t="s">
        <v>141</v>
      </c>
      <c r="D803" s="262"/>
      <c r="E803" s="262" t="s">
        <v>141</v>
      </c>
      <c r="F803" s="271" t="s">
        <v>141</v>
      </c>
      <c r="G803" s="358" t="s">
        <v>141</v>
      </c>
      <c r="H803" s="359" t="str">
        <f>IFERROR(IF(OR(#REF!,#REF!,#REF!),H$3*$F803,""),"n/a")</f>
        <v>n/a</v>
      </c>
      <c r="I803" s="359" t="str">
        <f>IFERROR(IF(OR(#REF!,#REF!,#REF!),I$3*$F803,""),"n/a")</f>
        <v>n/a</v>
      </c>
      <c r="J803" s="359" t="str">
        <f>IFERROR(IF(OR(#REF!,#REF!,#REF!),J$3*$F803,""),"n/a")</f>
        <v>n/a</v>
      </c>
      <c r="K803" s="359" t="str">
        <f>IFERROR(IF(OR(#REF!,#REF!,#REF!),K$3*$F803,""),"n/a")</f>
        <v>n/a</v>
      </c>
    </row>
    <row r="804" spans="1:11" ht="15.5" x14ac:dyDescent="0.35">
      <c r="A804" s="373" t="s">
        <v>9861</v>
      </c>
      <c r="B804" s="574" t="s">
        <v>742</v>
      </c>
      <c r="C804" s="193" t="s">
        <v>9054</v>
      </c>
      <c r="D804" s="309"/>
      <c r="E804" s="309" t="s">
        <v>141</v>
      </c>
      <c r="F804" s="393">
        <v>42.019999999999982</v>
      </c>
      <c r="G804" s="358" t="s">
        <v>141</v>
      </c>
      <c r="H804" s="359" t="str">
        <f>IFERROR(IF(OR(#REF!,#REF!,#REF!),H$3*$F804,""),"n/a")</f>
        <v>n/a</v>
      </c>
      <c r="I804" s="359" t="str">
        <f>IFERROR(IF(OR(#REF!,#REF!,#REF!),I$3*$F804,""),"n/a")</f>
        <v>n/a</v>
      </c>
      <c r="J804" s="359" t="str">
        <f>IFERROR(IF(OR(#REF!,#REF!,#REF!),J$3*$F804,""),"n/a")</f>
        <v>n/a</v>
      </c>
      <c r="K804" s="359" t="str">
        <f>IFERROR(IF(OR(#REF!,#REF!,#REF!),K$3*$F804,""),"n/a")</f>
        <v>n/a</v>
      </c>
    </row>
    <row r="805" spans="1:11" ht="15.5" x14ac:dyDescent="0.35">
      <c r="A805" s="373" t="s">
        <v>9862</v>
      </c>
      <c r="B805" s="574" t="s">
        <v>742</v>
      </c>
      <c r="C805" s="193" t="s">
        <v>9014</v>
      </c>
      <c r="D805" s="309"/>
      <c r="E805" s="309" t="s">
        <v>141</v>
      </c>
      <c r="F805" s="393">
        <v>42.019999999999982</v>
      </c>
      <c r="G805" s="358" t="s">
        <v>141</v>
      </c>
      <c r="H805" s="359" t="str">
        <f>IFERROR(IF(OR(#REF!,#REF!,#REF!),H$3*$F805,""),"n/a")</f>
        <v>n/a</v>
      </c>
      <c r="I805" s="359" t="str">
        <f>IFERROR(IF(OR(#REF!,#REF!,#REF!),I$3*$F805,""),"n/a")</f>
        <v>n/a</v>
      </c>
      <c r="J805" s="359" t="str">
        <f>IFERROR(IF(OR(#REF!,#REF!,#REF!),J$3*$F805,""),"n/a")</f>
        <v>n/a</v>
      </c>
      <c r="K805" s="359" t="str">
        <f>IFERROR(IF(OR(#REF!,#REF!,#REF!),K$3*$F805,""),"n/a")</f>
        <v>n/a</v>
      </c>
    </row>
    <row r="806" spans="1:11" ht="15.5" x14ac:dyDescent="0.35">
      <c r="A806" s="373" t="s">
        <v>9863</v>
      </c>
      <c r="B806" s="574" t="s">
        <v>742</v>
      </c>
      <c r="C806" s="193" t="s">
        <v>9082</v>
      </c>
      <c r="D806" s="309"/>
      <c r="E806" s="309" t="s">
        <v>141</v>
      </c>
      <c r="F806" s="393">
        <v>115.55999999999995</v>
      </c>
      <c r="G806" s="358" t="s">
        <v>141</v>
      </c>
      <c r="H806" s="359" t="str">
        <f>IFERROR(IF(OR(#REF!,#REF!,#REF!),H$3*$F806,""),"n/a")</f>
        <v>n/a</v>
      </c>
      <c r="I806" s="359" t="str">
        <f>IFERROR(IF(OR(#REF!,#REF!,#REF!),I$3*$F806,""),"n/a")</f>
        <v>n/a</v>
      </c>
      <c r="J806" s="359" t="str">
        <f>IFERROR(IF(OR(#REF!,#REF!,#REF!),J$3*$F806,""),"n/a")</f>
        <v>n/a</v>
      </c>
      <c r="K806" s="359" t="str">
        <f>IFERROR(IF(OR(#REF!,#REF!,#REF!),K$3*$F806,""),"n/a")</f>
        <v>n/a</v>
      </c>
    </row>
    <row r="807" spans="1:11" ht="15.5" x14ac:dyDescent="0.35">
      <c r="A807" s="373" t="s">
        <v>9864</v>
      </c>
      <c r="B807" s="574" t="s">
        <v>742</v>
      </c>
      <c r="C807" s="193" t="s">
        <v>9068</v>
      </c>
      <c r="D807" s="309"/>
      <c r="E807" s="309" t="s">
        <v>141</v>
      </c>
      <c r="F807" s="393">
        <v>115.55999999999995</v>
      </c>
      <c r="G807" s="358" t="s">
        <v>141</v>
      </c>
      <c r="H807" s="359" t="str">
        <f>IFERROR(IF(OR(#REF!,#REF!,#REF!),H$3*$F807,""),"n/a")</f>
        <v>n/a</v>
      </c>
      <c r="I807" s="359" t="str">
        <f>IFERROR(IF(OR(#REF!,#REF!,#REF!),I$3*$F807,""),"n/a")</f>
        <v>n/a</v>
      </c>
      <c r="J807" s="359" t="str">
        <f>IFERROR(IF(OR(#REF!,#REF!,#REF!),J$3*$F807,""),"n/a")</f>
        <v>n/a</v>
      </c>
      <c r="K807" s="359" t="str">
        <f>IFERROR(IF(OR(#REF!,#REF!,#REF!),K$3*$F807,""),"n/a")</f>
        <v>n/a</v>
      </c>
    </row>
    <row r="808" spans="1:11" ht="15.5" x14ac:dyDescent="0.35">
      <c r="A808" s="381" t="s">
        <v>9844</v>
      </c>
      <c r="B808" s="574" t="s">
        <v>742</v>
      </c>
      <c r="C808" s="193" t="s">
        <v>8971</v>
      </c>
      <c r="D808" s="309"/>
      <c r="E808" s="309" t="s">
        <v>141</v>
      </c>
      <c r="F808" s="393">
        <v>383.48</v>
      </c>
      <c r="G808" s="358" t="s">
        <v>141</v>
      </c>
      <c r="H808" s="359" t="str">
        <f>IFERROR(IF(OR(#REF!,#REF!,#REF!),H$3*$F808,""),"n/a")</f>
        <v>n/a</v>
      </c>
      <c r="I808" s="359" t="str">
        <f>IFERROR(IF(OR(#REF!,#REF!,#REF!),I$3*$F808,""),"n/a")</f>
        <v>n/a</v>
      </c>
      <c r="J808" s="359" t="str">
        <f>IFERROR(IF(OR(#REF!,#REF!,#REF!),J$3*$F808,""),"n/a")</f>
        <v>n/a</v>
      </c>
      <c r="K808" s="359" t="str">
        <f>IFERROR(IF(OR(#REF!,#REF!,#REF!),K$3*$F808,""),"n/a")</f>
        <v>n/a</v>
      </c>
    </row>
    <row r="809" spans="1:11" ht="15.5" x14ac:dyDescent="0.35">
      <c r="A809" s="9" t="s">
        <v>9845</v>
      </c>
      <c r="B809" s="574" t="s">
        <v>742</v>
      </c>
      <c r="C809" s="193" t="s">
        <v>8941</v>
      </c>
      <c r="D809" s="309"/>
      <c r="E809" s="309" t="s">
        <v>141</v>
      </c>
      <c r="F809" s="393">
        <v>383.48</v>
      </c>
      <c r="G809" s="358" t="s">
        <v>141</v>
      </c>
      <c r="H809" s="359" t="str">
        <f>IFERROR(IF(OR(#REF!,#REF!,#REF!),H$3*$F809,""),"n/a")</f>
        <v>n/a</v>
      </c>
      <c r="I809" s="359" t="str">
        <f>IFERROR(IF(OR(#REF!,#REF!,#REF!),I$3*$F809,""),"n/a")</f>
        <v>n/a</v>
      </c>
      <c r="J809" s="359" t="str">
        <f>IFERROR(IF(OR(#REF!,#REF!,#REF!),J$3*$F809,""),"n/a")</f>
        <v>n/a</v>
      </c>
      <c r="K809" s="359" t="str">
        <f>IFERROR(IF(OR(#REF!,#REF!,#REF!),K$3*$F809,""),"n/a")</f>
        <v>n/a</v>
      </c>
    </row>
    <row r="810" spans="1:11" ht="15.5" x14ac:dyDescent="0.35">
      <c r="A810" s="381" t="s">
        <v>9846</v>
      </c>
      <c r="B810" s="574" t="s">
        <v>742</v>
      </c>
      <c r="C810" s="193" t="s">
        <v>9036</v>
      </c>
      <c r="D810" s="309"/>
      <c r="E810" s="309" t="s">
        <v>141</v>
      </c>
      <c r="F810" s="393">
        <v>2650.4399999999996</v>
      </c>
      <c r="G810" s="358" t="s">
        <v>141</v>
      </c>
      <c r="H810" s="359" t="str">
        <f>IFERROR(IF(OR(#REF!,#REF!,#REF!),H$3*$F810,""),"n/a")</f>
        <v>n/a</v>
      </c>
      <c r="I810" s="359" t="str">
        <f>IFERROR(IF(OR(#REF!,#REF!,#REF!),I$3*$F810,""),"n/a")</f>
        <v>n/a</v>
      </c>
      <c r="J810" s="359" t="str">
        <f>IFERROR(IF(OR(#REF!,#REF!,#REF!),J$3*$F810,""),"n/a")</f>
        <v>n/a</v>
      </c>
      <c r="K810" s="359" t="str">
        <f>IFERROR(IF(OR(#REF!,#REF!,#REF!),K$3*$F810,""),"n/a")</f>
        <v>n/a</v>
      </c>
    </row>
    <row r="811" spans="1:11" ht="16" thickBot="1" x14ac:dyDescent="0.4">
      <c r="A811" s="7" t="s">
        <v>9847</v>
      </c>
      <c r="B811" s="565" t="s">
        <v>742</v>
      </c>
      <c r="C811" s="391" t="s">
        <v>8994</v>
      </c>
      <c r="D811" s="386"/>
      <c r="E811" s="386" t="s">
        <v>141</v>
      </c>
      <c r="F811" s="344">
        <v>2650.4399999999996</v>
      </c>
      <c r="G811" s="358" t="s">
        <v>141</v>
      </c>
      <c r="H811" s="359" t="str">
        <f>IFERROR(IF(OR(#REF!,#REF!,#REF!),H$3*$F811,""),"n/a")</f>
        <v>n/a</v>
      </c>
      <c r="I811" s="359" t="str">
        <f>IFERROR(IF(OR(#REF!,#REF!,#REF!),I$3*$F811,""),"n/a")</f>
        <v>n/a</v>
      </c>
      <c r="J811" s="359" t="str">
        <f>IFERROR(IF(OR(#REF!,#REF!,#REF!),J$3*$F811,""),"n/a")</f>
        <v>n/a</v>
      </c>
      <c r="K811" s="359" t="str">
        <f>IFERROR(IF(OR(#REF!,#REF!,#REF!),K$3*$F811,""),"n/a")</f>
        <v>n/a</v>
      </c>
    </row>
    <row r="812" spans="1:11" ht="16" thickBot="1" x14ac:dyDescent="0.4">
      <c r="A812" s="9"/>
      <c r="B812" s="2"/>
      <c r="C812" s="128"/>
      <c r="D812" s="122"/>
      <c r="E812" s="122"/>
      <c r="F812" s="284" t="s">
        <v>141</v>
      </c>
      <c r="G812" s="358"/>
      <c r="H812" s="359"/>
      <c r="I812" s="359"/>
      <c r="J812" s="359"/>
      <c r="K812" s="359"/>
    </row>
    <row r="813" spans="1:11" ht="15.5" x14ac:dyDescent="0.35">
      <c r="A813" s="184" t="s">
        <v>7912</v>
      </c>
      <c r="B813" s="745" t="s">
        <v>141</v>
      </c>
      <c r="C813" s="209" t="s">
        <v>141</v>
      </c>
      <c r="D813" s="210"/>
      <c r="E813" s="210" t="s">
        <v>141</v>
      </c>
      <c r="F813" s="286" t="s">
        <v>141</v>
      </c>
      <c r="G813" s="358" t="s">
        <v>141</v>
      </c>
      <c r="H813" s="359" t="str">
        <f>IFERROR(IF(OR(#REF!,#REF!,#REF!),H$3*$F813,""),"n/a")</f>
        <v>n/a</v>
      </c>
      <c r="I813" s="359" t="str">
        <f>IFERROR(IF(OR(#REF!,#REF!,#REF!),I$3*$F813,""),"n/a")</f>
        <v>n/a</v>
      </c>
      <c r="J813" s="359" t="str">
        <f>IFERROR(IF(OR(#REF!,#REF!,#REF!),J$3*$F813,""),"n/a")</f>
        <v>n/a</v>
      </c>
      <c r="K813" s="359" t="str">
        <f>IFERROR(IF(OR(#REF!,#REF!,#REF!),K$3*$F813,""),"n/a")</f>
        <v>n/a</v>
      </c>
    </row>
    <row r="814" spans="1:11" ht="15.5" x14ac:dyDescent="0.35">
      <c r="A814" s="72" t="s">
        <v>818</v>
      </c>
      <c r="B814" s="3" t="s">
        <v>819</v>
      </c>
      <c r="C814" s="110" t="s">
        <v>141</v>
      </c>
      <c r="D814" s="20"/>
      <c r="E814" s="20" t="s">
        <v>141</v>
      </c>
      <c r="F814" s="273" t="s">
        <v>141</v>
      </c>
      <c r="G814" s="358" t="s">
        <v>141</v>
      </c>
      <c r="H814" s="359" t="str">
        <f>IFERROR(IF(OR(#REF!,#REF!,#REF!),H$3*$F814,""),"n/a")</f>
        <v>n/a</v>
      </c>
      <c r="I814" s="359" t="str">
        <f>IFERROR(IF(OR(#REF!,#REF!,#REF!),I$3*$F814,""),"n/a")</f>
        <v>n/a</v>
      </c>
      <c r="J814" s="359" t="str">
        <f>IFERROR(IF(OR(#REF!,#REF!,#REF!),J$3*$F814,""),"n/a")</f>
        <v>n/a</v>
      </c>
      <c r="K814" s="359" t="str">
        <f>IFERROR(IF(OR(#REF!,#REF!,#REF!),K$3*$F814,""),"n/a")</f>
        <v>n/a</v>
      </c>
    </row>
    <row r="815" spans="1:11" ht="15.5" x14ac:dyDescent="0.35">
      <c r="A815" s="373" t="s">
        <v>9860</v>
      </c>
      <c r="B815" s="574" t="s">
        <v>761</v>
      </c>
      <c r="C815" s="193" t="s">
        <v>8954</v>
      </c>
      <c r="D815" s="309"/>
      <c r="E815" s="309"/>
      <c r="F815" s="393">
        <v>539.71</v>
      </c>
      <c r="G815" s="358" t="s">
        <v>141</v>
      </c>
      <c r="H815" s="359" t="str">
        <f>IFERROR(IF(OR(#REF!,#REF!,#REF!),H$3*$F815,""),"n/a")</f>
        <v>n/a</v>
      </c>
      <c r="I815" s="359" t="str">
        <f>IFERROR(IF(OR(#REF!,#REF!,#REF!),I$3*$F815,""),"n/a")</f>
        <v>n/a</v>
      </c>
      <c r="J815" s="359" t="str">
        <f>IFERROR(IF(OR(#REF!,#REF!,#REF!),J$3*$F815,""),"n/a")</f>
        <v>n/a</v>
      </c>
      <c r="K815" s="359" t="str">
        <f>IFERROR(IF(OR(#REF!,#REF!,#REF!),K$3*$F815,""),"n/a")</f>
        <v>n/a</v>
      </c>
    </row>
    <row r="816" spans="1:11" ht="15.5" x14ac:dyDescent="0.35">
      <c r="A816" s="373" t="s">
        <v>9861</v>
      </c>
      <c r="B816" s="574" t="s">
        <v>761</v>
      </c>
      <c r="C816" s="193" t="s">
        <v>9052</v>
      </c>
      <c r="D816" s="309"/>
      <c r="E816" s="309" t="s">
        <v>141</v>
      </c>
      <c r="F816" s="393">
        <v>434.95000000000005</v>
      </c>
      <c r="G816" s="358" t="s">
        <v>141</v>
      </c>
      <c r="H816" s="359" t="str">
        <f>IFERROR(IF(OR(#REF!,#REF!,#REF!),H$3*$F816,""),"n/a")</f>
        <v>n/a</v>
      </c>
      <c r="I816" s="359" t="str">
        <f>IFERROR(IF(OR(#REF!,#REF!,#REF!),I$3*$F816,""),"n/a")</f>
        <v>n/a</v>
      </c>
      <c r="J816" s="359" t="str">
        <f>IFERROR(IF(OR(#REF!,#REF!,#REF!),J$3*$F816,""),"n/a")</f>
        <v>n/a</v>
      </c>
      <c r="K816" s="359" t="str">
        <f>IFERROR(IF(OR(#REF!,#REF!,#REF!),K$3*$F816,""),"n/a")</f>
        <v>n/a</v>
      </c>
    </row>
    <row r="817" spans="1:11" ht="15.5" x14ac:dyDescent="0.35">
      <c r="A817" s="373" t="s">
        <v>9862</v>
      </c>
      <c r="B817" s="574" t="s">
        <v>761</v>
      </c>
      <c r="C817" s="193" t="s">
        <v>9012</v>
      </c>
      <c r="D817" s="309"/>
      <c r="E817" s="309" t="s">
        <v>141</v>
      </c>
      <c r="F817" s="393">
        <v>517.96</v>
      </c>
      <c r="G817" s="358" t="s">
        <v>141</v>
      </c>
      <c r="H817" s="359" t="str">
        <f>IFERROR(IF(OR(#REF!,#REF!,#REF!),H$3*$F817,""),"n/a")</f>
        <v>n/a</v>
      </c>
      <c r="I817" s="359" t="str">
        <f>IFERROR(IF(OR(#REF!,#REF!,#REF!),I$3*$F817,""),"n/a")</f>
        <v>n/a</v>
      </c>
      <c r="J817" s="359" t="str">
        <f>IFERROR(IF(OR(#REF!,#REF!,#REF!),J$3*$F817,""),"n/a")</f>
        <v>n/a</v>
      </c>
      <c r="K817" s="359" t="str">
        <f>IFERROR(IF(OR(#REF!,#REF!,#REF!),K$3*$F817,""),"n/a")</f>
        <v>n/a</v>
      </c>
    </row>
    <row r="818" spans="1:11" ht="15.5" x14ac:dyDescent="0.35">
      <c r="A818" s="373" t="s">
        <v>9863</v>
      </c>
      <c r="B818" s="574" t="s">
        <v>761</v>
      </c>
      <c r="C818" s="193" t="s">
        <v>9080</v>
      </c>
      <c r="D818" s="309"/>
      <c r="E818" s="309" t="s">
        <v>141</v>
      </c>
      <c r="F818" s="393">
        <v>715.48</v>
      </c>
      <c r="G818" s="358" t="s">
        <v>141</v>
      </c>
      <c r="H818" s="359" t="str">
        <f>IFERROR(IF(OR(#REF!,#REF!,#REF!),H$3*$F818,""),"n/a")</f>
        <v>n/a</v>
      </c>
      <c r="I818" s="359" t="str">
        <f>IFERROR(IF(OR(#REF!,#REF!,#REF!),I$3*$F818,""),"n/a")</f>
        <v>n/a</v>
      </c>
      <c r="J818" s="359" t="str">
        <f>IFERROR(IF(OR(#REF!,#REF!,#REF!),J$3*$F818,""),"n/a")</f>
        <v>n/a</v>
      </c>
      <c r="K818" s="359" t="str">
        <f>IFERROR(IF(OR(#REF!,#REF!,#REF!),K$3*$F818,""),"n/a")</f>
        <v>n/a</v>
      </c>
    </row>
    <row r="819" spans="1:11" ht="15.5" x14ac:dyDescent="0.35">
      <c r="A819" s="381" t="s">
        <v>9864</v>
      </c>
      <c r="B819" s="574" t="s">
        <v>761</v>
      </c>
      <c r="C819" s="193" t="s">
        <v>9066</v>
      </c>
      <c r="D819" s="309"/>
      <c r="E819" s="309" t="s">
        <v>141</v>
      </c>
      <c r="F819" s="393">
        <v>940.31</v>
      </c>
      <c r="G819" s="358" t="s">
        <v>141</v>
      </c>
      <c r="H819" s="359" t="str">
        <f>IFERROR(IF(OR(#REF!,#REF!,#REF!),H$3*$F819,""),"n/a")</f>
        <v>n/a</v>
      </c>
      <c r="I819" s="359" t="str">
        <f>IFERROR(IF(OR(#REF!,#REF!,#REF!),I$3*$F819,""),"n/a")</f>
        <v>n/a</v>
      </c>
      <c r="J819" s="359" t="str">
        <f>IFERROR(IF(OR(#REF!,#REF!,#REF!),J$3*$F819,""),"n/a")</f>
        <v>n/a</v>
      </c>
      <c r="K819" s="359" t="str">
        <f>IFERROR(IF(OR(#REF!,#REF!,#REF!),K$3*$F819,""),"n/a")</f>
        <v>n/a</v>
      </c>
    </row>
    <row r="820" spans="1:11" ht="15.5" x14ac:dyDescent="0.35">
      <c r="A820" s="9" t="s">
        <v>9844</v>
      </c>
      <c r="B820" s="574" t="s">
        <v>761</v>
      </c>
      <c r="C820" s="193" t="s">
        <v>8969</v>
      </c>
      <c r="D820" s="309"/>
      <c r="E820" s="309"/>
      <c r="F820" s="393">
        <v>100.90999999999997</v>
      </c>
      <c r="G820" s="358" t="s">
        <v>141</v>
      </c>
      <c r="H820" s="359" t="str">
        <f>IFERROR(IF(OR(#REF!,#REF!,#REF!),H$3*$F820,""),"n/a")</f>
        <v>n/a</v>
      </c>
      <c r="I820" s="359" t="str">
        <f>IFERROR(IF(OR(#REF!,#REF!,#REF!),I$3*$F820,""),"n/a")</f>
        <v>n/a</v>
      </c>
      <c r="J820" s="359" t="str">
        <f>IFERROR(IF(OR(#REF!,#REF!,#REF!),J$3*$F820,""),"n/a")</f>
        <v>n/a</v>
      </c>
      <c r="K820" s="359" t="str">
        <f>IFERROR(IF(OR(#REF!,#REF!,#REF!),K$3*$F820,""),"n/a")</f>
        <v>n/a</v>
      </c>
    </row>
    <row r="821" spans="1:11" ht="15.5" x14ac:dyDescent="0.35">
      <c r="A821" s="381" t="s">
        <v>9845</v>
      </c>
      <c r="B821" s="574" t="s">
        <v>761</v>
      </c>
      <c r="C821" s="193" t="s">
        <v>8939</v>
      </c>
      <c r="D821" s="309"/>
      <c r="E821" s="309"/>
      <c r="F821" s="393">
        <v>932.06999999999994</v>
      </c>
      <c r="G821" s="358" t="s">
        <v>141</v>
      </c>
      <c r="H821" s="359" t="str">
        <f>IFERROR(IF(OR(#REF!,#REF!,#REF!),H$3*$F821,""),"n/a")</f>
        <v>n/a</v>
      </c>
      <c r="I821" s="359" t="str">
        <f>IFERROR(IF(OR(#REF!,#REF!,#REF!),I$3*$F821,""),"n/a")</f>
        <v>n/a</v>
      </c>
      <c r="J821" s="359" t="str">
        <f>IFERROR(IF(OR(#REF!,#REF!,#REF!),J$3*$F821,""),"n/a")</f>
        <v>n/a</v>
      </c>
      <c r="K821" s="359" t="str">
        <f>IFERROR(IF(OR(#REF!,#REF!,#REF!),K$3*$F821,""),"n/a")</f>
        <v>n/a</v>
      </c>
    </row>
    <row r="822" spans="1:11" ht="16" thickBot="1" x14ac:dyDescent="0.4">
      <c r="A822" s="7" t="s">
        <v>9846</v>
      </c>
      <c r="B822" s="565" t="s">
        <v>761</v>
      </c>
      <c r="C822" s="391" t="s">
        <v>9034</v>
      </c>
      <c r="D822" s="386"/>
      <c r="E822" s="386"/>
      <c r="F822" s="344">
        <v>1713.57</v>
      </c>
      <c r="G822" s="358" t="s">
        <v>141</v>
      </c>
      <c r="H822" s="359" t="str">
        <f>IFERROR(IF(OR(#REF!,#REF!,#REF!),H$3*$F822,""),"n/a")</f>
        <v>n/a</v>
      </c>
      <c r="I822" s="359" t="str">
        <f>IFERROR(IF(OR(#REF!,#REF!,#REF!),I$3*$F822,""),"n/a")</f>
        <v>n/a</v>
      </c>
      <c r="J822" s="359" t="str">
        <f>IFERROR(IF(OR(#REF!,#REF!,#REF!),J$3*$F822,""),"n/a")</f>
        <v>n/a</v>
      </c>
      <c r="K822" s="359" t="str">
        <f>IFERROR(IF(OR(#REF!,#REF!,#REF!),K$3*$F822,""),"n/a")</f>
        <v>n/a</v>
      </c>
    </row>
    <row r="823" spans="1:11" ht="16" thickBot="1" x14ac:dyDescent="0.4">
      <c r="A823" s="603" t="s">
        <v>9847</v>
      </c>
      <c r="B823" s="565" t="s">
        <v>761</v>
      </c>
      <c r="C823" s="391" t="s">
        <v>8992</v>
      </c>
      <c r="D823" s="386"/>
      <c r="E823" s="386"/>
      <c r="F823" s="344">
        <v>1797.62</v>
      </c>
      <c r="G823" s="358" t="s">
        <v>141</v>
      </c>
      <c r="H823" s="359" t="str">
        <f>IFERROR(IF(OR(#REF!,#REF!,#REF!),H$3*$F823,""),"n/a")</f>
        <v>n/a</v>
      </c>
      <c r="I823" s="359" t="str">
        <f>IFERROR(IF(OR(#REF!,#REF!,#REF!),I$3*$F823,""),"n/a")</f>
        <v>n/a</v>
      </c>
      <c r="J823" s="359" t="str">
        <f>IFERROR(IF(OR(#REF!,#REF!,#REF!),J$3*$F823,""),"n/a")</f>
        <v>n/a</v>
      </c>
      <c r="K823" s="359" t="str">
        <f>IFERROR(IF(OR(#REF!,#REF!,#REF!),K$3*$F823,""),"n/a")</f>
        <v>n/a</v>
      </c>
    </row>
    <row r="824" spans="1:11" ht="15.5" x14ac:dyDescent="0.35">
      <c r="A824" s="9"/>
      <c r="B824" s="2"/>
      <c r="C824" s="128"/>
      <c r="D824" s="122"/>
      <c r="E824" s="122"/>
      <c r="F824" s="284" t="s">
        <v>141</v>
      </c>
      <c r="G824" s="358" t="s">
        <v>141</v>
      </c>
      <c r="H824" s="359" t="str">
        <f>IFERROR(IF(OR(#REF!,#REF!,#REF!),H$3*$F824,""),"n/a")</f>
        <v>n/a</v>
      </c>
      <c r="I824" s="359" t="str">
        <f>IFERROR(IF(OR(#REF!,#REF!,#REF!),I$3*$F824,""),"n/a")</f>
        <v>n/a</v>
      </c>
      <c r="J824" s="359" t="str">
        <f>IFERROR(IF(OR(#REF!,#REF!,#REF!),J$3*$F824,""),"n/a")</f>
        <v>n/a</v>
      </c>
      <c r="K824" s="359" t="str">
        <f>IFERROR(IF(OR(#REF!,#REF!,#REF!),K$3*$F824,""),"n/a")</f>
        <v>n/a</v>
      </c>
    </row>
    <row r="825" spans="1:11" ht="16" thickBot="1" x14ac:dyDescent="0.4">
      <c r="A825" s="9"/>
      <c r="B825" s="2"/>
      <c r="C825" s="128"/>
      <c r="D825" s="122"/>
      <c r="E825" s="122"/>
      <c r="F825" s="284" t="s">
        <v>141</v>
      </c>
      <c r="G825" s="358" t="s">
        <v>141</v>
      </c>
      <c r="H825" s="359" t="str">
        <f>IFERROR(IF(OR(#REF!,#REF!,#REF!),H$3*$F825,""),"n/a")</f>
        <v>n/a</v>
      </c>
      <c r="I825" s="359" t="str">
        <f>IFERROR(IF(OR(#REF!,#REF!,#REF!),I$3*$F825,""),"n/a")</f>
        <v>n/a</v>
      </c>
      <c r="J825" s="359" t="str">
        <f>IFERROR(IF(OR(#REF!,#REF!,#REF!),J$3*$F825,""),"n/a")</f>
        <v>n/a</v>
      </c>
      <c r="K825" s="359" t="str">
        <f>IFERROR(IF(OR(#REF!,#REF!,#REF!),K$3*$F825,""),"n/a")</f>
        <v>n/a</v>
      </c>
    </row>
    <row r="826" spans="1:11" ht="108" customHeight="1" x14ac:dyDescent="0.35">
      <c r="A826" s="184" t="s">
        <v>7913</v>
      </c>
      <c r="B826" s="745" t="s">
        <v>141</v>
      </c>
      <c r="C826" s="209" t="s">
        <v>141</v>
      </c>
      <c r="D826" s="210"/>
      <c r="E826" s="210"/>
      <c r="F826" s="286" t="s">
        <v>141</v>
      </c>
      <c r="G826" s="358" t="s">
        <v>141</v>
      </c>
      <c r="H826" s="359" t="str">
        <f>IFERROR(IF(OR(#REF!,#REF!,#REF!),H$3*$F826,""),"n/a")</f>
        <v>n/a</v>
      </c>
      <c r="I826" s="359" t="str">
        <f>IFERROR(IF(OR(#REF!,#REF!,#REF!),I$3*$F826,""),"n/a")</f>
        <v>n/a</v>
      </c>
      <c r="J826" s="359" t="str">
        <f>IFERROR(IF(OR(#REF!,#REF!,#REF!),J$3*$F826,""),"n/a")</f>
        <v>n/a</v>
      </c>
      <c r="K826" s="359" t="str">
        <f>IFERROR(IF(OR(#REF!,#REF!,#REF!),K$3*$F826,""),"n/a")</f>
        <v>n/a</v>
      </c>
    </row>
    <row r="827" spans="1:11" ht="15.5" x14ac:dyDescent="0.35">
      <c r="A827" s="72" t="s">
        <v>818</v>
      </c>
      <c r="B827" s="574" t="s">
        <v>7914</v>
      </c>
      <c r="C827" s="193"/>
      <c r="D827" s="309"/>
      <c r="E827" s="309"/>
      <c r="F827" s="393" t="s">
        <v>141</v>
      </c>
      <c r="G827" s="358" t="s">
        <v>141</v>
      </c>
      <c r="H827" s="359" t="str">
        <f>IFERROR(IF(OR(#REF!,#REF!,#REF!),H$3*$F827,""),"n/a")</f>
        <v>n/a</v>
      </c>
      <c r="I827" s="359" t="str">
        <f>IFERROR(IF(OR(#REF!,#REF!,#REF!),I$3*$F827,""),"n/a")</f>
        <v>n/a</v>
      </c>
      <c r="J827" s="359" t="str">
        <f>IFERROR(IF(OR(#REF!,#REF!,#REF!),J$3*$F827,""),"n/a")</f>
        <v>n/a</v>
      </c>
      <c r="K827" s="359" t="str">
        <f>IFERROR(IF(OR(#REF!,#REF!,#REF!),K$3*$F827,""),"n/a")</f>
        <v>n/a</v>
      </c>
    </row>
    <row r="828" spans="1:11" ht="15.5" x14ac:dyDescent="0.35">
      <c r="A828" s="373" t="s">
        <v>9865</v>
      </c>
      <c r="B828" s="574" t="s">
        <v>799</v>
      </c>
      <c r="C828" s="193" t="s">
        <v>800</v>
      </c>
      <c r="D828" s="309"/>
      <c r="E828" s="309"/>
      <c r="F828" s="393">
        <v>72.699999999999932</v>
      </c>
      <c r="G828" s="358" t="s">
        <v>141</v>
      </c>
      <c r="H828" s="359" t="str">
        <f>IFERROR(IF(OR(#REF!,#REF!,#REF!),H$3*$F828,""),"n/a")</f>
        <v>n/a</v>
      </c>
      <c r="I828" s="359" t="str">
        <f>IFERROR(IF(OR(#REF!,#REF!,#REF!),I$3*$F828,""),"n/a")</f>
        <v>n/a</v>
      </c>
      <c r="J828" s="359" t="str">
        <f>IFERROR(IF(OR(#REF!,#REF!,#REF!),J$3*$F828,""),"n/a")</f>
        <v>n/a</v>
      </c>
      <c r="K828" s="359" t="str">
        <f>IFERROR(IF(OR(#REF!,#REF!,#REF!),K$3*$F828,""),"n/a")</f>
        <v>n/a</v>
      </c>
    </row>
    <row r="829" spans="1:11" ht="15.5" x14ac:dyDescent="0.35">
      <c r="A829" s="373" t="s">
        <v>9862</v>
      </c>
      <c r="B829" s="574" t="s">
        <v>799</v>
      </c>
      <c r="C829" s="193" t="s">
        <v>7665</v>
      </c>
      <c r="D829" s="309"/>
      <c r="E829" s="309"/>
      <c r="F829" s="393">
        <v>74.509999999999991</v>
      </c>
      <c r="G829" s="358" t="s">
        <v>141</v>
      </c>
      <c r="H829" s="359" t="str">
        <f>IFERROR(IF(OR(#REF!,#REF!,#REF!),H$3*$F829,""),"n/a")</f>
        <v>n/a</v>
      </c>
      <c r="I829" s="359" t="str">
        <f>IFERROR(IF(OR(#REF!,#REF!,#REF!),I$3*$F829,""),"n/a")</f>
        <v>n/a</v>
      </c>
      <c r="J829" s="359" t="str">
        <f>IFERROR(IF(OR(#REF!,#REF!,#REF!),J$3*$F829,""),"n/a")</f>
        <v>n/a</v>
      </c>
      <c r="K829" s="359" t="str">
        <f>IFERROR(IF(OR(#REF!,#REF!,#REF!),K$3*$F829,""),"n/a")</f>
        <v>n/a</v>
      </c>
    </row>
    <row r="830" spans="1:11" ht="15.5" x14ac:dyDescent="0.35">
      <c r="A830" s="373" t="s">
        <v>9863</v>
      </c>
      <c r="B830" s="574" t="s">
        <v>799</v>
      </c>
      <c r="C830" s="193" t="s">
        <v>7664</v>
      </c>
      <c r="D830" s="309"/>
      <c r="E830" s="309"/>
      <c r="F830" s="393">
        <v>496.09999999999991</v>
      </c>
      <c r="G830" s="358" t="s">
        <v>141</v>
      </c>
      <c r="H830" s="359" t="str">
        <f>IFERROR(IF(OR(#REF!,#REF!,#REF!),H$3*$F830,""),"n/a")</f>
        <v>n/a</v>
      </c>
      <c r="I830" s="359" t="str">
        <f>IFERROR(IF(OR(#REF!,#REF!,#REF!),I$3*$F830,""),"n/a")</f>
        <v>n/a</v>
      </c>
      <c r="J830" s="359" t="str">
        <f>IFERROR(IF(OR(#REF!,#REF!,#REF!),J$3*$F830,""),"n/a")</f>
        <v>n/a</v>
      </c>
      <c r="K830" s="359" t="str">
        <f>IFERROR(IF(OR(#REF!,#REF!,#REF!),K$3*$F830,""),"n/a")</f>
        <v>n/a</v>
      </c>
    </row>
    <row r="831" spans="1:11" ht="15.5" x14ac:dyDescent="0.35">
      <c r="A831" s="373" t="s">
        <v>9864</v>
      </c>
      <c r="B831" s="574" t="s">
        <v>799</v>
      </c>
      <c r="C831" s="193" t="s">
        <v>7663</v>
      </c>
      <c r="D831" s="309"/>
      <c r="E831" s="309"/>
      <c r="F831" s="393">
        <v>496.09999999999991</v>
      </c>
      <c r="G831" s="358" t="s">
        <v>141</v>
      </c>
      <c r="H831" s="359" t="str">
        <f>IFERROR(IF(OR(#REF!,#REF!,#REF!),H$3*$F831,""),"n/a")</f>
        <v>n/a</v>
      </c>
      <c r="I831" s="359" t="str">
        <f>IFERROR(IF(OR(#REF!,#REF!,#REF!),I$3*$F831,""),"n/a")</f>
        <v>n/a</v>
      </c>
      <c r="J831" s="359" t="str">
        <f>IFERROR(IF(OR(#REF!,#REF!,#REF!),J$3*$F831,""),"n/a")</f>
        <v>n/a</v>
      </c>
      <c r="K831" s="359" t="str">
        <f>IFERROR(IF(OR(#REF!,#REF!,#REF!),K$3*$F831,""),"n/a")</f>
        <v>n/a</v>
      </c>
    </row>
    <row r="832" spans="1:11" ht="15.5" x14ac:dyDescent="0.35">
      <c r="A832" s="381" t="s">
        <v>9846</v>
      </c>
      <c r="B832" s="574" t="s">
        <v>799</v>
      </c>
      <c r="C832" s="193" t="s">
        <v>9027</v>
      </c>
      <c r="D832" s="309"/>
      <c r="E832" s="309"/>
      <c r="F832" s="393">
        <v>756.14999999999986</v>
      </c>
      <c r="G832" s="358" t="s">
        <v>141</v>
      </c>
      <c r="H832" s="359" t="str">
        <f>IFERROR(IF(OR(#REF!,#REF!,#REF!),H$3*$F832,""),"n/a")</f>
        <v>n/a</v>
      </c>
      <c r="I832" s="359" t="str">
        <f>IFERROR(IF(OR(#REF!,#REF!,#REF!),I$3*$F832,""),"n/a")</f>
        <v>n/a</v>
      </c>
      <c r="J832" s="359" t="str">
        <f>IFERROR(IF(OR(#REF!,#REF!,#REF!),J$3*$F832,""),"n/a")</f>
        <v>n/a</v>
      </c>
      <c r="K832" s="359" t="str">
        <f>IFERROR(IF(OR(#REF!,#REF!,#REF!),K$3*$F832,""),"n/a")</f>
        <v>n/a</v>
      </c>
    </row>
    <row r="833" spans="1:11" ht="16" thickBot="1" x14ac:dyDescent="0.4">
      <c r="A833" s="7" t="s">
        <v>9847</v>
      </c>
      <c r="B833" s="565" t="s">
        <v>799</v>
      </c>
      <c r="C833" s="391" t="s">
        <v>8985</v>
      </c>
      <c r="D833" s="386"/>
      <c r="E833" s="386"/>
      <c r="F833" s="344">
        <v>756.14999999999986</v>
      </c>
      <c r="G833" s="358" t="s">
        <v>141</v>
      </c>
      <c r="H833" s="359" t="str">
        <f>IFERROR(IF(OR(#REF!,#REF!,#REF!),H$3*$F833,""),"n/a")</f>
        <v>n/a</v>
      </c>
      <c r="I833" s="359" t="str">
        <f>IFERROR(IF(OR(#REF!,#REF!,#REF!),I$3*$F833,""),"n/a")</f>
        <v>n/a</v>
      </c>
      <c r="J833" s="359" t="str">
        <f>IFERROR(IF(OR(#REF!,#REF!,#REF!),J$3*$F833,""),"n/a")</f>
        <v>n/a</v>
      </c>
      <c r="K833" s="359" t="str">
        <f>IFERROR(IF(OR(#REF!,#REF!,#REF!),K$3*$F833,""),"n/a")</f>
        <v>n/a</v>
      </c>
    </row>
    <row r="834" spans="1:11" ht="16" thickBot="1" x14ac:dyDescent="0.4">
      <c r="A834" s="9"/>
      <c r="B834" s="2"/>
      <c r="C834" s="128"/>
      <c r="D834" s="122"/>
      <c r="E834" s="122"/>
      <c r="F834" s="284" t="s">
        <v>141</v>
      </c>
      <c r="G834" s="358" t="s">
        <v>141</v>
      </c>
      <c r="H834" s="359" t="str">
        <f>IFERROR(IF(OR(#REF!,#REF!,#REF!),H$3*$F834,""),"n/a")</f>
        <v>n/a</v>
      </c>
      <c r="I834" s="359" t="str">
        <f>IFERROR(IF(OR(#REF!,#REF!,#REF!),I$3*$F834,""),"n/a")</f>
        <v>n/a</v>
      </c>
      <c r="J834" s="359" t="str">
        <f>IFERROR(IF(OR(#REF!,#REF!,#REF!),J$3*$F834,""),"n/a")</f>
        <v>n/a</v>
      </c>
      <c r="K834" s="359" t="str">
        <f>IFERROR(IF(OR(#REF!,#REF!,#REF!),K$3*$F834,""),"n/a")</f>
        <v>n/a</v>
      </c>
    </row>
    <row r="835" spans="1:11" ht="15.5" x14ac:dyDescent="0.35">
      <c r="A835" s="184" t="s">
        <v>7915</v>
      </c>
      <c r="B835" s="745" t="s">
        <v>141</v>
      </c>
      <c r="C835" s="209" t="s">
        <v>141</v>
      </c>
      <c r="D835" s="210"/>
      <c r="E835" s="210"/>
      <c r="F835" s="286" t="s">
        <v>141</v>
      </c>
      <c r="G835" s="358" t="s">
        <v>141</v>
      </c>
      <c r="H835" s="359" t="str">
        <f>IFERROR(IF(OR(#REF!,#REF!,#REF!),H$3*$F835,""),"n/a")</f>
        <v>n/a</v>
      </c>
      <c r="I835" s="359" t="str">
        <f>IFERROR(IF(OR(#REF!,#REF!,#REF!),I$3*$F835,""),"n/a")</f>
        <v>n/a</v>
      </c>
      <c r="J835" s="359" t="str">
        <f>IFERROR(IF(OR(#REF!,#REF!,#REF!),J$3*$F835,""),"n/a")</f>
        <v>n/a</v>
      </c>
      <c r="K835" s="359" t="str">
        <f>IFERROR(IF(OR(#REF!,#REF!,#REF!),K$3*$F835,""),"n/a")</f>
        <v>n/a</v>
      </c>
    </row>
    <row r="836" spans="1:11" ht="15.5" x14ac:dyDescent="0.35">
      <c r="A836" s="72" t="s">
        <v>818</v>
      </c>
      <c r="B836" s="3" t="s">
        <v>820</v>
      </c>
      <c r="C836" s="110" t="s">
        <v>141</v>
      </c>
      <c r="D836" s="20"/>
      <c r="E836" s="20"/>
      <c r="F836" s="273" t="s">
        <v>141</v>
      </c>
      <c r="G836" s="358" t="s">
        <v>141</v>
      </c>
      <c r="H836" s="359" t="str">
        <f>IFERROR(IF(OR(#REF!,#REF!,#REF!),H$3*$F836,""),"n/a")</f>
        <v>n/a</v>
      </c>
      <c r="I836" s="359" t="str">
        <f>IFERROR(IF(OR(#REF!,#REF!,#REF!),I$3*$F836,""),"n/a")</f>
        <v>n/a</v>
      </c>
      <c r="J836" s="359" t="str">
        <f>IFERROR(IF(OR(#REF!,#REF!,#REF!),J$3*$F836,""),"n/a")</f>
        <v>n/a</v>
      </c>
      <c r="K836" s="359" t="str">
        <f>IFERROR(IF(OR(#REF!,#REF!,#REF!),K$3*$F836,""),"n/a")</f>
        <v>n/a</v>
      </c>
    </row>
    <row r="837" spans="1:11" ht="15.5" x14ac:dyDescent="0.35">
      <c r="A837" s="373" t="s">
        <v>9861</v>
      </c>
      <c r="B837" s="574" t="s">
        <v>797</v>
      </c>
      <c r="C837" s="193" t="s">
        <v>798</v>
      </c>
      <c r="D837" s="309"/>
      <c r="E837" s="309"/>
      <c r="F837" s="393">
        <v>720.93999999999994</v>
      </c>
      <c r="G837" s="358" t="s">
        <v>141</v>
      </c>
      <c r="H837" s="359" t="str">
        <f>IFERROR(IF(OR(#REF!,#REF!,#REF!),H$3*$F837,""),"n/a")</f>
        <v>n/a</v>
      </c>
      <c r="I837" s="359" t="str">
        <f>IFERROR(IF(OR(#REF!,#REF!,#REF!),I$3*$F837,""),"n/a")</f>
        <v>n/a</v>
      </c>
      <c r="J837" s="359" t="str">
        <f>IFERROR(IF(OR(#REF!,#REF!,#REF!),J$3*$F837,""),"n/a")</f>
        <v>n/a</v>
      </c>
      <c r="K837" s="359" t="str">
        <f>IFERROR(IF(OR(#REF!,#REF!,#REF!),K$3*$F837,""),"n/a")</f>
        <v>n/a</v>
      </c>
    </row>
    <row r="838" spans="1:11" ht="15.5" x14ac:dyDescent="0.35">
      <c r="A838" s="373" t="s">
        <v>9862</v>
      </c>
      <c r="B838" s="574" t="s">
        <v>797</v>
      </c>
      <c r="C838" s="193" t="s">
        <v>7662</v>
      </c>
      <c r="D838" s="309"/>
      <c r="E838" s="309"/>
      <c r="F838" s="393">
        <v>800.58</v>
      </c>
      <c r="G838" s="358" t="s">
        <v>141</v>
      </c>
      <c r="H838" s="359" t="str">
        <f>IFERROR(IF(OR(#REF!,#REF!,#REF!),H$3*$F838,""),"n/a")</f>
        <v>n/a</v>
      </c>
      <c r="I838" s="359" t="str">
        <f>IFERROR(IF(OR(#REF!,#REF!,#REF!),I$3*$F838,""),"n/a")</f>
        <v>n/a</v>
      </c>
      <c r="J838" s="359" t="str">
        <f>IFERROR(IF(OR(#REF!,#REF!,#REF!),J$3*$F838,""),"n/a")</f>
        <v>n/a</v>
      </c>
      <c r="K838" s="359" t="str">
        <f>IFERROR(IF(OR(#REF!,#REF!,#REF!),K$3*$F838,""),"n/a")</f>
        <v>n/a</v>
      </c>
    </row>
    <row r="839" spans="1:11" ht="15.5" x14ac:dyDescent="0.35">
      <c r="A839" s="373" t="s">
        <v>9863</v>
      </c>
      <c r="B839" s="574" t="s">
        <v>797</v>
      </c>
      <c r="C839" s="193" t="s">
        <v>7661</v>
      </c>
      <c r="D839" s="309"/>
      <c r="E839" s="309"/>
      <c r="F839" s="393">
        <v>1244.49</v>
      </c>
      <c r="G839" s="358" t="s">
        <v>141</v>
      </c>
      <c r="H839" s="359" t="str">
        <f>IFERROR(IF(OR(#REF!,#REF!,#REF!),H$3*$F839,""),"n/a")</f>
        <v>n/a</v>
      </c>
      <c r="I839" s="359" t="str">
        <f>IFERROR(IF(OR(#REF!,#REF!,#REF!),I$3*$F839,""),"n/a")</f>
        <v>n/a</v>
      </c>
      <c r="J839" s="359" t="str">
        <f>IFERROR(IF(OR(#REF!,#REF!,#REF!),J$3*$F839,""),"n/a")</f>
        <v>n/a</v>
      </c>
      <c r="K839" s="359" t="str">
        <f>IFERROR(IF(OR(#REF!,#REF!,#REF!),K$3*$F839,""),"n/a")</f>
        <v>n/a</v>
      </c>
    </row>
    <row r="840" spans="1:11" ht="15.5" x14ac:dyDescent="0.35">
      <c r="A840" s="373" t="s">
        <v>9864</v>
      </c>
      <c r="B840" s="574" t="s">
        <v>797</v>
      </c>
      <c r="C840" s="193" t="s">
        <v>7660</v>
      </c>
      <c r="D840" s="309"/>
      <c r="E840" s="309"/>
      <c r="F840" s="393">
        <v>1306.3</v>
      </c>
      <c r="G840" s="358" t="s">
        <v>141</v>
      </c>
      <c r="H840" s="359" t="str">
        <f>IFERROR(IF(OR(#REF!,#REF!,#REF!),H$3*$F840,""),"n/a")</f>
        <v>n/a</v>
      </c>
      <c r="I840" s="359" t="str">
        <f>IFERROR(IF(OR(#REF!,#REF!,#REF!),I$3*$F840,""),"n/a")</f>
        <v>n/a</v>
      </c>
      <c r="J840" s="359" t="str">
        <f>IFERROR(IF(OR(#REF!,#REF!,#REF!),J$3*$F840,""),"n/a")</f>
        <v>n/a</v>
      </c>
      <c r="K840" s="359" t="str">
        <f>IFERROR(IF(OR(#REF!,#REF!,#REF!),K$3*$F840,""),"n/a")</f>
        <v>n/a</v>
      </c>
    </row>
    <row r="841" spans="1:11" ht="15.5" x14ac:dyDescent="0.35">
      <c r="A841" s="381" t="s">
        <v>9846</v>
      </c>
      <c r="B841" s="574" t="s">
        <v>797</v>
      </c>
      <c r="C841" s="193" t="s">
        <v>9026</v>
      </c>
      <c r="D841" s="309"/>
      <c r="E841" s="309"/>
      <c r="F841" s="393">
        <v>1556.92</v>
      </c>
      <c r="G841" s="358" t="s">
        <v>141</v>
      </c>
      <c r="H841" s="359" t="str">
        <f>IFERROR(IF(OR(#REF!,#REF!,#REF!),H$3*$F841,""),"n/a")</f>
        <v>n/a</v>
      </c>
      <c r="I841" s="359" t="str">
        <f>IFERROR(IF(OR(#REF!,#REF!,#REF!),I$3*$F841,""),"n/a")</f>
        <v>n/a</v>
      </c>
      <c r="J841" s="359" t="str">
        <f>IFERROR(IF(OR(#REF!,#REF!,#REF!),J$3*$F841,""),"n/a")</f>
        <v>n/a</v>
      </c>
      <c r="K841" s="359" t="str">
        <f>IFERROR(IF(OR(#REF!,#REF!,#REF!),K$3*$F841,""),"n/a")</f>
        <v>n/a</v>
      </c>
    </row>
    <row r="842" spans="1:11" ht="16" thickBot="1" x14ac:dyDescent="0.4">
      <c r="A842" s="7" t="s">
        <v>9847</v>
      </c>
      <c r="B842" s="565" t="s">
        <v>797</v>
      </c>
      <c r="C842" s="391" t="s">
        <v>8984</v>
      </c>
      <c r="D842" s="386"/>
      <c r="E842" s="386"/>
      <c r="F842" s="344">
        <v>1674</v>
      </c>
      <c r="G842" s="358" t="s">
        <v>141</v>
      </c>
      <c r="H842" s="359" t="str">
        <f>IFERROR(IF(OR(#REF!,#REF!,#REF!),H$3*$F842,""),"n/a")</f>
        <v>n/a</v>
      </c>
      <c r="I842" s="359" t="str">
        <f>IFERROR(IF(OR(#REF!,#REF!,#REF!),I$3*$F842,""),"n/a")</f>
        <v>n/a</v>
      </c>
      <c r="J842" s="359" t="str">
        <f>IFERROR(IF(OR(#REF!,#REF!,#REF!),J$3*$F842,""),"n/a")</f>
        <v>n/a</v>
      </c>
      <c r="K842" s="359" t="str">
        <f>IFERROR(IF(OR(#REF!,#REF!,#REF!),K$3*$F842,""),"n/a")</f>
        <v>n/a</v>
      </c>
    </row>
    <row r="843" spans="1:11" ht="15.5" x14ac:dyDescent="0.35">
      <c r="A843" s="9"/>
      <c r="B843" s="2"/>
      <c r="C843" s="128"/>
      <c r="D843" s="122"/>
      <c r="E843" s="122"/>
      <c r="F843" s="284" t="s">
        <v>141</v>
      </c>
      <c r="G843" s="358" t="s">
        <v>141</v>
      </c>
      <c r="H843" s="359" t="str">
        <f>IFERROR(IF(OR(#REF!,#REF!,#REF!),H$3*$F843,""),"n/a")</f>
        <v>n/a</v>
      </c>
      <c r="I843" s="359" t="str">
        <f>IFERROR(IF(OR(#REF!,#REF!,#REF!),I$3*$F843,""),"n/a")</f>
        <v>n/a</v>
      </c>
      <c r="J843" s="359" t="str">
        <f>IFERROR(IF(OR(#REF!,#REF!,#REF!),J$3*$F843,""),"n/a")</f>
        <v>n/a</v>
      </c>
      <c r="K843" s="359" t="str">
        <f>IFERROR(IF(OR(#REF!,#REF!,#REF!),K$3*$F843,""),"n/a")</f>
        <v>n/a</v>
      </c>
    </row>
    <row r="844" spans="1:11" ht="15.5" x14ac:dyDescent="0.35">
      <c r="A844" s="214" t="s">
        <v>7916</v>
      </c>
      <c r="B844" s="749" t="s">
        <v>141</v>
      </c>
      <c r="C844" s="446" t="s">
        <v>141</v>
      </c>
      <c r="D844" s="467"/>
      <c r="E844" s="467" t="s">
        <v>141</v>
      </c>
      <c r="F844" s="292" t="s">
        <v>141</v>
      </c>
      <c r="G844" s="358" t="s">
        <v>141</v>
      </c>
      <c r="H844" s="359" t="str">
        <f>IFERROR(IF(OR(#REF!,#REF!,#REF!),H$3*$F844,""),"n/a")</f>
        <v>n/a</v>
      </c>
      <c r="I844" s="359" t="str">
        <f>IFERROR(IF(OR(#REF!,#REF!,#REF!),I$3*$F844,""),"n/a")</f>
        <v>n/a</v>
      </c>
      <c r="J844" s="359" t="str">
        <f>IFERROR(IF(OR(#REF!,#REF!,#REF!),J$3*$F844,""),"n/a")</f>
        <v>n/a</v>
      </c>
      <c r="K844" s="359" t="str">
        <f>IFERROR(IF(OR(#REF!,#REF!,#REF!),K$3*$F844,""),"n/a")</f>
        <v>n/a</v>
      </c>
    </row>
    <row r="845" spans="1:11" ht="15.5" x14ac:dyDescent="0.35">
      <c r="A845" s="192" t="s">
        <v>9830</v>
      </c>
      <c r="B845" s="574" t="s">
        <v>7456</v>
      </c>
      <c r="C845" s="193" t="s">
        <v>7460</v>
      </c>
      <c r="D845" s="309"/>
      <c r="E845" s="309"/>
      <c r="F845" s="393">
        <v>0</v>
      </c>
      <c r="G845" s="358" t="s">
        <v>141</v>
      </c>
      <c r="H845" s="359" t="str">
        <f>IFERROR(IF(OR(#REF!,#REF!,#REF!),H$3*$F845,""),"n/a")</f>
        <v>n/a</v>
      </c>
      <c r="I845" s="359" t="str">
        <f>IFERROR(IF(OR(#REF!,#REF!,#REF!),I$3*$F845,""),"n/a")</f>
        <v>n/a</v>
      </c>
      <c r="J845" s="359" t="str">
        <f>IFERROR(IF(OR(#REF!,#REF!,#REF!),J$3*$F845,""),"n/a")</f>
        <v>n/a</v>
      </c>
      <c r="K845" s="359" t="str">
        <f>IFERROR(IF(OR(#REF!,#REF!,#REF!),K$3*$F845,""),"n/a")</f>
        <v>n/a</v>
      </c>
    </row>
    <row r="846" spans="1:11" ht="15.5" x14ac:dyDescent="0.35">
      <c r="A846" s="72"/>
      <c r="B846" s="574" t="s">
        <v>7917</v>
      </c>
      <c r="C846" s="193" t="s">
        <v>7501</v>
      </c>
      <c r="D846" s="309"/>
      <c r="E846" s="309"/>
      <c r="F846" s="393">
        <v>0</v>
      </c>
      <c r="G846" s="358" t="s">
        <v>141</v>
      </c>
      <c r="H846" s="359" t="str">
        <f>IFERROR(IF(OR(#REF!,#REF!,#REF!),H$3*$F846,""),"n/a")</f>
        <v>n/a</v>
      </c>
      <c r="I846" s="359" t="str">
        <f>IFERROR(IF(OR(#REF!,#REF!,#REF!),I$3*$F846,""),"n/a")</f>
        <v>n/a</v>
      </c>
      <c r="J846" s="359" t="str">
        <f>IFERROR(IF(OR(#REF!,#REF!,#REF!),J$3*$F846,""),"n/a")</f>
        <v>n/a</v>
      </c>
      <c r="K846" s="359" t="str">
        <f>IFERROR(IF(OR(#REF!,#REF!,#REF!),K$3*$F846,""),"n/a")</f>
        <v>n/a</v>
      </c>
    </row>
    <row r="847" spans="1:11" ht="15.5" x14ac:dyDescent="0.35">
      <c r="A847" s="192" t="s">
        <v>9860</v>
      </c>
      <c r="B847" s="574" t="s">
        <v>7456</v>
      </c>
      <c r="C847" s="193" t="s">
        <v>7455</v>
      </c>
      <c r="D847" s="309"/>
      <c r="E847" s="309"/>
      <c r="F847" s="393">
        <v>1685.6600000000003</v>
      </c>
      <c r="G847" s="358" t="s">
        <v>141</v>
      </c>
      <c r="H847" s="359" t="str">
        <f>IFERROR(IF(OR(#REF!,#REF!,#REF!),H$3*$F847,""),"n/a")</f>
        <v>n/a</v>
      </c>
      <c r="I847" s="359" t="str">
        <f>IFERROR(IF(OR(#REF!,#REF!,#REF!),I$3*$F847,""),"n/a")</f>
        <v>n/a</v>
      </c>
      <c r="J847" s="359" t="str">
        <f>IFERROR(IF(OR(#REF!,#REF!,#REF!),J$3*$F847,""),"n/a")</f>
        <v>n/a</v>
      </c>
      <c r="K847" s="359" t="str">
        <f>IFERROR(IF(OR(#REF!,#REF!,#REF!),K$3*$F847,""),"n/a")</f>
        <v>n/a</v>
      </c>
    </row>
    <row r="848" spans="1:11" ht="15.5" x14ac:dyDescent="0.35">
      <c r="A848" s="72"/>
      <c r="B848" s="574" t="s">
        <v>7918</v>
      </c>
      <c r="C848" s="193" t="s">
        <v>7500</v>
      </c>
      <c r="D848" s="309"/>
      <c r="E848" s="309"/>
      <c r="F848" s="393">
        <v>1685.6600000000003</v>
      </c>
      <c r="G848" s="358" t="s">
        <v>141</v>
      </c>
      <c r="H848" s="359" t="str">
        <f>IFERROR(IF(OR(#REF!,#REF!,#REF!),H$3*$F848,""),"n/a")</f>
        <v>n/a</v>
      </c>
      <c r="I848" s="359" t="str">
        <f>IFERROR(IF(OR(#REF!,#REF!,#REF!),I$3*$F848,""),"n/a")</f>
        <v>n/a</v>
      </c>
      <c r="J848" s="359" t="str">
        <f>IFERROR(IF(OR(#REF!,#REF!,#REF!),J$3*$F848,""),"n/a")</f>
        <v>n/a</v>
      </c>
      <c r="K848" s="359" t="str">
        <f>IFERROR(IF(OR(#REF!,#REF!,#REF!),K$3*$F848,""),"n/a")</f>
        <v>n/a</v>
      </c>
    </row>
    <row r="849" spans="1:11" ht="15.5" x14ac:dyDescent="0.35">
      <c r="A849" s="192" t="s">
        <v>9861</v>
      </c>
      <c r="B849" s="574" t="s">
        <v>7456</v>
      </c>
      <c r="C849" s="193" t="s">
        <v>7465</v>
      </c>
      <c r="D849" s="309"/>
      <c r="E849" s="309"/>
      <c r="F849" s="393">
        <v>3896.22</v>
      </c>
      <c r="G849" s="358" t="s">
        <v>141</v>
      </c>
      <c r="H849" s="359" t="str">
        <f>IFERROR(IF(OR(#REF!,#REF!,#REF!),H$3*$F849,""),"n/a")</f>
        <v>n/a</v>
      </c>
      <c r="I849" s="359" t="str">
        <f>IFERROR(IF(OR(#REF!,#REF!,#REF!),I$3*$F849,""),"n/a")</f>
        <v>n/a</v>
      </c>
      <c r="J849" s="359" t="str">
        <f>IFERROR(IF(OR(#REF!,#REF!,#REF!),J$3*$F849,""),"n/a")</f>
        <v>n/a</v>
      </c>
      <c r="K849" s="359" t="str">
        <f>IFERROR(IF(OR(#REF!,#REF!,#REF!),K$3*$F849,""),"n/a")</f>
        <v>n/a</v>
      </c>
    </row>
    <row r="850" spans="1:11" ht="15.5" x14ac:dyDescent="0.35">
      <c r="A850" s="72"/>
      <c r="B850" s="574" t="s">
        <v>7919</v>
      </c>
      <c r="C850" s="193" t="s">
        <v>7499</v>
      </c>
      <c r="D850" s="309"/>
      <c r="E850" s="309"/>
      <c r="F850" s="393">
        <v>3896.22</v>
      </c>
      <c r="G850" s="358" t="s">
        <v>141</v>
      </c>
      <c r="H850" s="359" t="str">
        <f>IFERROR(IF(OR(#REF!,#REF!,#REF!),H$3*$F850,""),"n/a")</f>
        <v>n/a</v>
      </c>
      <c r="I850" s="359" t="str">
        <f>IFERROR(IF(OR(#REF!,#REF!,#REF!),I$3*$F850,""),"n/a")</f>
        <v>n/a</v>
      </c>
      <c r="J850" s="359" t="str">
        <f>IFERROR(IF(OR(#REF!,#REF!,#REF!),J$3*$F850,""),"n/a")</f>
        <v>n/a</v>
      </c>
      <c r="K850" s="359" t="str">
        <f>IFERROR(IF(OR(#REF!,#REF!,#REF!),K$3*$F850,""),"n/a")</f>
        <v>n/a</v>
      </c>
    </row>
    <row r="851" spans="1:11" ht="15.5" x14ac:dyDescent="0.35">
      <c r="A851" s="192" t="s">
        <v>9862</v>
      </c>
      <c r="B851" s="574" t="s">
        <v>7456</v>
      </c>
      <c r="C851" s="193" t="s">
        <v>7462</v>
      </c>
      <c r="D851" s="309"/>
      <c r="E851" s="309"/>
      <c r="F851" s="393">
        <v>3896.22</v>
      </c>
      <c r="G851" s="358" t="s">
        <v>141</v>
      </c>
      <c r="H851" s="359" t="str">
        <f>IFERROR(IF(OR(#REF!,#REF!,#REF!),H$3*$F851,""),"n/a")</f>
        <v>n/a</v>
      </c>
      <c r="I851" s="359" t="str">
        <f>IFERROR(IF(OR(#REF!,#REF!,#REF!),I$3*$F851,""),"n/a")</f>
        <v>n/a</v>
      </c>
      <c r="J851" s="359" t="str">
        <f>IFERROR(IF(OR(#REF!,#REF!,#REF!),J$3*$F851,""),"n/a")</f>
        <v>n/a</v>
      </c>
      <c r="K851" s="359" t="str">
        <f>IFERROR(IF(OR(#REF!,#REF!,#REF!),K$3*$F851,""),"n/a")</f>
        <v>n/a</v>
      </c>
    </row>
    <row r="852" spans="1:11" ht="15.5" x14ac:dyDescent="0.35">
      <c r="A852" s="72"/>
      <c r="B852" s="574" t="s">
        <v>7920</v>
      </c>
      <c r="C852" s="193" t="s">
        <v>7498</v>
      </c>
      <c r="D852" s="309"/>
      <c r="E852" s="309"/>
      <c r="F852" s="393">
        <v>3896.22</v>
      </c>
      <c r="G852" s="358" t="s">
        <v>141</v>
      </c>
      <c r="H852" s="359" t="str">
        <f>IFERROR(IF(OR(#REF!,#REF!,#REF!),H$3*$F852,""),"n/a")</f>
        <v>n/a</v>
      </c>
      <c r="I852" s="359" t="str">
        <f>IFERROR(IF(OR(#REF!,#REF!,#REF!),I$3*$F852,""),"n/a")</f>
        <v>n/a</v>
      </c>
      <c r="J852" s="359" t="str">
        <f>IFERROR(IF(OR(#REF!,#REF!,#REF!),J$3*$F852,""),"n/a")</f>
        <v>n/a</v>
      </c>
      <c r="K852" s="359" t="str">
        <f>IFERROR(IF(OR(#REF!,#REF!,#REF!),K$3*$F852,""),"n/a")</f>
        <v>n/a</v>
      </c>
    </row>
    <row r="853" spans="1:11" ht="15.5" x14ac:dyDescent="0.35">
      <c r="A853" s="192" t="s">
        <v>9863</v>
      </c>
      <c r="B853" s="574" t="s">
        <v>7456</v>
      </c>
      <c r="C853" s="193" t="s">
        <v>7471</v>
      </c>
      <c r="D853" s="309"/>
      <c r="E853" s="309"/>
      <c r="F853" s="393">
        <v>6609.79</v>
      </c>
      <c r="G853" s="358" t="s">
        <v>141</v>
      </c>
      <c r="H853" s="359" t="str">
        <f>IFERROR(IF(OR(#REF!,#REF!,#REF!),H$3*$F853,""),"n/a")</f>
        <v>n/a</v>
      </c>
      <c r="I853" s="359" t="str">
        <f>IFERROR(IF(OR(#REF!,#REF!,#REF!),I$3*$F853,""),"n/a")</f>
        <v>n/a</v>
      </c>
      <c r="J853" s="359" t="str">
        <f>IFERROR(IF(OR(#REF!,#REF!,#REF!),J$3*$F853,""),"n/a")</f>
        <v>n/a</v>
      </c>
      <c r="K853" s="359" t="str">
        <f>IFERROR(IF(OR(#REF!,#REF!,#REF!),K$3*$F853,""),"n/a")</f>
        <v>n/a</v>
      </c>
    </row>
    <row r="854" spans="1:11" ht="15.5" x14ac:dyDescent="0.35">
      <c r="A854" s="72"/>
      <c r="B854" s="574" t="s">
        <v>7921</v>
      </c>
      <c r="C854" s="193" t="s">
        <v>7497</v>
      </c>
      <c r="D854" s="309"/>
      <c r="E854" s="309"/>
      <c r="F854" s="393">
        <v>6609.79</v>
      </c>
      <c r="G854" s="358" t="s">
        <v>141</v>
      </c>
      <c r="H854" s="359" t="str">
        <f>IFERROR(IF(OR(#REF!,#REF!,#REF!),H$3*$F854,""),"n/a")</f>
        <v>n/a</v>
      </c>
      <c r="I854" s="359" t="str">
        <f>IFERROR(IF(OR(#REF!,#REF!,#REF!),I$3*$F854,""),"n/a")</f>
        <v>n/a</v>
      </c>
      <c r="J854" s="359" t="str">
        <f>IFERROR(IF(OR(#REF!,#REF!,#REF!),J$3*$F854,""),"n/a")</f>
        <v>n/a</v>
      </c>
      <c r="K854" s="359" t="str">
        <f>IFERROR(IF(OR(#REF!,#REF!,#REF!),K$3*$F854,""),"n/a")</f>
        <v>n/a</v>
      </c>
    </row>
    <row r="855" spans="1:11" ht="15.5" x14ac:dyDescent="0.35">
      <c r="A855" s="192" t="s">
        <v>9864</v>
      </c>
      <c r="B855" s="574" t="s">
        <v>7456</v>
      </c>
      <c r="C855" s="193" t="s">
        <v>7468</v>
      </c>
      <c r="D855" s="309"/>
      <c r="E855" s="309"/>
      <c r="F855" s="393">
        <v>6645.61</v>
      </c>
      <c r="G855" s="358" t="s">
        <v>141</v>
      </c>
      <c r="H855" s="359" t="str">
        <f>IFERROR(IF(OR(#REF!,#REF!,#REF!),H$3*$F855,""),"n/a")</f>
        <v>n/a</v>
      </c>
      <c r="I855" s="359" t="str">
        <f>IFERROR(IF(OR(#REF!,#REF!,#REF!),I$3*$F855,""),"n/a")</f>
        <v>n/a</v>
      </c>
      <c r="J855" s="359" t="str">
        <f>IFERROR(IF(OR(#REF!,#REF!,#REF!),J$3*$F855,""),"n/a")</f>
        <v>n/a</v>
      </c>
      <c r="K855" s="359" t="str">
        <f>IFERROR(IF(OR(#REF!,#REF!,#REF!),K$3*$F855,""),"n/a")</f>
        <v>n/a</v>
      </c>
    </row>
    <row r="856" spans="1:11" ht="15.5" x14ac:dyDescent="0.35">
      <c r="A856" s="72"/>
      <c r="B856" s="574" t="s">
        <v>7922</v>
      </c>
      <c r="C856" s="193" t="s">
        <v>7496</v>
      </c>
      <c r="D856" s="309"/>
      <c r="E856" s="309"/>
      <c r="F856" s="393">
        <v>6645.61</v>
      </c>
      <c r="G856" s="358" t="s">
        <v>141</v>
      </c>
      <c r="H856" s="359" t="str">
        <f>IFERROR(IF(OR(#REF!,#REF!,#REF!),H$3*$F856,""),"n/a")</f>
        <v>n/a</v>
      </c>
      <c r="I856" s="359" t="str">
        <f>IFERROR(IF(OR(#REF!,#REF!,#REF!),I$3*$F856,""),"n/a")</f>
        <v>n/a</v>
      </c>
      <c r="J856" s="359" t="str">
        <f>IFERROR(IF(OR(#REF!,#REF!,#REF!),J$3*$F856,""),"n/a")</f>
        <v>n/a</v>
      </c>
      <c r="K856" s="359" t="str">
        <f>IFERROR(IF(OR(#REF!,#REF!,#REF!),K$3*$F856,""),"n/a")</f>
        <v>n/a</v>
      </c>
    </row>
    <row r="857" spans="1:11" ht="15.5" x14ac:dyDescent="0.35">
      <c r="A857" s="373" t="s">
        <v>9844</v>
      </c>
      <c r="B857" s="574" t="s">
        <v>7495</v>
      </c>
      <c r="C857" s="193" t="s">
        <v>7494</v>
      </c>
      <c r="D857" s="309"/>
      <c r="E857" s="309"/>
      <c r="F857" s="393">
        <v>6489.0199999999995</v>
      </c>
      <c r="G857" s="358" t="s">
        <v>141</v>
      </c>
      <c r="H857" s="359" t="str">
        <f>IFERROR(IF(OR(#REF!,#REF!,#REF!),H$3*$F857,""),"n/a")</f>
        <v>n/a</v>
      </c>
      <c r="I857" s="359" t="str">
        <f>IFERROR(IF(OR(#REF!,#REF!,#REF!),I$3*$F857,""),"n/a")</f>
        <v>n/a</v>
      </c>
      <c r="J857" s="359" t="str">
        <f>IFERROR(IF(OR(#REF!,#REF!,#REF!),J$3*$F857,""),"n/a")</f>
        <v>n/a</v>
      </c>
      <c r="K857" s="359" t="str">
        <f>IFERROR(IF(OR(#REF!,#REF!,#REF!),K$3*$F857,""),"n/a")</f>
        <v>n/a</v>
      </c>
    </row>
    <row r="858" spans="1:11" ht="15.5" x14ac:dyDescent="0.35">
      <c r="A858" s="373" t="s">
        <v>9845</v>
      </c>
      <c r="B858" s="574" t="s">
        <v>7493</v>
      </c>
      <c r="C858" s="193" t="s">
        <v>7492</v>
      </c>
      <c r="D858" s="309"/>
      <c r="E858" s="309"/>
      <c r="F858" s="393">
        <v>6660.45</v>
      </c>
      <c r="G858" s="358" t="s">
        <v>141</v>
      </c>
      <c r="H858" s="359" t="str">
        <f>IFERROR(IF(OR(#REF!,#REF!,#REF!),H$3*$F858,""),"n/a")</f>
        <v>n/a</v>
      </c>
      <c r="I858" s="359" t="str">
        <f>IFERROR(IF(OR(#REF!,#REF!,#REF!),I$3*$F858,""),"n/a")</f>
        <v>n/a</v>
      </c>
      <c r="J858" s="359" t="str">
        <f>IFERROR(IF(OR(#REF!,#REF!,#REF!),J$3*$F858,""),"n/a")</f>
        <v>n/a</v>
      </c>
      <c r="K858" s="359" t="str">
        <f>IFERROR(IF(OR(#REF!,#REF!,#REF!),K$3*$F858,""),"n/a")</f>
        <v>n/a</v>
      </c>
    </row>
    <row r="859" spans="1:11" ht="15.5" x14ac:dyDescent="0.35">
      <c r="A859" s="373" t="s">
        <v>9846</v>
      </c>
      <c r="B859" s="574" t="s">
        <v>7491</v>
      </c>
      <c r="C859" s="193" t="s">
        <v>7490</v>
      </c>
      <c r="D859" s="309"/>
      <c r="E859" s="309"/>
      <c r="F859" s="393">
        <v>11078.99</v>
      </c>
      <c r="G859" s="358" t="s">
        <v>141</v>
      </c>
      <c r="H859" s="359" t="str">
        <f>IFERROR(IF(OR(#REF!,#REF!,#REF!),H$3*$F859,""),"n/a")</f>
        <v>n/a</v>
      </c>
      <c r="I859" s="359" t="str">
        <f>IFERROR(IF(OR(#REF!,#REF!,#REF!),I$3*$F859,""),"n/a")</f>
        <v>n/a</v>
      </c>
      <c r="J859" s="359" t="str">
        <f>IFERROR(IF(OR(#REF!,#REF!,#REF!),J$3*$F859,""),"n/a")</f>
        <v>n/a</v>
      </c>
      <c r="K859" s="359" t="str">
        <f>IFERROR(IF(OR(#REF!,#REF!,#REF!),K$3*$F859,""),"n/a")</f>
        <v>n/a</v>
      </c>
    </row>
    <row r="860" spans="1:11" ht="16" thickBot="1" x14ac:dyDescent="0.4">
      <c r="A860" s="594" t="s">
        <v>9847</v>
      </c>
      <c r="B860" s="565" t="s">
        <v>7489</v>
      </c>
      <c r="C860" s="391" t="s">
        <v>7488</v>
      </c>
      <c r="D860" s="386"/>
      <c r="E860" s="386"/>
      <c r="F860" s="344">
        <v>11180.63</v>
      </c>
      <c r="G860" s="358" t="s">
        <v>141</v>
      </c>
      <c r="H860" s="359" t="str">
        <f>IFERROR(IF(OR(#REF!,#REF!,#REF!),H$3*$F860,""),"n/a")</f>
        <v>n/a</v>
      </c>
      <c r="I860" s="359" t="str">
        <f>IFERROR(IF(OR(#REF!,#REF!,#REF!),I$3*$F860,""),"n/a")</f>
        <v>n/a</v>
      </c>
      <c r="J860" s="359" t="str">
        <f>IFERROR(IF(OR(#REF!,#REF!,#REF!),J$3*$F860,""),"n/a")</f>
        <v>n/a</v>
      </c>
      <c r="K860" s="359" t="str">
        <f>IFERROR(IF(OR(#REF!,#REF!,#REF!),K$3*$F860,""),"n/a")</f>
        <v>n/a</v>
      </c>
    </row>
    <row r="861" spans="1:11" ht="16" thickBot="1" x14ac:dyDescent="0.4">
      <c r="A861" s="236"/>
      <c r="B861" s="5"/>
      <c r="C861" s="109"/>
      <c r="D861" s="94"/>
      <c r="E861" s="94"/>
      <c r="F861" s="189" t="s">
        <v>141</v>
      </c>
      <c r="G861" s="358" t="s">
        <v>141</v>
      </c>
      <c r="H861" s="359" t="str">
        <f>IFERROR(IF(OR(#REF!,#REF!,#REF!),H$3*$F861,""),"n/a")</f>
        <v>n/a</v>
      </c>
      <c r="I861" s="359" t="str">
        <f>IFERROR(IF(OR(#REF!,#REF!,#REF!),I$3*$F861,""),"n/a")</f>
        <v>n/a</v>
      </c>
      <c r="J861" s="359" t="str">
        <f>IFERROR(IF(OR(#REF!,#REF!,#REF!),J$3*$F861,""),"n/a")</f>
        <v>n/a</v>
      </c>
      <c r="K861" s="359" t="str">
        <f>IFERROR(IF(OR(#REF!,#REF!,#REF!),K$3*$F861,""),"n/a")</f>
        <v>n/a</v>
      </c>
    </row>
    <row r="862" spans="1:11" ht="16" thickBot="1" x14ac:dyDescent="0.4">
      <c r="A862" s="4" t="s">
        <v>821</v>
      </c>
      <c r="B862" s="746" t="s">
        <v>141</v>
      </c>
      <c r="C862" s="106" t="s">
        <v>141</v>
      </c>
      <c r="D862" s="172"/>
      <c r="E862" s="172" t="s">
        <v>141</v>
      </c>
      <c r="F862" s="287" t="s">
        <v>141</v>
      </c>
      <c r="G862" s="358" t="s">
        <v>141</v>
      </c>
      <c r="H862" s="359" t="str">
        <f>IFERROR(IF(OR(#REF!,#REF!,#REF!),H$3*$F862,""),"n/a")</f>
        <v>n/a</v>
      </c>
      <c r="I862" s="359" t="str">
        <f>IFERROR(IF(OR(#REF!,#REF!,#REF!),I$3*$F862,""),"n/a")</f>
        <v>n/a</v>
      </c>
      <c r="J862" s="359" t="str">
        <f>IFERROR(IF(OR(#REF!,#REF!,#REF!),J$3*$F862,""),"n/a")</f>
        <v>n/a</v>
      </c>
      <c r="K862" s="359" t="str">
        <f>IFERROR(IF(OR(#REF!,#REF!,#REF!),K$3*$F862,""),"n/a")</f>
        <v>n/a</v>
      </c>
    </row>
    <row r="863" spans="1:11" ht="31.5" thickBot="1" x14ac:dyDescent="0.4">
      <c r="A863" s="597" t="s">
        <v>142</v>
      </c>
      <c r="B863" s="207" t="s">
        <v>143</v>
      </c>
      <c r="C863" s="650" t="s">
        <v>144</v>
      </c>
      <c r="D863" s="208" t="s">
        <v>132</v>
      </c>
      <c r="E863" s="208"/>
      <c r="F863" s="572" t="s">
        <v>9087</v>
      </c>
      <c r="G863" s="358" t="s">
        <v>141</v>
      </c>
      <c r="H863" s="359" t="str">
        <f>IFERROR(IF(OR(#REF!,#REF!,#REF!),H$3*$F863,""),"n/a")</f>
        <v>n/a</v>
      </c>
      <c r="I863" s="359" t="str">
        <f>IFERROR(IF(OR(#REF!,#REF!,#REF!),I$3*$F863,""),"n/a")</f>
        <v>n/a</v>
      </c>
      <c r="J863" s="359" t="str">
        <f>IFERROR(IF(OR(#REF!,#REF!,#REF!),J$3*$F863,""),"n/a")</f>
        <v>n/a</v>
      </c>
      <c r="K863" s="359" t="str">
        <f>IFERROR(IF(OR(#REF!,#REF!,#REF!),K$3*$F863,""),"n/a")</f>
        <v>n/a</v>
      </c>
    </row>
    <row r="864" spans="1:11" ht="16" thickBot="1" x14ac:dyDescent="0.4">
      <c r="A864" s="74"/>
      <c r="B864" s="5" t="s">
        <v>141</v>
      </c>
      <c r="C864" s="109" t="s">
        <v>141</v>
      </c>
      <c r="D864" s="94"/>
      <c r="E864" s="94" t="s">
        <v>141</v>
      </c>
      <c r="F864" s="189" t="s">
        <v>141</v>
      </c>
      <c r="G864" s="358" t="s">
        <v>141</v>
      </c>
      <c r="H864" s="359" t="str">
        <f>IFERROR(IF(OR(#REF!,#REF!,#REF!),H$3*$F864,""),"n/a")</f>
        <v>n/a</v>
      </c>
      <c r="I864" s="359" t="str">
        <f>IFERROR(IF(OR(#REF!,#REF!,#REF!),I$3*$F864,""),"n/a")</f>
        <v>n/a</v>
      </c>
      <c r="J864" s="359" t="str">
        <f>IFERROR(IF(OR(#REF!,#REF!,#REF!),J$3*$F864,""),"n/a")</f>
        <v>n/a</v>
      </c>
      <c r="K864" s="359" t="str">
        <f>IFERROR(IF(OR(#REF!,#REF!,#REF!),K$3*$F864,""),"n/a")</f>
        <v>n/a</v>
      </c>
    </row>
    <row r="865" spans="1:11" ht="15.5" x14ac:dyDescent="0.35">
      <c r="A865" s="167" t="s">
        <v>822</v>
      </c>
      <c r="B865" s="3" t="s">
        <v>823</v>
      </c>
      <c r="C865" s="110" t="str">
        <f>LEFT(A865,FIND(" ",SUBSTITUTE(A865," ","",1)))</f>
        <v>Cat4 Conf1</v>
      </c>
      <c r="D865" s="158"/>
      <c r="E865" s="158" t="s">
        <v>141</v>
      </c>
      <c r="F865" s="276" t="s">
        <v>141</v>
      </c>
      <c r="G865" s="358" t="s">
        <v>141</v>
      </c>
      <c r="H865" s="359" t="str">
        <f>IFERROR(IF(OR(#REF!,#REF!,#REF!),H$3*$F865,""),"n/a")</f>
        <v>n/a</v>
      </c>
      <c r="I865" s="359" t="str">
        <f>IFERROR(IF(OR(#REF!,#REF!,#REF!),I$3*$F865,""),"n/a")</f>
        <v>n/a</v>
      </c>
      <c r="J865" s="359" t="str">
        <f>IFERROR(IF(OR(#REF!,#REF!,#REF!),J$3*$F865,""),"n/a")</f>
        <v>n/a</v>
      </c>
      <c r="K865" s="359" t="str">
        <f>IFERROR(IF(OR(#REF!,#REF!,#REF!),K$3*$F865,""),"n/a")</f>
        <v>n/a</v>
      </c>
    </row>
    <row r="866" spans="1:11" ht="31" x14ac:dyDescent="0.35">
      <c r="A866" s="373" t="s">
        <v>825</v>
      </c>
      <c r="B866" s="574" t="s">
        <v>826</v>
      </c>
      <c r="C866" s="193" t="s">
        <v>824</v>
      </c>
      <c r="D866" s="309">
        <v>1</v>
      </c>
      <c r="E866" s="309" t="s">
        <v>141</v>
      </c>
      <c r="F866" s="393">
        <v>2485.46</v>
      </c>
      <c r="G866" s="358" t="s">
        <v>141</v>
      </c>
      <c r="H866" s="359" t="str">
        <f>IFERROR(IF(OR(#REF!,#REF!,#REF!),H$3*$F866,""),"n/a")</f>
        <v>n/a</v>
      </c>
      <c r="I866" s="359" t="str">
        <f>IFERROR(IF(OR(#REF!,#REF!,#REF!),I$3*$F866,""),"n/a")</f>
        <v>n/a</v>
      </c>
      <c r="J866" s="359" t="str">
        <f>IFERROR(IF(OR(#REF!,#REF!,#REF!),J$3*$F866,""),"n/a")</f>
        <v>n/a</v>
      </c>
      <c r="K866" s="359" t="str">
        <f>IFERROR(IF(OR(#REF!,#REF!,#REF!),K$3*$F866,""),"n/a")</f>
        <v>n/a</v>
      </c>
    </row>
    <row r="867" spans="1:11" ht="15.5" x14ac:dyDescent="0.35">
      <c r="A867" s="373" t="s">
        <v>827</v>
      </c>
      <c r="B867" s="574" t="s">
        <v>828</v>
      </c>
      <c r="C867" s="193" t="s">
        <v>829</v>
      </c>
      <c r="D867" s="309">
        <v>2</v>
      </c>
      <c r="E867" s="309" t="s">
        <v>141</v>
      </c>
      <c r="F867" s="393">
        <v>209.59</v>
      </c>
      <c r="G867" s="358" t="s">
        <v>141</v>
      </c>
      <c r="H867" s="359" t="str">
        <f>IFERROR(IF(OR(#REF!,#REF!,#REF!),H$3*$F867,""),"n/a")</f>
        <v>n/a</v>
      </c>
      <c r="I867" s="359" t="str">
        <f>IFERROR(IF(OR(#REF!,#REF!,#REF!),I$3*$F867,""),"n/a")</f>
        <v>n/a</v>
      </c>
      <c r="J867" s="359" t="str">
        <f>IFERROR(IF(OR(#REF!,#REF!,#REF!),J$3*$F867,""),"n/a")</f>
        <v>n/a</v>
      </c>
      <c r="K867" s="359" t="str">
        <f>IFERROR(IF(OR(#REF!,#REF!,#REF!),K$3*$F867,""),"n/a")</f>
        <v>n/a</v>
      </c>
    </row>
    <row r="868" spans="1:11" ht="15.5" x14ac:dyDescent="0.35">
      <c r="A868" s="373" t="s">
        <v>9468</v>
      </c>
      <c r="B868" s="574" t="s">
        <v>830</v>
      </c>
      <c r="C868" s="193" t="s">
        <v>831</v>
      </c>
      <c r="D868" s="309">
        <v>1</v>
      </c>
      <c r="E868" s="309"/>
      <c r="F868" s="393">
        <v>61.77</v>
      </c>
      <c r="G868" s="358" t="s">
        <v>141</v>
      </c>
      <c r="H868" s="359" t="str">
        <f>IFERROR(IF(OR(#REF!,#REF!,#REF!),H$3*$F868,""),"n/a")</f>
        <v>n/a</v>
      </c>
      <c r="I868" s="359" t="str">
        <f>IFERROR(IF(OR(#REF!,#REF!,#REF!),I$3*$F868,""),"n/a")</f>
        <v>n/a</v>
      </c>
      <c r="J868" s="359" t="str">
        <f>IFERROR(IF(OR(#REF!,#REF!,#REF!),J$3*$F868,""),"n/a")</f>
        <v>n/a</v>
      </c>
      <c r="K868" s="359" t="str">
        <f>IFERROR(IF(OR(#REF!,#REF!,#REF!),K$3*$F868,""),"n/a")</f>
        <v>n/a</v>
      </c>
    </row>
    <row r="869" spans="1:11" ht="15.5" x14ac:dyDescent="0.35">
      <c r="A869" s="373" t="s">
        <v>9914</v>
      </c>
      <c r="B869" s="574" t="s">
        <v>9913</v>
      </c>
      <c r="C869" s="193" t="s">
        <v>7727</v>
      </c>
      <c r="D869" s="309">
        <v>1</v>
      </c>
      <c r="E869" s="309" t="s">
        <v>141</v>
      </c>
      <c r="F869" s="393">
        <v>0.55000000000000004</v>
      </c>
      <c r="G869" s="358" t="s">
        <v>141</v>
      </c>
      <c r="H869" s="359" t="str">
        <f>IFERROR(IF(OR(#REF!,#REF!,#REF!),H$3*$F869,""),"n/a")</f>
        <v>n/a</v>
      </c>
      <c r="I869" s="359" t="str">
        <f>IFERROR(IF(OR(#REF!,#REF!,#REF!),I$3*$F869,""),"n/a")</f>
        <v>n/a</v>
      </c>
      <c r="J869" s="359" t="str">
        <f>IFERROR(IF(OR(#REF!,#REF!,#REF!),J$3*$F869,""),"n/a")</f>
        <v>n/a</v>
      </c>
      <c r="K869" s="359" t="str">
        <f>IFERROR(IF(OR(#REF!,#REF!,#REF!),K$3*$F869,""),"n/a")</f>
        <v>n/a</v>
      </c>
    </row>
    <row r="870" spans="1:11" ht="15.5" x14ac:dyDescent="0.35">
      <c r="A870" s="373" t="s">
        <v>9908</v>
      </c>
      <c r="B870" s="574" t="s">
        <v>9909</v>
      </c>
      <c r="C870" s="193" t="s">
        <v>6942</v>
      </c>
      <c r="D870" s="310">
        <v>1</v>
      </c>
      <c r="E870" s="311"/>
      <c r="F870" s="271">
        <v>0.52</v>
      </c>
      <c r="G870" s="357" t="s">
        <v>7012</v>
      </c>
      <c r="H870" s="571">
        <f t="shared" ref="H870:K870" si="21">IF(ISNUMBER($F870),H$3*$F870,"")</f>
        <v>0.13982084411935822</v>
      </c>
      <c r="I870" s="571">
        <f t="shared" si="21"/>
        <v>7.1947713946859962E-2</v>
      </c>
      <c r="J870" s="571" t="e">
        <f t="shared" si="21"/>
        <v>#N/A</v>
      </c>
      <c r="K870" s="571" t="e">
        <f t="shared" si="21"/>
        <v>#N/A</v>
      </c>
    </row>
    <row r="871" spans="1:11" ht="15.5" x14ac:dyDescent="0.35">
      <c r="A871" s="373" t="s">
        <v>725</v>
      </c>
      <c r="B871" s="574" t="s">
        <v>472</v>
      </c>
      <c r="C871" s="193" t="s">
        <v>160</v>
      </c>
      <c r="D871" s="309">
        <v>1</v>
      </c>
      <c r="E871" s="309" t="s">
        <v>141</v>
      </c>
      <c r="F871" s="393">
        <v>0</v>
      </c>
      <c r="G871" s="358" t="s">
        <v>141</v>
      </c>
      <c r="H871" s="359" t="str">
        <f>IFERROR(IF(OR(#REF!,#REF!,#REF!),H$3*$F871,""),"n/a")</f>
        <v>n/a</v>
      </c>
      <c r="I871" s="359" t="str">
        <f>IFERROR(IF(OR(#REF!,#REF!,#REF!),I$3*$F871,""),"n/a")</f>
        <v>n/a</v>
      </c>
      <c r="J871" s="359" t="str">
        <f>IFERROR(IF(OR(#REF!,#REF!,#REF!),J$3*$F871,""),"n/a")</f>
        <v>n/a</v>
      </c>
      <c r="K871" s="359" t="str">
        <f>IFERROR(IF(OR(#REF!,#REF!,#REF!),K$3*$F871,""),"n/a")</f>
        <v>n/a</v>
      </c>
    </row>
    <row r="872" spans="1:11" ht="16" thickBot="1" x14ac:dyDescent="0.4">
      <c r="A872" s="192" t="s">
        <v>725</v>
      </c>
      <c r="B872" s="221" t="s">
        <v>832</v>
      </c>
      <c r="C872" s="247" t="s">
        <v>833</v>
      </c>
      <c r="D872" s="222">
        <v>1</v>
      </c>
      <c r="E872" s="222"/>
      <c r="F872" s="344">
        <v>0</v>
      </c>
      <c r="G872" s="358" t="s">
        <v>141</v>
      </c>
      <c r="H872" s="359" t="str">
        <f>IFERROR(IF(OR(#REF!,#REF!,#REF!),H$3*$F872,""),"n/a")</f>
        <v>n/a</v>
      </c>
      <c r="I872" s="359" t="str">
        <f>IFERROR(IF(OR(#REF!,#REF!,#REF!),I$3*$F872,""),"n/a")</f>
        <v>n/a</v>
      </c>
      <c r="J872" s="359" t="str">
        <f>IFERROR(IF(OR(#REF!,#REF!,#REF!),J$3*$F872,""),"n/a")</f>
        <v>n/a</v>
      </c>
      <c r="K872" s="359" t="str">
        <f>IFERROR(IF(OR(#REF!,#REF!,#REF!),K$3*$F872,""),"n/a")</f>
        <v>n/a</v>
      </c>
    </row>
    <row r="873" spans="1:11" ht="16" thickBot="1" x14ac:dyDescent="0.4">
      <c r="A873" s="74"/>
      <c r="B873" s="5" t="s">
        <v>141</v>
      </c>
      <c r="C873" s="109" t="s">
        <v>141</v>
      </c>
      <c r="D873" s="94"/>
      <c r="E873" s="94" t="s">
        <v>141</v>
      </c>
      <c r="F873" s="189" t="s">
        <v>141</v>
      </c>
      <c r="G873" s="358" t="s">
        <v>141</v>
      </c>
      <c r="H873" s="359" t="str">
        <f>IFERROR(IF(OR(#REF!,#REF!,#REF!),H$3*$F873,""),"n/a")</f>
        <v>n/a</v>
      </c>
      <c r="I873" s="359" t="str">
        <f>IFERROR(IF(OR(#REF!,#REF!,#REF!),I$3*$F873,""),"n/a")</f>
        <v>n/a</v>
      </c>
      <c r="J873" s="359" t="str">
        <f>IFERROR(IF(OR(#REF!,#REF!,#REF!),J$3*$F873,""),"n/a")</f>
        <v>n/a</v>
      </c>
      <c r="K873" s="359" t="str">
        <f>IFERROR(IF(OR(#REF!,#REF!,#REF!),K$3*$F873,""),"n/a")</f>
        <v>n/a</v>
      </c>
    </row>
    <row r="874" spans="1:11" ht="15.5" x14ac:dyDescent="0.35">
      <c r="A874" s="167" t="s">
        <v>7923</v>
      </c>
      <c r="B874" s="3" t="s">
        <v>834</v>
      </c>
      <c r="C874" s="110" t="str">
        <f>LEFT(A874,FIND(" ",SUBSTITUTE(A874," ","",1)))</f>
        <v>Cat4 Conf4</v>
      </c>
      <c r="D874" s="158"/>
      <c r="E874" s="158" t="s">
        <v>141</v>
      </c>
      <c r="F874" s="276" t="s">
        <v>141</v>
      </c>
      <c r="G874" s="358" t="s">
        <v>141</v>
      </c>
      <c r="H874" s="359" t="str">
        <f>IFERROR(IF(OR(#REF!,#REF!,#REF!),H$3*$F874,""),"n/a")</f>
        <v>n/a</v>
      </c>
      <c r="I874" s="359" t="str">
        <f>IFERROR(IF(OR(#REF!,#REF!,#REF!),I$3*$F874,""),"n/a")</f>
        <v>n/a</v>
      </c>
      <c r="J874" s="359" t="str">
        <f>IFERROR(IF(OR(#REF!,#REF!,#REF!),J$3*$F874,""),"n/a")</f>
        <v>n/a</v>
      </c>
      <c r="K874" s="359" t="str">
        <f>IFERROR(IF(OR(#REF!,#REF!,#REF!),K$3*$F874,""),"n/a")</f>
        <v>n/a</v>
      </c>
    </row>
    <row r="875" spans="1:11" ht="15.5" x14ac:dyDescent="0.35">
      <c r="A875" s="373" t="s">
        <v>836</v>
      </c>
      <c r="B875" s="574" t="s">
        <v>837</v>
      </c>
      <c r="C875" s="193" t="s">
        <v>835</v>
      </c>
      <c r="D875" s="309">
        <v>1</v>
      </c>
      <c r="E875" s="309" t="s">
        <v>141</v>
      </c>
      <c r="F875" s="393">
        <v>248.09</v>
      </c>
      <c r="G875" s="358" t="s">
        <v>141</v>
      </c>
      <c r="H875" s="359" t="str">
        <f>IFERROR(IF(OR(#REF!,#REF!,#REF!),H$3*$F875,""),"n/a")</f>
        <v>n/a</v>
      </c>
      <c r="I875" s="359" t="str">
        <f>IFERROR(IF(OR(#REF!,#REF!,#REF!),I$3*$F875,""),"n/a")</f>
        <v>n/a</v>
      </c>
      <c r="J875" s="359" t="str">
        <f>IFERROR(IF(OR(#REF!,#REF!,#REF!),J$3*$F875,""),"n/a")</f>
        <v>n/a</v>
      </c>
      <c r="K875" s="359" t="str">
        <f>IFERROR(IF(OR(#REF!,#REF!,#REF!),K$3*$F875,""),"n/a")</f>
        <v>n/a</v>
      </c>
    </row>
    <row r="876" spans="1:11" ht="31" x14ac:dyDescent="0.35">
      <c r="A876" s="373" t="s">
        <v>838</v>
      </c>
      <c r="B876" s="574" t="s">
        <v>355</v>
      </c>
      <c r="C876" s="193" t="s">
        <v>356</v>
      </c>
      <c r="D876" s="309">
        <v>1</v>
      </c>
      <c r="E876" s="309" t="s">
        <v>141</v>
      </c>
      <c r="F876" s="393">
        <v>360.12</v>
      </c>
      <c r="G876" s="358" t="s">
        <v>141</v>
      </c>
      <c r="H876" s="359" t="str">
        <f>IFERROR(IF(OR(#REF!,#REF!,#REF!),H$3*$F876,""),"n/a")</f>
        <v>n/a</v>
      </c>
      <c r="I876" s="359" t="str">
        <f>IFERROR(IF(OR(#REF!,#REF!,#REF!),I$3*$F876,""),"n/a")</f>
        <v>n/a</v>
      </c>
      <c r="J876" s="359" t="str">
        <f>IFERROR(IF(OR(#REF!,#REF!,#REF!),J$3*$F876,""),"n/a")</f>
        <v>n/a</v>
      </c>
      <c r="K876" s="359" t="str">
        <f>IFERROR(IF(OR(#REF!,#REF!,#REF!),K$3*$F876,""),"n/a")</f>
        <v>n/a</v>
      </c>
    </row>
    <row r="877" spans="1:11" ht="15.5" x14ac:dyDescent="0.35">
      <c r="A877" s="373" t="s">
        <v>244</v>
      </c>
      <c r="B877" s="574" t="s">
        <v>245</v>
      </c>
      <c r="C877" s="193" t="s">
        <v>357</v>
      </c>
      <c r="D877" s="309">
        <v>2</v>
      </c>
      <c r="E877" s="309" t="s">
        <v>141</v>
      </c>
      <c r="F877" s="393">
        <v>135.68</v>
      </c>
      <c r="G877" s="358" t="s">
        <v>141</v>
      </c>
      <c r="H877" s="359" t="str">
        <f>IFERROR(IF(OR(#REF!,#REF!,#REF!),H$3*$F877,""),"n/a")</f>
        <v>n/a</v>
      </c>
      <c r="I877" s="359" t="str">
        <f>IFERROR(IF(OR(#REF!,#REF!,#REF!),I$3*$F877,""),"n/a")</f>
        <v>n/a</v>
      </c>
      <c r="J877" s="359" t="str">
        <f>IFERROR(IF(OR(#REF!,#REF!,#REF!),J$3*$F877,""),"n/a")</f>
        <v>n/a</v>
      </c>
      <c r="K877" s="359" t="str">
        <f>IFERROR(IF(OR(#REF!,#REF!,#REF!),K$3*$F877,""),"n/a")</f>
        <v>n/a</v>
      </c>
    </row>
    <row r="878" spans="1:11" ht="15.5" x14ac:dyDescent="0.35">
      <c r="A878" s="373" t="s">
        <v>839</v>
      </c>
      <c r="B878" s="574" t="s">
        <v>840</v>
      </c>
      <c r="C878" s="193" t="s">
        <v>841</v>
      </c>
      <c r="D878" s="309">
        <v>1</v>
      </c>
      <c r="E878" s="309" t="s">
        <v>141</v>
      </c>
      <c r="F878" s="393">
        <v>9.92</v>
      </c>
      <c r="G878" s="358" t="s">
        <v>141</v>
      </c>
      <c r="H878" s="359" t="str">
        <f>IFERROR(IF(OR(#REF!,#REF!,#REF!),H$3*$F878,""),"n/a")</f>
        <v>n/a</v>
      </c>
      <c r="I878" s="359" t="str">
        <f>IFERROR(IF(OR(#REF!,#REF!,#REF!),I$3*$F878,""),"n/a")</f>
        <v>n/a</v>
      </c>
      <c r="J878" s="359" t="str">
        <f>IFERROR(IF(OR(#REF!,#REF!,#REF!),J$3*$F878,""),"n/a")</f>
        <v>n/a</v>
      </c>
      <c r="K878" s="359" t="str">
        <f>IFERROR(IF(OR(#REF!,#REF!,#REF!),K$3*$F878,""),"n/a")</f>
        <v>n/a</v>
      </c>
    </row>
    <row r="879" spans="1:11" ht="15.5" x14ac:dyDescent="0.35">
      <c r="A879" s="373" t="s">
        <v>842</v>
      </c>
      <c r="B879" s="574" t="s">
        <v>843</v>
      </c>
      <c r="C879" s="193" t="s">
        <v>844</v>
      </c>
      <c r="D879" s="309">
        <v>1</v>
      </c>
      <c r="E879" s="309" t="s">
        <v>141</v>
      </c>
      <c r="F879" s="393">
        <v>176.28</v>
      </c>
      <c r="G879" s="358" t="s">
        <v>141</v>
      </c>
      <c r="H879" s="359" t="str">
        <f>IFERROR(IF(OR(#REF!,#REF!,#REF!),H$3*$F879,""),"n/a")</f>
        <v>n/a</v>
      </c>
      <c r="I879" s="359" t="str">
        <f>IFERROR(IF(OR(#REF!,#REF!,#REF!),I$3*$F879,""),"n/a")</f>
        <v>n/a</v>
      </c>
      <c r="J879" s="359" t="str">
        <f>IFERROR(IF(OR(#REF!,#REF!,#REF!),J$3*$F879,""),"n/a")</f>
        <v>n/a</v>
      </c>
      <c r="K879" s="359" t="str">
        <f>IFERROR(IF(OR(#REF!,#REF!,#REF!),K$3*$F879,""),"n/a")</f>
        <v>n/a</v>
      </c>
    </row>
    <row r="880" spans="1:11" ht="15.5" x14ac:dyDescent="0.35">
      <c r="A880" s="373" t="s">
        <v>845</v>
      </c>
      <c r="B880" s="574" t="s">
        <v>846</v>
      </c>
      <c r="C880" s="193" t="s">
        <v>847</v>
      </c>
      <c r="D880" s="309">
        <v>1</v>
      </c>
      <c r="E880" s="309" t="s">
        <v>141</v>
      </c>
      <c r="F880" s="393">
        <v>16.600000000000001</v>
      </c>
      <c r="G880" s="358" t="s">
        <v>141</v>
      </c>
      <c r="H880" s="359" t="str">
        <f>IFERROR(IF(OR(#REF!,#REF!,#REF!),H$3*$F880,""),"n/a")</f>
        <v>n/a</v>
      </c>
      <c r="I880" s="359" t="str">
        <f>IFERROR(IF(OR(#REF!,#REF!,#REF!),I$3*$F880,""),"n/a")</f>
        <v>n/a</v>
      </c>
      <c r="J880" s="359" t="str">
        <f>IFERROR(IF(OR(#REF!,#REF!,#REF!),J$3*$F880,""),"n/a")</f>
        <v>n/a</v>
      </c>
      <c r="K880" s="359" t="str">
        <f>IFERROR(IF(OR(#REF!,#REF!,#REF!),K$3*$F880,""),"n/a")</f>
        <v>n/a</v>
      </c>
    </row>
    <row r="881" spans="1:11" ht="15.5" x14ac:dyDescent="0.35">
      <c r="A881" s="373" t="s">
        <v>9914</v>
      </c>
      <c r="B881" s="574" t="s">
        <v>9911</v>
      </c>
      <c r="C881" s="193" t="s">
        <v>7728</v>
      </c>
      <c r="D881" s="309">
        <v>1</v>
      </c>
      <c r="E881" s="309" t="s">
        <v>141</v>
      </c>
      <c r="F881" s="393">
        <v>0.57000000000000006</v>
      </c>
      <c r="G881" s="358" t="s">
        <v>141</v>
      </c>
      <c r="H881" s="359" t="str">
        <f>IFERROR(IF(OR(#REF!,#REF!,#REF!),H$3*$F881,""),"n/a")</f>
        <v>n/a</v>
      </c>
      <c r="I881" s="359" t="str">
        <f>IFERROR(IF(OR(#REF!,#REF!,#REF!),I$3*$F881,""),"n/a")</f>
        <v>n/a</v>
      </c>
      <c r="J881" s="359" t="str">
        <f>IFERROR(IF(OR(#REF!,#REF!,#REF!),J$3*$F881,""),"n/a")</f>
        <v>n/a</v>
      </c>
      <c r="K881" s="359" t="str">
        <f>IFERROR(IF(OR(#REF!,#REF!,#REF!),K$3*$F881,""),"n/a")</f>
        <v>n/a</v>
      </c>
    </row>
    <row r="882" spans="1:11" ht="15.5" x14ac:dyDescent="0.35">
      <c r="A882" s="373" t="s">
        <v>9908</v>
      </c>
      <c r="B882" s="574" t="s">
        <v>9909</v>
      </c>
      <c r="C882" s="193" t="s">
        <v>6942</v>
      </c>
      <c r="D882" s="310">
        <v>1</v>
      </c>
      <c r="E882" s="311"/>
      <c r="F882" s="271">
        <v>0.52</v>
      </c>
      <c r="G882" s="357" t="s">
        <v>7012</v>
      </c>
      <c r="H882" s="571">
        <f t="shared" ref="H882:K882" si="22">IF(ISNUMBER($F882),H$3*$F882,"")</f>
        <v>0.13982084411935822</v>
      </c>
      <c r="I882" s="571">
        <f t="shared" si="22"/>
        <v>7.1947713946859962E-2</v>
      </c>
      <c r="J882" s="571" t="e">
        <f t="shared" si="22"/>
        <v>#N/A</v>
      </c>
      <c r="K882" s="571" t="e">
        <f t="shared" si="22"/>
        <v>#N/A</v>
      </c>
    </row>
    <row r="883" spans="1:11" ht="15.5" x14ac:dyDescent="0.35">
      <c r="A883" s="373" t="s">
        <v>724</v>
      </c>
      <c r="B883" s="574" t="s">
        <v>472</v>
      </c>
      <c r="C883" s="193" t="s">
        <v>160</v>
      </c>
      <c r="D883" s="309">
        <v>1</v>
      </c>
      <c r="E883" s="309" t="s">
        <v>141</v>
      </c>
      <c r="F883" s="393">
        <v>0</v>
      </c>
      <c r="G883" s="358" t="s">
        <v>141</v>
      </c>
      <c r="H883" s="359" t="str">
        <f>IFERROR(IF(OR(#REF!,#REF!,#REF!),H$3*$F883,""),"n/a")</f>
        <v>n/a</v>
      </c>
      <c r="I883" s="359" t="str">
        <f>IFERROR(IF(OR(#REF!,#REF!,#REF!),I$3*$F883,""),"n/a")</f>
        <v>n/a</v>
      </c>
      <c r="J883" s="359" t="str">
        <f>IFERROR(IF(OR(#REF!,#REF!,#REF!),J$3*$F883,""),"n/a")</f>
        <v>n/a</v>
      </c>
      <c r="K883" s="359" t="str">
        <f>IFERROR(IF(OR(#REF!,#REF!,#REF!),K$3*$F883,""),"n/a")</f>
        <v>n/a</v>
      </c>
    </row>
    <row r="884" spans="1:11" ht="16" thickBot="1" x14ac:dyDescent="0.4">
      <c r="A884" s="594" t="s">
        <v>727</v>
      </c>
      <c r="B884" s="565" t="s">
        <v>848</v>
      </c>
      <c r="C884" s="391" t="s">
        <v>849</v>
      </c>
      <c r="D884" s="386">
        <v>1</v>
      </c>
      <c r="E884" s="386"/>
      <c r="F884" s="344">
        <v>0</v>
      </c>
      <c r="G884" s="358" t="s">
        <v>141</v>
      </c>
      <c r="H884" s="359" t="str">
        <f>IFERROR(IF(OR(#REF!,#REF!,#REF!),H$3*$F884,""),"n/a")</f>
        <v>n/a</v>
      </c>
      <c r="I884" s="359" t="str">
        <f>IFERROR(IF(OR(#REF!,#REF!,#REF!),I$3*$F884,""),"n/a")</f>
        <v>n/a</v>
      </c>
      <c r="J884" s="359" t="str">
        <f>IFERROR(IF(OR(#REF!,#REF!,#REF!),J$3*$F884,""),"n/a")</f>
        <v>n/a</v>
      </c>
      <c r="K884" s="359" t="str">
        <f>IFERROR(IF(OR(#REF!,#REF!,#REF!),K$3*$F884,""),"n/a")</f>
        <v>n/a</v>
      </c>
    </row>
    <row r="885" spans="1:11" ht="16" thickBot="1" x14ac:dyDescent="0.4">
      <c r="A885" s="74"/>
      <c r="B885" s="5" t="s">
        <v>141</v>
      </c>
      <c r="C885" s="109" t="s">
        <v>141</v>
      </c>
      <c r="D885" s="94"/>
      <c r="E885" s="94" t="s">
        <v>141</v>
      </c>
      <c r="F885" s="189" t="s">
        <v>141</v>
      </c>
      <c r="G885" s="358" t="s">
        <v>141</v>
      </c>
      <c r="H885" s="359" t="str">
        <f>IFERROR(IF(OR(#REF!,#REF!,#REF!),H$3*$F885,""),"n/a")</f>
        <v>n/a</v>
      </c>
      <c r="I885" s="359" t="str">
        <f>IFERROR(IF(OR(#REF!,#REF!,#REF!),I$3*$F885,""),"n/a")</f>
        <v>n/a</v>
      </c>
      <c r="J885" s="359" t="str">
        <f>IFERROR(IF(OR(#REF!,#REF!,#REF!),J$3*$F885,""),"n/a")</f>
        <v>n/a</v>
      </c>
      <c r="K885" s="359" t="str">
        <f>IFERROR(IF(OR(#REF!,#REF!,#REF!),K$3*$F885,""),"n/a")</f>
        <v>n/a</v>
      </c>
    </row>
    <row r="886" spans="1:11" ht="15.5" x14ac:dyDescent="0.35">
      <c r="A886" s="82" t="s">
        <v>850</v>
      </c>
      <c r="B886" s="16" t="s">
        <v>851</v>
      </c>
      <c r="C886" s="110" t="str">
        <f>LEFT(A886,FIND(" ",SUBSTITUTE(A886," ","",1)))</f>
        <v>Cat4 Conf5</v>
      </c>
      <c r="D886" s="18"/>
      <c r="E886" s="52"/>
      <c r="F886" s="276" t="s">
        <v>141</v>
      </c>
      <c r="G886" s="358" t="s">
        <v>141</v>
      </c>
      <c r="H886" s="359" t="str">
        <f>IFERROR(IF(OR(#REF!,#REF!,#REF!),H$3*$F886,""),"n/a")</f>
        <v>n/a</v>
      </c>
      <c r="I886" s="359" t="str">
        <f>IFERROR(IF(OR(#REF!,#REF!,#REF!),I$3*$F886,""),"n/a")</f>
        <v>n/a</v>
      </c>
      <c r="J886" s="359" t="str">
        <f>IFERROR(IF(OR(#REF!,#REF!,#REF!),J$3*$F886,""),"n/a")</f>
        <v>n/a</v>
      </c>
      <c r="K886" s="359" t="str">
        <f>IFERROR(IF(OR(#REF!,#REF!,#REF!),K$3*$F886,""),"n/a")</f>
        <v>n/a</v>
      </c>
    </row>
    <row r="887" spans="1:11" ht="15.5" x14ac:dyDescent="0.35">
      <c r="A887" s="373" t="s">
        <v>836</v>
      </c>
      <c r="B887" s="574" t="s">
        <v>853</v>
      </c>
      <c r="C887" s="193" t="s">
        <v>852</v>
      </c>
      <c r="D887" s="309">
        <v>1</v>
      </c>
      <c r="E887" s="310"/>
      <c r="F887" s="393">
        <v>309.57</v>
      </c>
      <c r="G887" s="358" t="s">
        <v>141</v>
      </c>
      <c r="H887" s="359" t="str">
        <f>IFERROR(IF(OR(#REF!,#REF!,#REF!),H$3*$F887,""),"n/a")</f>
        <v>n/a</v>
      </c>
      <c r="I887" s="359" t="str">
        <f>IFERROR(IF(OR(#REF!,#REF!,#REF!),I$3*$F887,""),"n/a")</f>
        <v>n/a</v>
      </c>
      <c r="J887" s="359" t="str">
        <f>IFERROR(IF(OR(#REF!,#REF!,#REF!),J$3*$F887,""),"n/a")</f>
        <v>n/a</v>
      </c>
      <c r="K887" s="359" t="str">
        <f>IFERROR(IF(OR(#REF!,#REF!,#REF!),K$3*$F887,""),"n/a")</f>
        <v>n/a</v>
      </c>
    </row>
    <row r="888" spans="1:11" ht="15.5" x14ac:dyDescent="0.35">
      <c r="A888" s="373" t="s">
        <v>218</v>
      </c>
      <c r="B888" s="574" t="s">
        <v>219</v>
      </c>
      <c r="C888" s="193" t="s">
        <v>220</v>
      </c>
      <c r="D888" s="309">
        <v>1</v>
      </c>
      <c r="E888" s="310"/>
      <c r="F888" s="393">
        <v>380.86</v>
      </c>
      <c r="G888" s="358" t="s">
        <v>141</v>
      </c>
      <c r="H888" s="359" t="str">
        <f>IFERROR(IF(OR(#REF!,#REF!,#REF!),H$3*$F888,""),"n/a")</f>
        <v>n/a</v>
      </c>
      <c r="I888" s="359" t="str">
        <f>IFERROR(IF(OR(#REF!,#REF!,#REF!),I$3*$F888,""),"n/a")</f>
        <v>n/a</v>
      </c>
      <c r="J888" s="359" t="str">
        <f>IFERROR(IF(OR(#REF!,#REF!,#REF!),J$3*$F888,""),"n/a")</f>
        <v>n/a</v>
      </c>
      <c r="K888" s="359" t="str">
        <f>IFERROR(IF(OR(#REF!,#REF!,#REF!),K$3*$F888,""),"n/a")</f>
        <v>n/a</v>
      </c>
    </row>
    <row r="889" spans="1:11" ht="15.5" x14ac:dyDescent="0.35">
      <c r="A889" s="373" t="s">
        <v>221</v>
      </c>
      <c r="B889" s="574" t="s">
        <v>222</v>
      </c>
      <c r="C889" s="193" t="s">
        <v>223</v>
      </c>
      <c r="D889" s="309">
        <v>2</v>
      </c>
      <c r="E889" s="310"/>
      <c r="F889" s="393">
        <v>178.76</v>
      </c>
      <c r="G889" s="358" t="s">
        <v>141</v>
      </c>
      <c r="H889" s="359" t="str">
        <f>IFERROR(IF(OR(#REF!,#REF!,#REF!),H$3*$F889,""),"n/a")</f>
        <v>n/a</v>
      </c>
      <c r="I889" s="359" t="str">
        <f>IFERROR(IF(OR(#REF!,#REF!,#REF!),I$3*$F889,""),"n/a")</f>
        <v>n/a</v>
      </c>
      <c r="J889" s="359" t="str">
        <f>IFERROR(IF(OR(#REF!,#REF!,#REF!),J$3*$F889,""),"n/a")</f>
        <v>n/a</v>
      </c>
      <c r="K889" s="359" t="str">
        <f>IFERROR(IF(OR(#REF!,#REF!,#REF!),K$3*$F889,""),"n/a")</f>
        <v>n/a</v>
      </c>
    </row>
    <row r="890" spans="1:11" ht="15.5" x14ac:dyDescent="0.35">
      <c r="A890" s="373" t="s">
        <v>839</v>
      </c>
      <c r="B890" s="574" t="s">
        <v>854</v>
      </c>
      <c r="C890" s="193" t="s">
        <v>855</v>
      </c>
      <c r="D890" s="309">
        <v>1</v>
      </c>
      <c r="E890" s="310"/>
      <c r="F890" s="393">
        <v>16.399999999999999</v>
      </c>
      <c r="G890" s="358" t="s">
        <v>141</v>
      </c>
      <c r="H890" s="359" t="str">
        <f>IFERROR(IF(OR(#REF!,#REF!,#REF!),H$3*$F890,""),"n/a")</f>
        <v>n/a</v>
      </c>
      <c r="I890" s="359" t="str">
        <f>IFERROR(IF(OR(#REF!,#REF!,#REF!),I$3*$F890,""),"n/a")</f>
        <v>n/a</v>
      </c>
      <c r="J890" s="359" t="str">
        <f>IFERROR(IF(OR(#REF!,#REF!,#REF!),J$3*$F890,""),"n/a")</f>
        <v>n/a</v>
      </c>
      <c r="K890" s="359" t="str">
        <f>IFERROR(IF(OR(#REF!,#REF!,#REF!),K$3*$F890,""),"n/a")</f>
        <v>n/a</v>
      </c>
    </row>
    <row r="891" spans="1:11" ht="15.5" x14ac:dyDescent="0.35">
      <c r="A891" s="373" t="s">
        <v>842</v>
      </c>
      <c r="B891" s="574" t="s">
        <v>843</v>
      </c>
      <c r="C891" s="193" t="s">
        <v>844</v>
      </c>
      <c r="D891" s="309">
        <v>1</v>
      </c>
      <c r="E891" s="310"/>
      <c r="F891" s="393">
        <v>176.28</v>
      </c>
      <c r="G891" s="358" t="s">
        <v>141</v>
      </c>
      <c r="H891" s="359" t="str">
        <f>IFERROR(IF(OR(#REF!,#REF!,#REF!),H$3*$F891,""),"n/a")</f>
        <v>n/a</v>
      </c>
      <c r="I891" s="359" t="str">
        <f>IFERROR(IF(OR(#REF!,#REF!,#REF!),I$3*$F891,""),"n/a")</f>
        <v>n/a</v>
      </c>
      <c r="J891" s="359" t="str">
        <f>IFERROR(IF(OR(#REF!,#REF!,#REF!),J$3*$F891,""),"n/a")</f>
        <v>n/a</v>
      </c>
      <c r="K891" s="359" t="str">
        <f>IFERROR(IF(OR(#REF!,#REF!,#REF!),K$3*$F891,""),"n/a")</f>
        <v>n/a</v>
      </c>
    </row>
    <row r="892" spans="1:11" ht="15.5" x14ac:dyDescent="0.35">
      <c r="A892" s="373" t="s">
        <v>845</v>
      </c>
      <c r="B892" s="574" t="s">
        <v>856</v>
      </c>
      <c r="C892" s="193" t="s">
        <v>857</v>
      </c>
      <c r="D892" s="309">
        <v>1</v>
      </c>
      <c r="E892" s="310"/>
      <c r="F892" s="393">
        <v>38.950000000000003</v>
      </c>
      <c r="G892" s="358" t="s">
        <v>141</v>
      </c>
      <c r="H892" s="359" t="str">
        <f>IFERROR(IF(OR(#REF!,#REF!,#REF!),H$3*$F892,""),"n/a")</f>
        <v>n/a</v>
      </c>
      <c r="I892" s="359" t="str">
        <f>IFERROR(IF(OR(#REF!,#REF!,#REF!),I$3*$F892,""),"n/a")</f>
        <v>n/a</v>
      </c>
      <c r="J892" s="359" t="str">
        <f>IFERROR(IF(OR(#REF!,#REF!,#REF!),J$3*$F892,""),"n/a")</f>
        <v>n/a</v>
      </c>
      <c r="K892" s="359" t="str">
        <f>IFERROR(IF(OR(#REF!,#REF!,#REF!),K$3*$F892,""),"n/a")</f>
        <v>n/a</v>
      </c>
    </row>
    <row r="893" spans="1:11" ht="15.5" x14ac:dyDescent="0.35">
      <c r="A893" s="373" t="s">
        <v>9914</v>
      </c>
      <c r="B893" s="574" t="s">
        <v>9911</v>
      </c>
      <c r="C893" s="193" t="s">
        <v>7728</v>
      </c>
      <c r="D893" s="309">
        <v>1</v>
      </c>
      <c r="E893" s="310"/>
      <c r="F893" s="393">
        <v>0.57000000000000006</v>
      </c>
      <c r="G893" s="358" t="s">
        <v>141</v>
      </c>
      <c r="H893" s="359" t="str">
        <f>IFERROR(IF(OR(#REF!,#REF!,#REF!),H$3*$F893,""),"n/a")</f>
        <v>n/a</v>
      </c>
      <c r="I893" s="359" t="str">
        <f>IFERROR(IF(OR(#REF!,#REF!,#REF!),I$3*$F893,""),"n/a")</f>
        <v>n/a</v>
      </c>
      <c r="J893" s="359" t="str">
        <f>IFERROR(IF(OR(#REF!,#REF!,#REF!),J$3*$F893,""),"n/a")</f>
        <v>n/a</v>
      </c>
      <c r="K893" s="359" t="str">
        <f>IFERROR(IF(OR(#REF!,#REF!,#REF!),K$3*$F893,""),"n/a")</f>
        <v>n/a</v>
      </c>
    </row>
    <row r="894" spans="1:11" ht="15.5" x14ac:dyDescent="0.35">
      <c r="A894" s="373" t="s">
        <v>9908</v>
      </c>
      <c r="B894" s="574" t="s">
        <v>9909</v>
      </c>
      <c r="C894" s="193" t="s">
        <v>6942</v>
      </c>
      <c r="D894" s="310">
        <v>1</v>
      </c>
      <c r="E894" s="311"/>
      <c r="F894" s="271">
        <v>0.52</v>
      </c>
      <c r="G894" s="357" t="s">
        <v>7012</v>
      </c>
      <c r="H894" s="571">
        <f t="shared" ref="H894:K894" si="23">IF(ISNUMBER($F894),H$3*$F894,"")</f>
        <v>0.13982084411935822</v>
      </c>
      <c r="I894" s="571">
        <f t="shared" si="23"/>
        <v>7.1947713946859962E-2</v>
      </c>
      <c r="J894" s="571" t="e">
        <f t="shared" si="23"/>
        <v>#N/A</v>
      </c>
      <c r="K894" s="571" t="e">
        <f t="shared" si="23"/>
        <v>#N/A</v>
      </c>
    </row>
    <row r="895" spans="1:11" ht="15.5" x14ac:dyDescent="0.35">
      <c r="A895" s="373" t="s">
        <v>724</v>
      </c>
      <c r="B895" s="574" t="s">
        <v>472</v>
      </c>
      <c r="C895" s="193" t="s">
        <v>160</v>
      </c>
      <c r="D895" s="309">
        <v>1</v>
      </c>
      <c r="E895" s="310"/>
      <c r="F895" s="393">
        <v>0</v>
      </c>
      <c r="G895" s="358" t="s">
        <v>141</v>
      </c>
      <c r="H895" s="359" t="str">
        <f>IFERROR(IF(OR(#REF!,#REF!,#REF!),H$3*$F895,""),"n/a")</f>
        <v>n/a</v>
      </c>
      <c r="I895" s="359" t="str">
        <f>IFERROR(IF(OR(#REF!,#REF!,#REF!),I$3*$F895,""),"n/a")</f>
        <v>n/a</v>
      </c>
      <c r="J895" s="359" t="str">
        <f>IFERROR(IF(OR(#REF!,#REF!,#REF!),J$3*$F895,""),"n/a")</f>
        <v>n/a</v>
      </c>
      <c r="K895" s="359" t="str">
        <f>IFERROR(IF(OR(#REF!,#REF!,#REF!),K$3*$F895,""),"n/a")</f>
        <v>n/a</v>
      </c>
    </row>
    <row r="896" spans="1:11" ht="16" thickBot="1" x14ac:dyDescent="0.4">
      <c r="A896" s="192" t="s">
        <v>727</v>
      </c>
      <c r="B896" s="221" t="s">
        <v>858</v>
      </c>
      <c r="C896" s="247" t="s">
        <v>859</v>
      </c>
      <c r="D896" s="222">
        <v>1</v>
      </c>
      <c r="E896" s="222"/>
      <c r="F896" s="274">
        <v>0</v>
      </c>
      <c r="G896" s="358" t="s">
        <v>141</v>
      </c>
      <c r="H896" s="359" t="str">
        <f>IFERROR(IF(OR(#REF!,#REF!,#REF!),H$3*$F896,""),"n/a")</f>
        <v>n/a</v>
      </c>
      <c r="I896" s="359" t="str">
        <f>IFERROR(IF(OR(#REF!,#REF!,#REF!),I$3*$F896,""),"n/a")</f>
        <v>n/a</v>
      </c>
      <c r="J896" s="359" t="str">
        <f>IFERROR(IF(OR(#REF!,#REF!,#REF!),J$3*$F896,""),"n/a")</f>
        <v>n/a</v>
      </c>
      <c r="K896" s="359" t="str">
        <f>IFERROR(IF(OR(#REF!,#REF!,#REF!),K$3*$F896,""),"n/a")</f>
        <v>n/a</v>
      </c>
    </row>
    <row r="897" spans="1:11" ht="16" thickBot="1" x14ac:dyDescent="0.4">
      <c r="A897" s="74"/>
      <c r="B897" s="5" t="s">
        <v>141</v>
      </c>
      <c r="C897" s="109" t="s">
        <v>141</v>
      </c>
      <c r="D897" s="94"/>
      <c r="E897" s="94"/>
      <c r="F897" s="189" t="s">
        <v>141</v>
      </c>
      <c r="G897" s="358" t="s">
        <v>141</v>
      </c>
      <c r="H897" s="359" t="str">
        <f>IFERROR(IF(OR(#REF!,#REF!,#REF!),H$3*$F897,""),"n/a")</f>
        <v>n/a</v>
      </c>
      <c r="I897" s="359" t="str">
        <f>IFERROR(IF(OR(#REF!,#REF!,#REF!),I$3*$F897,""),"n/a")</f>
        <v>n/a</v>
      </c>
      <c r="J897" s="359" t="str">
        <f>IFERROR(IF(OR(#REF!,#REF!,#REF!),J$3*$F897,""),"n/a")</f>
        <v>n/a</v>
      </c>
      <c r="K897" s="359" t="str">
        <f>IFERROR(IF(OR(#REF!,#REF!,#REF!),K$3*$F897,""),"n/a")</f>
        <v>n/a</v>
      </c>
    </row>
    <row r="898" spans="1:11" ht="37.15" customHeight="1" thickBot="1" x14ac:dyDescent="0.4">
      <c r="A898" s="231" t="s">
        <v>860</v>
      </c>
      <c r="B898" s="739" t="s">
        <v>141</v>
      </c>
      <c r="C898" s="144" t="s">
        <v>141</v>
      </c>
      <c r="D898" s="170"/>
      <c r="E898" s="170" t="s">
        <v>141</v>
      </c>
      <c r="F898" s="188" t="s">
        <v>141</v>
      </c>
      <c r="G898" s="358" t="s">
        <v>141</v>
      </c>
      <c r="H898" s="359" t="str">
        <f>IFERROR(IF(OR(#REF!,#REF!,#REF!),H$3*$F898,""),"n/a")</f>
        <v>n/a</v>
      </c>
      <c r="I898" s="359" t="str">
        <f>IFERROR(IF(OR(#REF!,#REF!,#REF!),I$3*$F898,""),"n/a")</f>
        <v>n/a</v>
      </c>
      <c r="J898" s="359" t="str">
        <f>IFERROR(IF(OR(#REF!,#REF!,#REF!),J$3*$F898,""),"n/a")</f>
        <v>n/a</v>
      </c>
      <c r="K898" s="359" t="str">
        <f>IFERROR(IF(OR(#REF!,#REF!,#REF!),K$3*$F898,""),"n/a")</f>
        <v>n/a</v>
      </c>
    </row>
    <row r="899" spans="1:11" ht="31.5" thickBot="1" x14ac:dyDescent="0.4">
      <c r="A899" s="219" t="s">
        <v>264</v>
      </c>
      <c r="B899" s="431" t="s">
        <v>141</v>
      </c>
      <c r="C899" s="250" t="s">
        <v>141</v>
      </c>
      <c r="D899" s="251"/>
      <c r="E899" s="251" t="s">
        <v>141</v>
      </c>
      <c r="F899" s="277" t="s">
        <v>141</v>
      </c>
      <c r="G899" s="358" t="s">
        <v>141</v>
      </c>
      <c r="H899" s="359" t="str">
        <f>IFERROR(IF(OR(#REF!,#REF!,#REF!),H$3*$F899,""),"n/a")</f>
        <v>n/a</v>
      </c>
      <c r="I899" s="359" t="str">
        <f>IFERROR(IF(OR(#REF!,#REF!,#REF!),I$3*$F899,""),"n/a")</f>
        <v>n/a</v>
      </c>
      <c r="J899" s="359" t="str">
        <f>IFERROR(IF(OR(#REF!,#REF!,#REF!),J$3*$F899,""),"n/a")</f>
        <v>n/a</v>
      </c>
      <c r="K899" s="359" t="str">
        <f>IFERROR(IF(OR(#REF!,#REF!,#REF!),K$3*$F899,""),"n/a")</f>
        <v>n/a</v>
      </c>
    </row>
    <row r="900" spans="1:11" ht="31.5" thickBot="1" x14ac:dyDescent="0.4">
      <c r="A900" s="597" t="s">
        <v>142</v>
      </c>
      <c r="B900" s="207" t="s">
        <v>143</v>
      </c>
      <c r="C900" s="650" t="s">
        <v>144</v>
      </c>
      <c r="D900" s="208" t="s">
        <v>132</v>
      </c>
      <c r="E900" s="208"/>
      <c r="F900" s="572" t="s">
        <v>9087</v>
      </c>
      <c r="G900" s="358" t="s">
        <v>141</v>
      </c>
      <c r="H900" s="359" t="str">
        <f>IFERROR(IF(OR(#REF!,#REF!,#REF!),H$3*$F900,""),"n/a")</f>
        <v>n/a</v>
      </c>
      <c r="I900" s="359" t="str">
        <f>IFERROR(IF(OR(#REF!,#REF!,#REF!),I$3*$F900,""),"n/a")</f>
        <v>n/a</v>
      </c>
      <c r="J900" s="359" t="str">
        <f>IFERROR(IF(OR(#REF!,#REF!,#REF!),J$3*$F900,""),"n/a")</f>
        <v>n/a</v>
      </c>
      <c r="K900" s="359" t="str">
        <f>IFERROR(IF(OR(#REF!,#REF!,#REF!),K$3*$F900,""),"n/a")</f>
        <v>n/a</v>
      </c>
    </row>
    <row r="901" spans="1:11" ht="16" thickBot="1" x14ac:dyDescent="0.4">
      <c r="A901" s="219" t="s">
        <v>861</v>
      </c>
      <c r="B901" s="431" t="s">
        <v>141</v>
      </c>
      <c r="C901" s="250" t="s">
        <v>141</v>
      </c>
      <c r="D901" s="251"/>
      <c r="E901" s="251" t="s">
        <v>141</v>
      </c>
      <c r="F901" s="277" t="s">
        <v>141</v>
      </c>
      <c r="G901" s="358" t="s">
        <v>141</v>
      </c>
      <c r="H901" s="359" t="str">
        <f>IFERROR(IF(OR(#REF!,#REF!,#REF!),H$3*$F901,""),"n/a")</f>
        <v>n/a</v>
      </c>
      <c r="I901" s="359" t="str">
        <f>IFERROR(IF(OR(#REF!,#REF!,#REF!),I$3*$F901,""),"n/a")</f>
        <v>n/a</v>
      </c>
      <c r="J901" s="359" t="str">
        <f>IFERROR(IF(OR(#REF!,#REF!,#REF!),J$3*$F901,""),"n/a")</f>
        <v>n/a</v>
      </c>
      <c r="K901" s="359" t="str">
        <f>IFERROR(IF(OR(#REF!,#REF!,#REF!),K$3*$F901,""),"n/a")</f>
        <v>n/a</v>
      </c>
    </row>
    <row r="902" spans="1:11" customFormat="1" ht="15.5" x14ac:dyDescent="0.35">
      <c r="A902" s="219" t="s">
        <v>7924</v>
      </c>
      <c r="B902" s="431" t="s">
        <v>141</v>
      </c>
      <c r="C902" s="250" t="s">
        <v>141</v>
      </c>
      <c r="D902" s="251"/>
      <c r="E902" s="251" t="s">
        <v>141</v>
      </c>
      <c r="F902" s="277" t="s">
        <v>141</v>
      </c>
      <c r="G902" s="358" t="s">
        <v>141</v>
      </c>
      <c r="H902" s="359" t="str">
        <f>IFERROR(IF(OR(#REF!,#REF!,#REF!),H$3*$F902,""),"n/a")</f>
        <v>n/a</v>
      </c>
      <c r="I902" s="359" t="str">
        <f>IFERROR(IF(OR(#REF!,#REF!,#REF!),I$3*$F902,""),"n/a")</f>
        <v>n/a</v>
      </c>
      <c r="J902" s="359" t="str">
        <f>IFERROR(IF(OR(#REF!,#REF!,#REF!),J$3*$F902,""),"n/a")</f>
        <v>n/a</v>
      </c>
      <c r="K902" s="359" t="str">
        <f>IFERROR(IF(OR(#REF!,#REF!,#REF!),K$3*$F902,""),"n/a")</f>
        <v>n/a</v>
      </c>
    </row>
    <row r="903" spans="1:11" customFormat="1" ht="15.5" x14ac:dyDescent="0.35">
      <c r="A903" s="72" t="s">
        <v>9342</v>
      </c>
      <c r="B903" s="3" t="s">
        <v>862</v>
      </c>
      <c r="C903" s="110" t="s">
        <v>864</v>
      </c>
      <c r="D903" s="20"/>
      <c r="E903" s="20" t="s">
        <v>141</v>
      </c>
      <c r="F903" s="273">
        <v>245.22</v>
      </c>
      <c r="G903" s="358" t="s">
        <v>141</v>
      </c>
      <c r="H903" s="359" t="str">
        <f>IFERROR(IF(OR(#REF!,#REF!,#REF!),H$3*$F903,""),"n/a")</f>
        <v>n/a</v>
      </c>
      <c r="I903" s="359" t="str">
        <f>IFERROR(IF(OR(#REF!,#REF!,#REF!),I$3*$F903,""),"n/a")</f>
        <v>n/a</v>
      </c>
      <c r="J903" s="359" t="str">
        <f>IFERROR(IF(OR(#REF!,#REF!,#REF!),J$3*$F903,""),"n/a")</f>
        <v>n/a</v>
      </c>
      <c r="K903" s="359" t="str">
        <f>IFERROR(IF(OR(#REF!,#REF!,#REF!),K$3*$F903,""),"n/a")</f>
        <v>n/a</v>
      </c>
    </row>
    <row r="904" spans="1:11" customFormat="1" ht="15.5" x14ac:dyDescent="0.35">
      <c r="A904" s="373" t="s">
        <v>9343</v>
      </c>
      <c r="B904" s="574" t="s">
        <v>863</v>
      </c>
      <c r="C904" s="193" t="s">
        <v>865</v>
      </c>
      <c r="D904" s="309"/>
      <c r="E904" s="309" t="s">
        <v>141</v>
      </c>
      <c r="F904" s="393">
        <v>282.39999999999998</v>
      </c>
      <c r="G904" s="358" t="s">
        <v>141</v>
      </c>
      <c r="H904" s="359" t="str">
        <f>IFERROR(IF(OR(#REF!,#REF!,#REF!),H$3*$F904,""),"n/a")</f>
        <v>n/a</v>
      </c>
      <c r="I904" s="359" t="str">
        <f>IFERROR(IF(OR(#REF!,#REF!,#REF!),I$3*$F904,""),"n/a")</f>
        <v>n/a</v>
      </c>
      <c r="J904" s="359" t="str">
        <f>IFERROR(IF(OR(#REF!,#REF!,#REF!),J$3*$F904,""),"n/a")</f>
        <v>n/a</v>
      </c>
      <c r="K904" s="359" t="str">
        <f>IFERROR(IF(OR(#REF!,#REF!,#REF!),K$3*$F904,""),"n/a")</f>
        <v>n/a</v>
      </c>
    </row>
    <row r="905" spans="1:11" customFormat="1" ht="16" thickBot="1" x14ac:dyDescent="0.4">
      <c r="A905" s="192" t="s">
        <v>9344</v>
      </c>
      <c r="B905" s="221" t="s">
        <v>843</v>
      </c>
      <c r="C905" s="247" t="s">
        <v>844</v>
      </c>
      <c r="D905" s="222"/>
      <c r="E905" s="222" t="s">
        <v>141</v>
      </c>
      <c r="F905" s="274">
        <v>176.28</v>
      </c>
      <c r="G905" s="358" t="s">
        <v>141</v>
      </c>
      <c r="H905" s="359" t="str">
        <f>IFERROR(IF(OR(#REF!,#REF!,#REF!),H$3*$F905,""),"n/a")</f>
        <v>n/a</v>
      </c>
      <c r="I905" s="359" t="str">
        <f>IFERROR(IF(OR(#REF!,#REF!,#REF!),I$3*$F905,""),"n/a")</f>
        <v>n/a</v>
      </c>
      <c r="J905" s="359" t="str">
        <f>IFERROR(IF(OR(#REF!,#REF!,#REF!),J$3*$F905,""),"n/a")</f>
        <v>n/a</v>
      </c>
      <c r="K905" s="359" t="str">
        <f>IFERROR(IF(OR(#REF!,#REF!,#REF!),K$3*$F905,""),"n/a")</f>
        <v>n/a</v>
      </c>
    </row>
    <row r="906" spans="1:11" customFormat="1" ht="15.5" x14ac:dyDescent="0.35">
      <c r="A906" s="219" t="s">
        <v>866</v>
      </c>
      <c r="B906" s="431" t="s">
        <v>141</v>
      </c>
      <c r="C906" s="250" t="s">
        <v>141</v>
      </c>
      <c r="D906" s="251"/>
      <c r="E906" s="251" t="s">
        <v>141</v>
      </c>
      <c r="F906" s="277" t="s">
        <v>141</v>
      </c>
      <c r="G906" s="358" t="s">
        <v>141</v>
      </c>
      <c r="H906" s="359" t="str">
        <f>IFERROR(IF(OR(#REF!,#REF!,#REF!),H$3*$F906,""),"n/a")</f>
        <v>n/a</v>
      </c>
      <c r="I906" s="359" t="str">
        <f>IFERROR(IF(OR(#REF!,#REF!,#REF!),I$3*$F906,""),"n/a")</f>
        <v>n/a</v>
      </c>
      <c r="J906" s="359" t="str">
        <f>IFERROR(IF(OR(#REF!,#REF!,#REF!),J$3*$F906,""),"n/a")</f>
        <v>n/a</v>
      </c>
      <c r="K906" s="359" t="str">
        <f>IFERROR(IF(OR(#REF!,#REF!,#REF!),K$3*$F906,""),"n/a")</f>
        <v>n/a</v>
      </c>
    </row>
    <row r="907" spans="1:11" customFormat="1" ht="15.5" x14ac:dyDescent="0.35">
      <c r="A907" s="72" t="s">
        <v>867</v>
      </c>
      <c r="B907" s="3" t="s">
        <v>868</v>
      </c>
      <c r="C907" s="110" t="s">
        <v>869</v>
      </c>
      <c r="D907" s="20"/>
      <c r="E907" s="20" t="s">
        <v>141</v>
      </c>
      <c r="F907" s="273">
        <v>141.19999999999999</v>
      </c>
      <c r="G907" s="358" t="s">
        <v>141</v>
      </c>
      <c r="H907" s="359" t="str">
        <f>IFERROR(IF(OR(#REF!,#REF!,#REF!),H$3*$F907,""),"n/a")</f>
        <v>n/a</v>
      </c>
      <c r="I907" s="359" t="str">
        <f>IFERROR(IF(OR(#REF!,#REF!,#REF!),I$3*$F907,""),"n/a")</f>
        <v>n/a</v>
      </c>
      <c r="J907" s="359" t="str">
        <f>IFERROR(IF(OR(#REF!,#REF!,#REF!),J$3*$F907,""),"n/a")</f>
        <v>n/a</v>
      </c>
      <c r="K907" s="359" t="str">
        <f>IFERROR(IF(OR(#REF!,#REF!,#REF!),K$3*$F907,""),"n/a")</f>
        <v>n/a</v>
      </c>
    </row>
    <row r="908" spans="1:11" customFormat="1" ht="15.5" x14ac:dyDescent="0.35">
      <c r="A908" s="373" t="s">
        <v>870</v>
      </c>
      <c r="B908" s="574" t="s">
        <v>141</v>
      </c>
      <c r="C908" s="193" t="s">
        <v>141</v>
      </c>
      <c r="D908" s="309"/>
      <c r="E908" s="309" t="s">
        <v>141</v>
      </c>
      <c r="F908" s="393" t="s">
        <v>141</v>
      </c>
      <c r="G908" s="358" t="s">
        <v>141</v>
      </c>
      <c r="H908" s="359" t="str">
        <f>IFERROR(IF(OR(#REF!,#REF!,#REF!),H$3*$F908,""),"n/a")</f>
        <v>n/a</v>
      </c>
      <c r="I908" s="359" t="str">
        <f>IFERROR(IF(OR(#REF!,#REF!,#REF!),I$3*$F908,""),"n/a")</f>
        <v>n/a</v>
      </c>
      <c r="J908" s="359" t="str">
        <f>IFERROR(IF(OR(#REF!,#REF!,#REF!),J$3*$F908,""),"n/a")</f>
        <v>n/a</v>
      </c>
      <c r="K908" s="359" t="str">
        <f>IFERROR(IF(OR(#REF!,#REF!,#REF!),K$3*$F908,""),"n/a")</f>
        <v>n/a</v>
      </c>
    </row>
    <row r="909" spans="1:11" customFormat="1" ht="15.5" x14ac:dyDescent="0.35">
      <c r="A909" s="373" t="s">
        <v>9345</v>
      </c>
      <c r="B909" s="574" t="s">
        <v>871</v>
      </c>
      <c r="C909" s="193" t="s">
        <v>872</v>
      </c>
      <c r="D909" s="309"/>
      <c r="E909" s="309" t="s">
        <v>141</v>
      </c>
      <c r="F909" s="393">
        <v>267.82</v>
      </c>
      <c r="G909" s="358" t="s">
        <v>141</v>
      </c>
      <c r="H909" s="359" t="str">
        <f>IFERROR(IF(OR(#REF!,#REF!,#REF!),H$3*$F909,""),"n/a")</f>
        <v>n/a</v>
      </c>
      <c r="I909" s="359" t="str">
        <f>IFERROR(IF(OR(#REF!,#REF!,#REF!),I$3*$F909,""),"n/a")</f>
        <v>n/a</v>
      </c>
      <c r="J909" s="359" t="str">
        <f>IFERROR(IF(OR(#REF!,#REF!,#REF!),J$3*$F909,""),"n/a")</f>
        <v>n/a</v>
      </c>
      <c r="K909" s="359" t="str">
        <f>IFERROR(IF(OR(#REF!,#REF!,#REF!),K$3*$F909,""),"n/a")</f>
        <v>n/a</v>
      </c>
    </row>
    <row r="910" spans="1:11" customFormat="1" ht="31" x14ac:dyDescent="0.35">
      <c r="A910" s="373" t="s">
        <v>9346</v>
      </c>
      <c r="B910" s="574" t="s">
        <v>7925</v>
      </c>
      <c r="C910" s="193" t="s">
        <v>7507</v>
      </c>
      <c r="D910" s="309"/>
      <c r="E910" s="309"/>
      <c r="F910" s="393">
        <v>265.54000000000002</v>
      </c>
      <c r="G910" s="358" t="s">
        <v>141</v>
      </c>
      <c r="H910" s="359" t="str">
        <f>IFERROR(IF(OR(#REF!,#REF!,#REF!),H$3*$F910,""),"n/a")</f>
        <v>n/a</v>
      </c>
      <c r="I910" s="359" t="str">
        <f>IFERROR(IF(OR(#REF!,#REF!,#REF!),I$3*$F910,""),"n/a")</f>
        <v>n/a</v>
      </c>
      <c r="J910" s="359" t="str">
        <f>IFERROR(IF(OR(#REF!,#REF!,#REF!),J$3*$F910,""),"n/a")</f>
        <v>n/a</v>
      </c>
      <c r="K910" s="359" t="str">
        <f>IFERROR(IF(OR(#REF!,#REF!,#REF!),K$3*$F910,""),"n/a")</f>
        <v>n/a</v>
      </c>
    </row>
    <row r="911" spans="1:11" customFormat="1" ht="16" thickBot="1" x14ac:dyDescent="0.4">
      <c r="A911" s="192" t="s">
        <v>9347</v>
      </c>
      <c r="B911" s="221" t="s">
        <v>873</v>
      </c>
      <c r="C911" s="247" t="s">
        <v>874</v>
      </c>
      <c r="D911" s="222"/>
      <c r="E911" s="222" t="s">
        <v>141</v>
      </c>
      <c r="F911" s="274">
        <v>329.97</v>
      </c>
      <c r="G911" s="358" t="s">
        <v>141</v>
      </c>
      <c r="H911" s="359" t="str">
        <f>IFERROR(IF(OR(#REF!,#REF!,#REF!),H$3*$F911,""),"n/a")</f>
        <v>n/a</v>
      </c>
      <c r="I911" s="359" t="str">
        <f>IFERROR(IF(OR(#REF!,#REF!,#REF!),I$3*$F911,""),"n/a")</f>
        <v>n/a</v>
      </c>
      <c r="J911" s="359" t="str">
        <f>IFERROR(IF(OR(#REF!,#REF!,#REF!),J$3*$F911,""),"n/a")</f>
        <v>n/a</v>
      </c>
      <c r="K911" s="359" t="str">
        <f>IFERROR(IF(OR(#REF!,#REF!,#REF!),K$3*$F911,""),"n/a")</f>
        <v>n/a</v>
      </c>
    </row>
    <row r="912" spans="1:11" customFormat="1" ht="15.5" x14ac:dyDescent="0.35">
      <c r="A912" s="219" t="s">
        <v>875</v>
      </c>
      <c r="B912" s="431" t="s">
        <v>141</v>
      </c>
      <c r="C912" s="250" t="s">
        <v>141</v>
      </c>
      <c r="D912" s="251"/>
      <c r="E912" s="251" t="s">
        <v>141</v>
      </c>
      <c r="F912" s="277" t="s">
        <v>141</v>
      </c>
      <c r="G912" s="358" t="s">
        <v>141</v>
      </c>
      <c r="H912" s="359" t="str">
        <f>IFERROR(IF(OR(#REF!,#REF!,#REF!),H$3*$F912,""),"n/a")</f>
        <v>n/a</v>
      </c>
      <c r="I912" s="359" t="str">
        <f>IFERROR(IF(OR(#REF!,#REF!,#REF!),I$3*$F912,""),"n/a")</f>
        <v>n/a</v>
      </c>
      <c r="J912" s="359" t="str">
        <f>IFERROR(IF(OR(#REF!,#REF!,#REF!),J$3*$F912,""),"n/a")</f>
        <v>n/a</v>
      </c>
      <c r="K912" s="359" t="str">
        <f>IFERROR(IF(OR(#REF!,#REF!,#REF!),K$3*$F912,""),"n/a")</f>
        <v>n/a</v>
      </c>
    </row>
    <row r="913" spans="1:11" customFormat="1" ht="15.5" x14ac:dyDescent="0.35">
      <c r="A913" s="72" t="s">
        <v>9469</v>
      </c>
      <c r="B913" s="3" t="s">
        <v>876</v>
      </c>
      <c r="C913" s="110" t="s">
        <v>877</v>
      </c>
      <c r="D913" s="20"/>
      <c r="E913" s="20" t="s">
        <v>141</v>
      </c>
      <c r="F913" s="273">
        <v>388.3</v>
      </c>
      <c r="G913" s="358" t="s">
        <v>141</v>
      </c>
      <c r="H913" s="359" t="str">
        <f>IFERROR(IF(OR(#REF!,#REF!,#REF!),H$3*$F913,""),"n/a")</f>
        <v>n/a</v>
      </c>
      <c r="I913" s="359" t="str">
        <f>IFERROR(IF(OR(#REF!,#REF!,#REF!),I$3*$F913,""),"n/a")</f>
        <v>n/a</v>
      </c>
      <c r="J913" s="359" t="str">
        <f>IFERROR(IF(OR(#REF!,#REF!,#REF!),J$3*$F913,""),"n/a")</f>
        <v>n/a</v>
      </c>
      <c r="K913" s="359" t="str">
        <f>IFERROR(IF(OR(#REF!,#REF!,#REF!),K$3*$F913,""),"n/a")</f>
        <v>n/a</v>
      </c>
    </row>
    <row r="914" spans="1:11" customFormat="1" ht="15.5" x14ac:dyDescent="0.35">
      <c r="A914" s="373" t="s">
        <v>9348</v>
      </c>
      <c r="B914" s="574" t="s">
        <v>7926</v>
      </c>
      <c r="C914" s="193" t="s">
        <v>7508</v>
      </c>
      <c r="D914" s="309"/>
      <c r="E914" s="309"/>
      <c r="F914" s="393">
        <v>121.2</v>
      </c>
      <c r="G914" s="358" t="s">
        <v>141</v>
      </c>
      <c r="H914" s="359" t="str">
        <f>IFERROR(IF(OR(#REF!,#REF!,#REF!),H$3*$F914,""),"n/a")</f>
        <v>n/a</v>
      </c>
      <c r="I914" s="359" t="str">
        <f>IFERROR(IF(OR(#REF!,#REF!,#REF!),I$3*$F914,""),"n/a")</f>
        <v>n/a</v>
      </c>
      <c r="J914" s="359" t="str">
        <f>IFERROR(IF(OR(#REF!,#REF!,#REF!),J$3*$F914,""),"n/a")</f>
        <v>n/a</v>
      </c>
      <c r="K914" s="359" t="str">
        <f>IFERROR(IF(OR(#REF!,#REF!,#REF!),K$3*$F914,""),"n/a")</f>
        <v>n/a</v>
      </c>
    </row>
    <row r="915" spans="1:11" customFormat="1" ht="16" thickBot="1" x14ac:dyDescent="0.4">
      <c r="A915" s="192" t="s">
        <v>9470</v>
      </c>
      <c r="B915" s="221" t="s">
        <v>878</v>
      </c>
      <c r="C915" s="247" t="s">
        <v>879</v>
      </c>
      <c r="D915" s="222"/>
      <c r="E915" s="222" t="s">
        <v>141</v>
      </c>
      <c r="F915" s="274">
        <v>61.77</v>
      </c>
      <c r="G915" s="358" t="s">
        <v>141</v>
      </c>
      <c r="H915" s="359" t="str">
        <f>IFERROR(IF(OR(#REF!,#REF!,#REF!),H$3*$F915,""),"n/a")</f>
        <v>n/a</v>
      </c>
      <c r="I915" s="359" t="str">
        <f>IFERROR(IF(OR(#REF!,#REF!,#REF!),I$3*$F915,""),"n/a")</f>
        <v>n/a</v>
      </c>
      <c r="J915" s="359" t="str">
        <f>IFERROR(IF(OR(#REF!,#REF!,#REF!),J$3*$F915,""),"n/a")</f>
        <v>n/a</v>
      </c>
      <c r="K915" s="359" t="str">
        <f>IFERROR(IF(OR(#REF!,#REF!,#REF!),K$3*$F915,""),"n/a")</f>
        <v>n/a</v>
      </c>
    </row>
    <row r="916" spans="1:11" customFormat="1" ht="15.5" x14ac:dyDescent="0.35">
      <c r="A916" s="219" t="s">
        <v>880</v>
      </c>
      <c r="B916" s="431" t="s">
        <v>141</v>
      </c>
      <c r="C916" s="250" t="s">
        <v>141</v>
      </c>
      <c r="D916" s="251"/>
      <c r="E916" s="251" t="s">
        <v>141</v>
      </c>
      <c r="F916" s="277" t="s">
        <v>141</v>
      </c>
      <c r="G916" s="358" t="s">
        <v>141</v>
      </c>
      <c r="H916" s="359" t="str">
        <f>IFERROR(IF(OR(#REF!,#REF!,#REF!),H$3*$F916,""),"n/a")</f>
        <v>n/a</v>
      </c>
      <c r="I916" s="359" t="str">
        <f>IFERROR(IF(OR(#REF!,#REF!,#REF!),I$3*$F916,""),"n/a")</f>
        <v>n/a</v>
      </c>
      <c r="J916" s="359" t="str">
        <f>IFERROR(IF(OR(#REF!,#REF!,#REF!),J$3*$F916,""),"n/a")</f>
        <v>n/a</v>
      </c>
      <c r="K916" s="359" t="str">
        <f>IFERROR(IF(OR(#REF!,#REF!,#REF!),K$3*$F916,""),"n/a")</f>
        <v>n/a</v>
      </c>
    </row>
    <row r="917" spans="1:11" customFormat="1" ht="31" x14ac:dyDescent="0.35">
      <c r="A917" s="72" t="s">
        <v>9134</v>
      </c>
      <c r="B917" s="3" t="s">
        <v>7927</v>
      </c>
      <c r="C917" s="110" t="s">
        <v>7509</v>
      </c>
      <c r="D917" s="20"/>
      <c r="E917" s="20"/>
      <c r="F917" s="273">
        <v>1544.11</v>
      </c>
      <c r="G917" s="358" t="s">
        <v>141</v>
      </c>
      <c r="H917" s="359" t="str">
        <f>IFERROR(IF(OR(#REF!,#REF!,#REF!),H$3*$F917,""),"n/a")</f>
        <v>n/a</v>
      </c>
      <c r="I917" s="359" t="str">
        <f>IFERROR(IF(OR(#REF!,#REF!,#REF!),I$3*$F917,""),"n/a")</f>
        <v>n/a</v>
      </c>
      <c r="J917" s="359" t="str">
        <f>IFERROR(IF(OR(#REF!,#REF!,#REF!),J$3*$F917,""),"n/a")</f>
        <v>n/a</v>
      </c>
      <c r="K917" s="359" t="str">
        <f>IFERROR(IF(OR(#REF!,#REF!,#REF!),K$3*$F917,""),"n/a")</f>
        <v>n/a</v>
      </c>
    </row>
    <row r="918" spans="1:11" customFormat="1" ht="16" thickBot="1" x14ac:dyDescent="0.4">
      <c r="A918" s="192" t="s">
        <v>9349</v>
      </c>
      <c r="B918" s="221" t="s">
        <v>828</v>
      </c>
      <c r="C918" s="247" t="s">
        <v>829</v>
      </c>
      <c r="D918" s="222"/>
      <c r="E918" s="222" t="s">
        <v>141</v>
      </c>
      <c r="F918" s="274">
        <v>209.59</v>
      </c>
      <c r="G918" s="358" t="s">
        <v>141</v>
      </c>
      <c r="H918" s="359" t="str">
        <f>IFERROR(IF(OR(#REF!,#REF!,#REF!),H$3*$F918,""),"n/a")</f>
        <v>n/a</v>
      </c>
      <c r="I918" s="359" t="str">
        <f>IFERROR(IF(OR(#REF!,#REF!,#REF!),I$3*$F918,""),"n/a")</f>
        <v>n/a</v>
      </c>
      <c r="J918" s="359" t="str">
        <f>IFERROR(IF(OR(#REF!,#REF!,#REF!),J$3*$F918,""),"n/a")</f>
        <v>n/a</v>
      </c>
      <c r="K918" s="359" t="str">
        <f>IFERROR(IF(OR(#REF!,#REF!,#REF!),K$3*$F918,""),"n/a")</f>
        <v>n/a</v>
      </c>
    </row>
    <row r="919" spans="1:11" customFormat="1" ht="15.5" x14ac:dyDescent="0.35">
      <c r="A919" s="219" t="s">
        <v>881</v>
      </c>
      <c r="B919" s="431" t="s">
        <v>141</v>
      </c>
      <c r="C919" s="250" t="s">
        <v>141</v>
      </c>
      <c r="D919" s="251"/>
      <c r="E919" s="251" t="s">
        <v>141</v>
      </c>
      <c r="F919" s="277" t="s">
        <v>141</v>
      </c>
      <c r="G919" s="358" t="s">
        <v>141</v>
      </c>
      <c r="H919" s="359" t="str">
        <f>IFERROR(IF(OR(#REF!,#REF!,#REF!),H$3*$F919,""),"n/a")</f>
        <v>n/a</v>
      </c>
      <c r="I919" s="359" t="str">
        <f>IFERROR(IF(OR(#REF!,#REF!,#REF!),I$3*$F919,""),"n/a")</f>
        <v>n/a</v>
      </c>
      <c r="J919" s="359" t="str">
        <f>IFERROR(IF(OR(#REF!,#REF!,#REF!),J$3*$F919,""),"n/a")</f>
        <v>n/a</v>
      </c>
      <c r="K919" s="359" t="str">
        <f>IFERROR(IF(OR(#REF!,#REF!,#REF!),K$3*$F919,""),"n/a")</f>
        <v>n/a</v>
      </c>
    </row>
    <row r="920" spans="1:11" customFormat="1" ht="15.5" x14ac:dyDescent="0.35">
      <c r="A920" s="72" t="s">
        <v>9471</v>
      </c>
      <c r="B920" s="3" t="s">
        <v>882</v>
      </c>
      <c r="C920" s="110" t="s">
        <v>883</v>
      </c>
      <c r="D920" s="20"/>
      <c r="E920" s="20" t="s">
        <v>141</v>
      </c>
      <c r="F920" s="273">
        <v>9739.2899999999991</v>
      </c>
      <c r="G920" s="358" t="s">
        <v>141</v>
      </c>
      <c r="H920" s="359" t="str">
        <f>IFERROR(IF(OR(#REF!,#REF!,#REF!),H$3*$F920,""),"n/a")</f>
        <v>n/a</v>
      </c>
      <c r="I920" s="359" t="str">
        <f>IFERROR(IF(OR(#REF!,#REF!,#REF!),I$3*$F920,""),"n/a")</f>
        <v>n/a</v>
      </c>
      <c r="J920" s="359" t="str">
        <f>IFERROR(IF(OR(#REF!,#REF!,#REF!),J$3*$F920,""),"n/a")</f>
        <v>n/a</v>
      </c>
      <c r="K920" s="359" t="str">
        <f>IFERROR(IF(OR(#REF!,#REF!,#REF!),K$3*$F920,""),"n/a")</f>
        <v>n/a</v>
      </c>
    </row>
    <row r="921" spans="1:11" customFormat="1" ht="15.5" x14ac:dyDescent="0.35">
      <c r="A921" s="373" t="s">
        <v>9830</v>
      </c>
      <c r="B921" s="3" t="s">
        <v>884</v>
      </c>
      <c r="C921" s="110" t="s">
        <v>885</v>
      </c>
      <c r="D921" s="20"/>
      <c r="E921" s="20" t="s">
        <v>141</v>
      </c>
      <c r="F921" s="273">
        <v>0</v>
      </c>
      <c r="G921" s="358" t="s">
        <v>141</v>
      </c>
      <c r="H921" s="359" t="str">
        <f>IFERROR(IF(OR(#REF!,#REF!,#REF!),H$3*$F921,""),"n/a")</f>
        <v>n/a</v>
      </c>
      <c r="I921" s="359" t="str">
        <f>IFERROR(IF(OR(#REF!,#REF!,#REF!),I$3*$F921,""),"n/a")</f>
        <v>n/a</v>
      </c>
      <c r="J921" s="359" t="str">
        <f>IFERROR(IF(OR(#REF!,#REF!,#REF!),J$3*$F921,""),"n/a")</f>
        <v>n/a</v>
      </c>
      <c r="K921" s="359" t="str">
        <f>IFERROR(IF(OR(#REF!,#REF!,#REF!),K$3*$F921,""),"n/a")</f>
        <v>n/a</v>
      </c>
    </row>
    <row r="922" spans="1:11" customFormat="1" ht="15.5" x14ac:dyDescent="0.35">
      <c r="A922" s="373" t="s">
        <v>9860</v>
      </c>
      <c r="B922" s="574" t="s">
        <v>884</v>
      </c>
      <c r="C922" s="193" t="s">
        <v>886</v>
      </c>
      <c r="D922" s="309"/>
      <c r="E922" s="309" t="s">
        <v>141</v>
      </c>
      <c r="F922" s="393">
        <v>0</v>
      </c>
      <c r="G922" s="358" t="s">
        <v>141</v>
      </c>
      <c r="H922" s="359" t="str">
        <f>IFERROR(IF(OR(#REF!,#REF!,#REF!),H$3*$F922,""),"n/a")</f>
        <v>n/a</v>
      </c>
      <c r="I922" s="359" t="str">
        <f>IFERROR(IF(OR(#REF!,#REF!,#REF!),I$3*$F922,""),"n/a")</f>
        <v>n/a</v>
      </c>
      <c r="J922" s="359" t="str">
        <f>IFERROR(IF(OR(#REF!,#REF!,#REF!),J$3*$F922,""),"n/a")</f>
        <v>n/a</v>
      </c>
      <c r="K922" s="359" t="str">
        <f>IFERROR(IF(OR(#REF!,#REF!,#REF!),K$3*$F922,""),"n/a")</f>
        <v>n/a</v>
      </c>
    </row>
    <row r="923" spans="1:11" customFormat="1" ht="15.5" x14ac:dyDescent="0.35">
      <c r="A923" s="373" t="s">
        <v>9861</v>
      </c>
      <c r="B923" s="574" t="s">
        <v>884</v>
      </c>
      <c r="C923" s="193" t="s">
        <v>887</v>
      </c>
      <c r="D923" s="309"/>
      <c r="E923" s="309" t="s">
        <v>141</v>
      </c>
      <c r="F923" s="393">
        <v>438.09999999999991</v>
      </c>
      <c r="G923" s="358" t="s">
        <v>141</v>
      </c>
      <c r="H923" s="359" t="str">
        <f>IFERROR(IF(OR(#REF!,#REF!,#REF!),H$3*$F923,""),"n/a")</f>
        <v>n/a</v>
      </c>
      <c r="I923" s="359" t="str">
        <f>IFERROR(IF(OR(#REF!,#REF!,#REF!),I$3*$F923,""),"n/a")</f>
        <v>n/a</v>
      </c>
      <c r="J923" s="359" t="str">
        <f>IFERROR(IF(OR(#REF!,#REF!,#REF!),J$3*$F923,""),"n/a")</f>
        <v>n/a</v>
      </c>
      <c r="K923" s="359" t="str">
        <f>IFERROR(IF(OR(#REF!,#REF!,#REF!),K$3*$F923,""),"n/a")</f>
        <v>n/a</v>
      </c>
    </row>
    <row r="924" spans="1:11" customFormat="1" ht="15.5" x14ac:dyDescent="0.35">
      <c r="A924" s="373" t="s">
        <v>9862</v>
      </c>
      <c r="B924" s="574" t="s">
        <v>884</v>
      </c>
      <c r="C924" s="193" t="s">
        <v>888</v>
      </c>
      <c r="D924" s="309"/>
      <c r="E924" s="309" t="s">
        <v>141</v>
      </c>
      <c r="F924" s="393">
        <v>438.09999999999991</v>
      </c>
      <c r="G924" s="358" t="s">
        <v>141</v>
      </c>
      <c r="H924" s="359" t="str">
        <f>IFERROR(IF(OR(#REF!,#REF!,#REF!),H$3*$F924,""),"n/a")</f>
        <v>n/a</v>
      </c>
      <c r="I924" s="359" t="str">
        <f>IFERROR(IF(OR(#REF!,#REF!,#REF!),I$3*$F924,""),"n/a")</f>
        <v>n/a</v>
      </c>
      <c r="J924" s="359" t="str">
        <f>IFERROR(IF(OR(#REF!,#REF!,#REF!),J$3*$F924,""),"n/a")</f>
        <v>n/a</v>
      </c>
      <c r="K924" s="359" t="str">
        <f>IFERROR(IF(OR(#REF!,#REF!,#REF!),K$3*$F924,""),"n/a")</f>
        <v>n/a</v>
      </c>
    </row>
    <row r="925" spans="1:11" customFormat="1" ht="15.5" x14ac:dyDescent="0.35">
      <c r="A925" s="373" t="s">
        <v>9863</v>
      </c>
      <c r="B925" s="574" t="s">
        <v>884</v>
      </c>
      <c r="C925" s="193" t="s">
        <v>889</v>
      </c>
      <c r="D925" s="309"/>
      <c r="E925" s="309" t="s">
        <v>141</v>
      </c>
      <c r="F925" s="393">
        <v>1149.3799999999999</v>
      </c>
      <c r="G925" s="358" t="s">
        <v>141</v>
      </c>
      <c r="H925" s="359" t="str">
        <f>IFERROR(IF(OR(#REF!,#REF!,#REF!),H$3*$F925,""),"n/a")</f>
        <v>n/a</v>
      </c>
      <c r="I925" s="359" t="str">
        <f>IFERROR(IF(OR(#REF!,#REF!,#REF!),I$3*$F925,""),"n/a")</f>
        <v>n/a</v>
      </c>
      <c r="J925" s="359" t="str">
        <f>IFERROR(IF(OR(#REF!,#REF!,#REF!),J$3*$F925,""),"n/a")</f>
        <v>n/a</v>
      </c>
      <c r="K925" s="359" t="str">
        <f>IFERROR(IF(OR(#REF!,#REF!,#REF!),K$3*$F925,""),"n/a")</f>
        <v>n/a</v>
      </c>
    </row>
    <row r="926" spans="1:11" customFormat="1" ht="15.5" x14ac:dyDescent="0.35">
      <c r="A926" s="373" t="s">
        <v>9864</v>
      </c>
      <c r="B926" s="574" t="s">
        <v>884</v>
      </c>
      <c r="C926" s="193" t="s">
        <v>890</v>
      </c>
      <c r="D926" s="309"/>
      <c r="E926" s="309" t="s">
        <v>141</v>
      </c>
      <c r="F926" s="393">
        <v>1149.3799999999999</v>
      </c>
      <c r="G926" s="358" t="s">
        <v>141</v>
      </c>
      <c r="H926" s="359" t="str">
        <f>IFERROR(IF(OR(#REF!,#REF!,#REF!),H$3*$F926,""),"n/a")</f>
        <v>n/a</v>
      </c>
      <c r="I926" s="359" t="str">
        <f>IFERROR(IF(OR(#REF!,#REF!,#REF!),I$3*$F926,""),"n/a")</f>
        <v>n/a</v>
      </c>
      <c r="J926" s="359" t="str">
        <f>IFERROR(IF(OR(#REF!,#REF!,#REF!),J$3*$F926,""),"n/a")</f>
        <v>n/a</v>
      </c>
      <c r="K926" s="359" t="str">
        <f>IFERROR(IF(OR(#REF!,#REF!,#REF!),K$3*$F926,""),"n/a")</f>
        <v>n/a</v>
      </c>
    </row>
    <row r="927" spans="1:11" customFormat="1" ht="15.5" x14ac:dyDescent="0.35">
      <c r="A927" s="373" t="s">
        <v>9844</v>
      </c>
      <c r="B927" s="3" t="s">
        <v>884</v>
      </c>
      <c r="C927" s="193" t="s">
        <v>7928</v>
      </c>
      <c r="D927" s="309"/>
      <c r="E927" s="309"/>
      <c r="F927" s="393">
        <v>424.34999999999991</v>
      </c>
      <c r="G927" s="358" t="s">
        <v>141</v>
      </c>
      <c r="H927" s="359" t="str">
        <f>IFERROR(IF(OR(#REF!,#REF!,#REF!),H$3*$F927,""),"n/a")</f>
        <v>n/a</v>
      </c>
      <c r="I927" s="359" t="str">
        <f>IFERROR(IF(OR(#REF!,#REF!,#REF!),I$3*$F927,""),"n/a")</f>
        <v>n/a</v>
      </c>
      <c r="J927" s="359" t="str">
        <f>IFERROR(IF(OR(#REF!,#REF!,#REF!),J$3*$F927,""),"n/a")</f>
        <v>n/a</v>
      </c>
      <c r="K927" s="359" t="str">
        <f>IFERROR(IF(OR(#REF!,#REF!,#REF!),K$3*$F927,""),"n/a")</f>
        <v>n/a</v>
      </c>
    </row>
    <row r="928" spans="1:11" customFormat="1" ht="15.5" x14ac:dyDescent="0.35">
      <c r="A928" s="373" t="s">
        <v>9845</v>
      </c>
      <c r="B928" s="3" t="s">
        <v>884</v>
      </c>
      <c r="C928" s="193" t="s">
        <v>7929</v>
      </c>
      <c r="D928" s="309"/>
      <c r="E928" s="309"/>
      <c r="F928" s="393">
        <v>424.34999999999991</v>
      </c>
      <c r="G928" s="358" t="s">
        <v>141</v>
      </c>
      <c r="H928" s="359" t="str">
        <f>IFERROR(IF(OR(#REF!,#REF!,#REF!),H$3*$F928,""),"n/a")</f>
        <v>n/a</v>
      </c>
      <c r="I928" s="359" t="str">
        <f>IFERROR(IF(OR(#REF!,#REF!,#REF!),I$3*$F928,""),"n/a")</f>
        <v>n/a</v>
      </c>
      <c r="J928" s="359" t="str">
        <f>IFERROR(IF(OR(#REF!,#REF!,#REF!),J$3*$F928,""),"n/a")</f>
        <v>n/a</v>
      </c>
      <c r="K928" s="359" t="str">
        <f>IFERROR(IF(OR(#REF!,#REF!,#REF!),K$3*$F928,""),"n/a")</f>
        <v>n/a</v>
      </c>
    </row>
    <row r="929" spans="1:11" customFormat="1" ht="15.5" x14ac:dyDescent="0.35">
      <c r="A929" s="373" t="s">
        <v>9846</v>
      </c>
      <c r="B929" s="3" t="s">
        <v>884</v>
      </c>
      <c r="C929" s="193" t="s">
        <v>7930</v>
      </c>
      <c r="D929" s="309"/>
      <c r="E929" s="309"/>
      <c r="F929" s="393">
        <v>1275.92</v>
      </c>
      <c r="G929" s="358" t="s">
        <v>141</v>
      </c>
      <c r="H929" s="359" t="str">
        <f>IFERROR(IF(OR(#REF!,#REF!,#REF!),H$3*$F929,""),"n/a")</f>
        <v>n/a</v>
      </c>
      <c r="I929" s="359" t="str">
        <f>IFERROR(IF(OR(#REF!,#REF!,#REF!),I$3*$F929,""),"n/a")</f>
        <v>n/a</v>
      </c>
      <c r="J929" s="359" t="str">
        <f>IFERROR(IF(OR(#REF!,#REF!,#REF!),J$3*$F929,""),"n/a")</f>
        <v>n/a</v>
      </c>
      <c r="K929" s="359" t="str">
        <f>IFERROR(IF(OR(#REF!,#REF!,#REF!),K$3*$F929,""),"n/a")</f>
        <v>n/a</v>
      </c>
    </row>
    <row r="930" spans="1:11" customFormat="1" ht="16" thickBot="1" x14ac:dyDescent="0.4">
      <c r="A930" s="594" t="s">
        <v>9847</v>
      </c>
      <c r="B930" s="565" t="s">
        <v>884</v>
      </c>
      <c r="C930" s="391" t="s">
        <v>7931</v>
      </c>
      <c r="D930" s="386"/>
      <c r="E930" s="386"/>
      <c r="F930" s="344">
        <v>1275.92</v>
      </c>
      <c r="G930" s="358" t="s">
        <v>141</v>
      </c>
      <c r="H930" s="359" t="str">
        <f>IFERROR(IF(OR(#REF!,#REF!,#REF!),H$3*$F930,""),"n/a")</f>
        <v>n/a</v>
      </c>
      <c r="I930" s="359" t="str">
        <f>IFERROR(IF(OR(#REF!,#REF!,#REF!),I$3*$F930,""),"n/a")</f>
        <v>n/a</v>
      </c>
      <c r="J930" s="359" t="str">
        <f>IFERROR(IF(OR(#REF!,#REF!,#REF!),J$3*$F930,""),"n/a")</f>
        <v>n/a</v>
      </c>
      <c r="K930" s="359" t="str">
        <f>IFERROR(IF(OR(#REF!,#REF!,#REF!),K$3*$F930,""),"n/a")</f>
        <v>n/a</v>
      </c>
    </row>
    <row r="931" spans="1:11" customFormat="1" ht="31" x14ac:dyDescent="0.35">
      <c r="A931" s="71" t="s">
        <v>9472</v>
      </c>
      <c r="B931" s="16" t="s">
        <v>7932</v>
      </c>
      <c r="C931" s="108" t="s">
        <v>7510</v>
      </c>
      <c r="D931" s="18"/>
      <c r="E931" s="18"/>
      <c r="F931" s="276">
        <v>753.11</v>
      </c>
      <c r="G931" s="358" t="s">
        <v>141</v>
      </c>
      <c r="H931" s="359" t="str">
        <f>IFERROR(IF(OR(#REF!,#REF!,#REF!),H$3*$F931,""),"n/a")</f>
        <v>n/a</v>
      </c>
      <c r="I931" s="359" t="str">
        <f>IFERROR(IF(OR(#REF!,#REF!,#REF!),I$3*$F931,""),"n/a")</f>
        <v>n/a</v>
      </c>
      <c r="J931" s="359" t="str">
        <f>IFERROR(IF(OR(#REF!,#REF!,#REF!),J$3*$F931,""),"n/a")</f>
        <v>n/a</v>
      </c>
      <c r="K931" s="359" t="str">
        <f>IFERROR(IF(OR(#REF!,#REF!,#REF!),K$3*$F931,""),"n/a")</f>
        <v>n/a</v>
      </c>
    </row>
    <row r="932" spans="1:11" customFormat="1" ht="15.5" x14ac:dyDescent="0.35">
      <c r="A932" s="373" t="s">
        <v>9830</v>
      </c>
      <c r="B932" s="3" t="s">
        <v>7459</v>
      </c>
      <c r="C932" s="110" t="s">
        <v>7933</v>
      </c>
      <c r="D932" s="20"/>
      <c r="E932" s="20"/>
      <c r="F932" s="273">
        <v>0</v>
      </c>
      <c r="G932" s="358" t="s">
        <v>141</v>
      </c>
      <c r="H932" s="359" t="str">
        <f>IFERROR(IF(OR(#REF!,#REF!,#REF!),H$3*$F932,""),"n/a")</f>
        <v>n/a</v>
      </c>
      <c r="I932" s="359" t="str">
        <f>IFERROR(IF(OR(#REF!,#REF!,#REF!),I$3*$F932,""),"n/a")</f>
        <v>n/a</v>
      </c>
      <c r="J932" s="359" t="str">
        <f>IFERROR(IF(OR(#REF!,#REF!,#REF!),J$3*$F932,""),"n/a")</f>
        <v>n/a</v>
      </c>
      <c r="K932" s="359" t="str">
        <f>IFERROR(IF(OR(#REF!,#REF!,#REF!),K$3*$F932,""),"n/a")</f>
        <v>n/a</v>
      </c>
    </row>
    <row r="933" spans="1:11" customFormat="1" ht="15.5" x14ac:dyDescent="0.35">
      <c r="A933" s="373" t="s">
        <v>9860</v>
      </c>
      <c r="B933" s="574" t="s">
        <v>7459</v>
      </c>
      <c r="C933" s="193" t="s">
        <v>7934</v>
      </c>
      <c r="D933" s="309"/>
      <c r="E933" s="309"/>
      <c r="F933" s="393">
        <v>0</v>
      </c>
      <c r="G933" s="358" t="s">
        <v>141</v>
      </c>
      <c r="H933" s="359" t="str">
        <f>IFERROR(IF(OR(#REF!,#REF!,#REF!),H$3*$F933,""),"n/a")</f>
        <v>n/a</v>
      </c>
      <c r="I933" s="359" t="str">
        <f>IFERROR(IF(OR(#REF!,#REF!,#REF!),I$3*$F933,""),"n/a")</f>
        <v>n/a</v>
      </c>
      <c r="J933" s="359" t="str">
        <f>IFERROR(IF(OR(#REF!,#REF!,#REF!),J$3*$F933,""),"n/a")</f>
        <v>n/a</v>
      </c>
      <c r="K933" s="359" t="str">
        <f>IFERROR(IF(OR(#REF!,#REF!,#REF!),K$3*$F933,""),"n/a")</f>
        <v>n/a</v>
      </c>
    </row>
    <row r="934" spans="1:11" customFormat="1" ht="15.5" x14ac:dyDescent="0.35">
      <c r="A934" s="373" t="s">
        <v>9861</v>
      </c>
      <c r="B934" s="574" t="s">
        <v>7459</v>
      </c>
      <c r="C934" s="193" t="s">
        <v>7935</v>
      </c>
      <c r="D934" s="309"/>
      <c r="E934" s="309"/>
      <c r="F934" s="393">
        <v>94.9</v>
      </c>
      <c r="G934" s="358" t="s">
        <v>141</v>
      </c>
      <c r="H934" s="359" t="str">
        <f>IFERROR(IF(OR(#REF!,#REF!,#REF!),H$3*$F934,""),"n/a")</f>
        <v>n/a</v>
      </c>
      <c r="I934" s="359" t="str">
        <f>IFERROR(IF(OR(#REF!,#REF!,#REF!),I$3*$F934,""),"n/a")</f>
        <v>n/a</v>
      </c>
      <c r="J934" s="359" t="str">
        <f>IFERROR(IF(OR(#REF!,#REF!,#REF!),J$3*$F934,""),"n/a")</f>
        <v>n/a</v>
      </c>
      <c r="K934" s="359" t="str">
        <f>IFERROR(IF(OR(#REF!,#REF!,#REF!),K$3*$F934,""),"n/a")</f>
        <v>n/a</v>
      </c>
    </row>
    <row r="935" spans="1:11" customFormat="1" ht="15.5" x14ac:dyDescent="0.35">
      <c r="A935" s="373" t="s">
        <v>9862</v>
      </c>
      <c r="B935" s="574" t="s">
        <v>7459</v>
      </c>
      <c r="C935" s="193" t="s">
        <v>7936</v>
      </c>
      <c r="D935" s="309"/>
      <c r="E935" s="309"/>
      <c r="F935" s="393">
        <v>108.54999999999998</v>
      </c>
      <c r="G935" s="358" t="s">
        <v>141</v>
      </c>
      <c r="H935" s="359" t="str">
        <f>IFERROR(IF(OR(#REF!,#REF!,#REF!),H$3*$F935,""),"n/a")</f>
        <v>n/a</v>
      </c>
      <c r="I935" s="359" t="str">
        <f>IFERROR(IF(OR(#REF!,#REF!,#REF!),I$3*$F935,""),"n/a")</f>
        <v>n/a</v>
      </c>
      <c r="J935" s="359" t="str">
        <f>IFERROR(IF(OR(#REF!,#REF!,#REF!),J$3*$F935,""),"n/a")</f>
        <v>n/a</v>
      </c>
      <c r="K935" s="359" t="str">
        <f>IFERROR(IF(OR(#REF!,#REF!,#REF!),K$3*$F935,""),"n/a")</f>
        <v>n/a</v>
      </c>
    </row>
    <row r="936" spans="1:11" customFormat="1" ht="15.5" x14ac:dyDescent="0.35">
      <c r="A936" s="373" t="s">
        <v>9863</v>
      </c>
      <c r="B936" s="574" t="s">
        <v>7459</v>
      </c>
      <c r="C936" s="193" t="s">
        <v>7937</v>
      </c>
      <c r="D936" s="309"/>
      <c r="E936" s="309"/>
      <c r="F936" s="393">
        <v>223.6</v>
      </c>
      <c r="G936" s="358" t="s">
        <v>141</v>
      </c>
      <c r="H936" s="359" t="str">
        <f>IFERROR(IF(OR(#REF!,#REF!,#REF!),H$3*$F936,""),"n/a")</f>
        <v>n/a</v>
      </c>
      <c r="I936" s="359" t="str">
        <f>IFERROR(IF(OR(#REF!,#REF!,#REF!),I$3*$F936,""),"n/a")</f>
        <v>n/a</v>
      </c>
      <c r="J936" s="359" t="str">
        <f>IFERROR(IF(OR(#REF!,#REF!,#REF!),J$3*$F936,""),"n/a")</f>
        <v>n/a</v>
      </c>
      <c r="K936" s="359" t="str">
        <f>IFERROR(IF(OR(#REF!,#REF!,#REF!),K$3*$F936,""),"n/a")</f>
        <v>n/a</v>
      </c>
    </row>
    <row r="937" spans="1:11" customFormat="1" ht="15.5" x14ac:dyDescent="0.35">
      <c r="A937" s="373" t="s">
        <v>9864</v>
      </c>
      <c r="B937" s="574" t="s">
        <v>7459</v>
      </c>
      <c r="C937" s="193" t="s">
        <v>7938</v>
      </c>
      <c r="D937" s="309"/>
      <c r="E937" s="309"/>
      <c r="F937" s="393">
        <v>223.6</v>
      </c>
      <c r="G937" s="358" t="s">
        <v>141</v>
      </c>
      <c r="H937" s="359" t="str">
        <f>IFERROR(IF(OR(#REF!,#REF!,#REF!),H$3*$F937,""),"n/a")</f>
        <v>n/a</v>
      </c>
      <c r="I937" s="359" t="str">
        <f>IFERROR(IF(OR(#REF!,#REF!,#REF!),I$3*$F937,""),"n/a")</f>
        <v>n/a</v>
      </c>
      <c r="J937" s="359" t="str">
        <f>IFERROR(IF(OR(#REF!,#REF!,#REF!),J$3*$F937,""),"n/a")</f>
        <v>n/a</v>
      </c>
      <c r="K937" s="359" t="str">
        <f>IFERROR(IF(OR(#REF!,#REF!,#REF!),K$3*$F937,""),"n/a")</f>
        <v>n/a</v>
      </c>
    </row>
    <row r="938" spans="1:11" customFormat="1" ht="15.5" x14ac:dyDescent="0.35">
      <c r="A938" s="373" t="s">
        <v>9844</v>
      </c>
      <c r="B938" s="574" t="s">
        <v>7459</v>
      </c>
      <c r="C938" s="193" t="s">
        <v>7939</v>
      </c>
      <c r="D938" s="309"/>
      <c r="E938" s="309"/>
      <c r="F938" s="393">
        <v>114.91999999999999</v>
      </c>
      <c r="G938" s="358" t="s">
        <v>141</v>
      </c>
      <c r="H938" s="359" t="str">
        <f>IFERROR(IF(OR(#REF!,#REF!,#REF!),H$3*$F938,""),"n/a")</f>
        <v>n/a</v>
      </c>
      <c r="I938" s="359" t="str">
        <f>IFERROR(IF(OR(#REF!,#REF!,#REF!),I$3*$F938,""),"n/a")</f>
        <v>n/a</v>
      </c>
      <c r="J938" s="359" t="str">
        <f>IFERROR(IF(OR(#REF!,#REF!,#REF!),J$3*$F938,""),"n/a")</f>
        <v>n/a</v>
      </c>
      <c r="K938" s="359" t="str">
        <f>IFERROR(IF(OR(#REF!,#REF!,#REF!),K$3*$F938,""),"n/a")</f>
        <v>n/a</v>
      </c>
    </row>
    <row r="939" spans="1:11" customFormat="1" ht="15.5" x14ac:dyDescent="0.35">
      <c r="A939" s="373" t="s">
        <v>9845</v>
      </c>
      <c r="B939" s="574" t="s">
        <v>7459</v>
      </c>
      <c r="C939" s="193" t="s">
        <v>7940</v>
      </c>
      <c r="D939" s="309"/>
      <c r="E939" s="309"/>
      <c r="F939" s="393">
        <v>114.91999999999999</v>
      </c>
      <c r="G939" s="358" t="s">
        <v>141</v>
      </c>
      <c r="H939" s="359" t="str">
        <f>IFERROR(IF(OR(#REF!,#REF!,#REF!),H$3*$F939,""),"n/a")</f>
        <v>n/a</v>
      </c>
      <c r="I939" s="359" t="str">
        <f>IFERROR(IF(OR(#REF!,#REF!,#REF!),I$3*$F939,""),"n/a")</f>
        <v>n/a</v>
      </c>
      <c r="J939" s="359" t="str">
        <f>IFERROR(IF(OR(#REF!,#REF!,#REF!),J$3*$F939,""),"n/a")</f>
        <v>n/a</v>
      </c>
      <c r="K939" s="359" t="str">
        <f>IFERROR(IF(OR(#REF!,#REF!,#REF!),K$3*$F939,""),"n/a")</f>
        <v>n/a</v>
      </c>
    </row>
    <row r="940" spans="1:11" customFormat="1" ht="15.5" x14ac:dyDescent="0.35">
      <c r="A940" s="373" t="s">
        <v>9846</v>
      </c>
      <c r="B940" s="574" t="s">
        <v>7459</v>
      </c>
      <c r="C940" s="193" t="s">
        <v>7941</v>
      </c>
      <c r="D940" s="309"/>
      <c r="E940" s="309"/>
      <c r="F940" s="393">
        <v>285.74</v>
      </c>
      <c r="G940" s="358" t="s">
        <v>141</v>
      </c>
      <c r="H940" s="359" t="str">
        <f>IFERROR(IF(OR(#REF!,#REF!,#REF!),H$3*$F940,""),"n/a")</f>
        <v>n/a</v>
      </c>
      <c r="I940" s="359" t="str">
        <f>IFERROR(IF(OR(#REF!,#REF!,#REF!),I$3*$F940,""),"n/a")</f>
        <v>n/a</v>
      </c>
      <c r="J940" s="359" t="str">
        <f>IFERROR(IF(OR(#REF!,#REF!,#REF!),J$3*$F940,""),"n/a")</f>
        <v>n/a</v>
      </c>
      <c r="K940" s="359" t="str">
        <f>IFERROR(IF(OR(#REF!,#REF!,#REF!),K$3*$F940,""),"n/a")</f>
        <v>n/a</v>
      </c>
    </row>
    <row r="941" spans="1:11" customFormat="1" ht="16" thickBot="1" x14ac:dyDescent="0.4">
      <c r="A941" s="594" t="s">
        <v>9847</v>
      </c>
      <c r="B941" s="565" t="s">
        <v>7459</v>
      </c>
      <c r="C941" s="391" t="s">
        <v>7942</v>
      </c>
      <c r="D941" s="386"/>
      <c r="E941" s="386"/>
      <c r="F941" s="393">
        <v>285.74</v>
      </c>
      <c r="G941" s="358" t="s">
        <v>141</v>
      </c>
      <c r="H941" s="359" t="str">
        <f>IFERROR(IF(OR(#REF!,#REF!,#REF!),H$3*$F941,""),"n/a")</f>
        <v>n/a</v>
      </c>
      <c r="I941" s="359" t="str">
        <f>IFERROR(IF(OR(#REF!,#REF!,#REF!),I$3*$F941,""),"n/a")</f>
        <v>n/a</v>
      </c>
      <c r="J941" s="359" t="str">
        <f>IFERROR(IF(OR(#REF!,#REF!,#REF!),J$3*$F941,""),"n/a")</f>
        <v>n/a</v>
      </c>
      <c r="K941" s="359" t="str">
        <f>IFERROR(IF(OR(#REF!,#REF!,#REF!),K$3*$F941,""),"n/a")</f>
        <v>n/a</v>
      </c>
    </row>
    <row r="942" spans="1:11" customFormat="1" ht="31" x14ac:dyDescent="0.35">
      <c r="A942" s="71" t="s">
        <v>9473</v>
      </c>
      <c r="B942" s="16" t="s">
        <v>7943</v>
      </c>
      <c r="C942" s="108" t="s">
        <v>7504</v>
      </c>
      <c r="D942" s="18"/>
      <c r="E942" s="18"/>
      <c r="F942" s="276">
        <v>7686.83</v>
      </c>
      <c r="G942" s="358" t="s">
        <v>141</v>
      </c>
      <c r="H942" s="359" t="str">
        <f>IFERROR(IF(OR(#REF!,#REF!,#REF!),H$3*$F942,""),"n/a")</f>
        <v>n/a</v>
      </c>
      <c r="I942" s="359" t="str">
        <f>IFERROR(IF(OR(#REF!,#REF!,#REF!),I$3*$F942,""),"n/a")</f>
        <v>n/a</v>
      </c>
      <c r="J942" s="359" t="str">
        <f>IFERROR(IF(OR(#REF!,#REF!,#REF!),J$3*$F942,""),"n/a")</f>
        <v>n/a</v>
      </c>
      <c r="K942" s="359" t="str">
        <f>IFERROR(IF(OR(#REF!,#REF!,#REF!),K$3*$F942,""),"n/a")</f>
        <v>n/a</v>
      </c>
    </row>
    <row r="943" spans="1:11" customFormat="1" ht="15.5" x14ac:dyDescent="0.35">
      <c r="A943" s="373" t="s">
        <v>9830</v>
      </c>
      <c r="B943" s="3" t="s">
        <v>7458</v>
      </c>
      <c r="C943" s="110" t="s">
        <v>7944</v>
      </c>
      <c r="D943" s="20"/>
      <c r="E943" s="20"/>
      <c r="F943" s="273">
        <v>0</v>
      </c>
      <c r="G943" s="358" t="s">
        <v>141</v>
      </c>
      <c r="H943" s="359" t="str">
        <f>IFERROR(IF(OR(#REF!,#REF!,#REF!),H$3*$F943,""),"n/a")</f>
        <v>n/a</v>
      </c>
      <c r="I943" s="359" t="str">
        <f>IFERROR(IF(OR(#REF!,#REF!,#REF!),I$3*$F943,""),"n/a")</f>
        <v>n/a</v>
      </c>
      <c r="J943" s="359" t="str">
        <f>IFERROR(IF(OR(#REF!,#REF!,#REF!),J$3*$F943,""),"n/a")</f>
        <v>n/a</v>
      </c>
      <c r="K943" s="359" t="str">
        <f>IFERROR(IF(OR(#REF!,#REF!,#REF!),K$3*$F943,""),"n/a")</f>
        <v>n/a</v>
      </c>
    </row>
    <row r="944" spans="1:11" customFormat="1" ht="15.5" x14ac:dyDescent="0.35">
      <c r="A944" s="373" t="s">
        <v>9860</v>
      </c>
      <c r="B944" s="3" t="s">
        <v>7458</v>
      </c>
      <c r="C944" s="193" t="s">
        <v>7945</v>
      </c>
      <c r="D944" s="309"/>
      <c r="E944" s="309"/>
      <c r="F944" s="393">
        <v>0</v>
      </c>
      <c r="G944" s="358" t="s">
        <v>141</v>
      </c>
      <c r="H944" s="359" t="str">
        <f>IFERROR(IF(OR(#REF!,#REF!,#REF!),H$3*$F944,""),"n/a")</f>
        <v>n/a</v>
      </c>
      <c r="I944" s="359" t="str">
        <f>IFERROR(IF(OR(#REF!,#REF!,#REF!),I$3*$F944,""),"n/a")</f>
        <v>n/a</v>
      </c>
      <c r="J944" s="359" t="str">
        <f>IFERROR(IF(OR(#REF!,#REF!,#REF!),J$3*$F944,""),"n/a")</f>
        <v>n/a</v>
      </c>
      <c r="K944" s="359" t="str">
        <f>IFERROR(IF(OR(#REF!,#REF!,#REF!),K$3*$F944,""),"n/a")</f>
        <v>n/a</v>
      </c>
    </row>
    <row r="945" spans="1:11" customFormat="1" ht="15.5" x14ac:dyDescent="0.35">
      <c r="A945" s="373" t="s">
        <v>9861</v>
      </c>
      <c r="B945" s="3" t="s">
        <v>7458</v>
      </c>
      <c r="C945" s="193" t="s">
        <v>7946</v>
      </c>
      <c r="D945" s="309"/>
      <c r="E945" s="309"/>
      <c r="F945" s="393">
        <v>508.44000000000005</v>
      </c>
      <c r="G945" s="358" t="s">
        <v>141</v>
      </c>
      <c r="H945" s="359" t="str">
        <f>IFERROR(IF(OR(#REF!,#REF!,#REF!),H$3*$F945,""),"n/a")</f>
        <v>n/a</v>
      </c>
      <c r="I945" s="359" t="str">
        <f>IFERROR(IF(OR(#REF!,#REF!,#REF!),I$3*$F945,""),"n/a")</f>
        <v>n/a</v>
      </c>
      <c r="J945" s="359" t="str">
        <f>IFERROR(IF(OR(#REF!,#REF!,#REF!),J$3*$F945,""),"n/a")</f>
        <v>n/a</v>
      </c>
      <c r="K945" s="359" t="str">
        <f>IFERROR(IF(OR(#REF!,#REF!,#REF!),K$3*$F945,""),"n/a")</f>
        <v>n/a</v>
      </c>
    </row>
    <row r="946" spans="1:11" customFormat="1" ht="15.5" x14ac:dyDescent="0.35">
      <c r="A946" s="373" t="s">
        <v>9862</v>
      </c>
      <c r="B946" s="3" t="s">
        <v>7458</v>
      </c>
      <c r="C946" s="193" t="s">
        <v>7947</v>
      </c>
      <c r="D946" s="309"/>
      <c r="E946" s="309"/>
      <c r="F946" s="393">
        <v>508.44000000000005</v>
      </c>
      <c r="G946" s="358" t="s">
        <v>141</v>
      </c>
      <c r="H946" s="359" t="str">
        <f>IFERROR(IF(OR(#REF!,#REF!,#REF!),H$3*$F946,""),"n/a")</f>
        <v>n/a</v>
      </c>
      <c r="I946" s="359" t="str">
        <f>IFERROR(IF(OR(#REF!,#REF!,#REF!),I$3*$F946,""),"n/a")</f>
        <v>n/a</v>
      </c>
      <c r="J946" s="359" t="str">
        <f>IFERROR(IF(OR(#REF!,#REF!,#REF!),J$3*$F946,""),"n/a")</f>
        <v>n/a</v>
      </c>
      <c r="K946" s="359" t="str">
        <f>IFERROR(IF(OR(#REF!,#REF!,#REF!),K$3*$F946,""),"n/a")</f>
        <v>n/a</v>
      </c>
    </row>
    <row r="947" spans="1:11" customFormat="1" ht="15.5" x14ac:dyDescent="0.35">
      <c r="A947" s="373" t="s">
        <v>9863</v>
      </c>
      <c r="B947" s="574" t="s">
        <v>7458</v>
      </c>
      <c r="C947" s="193" t="s">
        <v>7948</v>
      </c>
      <c r="D947" s="309"/>
      <c r="E947" s="309"/>
      <c r="F947" s="393">
        <v>1272.27</v>
      </c>
      <c r="G947" s="358" t="s">
        <v>141</v>
      </c>
      <c r="H947" s="359" t="str">
        <f>IFERROR(IF(OR(#REF!,#REF!,#REF!),H$3*$F947,""),"n/a")</f>
        <v>n/a</v>
      </c>
      <c r="I947" s="359" t="str">
        <f>IFERROR(IF(OR(#REF!,#REF!,#REF!),I$3*$F947,""),"n/a")</f>
        <v>n/a</v>
      </c>
      <c r="J947" s="359" t="str">
        <f>IFERROR(IF(OR(#REF!,#REF!,#REF!),J$3*$F947,""),"n/a")</f>
        <v>n/a</v>
      </c>
      <c r="K947" s="359" t="str">
        <f>IFERROR(IF(OR(#REF!,#REF!,#REF!),K$3*$F947,""),"n/a")</f>
        <v>n/a</v>
      </c>
    </row>
    <row r="948" spans="1:11" customFormat="1" ht="15.5" x14ac:dyDescent="0.35">
      <c r="A948" s="373" t="s">
        <v>9864</v>
      </c>
      <c r="B948" s="574" t="s">
        <v>7458</v>
      </c>
      <c r="C948" s="193" t="s">
        <v>7949</v>
      </c>
      <c r="D948" s="309"/>
      <c r="E948" s="309"/>
      <c r="F948" s="393">
        <v>1272.27</v>
      </c>
      <c r="G948" s="358" t="s">
        <v>141</v>
      </c>
      <c r="H948" s="359" t="str">
        <f>IFERROR(IF(OR(#REF!,#REF!,#REF!),H$3*$F948,""),"n/a")</f>
        <v>n/a</v>
      </c>
      <c r="I948" s="359" t="str">
        <f>IFERROR(IF(OR(#REF!,#REF!,#REF!),I$3*$F948,""),"n/a")</f>
        <v>n/a</v>
      </c>
      <c r="J948" s="359" t="str">
        <f>IFERROR(IF(OR(#REF!,#REF!,#REF!),J$3*$F948,""),"n/a")</f>
        <v>n/a</v>
      </c>
      <c r="K948" s="359" t="str">
        <f>IFERROR(IF(OR(#REF!,#REF!,#REF!),K$3*$F948,""),"n/a")</f>
        <v>n/a</v>
      </c>
    </row>
    <row r="949" spans="1:11" customFormat="1" ht="15.5" x14ac:dyDescent="0.35">
      <c r="A949" s="373" t="s">
        <v>9844</v>
      </c>
      <c r="B949" s="3" t="s">
        <v>7458</v>
      </c>
      <c r="C949" s="193" t="s">
        <v>7950</v>
      </c>
      <c r="D949" s="309"/>
      <c r="E949" s="309"/>
      <c r="F949" s="393">
        <v>568.71</v>
      </c>
      <c r="G949" s="358" t="s">
        <v>141</v>
      </c>
      <c r="H949" s="359" t="str">
        <f>IFERROR(IF(OR(#REF!,#REF!,#REF!),H$3*$F949,""),"n/a")</f>
        <v>n/a</v>
      </c>
      <c r="I949" s="359" t="str">
        <f>IFERROR(IF(OR(#REF!,#REF!,#REF!),I$3*$F949,""),"n/a")</f>
        <v>n/a</v>
      </c>
      <c r="J949" s="359" t="str">
        <f>IFERROR(IF(OR(#REF!,#REF!,#REF!),J$3*$F949,""),"n/a")</f>
        <v>n/a</v>
      </c>
      <c r="K949" s="359" t="str">
        <f>IFERROR(IF(OR(#REF!,#REF!,#REF!),K$3*$F949,""),"n/a")</f>
        <v>n/a</v>
      </c>
    </row>
    <row r="950" spans="1:11" customFormat="1" ht="15.5" x14ac:dyDescent="0.35">
      <c r="A950" s="373" t="s">
        <v>9845</v>
      </c>
      <c r="B950" s="3" t="s">
        <v>7458</v>
      </c>
      <c r="C950" s="193" t="s">
        <v>7951</v>
      </c>
      <c r="D950" s="309"/>
      <c r="E950" s="309"/>
      <c r="F950" s="393">
        <v>568.71</v>
      </c>
      <c r="G950" s="358" t="s">
        <v>141</v>
      </c>
      <c r="H950" s="359" t="str">
        <f>IFERROR(IF(OR(#REF!,#REF!,#REF!),H$3*$F950,""),"n/a")</f>
        <v>n/a</v>
      </c>
      <c r="I950" s="359" t="str">
        <f>IFERROR(IF(OR(#REF!,#REF!,#REF!),I$3*$F950,""),"n/a")</f>
        <v>n/a</v>
      </c>
      <c r="J950" s="359" t="str">
        <f>IFERROR(IF(OR(#REF!,#REF!,#REF!),J$3*$F950,""),"n/a")</f>
        <v>n/a</v>
      </c>
      <c r="K950" s="359" t="str">
        <f>IFERROR(IF(OR(#REF!,#REF!,#REF!),K$3*$F950,""),"n/a")</f>
        <v>n/a</v>
      </c>
    </row>
    <row r="951" spans="1:11" customFormat="1" ht="15.5" x14ac:dyDescent="0.35">
      <c r="A951" s="373" t="s">
        <v>9846</v>
      </c>
      <c r="B951" s="3" t="s">
        <v>7458</v>
      </c>
      <c r="C951" s="193" t="s">
        <v>7952</v>
      </c>
      <c r="D951" s="309"/>
      <c r="E951" s="309"/>
      <c r="F951" s="393">
        <v>1147.54</v>
      </c>
      <c r="G951" s="358" t="s">
        <v>141</v>
      </c>
      <c r="H951" s="359" t="str">
        <f>IFERROR(IF(OR(#REF!,#REF!,#REF!),H$3*$F951,""),"n/a")</f>
        <v>n/a</v>
      </c>
      <c r="I951" s="359" t="str">
        <f>IFERROR(IF(OR(#REF!,#REF!,#REF!),I$3*$F951,""),"n/a")</f>
        <v>n/a</v>
      </c>
      <c r="J951" s="359" t="str">
        <f>IFERROR(IF(OR(#REF!,#REF!,#REF!),J$3*$F951,""),"n/a")</f>
        <v>n/a</v>
      </c>
      <c r="K951" s="359" t="str">
        <f>IFERROR(IF(OR(#REF!,#REF!,#REF!),K$3*$F951,""),"n/a")</f>
        <v>n/a</v>
      </c>
    </row>
    <row r="952" spans="1:11" customFormat="1" ht="16" thickBot="1" x14ac:dyDescent="0.4">
      <c r="A952" s="594" t="s">
        <v>9847</v>
      </c>
      <c r="B952" s="565" t="s">
        <v>7458</v>
      </c>
      <c r="C952" s="391" t="s">
        <v>7953</v>
      </c>
      <c r="D952" s="386"/>
      <c r="E952" s="386"/>
      <c r="F952" s="344">
        <v>1147.54</v>
      </c>
      <c r="G952" s="358" t="s">
        <v>141</v>
      </c>
      <c r="H952" s="359" t="str">
        <f>IFERROR(IF(OR(#REF!,#REF!,#REF!),H$3*$F952,""),"n/a")</f>
        <v>n/a</v>
      </c>
      <c r="I952" s="359" t="str">
        <f>IFERROR(IF(OR(#REF!,#REF!,#REF!),I$3*$F952,""),"n/a")</f>
        <v>n/a</v>
      </c>
      <c r="J952" s="359" t="str">
        <f>IFERROR(IF(OR(#REF!,#REF!,#REF!),J$3*$F952,""),"n/a")</f>
        <v>n/a</v>
      </c>
      <c r="K952" s="359" t="str">
        <f>IFERROR(IF(OR(#REF!,#REF!,#REF!),K$3*$F952,""),"n/a")</f>
        <v>n/a</v>
      </c>
    </row>
    <row r="953" spans="1:11" customFormat="1" ht="15.5" x14ac:dyDescent="0.35">
      <c r="A953" s="72" t="s">
        <v>9474</v>
      </c>
      <c r="B953" s="3" t="s">
        <v>891</v>
      </c>
      <c r="C953" s="110" t="s">
        <v>892</v>
      </c>
      <c r="D953" s="309"/>
      <c r="E953" s="309" t="s">
        <v>141</v>
      </c>
      <c r="F953" s="393">
        <v>2072.5500000000002</v>
      </c>
      <c r="G953" s="358" t="s">
        <v>141</v>
      </c>
      <c r="H953" s="359" t="str">
        <f>IFERROR(IF(OR(#REF!,#REF!,#REF!),H$3*$F953,""),"n/a")</f>
        <v>n/a</v>
      </c>
      <c r="I953" s="359" t="str">
        <f>IFERROR(IF(OR(#REF!,#REF!,#REF!),I$3*$F953,""),"n/a")</f>
        <v>n/a</v>
      </c>
      <c r="J953" s="359" t="str">
        <f>IFERROR(IF(OR(#REF!,#REF!,#REF!),J$3*$F953,""),"n/a")</f>
        <v>n/a</v>
      </c>
      <c r="K953" s="359" t="str">
        <f>IFERROR(IF(OR(#REF!,#REF!,#REF!),K$3*$F953,""),"n/a")</f>
        <v>n/a</v>
      </c>
    </row>
    <row r="954" spans="1:11" customFormat="1" ht="15.5" x14ac:dyDescent="0.35">
      <c r="A954" s="373" t="s">
        <v>9830</v>
      </c>
      <c r="B954" s="574" t="s">
        <v>893</v>
      </c>
      <c r="C954" s="193" t="s">
        <v>894</v>
      </c>
      <c r="D954" s="309"/>
      <c r="E954" s="309" t="s">
        <v>141</v>
      </c>
      <c r="F954" s="393">
        <v>0</v>
      </c>
      <c r="G954" s="358" t="s">
        <v>141</v>
      </c>
      <c r="H954" s="359" t="str">
        <f>IFERROR(IF(OR(#REF!,#REF!,#REF!),H$3*$F954,""),"n/a")</f>
        <v>n/a</v>
      </c>
      <c r="I954" s="359" t="str">
        <f>IFERROR(IF(OR(#REF!,#REF!,#REF!),I$3*$F954,""),"n/a")</f>
        <v>n/a</v>
      </c>
      <c r="J954" s="359" t="str">
        <f>IFERROR(IF(OR(#REF!,#REF!,#REF!),J$3*$F954,""),"n/a")</f>
        <v>n/a</v>
      </c>
      <c r="K954" s="359" t="str">
        <f>IFERROR(IF(OR(#REF!,#REF!,#REF!),K$3*$F954,""),"n/a")</f>
        <v>n/a</v>
      </c>
    </row>
    <row r="955" spans="1:11" customFormat="1" ht="15.5" x14ac:dyDescent="0.35">
      <c r="A955" s="373" t="s">
        <v>9860</v>
      </c>
      <c r="B955" s="574" t="s">
        <v>893</v>
      </c>
      <c r="C955" s="193" t="s">
        <v>895</v>
      </c>
      <c r="D955" s="309"/>
      <c r="E955" s="309" t="s">
        <v>141</v>
      </c>
      <c r="F955" s="393">
        <v>0</v>
      </c>
      <c r="G955" s="358" t="s">
        <v>141</v>
      </c>
      <c r="H955" s="359" t="str">
        <f>IFERROR(IF(OR(#REF!,#REF!,#REF!),H$3*$F955,""),"n/a")</f>
        <v>n/a</v>
      </c>
      <c r="I955" s="359" t="str">
        <f>IFERROR(IF(OR(#REF!,#REF!,#REF!),I$3*$F955,""),"n/a")</f>
        <v>n/a</v>
      </c>
      <c r="J955" s="359" t="str">
        <f>IFERROR(IF(OR(#REF!,#REF!,#REF!),J$3*$F955,""),"n/a")</f>
        <v>n/a</v>
      </c>
      <c r="K955" s="359" t="str">
        <f>IFERROR(IF(OR(#REF!,#REF!,#REF!),K$3*$F955,""),"n/a")</f>
        <v>n/a</v>
      </c>
    </row>
    <row r="956" spans="1:11" customFormat="1" ht="15.5" x14ac:dyDescent="0.35">
      <c r="A956" s="373" t="s">
        <v>9861</v>
      </c>
      <c r="B956" s="574" t="s">
        <v>893</v>
      </c>
      <c r="C956" s="193" t="s">
        <v>896</v>
      </c>
      <c r="D956" s="309"/>
      <c r="E956" s="309" t="s">
        <v>141</v>
      </c>
      <c r="F956" s="393">
        <v>211.14999999999998</v>
      </c>
      <c r="G956" s="358" t="s">
        <v>141</v>
      </c>
      <c r="H956" s="359" t="str">
        <f>IFERROR(IF(OR(#REF!,#REF!,#REF!),H$3*$F956,""),"n/a")</f>
        <v>n/a</v>
      </c>
      <c r="I956" s="359" t="str">
        <f>IFERROR(IF(OR(#REF!,#REF!,#REF!),I$3*$F956,""),"n/a")</f>
        <v>n/a</v>
      </c>
      <c r="J956" s="359" t="str">
        <f>IFERROR(IF(OR(#REF!,#REF!,#REF!),J$3*$F956,""),"n/a")</f>
        <v>n/a</v>
      </c>
      <c r="K956" s="359" t="str">
        <f>IFERROR(IF(OR(#REF!,#REF!,#REF!),K$3*$F956,""),"n/a")</f>
        <v>n/a</v>
      </c>
    </row>
    <row r="957" spans="1:11" customFormat="1" ht="15.5" x14ac:dyDescent="0.35">
      <c r="A957" s="373" t="s">
        <v>9862</v>
      </c>
      <c r="B957" s="574" t="s">
        <v>893</v>
      </c>
      <c r="C957" s="193" t="s">
        <v>897</v>
      </c>
      <c r="D957" s="309"/>
      <c r="E957" s="309" t="s">
        <v>141</v>
      </c>
      <c r="F957" s="393">
        <v>211.14999999999998</v>
      </c>
      <c r="G957" s="358" t="s">
        <v>141</v>
      </c>
      <c r="H957" s="359" t="str">
        <f>IFERROR(IF(OR(#REF!,#REF!,#REF!),H$3*$F957,""),"n/a")</f>
        <v>n/a</v>
      </c>
      <c r="I957" s="359" t="str">
        <f>IFERROR(IF(OR(#REF!,#REF!,#REF!),I$3*$F957,""),"n/a")</f>
        <v>n/a</v>
      </c>
      <c r="J957" s="359" t="str">
        <f>IFERROR(IF(OR(#REF!,#REF!,#REF!),J$3*$F957,""),"n/a")</f>
        <v>n/a</v>
      </c>
      <c r="K957" s="359" t="str">
        <f>IFERROR(IF(OR(#REF!,#REF!,#REF!),K$3*$F957,""),"n/a")</f>
        <v>n/a</v>
      </c>
    </row>
    <row r="958" spans="1:11" customFormat="1" ht="15.5" x14ac:dyDescent="0.35">
      <c r="A958" s="373" t="s">
        <v>9863</v>
      </c>
      <c r="B958" s="574" t="s">
        <v>893</v>
      </c>
      <c r="C958" s="193" t="s">
        <v>898</v>
      </c>
      <c r="D958" s="309"/>
      <c r="E958" s="309" t="s">
        <v>141</v>
      </c>
      <c r="F958" s="393">
        <v>547.35</v>
      </c>
      <c r="G958" s="358" t="s">
        <v>141</v>
      </c>
      <c r="H958" s="359" t="str">
        <f>IFERROR(IF(OR(#REF!,#REF!,#REF!),H$3*$F958,""),"n/a")</f>
        <v>n/a</v>
      </c>
      <c r="I958" s="359" t="str">
        <f>IFERROR(IF(OR(#REF!,#REF!,#REF!),I$3*$F958,""),"n/a")</f>
        <v>n/a</v>
      </c>
      <c r="J958" s="359" t="str">
        <f>IFERROR(IF(OR(#REF!,#REF!,#REF!),J$3*$F958,""),"n/a")</f>
        <v>n/a</v>
      </c>
      <c r="K958" s="359" t="str">
        <f>IFERROR(IF(OR(#REF!,#REF!,#REF!),K$3*$F958,""),"n/a")</f>
        <v>n/a</v>
      </c>
    </row>
    <row r="959" spans="1:11" customFormat="1" ht="15.5" x14ac:dyDescent="0.35">
      <c r="A959" s="373" t="s">
        <v>9864</v>
      </c>
      <c r="B959" s="574" t="s">
        <v>893</v>
      </c>
      <c r="C959" s="193" t="s">
        <v>899</v>
      </c>
      <c r="D959" s="309"/>
      <c r="E959" s="309" t="s">
        <v>141</v>
      </c>
      <c r="F959" s="393">
        <v>547.35</v>
      </c>
      <c r="G959" s="358" t="s">
        <v>141</v>
      </c>
      <c r="H959" s="359" t="str">
        <f>IFERROR(IF(OR(#REF!,#REF!,#REF!),H$3*$F959,""),"n/a")</f>
        <v>n/a</v>
      </c>
      <c r="I959" s="359" t="str">
        <f>IFERROR(IF(OR(#REF!,#REF!,#REF!),I$3*$F959,""),"n/a")</f>
        <v>n/a</v>
      </c>
      <c r="J959" s="359" t="str">
        <f>IFERROR(IF(OR(#REF!,#REF!,#REF!),J$3*$F959,""),"n/a")</f>
        <v>n/a</v>
      </c>
      <c r="K959" s="359" t="str">
        <f>IFERROR(IF(OR(#REF!,#REF!,#REF!),K$3*$F959,""),"n/a")</f>
        <v>n/a</v>
      </c>
    </row>
    <row r="960" spans="1:11" customFormat="1" ht="15.5" x14ac:dyDescent="0.35">
      <c r="A960" s="373" t="s">
        <v>9844</v>
      </c>
      <c r="B960" s="3" t="s">
        <v>893</v>
      </c>
      <c r="C960" s="193" t="s">
        <v>7954</v>
      </c>
      <c r="D960" s="309"/>
      <c r="E960" s="309"/>
      <c r="F960" s="393">
        <v>209.79999999999995</v>
      </c>
      <c r="G960" s="358" t="s">
        <v>141</v>
      </c>
      <c r="H960" s="359" t="str">
        <f>IFERROR(IF(OR(#REF!,#REF!,#REF!),H$3*$F960,""),"n/a")</f>
        <v>n/a</v>
      </c>
      <c r="I960" s="359" t="str">
        <f>IFERROR(IF(OR(#REF!,#REF!,#REF!),I$3*$F960,""),"n/a")</f>
        <v>n/a</v>
      </c>
      <c r="J960" s="359" t="str">
        <f>IFERROR(IF(OR(#REF!,#REF!,#REF!),J$3*$F960,""),"n/a")</f>
        <v>n/a</v>
      </c>
      <c r="K960" s="359" t="str">
        <f>IFERROR(IF(OR(#REF!,#REF!,#REF!),K$3*$F960,""),"n/a")</f>
        <v>n/a</v>
      </c>
    </row>
    <row r="961" spans="1:11" customFormat="1" ht="15.5" x14ac:dyDescent="0.35">
      <c r="A961" s="373" t="s">
        <v>9845</v>
      </c>
      <c r="B961" s="3" t="s">
        <v>893</v>
      </c>
      <c r="C961" s="193" t="s">
        <v>7955</v>
      </c>
      <c r="D961" s="309"/>
      <c r="E961" s="309"/>
      <c r="F961" s="393">
        <v>209.79999999999995</v>
      </c>
      <c r="G961" s="358" t="s">
        <v>141</v>
      </c>
      <c r="H961" s="359" t="str">
        <f>IFERROR(IF(OR(#REF!,#REF!,#REF!),H$3*$F961,""),"n/a")</f>
        <v>n/a</v>
      </c>
      <c r="I961" s="359" t="str">
        <f>IFERROR(IF(OR(#REF!,#REF!,#REF!),I$3*$F961,""),"n/a")</f>
        <v>n/a</v>
      </c>
      <c r="J961" s="359" t="str">
        <f>IFERROR(IF(OR(#REF!,#REF!,#REF!),J$3*$F961,""),"n/a")</f>
        <v>n/a</v>
      </c>
      <c r="K961" s="359" t="str">
        <f>IFERROR(IF(OR(#REF!,#REF!,#REF!),K$3*$F961,""),"n/a")</f>
        <v>n/a</v>
      </c>
    </row>
    <row r="962" spans="1:11" customFormat="1" ht="15.5" x14ac:dyDescent="0.35">
      <c r="A962" s="373" t="s">
        <v>9846</v>
      </c>
      <c r="B962" s="3" t="s">
        <v>893</v>
      </c>
      <c r="C962" s="193" t="s">
        <v>7956</v>
      </c>
      <c r="D962" s="309"/>
      <c r="E962" s="309"/>
      <c r="F962" s="393">
        <v>551.4</v>
      </c>
      <c r="G962" s="358" t="s">
        <v>141</v>
      </c>
      <c r="H962" s="359" t="str">
        <f>IFERROR(IF(OR(#REF!,#REF!,#REF!),H$3*$F962,""),"n/a")</f>
        <v>n/a</v>
      </c>
      <c r="I962" s="359" t="str">
        <f>IFERROR(IF(OR(#REF!,#REF!,#REF!),I$3*$F962,""),"n/a")</f>
        <v>n/a</v>
      </c>
      <c r="J962" s="359" t="str">
        <f>IFERROR(IF(OR(#REF!,#REF!,#REF!),J$3*$F962,""),"n/a")</f>
        <v>n/a</v>
      </c>
      <c r="K962" s="359" t="str">
        <f>IFERROR(IF(OR(#REF!,#REF!,#REF!),K$3*$F962,""),"n/a")</f>
        <v>n/a</v>
      </c>
    </row>
    <row r="963" spans="1:11" customFormat="1" ht="16" thickBot="1" x14ac:dyDescent="0.4">
      <c r="A963" s="594" t="s">
        <v>9847</v>
      </c>
      <c r="B963" s="565" t="s">
        <v>893</v>
      </c>
      <c r="C963" s="391" t="s">
        <v>7957</v>
      </c>
      <c r="D963" s="386"/>
      <c r="E963" s="386"/>
      <c r="F963" s="344">
        <v>606</v>
      </c>
      <c r="G963" s="358" t="s">
        <v>141</v>
      </c>
      <c r="H963" s="359" t="str">
        <f>IFERROR(IF(OR(#REF!,#REF!,#REF!),H$3*$F963,""),"n/a")</f>
        <v>n/a</v>
      </c>
      <c r="I963" s="359" t="str">
        <f>IFERROR(IF(OR(#REF!,#REF!,#REF!),I$3*$F963,""),"n/a")</f>
        <v>n/a</v>
      </c>
      <c r="J963" s="359" t="str">
        <f>IFERROR(IF(OR(#REF!,#REF!,#REF!),J$3*$F963,""),"n/a")</f>
        <v>n/a</v>
      </c>
      <c r="K963" s="359" t="str">
        <f>IFERROR(IF(OR(#REF!,#REF!,#REF!),K$3*$F963,""),"n/a")</f>
        <v>n/a</v>
      </c>
    </row>
    <row r="964" spans="1:11" customFormat="1" ht="15.5" x14ac:dyDescent="0.35">
      <c r="A964" s="373" t="s">
        <v>900</v>
      </c>
      <c r="B964" s="574" t="s">
        <v>901</v>
      </c>
      <c r="C964" s="193" t="s">
        <v>902</v>
      </c>
      <c r="D964" s="309"/>
      <c r="E964" s="309" t="s">
        <v>141</v>
      </c>
      <c r="F964" s="393">
        <v>2241.39</v>
      </c>
      <c r="G964" s="358" t="s">
        <v>141</v>
      </c>
      <c r="H964" s="359" t="str">
        <f>IFERROR(IF(OR(#REF!,#REF!,#REF!),H$3*$F964,""),"n/a")</f>
        <v>n/a</v>
      </c>
      <c r="I964" s="359" t="str">
        <f>IFERROR(IF(OR(#REF!,#REF!,#REF!),I$3*$F964,""),"n/a")</f>
        <v>n/a</v>
      </c>
      <c r="J964" s="359" t="str">
        <f>IFERROR(IF(OR(#REF!,#REF!,#REF!),J$3*$F964,""),"n/a")</f>
        <v>n/a</v>
      </c>
      <c r="K964" s="359" t="str">
        <f>IFERROR(IF(OR(#REF!,#REF!,#REF!),K$3*$F964,""),"n/a")</f>
        <v>n/a</v>
      </c>
    </row>
    <row r="965" spans="1:11" customFormat="1" ht="15.5" x14ac:dyDescent="0.35">
      <c r="A965" s="373" t="s">
        <v>903</v>
      </c>
      <c r="B965" s="574" t="s">
        <v>904</v>
      </c>
      <c r="C965" s="193" t="s">
        <v>905</v>
      </c>
      <c r="D965" s="309"/>
      <c r="E965" s="309" t="s">
        <v>141</v>
      </c>
      <c r="F965" s="393">
        <v>2330.5100000000002</v>
      </c>
      <c r="G965" s="358" t="s">
        <v>141</v>
      </c>
      <c r="H965" s="359" t="str">
        <f>IFERROR(IF(OR(#REF!,#REF!,#REF!),H$3*$F965,""),"n/a")</f>
        <v>n/a</v>
      </c>
      <c r="I965" s="359" t="str">
        <f>IFERROR(IF(OR(#REF!,#REF!,#REF!),I$3*$F965,""),"n/a")</f>
        <v>n/a</v>
      </c>
      <c r="J965" s="359" t="str">
        <f>IFERROR(IF(OR(#REF!,#REF!,#REF!),J$3*$F965,""),"n/a")</f>
        <v>n/a</v>
      </c>
      <c r="K965" s="359" t="str">
        <f>IFERROR(IF(OR(#REF!,#REF!,#REF!),K$3*$F965,""),"n/a")</f>
        <v>n/a</v>
      </c>
    </row>
    <row r="966" spans="1:11" customFormat="1" ht="16" thickBot="1" x14ac:dyDescent="0.4">
      <c r="A966" s="192" t="s">
        <v>906</v>
      </c>
      <c r="B966" s="221" t="s">
        <v>907</v>
      </c>
      <c r="C966" s="247" t="s">
        <v>908</v>
      </c>
      <c r="D966" s="222"/>
      <c r="E966" s="222" t="s">
        <v>141</v>
      </c>
      <c r="F966" s="274">
        <v>1804.87</v>
      </c>
      <c r="G966" s="358" t="s">
        <v>141</v>
      </c>
      <c r="H966" s="359" t="str">
        <f>IFERROR(IF(OR(#REF!,#REF!,#REF!),H$3*$F966,""),"n/a")</f>
        <v>n/a</v>
      </c>
      <c r="I966" s="359" t="str">
        <f>IFERROR(IF(OR(#REF!,#REF!,#REF!),I$3*$F966,""),"n/a")</f>
        <v>n/a</v>
      </c>
      <c r="J966" s="359" t="str">
        <f>IFERROR(IF(OR(#REF!,#REF!,#REF!),J$3*$F966,""),"n/a")</f>
        <v>n/a</v>
      </c>
      <c r="K966" s="359" t="str">
        <f>IFERROR(IF(OR(#REF!,#REF!,#REF!),K$3*$F966,""),"n/a")</f>
        <v>n/a</v>
      </c>
    </row>
    <row r="967" spans="1:11" customFormat="1" ht="15.5" x14ac:dyDescent="0.35">
      <c r="A967" s="219" t="s">
        <v>909</v>
      </c>
      <c r="B967" s="431" t="s">
        <v>141</v>
      </c>
      <c r="C967" s="250" t="s">
        <v>141</v>
      </c>
      <c r="D967" s="251"/>
      <c r="E967" s="251" t="s">
        <v>141</v>
      </c>
      <c r="F967" s="277" t="s">
        <v>141</v>
      </c>
      <c r="G967" s="358" t="s">
        <v>141</v>
      </c>
      <c r="H967" s="359" t="str">
        <f>IFERROR(IF(OR(#REF!,#REF!,#REF!),H$3*$F967,""),"n/a")</f>
        <v>n/a</v>
      </c>
      <c r="I967" s="359" t="str">
        <f>IFERROR(IF(OR(#REF!,#REF!,#REF!),I$3*$F967,""),"n/a")</f>
        <v>n/a</v>
      </c>
      <c r="J967" s="359" t="str">
        <f>IFERROR(IF(OR(#REF!,#REF!,#REF!),J$3*$F967,""),"n/a")</f>
        <v>n/a</v>
      </c>
      <c r="K967" s="359" t="str">
        <f>IFERROR(IF(OR(#REF!,#REF!,#REF!),K$3*$F967,""),"n/a")</f>
        <v>n/a</v>
      </c>
    </row>
    <row r="968" spans="1:11" customFormat="1" ht="15.5" x14ac:dyDescent="0.35">
      <c r="A968" s="72" t="s">
        <v>9475</v>
      </c>
      <c r="B968" s="3" t="s">
        <v>910</v>
      </c>
      <c r="C968" s="110" t="s">
        <v>911</v>
      </c>
      <c r="D968" s="20"/>
      <c r="E968" s="20" t="s">
        <v>141</v>
      </c>
      <c r="F968" s="273">
        <v>2074.98</v>
      </c>
      <c r="G968" s="358" t="s">
        <v>141</v>
      </c>
      <c r="H968" s="359" t="str">
        <f>IFERROR(IF(OR(#REF!,#REF!,#REF!),H$3*$F968,""),"n/a")</f>
        <v>n/a</v>
      </c>
      <c r="I968" s="359" t="str">
        <f>IFERROR(IF(OR(#REF!,#REF!,#REF!),I$3*$F968,""),"n/a")</f>
        <v>n/a</v>
      </c>
      <c r="J968" s="359" t="str">
        <f>IFERROR(IF(OR(#REF!,#REF!,#REF!),J$3*$F968,""),"n/a")</f>
        <v>n/a</v>
      </c>
      <c r="K968" s="359" t="str">
        <f>IFERROR(IF(OR(#REF!,#REF!,#REF!),K$3*$F968,""),"n/a")</f>
        <v>n/a</v>
      </c>
    </row>
    <row r="969" spans="1:11" customFormat="1" ht="15.5" x14ac:dyDescent="0.35">
      <c r="A969" s="381" t="s">
        <v>9830</v>
      </c>
      <c r="B969" s="574" t="s">
        <v>912</v>
      </c>
      <c r="C969" s="193" t="s">
        <v>913</v>
      </c>
      <c r="D969" s="309"/>
      <c r="E969" s="309" t="s">
        <v>141</v>
      </c>
      <c r="F969" s="393">
        <v>0</v>
      </c>
      <c r="G969" s="358" t="s">
        <v>141</v>
      </c>
      <c r="H969" s="359" t="str">
        <f>IFERROR(IF(OR(#REF!,#REF!,#REF!),H$3*$F969,""),"n/a")</f>
        <v>n/a</v>
      </c>
      <c r="I969" s="359" t="str">
        <f>IFERROR(IF(OR(#REF!,#REF!,#REF!),I$3*$F969,""),"n/a")</f>
        <v>n/a</v>
      </c>
      <c r="J969" s="359" t="str">
        <f>IFERROR(IF(OR(#REF!,#REF!,#REF!),J$3*$F969,""),"n/a")</f>
        <v>n/a</v>
      </c>
      <c r="K969" s="359" t="str">
        <f>IFERROR(IF(OR(#REF!,#REF!,#REF!),K$3*$F969,""),"n/a")</f>
        <v>n/a</v>
      </c>
    </row>
    <row r="970" spans="1:11" customFormat="1" ht="15.5" x14ac:dyDescent="0.35">
      <c r="A970" s="381" t="s">
        <v>9860</v>
      </c>
      <c r="B970" s="574" t="s">
        <v>912</v>
      </c>
      <c r="C970" s="193" t="s">
        <v>914</v>
      </c>
      <c r="D970" s="309"/>
      <c r="E970" s="309" t="s">
        <v>141</v>
      </c>
      <c r="F970" s="393">
        <v>78.799999999999955</v>
      </c>
      <c r="G970" s="358" t="s">
        <v>141</v>
      </c>
      <c r="H970" s="359" t="str">
        <f>IFERROR(IF(OR(#REF!,#REF!,#REF!),H$3*$F970,""),"n/a")</f>
        <v>n/a</v>
      </c>
      <c r="I970" s="359" t="str">
        <f>IFERROR(IF(OR(#REF!,#REF!,#REF!),I$3*$F970,""),"n/a")</f>
        <v>n/a</v>
      </c>
      <c r="J970" s="359" t="str">
        <f>IFERROR(IF(OR(#REF!,#REF!,#REF!),J$3*$F970,""),"n/a")</f>
        <v>n/a</v>
      </c>
      <c r="K970" s="359" t="str">
        <f>IFERROR(IF(OR(#REF!,#REF!,#REF!),K$3*$F970,""),"n/a")</f>
        <v>n/a</v>
      </c>
    </row>
    <row r="971" spans="1:11" customFormat="1" ht="15.5" x14ac:dyDescent="0.35">
      <c r="A971" s="381" t="s">
        <v>9861</v>
      </c>
      <c r="B971" s="574" t="s">
        <v>912</v>
      </c>
      <c r="C971" s="193" t="s">
        <v>915</v>
      </c>
      <c r="D971" s="309"/>
      <c r="E971" s="309" t="s">
        <v>141</v>
      </c>
      <c r="F971" s="393">
        <v>179.65999999999997</v>
      </c>
      <c r="G971" s="358" t="s">
        <v>141</v>
      </c>
      <c r="H971" s="359" t="str">
        <f>IFERROR(IF(OR(#REF!,#REF!,#REF!),H$3*$F971,""),"n/a")</f>
        <v>n/a</v>
      </c>
      <c r="I971" s="359" t="str">
        <f>IFERROR(IF(OR(#REF!,#REF!,#REF!),I$3*$F971,""),"n/a")</f>
        <v>n/a</v>
      </c>
      <c r="J971" s="359" t="str">
        <f>IFERROR(IF(OR(#REF!,#REF!,#REF!),J$3*$F971,""),"n/a")</f>
        <v>n/a</v>
      </c>
      <c r="K971" s="359" t="str">
        <f>IFERROR(IF(OR(#REF!,#REF!,#REF!),K$3*$F971,""),"n/a")</f>
        <v>n/a</v>
      </c>
    </row>
    <row r="972" spans="1:11" customFormat="1" ht="15.5" x14ac:dyDescent="0.35">
      <c r="A972" s="381" t="s">
        <v>9862</v>
      </c>
      <c r="B972" s="574" t="s">
        <v>912</v>
      </c>
      <c r="C972" s="193" t="s">
        <v>916</v>
      </c>
      <c r="D972" s="309"/>
      <c r="E972" s="309" t="s">
        <v>141</v>
      </c>
      <c r="F972" s="393">
        <v>260.54999999999995</v>
      </c>
      <c r="G972" s="358" t="s">
        <v>141</v>
      </c>
      <c r="H972" s="359" t="str">
        <f>IFERROR(IF(OR(#REF!,#REF!,#REF!),H$3*$F972,""),"n/a")</f>
        <v>n/a</v>
      </c>
      <c r="I972" s="359" t="str">
        <f>IFERROR(IF(OR(#REF!,#REF!,#REF!),I$3*$F972,""),"n/a")</f>
        <v>n/a</v>
      </c>
      <c r="J972" s="359" t="str">
        <f>IFERROR(IF(OR(#REF!,#REF!,#REF!),J$3*$F972,""),"n/a")</f>
        <v>n/a</v>
      </c>
      <c r="K972" s="359" t="str">
        <f>IFERROR(IF(OR(#REF!,#REF!,#REF!),K$3*$F972,""),"n/a")</f>
        <v>n/a</v>
      </c>
    </row>
    <row r="973" spans="1:11" customFormat="1" ht="15.5" x14ac:dyDescent="0.35">
      <c r="A973" s="604" t="s">
        <v>9863</v>
      </c>
      <c r="B973" s="574" t="s">
        <v>912</v>
      </c>
      <c r="C973" s="193" t="s">
        <v>917</v>
      </c>
      <c r="D973" s="309"/>
      <c r="E973" s="309" t="s">
        <v>141</v>
      </c>
      <c r="F973" s="393">
        <v>471.73</v>
      </c>
      <c r="G973" s="358" t="s">
        <v>141</v>
      </c>
      <c r="H973" s="359" t="str">
        <f>IFERROR(IF(OR(#REF!,#REF!,#REF!),H$3*$F973,""),"n/a")</f>
        <v>n/a</v>
      </c>
      <c r="I973" s="359" t="str">
        <f>IFERROR(IF(OR(#REF!,#REF!,#REF!),I$3*$F973,""),"n/a")</f>
        <v>n/a</v>
      </c>
      <c r="J973" s="359" t="str">
        <f>IFERROR(IF(OR(#REF!,#REF!,#REF!),J$3*$F973,""),"n/a")</f>
        <v>n/a</v>
      </c>
      <c r="K973" s="359" t="str">
        <f>IFERROR(IF(OR(#REF!,#REF!,#REF!),K$3*$F973,""),"n/a")</f>
        <v>n/a</v>
      </c>
    </row>
    <row r="974" spans="1:11" customFormat="1" ht="15.5" x14ac:dyDescent="0.35">
      <c r="A974" s="604" t="s">
        <v>9864</v>
      </c>
      <c r="B974" s="574" t="s">
        <v>912</v>
      </c>
      <c r="C974" s="193" t="s">
        <v>918</v>
      </c>
      <c r="D974" s="309"/>
      <c r="E974" s="309" t="s">
        <v>141</v>
      </c>
      <c r="F974" s="274">
        <v>551.57999999999993</v>
      </c>
      <c r="G974" s="358" t="s">
        <v>141</v>
      </c>
      <c r="H974" s="359" t="str">
        <f>IFERROR(IF(OR(#REF!,#REF!,#REF!),H$3*$F974,""),"n/a")</f>
        <v>n/a</v>
      </c>
      <c r="I974" s="359" t="str">
        <f>IFERROR(IF(OR(#REF!,#REF!,#REF!),I$3*$F974,""),"n/a")</f>
        <v>n/a</v>
      </c>
      <c r="J974" s="359" t="str">
        <f>IFERROR(IF(OR(#REF!,#REF!,#REF!),J$3*$F974,""),"n/a")</f>
        <v>n/a</v>
      </c>
      <c r="K974" s="359" t="str">
        <f>IFERROR(IF(OR(#REF!,#REF!,#REF!),K$3*$F974,""),"n/a")</f>
        <v>n/a</v>
      </c>
    </row>
    <row r="975" spans="1:11" customFormat="1" ht="15.5" x14ac:dyDescent="0.35">
      <c r="A975" s="373" t="s">
        <v>9844</v>
      </c>
      <c r="B975" s="3" t="s">
        <v>912</v>
      </c>
      <c r="C975" s="193" t="s">
        <v>7958</v>
      </c>
      <c r="D975" s="309"/>
      <c r="E975" s="309"/>
      <c r="F975" s="393">
        <v>132.39999999999998</v>
      </c>
      <c r="G975" s="358" t="s">
        <v>141</v>
      </c>
      <c r="H975" s="359" t="str">
        <f>IFERROR(IF(OR(#REF!,#REF!,#REF!),H$3*$F975,""),"n/a")</f>
        <v>n/a</v>
      </c>
      <c r="I975" s="359" t="str">
        <f>IFERROR(IF(OR(#REF!,#REF!,#REF!),I$3*$F975,""),"n/a")</f>
        <v>n/a</v>
      </c>
      <c r="J975" s="359" t="str">
        <f>IFERROR(IF(OR(#REF!,#REF!,#REF!),J$3*$F975,""),"n/a")</f>
        <v>n/a</v>
      </c>
      <c r="K975" s="359" t="str">
        <f>IFERROR(IF(OR(#REF!,#REF!,#REF!),K$3*$F975,""),"n/a")</f>
        <v>n/a</v>
      </c>
    </row>
    <row r="976" spans="1:11" customFormat="1" ht="15.5" x14ac:dyDescent="0.35">
      <c r="A976" s="373" t="s">
        <v>9845</v>
      </c>
      <c r="B976" s="3" t="s">
        <v>912</v>
      </c>
      <c r="C976" s="193" t="s">
        <v>7959</v>
      </c>
      <c r="D976" s="309"/>
      <c r="E976" s="309"/>
      <c r="F976" s="393">
        <v>237.69999999999993</v>
      </c>
      <c r="G976" s="358" t="s">
        <v>141</v>
      </c>
      <c r="H976" s="359" t="str">
        <f>IFERROR(IF(OR(#REF!,#REF!,#REF!),H$3*$F976,""),"n/a")</f>
        <v>n/a</v>
      </c>
      <c r="I976" s="359" t="str">
        <f>IFERROR(IF(OR(#REF!,#REF!,#REF!),I$3*$F976,""),"n/a")</f>
        <v>n/a</v>
      </c>
      <c r="J976" s="359" t="str">
        <f>IFERROR(IF(OR(#REF!,#REF!,#REF!),J$3*$F976,""),"n/a")</f>
        <v>n/a</v>
      </c>
      <c r="K976" s="359" t="str">
        <f>IFERROR(IF(OR(#REF!,#REF!,#REF!),K$3*$F976,""),"n/a")</f>
        <v>n/a</v>
      </c>
    </row>
    <row r="977" spans="1:11" customFormat="1" ht="15.5" x14ac:dyDescent="0.35">
      <c r="A977" s="373" t="s">
        <v>9846</v>
      </c>
      <c r="B977" s="3" t="s">
        <v>912</v>
      </c>
      <c r="C977" s="193" t="s">
        <v>7960</v>
      </c>
      <c r="D977" s="309"/>
      <c r="E977" s="309"/>
      <c r="F977" s="393">
        <v>476.19999999999993</v>
      </c>
      <c r="G977" s="358" t="s">
        <v>141</v>
      </c>
      <c r="H977" s="359" t="str">
        <f>IFERROR(IF(OR(#REF!,#REF!,#REF!),H$3*$F977,""),"n/a")</f>
        <v>n/a</v>
      </c>
      <c r="I977" s="359" t="str">
        <f>IFERROR(IF(OR(#REF!,#REF!,#REF!),I$3*$F977,""),"n/a")</f>
        <v>n/a</v>
      </c>
      <c r="J977" s="359" t="str">
        <f>IFERROR(IF(OR(#REF!,#REF!,#REF!),J$3*$F977,""),"n/a")</f>
        <v>n/a</v>
      </c>
      <c r="K977" s="359" t="str">
        <f>IFERROR(IF(OR(#REF!,#REF!,#REF!),K$3*$F977,""),"n/a")</f>
        <v>n/a</v>
      </c>
    </row>
    <row r="978" spans="1:11" customFormat="1" ht="16" thickBot="1" x14ac:dyDescent="0.4">
      <c r="A978" s="192" t="s">
        <v>9847</v>
      </c>
      <c r="B978" s="221" t="s">
        <v>912</v>
      </c>
      <c r="C978" s="247" t="s">
        <v>7961</v>
      </c>
      <c r="D978" s="222"/>
      <c r="E978" s="222"/>
      <c r="F978" s="274">
        <v>581.19999999999993</v>
      </c>
      <c r="G978" s="358" t="s">
        <v>141</v>
      </c>
      <c r="H978" s="359" t="str">
        <f>IFERROR(IF(OR(#REF!,#REF!,#REF!),H$3*$F978,""),"n/a")</f>
        <v>n/a</v>
      </c>
      <c r="I978" s="359" t="str">
        <f>IFERROR(IF(OR(#REF!,#REF!,#REF!),I$3*$F978,""),"n/a")</f>
        <v>n/a</v>
      </c>
      <c r="J978" s="359" t="str">
        <f>IFERROR(IF(OR(#REF!,#REF!,#REF!),J$3*$F978,""),"n/a")</f>
        <v>n/a</v>
      </c>
      <c r="K978" s="359" t="str">
        <f>IFERROR(IF(OR(#REF!,#REF!,#REF!),K$3*$F978,""),"n/a")</f>
        <v>n/a</v>
      </c>
    </row>
    <row r="979" spans="1:11" customFormat="1" ht="15.5" x14ac:dyDescent="0.35">
      <c r="A979" s="219" t="s">
        <v>919</v>
      </c>
      <c r="B979" s="431" t="s">
        <v>141</v>
      </c>
      <c r="C979" s="250" t="s">
        <v>141</v>
      </c>
      <c r="D979" s="251"/>
      <c r="E979" s="251" t="s">
        <v>141</v>
      </c>
      <c r="F979" s="277" t="s">
        <v>141</v>
      </c>
      <c r="G979" s="358" t="s">
        <v>141</v>
      </c>
      <c r="H979" s="359" t="str">
        <f>IFERROR(IF(OR(#REF!,#REF!,#REF!),H$3*$F979,""),"n/a")</f>
        <v>n/a</v>
      </c>
      <c r="I979" s="359" t="str">
        <f>IFERROR(IF(OR(#REF!,#REF!,#REF!),I$3*$F979,""),"n/a")</f>
        <v>n/a</v>
      </c>
      <c r="J979" s="359" t="str">
        <f>IFERROR(IF(OR(#REF!,#REF!,#REF!),J$3*$F979,""),"n/a")</f>
        <v>n/a</v>
      </c>
      <c r="K979" s="359" t="str">
        <f>IFERROR(IF(OR(#REF!,#REF!,#REF!),K$3*$F979,""),"n/a")</f>
        <v>n/a</v>
      </c>
    </row>
    <row r="980" spans="1:11" customFormat="1" ht="15.5" x14ac:dyDescent="0.35">
      <c r="A980" s="72" t="s">
        <v>9476</v>
      </c>
      <c r="B980" s="3" t="s">
        <v>920</v>
      </c>
      <c r="C980" s="110" t="s">
        <v>921</v>
      </c>
      <c r="D980" s="20"/>
      <c r="E980" s="20" t="s">
        <v>141</v>
      </c>
      <c r="F980" s="273">
        <v>2515.3199999999997</v>
      </c>
      <c r="G980" s="358" t="s">
        <v>141</v>
      </c>
      <c r="H980" s="359" t="str">
        <f>IFERROR(IF(OR(#REF!,#REF!,#REF!),H$3*$F980,""),"n/a")</f>
        <v>n/a</v>
      </c>
      <c r="I980" s="359" t="str">
        <f>IFERROR(IF(OR(#REF!,#REF!,#REF!),I$3*$F980,""),"n/a")</f>
        <v>n/a</v>
      </c>
      <c r="J980" s="359" t="str">
        <f>IFERROR(IF(OR(#REF!,#REF!,#REF!),J$3*$F980,""),"n/a")</f>
        <v>n/a</v>
      </c>
      <c r="K980" s="359" t="str">
        <f>IFERROR(IF(OR(#REF!,#REF!,#REF!),K$3*$F980,""),"n/a")</f>
        <v>n/a</v>
      </c>
    </row>
    <row r="981" spans="1:11" customFormat="1" ht="15.5" x14ac:dyDescent="0.35">
      <c r="A981" s="381" t="s">
        <v>9830</v>
      </c>
      <c r="B981" s="574" t="s">
        <v>922</v>
      </c>
      <c r="C981" s="193" t="s">
        <v>923</v>
      </c>
      <c r="D981" s="309"/>
      <c r="E981" s="309" t="s">
        <v>141</v>
      </c>
      <c r="F981" s="393">
        <v>0</v>
      </c>
      <c r="G981" s="358" t="s">
        <v>141</v>
      </c>
      <c r="H981" s="359" t="str">
        <f>IFERROR(IF(OR(#REF!,#REF!,#REF!),H$3*$F981,""),"n/a")</f>
        <v>n/a</v>
      </c>
      <c r="I981" s="359" t="str">
        <f>IFERROR(IF(OR(#REF!,#REF!,#REF!),I$3*$F981,""),"n/a")</f>
        <v>n/a</v>
      </c>
      <c r="J981" s="359" t="str">
        <f>IFERROR(IF(OR(#REF!,#REF!,#REF!),J$3*$F981,""),"n/a")</f>
        <v>n/a</v>
      </c>
      <c r="K981" s="359" t="str">
        <f>IFERROR(IF(OR(#REF!,#REF!,#REF!),K$3*$F981,""),"n/a")</f>
        <v>n/a</v>
      </c>
    </row>
    <row r="982" spans="1:11" customFormat="1" ht="15.5" x14ac:dyDescent="0.35">
      <c r="A982" s="381" t="s">
        <v>9860</v>
      </c>
      <c r="B982" s="574" t="s">
        <v>922</v>
      </c>
      <c r="C982" s="193" t="s">
        <v>924</v>
      </c>
      <c r="D982" s="309"/>
      <c r="E982" s="309" t="s">
        <v>141</v>
      </c>
      <c r="F982" s="393">
        <v>0</v>
      </c>
      <c r="G982" s="358" t="s">
        <v>141</v>
      </c>
      <c r="H982" s="359" t="str">
        <f>IFERROR(IF(OR(#REF!,#REF!,#REF!),H$3*$F982,""),"n/a")</f>
        <v>n/a</v>
      </c>
      <c r="I982" s="359" t="str">
        <f>IFERROR(IF(OR(#REF!,#REF!,#REF!),I$3*$F982,""),"n/a")</f>
        <v>n/a</v>
      </c>
      <c r="J982" s="359" t="str">
        <f>IFERROR(IF(OR(#REF!,#REF!,#REF!),J$3*$F982,""),"n/a")</f>
        <v>n/a</v>
      </c>
      <c r="K982" s="359" t="str">
        <f>IFERROR(IF(OR(#REF!,#REF!,#REF!),K$3*$F982,""),"n/a")</f>
        <v>n/a</v>
      </c>
    </row>
    <row r="983" spans="1:11" customFormat="1" ht="15.5" x14ac:dyDescent="0.35">
      <c r="A983" s="381" t="s">
        <v>9868</v>
      </c>
      <c r="B983" s="574" t="s">
        <v>922</v>
      </c>
      <c r="C983" s="193" t="s">
        <v>925</v>
      </c>
      <c r="D983" s="309"/>
      <c r="E983" s="309" t="s">
        <v>141</v>
      </c>
      <c r="F983" s="393">
        <v>736.48</v>
      </c>
      <c r="G983" s="358" t="s">
        <v>141</v>
      </c>
      <c r="H983" s="359" t="str">
        <f>IFERROR(IF(OR(#REF!,#REF!,#REF!),H$3*$F983,""),"n/a")</f>
        <v>n/a</v>
      </c>
      <c r="I983" s="359" t="str">
        <f>IFERROR(IF(OR(#REF!,#REF!,#REF!),I$3*$F983,""),"n/a")</f>
        <v>n/a</v>
      </c>
      <c r="J983" s="359" t="str">
        <f>IFERROR(IF(OR(#REF!,#REF!,#REF!),J$3*$F983,""),"n/a")</f>
        <v>n/a</v>
      </c>
      <c r="K983" s="359" t="str">
        <f>IFERROR(IF(OR(#REF!,#REF!,#REF!),K$3*$F983,""),"n/a")</f>
        <v>n/a</v>
      </c>
    </row>
    <row r="984" spans="1:11" customFormat="1" ht="15.5" x14ac:dyDescent="0.35">
      <c r="A984" s="381" t="s">
        <v>9869</v>
      </c>
      <c r="B984" s="574" t="s">
        <v>922</v>
      </c>
      <c r="C984" s="193" t="s">
        <v>926</v>
      </c>
      <c r="D984" s="309"/>
      <c r="E984" s="309" t="s">
        <v>141</v>
      </c>
      <c r="F984" s="393">
        <v>736.48</v>
      </c>
      <c r="G984" s="358" t="s">
        <v>141</v>
      </c>
      <c r="H984" s="359" t="str">
        <f>IFERROR(IF(OR(#REF!,#REF!,#REF!),H$3*$F984,""),"n/a")</f>
        <v>n/a</v>
      </c>
      <c r="I984" s="359" t="str">
        <f>IFERROR(IF(OR(#REF!,#REF!,#REF!),I$3*$F984,""),"n/a")</f>
        <v>n/a</v>
      </c>
      <c r="J984" s="359" t="str">
        <f>IFERROR(IF(OR(#REF!,#REF!,#REF!),J$3*$F984,""),"n/a")</f>
        <v>n/a</v>
      </c>
      <c r="K984" s="359" t="str">
        <f>IFERROR(IF(OR(#REF!,#REF!,#REF!),K$3*$F984,""),"n/a")</f>
        <v>n/a</v>
      </c>
    </row>
    <row r="985" spans="1:11" customFormat="1" ht="15.5" x14ac:dyDescent="0.35">
      <c r="A985" s="381" t="s">
        <v>9868</v>
      </c>
      <c r="B985" s="574" t="s">
        <v>922</v>
      </c>
      <c r="C985" s="193" t="s">
        <v>927</v>
      </c>
      <c r="D985" s="309"/>
      <c r="E985" s="309" t="s">
        <v>141</v>
      </c>
      <c r="F985" s="393">
        <v>2022.44</v>
      </c>
      <c r="G985" s="358" t="s">
        <v>141</v>
      </c>
      <c r="H985" s="359" t="str">
        <f>IFERROR(IF(OR(#REF!,#REF!,#REF!),H$3*$F985,""),"n/a")</f>
        <v>n/a</v>
      </c>
      <c r="I985" s="359" t="str">
        <f>IFERROR(IF(OR(#REF!,#REF!,#REF!),I$3*$F985,""),"n/a")</f>
        <v>n/a</v>
      </c>
      <c r="J985" s="359" t="str">
        <f>IFERROR(IF(OR(#REF!,#REF!,#REF!),J$3*$F985,""),"n/a")</f>
        <v>n/a</v>
      </c>
      <c r="K985" s="359" t="str">
        <f>IFERROR(IF(OR(#REF!,#REF!,#REF!),K$3*$F985,""),"n/a")</f>
        <v>n/a</v>
      </c>
    </row>
    <row r="986" spans="1:11" customFormat="1" ht="15.5" x14ac:dyDescent="0.35">
      <c r="A986" s="381" t="s">
        <v>9870</v>
      </c>
      <c r="B986" s="574" t="s">
        <v>922</v>
      </c>
      <c r="C986" s="193" t="s">
        <v>928</v>
      </c>
      <c r="D986" s="309"/>
      <c r="E986" s="309" t="s">
        <v>141</v>
      </c>
      <c r="F986" s="393">
        <v>2022.44</v>
      </c>
      <c r="G986" s="358" t="s">
        <v>141</v>
      </c>
      <c r="H986" s="359" t="str">
        <f>IFERROR(IF(OR(#REF!,#REF!,#REF!),H$3*$F986,""),"n/a")</f>
        <v>n/a</v>
      </c>
      <c r="I986" s="359" t="str">
        <f>IFERROR(IF(OR(#REF!,#REF!,#REF!),I$3*$F986,""),"n/a")</f>
        <v>n/a</v>
      </c>
      <c r="J986" s="359" t="str">
        <f>IFERROR(IF(OR(#REF!,#REF!,#REF!),J$3*$F986,""),"n/a")</f>
        <v>n/a</v>
      </c>
      <c r="K986" s="359" t="str">
        <f>IFERROR(IF(OR(#REF!,#REF!,#REF!),K$3*$F986,""),"n/a")</f>
        <v>n/a</v>
      </c>
    </row>
    <row r="987" spans="1:11" customFormat="1" ht="15.5" x14ac:dyDescent="0.35">
      <c r="A987" s="373" t="s">
        <v>9844</v>
      </c>
      <c r="B987" s="3" t="s">
        <v>922</v>
      </c>
      <c r="C987" s="193" t="s">
        <v>7962</v>
      </c>
      <c r="D987" s="309"/>
      <c r="E987" s="309"/>
      <c r="F987" s="393">
        <v>2227.02</v>
      </c>
      <c r="G987" s="358" t="s">
        <v>141</v>
      </c>
      <c r="H987" s="359" t="str">
        <f>IFERROR(IF(OR(#REF!,#REF!,#REF!),H$3*$F987,""),"n/a")</f>
        <v>n/a</v>
      </c>
      <c r="I987" s="359" t="str">
        <f>IFERROR(IF(OR(#REF!,#REF!,#REF!),I$3*$F987,""),"n/a")</f>
        <v>n/a</v>
      </c>
      <c r="J987" s="359" t="str">
        <f>IFERROR(IF(OR(#REF!,#REF!,#REF!),J$3*$F987,""),"n/a")</f>
        <v>n/a</v>
      </c>
      <c r="K987" s="359" t="str">
        <f>IFERROR(IF(OR(#REF!,#REF!,#REF!),K$3*$F987,""),"n/a")</f>
        <v>n/a</v>
      </c>
    </row>
    <row r="988" spans="1:11" customFormat="1" ht="15.5" x14ac:dyDescent="0.35">
      <c r="A988" s="373" t="s">
        <v>9845</v>
      </c>
      <c r="B988" s="3" t="s">
        <v>922</v>
      </c>
      <c r="C988" s="193" t="s">
        <v>7963</v>
      </c>
      <c r="D988" s="309"/>
      <c r="E988" s="309"/>
      <c r="F988" s="393">
        <v>2753.77</v>
      </c>
      <c r="G988" s="358" t="s">
        <v>141</v>
      </c>
      <c r="H988" s="359" t="str">
        <f>IFERROR(IF(OR(#REF!,#REF!,#REF!),H$3*$F988,""),"n/a")</f>
        <v>n/a</v>
      </c>
      <c r="I988" s="359" t="str">
        <f>IFERROR(IF(OR(#REF!,#REF!,#REF!),I$3*$F988,""),"n/a")</f>
        <v>n/a</v>
      </c>
      <c r="J988" s="359" t="str">
        <f>IFERROR(IF(OR(#REF!,#REF!,#REF!),J$3*$F988,""),"n/a")</f>
        <v>n/a</v>
      </c>
      <c r="K988" s="359" t="str">
        <f>IFERROR(IF(OR(#REF!,#REF!,#REF!),K$3*$F988,""),"n/a")</f>
        <v>n/a</v>
      </c>
    </row>
    <row r="989" spans="1:11" customFormat="1" ht="15.5" x14ac:dyDescent="0.35">
      <c r="A989" s="373" t="s">
        <v>9846</v>
      </c>
      <c r="B989" s="3" t="s">
        <v>922</v>
      </c>
      <c r="C989" s="193" t="s">
        <v>7964</v>
      </c>
      <c r="D989" s="309"/>
      <c r="E989" s="309"/>
      <c r="F989" s="393">
        <v>4594.2700000000004</v>
      </c>
      <c r="G989" s="358" t="s">
        <v>141</v>
      </c>
      <c r="H989" s="359" t="str">
        <f>IFERROR(IF(OR(#REF!,#REF!,#REF!),H$3*$F989,""),"n/a")</f>
        <v>n/a</v>
      </c>
      <c r="I989" s="359" t="str">
        <f>IFERROR(IF(OR(#REF!,#REF!,#REF!),I$3*$F989,""),"n/a")</f>
        <v>n/a</v>
      </c>
      <c r="J989" s="359" t="str">
        <f>IFERROR(IF(OR(#REF!,#REF!,#REF!),J$3*$F989,""),"n/a")</f>
        <v>n/a</v>
      </c>
      <c r="K989" s="359" t="str">
        <f>IFERROR(IF(OR(#REF!,#REF!,#REF!),K$3*$F989,""),"n/a")</f>
        <v>n/a</v>
      </c>
    </row>
    <row r="990" spans="1:11" customFormat="1" ht="16" thickBot="1" x14ac:dyDescent="0.4">
      <c r="A990" s="192" t="s">
        <v>9847</v>
      </c>
      <c r="B990" s="221" t="s">
        <v>922</v>
      </c>
      <c r="C990" s="247" t="s">
        <v>7965</v>
      </c>
      <c r="D990" s="222"/>
      <c r="E990" s="222"/>
      <c r="F990" s="274">
        <v>5121.0200000000004</v>
      </c>
      <c r="G990" s="358" t="s">
        <v>141</v>
      </c>
      <c r="H990" s="359" t="str">
        <f>IFERROR(IF(OR(#REF!,#REF!,#REF!),H$3*$F990,""),"n/a")</f>
        <v>n/a</v>
      </c>
      <c r="I990" s="359" t="str">
        <f>IFERROR(IF(OR(#REF!,#REF!,#REF!),I$3*$F990,""),"n/a")</f>
        <v>n/a</v>
      </c>
      <c r="J990" s="359" t="str">
        <f>IFERROR(IF(OR(#REF!,#REF!,#REF!),J$3*$F990,""),"n/a")</f>
        <v>n/a</v>
      </c>
      <c r="K990" s="359" t="str">
        <f>IFERROR(IF(OR(#REF!,#REF!,#REF!),K$3*$F990,""),"n/a")</f>
        <v>n/a</v>
      </c>
    </row>
    <row r="991" spans="1:11" customFormat="1" ht="15.5" x14ac:dyDescent="0.35">
      <c r="A991" s="219" t="s">
        <v>929</v>
      </c>
      <c r="B991" s="431" t="s">
        <v>141</v>
      </c>
      <c r="C991" s="250" t="s">
        <v>141</v>
      </c>
      <c r="D991" s="251"/>
      <c r="E991" s="251" t="s">
        <v>141</v>
      </c>
      <c r="F991" s="277" t="s">
        <v>141</v>
      </c>
      <c r="G991" s="358" t="s">
        <v>141</v>
      </c>
      <c r="H991" s="359" t="str">
        <f>IFERROR(IF(OR(#REF!,#REF!,#REF!),H$3*$F991,""),"n/a")</f>
        <v>n/a</v>
      </c>
      <c r="I991" s="359" t="str">
        <f>IFERROR(IF(OR(#REF!,#REF!,#REF!),I$3*$F991,""),"n/a")</f>
        <v>n/a</v>
      </c>
      <c r="J991" s="359" t="str">
        <f>IFERROR(IF(OR(#REF!,#REF!,#REF!),J$3*$F991,""),"n/a")</f>
        <v>n/a</v>
      </c>
      <c r="K991" s="359" t="str">
        <f>IFERROR(IF(OR(#REF!,#REF!,#REF!),K$3*$F991,""),"n/a")</f>
        <v>n/a</v>
      </c>
    </row>
    <row r="992" spans="1:11" customFormat="1" ht="15.5" x14ac:dyDescent="0.35">
      <c r="A992" s="72" t="s">
        <v>930</v>
      </c>
      <c r="B992" s="3" t="s">
        <v>141</v>
      </c>
      <c r="C992" s="110" t="s">
        <v>141</v>
      </c>
      <c r="D992" s="20"/>
      <c r="E992" s="20" t="s">
        <v>141</v>
      </c>
      <c r="F992" s="273" t="s">
        <v>141</v>
      </c>
      <c r="G992" s="358" t="s">
        <v>141</v>
      </c>
      <c r="H992" s="359" t="str">
        <f>IFERROR(IF(OR(#REF!,#REF!,#REF!),H$3*$F992,""),"n/a")</f>
        <v>n/a</v>
      </c>
      <c r="I992" s="359" t="str">
        <f>IFERROR(IF(OR(#REF!,#REF!,#REF!),I$3*$F992,""),"n/a")</f>
        <v>n/a</v>
      </c>
      <c r="J992" s="359" t="str">
        <f>IFERROR(IF(OR(#REF!,#REF!,#REF!),J$3*$F992,""),"n/a")</f>
        <v>n/a</v>
      </c>
      <c r="K992" s="359" t="str">
        <f>IFERROR(IF(OR(#REF!,#REF!,#REF!),K$3*$F992,""),"n/a")</f>
        <v>n/a</v>
      </c>
    </row>
    <row r="993" spans="1:11" customFormat="1" ht="16" thickBot="1" x14ac:dyDescent="0.4">
      <c r="A993" s="192" t="s">
        <v>9477</v>
      </c>
      <c r="B993" s="221" t="s">
        <v>931</v>
      </c>
      <c r="C993" s="247" t="s">
        <v>932</v>
      </c>
      <c r="D993" s="222"/>
      <c r="E993" s="222" t="s">
        <v>141</v>
      </c>
      <c r="F993" s="274">
        <v>169.17</v>
      </c>
      <c r="G993" s="358" t="s">
        <v>141</v>
      </c>
      <c r="H993" s="359" t="str">
        <f>IFERROR(IF(OR(#REF!,#REF!,#REF!),H$3*$F993,""),"n/a")</f>
        <v>n/a</v>
      </c>
      <c r="I993" s="359" t="str">
        <f>IFERROR(IF(OR(#REF!,#REF!,#REF!),I$3*$F993,""),"n/a")</f>
        <v>n/a</v>
      </c>
      <c r="J993" s="359" t="str">
        <f>IFERROR(IF(OR(#REF!,#REF!,#REF!),J$3*$F993,""),"n/a")</f>
        <v>n/a</v>
      </c>
      <c r="K993" s="359" t="str">
        <f>IFERROR(IF(OR(#REF!,#REF!,#REF!),K$3*$F993,""),"n/a")</f>
        <v>n/a</v>
      </c>
    </row>
    <row r="994" spans="1:11" customFormat="1" ht="15.5" x14ac:dyDescent="0.35">
      <c r="A994" s="219" t="s">
        <v>274</v>
      </c>
      <c r="B994" s="431" t="s">
        <v>141</v>
      </c>
      <c r="C994" s="250" t="s">
        <v>141</v>
      </c>
      <c r="D994" s="251"/>
      <c r="E994" s="251" t="s">
        <v>141</v>
      </c>
      <c r="F994" s="277" t="s">
        <v>141</v>
      </c>
      <c r="G994" s="358" t="s">
        <v>141</v>
      </c>
      <c r="H994" s="359" t="str">
        <f>IFERROR(IF(OR(#REF!,#REF!,#REF!),H$3*$F994,""),"n/a")</f>
        <v>n/a</v>
      </c>
      <c r="I994" s="359" t="str">
        <f>IFERROR(IF(OR(#REF!,#REF!,#REF!),I$3*$F994,""),"n/a")</f>
        <v>n/a</v>
      </c>
      <c r="J994" s="359" t="str">
        <f>IFERROR(IF(OR(#REF!,#REF!,#REF!),J$3*$F994,""),"n/a")</f>
        <v>n/a</v>
      </c>
      <c r="K994" s="359" t="str">
        <f>IFERROR(IF(OR(#REF!,#REF!,#REF!),K$3*$F994,""),"n/a")</f>
        <v>n/a</v>
      </c>
    </row>
    <row r="995" spans="1:11" customFormat="1" ht="15.5" x14ac:dyDescent="0.35">
      <c r="A995" s="72" t="s">
        <v>9257</v>
      </c>
      <c r="B995" s="3" t="s">
        <v>933</v>
      </c>
      <c r="C995" s="110" t="s">
        <v>934</v>
      </c>
      <c r="D995" s="20"/>
      <c r="E995" s="20" t="s">
        <v>141</v>
      </c>
      <c r="F995" s="273">
        <v>41.91</v>
      </c>
      <c r="G995" s="358" t="s">
        <v>141</v>
      </c>
      <c r="H995" s="359" t="str">
        <f>IFERROR(IF(OR(#REF!,#REF!,#REF!),H$3*$F995,""),"n/a")</f>
        <v>n/a</v>
      </c>
      <c r="I995" s="359" t="str">
        <f>IFERROR(IF(OR(#REF!,#REF!,#REF!),I$3*$F995,""),"n/a")</f>
        <v>n/a</v>
      </c>
      <c r="J995" s="359" t="str">
        <f>IFERROR(IF(OR(#REF!,#REF!,#REF!),J$3*$F995,""),"n/a")</f>
        <v>n/a</v>
      </c>
      <c r="K995" s="359" t="str">
        <f>IFERROR(IF(OR(#REF!,#REF!,#REF!),K$3*$F995,""),"n/a")</f>
        <v>n/a</v>
      </c>
    </row>
    <row r="996" spans="1:11" customFormat="1" ht="15.5" x14ac:dyDescent="0.35">
      <c r="A996" s="373" t="s">
        <v>7966</v>
      </c>
      <c r="B996" s="574" t="s">
        <v>7967</v>
      </c>
      <c r="C996" s="193" t="s">
        <v>7309</v>
      </c>
      <c r="D996" s="309"/>
      <c r="E996" s="309"/>
      <c r="F996" s="393">
        <v>142</v>
      </c>
      <c r="G996" s="358" t="s">
        <v>141</v>
      </c>
      <c r="H996" s="359" t="str">
        <f>IFERROR(IF(OR(#REF!,#REF!,#REF!),H$3*$F996,""),"n/a")</f>
        <v>n/a</v>
      </c>
      <c r="I996" s="359" t="str">
        <f>IFERROR(IF(OR(#REF!,#REF!,#REF!),I$3*$F996,""),"n/a")</f>
        <v>n/a</v>
      </c>
      <c r="J996" s="359" t="str">
        <f>IFERROR(IF(OR(#REF!,#REF!,#REF!),J$3*$F996,""),"n/a")</f>
        <v>n/a</v>
      </c>
      <c r="K996" s="359" t="str">
        <f>IFERROR(IF(OR(#REF!,#REF!,#REF!),K$3*$F996,""),"n/a")</f>
        <v>n/a</v>
      </c>
    </row>
    <row r="997" spans="1:11" customFormat="1" ht="15.5" x14ac:dyDescent="0.35">
      <c r="A997" s="373" t="s">
        <v>7968</v>
      </c>
      <c r="B997" s="574" t="s">
        <v>7969</v>
      </c>
      <c r="C997" s="193" t="s">
        <v>7402</v>
      </c>
      <c r="D997" s="309"/>
      <c r="E997" s="309"/>
      <c r="F997" s="393">
        <v>132</v>
      </c>
      <c r="G997" s="358" t="s">
        <v>141</v>
      </c>
      <c r="H997" s="359" t="str">
        <f>IFERROR(IF(OR(#REF!,#REF!,#REF!),H$3*$F997,""),"n/a")</f>
        <v>n/a</v>
      </c>
      <c r="I997" s="359" t="str">
        <f>IFERROR(IF(OR(#REF!,#REF!,#REF!),I$3*$F997,""),"n/a")</f>
        <v>n/a</v>
      </c>
      <c r="J997" s="359" t="str">
        <f>IFERROR(IF(OR(#REF!,#REF!,#REF!),J$3*$F997,""),"n/a")</f>
        <v>n/a</v>
      </c>
      <c r="K997" s="359" t="str">
        <f>IFERROR(IF(OR(#REF!,#REF!,#REF!),K$3*$F997,""),"n/a")</f>
        <v>n/a</v>
      </c>
    </row>
    <row r="998" spans="1:11" customFormat="1" ht="16" thickBot="1" x14ac:dyDescent="0.4">
      <c r="A998" s="192" t="s">
        <v>7970</v>
      </c>
      <c r="B998" s="221" t="s">
        <v>7971</v>
      </c>
      <c r="C998" s="247" t="s">
        <v>7432</v>
      </c>
      <c r="D998" s="222"/>
      <c r="E998" s="222"/>
      <c r="F998" s="274">
        <v>46.12</v>
      </c>
      <c r="G998" s="358" t="s">
        <v>141</v>
      </c>
      <c r="H998" s="359" t="str">
        <f>IFERROR(IF(OR(#REF!,#REF!,#REF!),H$3*$F998,""),"n/a")</f>
        <v>n/a</v>
      </c>
      <c r="I998" s="359" t="str">
        <f>IFERROR(IF(OR(#REF!,#REF!,#REF!),I$3*$F998,""),"n/a")</f>
        <v>n/a</v>
      </c>
      <c r="J998" s="359" t="str">
        <f>IFERROR(IF(OR(#REF!,#REF!,#REF!),J$3*$F998,""),"n/a")</f>
        <v>n/a</v>
      </c>
      <c r="K998" s="359" t="str">
        <f>IFERROR(IF(OR(#REF!,#REF!,#REF!),K$3*$F998,""),"n/a")</f>
        <v>n/a</v>
      </c>
    </row>
    <row r="999" spans="1:11" customFormat="1" ht="16" thickBot="1" x14ac:dyDescent="0.4">
      <c r="A999" s="10"/>
      <c r="B999" s="68" t="s">
        <v>141</v>
      </c>
      <c r="C999" s="163" t="s">
        <v>141</v>
      </c>
      <c r="D999" s="26"/>
      <c r="E999" s="26" t="s">
        <v>141</v>
      </c>
      <c r="F999" s="275" t="s">
        <v>141</v>
      </c>
      <c r="G999" s="358" t="s">
        <v>141</v>
      </c>
      <c r="H999" s="359" t="str">
        <f>IFERROR(IF(OR(#REF!,#REF!,#REF!),H$3*$F999,""),"n/a")</f>
        <v>n/a</v>
      </c>
      <c r="I999" s="359" t="str">
        <f>IFERROR(IF(OR(#REF!,#REF!,#REF!),I$3*$F999,""),"n/a")</f>
        <v>n/a</v>
      </c>
      <c r="J999" s="359" t="str">
        <f>IFERROR(IF(OR(#REF!,#REF!,#REF!),J$3*$F999,""),"n/a")</f>
        <v>n/a</v>
      </c>
      <c r="K999" s="359" t="str">
        <f>IFERROR(IF(OR(#REF!,#REF!,#REF!),K$3*$F999,""),"n/a")</f>
        <v>n/a</v>
      </c>
    </row>
    <row r="1000" spans="1:11" customFormat="1" ht="16" thickBot="1" x14ac:dyDescent="0.4">
      <c r="A1000" s="224" t="s">
        <v>602</v>
      </c>
      <c r="B1000" s="741" t="s">
        <v>141</v>
      </c>
      <c r="C1000" s="252" t="s">
        <v>141</v>
      </c>
      <c r="D1000" s="253"/>
      <c r="E1000" s="253" t="s">
        <v>141</v>
      </c>
      <c r="F1000" s="279" t="s">
        <v>141</v>
      </c>
      <c r="G1000" s="358" t="s">
        <v>141</v>
      </c>
      <c r="H1000" s="359" t="str">
        <f>IFERROR(IF(OR(#REF!,#REF!,#REF!),H$3*$F1000,""),"n/a")</f>
        <v>n/a</v>
      </c>
      <c r="I1000" s="359" t="str">
        <f>IFERROR(IF(OR(#REF!,#REF!,#REF!),I$3*$F1000,""),"n/a")</f>
        <v>n/a</v>
      </c>
      <c r="J1000" s="359" t="str">
        <f>IFERROR(IF(OR(#REF!,#REF!,#REF!),J$3*$F1000,""),"n/a")</f>
        <v>n/a</v>
      </c>
      <c r="K1000" s="359" t="str">
        <f>IFERROR(IF(OR(#REF!,#REF!,#REF!),K$3*$F1000,""),"n/a")</f>
        <v>n/a</v>
      </c>
    </row>
    <row r="1001" spans="1:11" customFormat="1" ht="15.5" x14ac:dyDescent="0.35">
      <c r="A1001" s="184" t="s">
        <v>7972</v>
      </c>
      <c r="B1001" s="745" t="s">
        <v>141</v>
      </c>
      <c r="C1001" s="209" t="s">
        <v>141</v>
      </c>
      <c r="D1001" s="210"/>
      <c r="E1001" s="210" t="s">
        <v>141</v>
      </c>
      <c r="F1001" s="286" t="s">
        <v>141</v>
      </c>
      <c r="G1001" s="358" t="s">
        <v>141</v>
      </c>
      <c r="H1001" s="359" t="str">
        <f>IFERROR(IF(OR(#REF!,#REF!,#REF!),H$3*$F1001,""),"n/a")</f>
        <v>n/a</v>
      </c>
      <c r="I1001" s="359" t="str">
        <f>IFERROR(IF(OR(#REF!,#REF!,#REF!),I$3*$F1001,""),"n/a")</f>
        <v>n/a</v>
      </c>
      <c r="J1001" s="359" t="str">
        <f>IFERROR(IF(OR(#REF!,#REF!,#REF!),J$3*$F1001,""),"n/a")</f>
        <v>n/a</v>
      </c>
      <c r="K1001" s="359" t="str">
        <f>IFERROR(IF(OR(#REF!,#REF!,#REF!),K$3*$F1001,""),"n/a")</f>
        <v>n/a</v>
      </c>
    </row>
    <row r="1002" spans="1:11" customFormat="1" ht="15.5" x14ac:dyDescent="0.35">
      <c r="A1002" s="72" t="s">
        <v>818</v>
      </c>
      <c r="B1002" s="3" t="s">
        <v>141</v>
      </c>
      <c r="C1002" s="110" t="s">
        <v>141</v>
      </c>
      <c r="D1002" s="20"/>
      <c r="E1002" s="20" t="s">
        <v>141</v>
      </c>
      <c r="F1002" s="273" t="s">
        <v>141</v>
      </c>
      <c r="G1002" s="358" t="s">
        <v>141</v>
      </c>
      <c r="H1002" s="359" t="str">
        <f>IFERROR(IF(OR(#REF!,#REF!,#REF!),H$3*$F1002,""),"n/a")</f>
        <v>n/a</v>
      </c>
      <c r="I1002" s="359" t="str">
        <f>IFERROR(IF(OR(#REF!,#REF!,#REF!),I$3*$F1002,""),"n/a")</f>
        <v>n/a</v>
      </c>
      <c r="J1002" s="359" t="str">
        <f>IFERROR(IF(OR(#REF!,#REF!,#REF!),J$3*$F1002,""),"n/a")</f>
        <v>n/a</v>
      </c>
      <c r="K1002" s="359" t="str">
        <f>IFERROR(IF(OR(#REF!,#REF!,#REF!),K$3*$F1002,""),"n/a")</f>
        <v>n/a</v>
      </c>
    </row>
    <row r="1003" spans="1:11" customFormat="1" ht="15.5" x14ac:dyDescent="0.35">
      <c r="A1003" s="373" t="s">
        <v>9860</v>
      </c>
      <c r="B1003" s="574" t="s">
        <v>832</v>
      </c>
      <c r="C1003" s="193" t="s">
        <v>8957</v>
      </c>
      <c r="D1003" s="309"/>
      <c r="E1003" s="309" t="s">
        <v>141</v>
      </c>
      <c r="F1003" s="393">
        <v>0</v>
      </c>
      <c r="G1003" s="358" t="s">
        <v>141</v>
      </c>
      <c r="H1003" s="359" t="str">
        <f>IFERROR(IF(OR(#REF!,#REF!,#REF!),H$3*$F1003,""),"n/a")</f>
        <v>n/a</v>
      </c>
      <c r="I1003" s="359" t="str">
        <f>IFERROR(IF(OR(#REF!,#REF!,#REF!),I$3*$F1003,""),"n/a")</f>
        <v>n/a</v>
      </c>
      <c r="J1003" s="359" t="str">
        <f>IFERROR(IF(OR(#REF!,#REF!,#REF!),J$3*$F1003,""),"n/a")</f>
        <v>n/a</v>
      </c>
      <c r="K1003" s="359" t="str">
        <f>IFERROR(IF(OR(#REF!,#REF!,#REF!),K$3*$F1003,""),"n/a")</f>
        <v>n/a</v>
      </c>
    </row>
    <row r="1004" spans="1:11" customFormat="1" ht="15.5" x14ac:dyDescent="0.35">
      <c r="A1004" s="373" t="s">
        <v>9861</v>
      </c>
      <c r="B1004" s="574" t="s">
        <v>832</v>
      </c>
      <c r="C1004" s="193" t="s">
        <v>9056</v>
      </c>
      <c r="D1004" s="309"/>
      <c r="E1004" s="309" t="s">
        <v>141</v>
      </c>
      <c r="F1004" s="393">
        <v>168.09999999999997</v>
      </c>
      <c r="G1004" s="358" t="s">
        <v>141</v>
      </c>
      <c r="H1004" s="359" t="str">
        <f>IFERROR(IF(OR(#REF!,#REF!,#REF!),H$3*$F1004,""),"n/a")</f>
        <v>n/a</v>
      </c>
      <c r="I1004" s="359" t="str">
        <f>IFERROR(IF(OR(#REF!,#REF!,#REF!),I$3*$F1004,""),"n/a")</f>
        <v>n/a</v>
      </c>
      <c r="J1004" s="359" t="str">
        <f>IFERROR(IF(OR(#REF!,#REF!,#REF!),J$3*$F1004,""),"n/a")</f>
        <v>n/a</v>
      </c>
      <c r="K1004" s="359" t="str">
        <f>IFERROR(IF(OR(#REF!,#REF!,#REF!),K$3*$F1004,""),"n/a")</f>
        <v>n/a</v>
      </c>
    </row>
    <row r="1005" spans="1:11" customFormat="1" ht="15.5" x14ac:dyDescent="0.35">
      <c r="A1005" s="373" t="s">
        <v>9862</v>
      </c>
      <c r="B1005" s="574" t="s">
        <v>832</v>
      </c>
      <c r="C1005" s="193" t="s">
        <v>9019</v>
      </c>
      <c r="D1005" s="309"/>
      <c r="E1005" s="309" t="s">
        <v>141</v>
      </c>
      <c r="F1005" s="393">
        <v>168.09999999999997</v>
      </c>
      <c r="G1005" s="358" t="s">
        <v>141</v>
      </c>
      <c r="H1005" s="359" t="str">
        <f>IFERROR(IF(OR(#REF!,#REF!,#REF!),H$3*$F1005,""),"n/a")</f>
        <v>n/a</v>
      </c>
      <c r="I1005" s="359" t="str">
        <f>IFERROR(IF(OR(#REF!,#REF!,#REF!),I$3*$F1005,""),"n/a")</f>
        <v>n/a</v>
      </c>
      <c r="J1005" s="359" t="str">
        <f>IFERROR(IF(OR(#REF!,#REF!,#REF!),J$3*$F1005,""),"n/a")</f>
        <v>n/a</v>
      </c>
      <c r="K1005" s="359" t="str">
        <f>IFERROR(IF(OR(#REF!,#REF!,#REF!),K$3*$F1005,""),"n/a")</f>
        <v>n/a</v>
      </c>
    </row>
    <row r="1006" spans="1:11" customFormat="1" ht="15.5" x14ac:dyDescent="0.35">
      <c r="A1006" s="373" t="s">
        <v>9863</v>
      </c>
      <c r="B1006" s="574" t="s">
        <v>832</v>
      </c>
      <c r="C1006" s="193" t="s">
        <v>9083</v>
      </c>
      <c r="D1006" s="309"/>
      <c r="E1006" s="309" t="s">
        <v>141</v>
      </c>
      <c r="F1006" s="393">
        <v>478.03000000000003</v>
      </c>
      <c r="G1006" s="358" t="s">
        <v>141</v>
      </c>
      <c r="H1006" s="359" t="str">
        <f>IFERROR(IF(OR(#REF!,#REF!,#REF!),H$3*$F1006,""),"n/a")</f>
        <v>n/a</v>
      </c>
      <c r="I1006" s="359" t="str">
        <f>IFERROR(IF(OR(#REF!,#REF!,#REF!),I$3*$F1006,""),"n/a")</f>
        <v>n/a</v>
      </c>
      <c r="J1006" s="359" t="str">
        <f>IFERROR(IF(OR(#REF!,#REF!,#REF!),J$3*$F1006,""),"n/a")</f>
        <v>n/a</v>
      </c>
      <c r="K1006" s="359" t="str">
        <f>IFERROR(IF(OR(#REF!,#REF!,#REF!),K$3*$F1006,""),"n/a")</f>
        <v>n/a</v>
      </c>
    </row>
    <row r="1007" spans="1:11" customFormat="1" ht="15.5" x14ac:dyDescent="0.35">
      <c r="A1007" s="192" t="s">
        <v>9864</v>
      </c>
      <c r="B1007" s="574" t="s">
        <v>832</v>
      </c>
      <c r="C1007" s="193" t="s">
        <v>9069</v>
      </c>
      <c r="D1007" s="309"/>
      <c r="E1007" s="309" t="s">
        <v>141</v>
      </c>
      <c r="F1007" s="393">
        <v>478.03000000000003</v>
      </c>
      <c r="G1007" s="358" t="s">
        <v>141</v>
      </c>
      <c r="H1007" s="359" t="str">
        <f>IFERROR(IF(OR(#REF!,#REF!,#REF!),H$3*$F1007,""),"n/a")</f>
        <v>n/a</v>
      </c>
      <c r="I1007" s="359" t="str">
        <f>IFERROR(IF(OR(#REF!,#REF!,#REF!),I$3*$F1007,""),"n/a")</f>
        <v>n/a</v>
      </c>
      <c r="J1007" s="359" t="str">
        <f>IFERROR(IF(OR(#REF!,#REF!,#REF!),J$3*$F1007,""),"n/a")</f>
        <v>n/a</v>
      </c>
      <c r="K1007" s="359" t="str">
        <f>IFERROR(IF(OR(#REF!,#REF!,#REF!),K$3*$F1007,""),"n/a")</f>
        <v>n/a</v>
      </c>
    </row>
    <row r="1008" spans="1:11" customFormat="1" ht="15.5" x14ac:dyDescent="0.35">
      <c r="A1008" s="381" t="s">
        <v>9844</v>
      </c>
      <c r="B1008" s="574" t="s">
        <v>832</v>
      </c>
      <c r="C1008" s="193" t="s">
        <v>8973</v>
      </c>
      <c r="D1008" s="309"/>
      <c r="E1008" s="309" t="s">
        <v>141</v>
      </c>
      <c r="F1008" s="393">
        <v>150.24</v>
      </c>
      <c r="G1008" s="358" t="s">
        <v>141</v>
      </c>
      <c r="H1008" s="359" t="str">
        <f>IFERROR(IF(OR(#REF!,#REF!,#REF!),H$3*$F1008,""),"n/a")</f>
        <v>n/a</v>
      </c>
      <c r="I1008" s="359" t="str">
        <f>IFERROR(IF(OR(#REF!,#REF!,#REF!),I$3*$F1008,""),"n/a")</f>
        <v>n/a</v>
      </c>
      <c r="J1008" s="359" t="str">
        <f>IFERROR(IF(OR(#REF!,#REF!,#REF!),J$3*$F1008,""),"n/a")</f>
        <v>n/a</v>
      </c>
      <c r="K1008" s="359" t="str">
        <f>IFERROR(IF(OR(#REF!,#REF!,#REF!),K$3*$F1008,""),"n/a")</f>
        <v>n/a</v>
      </c>
    </row>
    <row r="1009" spans="1:11" customFormat="1" ht="15.5" x14ac:dyDescent="0.35">
      <c r="A1009" s="9" t="s">
        <v>9845</v>
      </c>
      <c r="B1009" s="574" t="s">
        <v>832</v>
      </c>
      <c r="C1009" s="193" t="s">
        <v>8943</v>
      </c>
      <c r="D1009" s="309"/>
      <c r="E1009" s="309" t="s">
        <v>141</v>
      </c>
      <c r="F1009" s="393">
        <v>150.24</v>
      </c>
      <c r="G1009" s="358" t="s">
        <v>141</v>
      </c>
      <c r="H1009" s="359" t="str">
        <f>IFERROR(IF(OR(#REF!,#REF!,#REF!),H$3*$F1009,""),"n/a")</f>
        <v>n/a</v>
      </c>
      <c r="I1009" s="359" t="str">
        <f>IFERROR(IF(OR(#REF!,#REF!,#REF!),I$3*$F1009,""),"n/a")</f>
        <v>n/a</v>
      </c>
      <c r="J1009" s="359" t="str">
        <f>IFERROR(IF(OR(#REF!,#REF!,#REF!),J$3*$F1009,""),"n/a")</f>
        <v>n/a</v>
      </c>
      <c r="K1009" s="359" t="str">
        <f>IFERROR(IF(OR(#REF!,#REF!,#REF!),K$3*$F1009,""),"n/a")</f>
        <v>n/a</v>
      </c>
    </row>
    <row r="1010" spans="1:11" customFormat="1" ht="15.5" x14ac:dyDescent="0.35">
      <c r="A1010" s="381" t="s">
        <v>9846</v>
      </c>
      <c r="B1010" s="574" t="s">
        <v>832</v>
      </c>
      <c r="C1010" s="193" t="s">
        <v>9041</v>
      </c>
      <c r="D1010" s="309"/>
      <c r="E1010" s="309" t="s">
        <v>141</v>
      </c>
      <c r="F1010" s="393">
        <v>1100</v>
      </c>
      <c r="G1010" s="358" t="s">
        <v>141</v>
      </c>
      <c r="H1010" s="359" t="str">
        <f>IFERROR(IF(OR(#REF!,#REF!,#REF!),H$3*$F1010,""),"n/a")</f>
        <v>n/a</v>
      </c>
      <c r="I1010" s="359" t="str">
        <f>IFERROR(IF(OR(#REF!,#REF!,#REF!),I$3*$F1010,""),"n/a")</f>
        <v>n/a</v>
      </c>
      <c r="J1010" s="359" t="str">
        <f>IFERROR(IF(OR(#REF!,#REF!,#REF!),J$3*$F1010,""),"n/a")</f>
        <v>n/a</v>
      </c>
      <c r="K1010" s="359" t="str">
        <f>IFERROR(IF(OR(#REF!,#REF!,#REF!),K$3*$F1010,""),"n/a")</f>
        <v>n/a</v>
      </c>
    </row>
    <row r="1011" spans="1:11" customFormat="1" ht="16" thickBot="1" x14ac:dyDescent="0.4">
      <c r="A1011" s="7" t="s">
        <v>9847</v>
      </c>
      <c r="B1011" s="565" t="s">
        <v>832</v>
      </c>
      <c r="C1011" s="391" t="s">
        <v>8999</v>
      </c>
      <c r="D1011" s="386"/>
      <c r="E1011" s="386" t="s">
        <v>141</v>
      </c>
      <c r="F1011" s="344">
        <v>1100</v>
      </c>
      <c r="G1011" s="358" t="s">
        <v>141</v>
      </c>
      <c r="H1011" s="359" t="str">
        <f>IFERROR(IF(OR(#REF!,#REF!,#REF!),H$3*$F1011,""),"n/a")</f>
        <v>n/a</v>
      </c>
      <c r="I1011" s="359" t="str">
        <f>IFERROR(IF(OR(#REF!,#REF!,#REF!),I$3*$F1011,""),"n/a")</f>
        <v>n/a</v>
      </c>
      <c r="J1011" s="359" t="str">
        <f>IFERROR(IF(OR(#REF!,#REF!,#REF!),J$3*$F1011,""),"n/a")</f>
        <v>n/a</v>
      </c>
      <c r="K1011" s="359" t="str">
        <f>IFERROR(IF(OR(#REF!,#REF!,#REF!),K$3*$F1011,""),"n/a")</f>
        <v>n/a</v>
      </c>
    </row>
    <row r="1012" spans="1:11" customFormat="1" ht="16" thickBot="1" x14ac:dyDescent="0.4">
      <c r="A1012" s="9"/>
      <c r="B1012" s="2"/>
      <c r="C1012" s="128"/>
      <c r="D1012" s="122"/>
      <c r="E1012" s="122"/>
      <c r="F1012" s="284" t="s">
        <v>141</v>
      </c>
      <c r="G1012" s="358" t="s">
        <v>141</v>
      </c>
      <c r="H1012" s="359" t="str">
        <f>IFERROR(IF(OR(#REF!,#REF!,#REF!),H$3*$F1012,""),"n/a")</f>
        <v>n/a</v>
      </c>
      <c r="I1012" s="359" t="str">
        <f>IFERROR(IF(OR(#REF!,#REF!,#REF!),I$3*$F1012,""),"n/a")</f>
        <v>n/a</v>
      </c>
      <c r="J1012" s="359" t="str">
        <f>IFERROR(IF(OR(#REF!,#REF!,#REF!),J$3*$F1012,""),"n/a")</f>
        <v>n/a</v>
      </c>
      <c r="K1012" s="359" t="str">
        <f>IFERROR(IF(OR(#REF!,#REF!,#REF!),K$3*$F1012,""),"n/a")</f>
        <v>n/a</v>
      </c>
    </row>
    <row r="1013" spans="1:11" customFormat="1" ht="15.5" x14ac:dyDescent="0.35">
      <c r="A1013" s="184" t="s">
        <v>7973</v>
      </c>
      <c r="B1013" s="745" t="s">
        <v>141</v>
      </c>
      <c r="C1013" s="209" t="s">
        <v>141</v>
      </c>
      <c r="D1013" s="210"/>
      <c r="E1013" s="210" t="s">
        <v>141</v>
      </c>
      <c r="F1013" s="286" t="s">
        <v>141</v>
      </c>
      <c r="G1013" s="358" t="s">
        <v>141</v>
      </c>
      <c r="H1013" s="359" t="str">
        <f>IFERROR(IF(OR(#REF!,#REF!,#REF!),H$3*$F1013,""),"n/a")</f>
        <v>n/a</v>
      </c>
      <c r="I1013" s="359" t="str">
        <f>IFERROR(IF(OR(#REF!,#REF!,#REF!),I$3*$F1013,""),"n/a")</f>
        <v>n/a</v>
      </c>
      <c r="J1013" s="359" t="str">
        <f>IFERROR(IF(OR(#REF!,#REF!,#REF!),J$3*$F1013,""),"n/a")</f>
        <v>n/a</v>
      </c>
      <c r="K1013" s="359" t="str">
        <f>IFERROR(IF(OR(#REF!,#REF!,#REF!),K$3*$F1013,""),"n/a")</f>
        <v>n/a</v>
      </c>
    </row>
    <row r="1014" spans="1:11" customFormat="1" ht="15.5" x14ac:dyDescent="0.35">
      <c r="A1014" s="72" t="s">
        <v>818</v>
      </c>
      <c r="B1014" s="3" t="s">
        <v>935</v>
      </c>
      <c r="C1014" s="110" t="s">
        <v>141</v>
      </c>
      <c r="D1014" s="20"/>
      <c r="E1014" s="20" t="s">
        <v>141</v>
      </c>
      <c r="F1014" s="273" t="s">
        <v>141</v>
      </c>
      <c r="G1014" s="358" t="s">
        <v>141</v>
      </c>
      <c r="H1014" s="359" t="str">
        <f>IFERROR(IF(OR(#REF!,#REF!,#REF!),H$3*$F1014,""),"n/a")</f>
        <v>n/a</v>
      </c>
      <c r="I1014" s="359" t="str">
        <f>IFERROR(IF(OR(#REF!,#REF!,#REF!),I$3*$F1014,""),"n/a")</f>
        <v>n/a</v>
      </c>
      <c r="J1014" s="359" t="str">
        <f>IFERROR(IF(OR(#REF!,#REF!,#REF!),J$3*$F1014,""),"n/a")</f>
        <v>n/a</v>
      </c>
      <c r="K1014" s="359" t="str">
        <f>IFERROR(IF(OR(#REF!,#REF!,#REF!),K$3*$F1014,""),"n/a")</f>
        <v>n/a</v>
      </c>
    </row>
    <row r="1015" spans="1:11" customFormat="1" ht="15.5" x14ac:dyDescent="0.35">
      <c r="A1015" s="373" t="s">
        <v>9860</v>
      </c>
      <c r="B1015" s="574" t="s">
        <v>848</v>
      </c>
      <c r="C1015" s="193" t="s">
        <v>8948</v>
      </c>
      <c r="D1015" s="309"/>
      <c r="E1015" s="309" t="s">
        <v>141</v>
      </c>
      <c r="F1015" s="393">
        <v>106.00999999999999</v>
      </c>
      <c r="G1015" s="358" t="s">
        <v>141</v>
      </c>
      <c r="H1015" s="359" t="str">
        <f>IFERROR(IF(OR(#REF!,#REF!,#REF!),H$3*$F1015,""),"n/a")</f>
        <v>n/a</v>
      </c>
      <c r="I1015" s="359" t="str">
        <f>IFERROR(IF(OR(#REF!,#REF!,#REF!),I$3*$F1015,""),"n/a")</f>
        <v>n/a</v>
      </c>
      <c r="J1015" s="359" t="str">
        <f>IFERROR(IF(OR(#REF!,#REF!,#REF!),J$3*$F1015,""),"n/a")</f>
        <v>n/a</v>
      </c>
      <c r="K1015" s="359" t="str">
        <f>IFERROR(IF(OR(#REF!,#REF!,#REF!),K$3*$F1015,""),"n/a")</f>
        <v>n/a</v>
      </c>
    </row>
    <row r="1016" spans="1:11" customFormat="1" ht="15.5" x14ac:dyDescent="0.35">
      <c r="A1016" s="373" t="s">
        <v>9861</v>
      </c>
      <c r="B1016" s="574" t="s">
        <v>848</v>
      </c>
      <c r="C1016" s="193" t="s">
        <v>9046</v>
      </c>
      <c r="D1016" s="309"/>
      <c r="E1016" s="309" t="s">
        <v>141</v>
      </c>
      <c r="F1016" s="393">
        <v>299.33</v>
      </c>
      <c r="G1016" s="358" t="s">
        <v>141</v>
      </c>
      <c r="H1016" s="359" t="str">
        <f>IFERROR(IF(OR(#REF!,#REF!,#REF!),H$3*$F1016,""),"n/a")</f>
        <v>n/a</v>
      </c>
      <c r="I1016" s="359" t="str">
        <f>IFERROR(IF(OR(#REF!,#REF!,#REF!),I$3*$F1016,""),"n/a")</f>
        <v>n/a</v>
      </c>
      <c r="J1016" s="359" t="str">
        <f>IFERROR(IF(OR(#REF!,#REF!,#REF!),J$3*$F1016,""),"n/a")</f>
        <v>n/a</v>
      </c>
      <c r="K1016" s="359" t="str">
        <f>IFERROR(IF(OR(#REF!,#REF!,#REF!),K$3*$F1016,""),"n/a")</f>
        <v>n/a</v>
      </c>
    </row>
    <row r="1017" spans="1:11" customFormat="1" ht="15.5" x14ac:dyDescent="0.35">
      <c r="A1017" s="373" t="s">
        <v>9862</v>
      </c>
      <c r="B1017" s="574" t="s">
        <v>848</v>
      </c>
      <c r="C1017" s="193" t="s">
        <v>9006</v>
      </c>
      <c r="D1017" s="309"/>
      <c r="E1017" s="309" t="s">
        <v>141</v>
      </c>
      <c r="F1017" s="393">
        <v>320.33999999999997</v>
      </c>
      <c r="G1017" s="358" t="s">
        <v>141</v>
      </c>
      <c r="H1017" s="359" t="str">
        <f>IFERROR(IF(OR(#REF!,#REF!,#REF!),H$3*$F1017,""),"n/a")</f>
        <v>n/a</v>
      </c>
      <c r="I1017" s="359" t="str">
        <f>IFERROR(IF(OR(#REF!,#REF!,#REF!),I$3*$F1017,""),"n/a")</f>
        <v>n/a</v>
      </c>
      <c r="J1017" s="359" t="str">
        <f>IFERROR(IF(OR(#REF!,#REF!,#REF!),J$3*$F1017,""),"n/a")</f>
        <v>n/a</v>
      </c>
      <c r="K1017" s="359" t="str">
        <f>IFERROR(IF(OR(#REF!,#REF!,#REF!),K$3*$F1017,""),"n/a")</f>
        <v>n/a</v>
      </c>
    </row>
    <row r="1018" spans="1:11" customFormat="1" ht="15.5" x14ac:dyDescent="0.35">
      <c r="A1018" s="373" t="s">
        <v>9863</v>
      </c>
      <c r="B1018" s="574" t="s">
        <v>848</v>
      </c>
      <c r="C1018" s="193" t="s">
        <v>9075</v>
      </c>
      <c r="D1018" s="309"/>
      <c r="E1018" s="309" t="s">
        <v>141</v>
      </c>
      <c r="F1018" s="393">
        <v>693.31</v>
      </c>
      <c r="G1018" s="358" t="s">
        <v>141</v>
      </c>
      <c r="H1018" s="359" t="str">
        <f>IFERROR(IF(OR(#REF!,#REF!,#REF!),H$3*$F1018,""),"n/a")</f>
        <v>n/a</v>
      </c>
      <c r="I1018" s="359" t="str">
        <f>IFERROR(IF(OR(#REF!,#REF!,#REF!),I$3*$F1018,""),"n/a")</f>
        <v>n/a</v>
      </c>
      <c r="J1018" s="359" t="str">
        <f>IFERROR(IF(OR(#REF!,#REF!,#REF!),J$3*$F1018,""),"n/a")</f>
        <v>n/a</v>
      </c>
      <c r="K1018" s="359" t="str">
        <f>IFERROR(IF(OR(#REF!,#REF!,#REF!),K$3*$F1018,""),"n/a")</f>
        <v>n/a</v>
      </c>
    </row>
    <row r="1019" spans="1:11" customFormat="1" ht="15.5" x14ac:dyDescent="0.35">
      <c r="A1019" s="192" t="s">
        <v>9864</v>
      </c>
      <c r="B1019" s="574" t="s">
        <v>848</v>
      </c>
      <c r="C1019" s="193" t="s">
        <v>9061</v>
      </c>
      <c r="D1019" s="309"/>
      <c r="E1019" s="309" t="s">
        <v>141</v>
      </c>
      <c r="F1019" s="393">
        <v>762.65</v>
      </c>
      <c r="G1019" s="358" t="s">
        <v>141</v>
      </c>
      <c r="H1019" s="359" t="str">
        <f>IFERROR(IF(OR(#REF!,#REF!,#REF!),H$3*$F1019,""),"n/a")</f>
        <v>n/a</v>
      </c>
      <c r="I1019" s="359" t="str">
        <f>IFERROR(IF(OR(#REF!,#REF!,#REF!),I$3*$F1019,""),"n/a")</f>
        <v>n/a</v>
      </c>
      <c r="J1019" s="359" t="str">
        <f>IFERROR(IF(OR(#REF!,#REF!,#REF!),J$3*$F1019,""),"n/a")</f>
        <v>n/a</v>
      </c>
      <c r="K1019" s="359" t="str">
        <f>IFERROR(IF(OR(#REF!,#REF!,#REF!),K$3*$F1019,""),"n/a")</f>
        <v>n/a</v>
      </c>
    </row>
    <row r="1020" spans="1:11" customFormat="1" ht="15.5" x14ac:dyDescent="0.35">
      <c r="A1020" s="381" t="s">
        <v>9844</v>
      </c>
      <c r="B1020" s="574" t="s">
        <v>848</v>
      </c>
      <c r="C1020" s="193" t="s">
        <v>8965</v>
      </c>
      <c r="D1020" s="309"/>
      <c r="E1020" s="309" t="s">
        <v>141</v>
      </c>
      <c r="F1020" s="393">
        <v>180.60000000000002</v>
      </c>
      <c r="G1020" s="358" t="s">
        <v>141</v>
      </c>
      <c r="H1020" s="359" t="str">
        <f>IFERROR(IF(OR(#REF!,#REF!,#REF!),H$3*$F1020,""),"n/a")</f>
        <v>n/a</v>
      </c>
      <c r="I1020" s="359" t="str">
        <f>IFERROR(IF(OR(#REF!,#REF!,#REF!),I$3*$F1020,""),"n/a")</f>
        <v>n/a</v>
      </c>
      <c r="J1020" s="359" t="str">
        <f>IFERROR(IF(OR(#REF!,#REF!,#REF!),J$3*$F1020,""),"n/a")</f>
        <v>n/a</v>
      </c>
      <c r="K1020" s="359" t="str">
        <f>IFERROR(IF(OR(#REF!,#REF!,#REF!),K$3*$F1020,""),"n/a")</f>
        <v>n/a</v>
      </c>
    </row>
    <row r="1021" spans="1:11" customFormat="1" ht="15.5" x14ac:dyDescent="0.35">
      <c r="A1021" s="9" t="s">
        <v>9845</v>
      </c>
      <c r="B1021" s="574" t="s">
        <v>848</v>
      </c>
      <c r="C1021" s="193" t="s">
        <v>8935</v>
      </c>
      <c r="D1021" s="309"/>
      <c r="E1021" s="309" t="s">
        <v>141</v>
      </c>
      <c r="F1021" s="393">
        <v>204.76999999999998</v>
      </c>
      <c r="G1021" s="358" t="s">
        <v>141</v>
      </c>
      <c r="H1021" s="359" t="str">
        <f>IFERROR(IF(OR(#REF!,#REF!,#REF!),H$3*$F1021,""),"n/a")</f>
        <v>n/a</v>
      </c>
      <c r="I1021" s="359" t="str">
        <f>IFERROR(IF(OR(#REF!,#REF!,#REF!),I$3*$F1021,""),"n/a")</f>
        <v>n/a</v>
      </c>
      <c r="J1021" s="359" t="str">
        <f>IFERROR(IF(OR(#REF!,#REF!,#REF!),J$3*$F1021,""),"n/a")</f>
        <v>n/a</v>
      </c>
      <c r="K1021" s="359" t="str">
        <f>IFERROR(IF(OR(#REF!,#REF!,#REF!),K$3*$F1021,""),"n/a")</f>
        <v>n/a</v>
      </c>
    </row>
    <row r="1022" spans="1:11" customFormat="1" ht="15.5" x14ac:dyDescent="0.35">
      <c r="A1022" s="381" t="s">
        <v>9846</v>
      </c>
      <c r="B1022" s="574" t="s">
        <v>848</v>
      </c>
      <c r="C1022" s="193" t="s">
        <v>9030</v>
      </c>
      <c r="D1022" s="309"/>
      <c r="E1022" s="309" t="s">
        <v>141</v>
      </c>
      <c r="F1022" s="393">
        <v>1754.44</v>
      </c>
      <c r="G1022" s="358" t="s">
        <v>141</v>
      </c>
      <c r="H1022" s="359" t="str">
        <f>IFERROR(IF(OR(#REF!,#REF!,#REF!),H$3*$F1022,""),"n/a")</f>
        <v>n/a</v>
      </c>
      <c r="I1022" s="359" t="str">
        <f>IFERROR(IF(OR(#REF!,#REF!,#REF!),I$3*$F1022,""),"n/a")</f>
        <v>n/a</v>
      </c>
      <c r="J1022" s="359" t="str">
        <f>IFERROR(IF(OR(#REF!,#REF!,#REF!),J$3*$F1022,""),"n/a")</f>
        <v>n/a</v>
      </c>
      <c r="K1022" s="359" t="str">
        <f>IFERROR(IF(OR(#REF!,#REF!,#REF!),K$3*$F1022,""),"n/a")</f>
        <v>n/a</v>
      </c>
    </row>
    <row r="1023" spans="1:11" customFormat="1" ht="16" thickBot="1" x14ac:dyDescent="0.4">
      <c r="A1023" s="7" t="s">
        <v>9847</v>
      </c>
      <c r="B1023" s="565" t="s">
        <v>848</v>
      </c>
      <c r="C1023" s="391" t="s">
        <v>8988</v>
      </c>
      <c r="D1023" s="386"/>
      <c r="E1023" s="386" t="s">
        <v>141</v>
      </c>
      <c r="F1023" s="344">
        <v>1778.61</v>
      </c>
      <c r="G1023" s="358" t="s">
        <v>141</v>
      </c>
      <c r="H1023" s="359" t="str">
        <f>IFERROR(IF(OR(#REF!,#REF!,#REF!),H$3*$F1023,""),"n/a")</f>
        <v>n/a</v>
      </c>
      <c r="I1023" s="359" t="str">
        <f>IFERROR(IF(OR(#REF!,#REF!,#REF!),I$3*$F1023,""),"n/a")</f>
        <v>n/a</v>
      </c>
      <c r="J1023" s="359" t="str">
        <f>IFERROR(IF(OR(#REF!,#REF!,#REF!),J$3*$F1023,""),"n/a")</f>
        <v>n/a</v>
      </c>
      <c r="K1023" s="359" t="str">
        <f>IFERROR(IF(OR(#REF!,#REF!,#REF!),K$3*$F1023,""),"n/a")</f>
        <v>n/a</v>
      </c>
    </row>
    <row r="1024" spans="1:11" customFormat="1" ht="16" thickBot="1" x14ac:dyDescent="0.4">
      <c r="A1024" s="9"/>
      <c r="B1024" s="2"/>
      <c r="C1024" s="128"/>
      <c r="D1024" s="122"/>
      <c r="E1024" s="122"/>
      <c r="F1024" s="284" t="s">
        <v>141</v>
      </c>
      <c r="G1024" s="358" t="s">
        <v>141</v>
      </c>
      <c r="H1024" s="359" t="str">
        <f>IFERROR(IF(OR(#REF!,#REF!,#REF!),H$3*$F1024,""),"n/a")</f>
        <v>n/a</v>
      </c>
      <c r="I1024" s="359" t="str">
        <f>IFERROR(IF(OR(#REF!,#REF!,#REF!),I$3*$F1024,""),"n/a")</f>
        <v>n/a</v>
      </c>
      <c r="J1024" s="359" t="str">
        <f>IFERROR(IF(OR(#REF!,#REF!,#REF!),J$3*$F1024,""),"n/a")</f>
        <v>n/a</v>
      </c>
      <c r="K1024" s="359" t="str">
        <f>IFERROR(IF(OR(#REF!,#REF!,#REF!),K$3*$F1024,""),"n/a")</f>
        <v>n/a</v>
      </c>
    </row>
    <row r="1025" spans="1:11" customFormat="1" ht="15.5" x14ac:dyDescent="0.35">
      <c r="A1025" s="184" t="s">
        <v>850</v>
      </c>
      <c r="B1025" s="745" t="s">
        <v>141</v>
      </c>
      <c r="C1025" s="209" t="s">
        <v>141</v>
      </c>
      <c r="D1025" s="210"/>
      <c r="E1025" s="210"/>
      <c r="F1025" s="286" t="s">
        <v>141</v>
      </c>
      <c r="G1025" s="358" t="s">
        <v>141</v>
      </c>
      <c r="H1025" s="359" t="str">
        <f>IFERROR(IF(OR(#REF!,#REF!,#REF!),H$3*$F1025,""),"n/a")</f>
        <v>n/a</v>
      </c>
      <c r="I1025" s="359" t="str">
        <f>IFERROR(IF(OR(#REF!,#REF!,#REF!),I$3*$F1025,""),"n/a")</f>
        <v>n/a</v>
      </c>
      <c r="J1025" s="359" t="str">
        <f>IFERROR(IF(OR(#REF!,#REF!,#REF!),J$3*$F1025,""),"n/a")</f>
        <v>n/a</v>
      </c>
      <c r="K1025" s="359" t="str">
        <f>IFERROR(IF(OR(#REF!,#REF!,#REF!),K$3*$F1025,""),"n/a")</f>
        <v>n/a</v>
      </c>
    </row>
    <row r="1026" spans="1:11" customFormat="1" ht="15.5" x14ac:dyDescent="0.35">
      <c r="A1026" s="72" t="s">
        <v>818</v>
      </c>
      <c r="B1026" s="3" t="s">
        <v>936</v>
      </c>
      <c r="C1026" s="110" t="s">
        <v>141</v>
      </c>
      <c r="D1026" s="20"/>
      <c r="E1026" s="20"/>
      <c r="F1026" s="273" t="s">
        <v>141</v>
      </c>
      <c r="G1026" s="358" t="s">
        <v>141</v>
      </c>
      <c r="H1026" s="359" t="str">
        <f>IFERROR(IF(OR(#REF!,#REF!,#REF!),H$3*$F1026,""),"n/a")</f>
        <v>n/a</v>
      </c>
      <c r="I1026" s="359" t="str">
        <f>IFERROR(IF(OR(#REF!,#REF!,#REF!),I$3*$F1026,""),"n/a")</f>
        <v>n/a</v>
      </c>
      <c r="J1026" s="359" t="str">
        <f>IFERROR(IF(OR(#REF!,#REF!,#REF!),J$3*$F1026,""),"n/a")</f>
        <v>n/a</v>
      </c>
      <c r="K1026" s="359" t="str">
        <f>IFERROR(IF(OR(#REF!,#REF!,#REF!),K$3*$F1026,""),"n/a")</f>
        <v>n/a</v>
      </c>
    </row>
    <row r="1027" spans="1:11" customFormat="1" ht="15.5" x14ac:dyDescent="0.35">
      <c r="A1027" s="373" t="s">
        <v>9860</v>
      </c>
      <c r="B1027" s="574" t="s">
        <v>858</v>
      </c>
      <c r="C1027" s="193" t="s">
        <v>7121</v>
      </c>
      <c r="D1027" s="309"/>
      <c r="E1027" s="309"/>
      <c r="F1027" s="393">
        <v>741.31</v>
      </c>
      <c r="G1027" s="358" t="s">
        <v>141</v>
      </c>
      <c r="H1027" s="359" t="str">
        <f>IFERROR(IF(OR(#REF!,#REF!,#REF!),H$3*$F1027,""),"n/a")</f>
        <v>n/a</v>
      </c>
      <c r="I1027" s="359" t="str">
        <f>IFERROR(IF(OR(#REF!,#REF!,#REF!),I$3*$F1027,""),"n/a")</f>
        <v>n/a</v>
      </c>
      <c r="J1027" s="359" t="str">
        <f>IFERROR(IF(OR(#REF!,#REF!,#REF!),J$3*$F1027,""),"n/a")</f>
        <v>n/a</v>
      </c>
      <c r="K1027" s="359" t="str">
        <f>IFERROR(IF(OR(#REF!,#REF!,#REF!),K$3*$F1027,""),"n/a")</f>
        <v>n/a</v>
      </c>
    </row>
    <row r="1028" spans="1:11" customFormat="1" ht="15.5" x14ac:dyDescent="0.35">
      <c r="A1028" s="373" t="s">
        <v>9861</v>
      </c>
      <c r="B1028" s="574" t="s">
        <v>858</v>
      </c>
      <c r="C1028" s="193" t="s">
        <v>7659</v>
      </c>
      <c r="D1028" s="309"/>
      <c r="E1028" s="309"/>
      <c r="F1028" s="393">
        <v>400.77</v>
      </c>
      <c r="G1028" s="358" t="s">
        <v>141</v>
      </c>
      <c r="H1028" s="359" t="str">
        <f>IFERROR(IF(OR(#REF!,#REF!,#REF!),H$3*$F1028,""),"n/a")</f>
        <v>n/a</v>
      </c>
      <c r="I1028" s="359" t="str">
        <f>IFERROR(IF(OR(#REF!,#REF!,#REF!),I$3*$F1028,""),"n/a")</f>
        <v>n/a</v>
      </c>
      <c r="J1028" s="359" t="str">
        <f>IFERROR(IF(OR(#REF!,#REF!,#REF!),J$3*$F1028,""),"n/a")</f>
        <v>n/a</v>
      </c>
      <c r="K1028" s="359" t="str">
        <f>IFERROR(IF(OR(#REF!,#REF!,#REF!),K$3*$F1028,""),"n/a")</f>
        <v>n/a</v>
      </c>
    </row>
    <row r="1029" spans="1:11" customFormat="1" ht="15.5" x14ac:dyDescent="0.35">
      <c r="A1029" s="373" t="s">
        <v>9862</v>
      </c>
      <c r="B1029" s="574" t="s">
        <v>858</v>
      </c>
      <c r="C1029" s="193" t="s">
        <v>7658</v>
      </c>
      <c r="D1029" s="309"/>
      <c r="E1029" s="309"/>
      <c r="F1029" s="393">
        <v>741.31</v>
      </c>
      <c r="G1029" s="358" t="s">
        <v>141</v>
      </c>
      <c r="H1029" s="359" t="str">
        <f>IFERROR(IF(OR(#REF!,#REF!,#REF!),H$3*$F1029,""),"n/a")</f>
        <v>n/a</v>
      </c>
      <c r="I1029" s="359" t="str">
        <f>IFERROR(IF(OR(#REF!,#REF!,#REF!),I$3*$F1029,""),"n/a")</f>
        <v>n/a</v>
      </c>
      <c r="J1029" s="359" t="str">
        <f>IFERROR(IF(OR(#REF!,#REF!,#REF!),J$3*$F1029,""),"n/a")</f>
        <v>n/a</v>
      </c>
      <c r="K1029" s="359" t="str">
        <f>IFERROR(IF(OR(#REF!,#REF!,#REF!),K$3*$F1029,""),"n/a")</f>
        <v>n/a</v>
      </c>
    </row>
    <row r="1030" spans="1:11" customFormat="1" ht="15.5" x14ac:dyDescent="0.35">
      <c r="A1030" s="373" t="s">
        <v>9863</v>
      </c>
      <c r="B1030" s="574" t="s">
        <v>858</v>
      </c>
      <c r="C1030" s="193" t="s">
        <v>7657</v>
      </c>
      <c r="D1030" s="309"/>
      <c r="E1030" s="309"/>
      <c r="F1030" s="393">
        <v>2394.12</v>
      </c>
      <c r="G1030" s="358" t="s">
        <v>141</v>
      </c>
      <c r="H1030" s="359" t="str">
        <f>IFERROR(IF(OR(#REF!,#REF!,#REF!),H$3*$F1030,""),"n/a")</f>
        <v>n/a</v>
      </c>
      <c r="I1030" s="359" t="str">
        <f>IFERROR(IF(OR(#REF!,#REF!,#REF!),I$3*$F1030,""),"n/a")</f>
        <v>n/a</v>
      </c>
      <c r="J1030" s="359" t="str">
        <f>IFERROR(IF(OR(#REF!,#REF!,#REF!),J$3*$F1030,""),"n/a")</f>
        <v>n/a</v>
      </c>
      <c r="K1030" s="359" t="str">
        <f>IFERROR(IF(OR(#REF!,#REF!,#REF!),K$3*$F1030,""),"n/a")</f>
        <v>n/a</v>
      </c>
    </row>
    <row r="1031" spans="1:11" customFormat="1" ht="15.5" x14ac:dyDescent="0.35">
      <c r="A1031" s="192" t="s">
        <v>9864</v>
      </c>
      <c r="B1031" s="574" t="s">
        <v>858</v>
      </c>
      <c r="C1031" s="193" t="s">
        <v>7656</v>
      </c>
      <c r="D1031" s="309"/>
      <c r="E1031" s="309"/>
      <c r="F1031" s="393">
        <v>3087.27</v>
      </c>
      <c r="G1031" s="358" t="s">
        <v>141</v>
      </c>
      <c r="H1031" s="359" t="str">
        <f>IFERROR(IF(OR(#REF!,#REF!,#REF!),H$3*$F1031,""),"n/a")</f>
        <v>n/a</v>
      </c>
      <c r="I1031" s="359" t="str">
        <f>IFERROR(IF(OR(#REF!,#REF!,#REF!),I$3*$F1031,""),"n/a")</f>
        <v>n/a</v>
      </c>
      <c r="J1031" s="359" t="str">
        <f>IFERROR(IF(OR(#REF!,#REF!,#REF!),J$3*$F1031,""),"n/a")</f>
        <v>n/a</v>
      </c>
      <c r="K1031" s="359" t="str">
        <f>IFERROR(IF(OR(#REF!,#REF!,#REF!),K$3*$F1031,""),"n/a")</f>
        <v>n/a</v>
      </c>
    </row>
    <row r="1032" spans="1:11" customFormat="1" ht="15.5" x14ac:dyDescent="0.35">
      <c r="A1032" s="381" t="s">
        <v>9844</v>
      </c>
      <c r="B1032" s="574" t="s">
        <v>858</v>
      </c>
      <c r="C1032" s="193" t="s">
        <v>8962</v>
      </c>
      <c r="D1032" s="309"/>
      <c r="E1032" s="309"/>
      <c r="F1032" s="393">
        <v>416.52</v>
      </c>
      <c r="G1032" s="358" t="s">
        <v>141</v>
      </c>
      <c r="H1032" s="359" t="str">
        <f>IFERROR(IF(OR(#REF!,#REF!,#REF!),H$3*$F1032,""),"n/a")</f>
        <v>n/a</v>
      </c>
      <c r="I1032" s="359" t="str">
        <f>IFERROR(IF(OR(#REF!,#REF!,#REF!),I$3*$F1032,""),"n/a")</f>
        <v>n/a</v>
      </c>
      <c r="J1032" s="359" t="str">
        <f>IFERROR(IF(OR(#REF!,#REF!,#REF!),J$3*$F1032,""),"n/a")</f>
        <v>n/a</v>
      </c>
      <c r="K1032" s="359" t="str">
        <f>IFERROR(IF(OR(#REF!,#REF!,#REF!),K$3*$F1032,""),"n/a")</f>
        <v>n/a</v>
      </c>
    </row>
    <row r="1033" spans="1:11" customFormat="1" ht="15.5" x14ac:dyDescent="0.35">
      <c r="A1033" s="9" t="s">
        <v>9845</v>
      </c>
      <c r="B1033" s="574" t="s">
        <v>858</v>
      </c>
      <c r="C1033" s="193" t="s">
        <v>8932</v>
      </c>
      <c r="D1033" s="309"/>
      <c r="E1033" s="309"/>
      <c r="F1033" s="393">
        <v>1271.24</v>
      </c>
      <c r="G1033" s="358" t="s">
        <v>141</v>
      </c>
      <c r="H1033" s="359" t="str">
        <f>IFERROR(IF(OR(#REF!,#REF!,#REF!),H$3*$F1033,""),"n/a")</f>
        <v>n/a</v>
      </c>
      <c r="I1033" s="359" t="str">
        <f>IFERROR(IF(OR(#REF!,#REF!,#REF!),I$3*$F1033,""),"n/a")</f>
        <v>n/a</v>
      </c>
      <c r="J1033" s="359" t="str">
        <f>IFERROR(IF(OR(#REF!,#REF!,#REF!),J$3*$F1033,""),"n/a")</f>
        <v>n/a</v>
      </c>
      <c r="K1033" s="359" t="str">
        <f>IFERROR(IF(OR(#REF!,#REF!,#REF!),K$3*$F1033,""),"n/a")</f>
        <v>n/a</v>
      </c>
    </row>
    <row r="1034" spans="1:11" customFormat="1" ht="15.5" x14ac:dyDescent="0.35">
      <c r="A1034" s="381" t="s">
        <v>9846</v>
      </c>
      <c r="B1034" s="574" t="s">
        <v>858</v>
      </c>
      <c r="C1034" s="193" t="s">
        <v>9025</v>
      </c>
      <c r="D1034" s="309"/>
      <c r="E1034" s="309"/>
      <c r="F1034" s="393">
        <v>740</v>
      </c>
      <c r="G1034" s="358" t="s">
        <v>141</v>
      </c>
      <c r="H1034" s="359" t="str">
        <f>IFERROR(IF(OR(#REF!,#REF!,#REF!),H$3*$F1034,""),"n/a")</f>
        <v>n/a</v>
      </c>
      <c r="I1034" s="359" t="str">
        <f>IFERROR(IF(OR(#REF!,#REF!,#REF!),I$3*$F1034,""),"n/a")</f>
        <v>n/a</v>
      </c>
      <c r="J1034" s="359" t="str">
        <f>IFERROR(IF(OR(#REF!,#REF!,#REF!),J$3*$F1034,""),"n/a")</f>
        <v>n/a</v>
      </c>
      <c r="K1034" s="359" t="str">
        <f>IFERROR(IF(OR(#REF!,#REF!,#REF!),K$3*$F1034,""),"n/a")</f>
        <v>n/a</v>
      </c>
    </row>
    <row r="1035" spans="1:11" customFormat="1" ht="16" thickBot="1" x14ac:dyDescent="0.4">
      <c r="A1035" s="7" t="s">
        <v>9847</v>
      </c>
      <c r="B1035" s="565" t="s">
        <v>858</v>
      </c>
      <c r="C1035" s="391" t="s">
        <v>8983</v>
      </c>
      <c r="D1035" s="386"/>
      <c r="E1035" s="386"/>
      <c r="F1035" s="344">
        <v>1384.8</v>
      </c>
      <c r="G1035" s="358" t="s">
        <v>141</v>
      </c>
      <c r="H1035" s="359" t="str">
        <f>IFERROR(IF(OR(#REF!,#REF!,#REF!),H$3*$F1035,""),"n/a")</f>
        <v>n/a</v>
      </c>
      <c r="I1035" s="359" t="str">
        <f>IFERROR(IF(OR(#REF!,#REF!,#REF!),I$3*$F1035,""),"n/a")</f>
        <v>n/a</v>
      </c>
      <c r="J1035" s="359" t="str">
        <f>IFERROR(IF(OR(#REF!,#REF!,#REF!),J$3*$F1035,""),"n/a")</f>
        <v>n/a</v>
      </c>
      <c r="K1035" s="359" t="str">
        <f>IFERROR(IF(OR(#REF!,#REF!,#REF!),K$3*$F1035,""),"n/a")</f>
        <v>n/a</v>
      </c>
    </row>
    <row r="1036" spans="1:11" customFormat="1" ht="16" thickBot="1" x14ac:dyDescent="0.4">
      <c r="A1036" s="74"/>
      <c r="B1036" s="5" t="s">
        <v>141</v>
      </c>
      <c r="C1036" s="109"/>
      <c r="D1036" s="94"/>
      <c r="E1036" s="94"/>
      <c r="F1036" s="189" t="s">
        <v>141</v>
      </c>
      <c r="G1036" s="358" t="s">
        <v>141</v>
      </c>
      <c r="H1036" s="359" t="str">
        <f>IFERROR(IF(OR(#REF!,#REF!,#REF!),H$3*$F1036,""),"n/a")</f>
        <v>n/a</v>
      </c>
      <c r="I1036" s="359" t="str">
        <f>IFERROR(IF(OR(#REF!,#REF!,#REF!),I$3*$F1036,""),"n/a")</f>
        <v>n/a</v>
      </c>
      <c r="J1036" s="359" t="str">
        <f>IFERROR(IF(OR(#REF!,#REF!,#REF!),J$3*$F1036,""),"n/a")</f>
        <v>n/a</v>
      </c>
      <c r="K1036" s="359" t="str">
        <f>IFERROR(IF(OR(#REF!,#REF!,#REF!),K$3*$F1036,""),"n/a")</f>
        <v>n/a</v>
      </c>
    </row>
    <row r="1037" spans="1:11" customFormat="1" ht="31.5" thickBot="1" x14ac:dyDescent="0.4">
      <c r="A1037" s="592" t="s">
        <v>142</v>
      </c>
      <c r="B1037" s="204" t="s">
        <v>143</v>
      </c>
      <c r="C1037" s="643" t="s">
        <v>144</v>
      </c>
      <c r="D1037" s="205" t="s">
        <v>132</v>
      </c>
      <c r="E1037" s="205"/>
      <c r="F1037" s="572" t="s">
        <v>9087</v>
      </c>
      <c r="G1037" s="358" t="s">
        <v>141</v>
      </c>
      <c r="H1037" s="359" t="str">
        <f>IFERROR(IF(OR(#REF!,#REF!,#REF!),H$3*$F1037,""),"n/a")</f>
        <v>n/a</v>
      </c>
      <c r="I1037" s="359" t="str">
        <f>IFERROR(IF(OR(#REF!,#REF!,#REF!),I$3*$F1037,""),"n/a")</f>
        <v>n/a</v>
      </c>
      <c r="J1037" s="359" t="str">
        <f>IFERROR(IF(OR(#REF!,#REF!,#REF!),J$3*$F1037,""),"n/a")</f>
        <v>n/a</v>
      </c>
      <c r="K1037" s="359" t="str">
        <f>IFERROR(IF(OR(#REF!,#REF!,#REF!),K$3*$F1037,""),"n/a")</f>
        <v>n/a</v>
      </c>
    </row>
    <row r="1038" spans="1:11" customFormat="1" ht="15.5" x14ac:dyDescent="0.35">
      <c r="A1038" s="10" t="s">
        <v>9179</v>
      </c>
      <c r="B1038" s="16" t="s">
        <v>969</v>
      </c>
      <c r="C1038" s="108" t="s">
        <v>8887</v>
      </c>
      <c r="D1038" s="18"/>
      <c r="E1038" s="18"/>
      <c r="F1038" s="276">
        <v>5116.45</v>
      </c>
      <c r="G1038" s="358" t="s">
        <v>141</v>
      </c>
      <c r="H1038" s="359" t="str">
        <f>IFERROR(IF(OR(#REF!,#REF!,#REF!),H$3*$F1038,""),"n/a")</f>
        <v>n/a</v>
      </c>
      <c r="I1038" s="359" t="str">
        <f>IFERROR(IF(OR(#REF!,#REF!,#REF!),I$3*$F1038,""),"n/a")</f>
        <v>n/a</v>
      </c>
      <c r="J1038" s="359" t="str">
        <f>IFERROR(IF(OR(#REF!,#REF!,#REF!),J$3*$F1038,""),"n/a")</f>
        <v>n/a</v>
      </c>
      <c r="K1038" s="359" t="str">
        <f>IFERROR(IF(OR(#REF!,#REF!,#REF!),K$3*$F1038,""),"n/a")</f>
        <v>n/a</v>
      </c>
    </row>
    <row r="1039" spans="1:11" customFormat="1" ht="16" thickBot="1" x14ac:dyDescent="0.4">
      <c r="A1039" s="8"/>
      <c r="B1039" s="574" t="s">
        <v>969</v>
      </c>
      <c r="C1039" s="193" t="s">
        <v>7771</v>
      </c>
      <c r="D1039" s="309"/>
      <c r="E1039" s="309"/>
      <c r="F1039" s="393">
        <v>5116.45</v>
      </c>
      <c r="G1039" s="358" t="s">
        <v>141</v>
      </c>
      <c r="H1039" s="359" t="str">
        <f>IFERROR(IF(OR(#REF!,#REF!,#REF!),H$3*$F1039,""),"n/a")</f>
        <v>n/a</v>
      </c>
      <c r="I1039" s="359" t="str">
        <f>IFERROR(IF(OR(#REF!,#REF!,#REF!),I$3*$F1039,""),"n/a")</f>
        <v>n/a</v>
      </c>
      <c r="J1039" s="359" t="str">
        <f>IFERROR(IF(OR(#REF!,#REF!,#REF!),J$3*$F1039,""),"n/a")</f>
        <v>n/a</v>
      </c>
      <c r="K1039" s="359" t="str">
        <f>IFERROR(IF(OR(#REF!,#REF!,#REF!),K$3*$F1039,""),"n/a")</f>
        <v>n/a</v>
      </c>
    </row>
    <row r="1040" spans="1:11" customFormat="1" ht="15.5" x14ac:dyDescent="0.35">
      <c r="A1040" s="10" t="s">
        <v>9173</v>
      </c>
      <c r="B1040" s="16" t="s">
        <v>970</v>
      </c>
      <c r="C1040" s="108" t="s">
        <v>8894</v>
      </c>
      <c r="D1040" s="18"/>
      <c r="E1040" s="18"/>
      <c r="F1040" s="276">
        <v>569.21</v>
      </c>
      <c r="G1040" s="358" t="s">
        <v>141</v>
      </c>
      <c r="H1040" s="359" t="str">
        <f>IFERROR(IF(OR(#REF!,#REF!,#REF!),H$3*$F1040,""),"n/a")</f>
        <v>n/a</v>
      </c>
      <c r="I1040" s="359" t="str">
        <f>IFERROR(IF(OR(#REF!,#REF!,#REF!),I$3*$F1040,""),"n/a")</f>
        <v>n/a</v>
      </c>
      <c r="J1040" s="359" t="str">
        <f>IFERROR(IF(OR(#REF!,#REF!,#REF!),J$3*$F1040,""),"n/a")</f>
        <v>n/a</v>
      </c>
      <c r="K1040" s="359" t="str">
        <f>IFERROR(IF(OR(#REF!,#REF!,#REF!),K$3*$F1040,""),"n/a")</f>
        <v>n/a</v>
      </c>
    </row>
    <row r="1041" spans="1:11" customFormat="1" ht="15.5" x14ac:dyDescent="0.35">
      <c r="A1041" s="8"/>
      <c r="B1041" s="221" t="s">
        <v>971</v>
      </c>
      <c r="C1041" s="247" t="s">
        <v>7782</v>
      </c>
      <c r="D1041" s="222"/>
      <c r="E1041" s="222"/>
      <c r="F1041" s="274">
        <v>569.21</v>
      </c>
      <c r="G1041" s="358" t="s">
        <v>141</v>
      </c>
      <c r="H1041" s="359" t="str">
        <f>IFERROR(IF(OR(#REF!,#REF!,#REF!),H$3*$F1041,""),"n/a")</f>
        <v>n/a</v>
      </c>
      <c r="I1041" s="359" t="str">
        <f>IFERROR(IF(OR(#REF!,#REF!,#REF!),I$3*$F1041,""),"n/a")</f>
        <v>n/a</v>
      </c>
      <c r="J1041" s="359" t="str">
        <f>IFERROR(IF(OR(#REF!,#REF!,#REF!),J$3*$F1041,""),"n/a")</f>
        <v>n/a</v>
      </c>
      <c r="K1041" s="359" t="str">
        <f>IFERROR(IF(OR(#REF!,#REF!,#REF!),K$3*$F1041,""),"n/a")</f>
        <v>n/a</v>
      </c>
    </row>
    <row r="1042" spans="1:11" customFormat="1" ht="16" thickBot="1" x14ac:dyDescent="0.4">
      <c r="A1042" s="11"/>
      <c r="B1042" s="565" t="s">
        <v>972</v>
      </c>
      <c r="C1042" s="391" t="s">
        <v>7781</v>
      </c>
      <c r="D1042" s="386"/>
      <c r="E1042" s="386"/>
      <c r="F1042" s="344">
        <v>569.21</v>
      </c>
      <c r="G1042" s="358" t="s">
        <v>141</v>
      </c>
      <c r="H1042" s="359" t="str">
        <f>IFERROR(IF(OR(#REF!,#REF!,#REF!),H$3*$F1042,""),"n/a")</f>
        <v>n/a</v>
      </c>
      <c r="I1042" s="359" t="str">
        <f>IFERROR(IF(OR(#REF!,#REF!,#REF!),I$3*$F1042,""),"n/a")</f>
        <v>n/a</v>
      </c>
      <c r="J1042" s="359" t="str">
        <f>IFERROR(IF(OR(#REF!,#REF!,#REF!),J$3*$F1042,""),"n/a")</f>
        <v>n/a</v>
      </c>
      <c r="K1042" s="359" t="str">
        <f>IFERROR(IF(OR(#REF!,#REF!,#REF!),K$3*$F1042,""),"n/a")</f>
        <v>n/a</v>
      </c>
    </row>
    <row r="1043" spans="1:11" customFormat="1" ht="15.5" x14ac:dyDescent="0.35">
      <c r="A1043" s="8" t="s">
        <v>9174</v>
      </c>
      <c r="B1043" s="3" t="s">
        <v>958</v>
      </c>
      <c r="C1043" s="110" t="s">
        <v>8892</v>
      </c>
      <c r="D1043" s="20"/>
      <c r="E1043" s="20"/>
      <c r="F1043" s="273">
        <v>1310.24</v>
      </c>
      <c r="G1043" s="358" t="s">
        <v>141</v>
      </c>
      <c r="H1043" s="359" t="str">
        <f>IFERROR(IF(OR(#REF!,#REF!,#REF!),H$3*$F1043,""),"n/a")</f>
        <v>n/a</v>
      </c>
      <c r="I1043" s="359" t="str">
        <f>IFERROR(IF(OR(#REF!,#REF!,#REF!),I$3*$F1043,""),"n/a")</f>
        <v>n/a</v>
      </c>
      <c r="J1043" s="359" t="str">
        <f>IFERROR(IF(OR(#REF!,#REF!,#REF!),J$3*$F1043,""),"n/a")</f>
        <v>n/a</v>
      </c>
      <c r="K1043" s="359" t="str">
        <f>IFERROR(IF(OR(#REF!,#REF!,#REF!),K$3*$F1043,""),"n/a")</f>
        <v>n/a</v>
      </c>
    </row>
    <row r="1044" spans="1:11" customFormat="1" ht="15.5" x14ac:dyDescent="0.35">
      <c r="A1044" s="8"/>
      <c r="B1044" s="221" t="s">
        <v>973</v>
      </c>
      <c r="C1044" s="247" t="s">
        <v>7780</v>
      </c>
      <c r="D1044" s="222"/>
      <c r="E1044" s="222"/>
      <c r="F1044" s="274">
        <v>1310.24</v>
      </c>
      <c r="G1044" s="358" t="s">
        <v>141</v>
      </c>
      <c r="H1044" s="359" t="str">
        <f>IFERROR(IF(OR(#REF!,#REF!,#REF!),H$3*$F1044,""),"n/a")</f>
        <v>n/a</v>
      </c>
      <c r="I1044" s="359" t="str">
        <f>IFERROR(IF(OR(#REF!,#REF!,#REF!),I$3*$F1044,""),"n/a")</f>
        <v>n/a</v>
      </c>
      <c r="J1044" s="359" t="str">
        <f>IFERROR(IF(OR(#REF!,#REF!,#REF!),J$3*$F1044,""),"n/a")</f>
        <v>n/a</v>
      </c>
      <c r="K1044" s="359" t="str">
        <f>IFERROR(IF(OR(#REF!,#REF!,#REF!),K$3*$F1044,""),"n/a")</f>
        <v>n/a</v>
      </c>
    </row>
    <row r="1045" spans="1:11" customFormat="1" ht="16" thickBot="1" x14ac:dyDescent="0.4">
      <c r="A1045" s="11"/>
      <c r="B1045" s="565" t="s">
        <v>959</v>
      </c>
      <c r="C1045" s="391" t="s">
        <v>7779</v>
      </c>
      <c r="D1045" s="386"/>
      <c r="E1045" s="386"/>
      <c r="F1045" s="344">
        <v>1310.24</v>
      </c>
      <c r="G1045" s="358" t="s">
        <v>141</v>
      </c>
      <c r="H1045" s="359" t="str">
        <f>IFERROR(IF(OR(#REF!,#REF!,#REF!),H$3*$F1045,""),"n/a")</f>
        <v>n/a</v>
      </c>
      <c r="I1045" s="359" t="str">
        <f>IFERROR(IF(OR(#REF!,#REF!,#REF!),I$3*$F1045,""),"n/a")</f>
        <v>n/a</v>
      </c>
      <c r="J1045" s="359" t="str">
        <f>IFERROR(IF(OR(#REF!,#REF!,#REF!),J$3*$F1045,""),"n/a")</f>
        <v>n/a</v>
      </c>
      <c r="K1045" s="359" t="str">
        <f>IFERROR(IF(OR(#REF!,#REF!,#REF!),K$3*$F1045,""),"n/a")</f>
        <v>n/a</v>
      </c>
    </row>
    <row r="1046" spans="1:11" customFormat="1" ht="15.5" x14ac:dyDescent="0.35">
      <c r="A1046" s="8" t="s">
        <v>9175</v>
      </c>
      <c r="B1046" s="3" t="s">
        <v>960</v>
      </c>
      <c r="C1046" s="110" t="s">
        <v>8890</v>
      </c>
      <c r="D1046" s="20"/>
      <c r="E1046" s="20"/>
      <c r="F1046" s="273">
        <v>2384.15</v>
      </c>
      <c r="G1046" s="358" t="s">
        <v>141</v>
      </c>
      <c r="H1046" s="359" t="str">
        <f>IFERROR(IF(OR(#REF!,#REF!,#REF!),H$3*$F1046,""),"n/a")</f>
        <v>n/a</v>
      </c>
      <c r="I1046" s="359" t="str">
        <f>IFERROR(IF(OR(#REF!,#REF!,#REF!),I$3*$F1046,""),"n/a")</f>
        <v>n/a</v>
      </c>
      <c r="J1046" s="359" t="str">
        <f>IFERROR(IF(OR(#REF!,#REF!,#REF!),J$3*$F1046,""),"n/a")</f>
        <v>n/a</v>
      </c>
      <c r="K1046" s="359" t="str">
        <f>IFERROR(IF(OR(#REF!,#REF!,#REF!),K$3*$F1046,""),"n/a")</f>
        <v>n/a</v>
      </c>
    </row>
    <row r="1047" spans="1:11" customFormat="1" ht="15.5" x14ac:dyDescent="0.35">
      <c r="A1047" s="8"/>
      <c r="B1047" s="574" t="s">
        <v>961</v>
      </c>
      <c r="C1047" s="193" t="s">
        <v>7778</v>
      </c>
      <c r="D1047" s="309"/>
      <c r="E1047" s="309"/>
      <c r="F1047" s="393">
        <v>2384.15</v>
      </c>
      <c r="G1047" s="358" t="s">
        <v>141</v>
      </c>
      <c r="H1047" s="359" t="str">
        <f>IFERROR(IF(OR(#REF!,#REF!,#REF!),H$3*$F1047,""),"n/a")</f>
        <v>n/a</v>
      </c>
      <c r="I1047" s="359" t="str">
        <f>IFERROR(IF(OR(#REF!,#REF!,#REF!),I$3*$F1047,""),"n/a")</f>
        <v>n/a</v>
      </c>
      <c r="J1047" s="359" t="str">
        <f>IFERROR(IF(OR(#REF!,#REF!,#REF!),J$3*$F1047,""),"n/a")</f>
        <v>n/a</v>
      </c>
      <c r="K1047" s="359" t="str">
        <f>IFERROR(IF(OR(#REF!,#REF!,#REF!),K$3*$F1047,""),"n/a")</f>
        <v>n/a</v>
      </c>
    </row>
    <row r="1048" spans="1:11" customFormat="1" ht="15.5" x14ac:dyDescent="0.35">
      <c r="A1048" s="8"/>
      <c r="B1048" s="221" t="s">
        <v>962</v>
      </c>
      <c r="C1048" s="247" t="s">
        <v>7777</v>
      </c>
      <c r="D1048" s="222"/>
      <c r="E1048" s="222"/>
      <c r="F1048" s="274">
        <v>2384.15</v>
      </c>
      <c r="G1048" s="358" t="s">
        <v>141</v>
      </c>
      <c r="H1048" s="359" t="str">
        <f>IFERROR(IF(OR(#REF!,#REF!,#REF!),H$3*$F1048,""),"n/a")</f>
        <v>n/a</v>
      </c>
      <c r="I1048" s="359" t="str">
        <f>IFERROR(IF(OR(#REF!,#REF!,#REF!),I$3*$F1048,""),"n/a")</f>
        <v>n/a</v>
      </c>
      <c r="J1048" s="359" t="str">
        <f>IFERROR(IF(OR(#REF!,#REF!,#REF!),J$3*$F1048,""),"n/a")</f>
        <v>n/a</v>
      </c>
      <c r="K1048" s="359" t="str">
        <f>IFERROR(IF(OR(#REF!,#REF!,#REF!),K$3*$F1048,""),"n/a")</f>
        <v>n/a</v>
      </c>
    </row>
    <row r="1049" spans="1:11" customFormat="1" ht="16" thickBot="1" x14ac:dyDescent="0.4">
      <c r="A1049" s="11"/>
      <c r="B1049" s="565" t="s">
        <v>963</v>
      </c>
      <c r="C1049" s="391" t="s">
        <v>7776</v>
      </c>
      <c r="D1049" s="386"/>
      <c r="E1049" s="386"/>
      <c r="F1049" s="344">
        <v>2384.15</v>
      </c>
      <c r="G1049" s="358" t="s">
        <v>141</v>
      </c>
      <c r="H1049" s="359" t="str">
        <f>IFERROR(IF(OR(#REF!,#REF!,#REF!),H$3*$F1049,""),"n/a")</f>
        <v>n/a</v>
      </c>
      <c r="I1049" s="359" t="str">
        <f>IFERROR(IF(OR(#REF!,#REF!,#REF!),I$3*$F1049,""),"n/a")</f>
        <v>n/a</v>
      </c>
      <c r="J1049" s="359" t="str">
        <f>IFERROR(IF(OR(#REF!,#REF!,#REF!),J$3*$F1049,""),"n/a")</f>
        <v>n/a</v>
      </c>
      <c r="K1049" s="359" t="str">
        <f>IFERROR(IF(OR(#REF!,#REF!,#REF!),K$3*$F1049,""),"n/a")</f>
        <v>n/a</v>
      </c>
    </row>
    <row r="1050" spans="1:11" customFormat="1" ht="15.5" x14ac:dyDescent="0.35">
      <c r="A1050" s="8" t="s">
        <v>9176</v>
      </c>
      <c r="B1050" s="3" t="s">
        <v>964</v>
      </c>
      <c r="C1050" s="110" t="s">
        <v>8888</v>
      </c>
      <c r="D1050" s="20"/>
      <c r="E1050" s="20"/>
      <c r="F1050" s="273">
        <v>4729.43</v>
      </c>
      <c r="G1050" s="358" t="s">
        <v>141</v>
      </c>
      <c r="H1050" s="359" t="str">
        <f>IFERROR(IF(OR(#REF!,#REF!,#REF!),H$3*$F1050,""),"n/a")</f>
        <v>n/a</v>
      </c>
      <c r="I1050" s="359" t="str">
        <f>IFERROR(IF(OR(#REF!,#REF!,#REF!),I$3*$F1050,""),"n/a")</f>
        <v>n/a</v>
      </c>
      <c r="J1050" s="359" t="str">
        <f>IFERROR(IF(OR(#REF!,#REF!,#REF!),J$3*$F1050,""),"n/a")</f>
        <v>n/a</v>
      </c>
      <c r="K1050" s="359" t="str">
        <f>IFERROR(IF(OR(#REF!,#REF!,#REF!),K$3*$F1050,""),"n/a")</f>
        <v>n/a</v>
      </c>
    </row>
    <row r="1051" spans="1:11" customFormat="1" ht="15.5" x14ac:dyDescent="0.35">
      <c r="A1051" s="8"/>
      <c r="B1051" s="221" t="s">
        <v>965</v>
      </c>
      <c r="C1051" s="247" t="s">
        <v>7775</v>
      </c>
      <c r="D1051" s="222"/>
      <c r="E1051" s="222"/>
      <c r="F1051" s="274">
        <v>4729.43</v>
      </c>
      <c r="G1051" s="358" t="s">
        <v>141</v>
      </c>
      <c r="H1051" s="359" t="str">
        <f>IFERROR(IF(OR(#REF!,#REF!,#REF!),H$3*$F1051,""),"n/a")</f>
        <v>n/a</v>
      </c>
      <c r="I1051" s="359" t="str">
        <f>IFERROR(IF(OR(#REF!,#REF!,#REF!),I$3*$F1051,""),"n/a")</f>
        <v>n/a</v>
      </c>
      <c r="J1051" s="359" t="str">
        <f>IFERROR(IF(OR(#REF!,#REF!,#REF!),J$3*$F1051,""),"n/a")</f>
        <v>n/a</v>
      </c>
      <c r="K1051" s="359" t="str">
        <f>IFERROR(IF(OR(#REF!,#REF!,#REF!),K$3*$F1051,""),"n/a")</f>
        <v>n/a</v>
      </c>
    </row>
    <row r="1052" spans="1:11" customFormat="1" ht="15.5" x14ac:dyDescent="0.35">
      <c r="A1052" s="347" t="s">
        <v>9177</v>
      </c>
      <c r="B1052" s="574" t="s">
        <v>7974</v>
      </c>
      <c r="C1052" s="193" t="s">
        <v>8031</v>
      </c>
      <c r="D1052" s="577"/>
      <c r="E1052" s="577"/>
      <c r="F1052" s="585">
        <v>427.74</v>
      </c>
      <c r="G1052" s="358" t="s">
        <v>141</v>
      </c>
      <c r="H1052" s="359" t="str">
        <f>IFERROR(IF(OR(#REF!,#REF!,#REF!),H$3*$F1052,""),"n/a")</f>
        <v>n/a</v>
      </c>
      <c r="I1052" s="359" t="str">
        <f>IFERROR(IF(OR(#REF!,#REF!,#REF!),I$3*$F1052,""),"n/a")</f>
        <v>n/a</v>
      </c>
      <c r="J1052" s="359" t="str">
        <f>IFERROR(IF(OR(#REF!,#REF!,#REF!),J$3*$F1052,""),"n/a")</f>
        <v>n/a</v>
      </c>
      <c r="K1052" s="359" t="str">
        <f>IFERROR(IF(OR(#REF!,#REF!,#REF!),K$3*$F1052,""),"n/a")</f>
        <v>n/a</v>
      </c>
    </row>
    <row r="1053" spans="1:11" customFormat="1" ht="15.5" x14ac:dyDescent="0.35">
      <c r="A1053" s="586"/>
      <c r="B1053" s="574" t="s">
        <v>7975</v>
      </c>
      <c r="C1053" s="193" t="s">
        <v>8032</v>
      </c>
      <c r="D1053" s="577"/>
      <c r="E1053" s="577"/>
      <c r="F1053" s="585">
        <v>427.74</v>
      </c>
      <c r="G1053" s="358" t="s">
        <v>141</v>
      </c>
      <c r="H1053" s="359" t="str">
        <f>IFERROR(IF(OR(#REF!,#REF!,#REF!),H$3*$F1053,""),"n/a")</f>
        <v>n/a</v>
      </c>
      <c r="I1053" s="359" t="str">
        <f>IFERROR(IF(OR(#REF!,#REF!,#REF!),I$3*$F1053,""),"n/a")</f>
        <v>n/a</v>
      </c>
      <c r="J1053" s="359" t="str">
        <f>IFERROR(IF(OR(#REF!,#REF!,#REF!),J$3*$F1053,""),"n/a")</f>
        <v>n/a</v>
      </c>
      <c r="K1053" s="359" t="str">
        <f>IFERROR(IF(OR(#REF!,#REF!,#REF!),K$3*$F1053,""),"n/a")</f>
        <v>n/a</v>
      </c>
    </row>
    <row r="1054" spans="1:11" customFormat="1" ht="15.5" x14ac:dyDescent="0.35">
      <c r="A1054" s="8" t="s">
        <v>9178</v>
      </c>
      <c r="B1054" s="3" t="s">
        <v>966</v>
      </c>
      <c r="C1054" s="110" t="s">
        <v>8893</v>
      </c>
      <c r="D1054" s="20"/>
      <c r="E1054" s="20"/>
      <c r="F1054" s="273">
        <v>785.4</v>
      </c>
      <c r="G1054" s="358" t="s">
        <v>141</v>
      </c>
      <c r="H1054" s="359" t="str">
        <f>IFERROR(IF(OR(#REF!,#REF!,#REF!),H$3*$F1054,""),"n/a")</f>
        <v>n/a</v>
      </c>
      <c r="I1054" s="359" t="str">
        <f>IFERROR(IF(OR(#REF!,#REF!,#REF!),I$3*$F1054,""),"n/a")</f>
        <v>n/a</v>
      </c>
      <c r="J1054" s="359" t="str">
        <f>IFERROR(IF(OR(#REF!,#REF!,#REF!),J$3*$F1054,""),"n/a")</f>
        <v>n/a</v>
      </c>
      <c r="K1054" s="359" t="str">
        <f>IFERROR(IF(OR(#REF!,#REF!,#REF!),K$3*$F1054,""),"n/a")</f>
        <v>n/a</v>
      </c>
    </row>
    <row r="1055" spans="1:11" customFormat="1" ht="15.5" x14ac:dyDescent="0.35">
      <c r="A1055" s="8"/>
      <c r="B1055" s="221" t="s">
        <v>966</v>
      </c>
      <c r="C1055" s="247" t="s">
        <v>7774</v>
      </c>
      <c r="D1055" s="222"/>
      <c r="E1055" s="222"/>
      <c r="F1055" s="274">
        <v>785.4</v>
      </c>
      <c r="G1055" s="358" t="s">
        <v>141</v>
      </c>
      <c r="H1055" s="359" t="str">
        <f>IFERROR(IF(OR(#REF!,#REF!,#REF!),H$3*$F1055,""),"n/a")</f>
        <v>n/a</v>
      </c>
      <c r="I1055" s="359" t="str">
        <f>IFERROR(IF(OR(#REF!,#REF!,#REF!),I$3*$F1055,""),"n/a")</f>
        <v>n/a</v>
      </c>
      <c r="J1055" s="359" t="str">
        <f>IFERROR(IF(OR(#REF!,#REF!,#REF!),J$3*$F1055,""),"n/a")</f>
        <v>n/a</v>
      </c>
      <c r="K1055" s="359" t="str">
        <f>IFERROR(IF(OR(#REF!,#REF!,#REF!),K$3*$F1055,""),"n/a")</f>
        <v>n/a</v>
      </c>
    </row>
    <row r="1056" spans="1:11" customFormat="1" ht="15.5" x14ac:dyDescent="0.35">
      <c r="A1056" s="347" t="s">
        <v>9171</v>
      </c>
      <c r="B1056" s="574" t="s">
        <v>967</v>
      </c>
      <c r="C1056" s="193" t="s">
        <v>8891</v>
      </c>
      <c r="D1056" s="577"/>
      <c r="E1056" s="577"/>
      <c r="F1056" s="585">
        <v>1132.23</v>
      </c>
      <c r="G1056" s="358" t="s">
        <v>141</v>
      </c>
      <c r="H1056" s="359" t="str">
        <f>IFERROR(IF(OR(#REF!,#REF!,#REF!),H$3*$F1056,""),"n/a")</f>
        <v>n/a</v>
      </c>
      <c r="I1056" s="359" t="str">
        <f>IFERROR(IF(OR(#REF!,#REF!,#REF!),I$3*$F1056,""),"n/a")</f>
        <v>n/a</v>
      </c>
      <c r="J1056" s="359" t="str">
        <f>IFERROR(IF(OR(#REF!,#REF!,#REF!),J$3*$F1056,""),"n/a")</f>
        <v>n/a</v>
      </c>
      <c r="K1056" s="359" t="str">
        <f>IFERROR(IF(OR(#REF!,#REF!,#REF!),K$3*$F1056,""),"n/a")</f>
        <v>n/a</v>
      </c>
    </row>
    <row r="1057" spans="1:11" customFormat="1" ht="15.5" x14ac:dyDescent="0.35">
      <c r="A1057" s="587"/>
      <c r="B1057" s="574" t="s">
        <v>967</v>
      </c>
      <c r="C1057" s="193" t="s">
        <v>7773</v>
      </c>
      <c r="D1057" s="577"/>
      <c r="E1057" s="577"/>
      <c r="F1057" s="585">
        <v>1132.23</v>
      </c>
      <c r="G1057" s="358" t="s">
        <v>141</v>
      </c>
      <c r="H1057" s="359" t="str">
        <f>IFERROR(IF(OR(#REF!,#REF!,#REF!),H$3*$F1057,""),"n/a")</f>
        <v>n/a</v>
      </c>
      <c r="I1057" s="359" t="str">
        <f>IFERROR(IF(OR(#REF!,#REF!,#REF!),I$3*$F1057,""),"n/a")</f>
        <v>n/a</v>
      </c>
      <c r="J1057" s="359" t="str">
        <f>IFERROR(IF(OR(#REF!,#REF!,#REF!),J$3*$F1057,""),"n/a")</f>
        <v>n/a</v>
      </c>
      <c r="K1057" s="359" t="str">
        <f>IFERROR(IF(OR(#REF!,#REF!,#REF!),K$3*$F1057,""),"n/a")</f>
        <v>n/a</v>
      </c>
    </row>
    <row r="1058" spans="1:11" customFormat="1" ht="15.5" x14ac:dyDescent="0.35">
      <c r="A1058" s="8" t="s">
        <v>9172</v>
      </c>
      <c r="B1058" s="3" t="s">
        <v>968</v>
      </c>
      <c r="C1058" s="110" t="s">
        <v>8889</v>
      </c>
      <c r="D1058" s="20"/>
      <c r="E1058" s="20"/>
      <c r="F1058" s="273">
        <v>2547.1799999999998</v>
      </c>
      <c r="G1058" s="358" t="s">
        <v>141</v>
      </c>
      <c r="H1058" s="359" t="str">
        <f>IFERROR(IF(OR(#REF!,#REF!,#REF!),H$3*$F1058,""),"n/a")</f>
        <v>n/a</v>
      </c>
      <c r="I1058" s="359" t="str">
        <f>IFERROR(IF(OR(#REF!,#REF!,#REF!),I$3*$F1058,""),"n/a")</f>
        <v>n/a</v>
      </c>
      <c r="J1058" s="359" t="str">
        <f>IFERROR(IF(OR(#REF!,#REF!,#REF!),J$3*$F1058,""),"n/a")</f>
        <v>n/a</v>
      </c>
      <c r="K1058" s="359" t="str">
        <f>IFERROR(IF(OR(#REF!,#REF!,#REF!),K$3*$F1058,""),"n/a")</f>
        <v>n/a</v>
      </c>
    </row>
    <row r="1059" spans="1:11" customFormat="1" ht="16" thickBot="1" x14ac:dyDescent="0.4">
      <c r="A1059" s="588"/>
      <c r="B1059" s="565" t="s">
        <v>968</v>
      </c>
      <c r="C1059" s="391" t="s">
        <v>7772</v>
      </c>
      <c r="D1059" s="386"/>
      <c r="E1059" s="386"/>
      <c r="F1059" s="344">
        <v>2547.1799999999998</v>
      </c>
      <c r="G1059" s="358" t="s">
        <v>141</v>
      </c>
      <c r="H1059" s="359" t="str">
        <f>IFERROR(IF(OR(#REF!,#REF!,#REF!),H$3*$F1059,""),"n/a")</f>
        <v>n/a</v>
      </c>
      <c r="I1059" s="359" t="str">
        <f>IFERROR(IF(OR(#REF!,#REF!,#REF!),I$3*$F1059,""),"n/a")</f>
        <v>n/a</v>
      </c>
      <c r="J1059" s="359" t="str">
        <f>IFERROR(IF(OR(#REF!,#REF!,#REF!),J$3*$F1059,""),"n/a")</f>
        <v>n/a</v>
      </c>
      <c r="K1059" s="359" t="str">
        <f>IFERROR(IF(OR(#REF!,#REF!,#REF!),K$3*$F1059,""),"n/a")</f>
        <v>n/a</v>
      </c>
    </row>
    <row r="1060" spans="1:11" customFormat="1" ht="44.15" customHeight="1" thickBot="1" x14ac:dyDescent="0.4">
      <c r="A1060" s="237" t="s">
        <v>9170</v>
      </c>
      <c r="B1060" s="750" t="s">
        <v>141</v>
      </c>
      <c r="C1060" s="263" t="s">
        <v>141</v>
      </c>
      <c r="D1060" s="264" t="s">
        <v>141</v>
      </c>
      <c r="E1060" s="264" t="s">
        <v>141</v>
      </c>
      <c r="F1060" s="294" t="s">
        <v>141</v>
      </c>
      <c r="G1060" s="358" t="s">
        <v>141</v>
      </c>
      <c r="H1060" s="359" t="str">
        <f>IFERROR(IF(OR(#REF!,#REF!,#REF!),H$3*$F1060,""),"n/a")</f>
        <v>n/a</v>
      </c>
      <c r="I1060" s="359" t="str">
        <f>IFERROR(IF(OR(#REF!,#REF!,#REF!),I$3*$F1060,""),"n/a")</f>
        <v>n/a</v>
      </c>
      <c r="J1060" s="359" t="str">
        <f>IFERROR(IF(OR(#REF!,#REF!,#REF!),J$3*$F1060,""),"n/a")</f>
        <v>n/a</v>
      </c>
      <c r="K1060" s="359" t="str">
        <f>IFERROR(IF(OR(#REF!,#REF!,#REF!),K$3*$F1060,""),"n/a")</f>
        <v>n/a</v>
      </c>
    </row>
    <row r="1061" spans="1:11" customFormat="1" ht="16" thickBot="1" x14ac:dyDescent="0.4">
      <c r="A1061" s="8" t="s">
        <v>9135</v>
      </c>
      <c r="B1061" s="3" t="s">
        <v>974</v>
      </c>
      <c r="C1061" s="110" t="s">
        <v>8878</v>
      </c>
      <c r="D1061" s="20"/>
      <c r="E1061" s="20"/>
      <c r="F1061" s="273">
        <v>1218.77</v>
      </c>
      <c r="G1061" s="358" t="s">
        <v>141</v>
      </c>
      <c r="H1061" s="359" t="str">
        <f>IFERROR(IF(OR(#REF!,#REF!,#REF!),H$3*$F1061,""),"n/a")</f>
        <v>n/a</v>
      </c>
      <c r="I1061" s="359" t="str">
        <f>IFERROR(IF(OR(#REF!,#REF!,#REF!),I$3*$F1061,""),"n/a")</f>
        <v>n/a</v>
      </c>
      <c r="J1061" s="359" t="str">
        <f>IFERROR(IF(OR(#REF!,#REF!,#REF!),J$3*$F1061,""),"n/a")</f>
        <v>n/a</v>
      </c>
      <c r="K1061" s="359" t="str">
        <f>IFERROR(IF(OR(#REF!,#REF!,#REF!),K$3*$F1061,""),"n/a")</f>
        <v>n/a</v>
      </c>
    </row>
    <row r="1062" spans="1:11" customFormat="1" ht="16" thickBot="1" x14ac:dyDescent="0.4">
      <c r="A1062" s="10" t="s">
        <v>9136</v>
      </c>
      <c r="B1062" s="16" t="s">
        <v>975</v>
      </c>
      <c r="C1062" s="108" t="s">
        <v>8869</v>
      </c>
      <c r="D1062" s="18"/>
      <c r="E1062" s="18"/>
      <c r="F1062" s="276">
        <v>1412.05</v>
      </c>
      <c r="G1062" s="358" t="s">
        <v>141</v>
      </c>
      <c r="H1062" s="359" t="str">
        <f>IFERROR(IF(OR(#REF!,#REF!,#REF!),H$3*$F1062,""),"n/a")</f>
        <v>n/a</v>
      </c>
      <c r="I1062" s="359" t="str">
        <f>IFERROR(IF(OR(#REF!,#REF!,#REF!),I$3*$F1062,""),"n/a")</f>
        <v>n/a</v>
      </c>
      <c r="J1062" s="359" t="str">
        <f>IFERROR(IF(OR(#REF!,#REF!,#REF!),J$3*$F1062,""),"n/a")</f>
        <v>n/a</v>
      </c>
      <c r="K1062" s="359" t="str">
        <f>IFERROR(IF(OR(#REF!,#REF!,#REF!),K$3*$F1062,""),"n/a")</f>
        <v>n/a</v>
      </c>
    </row>
    <row r="1063" spans="1:11" customFormat="1" ht="15.5" x14ac:dyDescent="0.35">
      <c r="A1063" s="10" t="s">
        <v>9137</v>
      </c>
      <c r="B1063" s="16" t="s">
        <v>976</v>
      </c>
      <c r="C1063" s="108" t="s">
        <v>8872</v>
      </c>
      <c r="D1063" s="18"/>
      <c r="E1063" s="18"/>
      <c r="F1063" s="276">
        <v>974.35</v>
      </c>
      <c r="G1063" s="358" t="s">
        <v>141</v>
      </c>
      <c r="H1063" s="359" t="str">
        <f>IFERROR(IF(OR(#REF!,#REF!,#REF!),H$3*$F1063,""),"n/a")</f>
        <v>n/a</v>
      </c>
      <c r="I1063" s="359" t="str">
        <f>IFERROR(IF(OR(#REF!,#REF!,#REF!),I$3*$F1063,""),"n/a")</f>
        <v>n/a</v>
      </c>
      <c r="J1063" s="359" t="str">
        <f>IFERROR(IF(OR(#REF!,#REF!,#REF!),J$3*$F1063,""),"n/a")</f>
        <v>n/a</v>
      </c>
      <c r="K1063" s="359" t="str">
        <f>IFERROR(IF(OR(#REF!,#REF!,#REF!),K$3*$F1063,""),"n/a")</f>
        <v>n/a</v>
      </c>
    </row>
    <row r="1064" spans="1:11" customFormat="1" ht="16" thickBot="1" x14ac:dyDescent="0.4">
      <c r="A1064" s="8"/>
      <c r="B1064" s="574" t="s">
        <v>977</v>
      </c>
      <c r="C1064" s="193" t="s">
        <v>7677</v>
      </c>
      <c r="D1064" s="309"/>
      <c r="E1064" s="309"/>
      <c r="F1064" s="393">
        <v>974.35</v>
      </c>
      <c r="G1064" s="358" t="s">
        <v>141</v>
      </c>
      <c r="H1064" s="359" t="str">
        <f>IFERROR(IF(OR(#REF!,#REF!,#REF!),H$3*$F1064,""),"n/a")</f>
        <v>n/a</v>
      </c>
      <c r="I1064" s="359" t="str">
        <f>IFERROR(IF(OR(#REF!,#REF!,#REF!),I$3*$F1064,""),"n/a")</f>
        <v>n/a</v>
      </c>
      <c r="J1064" s="359" t="str">
        <f>IFERROR(IF(OR(#REF!,#REF!,#REF!),J$3*$F1064,""),"n/a")</f>
        <v>n/a</v>
      </c>
      <c r="K1064" s="359" t="str">
        <f>IFERROR(IF(OR(#REF!,#REF!,#REF!),K$3*$F1064,""),"n/a")</f>
        <v>n/a</v>
      </c>
    </row>
    <row r="1065" spans="1:11" customFormat="1" ht="31" x14ac:dyDescent="0.35">
      <c r="A1065" s="10" t="s">
        <v>978</v>
      </c>
      <c r="B1065" s="16" t="s">
        <v>979</v>
      </c>
      <c r="C1065" s="108" t="s">
        <v>8883</v>
      </c>
      <c r="D1065" s="18"/>
      <c r="E1065" s="18"/>
      <c r="F1065" s="276">
        <v>444.14</v>
      </c>
      <c r="G1065" s="358" t="s">
        <v>141</v>
      </c>
      <c r="H1065" s="359" t="str">
        <f>IFERROR(IF(OR(#REF!,#REF!,#REF!),H$3*$F1065,""),"n/a")</f>
        <v>n/a</v>
      </c>
      <c r="I1065" s="359" t="str">
        <f>IFERROR(IF(OR(#REF!,#REF!,#REF!),I$3*$F1065,""),"n/a")</f>
        <v>n/a</v>
      </c>
      <c r="J1065" s="359" t="str">
        <f>IFERROR(IF(OR(#REF!,#REF!,#REF!),J$3*$F1065,""),"n/a")</f>
        <v>n/a</v>
      </c>
      <c r="K1065" s="359" t="str">
        <f>IFERROR(IF(OR(#REF!,#REF!,#REF!),K$3*$F1065,""),"n/a")</f>
        <v>n/a</v>
      </c>
    </row>
    <row r="1066" spans="1:11" customFormat="1" ht="16" thickBot="1" x14ac:dyDescent="0.4">
      <c r="A1066" s="11"/>
      <c r="B1066" s="565" t="s">
        <v>980</v>
      </c>
      <c r="C1066" s="391" t="s">
        <v>7761</v>
      </c>
      <c r="D1066" s="386"/>
      <c r="E1066" s="386" t="s">
        <v>141</v>
      </c>
      <c r="F1066" s="344">
        <v>444.14</v>
      </c>
      <c r="G1066" s="358" t="s">
        <v>141</v>
      </c>
      <c r="H1066" s="359" t="str">
        <f>IFERROR(IF(OR(#REF!,#REF!,#REF!),H$3*$F1066,""),"n/a")</f>
        <v>n/a</v>
      </c>
      <c r="I1066" s="359" t="str">
        <f>IFERROR(IF(OR(#REF!,#REF!,#REF!),I$3*$F1066,""),"n/a")</f>
        <v>n/a</v>
      </c>
      <c r="J1066" s="359" t="str">
        <f>IFERROR(IF(OR(#REF!,#REF!,#REF!),J$3*$F1066,""),"n/a")</f>
        <v>n/a</v>
      </c>
      <c r="K1066" s="359" t="str">
        <f>IFERROR(IF(OR(#REF!,#REF!,#REF!),K$3*$F1066,""),"n/a")</f>
        <v>n/a</v>
      </c>
    </row>
    <row r="1067" spans="1:11" customFormat="1" ht="15.5" x14ac:dyDescent="0.35">
      <c r="A1067" s="10" t="s">
        <v>9138</v>
      </c>
      <c r="B1067" s="16" t="s">
        <v>981</v>
      </c>
      <c r="C1067" s="108" t="s">
        <v>8882</v>
      </c>
      <c r="D1067" s="18"/>
      <c r="E1067" s="18"/>
      <c r="F1067" s="276">
        <v>629.87</v>
      </c>
      <c r="G1067" s="358" t="s">
        <v>141</v>
      </c>
      <c r="H1067" s="359" t="str">
        <f>IFERROR(IF(OR(#REF!,#REF!,#REF!),H$3*$F1067,""),"n/a")</f>
        <v>n/a</v>
      </c>
      <c r="I1067" s="359" t="str">
        <f>IFERROR(IF(OR(#REF!,#REF!,#REF!),I$3*$F1067,""),"n/a")</f>
        <v>n/a</v>
      </c>
      <c r="J1067" s="359" t="str">
        <f>IFERROR(IF(OR(#REF!,#REF!,#REF!),J$3*$F1067,""),"n/a")</f>
        <v>n/a</v>
      </c>
      <c r="K1067" s="359" t="str">
        <f>IFERROR(IF(OR(#REF!,#REF!,#REF!),K$3*$F1067,""),"n/a")</f>
        <v>n/a</v>
      </c>
    </row>
    <row r="1068" spans="1:11" customFormat="1" ht="15.5" x14ac:dyDescent="0.35">
      <c r="A1068" s="8"/>
      <c r="B1068" s="574" t="s">
        <v>982</v>
      </c>
      <c r="C1068" s="193" t="s">
        <v>7689</v>
      </c>
      <c r="D1068" s="309"/>
      <c r="E1068" s="309"/>
      <c r="F1068" s="393">
        <v>629.87</v>
      </c>
      <c r="G1068" s="358" t="s">
        <v>141</v>
      </c>
      <c r="H1068" s="359" t="str">
        <f>IFERROR(IF(OR(#REF!,#REF!,#REF!),H$3*$F1068,""),"n/a")</f>
        <v>n/a</v>
      </c>
      <c r="I1068" s="359" t="str">
        <f>IFERROR(IF(OR(#REF!,#REF!,#REF!),I$3*$F1068,""),"n/a")</f>
        <v>n/a</v>
      </c>
      <c r="J1068" s="359" t="str">
        <f>IFERROR(IF(OR(#REF!,#REF!,#REF!),J$3*$F1068,""),"n/a")</f>
        <v>n/a</v>
      </c>
      <c r="K1068" s="359" t="str">
        <f>IFERROR(IF(OR(#REF!,#REF!,#REF!),K$3*$F1068,""),"n/a")</f>
        <v>n/a</v>
      </c>
    </row>
    <row r="1069" spans="1:11" customFormat="1" ht="15.5" x14ac:dyDescent="0.35">
      <c r="A1069" s="8"/>
      <c r="B1069" s="574" t="s">
        <v>983</v>
      </c>
      <c r="C1069" s="193" t="s">
        <v>7760</v>
      </c>
      <c r="D1069" s="309"/>
      <c r="E1069" s="309" t="s">
        <v>141</v>
      </c>
      <c r="F1069" s="393">
        <v>629.87</v>
      </c>
      <c r="G1069" s="358" t="s">
        <v>141</v>
      </c>
      <c r="H1069" s="359" t="str">
        <f>IFERROR(IF(OR(#REF!,#REF!,#REF!),H$3*$F1069,""),"n/a")</f>
        <v>n/a</v>
      </c>
      <c r="I1069" s="359" t="str">
        <f>IFERROR(IF(OR(#REF!,#REF!,#REF!),I$3*$F1069,""),"n/a")</f>
        <v>n/a</v>
      </c>
      <c r="J1069" s="359" t="str">
        <f>IFERROR(IF(OR(#REF!,#REF!,#REF!),J$3*$F1069,""),"n/a")</f>
        <v>n/a</v>
      </c>
      <c r="K1069" s="359" t="str">
        <f>IFERROR(IF(OR(#REF!,#REF!,#REF!),K$3*$F1069,""),"n/a")</f>
        <v>n/a</v>
      </c>
    </row>
    <row r="1070" spans="1:11" customFormat="1" ht="16" thickBot="1" x14ac:dyDescent="0.4">
      <c r="A1070" s="11"/>
      <c r="B1070" s="565" t="s">
        <v>984</v>
      </c>
      <c r="C1070" s="391" t="s">
        <v>7759</v>
      </c>
      <c r="D1070" s="386"/>
      <c r="E1070" s="386" t="s">
        <v>141</v>
      </c>
      <c r="F1070" s="344">
        <v>629.87</v>
      </c>
      <c r="G1070" s="358" t="s">
        <v>141</v>
      </c>
      <c r="H1070" s="359" t="str">
        <f>IFERROR(IF(OR(#REF!,#REF!,#REF!),H$3*$F1070,""),"n/a")</f>
        <v>n/a</v>
      </c>
      <c r="I1070" s="359" t="str">
        <f>IFERROR(IF(OR(#REF!,#REF!,#REF!),I$3*$F1070,""),"n/a")</f>
        <v>n/a</v>
      </c>
      <c r="J1070" s="359" t="str">
        <f>IFERROR(IF(OR(#REF!,#REF!,#REF!),J$3*$F1070,""),"n/a")</f>
        <v>n/a</v>
      </c>
      <c r="K1070" s="359" t="str">
        <f>IFERROR(IF(OR(#REF!,#REF!,#REF!),K$3*$F1070,""),"n/a")</f>
        <v>n/a</v>
      </c>
    </row>
    <row r="1071" spans="1:11" customFormat="1" ht="15.5" x14ac:dyDescent="0.35">
      <c r="A1071" s="8" t="s">
        <v>9139</v>
      </c>
      <c r="B1071" s="3" t="s">
        <v>985</v>
      </c>
      <c r="C1071" s="110" t="s">
        <v>8881</v>
      </c>
      <c r="D1071" s="20"/>
      <c r="E1071" s="20"/>
      <c r="F1071" s="273">
        <v>678.15</v>
      </c>
      <c r="G1071" s="358" t="s">
        <v>141</v>
      </c>
      <c r="H1071" s="359" t="str">
        <f>IFERROR(IF(OR(#REF!,#REF!,#REF!),H$3*$F1071,""),"n/a")</f>
        <v>n/a</v>
      </c>
      <c r="I1071" s="359" t="str">
        <f>IFERROR(IF(OR(#REF!,#REF!,#REF!),I$3*$F1071,""),"n/a")</f>
        <v>n/a</v>
      </c>
      <c r="J1071" s="359" t="str">
        <f>IFERROR(IF(OR(#REF!,#REF!,#REF!),J$3*$F1071,""),"n/a")</f>
        <v>n/a</v>
      </c>
      <c r="K1071" s="359" t="str">
        <f>IFERROR(IF(OR(#REF!,#REF!,#REF!),K$3*$F1071,""),"n/a")</f>
        <v>n/a</v>
      </c>
    </row>
    <row r="1072" spans="1:11" customFormat="1" ht="16" thickBot="1" x14ac:dyDescent="0.4">
      <c r="A1072" s="8"/>
      <c r="B1072" s="574" t="s">
        <v>986</v>
      </c>
      <c r="C1072" s="193" t="s">
        <v>7758</v>
      </c>
      <c r="D1072" s="309"/>
      <c r="E1072" s="309" t="s">
        <v>141</v>
      </c>
      <c r="F1072" s="393">
        <v>678.15</v>
      </c>
      <c r="G1072" s="358" t="s">
        <v>141</v>
      </c>
      <c r="H1072" s="359" t="str">
        <f>IFERROR(IF(OR(#REF!,#REF!,#REF!),H$3*$F1072,""),"n/a")</f>
        <v>n/a</v>
      </c>
      <c r="I1072" s="359" t="str">
        <f>IFERROR(IF(OR(#REF!,#REF!,#REF!),I$3*$F1072,""),"n/a")</f>
        <v>n/a</v>
      </c>
      <c r="J1072" s="359" t="str">
        <f>IFERROR(IF(OR(#REF!,#REF!,#REF!),J$3*$F1072,""),"n/a")</f>
        <v>n/a</v>
      </c>
      <c r="K1072" s="359" t="str">
        <f>IFERROR(IF(OR(#REF!,#REF!,#REF!),K$3*$F1072,""),"n/a")</f>
        <v>n/a</v>
      </c>
    </row>
    <row r="1073" spans="1:11" customFormat="1" ht="15.5" x14ac:dyDescent="0.35">
      <c r="A1073" s="10" t="s">
        <v>9140</v>
      </c>
      <c r="B1073" s="16" t="s">
        <v>987</v>
      </c>
      <c r="C1073" s="108" t="s">
        <v>8880</v>
      </c>
      <c r="D1073" s="18"/>
      <c r="E1073" s="18"/>
      <c r="F1073" s="276">
        <v>1147.93</v>
      </c>
      <c r="G1073" s="358" t="s">
        <v>141</v>
      </c>
      <c r="H1073" s="359" t="str">
        <f>IFERROR(IF(OR(#REF!,#REF!,#REF!),H$3*$F1073,""),"n/a")</f>
        <v>n/a</v>
      </c>
      <c r="I1073" s="359" t="str">
        <f>IFERROR(IF(OR(#REF!,#REF!,#REF!),I$3*$F1073,""),"n/a")</f>
        <v>n/a</v>
      </c>
      <c r="J1073" s="359" t="str">
        <f>IFERROR(IF(OR(#REF!,#REF!,#REF!),J$3*$F1073,""),"n/a")</f>
        <v>n/a</v>
      </c>
      <c r="K1073" s="359" t="str">
        <f>IFERROR(IF(OR(#REF!,#REF!,#REF!),K$3*$F1073,""),"n/a")</f>
        <v>n/a</v>
      </c>
    </row>
    <row r="1074" spans="1:11" customFormat="1" ht="16" thickBot="1" x14ac:dyDescent="0.4">
      <c r="A1074" s="8"/>
      <c r="B1074" s="574" t="s">
        <v>988</v>
      </c>
      <c r="C1074" s="193" t="s">
        <v>7757</v>
      </c>
      <c r="D1074" s="316"/>
      <c r="E1074" s="316" t="s">
        <v>141</v>
      </c>
      <c r="F1074" s="393">
        <v>1147.93</v>
      </c>
      <c r="G1074" s="358" t="s">
        <v>141</v>
      </c>
      <c r="H1074" s="359" t="str">
        <f>IFERROR(IF(OR(#REF!,#REF!,#REF!),H$3*$F1074,""),"n/a")</f>
        <v>n/a</v>
      </c>
      <c r="I1074" s="359" t="str">
        <f>IFERROR(IF(OR(#REF!,#REF!,#REF!),I$3*$F1074,""),"n/a")</f>
        <v>n/a</v>
      </c>
      <c r="J1074" s="359" t="str">
        <f>IFERROR(IF(OR(#REF!,#REF!,#REF!),J$3*$F1074,""),"n/a")</f>
        <v>n/a</v>
      </c>
      <c r="K1074" s="359" t="str">
        <f>IFERROR(IF(OR(#REF!,#REF!,#REF!),K$3*$F1074,""),"n/a")</f>
        <v>n/a</v>
      </c>
    </row>
    <row r="1075" spans="1:11" customFormat="1" ht="16" thickBot="1" x14ac:dyDescent="0.4">
      <c r="A1075" s="10" t="s">
        <v>9141</v>
      </c>
      <c r="B1075" s="16" t="s">
        <v>989</v>
      </c>
      <c r="C1075" s="108" t="s">
        <v>8879</v>
      </c>
      <c r="D1075" s="18"/>
      <c r="E1075" s="18"/>
      <c r="F1075" s="276">
        <v>1488.46</v>
      </c>
      <c r="G1075" s="358" t="s">
        <v>141</v>
      </c>
      <c r="H1075" s="359" t="str">
        <f>IFERROR(IF(OR(#REF!,#REF!,#REF!),H$3*$F1075,""),"n/a")</f>
        <v>n/a</v>
      </c>
      <c r="I1075" s="359" t="str">
        <f>IFERROR(IF(OR(#REF!,#REF!,#REF!),I$3*$F1075,""),"n/a")</f>
        <v>n/a</v>
      </c>
      <c r="J1075" s="359" t="str">
        <f>IFERROR(IF(OR(#REF!,#REF!,#REF!),J$3*$F1075,""),"n/a")</f>
        <v>n/a</v>
      </c>
      <c r="K1075" s="359" t="str">
        <f>IFERROR(IF(OR(#REF!,#REF!,#REF!),K$3*$F1075,""),"n/a")</f>
        <v>n/a</v>
      </c>
    </row>
    <row r="1076" spans="1:11" customFormat="1" ht="15.5" x14ac:dyDescent="0.35">
      <c r="A1076" s="10" t="s">
        <v>9142</v>
      </c>
      <c r="B1076" s="16" t="s">
        <v>990</v>
      </c>
      <c r="C1076" s="108" t="s">
        <v>8877</v>
      </c>
      <c r="D1076" s="18"/>
      <c r="E1076" s="18"/>
      <c r="F1076" s="276">
        <v>1227.5899999999999</v>
      </c>
      <c r="G1076" s="358" t="s">
        <v>141</v>
      </c>
      <c r="H1076" s="359" t="str">
        <f>IFERROR(IF(OR(#REF!,#REF!,#REF!),H$3*$F1076,""),"n/a")</f>
        <v>n/a</v>
      </c>
      <c r="I1076" s="359" t="str">
        <f>IFERROR(IF(OR(#REF!,#REF!,#REF!),I$3*$F1076,""),"n/a")</f>
        <v>n/a</v>
      </c>
      <c r="J1076" s="359" t="str">
        <f>IFERROR(IF(OR(#REF!,#REF!,#REF!),J$3*$F1076,""),"n/a")</f>
        <v>n/a</v>
      </c>
      <c r="K1076" s="359" t="str">
        <f>IFERROR(IF(OR(#REF!,#REF!,#REF!),K$3*$F1076,""),"n/a")</f>
        <v>n/a</v>
      </c>
    </row>
    <row r="1077" spans="1:11" customFormat="1" ht="16" thickBot="1" x14ac:dyDescent="0.4">
      <c r="A1077" s="11"/>
      <c r="B1077" s="565" t="s">
        <v>991</v>
      </c>
      <c r="C1077" s="391" t="s">
        <v>7756</v>
      </c>
      <c r="D1077" s="386"/>
      <c r="E1077" s="386" t="s">
        <v>141</v>
      </c>
      <c r="F1077" s="344">
        <v>1227.5899999999999</v>
      </c>
      <c r="G1077" s="358" t="s">
        <v>141</v>
      </c>
      <c r="H1077" s="359" t="str">
        <f>IFERROR(IF(OR(#REF!,#REF!,#REF!),H$3*$F1077,""),"n/a")</f>
        <v>n/a</v>
      </c>
      <c r="I1077" s="359" t="str">
        <f>IFERROR(IF(OR(#REF!,#REF!,#REF!),I$3*$F1077,""),"n/a")</f>
        <v>n/a</v>
      </c>
      <c r="J1077" s="359" t="str">
        <f>IFERROR(IF(OR(#REF!,#REF!,#REF!),J$3*$F1077,""),"n/a")</f>
        <v>n/a</v>
      </c>
      <c r="K1077" s="359" t="str">
        <f>IFERROR(IF(OR(#REF!,#REF!,#REF!),K$3*$F1077,""),"n/a")</f>
        <v>n/a</v>
      </c>
    </row>
    <row r="1078" spans="1:11" customFormat="1" ht="15.5" x14ac:dyDescent="0.35">
      <c r="A1078" s="10" t="s">
        <v>9143</v>
      </c>
      <c r="B1078" s="16" t="s">
        <v>992</v>
      </c>
      <c r="C1078" s="108" t="s">
        <v>8876</v>
      </c>
      <c r="D1078" s="18"/>
      <c r="E1078" s="18"/>
      <c r="F1078" s="276">
        <v>1101.67</v>
      </c>
      <c r="G1078" s="358" t="s">
        <v>141</v>
      </c>
      <c r="H1078" s="359" t="str">
        <f>IFERROR(IF(OR(#REF!,#REF!,#REF!),H$3*$F1078,""),"n/a")</f>
        <v>n/a</v>
      </c>
      <c r="I1078" s="359" t="str">
        <f>IFERROR(IF(OR(#REF!,#REF!,#REF!),I$3*$F1078,""),"n/a")</f>
        <v>n/a</v>
      </c>
      <c r="J1078" s="359" t="str">
        <f>IFERROR(IF(OR(#REF!,#REF!,#REF!),J$3*$F1078,""),"n/a")</f>
        <v>n/a</v>
      </c>
      <c r="K1078" s="359" t="str">
        <f>IFERROR(IF(OR(#REF!,#REF!,#REF!),K$3*$F1078,""),"n/a")</f>
        <v>n/a</v>
      </c>
    </row>
    <row r="1079" spans="1:11" customFormat="1" ht="15.5" x14ac:dyDescent="0.35">
      <c r="A1079" s="8"/>
      <c r="B1079" s="574" t="s">
        <v>993</v>
      </c>
      <c r="C1079" s="193" t="s">
        <v>7755</v>
      </c>
      <c r="D1079" s="316"/>
      <c r="E1079" s="316" t="s">
        <v>141</v>
      </c>
      <c r="F1079" s="393">
        <v>1101.67</v>
      </c>
      <c r="G1079" s="358" t="s">
        <v>141</v>
      </c>
      <c r="H1079" s="359" t="str">
        <f>IFERROR(IF(OR(#REF!,#REF!,#REF!),H$3*$F1079,""),"n/a")</f>
        <v>n/a</v>
      </c>
      <c r="I1079" s="359" t="str">
        <f>IFERROR(IF(OR(#REF!,#REF!,#REF!),I$3*$F1079,""),"n/a")</f>
        <v>n/a</v>
      </c>
      <c r="J1079" s="359" t="str">
        <f>IFERROR(IF(OR(#REF!,#REF!,#REF!),J$3*$F1079,""),"n/a")</f>
        <v>n/a</v>
      </c>
      <c r="K1079" s="359" t="str">
        <f>IFERROR(IF(OR(#REF!,#REF!,#REF!),K$3*$F1079,""),"n/a")</f>
        <v>n/a</v>
      </c>
    </row>
    <row r="1080" spans="1:11" customFormat="1" ht="15.5" x14ac:dyDescent="0.35">
      <c r="A1080" s="8"/>
      <c r="B1080" s="574" t="s">
        <v>994</v>
      </c>
      <c r="C1080" s="193" t="s">
        <v>7754</v>
      </c>
      <c r="D1080" s="316"/>
      <c r="E1080" s="316" t="s">
        <v>141</v>
      </c>
      <c r="F1080" s="393">
        <v>1101.67</v>
      </c>
      <c r="G1080" s="358" t="s">
        <v>141</v>
      </c>
      <c r="H1080" s="359" t="str">
        <f>IFERROR(IF(OR(#REF!,#REF!,#REF!),H$3*$F1080,""),"n/a")</f>
        <v>n/a</v>
      </c>
      <c r="I1080" s="359" t="str">
        <f>IFERROR(IF(OR(#REF!,#REF!,#REF!),I$3*$F1080,""),"n/a")</f>
        <v>n/a</v>
      </c>
      <c r="J1080" s="359" t="str">
        <f>IFERROR(IF(OR(#REF!,#REF!,#REF!),J$3*$F1080,""),"n/a")</f>
        <v>n/a</v>
      </c>
      <c r="K1080" s="359" t="str">
        <f>IFERROR(IF(OR(#REF!,#REF!,#REF!),K$3*$F1080,""),"n/a")</f>
        <v>n/a</v>
      </c>
    </row>
    <row r="1081" spans="1:11" customFormat="1" ht="16" thickBot="1" x14ac:dyDescent="0.4">
      <c r="A1081" s="8"/>
      <c r="B1081" s="221" t="s">
        <v>995</v>
      </c>
      <c r="C1081" s="247" t="s">
        <v>7753</v>
      </c>
      <c r="D1081" s="241"/>
      <c r="E1081" s="241" t="s">
        <v>141</v>
      </c>
      <c r="F1081" s="274">
        <v>1101.67</v>
      </c>
      <c r="G1081" s="358" t="s">
        <v>141</v>
      </c>
      <c r="H1081" s="359" t="str">
        <f>IFERROR(IF(OR(#REF!,#REF!,#REF!),H$3*$F1081,""),"n/a")</f>
        <v>n/a</v>
      </c>
      <c r="I1081" s="359" t="str">
        <f>IFERROR(IF(OR(#REF!,#REF!,#REF!),I$3*$F1081,""),"n/a")</f>
        <v>n/a</v>
      </c>
      <c r="J1081" s="359" t="str">
        <f>IFERROR(IF(OR(#REF!,#REF!,#REF!),J$3*$F1081,""),"n/a")</f>
        <v>n/a</v>
      </c>
      <c r="K1081" s="359" t="str">
        <f>IFERROR(IF(OR(#REF!,#REF!,#REF!),K$3*$F1081,""),"n/a")</f>
        <v>n/a</v>
      </c>
    </row>
    <row r="1082" spans="1:11" customFormat="1" ht="15.5" x14ac:dyDescent="0.35">
      <c r="A1082" s="10" t="s">
        <v>9144</v>
      </c>
      <c r="B1082" s="16" t="s">
        <v>996</v>
      </c>
      <c r="C1082" s="108" t="s">
        <v>8875</v>
      </c>
      <c r="D1082" s="18"/>
      <c r="E1082" s="18"/>
      <c r="F1082" s="276">
        <v>1569.83</v>
      </c>
      <c r="G1082" s="358" t="s">
        <v>141</v>
      </c>
      <c r="H1082" s="359" t="str">
        <f>IFERROR(IF(OR(#REF!,#REF!,#REF!),H$3*$F1082,""),"n/a")</f>
        <v>n/a</v>
      </c>
      <c r="I1082" s="359" t="str">
        <f>IFERROR(IF(OR(#REF!,#REF!,#REF!),I$3*$F1082,""),"n/a")</f>
        <v>n/a</v>
      </c>
      <c r="J1082" s="359" t="str">
        <f>IFERROR(IF(OR(#REF!,#REF!,#REF!),J$3*$F1082,""),"n/a")</f>
        <v>n/a</v>
      </c>
      <c r="K1082" s="359" t="str">
        <f>IFERROR(IF(OR(#REF!,#REF!,#REF!),K$3*$F1082,""),"n/a")</f>
        <v>n/a</v>
      </c>
    </row>
    <row r="1083" spans="1:11" customFormat="1" ht="15.5" x14ac:dyDescent="0.35">
      <c r="A1083" s="8"/>
      <c r="B1083" s="574" t="s">
        <v>997</v>
      </c>
      <c r="C1083" s="193" t="s">
        <v>7752</v>
      </c>
      <c r="D1083" s="309"/>
      <c r="E1083" s="309" t="s">
        <v>141</v>
      </c>
      <c r="F1083" s="393">
        <v>1569.83</v>
      </c>
      <c r="G1083" s="358" t="s">
        <v>141</v>
      </c>
      <c r="H1083" s="359" t="str">
        <f>IFERROR(IF(OR(#REF!,#REF!,#REF!),H$3*$F1083,""),"n/a")</f>
        <v>n/a</v>
      </c>
      <c r="I1083" s="359" t="str">
        <f>IFERROR(IF(OR(#REF!,#REF!,#REF!),I$3*$F1083,""),"n/a")</f>
        <v>n/a</v>
      </c>
      <c r="J1083" s="359" t="str">
        <f>IFERROR(IF(OR(#REF!,#REF!,#REF!),J$3*$F1083,""),"n/a")</f>
        <v>n/a</v>
      </c>
      <c r="K1083" s="359" t="str">
        <f>IFERROR(IF(OR(#REF!,#REF!,#REF!),K$3*$F1083,""),"n/a")</f>
        <v>n/a</v>
      </c>
    </row>
    <row r="1084" spans="1:11" customFormat="1" ht="15.5" x14ac:dyDescent="0.35">
      <c r="A1084" s="8" t="s">
        <v>9145</v>
      </c>
      <c r="B1084" s="574" t="s">
        <v>998</v>
      </c>
      <c r="C1084" s="193" t="s">
        <v>8874</v>
      </c>
      <c r="D1084" s="309"/>
      <c r="E1084" s="309"/>
      <c r="F1084" s="393">
        <v>1419.16</v>
      </c>
      <c r="G1084" s="358" t="s">
        <v>141</v>
      </c>
      <c r="H1084" s="359" t="str">
        <f>IFERROR(IF(OR(#REF!,#REF!,#REF!),H$3*$F1084,""),"n/a")</f>
        <v>n/a</v>
      </c>
      <c r="I1084" s="359" t="str">
        <f>IFERROR(IF(OR(#REF!,#REF!,#REF!),I$3*$F1084,""),"n/a")</f>
        <v>n/a</v>
      </c>
      <c r="J1084" s="359" t="str">
        <f>IFERROR(IF(OR(#REF!,#REF!,#REF!),J$3*$F1084,""),"n/a")</f>
        <v>n/a</v>
      </c>
      <c r="K1084" s="359" t="str">
        <f>IFERROR(IF(OR(#REF!,#REF!,#REF!),K$3*$F1084,""),"n/a")</f>
        <v>n/a</v>
      </c>
    </row>
    <row r="1085" spans="1:11" customFormat="1" ht="16" thickBot="1" x14ac:dyDescent="0.4">
      <c r="A1085" s="11"/>
      <c r="B1085" s="565" t="s">
        <v>999</v>
      </c>
      <c r="C1085" s="391" t="s">
        <v>7676</v>
      </c>
      <c r="D1085" s="388"/>
      <c r="E1085" s="388"/>
      <c r="F1085" s="344">
        <v>1419.16</v>
      </c>
      <c r="G1085" s="358" t="s">
        <v>141</v>
      </c>
      <c r="H1085" s="359" t="str">
        <f>IFERROR(IF(OR(#REF!,#REF!,#REF!),H$3*$F1085,""),"n/a")</f>
        <v>n/a</v>
      </c>
      <c r="I1085" s="359" t="str">
        <f>IFERROR(IF(OR(#REF!,#REF!,#REF!),I$3*$F1085,""),"n/a")</f>
        <v>n/a</v>
      </c>
      <c r="J1085" s="359" t="str">
        <f>IFERROR(IF(OR(#REF!,#REF!,#REF!),J$3*$F1085,""),"n/a")</f>
        <v>n/a</v>
      </c>
      <c r="K1085" s="359" t="str">
        <f>IFERROR(IF(OR(#REF!,#REF!,#REF!),K$3*$F1085,""),"n/a")</f>
        <v>n/a</v>
      </c>
    </row>
    <row r="1086" spans="1:11" customFormat="1" ht="15.5" x14ac:dyDescent="0.35">
      <c r="A1086" s="8"/>
      <c r="B1086" s="3" t="s">
        <v>1000</v>
      </c>
      <c r="C1086" s="110" t="s">
        <v>7751</v>
      </c>
      <c r="D1086" s="25"/>
      <c r="E1086" s="25" t="s">
        <v>141</v>
      </c>
      <c r="F1086" s="273">
        <v>1419.16</v>
      </c>
      <c r="G1086" s="358" t="s">
        <v>141</v>
      </c>
      <c r="H1086" s="359" t="str">
        <f>IFERROR(IF(OR(#REF!,#REF!,#REF!),H$3*$F1086,""),"n/a")</f>
        <v>n/a</v>
      </c>
      <c r="I1086" s="359" t="str">
        <f>IFERROR(IF(OR(#REF!,#REF!,#REF!),I$3*$F1086,""),"n/a")</f>
        <v>n/a</v>
      </c>
      <c r="J1086" s="359" t="str">
        <f>IFERROR(IF(OR(#REF!,#REF!,#REF!),J$3*$F1086,""),"n/a")</f>
        <v>n/a</v>
      </c>
      <c r="K1086" s="359" t="str">
        <f>IFERROR(IF(OR(#REF!,#REF!,#REF!),K$3*$F1086,""),"n/a")</f>
        <v>n/a</v>
      </c>
    </row>
    <row r="1087" spans="1:11" customFormat="1" ht="15.5" x14ac:dyDescent="0.35">
      <c r="A1087" s="8"/>
      <c r="B1087" s="574" t="s">
        <v>1001</v>
      </c>
      <c r="C1087" s="193" t="s">
        <v>7750</v>
      </c>
      <c r="D1087" s="316"/>
      <c r="E1087" s="316" t="s">
        <v>141</v>
      </c>
      <c r="F1087" s="393">
        <v>1419.16</v>
      </c>
      <c r="G1087" s="358" t="s">
        <v>141</v>
      </c>
      <c r="H1087" s="359" t="str">
        <f>IFERROR(IF(OR(#REF!,#REF!,#REF!),H$3*$F1087,""),"n/a")</f>
        <v>n/a</v>
      </c>
      <c r="I1087" s="359" t="str">
        <f>IFERROR(IF(OR(#REF!,#REF!,#REF!),I$3*$F1087,""),"n/a")</f>
        <v>n/a</v>
      </c>
      <c r="J1087" s="359" t="str">
        <f>IFERROR(IF(OR(#REF!,#REF!,#REF!),J$3*$F1087,""),"n/a")</f>
        <v>n/a</v>
      </c>
      <c r="K1087" s="359" t="str">
        <f>IFERROR(IF(OR(#REF!,#REF!,#REF!),K$3*$F1087,""),"n/a")</f>
        <v>n/a</v>
      </c>
    </row>
    <row r="1088" spans="1:11" customFormat="1" ht="15.5" x14ac:dyDescent="0.35">
      <c r="A1088" s="8"/>
      <c r="B1088" s="574" t="s">
        <v>1002</v>
      </c>
      <c r="C1088" s="193" t="s">
        <v>7749</v>
      </c>
      <c r="D1088" s="316"/>
      <c r="E1088" s="316" t="s">
        <v>141</v>
      </c>
      <c r="F1088" s="393">
        <v>1419.16</v>
      </c>
      <c r="G1088" s="358" t="s">
        <v>141</v>
      </c>
      <c r="H1088" s="359" t="str">
        <f>IFERROR(IF(OR(#REF!,#REF!,#REF!),H$3*$F1088,""),"n/a")</f>
        <v>n/a</v>
      </c>
      <c r="I1088" s="359" t="str">
        <f>IFERROR(IF(OR(#REF!,#REF!,#REF!),I$3*$F1088,""),"n/a")</f>
        <v>n/a</v>
      </c>
      <c r="J1088" s="359" t="str">
        <f>IFERROR(IF(OR(#REF!,#REF!,#REF!),J$3*$F1088,""),"n/a")</f>
        <v>n/a</v>
      </c>
      <c r="K1088" s="359" t="str">
        <f>IFERROR(IF(OR(#REF!,#REF!,#REF!),K$3*$F1088,""),"n/a")</f>
        <v>n/a</v>
      </c>
    </row>
    <row r="1089" spans="1:11" customFormat="1" ht="15.5" x14ac:dyDescent="0.35">
      <c r="A1089" s="8" t="s">
        <v>9146</v>
      </c>
      <c r="B1089" s="574" t="s">
        <v>1003</v>
      </c>
      <c r="C1089" s="193" t="s">
        <v>8873</v>
      </c>
      <c r="D1089" s="309"/>
      <c r="E1089" s="309"/>
      <c r="F1089" s="393">
        <v>1204.21</v>
      </c>
      <c r="G1089" s="358" t="s">
        <v>141</v>
      </c>
      <c r="H1089" s="359" t="str">
        <f>IFERROR(IF(OR(#REF!,#REF!,#REF!),H$3*$F1089,""),"n/a")</f>
        <v>n/a</v>
      </c>
      <c r="I1089" s="359" t="str">
        <f>IFERROR(IF(OR(#REF!,#REF!,#REF!),I$3*$F1089,""),"n/a")</f>
        <v>n/a</v>
      </c>
      <c r="J1089" s="359" t="str">
        <f>IFERROR(IF(OR(#REF!,#REF!,#REF!),J$3*$F1089,""),"n/a")</f>
        <v>n/a</v>
      </c>
      <c r="K1089" s="359" t="str">
        <f>IFERROR(IF(OR(#REF!,#REF!,#REF!),K$3*$F1089,""),"n/a")</f>
        <v>n/a</v>
      </c>
    </row>
    <row r="1090" spans="1:11" customFormat="1" ht="15.5" x14ac:dyDescent="0.35">
      <c r="A1090" s="8" t="s">
        <v>9147</v>
      </c>
      <c r="B1090" s="574" t="s">
        <v>1004</v>
      </c>
      <c r="C1090" s="193" t="s">
        <v>8871</v>
      </c>
      <c r="D1090" s="309"/>
      <c r="E1090" s="309"/>
      <c r="F1090" s="393">
        <v>1839.97</v>
      </c>
      <c r="G1090" s="358" t="s">
        <v>141</v>
      </c>
      <c r="H1090" s="359" t="str">
        <f>IFERROR(IF(OR(#REF!,#REF!,#REF!),H$3*$F1090,""),"n/a")</f>
        <v>n/a</v>
      </c>
      <c r="I1090" s="359" t="str">
        <f>IFERROR(IF(OR(#REF!,#REF!,#REF!),I$3*$F1090,""),"n/a")</f>
        <v>n/a</v>
      </c>
      <c r="J1090" s="359" t="str">
        <f>IFERROR(IF(OR(#REF!,#REF!,#REF!),J$3*$F1090,""),"n/a")</f>
        <v>n/a</v>
      </c>
      <c r="K1090" s="359" t="str">
        <f>IFERROR(IF(OR(#REF!,#REF!,#REF!),K$3*$F1090,""),"n/a")</f>
        <v>n/a</v>
      </c>
    </row>
    <row r="1091" spans="1:11" customFormat="1" ht="15.5" x14ac:dyDescent="0.35">
      <c r="A1091" s="8"/>
      <c r="B1091" s="574" t="s">
        <v>1005</v>
      </c>
      <c r="C1091" s="193" t="s">
        <v>7688</v>
      </c>
      <c r="D1091" s="309"/>
      <c r="E1091" s="309"/>
      <c r="F1091" s="393">
        <v>1839.97</v>
      </c>
      <c r="G1091" s="358" t="s">
        <v>141</v>
      </c>
      <c r="H1091" s="359" t="str">
        <f>IFERROR(IF(OR(#REF!,#REF!,#REF!),H$3*$F1091,""),"n/a")</f>
        <v>n/a</v>
      </c>
      <c r="I1091" s="359" t="str">
        <f>IFERROR(IF(OR(#REF!,#REF!,#REF!),I$3*$F1091,""),"n/a")</f>
        <v>n/a</v>
      </c>
      <c r="J1091" s="359" t="str">
        <f>IFERROR(IF(OR(#REF!,#REF!,#REF!),J$3*$F1091,""),"n/a")</f>
        <v>n/a</v>
      </c>
      <c r="K1091" s="359" t="str">
        <f>IFERROR(IF(OR(#REF!,#REF!,#REF!),K$3*$F1091,""),"n/a")</f>
        <v>n/a</v>
      </c>
    </row>
    <row r="1092" spans="1:11" customFormat="1" ht="16" thickBot="1" x14ac:dyDescent="0.4">
      <c r="A1092" s="8"/>
      <c r="B1092" s="221" t="s">
        <v>1006</v>
      </c>
      <c r="C1092" s="247" t="s">
        <v>7748</v>
      </c>
      <c r="D1092" s="222"/>
      <c r="E1092" s="222" t="s">
        <v>141</v>
      </c>
      <c r="F1092" s="274">
        <v>1839.97</v>
      </c>
      <c r="G1092" s="358" t="s">
        <v>141</v>
      </c>
      <c r="H1092" s="359" t="str">
        <f>IFERROR(IF(OR(#REF!,#REF!,#REF!),H$3*$F1092,""),"n/a")</f>
        <v>n/a</v>
      </c>
      <c r="I1092" s="359" t="str">
        <f>IFERROR(IF(OR(#REF!,#REF!,#REF!),I$3*$F1092,""),"n/a")</f>
        <v>n/a</v>
      </c>
      <c r="J1092" s="359" t="str">
        <f>IFERROR(IF(OR(#REF!,#REF!,#REF!),J$3*$F1092,""),"n/a")</f>
        <v>n/a</v>
      </c>
      <c r="K1092" s="359" t="str">
        <f>IFERROR(IF(OR(#REF!,#REF!,#REF!),K$3*$F1092,""),"n/a")</f>
        <v>n/a</v>
      </c>
    </row>
    <row r="1093" spans="1:11" customFormat="1" ht="15.5" x14ac:dyDescent="0.35">
      <c r="A1093" s="589" t="s">
        <v>9148</v>
      </c>
      <c r="B1093" s="16" t="s">
        <v>1007</v>
      </c>
      <c r="C1093" s="108" t="s">
        <v>8870</v>
      </c>
      <c r="D1093" s="18"/>
      <c r="E1093" s="18"/>
      <c r="F1093" s="276">
        <v>1431</v>
      </c>
      <c r="G1093" s="358" t="s">
        <v>141</v>
      </c>
      <c r="H1093" s="359" t="str">
        <f>IFERROR(IF(OR(#REF!,#REF!,#REF!),H$3*$F1093,""),"n/a")</f>
        <v>n/a</v>
      </c>
      <c r="I1093" s="359" t="str">
        <f>IFERROR(IF(OR(#REF!,#REF!,#REF!),I$3*$F1093,""),"n/a")</f>
        <v>n/a</v>
      </c>
      <c r="J1093" s="359" t="str">
        <f>IFERROR(IF(OR(#REF!,#REF!,#REF!),J$3*$F1093,""),"n/a")</f>
        <v>n/a</v>
      </c>
      <c r="K1093" s="359" t="str">
        <f>IFERROR(IF(OR(#REF!,#REF!,#REF!),K$3*$F1093,""),"n/a")</f>
        <v>n/a</v>
      </c>
    </row>
    <row r="1094" spans="1:11" customFormat="1" ht="16" thickBot="1" x14ac:dyDescent="0.4">
      <c r="A1094" s="79"/>
      <c r="B1094" s="221" t="s">
        <v>1008</v>
      </c>
      <c r="C1094" s="247" t="s">
        <v>7675</v>
      </c>
      <c r="D1094" s="222"/>
      <c r="E1094" s="222"/>
      <c r="F1094" s="274">
        <v>1431</v>
      </c>
      <c r="G1094" s="358" t="s">
        <v>141</v>
      </c>
      <c r="H1094" s="359" t="str">
        <f>IFERROR(IF(OR(#REF!,#REF!,#REF!),H$3*$F1094,""),"n/a")</f>
        <v>n/a</v>
      </c>
      <c r="I1094" s="359" t="str">
        <f>IFERROR(IF(OR(#REF!,#REF!,#REF!),I$3*$F1094,""),"n/a")</f>
        <v>n/a</v>
      </c>
      <c r="J1094" s="359" t="str">
        <f>IFERROR(IF(OR(#REF!,#REF!,#REF!),J$3*$F1094,""),"n/a")</f>
        <v>n/a</v>
      </c>
      <c r="K1094" s="359" t="str">
        <f>IFERROR(IF(OR(#REF!,#REF!,#REF!),K$3*$F1094,""),"n/a")</f>
        <v>n/a</v>
      </c>
    </row>
    <row r="1095" spans="1:11" customFormat="1" ht="15.5" x14ac:dyDescent="0.35">
      <c r="A1095" s="589"/>
      <c r="B1095" s="16" t="s">
        <v>1009</v>
      </c>
      <c r="C1095" s="108" t="s">
        <v>7822</v>
      </c>
      <c r="D1095" s="18"/>
      <c r="E1095" s="18" t="s">
        <v>141</v>
      </c>
      <c r="F1095" s="276">
        <v>1431</v>
      </c>
      <c r="G1095" s="358" t="s">
        <v>141</v>
      </c>
      <c r="H1095" s="359" t="str">
        <f>IFERROR(IF(OR(#REF!,#REF!,#REF!),H$3*$F1095,""),"n/a")</f>
        <v>n/a</v>
      </c>
      <c r="I1095" s="359" t="str">
        <f>IFERROR(IF(OR(#REF!,#REF!,#REF!),I$3*$F1095,""),"n/a")</f>
        <v>n/a</v>
      </c>
      <c r="J1095" s="359" t="str">
        <f>IFERROR(IF(OR(#REF!,#REF!,#REF!),J$3*$F1095,""),"n/a")</f>
        <v>n/a</v>
      </c>
      <c r="K1095" s="359" t="str">
        <f>IFERROR(IF(OR(#REF!,#REF!,#REF!),K$3*$F1095,""),"n/a")</f>
        <v>n/a</v>
      </c>
    </row>
    <row r="1096" spans="1:11" customFormat="1" ht="15.5" x14ac:dyDescent="0.35">
      <c r="A1096" s="79"/>
      <c r="B1096" s="574" t="s">
        <v>1010</v>
      </c>
      <c r="C1096" s="193" t="s">
        <v>7821</v>
      </c>
      <c r="D1096" s="309"/>
      <c r="E1096" s="309" t="s">
        <v>141</v>
      </c>
      <c r="F1096" s="393">
        <v>1431</v>
      </c>
      <c r="G1096" s="358" t="s">
        <v>141</v>
      </c>
      <c r="H1096" s="359" t="str">
        <f>IFERROR(IF(OR(#REF!,#REF!,#REF!),H$3*$F1096,""),"n/a")</f>
        <v>n/a</v>
      </c>
      <c r="I1096" s="359" t="str">
        <f>IFERROR(IF(OR(#REF!,#REF!,#REF!),I$3*$F1096,""),"n/a")</f>
        <v>n/a</v>
      </c>
      <c r="J1096" s="359" t="str">
        <f>IFERROR(IF(OR(#REF!,#REF!,#REF!),J$3*$F1096,""),"n/a")</f>
        <v>n/a</v>
      </c>
      <c r="K1096" s="359" t="str">
        <f>IFERROR(IF(OR(#REF!,#REF!,#REF!),K$3*$F1096,""),"n/a")</f>
        <v>n/a</v>
      </c>
    </row>
    <row r="1097" spans="1:11" customFormat="1" ht="15.5" x14ac:dyDescent="0.35">
      <c r="A1097" s="8" t="s">
        <v>9149</v>
      </c>
      <c r="B1097" s="574" t="s">
        <v>1011</v>
      </c>
      <c r="C1097" s="193" t="s">
        <v>8868</v>
      </c>
      <c r="D1097" s="309"/>
      <c r="E1097" s="309"/>
      <c r="F1097" s="393">
        <v>1947.6</v>
      </c>
      <c r="G1097" s="358" t="s">
        <v>141</v>
      </c>
      <c r="H1097" s="359" t="str">
        <f>IFERROR(IF(OR(#REF!,#REF!,#REF!),H$3*$F1097,""),"n/a")</f>
        <v>n/a</v>
      </c>
      <c r="I1097" s="359" t="str">
        <f>IFERROR(IF(OR(#REF!,#REF!,#REF!),I$3*$F1097,""),"n/a")</f>
        <v>n/a</v>
      </c>
      <c r="J1097" s="359" t="str">
        <f>IFERROR(IF(OR(#REF!,#REF!,#REF!),J$3*$F1097,""),"n/a")</f>
        <v>n/a</v>
      </c>
      <c r="K1097" s="359" t="str">
        <f>IFERROR(IF(OR(#REF!,#REF!,#REF!),K$3*$F1097,""),"n/a")</f>
        <v>n/a</v>
      </c>
    </row>
    <row r="1098" spans="1:11" customFormat="1" ht="16" thickBot="1" x14ac:dyDescent="0.4">
      <c r="A1098" s="11"/>
      <c r="B1098" s="565" t="s">
        <v>1012</v>
      </c>
      <c r="C1098" s="391" t="s">
        <v>7747</v>
      </c>
      <c r="D1098" s="386"/>
      <c r="E1098" s="386" t="s">
        <v>141</v>
      </c>
      <c r="F1098" s="344">
        <v>1947.6</v>
      </c>
      <c r="G1098" s="358" t="s">
        <v>141</v>
      </c>
      <c r="H1098" s="359" t="str">
        <f>IFERROR(IF(OR(#REF!,#REF!,#REF!),H$3*$F1098,""),"n/a")</f>
        <v>n/a</v>
      </c>
      <c r="I1098" s="359" t="str">
        <f>IFERROR(IF(OR(#REF!,#REF!,#REF!),I$3*$F1098,""),"n/a")</f>
        <v>n/a</v>
      </c>
      <c r="J1098" s="359" t="str">
        <f>IFERROR(IF(OR(#REF!,#REF!,#REF!),J$3*$F1098,""),"n/a")</f>
        <v>n/a</v>
      </c>
      <c r="K1098" s="359" t="str">
        <f>IFERROR(IF(OR(#REF!,#REF!,#REF!),K$3*$F1098,""),"n/a")</f>
        <v>n/a</v>
      </c>
    </row>
    <row r="1099" spans="1:11" customFormat="1" ht="15.5" x14ac:dyDescent="0.35">
      <c r="A1099" s="10" t="s">
        <v>9150</v>
      </c>
      <c r="B1099" s="16" t="s">
        <v>1013</v>
      </c>
      <c r="C1099" s="108" t="s">
        <v>8867</v>
      </c>
      <c r="D1099" s="18"/>
      <c r="E1099" s="18"/>
      <c r="F1099" s="276">
        <v>1954.06</v>
      </c>
      <c r="G1099" s="358" t="s">
        <v>141</v>
      </c>
      <c r="H1099" s="359" t="str">
        <f>IFERROR(IF(OR(#REF!,#REF!,#REF!),H$3*$F1099,""),"n/a")</f>
        <v>n/a</v>
      </c>
      <c r="I1099" s="359" t="str">
        <f>IFERROR(IF(OR(#REF!,#REF!,#REF!),I$3*$F1099,""),"n/a")</f>
        <v>n/a</v>
      </c>
      <c r="J1099" s="359" t="str">
        <f>IFERROR(IF(OR(#REF!,#REF!,#REF!),J$3*$F1099,""),"n/a")</f>
        <v>n/a</v>
      </c>
      <c r="K1099" s="359" t="str">
        <f>IFERROR(IF(OR(#REF!,#REF!,#REF!),K$3*$F1099,""),"n/a")</f>
        <v>n/a</v>
      </c>
    </row>
    <row r="1100" spans="1:11" customFormat="1" ht="15.5" x14ac:dyDescent="0.35">
      <c r="A1100" s="8"/>
      <c r="B1100" s="574" t="s">
        <v>1014</v>
      </c>
      <c r="C1100" s="193" t="s">
        <v>7674</v>
      </c>
      <c r="D1100" s="309"/>
      <c r="E1100" s="309"/>
      <c r="F1100" s="393">
        <v>1954.06</v>
      </c>
      <c r="G1100" s="358" t="s">
        <v>141</v>
      </c>
      <c r="H1100" s="359" t="str">
        <f>IFERROR(IF(OR(#REF!,#REF!,#REF!),H$3*$F1100,""),"n/a")</f>
        <v>n/a</v>
      </c>
      <c r="I1100" s="359" t="str">
        <f>IFERROR(IF(OR(#REF!,#REF!,#REF!),I$3*$F1100,""),"n/a")</f>
        <v>n/a</v>
      </c>
      <c r="J1100" s="359" t="str">
        <f>IFERROR(IF(OR(#REF!,#REF!,#REF!),J$3*$F1100,""),"n/a")</f>
        <v>n/a</v>
      </c>
      <c r="K1100" s="359" t="str">
        <f>IFERROR(IF(OR(#REF!,#REF!,#REF!),K$3*$F1100,""),"n/a")</f>
        <v>n/a</v>
      </c>
    </row>
    <row r="1101" spans="1:11" customFormat="1" ht="15.5" x14ac:dyDescent="0.35">
      <c r="A1101" s="8"/>
      <c r="B1101" s="574" t="s">
        <v>1015</v>
      </c>
      <c r="C1101" s="193" t="s">
        <v>7746</v>
      </c>
      <c r="D1101" s="309"/>
      <c r="E1101" s="309" t="s">
        <v>141</v>
      </c>
      <c r="F1101" s="393">
        <v>1954.06</v>
      </c>
      <c r="G1101" s="358" t="s">
        <v>141</v>
      </c>
      <c r="H1101" s="359" t="str">
        <f>IFERROR(IF(OR(#REF!,#REF!,#REF!),H$3*$F1101,""),"n/a")</f>
        <v>n/a</v>
      </c>
      <c r="I1101" s="359" t="str">
        <f>IFERROR(IF(OR(#REF!,#REF!,#REF!),I$3*$F1101,""),"n/a")</f>
        <v>n/a</v>
      </c>
      <c r="J1101" s="359" t="str">
        <f>IFERROR(IF(OR(#REF!,#REF!,#REF!),J$3*$F1101,""),"n/a")</f>
        <v>n/a</v>
      </c>
      <c r="K1101" s="359" t="str">
        <f>IFERROR(IF(OR(#REF!,#REF!,#REF!),K$3*$F1101,""),"n/a")</f>
        <v>n/a</v>
      </c>
    </row>
    <row r="1102" spans="1:11" customFormat="1" ht="15.5" x14ac:dyDescent="0.35">
      <c r="A1102" s="8"/>
      <c r="B1102" s="574" t="s">
        <v>1016</v>
      </c>
      <c r="C1102" s="193" t="s">
        <v>7745</v>
      </c>
      <c r="D1102" s="309"/>
      <c r="E1102" s="309" t="s">
        <v>141</v>
      </c>
      <c r="F1102" s="393">
        <v>1954.06</v>
      </c>
      <c r="G1102" s="358" t="s">
        <v>141</v>
      </c>
      <c r="H1102" s="359" t="str">
        <f>IFERROR(IF(OR(#REF!,#REF!,#REF!),H$3*$F1102,""),"n/a")</f>
        <v>n/a</v>
      </c>
      <c r="I1102" s="359" t="str">
        <f>IFERROR(IF(OR(#REF!,#REF!,#REF!),I$3*$F1102,""),"n/a")</f>
        <v>n/a</v>
      </c>
      <c r="J1102" s="359" t="str">
        <f>IFERROR(IF(OR(#REF!,#REF!,#REF!),J$3*$F1102,""),"n/a")</f>
        <v>n/a</v>
      </c>
      <c r="K1102" s="359" t="str">
        <f>IFERROR(IF(OR(#REF!,#REF!,#REF!),K$3*$F1102,""),"n/a")</f>
        <v>n/a</v>
      </c>
    </row>
    <row r="1103" spans="1:11" customFormat="1" ht="16" thickBot="1" x14ac:dyDescent="0.4">
      <c r="A1103" s="8" t="s">
        <v>9151</v>
      </c>
      <c r="B1103" s="221" t="s">
        <v>1017</v>
      </c>
      <c r="C1103" s="247" t="s">
        <v>8866</v>
      </c>
      <c r="D1103" s="222"/>
      <c r="E1103" s="222"/>
      <c r="F1103" s="274">
        <v>2304.91</v>
      </c>
      <c r="G1103" s="358" t="s">
        <v>141</v>
      </c>
      <c r="H1103" s="359" t="str">
        <f>IFERROR(IF(OR(#REF!,#REF!,#REF!),H$3*$F1103,""),"n/a")</f>
        <v>n/a</v>
      </c>
      <c r="I1103" s="359" t="str">
        <f>IFERROR(IF(OR(#REF!,#REF!,#REF!),I$3*$F1103,""),"n/a")</f>
        <v>n/a</v>
      </c>
      <c r="J1103" s="359" t="str">
        <f>IFERROR(IF(OR(#REF!,#REF!,#REF!),J$3*$F1103,""),"n/a")</f>
        <v>n/a</v>
      </c>
      <c r="K1103" s="359" t="str">
        <f>IFERROR(IF(OR(#REF!,#REF!,#REF!),K$3*$F1103,""),"n/a")</f>
        <v>n/a</v>
      </c>
    </row>
    <row r="1104" spans="1:11" customFormat="1" ht="15.5" x14ac:dyDescent="0.35">
      <c r="A1104" s="10"/>
      <c r="B1104" s="16" t="s">
        <v>1018</v>
      </c>
      <c r="C1104" s="108" t="s">
        <v>7673</v>
      </c>
      <c r="D1104" s="18"/>
      <c r="E1104" s="18"/>
      <c r="F1104" s="276">
        <v>2304.91</v>
      </c>
      <c r="G1104" s="358" t="s">
        <v>141</v>
      </c>
      <c r="H1104" s="359" t="str">
        <f>IFERROR(IF(OR(#REF!,#REF!,#REF!),H$3*$F1104,""),"n/a")</f>
        <v>n/a</v>
      </c>
      <c r="I1104" s="359" t="str">
        <f>IFERROR(IF(OR(#REF!,#REF!,#REF!),I$3*$F1104,""),"n/a")</f>
        <v>n/a</v>
      </c>
      <c r="J1104" s="359" t="str">
        <f>IFERROR(IF(OR(#REF!,#REF!,#REF!),J$3*$F1104,""),"n/a")</f>
        <v>n/a</v>
      </c>
      <c r="K1104" s="359" t="str">
        <f>IFERROR(IF(OR(#REF!,#REF!,#REF!),K$3*$F1104,""),"n/a")</f>
        <v>n/a</v>
      </c>
    </row>
    <row r="1105" spans="1:11" customFormat="1" ht="15.5" x14ac:dyDescent="0.35">
      <c r="A1105" s="8"/>
      <c r="B1105" s="574" t="s">
        <v>1019</v>
      </c>
      <c r="C1105" s="193" t="s">
        <v>7744</v>
      </c>
      <c r="D1105" s="309"/>
      <c r="E1105" s="309" t="s">
        <v>141</v>
      </c>
      <c r="F1105" s="393">
        <v>2304.91</v>
      </c>
      <c r="G1105" s="358" t="s">
        <v>141</v>
      </c>
      <c r="H1105" s="359" t="str">
        <f>IFERROR(IF(OR(#REF!,#REF!,#REF!),H$3*$F1105,""),"n/a")</f>
        <v>n/a</v>
      </c>
      <c r="I1105" s="359" t="str">
        <f>IFERROR(IF(OR(#REF!,#REF!,#REF!),I$3*$F1105,""),"n/a")</f>
        <v>n/a</v>
      </c>
      <c r="J1105" s="359" t="str">
        <f>IFERROR(IF(OR(#REF!,#REF!,#REF!),J$3*$F1105,""),"n/a")</f>
        <v>n/a</v>
      </c>
      <c r="K1105" s="359" t="str">
        <f>IFERROR(IF(OR(#REF!,#REF!,#REF!),K$3*$F1105,""),"n/a")</f>
        <v>n/a</v>
      </c>
    </row>
    <row r="1106" spans="1:11" customFormat="1" ht="16" thickBot="1" x14ac:dyDescent="0.4">
      <c r="A1106" s="8" t="s">
        <v>9152</v>
      </c>
      <c r="B1106" s="221" t="s">
        <v>1020</v>
      </c>
      <c r="C1106" s="247" t="s">
        <v>8865</v>
      </c>
      <c r="D1106" s="222"/>
      <c r="E1106" s="222"/>
      <c r="F1106" s="274">
        <v>2772.01</v>
      </c>
      <c r="G1106" s="358" t="s">
        <v>141</v>
      </c>
      <c r="H1106" s="359" t="str">
        <f>IFERROR(IF(OR(#REF!,#REF!,#REF!),H$3*$F1106,""),"n/a")</f>
        <v>n/a</v>
      </c>
      <c r="I1106" s="359" t="str">
        <f>IFERROR(IF(OR(#REF!,#REF!,#REF!),I$3*$F1106,""),"n/a")</f>
        <v>n/a</v>
      </c>
      <c r="J1106" s="359" t="str">
        <f>IFERROR(IF(OR(#REF!,#REF!,#REF!),J$3*$F1106,""),"n/a")</f>
        <v>n/a</v>
      </c>
      <c r="K1106" s="359" t="str">
        <f>IFERROR(IF(OR(#REF!,#REF!,#REF!),K$3*$F1106,""),"n/a")</f>
        <v>n/a</v>
      </c>
    </row>
    <row r="1107" spans="1:11" customFormat="1" ht="15.5" x14ac:dyDescent="0.35">
      <c r="A1107" s="10" t="s">
        <v>9153</v>
      </c>
      <c r="B1107" s="16" t="s">
        <v>1021</v>
      </c>
      <c r="C1107" s="108" t="s">
        <v>8864</v>
      </c>
      <c r="D1107" s="18"/>
      <c r="E1107" s="18"/>
      <c r="F1107" s="276">
        <v>2772.01</v>
      </c>
      <c r="G1107" s="358" t="s">
        <v>141</v>
      </c>
      <c r="H1107" s="359" t="str">
        <f>IFERROR(IF(OR(#REF!,#REF!,#REF!),H$3*$F1107,""),"n/a")</f>
        <v>n/a</v>
      </c>
      <c r="I1107" s="359" t="str">
        <f>IFERROR(IF(OR(#REF!,#REF!,#REF!),I$3*$F1107,""),"n/a")</f>
        <v>n/a</v>
      </c>
      <c r="J1107" s="359" t="str">
        <f>IFERROR(IF(OR(#REF!,#REF!,#REF!),J$3*$F1107,""),"n/a")</f>
        <v>n/a</v>
      </c>
      <c r="K1107" s="359" t="str">
        <f>IFERROR(IF(OR(#REF!,#REF!,#REF!),K$3*$F1107,""),"n/a")</f>
        <v>n/a</v>
      </c>
    </row>
    <row r="1108" spans="1:11" customFormat="1" ht="15.5" x14ac:dyDescent="0.35">
      <c r="A1108" s="8"/>
      <c r="B1108" s="574" t="s">
        <v>1022</v>
      </c>
      <c r="C1108" s="193" t="s">
        <v>7672</v>
      </c>
      <c r="D1108" s="309"/>
      <c r="E1108" s="309"/>
      <c r="F1108" s="393">
        <v>2772.01</v>
      </c>
      <c r="G1108" s="358" t="s">
        <v>141</v>
      </c>
      <c r="H1108" s="359" t="str">
        <f>IFERROR(IF(OR(#REF!,#REF!,#REF!),H$3*$F1108,""),"n/a")</f>
        <v>n/a</v>
      </c>
      <c r="I1108" s="359" t="str">
        <f>IFERROR(IF(OR(#REF!,#REF!,#REF!),I$3*$F1108,""),"n/a")</f>
        <v>n/a</v>
      </c>
      <c r="J1108" s="359" t="str">
        <f>IFERROR(IF(OR(#REF!,#REF!,#REF!),J$3*$F1108,""),"n/a")</f>
        <v>n/a</v>
      </c>
      <c r="K1108" s="359" t="str">
        <f>IFERROR(IF(OR(#REF!,#REF!,#REF!),K$3*$F1108,""),"n/a")</f>
        <v>n/a</v>
      </c>
    </row>
    <row r="1109" spans="1:11" customFormat="1" ht="15.5" x14ac:dyDescent="0.35">
      <c r="A1109" s="8"/>
      <c r="B1109" s="574" t="s">
        <v>1023</v>
      </c>
      <c r="C1109" s="193" t="s">
        <v>7743</v>
      </c>
      <c r="D1109" s="309"/>
      <c r="E1109" s="309" t="s">
        <v>141</v>
      </c>
      <c r="F1109" s="393">
        <v>2772.01</v>
      </c>
      <c r="G1109" s="358" t="s">
        <v>141</v>
      </c>
      <c r="H1109" s="359" t="str">
        <f>IFERROR(IF(OR(#REF!,#REF!,#REF!),H$3*$F1109,""),"n/a")</f>
        <v>n/a</v>
      </c>
      <c r="I1109" s="359" t="str">
        <f>IFERROR(IF(OR(#REF!,#REF!,#REF!),I$3*$F1109,""),"n/a")</f>
        <v>n/a</v>
      </c>
      <c r="J1109" s="359" t="str">
        <f>IFERROR(IF(OR(#REF!,#REF!,#REF!),J$3*$F1109,""),"n/a")</f>
        <v>n/a</v>
      </c>
      <c r="K1109" s="359" t="str">
        <f>IFERROR(IF(OR(#REF!,#REF!,#REF!),K$3*$F1109,""),"n/a")</f>
        <v>n/a</v>
      </c>
    </row>
    <row r="1110" spans="1:11" customFormat="1" ht="15.5" x14ac:dyDescent="0.35">
      <c r="A1110" s="8" t="s">
        <v>9154</v>
      </c>
      <c r="B1110" s="574" t="s">
        <v>1024</v>
      </c>
      <c r="C1110" s="193" t="s">
        <v>8863</v>
      </c>
      <c r="D1110" s="309"/>
      <c r="E1110" s="309"/>
      <c r="F1110" s="393">
        <v>2623.83</v>
      </c>
      <c r="G1110" s="358" t="s">
        <v>141</v>
      </c>
      <c r="H1110" s="359" t="str">
        <f>IFERROR(IF(OR(#REF!,#REF!,#REF!),H$3*$F1110,""),"n/a")</f>
        <v>n/a</v>
      </c>
      <c r="I1110" s="359" t="str">
        <f>IFERROR(IF(OR(#REF!,#REF!,#REF!),I$3*$F1110,""),"n/a")</f>
        <v>n/a</v>
      </c>
      <c r="J1110" s="359" t="str">
        <f>IFERROR(IF(OR(#REF!,#REF!,#REF!),J$3*$F1110,""),"n/a")</f>
        <v>n/a</v>
      </c>
      <c r="K1110" s="359" t="str">
        <f>IFERROR(IF(OR(#REF!,#REF!,#REF!),K$3*$F1110,""),"n/a")</f>
        <v>n/a</v>
      </c>
    </row>
    <row r="1111" spans="1:11" customFormat="1" ht="16" thickBot="1" x14ac:dyDescent="0.4">
      <c r="A1111" s="8"/>
      <c r="B1111" s="221" t="s">
        <v>1025</v>
      </c>
      <c r="C1111" s="247" t="s">
        <v>7742</v>
      </c>
      <c r="D1111" s="222"/>
      <c r="E1111" s="222" t="s">
        <v>141</v>
      </c>
      <c r="F1111" s="274">
        <v>2623.83</v>
      </c>
      <c r="G1111" s="358" t="s">
        <v>141</v>
      </c>
      <c r="H1111" s="359" t="str">
        <f>IFERROR(IF(OR(#REF!,#REF!,#REF!),H$3*$F1111,""),"n/a")</f>
        <v>n/a</v>
      </c>
      <c r="I1111" s="359" t="str">
        <f>IFERROR(IF(OR(#REF!,#REF!,#REF!),I$3*$F1111,""),"n/a")</f>
        <v>n/a</v>
      </c>
      <c r="J1111" s="359" t="str">
        <f>IFERROR(IF(OR(#REF!,#REF!,#REF!),J$3*$F1111,""),"n/a")</f>
        <v>n/a</v>
      </c>
      <c r="K1111" s="359" t="str">
        <f>IFERROR(IF(OR(#REF!,#REF!,#REF!),K$3*$F1111,""),"n/a")</f>
        <v>n/a</v>
      </c>
    </row>
    <row r="1112" spans="1:11" customFormat="1" ht="15.5" x14ac:dyDescent="0.35">
      <c r="A1112" s="10" t="s">
        <v>9155</v>
      </c>
      <c r="B1112" s="16" t="s">
        <v>1026</v>
      </c>
      <c r="C1112" s="108" t="s">
        <v>8862</v>
      </c>
      <c r="D1112" s="18"/>
      <c r="E1112" s="18"/>
      <c r="F1112" s="276">
        <v>2125.34</v>
      </c>
      <c r="G1112" s="358" t="s">
        <v>141</v>
      </c>
      <c r="H1112" s="359" t="str">
        <f>IFERROR(IF(OR(#REF!,#REF!,#REF!),H$3*$F1112,""),"n/a")</f>
        <v>n/a</v>
      </c>
      <c r="I1112" s="359" t="str">
        <f>IFERROR(IF(OR(#REF!,#REF!,#REF!),I$3*$F1112,""),"n/a")</f>
        <v>n/a</v>
      </c>
      <c r="J1112" s="359" t="str">
        <f>IFERROR(IF(OR(#REF!,#REF!,#REF!),J$3*$F1112,""),"n/a")</f>
        <v>n/a</v>
      </c>
      <c r="K1112" s="359" t="str">
        <f>IFERROR(IF(OR(#REF!,#REF!,#REF!),K$3*$F1112,""),"n/a")</f>
        <v>n/a</v>
      </c>
    </row>
    <row r="1113" spans="1:11" customFormat="1" ht="15.5" x14ac:dyDescent="0.35">
      <c r="A1113" s="8"/>
      <c r="B1113" s="574" t="s">
        <v>1027</v>
      </c>
      <c r="C1113" s="193" t="s">
        <v>7671</v>
      </c>
      <c r="D1113" s="316"/>
      <c r="E1113" s="316"/>
      <c r="F1113" s="393">
        <v>2125.34</v>
      </c>
      <c r="G1113" s="358" t="s">
        <v>141</v>
      </c>
      <c r="H1113" s="359" t="str">
        <f>IFERROR(IF(OR(#REF!,#REF!,#REF!),H$3*$F1113,""),"n/a")</f>
        <v>n/a</v>
      </c>
      <c r="I1113" s="359" t="str">
        <f>IFERROR(IF(OR(#REF!,#REF!,#REF!),I$3*$F1113,""),"n/a")</f>
        <v>n/a</v>
      </c>
      <c r="J1113" s="359" t="str">
        <f>IFERROR(IF(OR(#REF!,#REF!,#REF!),J$3*$F1113,""),"n/a")</f>
        <v>n/a</v>
      </c>
      <c r="K1113" s="359" t="str">
        <f>IFERROR(IF(OR(#REF!,#REF!,#REF!),K$3*$F1113,""),"n/a")</f>
        <v>n/a</v>
      </c>
    </row>
    <row r="1114" spans="1:11" customFormat="1" ht="15.5" x14ac:dyDescent="0.35">
      <c r="A1114" s="8"/>
      <c r="B1114" s="574" t="s">
        <v>1028</v>
      </c>
      <c r="C1114" s="193" t="s">
        <v>7741</v>
      </c>
      <c r="D1114" s="316"/>
      <c r="E1114" s="316" t="s">
        <v>141</v>
      </c>
      <c r="F1114" s="393">
        <v>2125.34</v>
      </c>
      <c r="G1114" s="358" t="s">
        <v>141</v>
      </c>
      <c r="H1114" s="359" t="str">
        <f>IFERROR(IF(OR(#REF!,#REF!,#REF!),H$3*$F1114,""),"n/a")</f>
        <v>n/a</v>
      </c>
      <c r="I1114" s="359" t="str">
        <f>IFERROR(IF(OR(#REF!,#REF!,#REF!),I$3*$F1114,""),"n/a")</f>
        <v>n/a</v>
      </c>
      <c r="J1114" s="359" t="str">
        <f>IFERROR(IF(OR(#REF!,#REF!,#REF!),J$3*$F1114,""),"n/a")</f>
        <v>n/a</v>
      </c>
      <c r="K1114" s="359" t="str">
        <f>IFERROR(IF(OR(#REF!,#REF!,#REF!),K$3*$F1114,""),"n/a")</f>
        <v>n/a</v>
      </c>
    </row>
    <row r="1115" spans="1:11" customFormat="1" ht="15.5" x14ac:dyDescent="0.35">
      <c r="A1115" s="8"/>
      <c r="B1115" s="574" t="s">
        <v>1029</v>
      </c>
      <c r="C1115" s="193" t="s">
        <v>7740</v>
      </c>
      <c r="D1115" s="316"/>
      <c r="E1115" s="316" t="s">
        <v>141</v>
      </c>
      <c r="F1115" s="393">
        <v>2125.34</v>
      </c>
      <c r="G1115" s="358" t="s">
        <v>141</v>
      </c>
      <c r="H1115" s="359" t="str">
        <f>IFERROR(IF(OR(#REF!,#REF!,#REF!),H$3*$F1115,""),"n/a")</f>
        <v>n/a</v>
      </c>
      <c r="I1115" s="359" t="str">
        <f>IFERROR(IF(OR(#REF!,#REF!,#REF!),I$3*$F1115,""),"n/a")</f>
        <v>n/a</v>
      </c>
      <c r="J1115" s="359" t="str">
        <f>IFERROR(IF(OR(#REF!,#REF!,#REF!),J$3*$F1115,""),"n/a")</f>
        <v>n/a</v>
      </c>
      <c r="K1115" s="359" t="str">
        <f>IFERROR(IF(OR(#REF!,#REF!,#REF!),K$3*$F1115,""),"n/a")</f>
        <v>n/a</v>
      </c>
    </row>
    <row r="1116" spans="1:11" customFormat="1" ht="16" thickBot="1" x14ac:dyDescent="0.4">
      <c r="A1116" s="11" t="s">
        <v>9156</v>
      </c>
      <c r="B1116" s="565" t="s">
        <v>1030</v>
      </c>
      <c r="C1116" s="391" t="s">
        <v>8858</v>
      </c>
      <c r="D1116" s="386"/>
      <c r="E1116" s="386"/>
      <c r="F1116" s="344">
        <v>3852.73</v>
      </c>
      <c r="G1116" s="358" t="s">
        <v>141</v>
      </c>
      <c r="H1116" s="359" t="str">
        <f>IFERROR(IF(OR(#REF!,#REF!,#REF!),H$3*$F1116,""),"n/a")</f>
        <v>n/a</v>
      </c>
      <c r="I1116" s="359" t="str">
        <f>IFERROR(IF(OR(#REF!,#REF!,#REF!),I$3*$F1116,""),"n/a")</f>
        <v>n/a</v>
      </c>
      <c r="J1116" s="359" t="str">
        <f>IFERROR(IF(OR(#REF!,#REF!,#REF!),J$3*$F1116,""),"n/a")</f>
        <v>n/a</v>
      </c>
      <c r="K1116" s="359" t="str">
        <f>IFERROR(IF(OR(#REF!,#REF!,#REF!),K$3*$F1116,""),"n/a")</f>
        <v>n/a</v>
      </c>
    </row>
    <row r="1117" spans="1:11" customFormat="1" ht="15.5" x14ac:dyDescent="0.35">
      <c r="A1117" s="10" t="s">
        <v>9157</v>
      </c>
      <c r="B1117" s="16" t="s">
        <v>1031</v>
      </c>
      <c r="C1117" s="108" t="s">
        <v>8860</v>
      </c>
      <c r="D1117" s="18"/>
      <c r="E1117" s="18"/>
      <c r="F1117" s="276">
        <v>2746.28</v>
      </c>
      <c r="G1117" s="358" t="s">
        <v>141</v>
      </c>
      <c r="H1117" s="359" t="str">
        <f>IFERROR(IF(OR(#REF!,#REF!,#REF!),H$3*$F1117,""),"n/a")</f>
        <v>n/a</v>
      </c>
      <c r="I1117" s="359" t="str">
        <f>IFERROR(IF(OR(#REF!,#REF!,#REF!),I$3*$F1117,""),"n/a")</f>
        <v>n/a</v>
      </c>
      <c r="J1117" s="359" t="str">
        <f>IFERROR(IF(OR(#REF!,#REF!,#REF!),J$3*$F1117,""),"n/a")</f>
        <v>n/a</v>
      </c>
      <c r="K1117" s="359" t="str">
        <f>IFERROR(IF(OR(#REF!,#REF!,#REF!),K$3*$F1117,""),"n/a")</f>
        <v>n/a</v>
      </c>
    </row>
    <row r="1118" spans="1:11" customFormat="1" ht="16" thickBot="1" x14ac:dyDescent="0.4">
      <c r="A1118" s="11"/>
      <c r="B1118" s="565" t="s">
        <v>1032</v>
      </c>
      <c r="C1118" s="391" t="s">
        <v>7670</v>
      </c>
      <c r="D1118" s="386"/>
      <c r="E1118" s="386"/>
      <c r="F1118" s="344">
        <v>2746.28</v>
      </c>
      <c r="G1118" s="358" t="s">
        <v>141</v>
      </c>
      <c r="H1118" s="359" t="str">
        <f>IFERROR(IF(OR(#REF!,#REF!,#REF!),H$3*$F1118,""),"n/a")</f>
        <v>n/a</v>
      </c>
      <c r="I1118" s="359" t="str">
        <f>IFERROR(IF(OR(#REF!,#REF!,#REF!),I$3*$F1118,""),"n/a")</f>
        <v>n/a</v>
      </c>
      <c r="J1118" s="359" t="str">
        <f>IFERROR(IF(OR(#REF!,#REF!,#REF!),J$3*$F1118,""),"n/a")</f>
        <v>n/a</v>
      </c>
      <c r="K1118" s="359" t="str">
        <f>IFERROR(IF(OR(#REF!,#REF!,#REF!),K$3*$F1118,""),"n/a")</f>
        <v>n/a</v>
      </c>
    </row>
    <row r="1119" spans="1:11" customFormat="1" ht="15.5" x14ac:dyDescent="0.35">
      <c r="A1119" s="8" t="s">
        <v>9158</v>
      </c>
      <c r="B1119" s="3" t="s">
        <v>1033</v>
      </c>
      <c r="C1119" s="110" t="s">
        <v>8861</v>
      </c>
      <c r="D1119" s="20"/>
      <c r="E1119" s="20"/>
      <c r="F1119" s="276">
        <v>2746.28</v>
      </c>
      <c r="G1119" s="358" t="s">
        <v>141</v>
      </c>
      <c r="H1119" s="359" t="str">
        <f>IFERROR(IF(OR(#REF!,#REF!,#REF!),H$3*$F1119,""),"n/a")</f>
        <v>n/a</v>
      </c>
      <c r="I1119" s="359" t="str">
        <f>IFERROR(IF(OR(#REF!,#REF!,#REF!),I$3*$F1119,""),"n/a")</f>
        <v>n/a</v>
      </c>
      <c r="J1119" s="359" t="str">
        <f>IFERROR(IF(OR(#REF!,#REF!,#REF!),J$3*$F1119,""),"n/a")</f>
        <v>n/a</v>
      </c>
      <c r="K1119" s="359" t="str">
        <f>IFERROR(IF(OR(#REF!,#REF!,#REF!),K$3*$F1119,""),"n/a")</f>
        <v>n/a</v>
      </c>
    </row>
    <row r="1120" spans="1:11" customFormat="1" ht="15.5" x14ac:dyDescent="0.35">
      <c r="A1120" s="8"/>
      <c r="B1120" s="574" t="s">
        <v>1034</v>
      </c>
      <c r="C1120" s="193" t="s">
        <v>7739</v>
      </c>
      <c r="D1120" s="309"/>
      <c r="E1120" s="309" t="s">
        <v>141</v>
      </c>
      <c r="F1120" s="393">
        <v>2746.28</v>
      </c>
      <c r="G1120" s="358" t="s">
        <v>141</v>
      </c>
      <c r="H1120" s="359" t="str">
        <f>IFERROR(IF(OR(#REF!,#REF!,#REF!),H$3*$F1120,""),"n/a")</f>
        <v>n/a</v>
      </c>
      <c r="I1120" s="359" t="str">
        <f>IFERROR(IF(OR(#REF!,#REF!,#REF!),I$3*$F1120,""),"n/a")</f>
        <v>n/a</v>
      </c>
      <c r="J1120" s="359" t="str">
        <f>IFERROR(IF(OR(#REF!,#REF!,#REF!),J$3*$F1120,""),"n/a")</f>
        <v>n/a</v>
      </c>
      <c r="K1120" s="359" t="str">
        <f>IFERROR(IF(OR(#REF!,#REF!,#REF!),K$3*$F1120,""),"n/a")</f>
        <v>n/a</v>
      </c>
    </row>
    <row r="1121" spans="1:11" customFormat="1" ht="16" thickBot="1" x14ac:dyDescent="0.4">
      <c r="A1121" s="8" t="s">
        <v>9159</v>
      </c>
      <c r="B1121" s="221" t="s">
        <v>1035</v>
      </c>
      <c r="C1121" s="247" t="s">
        <v>8859</v>
      </c>
      <c r="D1121" s="222"/>
      <c r="E1121" s="222"/>
      <c r="F1121" s="344">
        <v>3197.47</v>
      </c>
      <c r="G1121" s="358" t="s">
        <v>141</v>
      </c>
      <c r="H1121" s="359" t="str">
        <f>IFERROR(IF(OR(#REF!,#REF!,#REF!),H$3*$F1121,""),"n/a")</f>
        <v>n/a</v>
      </c>
      <c r="I1121" s="359" t="str">
        <f>IFERROR(IF(OR(#REF!,#REF!,#REF!),I$3*$F1121,""),"n/a")</f>
        <v>n/a</v>
      </c>
      <c r="J1121" s="359" t="str">
        <f>IFERROR(IF(OR(#REF!,#REF!,#REF!),J$3*$F1121,""),"n/a")</f>
        <v>n/a</v>
      </c>
      <c r="K1121" s="359" t="str">
        <f>IFERROR(IF(OR(#REF!,#REF!,#REF!),K$3*$F1121,""),"n/a")</f>
        <v>n/a</v>
      </c>
    </row>
    <row r="1122" spans="1:11" customFormat="1" ht="15.5" x14ac:dyDescent="0.35">
      <c r="A1122" s="10" t="s">
        <v>9160</v>
      </c>
      <c r="B1122" s="16" t="s">
        <v>1036</v>
      </c>
      <c r="C1122" s="108" t="s">
        <v>8857</v>
      </c>
      <c r="D1122" s="18"/>
      <c r="E1122" s="18"/>
      <c r="F1122" s="276">
        <v>3251.52</v>
      </c>
      <c r="G1122" s="358" t="s">
        <v>141</v>
      </c>
      <c r="H1122" s="359" t="str">
        <f>IFERROR(IF(OR(#REF!,#REF!,#REF!),H$3*$F1122,""),"n/a")</f>
        <v>n/a</v>
      </c>
      <c r="I1122" s="359" t="str">
        <f>IFERROR(IF(OR(#REF!,#REF!,#REF!),I$3*$F1122,""),"n/a")</f>
        <v>n/a</v>
      </c>
      <c r="J1122" s="359" t="str">
        <f>IFERROR(IF(OR(#REF!,#REF!,#REF!),J$3*$F1122,""),"n/a")</f>
        <v>n/a</v>
      </c>
      <c r="K1122" s="359" t="str">
        <f>IFERROR(IF(OR(#REF!,#REF!,#REF!),K$3*$F1122,""),"n/a")</f>
        <v>n/a</v>
      </c>
    </row>
    <row r="1123" spans="1:11" customFormat="1" ht="15.5" x14ac:dyDescent="0.35">
      <c r="A1123" s="8"/>
      <c r="B1123" s="574" t="s">
        <v>1037</v>
      </c>
      <c r="C1123" s="193" t="s">
        <v>7669</v>
      </c>
      <c r="D1123" s="316"/>
      <c r="E1123" s="316"/>
      <c r="F1123" s="393">
        <v>3251.52</v>
      </c>
      <c r="G1123" s="358" t="s">
        <v>141</v>
      </c>
      <c r="H1123" s="359" t="str">
        <f>IFERROR(IF(OR(#REF!,#REF!,#REF!),H$3*$F1123,""),"n/a")</f>
        <v>n/a</v>
      </c>
      <c r="I1123" s="359" t="str">
        <f>IFERROR(IF(OR(#REF!,#REF!,#REF!),I$3*$F1123,""),"n/a")</f>
        <v>n/a</v>
      </c>
      <c r="J1123" s="359" t="str">
        <f>IFERROR(IF(OR(#REF!,#REF!,#REF!),J$3*$F1123,""),"n/a")</f>
        <v>n/a</v>
      </c>
      <c r="K1123" s="359" t="str">
        <f>IFERROR(IF(OR(#REF!,#REF!,#REF!),K$3*$F1123,""),"n/a")</f>
        <v>n/a</v>
      </c>
    </row>
    <row r="1124" spans="1:11" customFormat="1" ht="15.5" x14ac:dyDescent="0.35">
      <c r="A1124" s="8"/>
      <c r="B1124" s="574" t="s">
        <v>1038</v>
      </c>
      <c r="C1124" s="193" t="s">
        <v>7738</v>
      </c>
      <c r="D1124" s="316"/>
      <c r="E1124" s="316" t="s">
        <v>141</v>
      </c>
      <c r="F1124" s="393">
        <v>3251.52</v>
      </c>
      <c r="G1124" s="358" t="s">
        <v>141</v>
      </c>
      <c r="H1124" s="359" t="str">
        <f>IFERROR(IF(OR(#REF!,#REF!,#REF!),H$3*$F1124,""),"n/a")</f>
        <v>n/a</v>
      </c>
      <c r="I1124" s="359" t="str">
        <f>IFERROR(IF(OR(#REF!,#REF!,#REF!),I$3*$F1124,""),"n/a")</f>
        <v>n/a</v>
      </c>
      <c r="J1124" s="359" t="str">
        <f>IFERROR(IF(OR(#REF!,#REF!,#REF!),J$3*$F1124,""),"n/a")</f>
        <v>n/a</v>
      </c>
      <c r="K1124" s="359" t="str">
        <f>IFERROR(IF(OR(#REF!,#REF!,#REF!),K$3*$F1124,""),"n/a")</f>
        <v>n/a</v>
      </c>
    </row>
    <row r="1125" spans="1:11" customFormat="1" ht="16" thickBot="1" x14ac:dyDescent="0.4">
      <c r="A1125" s="11" t="s">
        <v>9161</v>
      </c>
      <c r="B1125" s="565" t="s">
        <v>1039</v>
      </c>
      <c r="C1125" s="391" t="s">
        <v>8855</v>
      </c>
      <c r="D1125" s="386"/>
      <c r="E1125" s="386"/>
      <c r="F1125" s="344">
        <v>2720.91</v>
      </c>
      <c r="G1125" s="358" t="s">
        <v>141</v>
      </c>
      <c r="H1125" s="359" t="str">
        <f>IFERROR(IF(OR(#REF!,#REF!,#REF!),H$3*$F1125,""),"n/a")</f>
        <v>n/a</v>
      </c>
      <c r="I1125" s="359" t="str">
        <f>IFERROR(IF(OR(#REF!,#REF!,#REF!),I$3*$F1125,""),"n/a")</f>
        <v>n/a</v>
      </c>
      <c r="J1125" s="359" t="str">
        <f>IFERROR(IF(OR(#REF!,#REF!,#REF!),J$3*$F1125,""),"n/a")</f>
        <v>n/a</v>
      </c>
      <c r="K1125" s="359" t="str">
        <f>IFERROR(IF(OR(#REF!,#REF!,#REF!),K$3*$F1125,""),"n/a")</f>
        <v>n/a</v>
      </c>
    </row>
    <row r="1126" spans="1:11" customFormat="1" ht="15.5" x14ac:dyDescent="0.35">
      <c r="A1126" s="10"/>
      <c r="B1126" s="16" t="s">
        <v>1040</v>
      </c>
      <c r="C1126" s="108" t="s">
        <v>7668</v>
      </c>
      <c r="D1126" s="18"/>
      <c r="E1126" s="18"/>
      <c r="F1126" s="276">
        <v>2720.91</v>
      </c>
      <c r="G1126" s="358" t="s">
        <v>141</v>
      </c>
      <c r="H1126" s="359" t="str">
        <f>IFERROR(IF(OR(#REF!,#REF!,#REF!),H$3*$F1126,""),"n/a")</f>
        <v>n/a</v>
      </c>
      <c r="I1126" s="359" t="str">
        <f>IFERROR(IF(OR(#REF!,#REF!,#REF!),I$3*$F1126,""),"n/a")</f>
        <v>n/a</v>
      </c>
      <c r="J1126" s="359" t="str">
        <f>IFERROR(IF(OR(#REF!,#REF!,#REF!),J$3*$F1126,""),"n/a")</f>
        <v>n/a</v>
      </c>
      <c r="K1126" s="359" t="str">
        <f>IFERROR(IF(OR(#REF!,#REF!,#REF!),K$3*$F1126,""),"n/a")</f>
        <v>n/a</v>
      </c>
    </row>
    <row r="1127" spans="1:11" customFormat="1" ht="15.5" x14ac:dyDescent="0.35">
      <c r="A1127" s="8" t="s">
        <v>9162</v>
      </c>
      <c r="B1127" s="574" t="s">
        <v>1041</v>
      </c>
      <c r="C1127" s="193" t="s">
        <v>8856</v>
      </c>
      <c r="D1127" s="309"/>
      <c r="E1127" s="309"/>
      <c r="F1127" s="393">
        <v>3069.5</v>
      </c>
      <c r="G1127" s="358" t="s">
        <v>141</v>
      </c>
      <c r="H1127" s="359" t="str">
        <f>IFERROR(IF(OR(#REF!,#REF!,#REF!),H$3*$F1127,""),"n/a")</f>
        <v>n/a</v>
      </c>
      <c r="I1127" s="359" t="str">
        <f>IFERROR(IF(OR(#REF!,#REF!,#REF!),I$3*$F1127,""),"n/a")</f>
        <v>n/a</v>
      </c>
      <c r="J1127" s="359" t="str">
        <f>IFERROR(IF(OR(#REF!,#REF!,#REF!),J$3*$F1127,""),"n/a")</f>
        <v>n/a</v>
      </c>
      <c r="K1127" s="359" t="str">
        <f>IFERROR(IF(OR(#REF!,#REF!,#REF!),K$3*$F1127,""),"n/a")</f>
        <v>n/a</v>
      </c>
    </row>
    <row r="1128" spans="1:11" customFormat="1" ht="15.5" x14ac:dyDescent="0.35">
      <c r="A1128" s="8"/>
      <c r="B1128" s="574" t="s">
        <v>1042</v>
      </c>
      <c r="C1128" s="193" t="s">
        <v>7737</v>
      </c>
      <c r="D1128" s="309"/>
      <c r="E1128" s="309" t="s">
        <v>141</v>
      </c>
      <c r="F1128" s="393">
        <v>3069.5</v>
      </c>
      <c r="G1128" s="358" t="s">
        <v>141</v>
      </c>
      <c r="H1128" s="359" t="str">
        <f>IFERROR(IF(OR(#REF!,#REF!,#REF!),H$3*$F1128,""),"n/a")</f>
        <v>n/a</v>
      </c>
      <c r="I1128" s="359" t="str">
        <f>IFERROR(IF(OR(#REF!,#REF!,#REF!),I$3*$F1128,""),"n/a")</f>
        <v>n/a</v>
      </c>
      <c r="J1128" s="359" t="str">
        <f>IFERROR(IF(OR(#REF!,#REF!,#REF!),J$3*$F1128,""),"n/a")</f>
        <v>n/a</v>
      </c>
      <c r="K1128" s="359" t="str">
        <f>IFERROR(IF(OR(#REF!,#REF!,#REF!),K$3*$F1128,""),"n/a")</f>
        <v>n/a</v>
      </c>
    </row>
    <row r="1129" spans="1:11" customFormat="1" ht="16" thickBot="1" x14ac:dyDescent="0.4">
      <c r="A1129" s="11" t="s">
        <v>9163</v>
      </c>
      <c r="B1129" s="565" t="s">
        <v>1043</v>
      </c>
      <c r="C1129" s="391" t="s">
        <v>8854</v>
      </c>
      <c r="D1129" s="386"/>
      <c r="E1129" s="386"/>
      <c r="F1129" s="344">
        <v>3269.17</v>
      </c>
      <c r="G1129" s="358" t="s">
        <v>141</v>
      </c>
      <c r="H1129" s="359" t="str">
        <f>IFERROR(IF(OR(#REF!,#REF!,#REF!),H$3*$F1129,""),"n/a")</f>
        <v>n/a</v>
      </c>
      <c r="I1129" s="359" t="str">
        <f>IFERROR(IF(OR(#REF!,#REF!,#REF!),I$3*$F1129,""),"n/a")</f>
        <v>n/a</v>
      </c>
      <c r="J1129" s="359" t="str">
        <f>IFERROR(IF(OR(#REF!,#REF!,#REF!),J$3*$F1129,""),"n/a")</f>
        <v>n/a</v>
      </c>
      <c r="K1129" s="359" t="str">
        <f>IFERROR(IF(OR(#REF!,#REF!,#REF!),K$3*$F1129,""),"n/a")</f>
        <v>n/a</v>
      </c>
    </row>
    <row r="1130" spans="1:11" customFormat="1" ht="16" thickBot="1" x14ac:dyDescent="0.4">
      <c r="A1130" s="10"/>
      <c r="B1130" s="68" t="s">
        <v>1044</v>
      </c>
      <c r="C1130" s="656" t="s">
        <v>7667</v>
      </c>
      <c r="D1130" s="28"/>
      <c r="E1130" s="28"/>
      <c r="F1130" s="298">
        <v>3269.17</v>
      </c>
      <c r="G1130" s="358" t="s">
        <v>141</v>
      </c>
      <c r="H1130" s="359" t="str">
        <f>IFERROR(IF(OR(#REF!,#REF!,#REF!),H$3*$F1130,""),"n/a")</f>
        <v>n/a</v>
      </c>
      <c r="I1130" s="359" t="str">
        <f>IFERROR(IF(OR(#REF!,#REF!,#REF!),I$3*$F1130,""),"n/a")</f>
        <v>n/a</v>
      </c>
      <c r="J1130" s="359" t="str">
        <f>IFERROR(IF(OR(#REF!,#REF!,#REF!),J$3*$F1130,""),"n/a")</f>
        <v>n/a</v>
      </c>
      <c r="K1130" s="359" t="str">
        <f>IFERROR(IF(OR(#REF!,#REF!,#REF!),K$3*$F1130,""),"n/a")</f>
        <v>n/a</v>
      </c>
    </row>
    <row r="1131" spans="1:11" customFormat="1" ht="15.5" x14ac:dyDescent="0.35">
      <c r="A1131" s="10" t="s">
        <v>9164</v>
      </c>
      <c r="B1131" s="16" t="s">
        <v>1045</v>
      </c>
      <c r="C1131" s="108" t="s">
        <v>8853</v>
      </c>
      <c r="D1131" s="18"/>
      <c r="E1131" s="18"/>
      <c r="F1131" s="276">
        <v>3509.8</v>
      </c>
      <c r="G1131" s="358" t="s">
        <v>141</v>
      </c>
      <c r="H1131" s="359" t="str">
        <f>IFERROR(IF(OR(#REF!,#REF!,#REF!),H$3*$F1131,""),"n/a")</f>
        <v>n/a</v>
      </c>
      <c r="I1131" s="359" t="str">
        <f>IFERROR(IF(OR(#REF!,#REF!,#REF!),I$3*$F1131,""),"n/a")</f>
        <v>n/a</v>
      </c>
      <c r="J1131" s="359" t="str">
        <f>IFERROR(IF(OR(#REF!,#REF!,#REF!),J$3*$F1131,""),"n/a")</f>
        <v>n/a</v>
      </c>
      <c r="K1131" s="359" t="str">
        <f>IFERROR(IF(OR(#REF!,#REF!,#REF!),K$3*$F1131,""),"n/a")</f>
        <v>n/a</v>
      </c>
    </row>
    <row r="1132" spans="1:11" customFormat="1" ht="16" thickBot="1" x14ac:dyDescent="0.4">
      <c r="A1132" s="11"/>
      <c r="B1132" s="565" t="s">
        <v>1046</v>
      </c>
      <c r="C1132" s="391" t="s">
        <v>7736</v>
      </c>
      <c r="D1132" s="386"/>
      <c r="E1132" s="386" t="s">
        <v>141</v>
      </c>
      <c r="F1132" s="344">
        <v>3509.8</v>
      </c>
      <c r="G1132" s="358" t="s">
        <v>141</v>
      </c>
      <c r="H1132" s="359" t="str">
        <f>IFERROR(IF(OR(#REF!,#REF!,#REF!),H$3*$F1132,""),"n/a")</f>
        <v>n/a</v>
      </c>
      <c r="I1132" s="359" t="str">
        <f>IFERROR(IF(OR(#REF!,#REF!,#REF!),I$3*$F1132,""),"n/a")</f>
        <v>n/a</v>
      </c>
      <c r="J1132" s="359" t="str">
        <f>IFERROR(IF(OR(#REF!,#REF!,#REF!),J$3*$F1132,""),"n/a")</f>
        <v>n/a</v>
      </c>
      <c r="K1132" s="359" t="str">
        <f>IFERROR(IF(OR(#REF!,#REF!,#REF!),K$3*$F1132,""),"n/a")</f>
        <v>n/a</v>
      </c>
    </row>
    <row r="1133" spans="1:11" customFormat="1" ht="15.5" x14ac:dyDescent="0.35">
      <c r="A1133" s="8" t="s">
        <v>9165</v>
      </c>
      <c r="B1133" s="3" t="s">
        <v>1047</v>
      </c>
      <c r="C1133" s="110" t="s">
        <v>8852</v>
      </c>
      <c r="D1133" s="20"/>
      <c r="E1133" s="20"/>
      <c r="F1133" s="273">
        <v>3707.31</v>
      </c>
      <c r="G1133" s="358" t="s">
        <v>141</v>
      </c>
      <c r="H1133" s="359" t="str">
        <f>IFERROR(IF(OR(#REF!,#REF!,#REF!),H$3*$F1133,""),"n/a")</f>
        <v>n/a</v>
      </c>
      <c r="I1133" s="359" t="str">
        <f>IFERROR(IF(OR(#REF!,#REF!,#REF!),I$3*$F1133,""),"n/a")</f>
        <v>n/a</v>
      </c>
      <c r="J1133" s="359" t="str">
        <f>IFERROR(IF(OR(#REF!,#REF!,#REF!),J$3*$F1133,""),"n/a")</f>
        <v>n/a</v>
      </c>
      <c r="K1133" s="359" t="str">
        <f>IFERROR(IF(OR(#REF!,#REF!,#REF!),K$3*$F1133,""),"n/a")</f>
        <v>n/a</v>
      </c>
    </row>
    <row r="1134" spans="1:11" customFormat="1" ht="15.5" x14ac:dyDescent="0.35">
      <c r="A1134" s="8" t="s">
        <v>9166</v>
      </c>
      <c r="B1134" s="574" t="s">
        <v>1048</v>
      </c>
      <c r="C1134" s="193" t="s">
        <v>8851</v>
      </c>
      <c r="D1134" s="309"/>
      <c r="E1134" s="309"/>
      <c r="F1134" s="393">
        <v>3727.13</v>
      </c>
      <c r="G1134" s="358" t="s">
        <v>141</v>
      </c>
      <c r="H1134" s="359" t="str">
        <f>IFERROR(IF(OR(#REF!,#REF!,#REF!),H$3*$F1134,""),"n/a")</f>
        <v>n/a</v>
      </c>
      <c r="I1134" s="359" t="str">
        <f>IFERROR(IF(OR(#REF!,#REF!,#REF!),I$3*$F1134,""),"n/a")</f>
        <v>n/a</v>
      </c>
      <c r="J1134" s="359" t="str">
        <f>IFERROR(IF(OR(#REF!,#REF!,#REF!),J$3*$F1134,""),"n/a")</f>
        <v>n/a</v>
      </c>
      <c r="K1134" s="359" t="str">
        <f>IFERROR(IF(OR(#REF!,#REF!,#REF!),K$3*$F1134,""),"n/a")</f>
        <v>n/a</v>
      </c>
    </row>
    <row r="1135" spans="1:11" customFormat="1" ht="15.5" x14ac:dyDescent="0.35">
      <c r="A1135" s="8"/>
      <c r="B1135" s="574" t="s">
        <v>1049</v>
      </c>
      <c r="C1135" s="193" t="s">
        <v>7687</v>
      </c>
      <c r="D1135" s="309"/>
      <c r="E1135" s="309"/>
      <c r="F1135" s="393">
        <v>3727.13</v>
      </c>
      <c r="G1135" s="358" t="s">
        <v>141</v>
      </c>
      <c r="H1135" s="359" t="str">
        <f>IFERROR(IF(OR(#REF!,#REF!,#REF!),H$3*$F1135,""),"n/a")</f>
        <v>n/a</v>
      </c>
      <c r="I1135" s="359" t="str">
        <f>IFERROR(IF(OR(#REF!,#REF!,#REF!),I$3*$F1135,""),"n/a")</f>
        <v>n/a</v>
      </c>
      <c r="J1135" s="359" t="str">
        <f>IFERROR(IF(OR(#REF!,#REF!,#REF!),J$3*$F1135,""),"n/a")</f>
        <v>n/a</v>
      </c>
      <c r="K1135" s="359" t="str">
        <f>IFERROR(IF(OR(#REF!,#REF!,#REF!),K$3*$F1135,""),"n/a")</f>
        <v>n/a</v>
      </c>
    </row>
    <row r="1136" spans="1:11" customFormat="1" ht="16" thickBot="1" x14ac:dyDescent="0.4">
      <c r="A1136" s="11" t="s">
        <v>9167</v>
      </c>
      <c r="B1136" s="565" t="s">
        <v>1050</v>
      </c>
      <c r="C1136" s="391" t="s">
        <v>8850</v>
      </c>
      <c r="D1136" s="386"/>
      <c r="E1136" s="386"/>
      <c r="F1136" s="344">
        <v>3896.87</v>
      </c>
      <c r="G1136" s="358" t="s">
        <v>141</v>
      </c>
      <c r="H1136" s="359" t="str">
        <f>IFERROR(IF(OR(#REF!,#REF!,#REF!),H$3*$F1136,""),"n/a")</f>
        <v>n/a</v>
      </c>
      <c r="I1136" s="359" t="str">
        <f>IFERROR(IF(OR(#REF!,#REF!,#REF!),I$3*$F1136,""),"n/a")</f>
        <v>n/a</v>
      </c>
      <c r="J1136" s="359" t="str">
        <f>IFERROR(IF(OR(#REF!,#REF!,#REF!),J$3*$F1136,""),"n/a")</f>
        <v>n/a</v>
      </c>
      <c r="K1136" s="359" t="str">
        <f>IFERROR(IF(OR(#REF!,#REF!,#REF!),K$3*$F1136,""),"n/a")</f>
        <v>n/a</v>
      </c>
    </row>
    <row r="1137" spans="1:11" customFormat="1" ht="15.5" x14ac:dyDescent="0.35">
      <c r="A1137" s="10"/>
      <c r="B1137" s="16" t="s">
        <v>1051</v>
      </c>
      <c r="C1137" s="108" t="s">
        <v>7666</v>
      </c>
      <c r="D1137" s="24"/>
      <c r="E1137" s="24"/>
      <c r="F1137" s="276">
        <v>3896.87</v>
      </c>
      <c r="G1137" s="358" t="s">
        <v>141</v>
      </c>
      <c r="H1137" s="359" t="str">
        <f>IFERROR(IF(OR(#REF!,#REF!,#REF!),H$3*$F1137,""),"n/a")</f>
        <v>n/a</v>
      </c>
      <c r="I1137" s="359" t="str">
        <f>IFERROR(IF(OR(#REF!,#REF!,#REF!),I$3*$F1137,""),"n/a")</f>
        <v>n/a</v>
      </c>
      <c r="J1137" s="359" t="str">
        <f>IFERROR(IF(OR(#REF!,#REF!,#REF!),J$3*$F1137,""),"n/a")</f>
        <v>n/a</v>
      </c>
      <c r="K1137" s="359" t="str">
        <f>IFERROR(IF(OR(#REF!,#REF!,#REF!),K$3*$F1137,""),"n/a")</f>
        <v>n/a</v>
      </c>
    </row>
    <row r="1138" spans="1:11" customFormat="1" ht="16" thickBot="1" x14ac:dyDescent="0.4">
      <c r="A1138" s="11"/>
      <c r="B1138" s="565" t="s">
        <v>1052</v>
      </c>
      <c r="C1138" s="391" t="s">
        <v>7735</v>
      </c>
      <c r="D1138" s="388"/>
      <c r="E1138" s="388" t="s">
        <v>141</v>
      </c>
      <c r="F1138" s="344">
        <v>3896.87</v>
      </c>
      <c r="G1138" s="358" t="s">
        <v>141</v>
      </c>
      <c r="H1138" s="359" t="str">
        <f>IFERROR(IF(OR(#REF!,#REF!,#REF!),H$3*$F1138,""),"n/a")</f>
        <v>n/a</v>
      </c>
      <c r="I1138" s="359" t="str">
        <f>IFERROR(IF(OR(#REF!,#REF!,#REF!),I$3*$F1138,""),"n/a")</f>
        <v>n/a</v>
      </c>
      <c r="J1138" s="359" t="str">
        <f>IFERROR(IF(OR(#REF!,#REF!,#REF!),J$3*$F1138,""),"n/a")</f>
        <v>n/a</v>
      </c>
      <c r="K1138" s="359" t="str">
        <f>IFERROR(IF(OR(#REF!,#REF!,#REF!),K$3*$F1138,""),"n/a")</f>
        <v>n/a</v>
      </c>
    </row>
    <row r="1139" spans="1:11" customFormat="1" ht="15.5" x14ac:dyDescent="0.35">
      <c r="A1139" s="10" t="s">
        <v>9168</v>
      </c>
      <c r="B1139" s="16" t="s">
        <v>1053</v>
      </c>
      <c r="C1139" s="108" t="s">
        <v>8849</v>
      </c>
      <c r="D1139" s="18"/>
      <c r="E1139" s="18"/>
      <c r="F1139" s="276">
        <v>4817.91</v>
      </c>
      <c r="G1139" s="358" t="s">
        <v>141</v>
      </c>
      <c r="H1139" s="359" t="str">
        <f>IFERROR(IF(OR(#REF!,#REF!,#REF!),H$3*$F1139,""),"n/a")</f>
        <v>n/a</v>
      </c>
      <c r="I1139" s="359" t="str">
        <f>IFERROR(IF(OR(#REF!,#REF!,#REF!),I$3*$F1139,""),"n/a")</f>
        <v>n/a</v>
      </c>
      <c r="J1139" s="359" t="str">
        <f>IFERROR(IF(OR(#REF!,#REF!,#REF!),J$3*$F1139,""),"n/a")</f>
        <v>n/a</v>
      </c>
      <c r="K1139" s="359" t="str">
        <f>IFERROR(IF(OR(#REF!,#REF!,#REF!),K$3*$F1139,""),"n/a")</f>
        <v>n/a</v>
      </c>
    </row>
    <row r="1140" spans="1:11" customFormat="1" ht="15.5" x14ac:dyDescent="0.35">
      <c r="A1140" s="8"/>
      <c r="B1140" s="3" t="s">
        <v>1054</v>
      </c>
      <c r="C1140" s="110" t="s">
        <v>7734</v>
      </c>
      <c r="D1140" s="25"/>
      <c r="E1140" s="25" t="s">
        <v>141</v>
      </c>
      <c r="F1140" s="273">
        <v>4817.91</v>
      </c>
      <c r="G1140" s="358" t="s">
        <v>141</v>
      </c>
      <c r="H1140" s="359" t="str">
        <f>IFERROR(IF(OR(#REF!,#REF!,#REF!),H$3*$F1140,""),"n/a")</f>
        <v>n/a</v>
      </c>
      <c r="I1140" s="359" t="str">
        <f>IFERROR(IF(OR(#REF!,#REF!,#REF!),I$3*$F1140,""),"n/a")</f>
        <v>n/a</v>
      </c>
      <c r="J1140" s="359" t="str">
        <f>IFERROR(IF(OR(#REF!,#REF!,#REF!),J$3*$F1140,""),"n/a")</f>
        <v>n/a</v>
      </c>
      <c r="K1140" s="359" t="str">
        <f>IFERROR(IF(OR(#REF!,#REF!,#REF!),K$3*$F1140,""),"n/a")</f>
        <v>n/a</v>
      </c>
    </row>
    <row r="1141" spans="1:11" customFormat="1" ht="16" thickBot="1" x14ac:dyDescent="0.4">
      <c r="A1141" s="8" t="s">
        <v>9169</v>
      </c>
      <c r="B1141" s="221" t="s">
        <v>1055</v>
      </c>
      <c r="C1141" s="247" t="s">
        <v>8848</v>
      </c>
      <c r="D1141" s="222"/>
      <c r="E1141" s="222"/>
      <c r="F1141" s="274">
        <v>8654.67</v>
      </c>
      <c r="G1141" s="358" t="s">
        <v>141</v>
      </c>
      <c r="H1141" s="359" t="str">
        <f>IFERROR(IF(OR(#REF!,#REF!,#REF!),H$3*$F1141,""),"n/a")</f>
        <v>n/a</v>
      </c>
      <c r="I1141" s="359" t="str">
        <f>IFERROR(IF(OR(#REF!,#REF!,#REF!),I$3*$F1141,""),"n/a")</f>
        <v>n/a</v>
      </c>
      <c r="J1141" s="359" t="str">
        <f>IFERROR(IF(OR(#REF!,#REF!,#REF!),J$3*$F1141,""),"n/a")</f>
        <v>n/a</v>
      </c>
      <c r="K1141" s="359" t="str">
        <f>IFERROR(IF(OR(#REF!,#REF!,#REF!),K$3*$F1141,""),"n/a")</f>
        <v>n/a</v>
      </c>
    </row>
    <row r="1142" spans="1:11" customFormat="1" ht="15.5" x14ac:dyDescent="0.35">
      <c r="A1142" s="10"/>
      <c r="B1142" s="16" t="s">
        <v>1056</v>
      </c>
      <c r="C1142" s="108" t="s">
        <v>7733</v>
      </c>
      <c r="D1142" s="24"/>
      <c r="E1142" s="24" t="s">
        <v>141</v>
      </c>
      <c r="F1142" s="276">
        <v>8654.67</v>
      </c>
      <c r="G1142" s="358" t="s">
        <v>141</v>
      </c>
      <c r="H1142" s="359" t="str">
        <f>IFERROR(IF(OR(#REF!,#REF!,#REF!),H$3*$F1142,""),"n/a")</f>
        <v>n/a</v>
      </c>
      <c r="I1142" s="359" t="str">
        <f>IFERROR(IF(OR(#REF!,#REF!,#REF!),I$3*$F1142,""),"n/a")</f>
        <v>n/a</v>
      </c>
      <c r="J1142" s="359" t="str">
        <f>IFERROR(IF(OR(#REF!,#REF!,#REF!),J$3*$F1142,""),"n/a")</f>
        <v>n/a</v>
      </c>
      <c r="K1142" s="359" t="str">
        <f>IFERROR(IF(OR(#REF!,#REF!,#REF!),K$3*$F1142,""),"n/a")</f>
        <v>n/a</v>
      </c>
    </row>
    <row r="1143" spans="1:11" customFormat="1" ht="31.5" thickBot="1" x14ac:dyDescent="0.4">
      <c r="A1143" s="7" t="s">
        <v>9258</v>
      </c>
      <c r="B1143" s="565" t="s">
        <v>7978</v>
      </c>
      <c r="C1143" s="391" t="s">
        <v>8000</v>
      </c>
      <c r="D1143" s="388"/>
      <c r="E1143" s="388"/>
      <c r="F1143" s="344">
        <v>15697.16</v>
      </c>
      <c r="G1143" s="358" t="s">
        <v>141</v>
      </c>
      <c r="H1143" s="359" t="str">
        <f>IFERROR(IF(OR(#REF!,#REF!,#REF!),H$3*$F1143,""),"n/a")</f>
        <v>n/a</v>
      </c>
      <c r="I1143" s="359" t="str">
        <f>IFERROR(IF(OR(#REF!,#REF!,#REF!),I$3*$F1143,""),"n/a")</f>
        <v>n/a</v>
      </c>
      <c r="J1143" s="359" t="str">
        <f>IFERROR(IF(OR(#REF!,#REF!,#REF!),J$3*$F1143,""),"n/a")</f>
        <v>n/a</v>
      </c>
      <c r="K1143" s="359" t="str">
        <f>IFERROR(IF(OR(#REF!,#REF!,#REF!),K$3*$F1143,""),"n/a")</f>
        <v>n/a</v>
      </c>
    </row>
    <row r="1144" spans="1:11" customFormat="1" ht="15.5" x14ac:dyDescent="0.35">
      <c r="A1144" s="9"/>
      <c r="B1144" s="3" t="s">
        <v>7979</v>
      </c>
      <c r="C1144" s="110" t="s">
        <v>7324</v>
      </c>
      <c r="D1144" s="20"/>
      <c r="E1144" s="130"/>
      <c r="F1144" s="273">
        <v>15697.16</v>
      </c>
      <c r="G1144" s="358" t="s">
        <v>141</v>
      </c>
      <c r="H1144" s="359" t="str">
        <f>IFERROR(IF(OR(#REF!,#REF!,#REF!),H$3*$F1144,""),"n/a")</f>
        <v>n/a</v>
      </c>
      <c r="I1144" s="359" t="str">
        <f>IFERROR(IF(OR(#REF!,#REF!,#REF!),I$3*$F1144,""),"n/a")</f>
        <v>n/a</v>
      </c>
      <c r="J1144" s="359" t="str">
        <f>IFERROR(IF(OR(#REF!,#REF!,#REF!),J$3*$F1144,""),"n/a")</f>
        <v>n/a</v>
      </c>
      <c r="K1144" s="359" t="str">
        <f>IFERROR(IF(OR(#REF!,#REF!,#REF!),K$3*$F1144,""),"n/a")</f>
        <v>n/a</v>
      </c>
    </row>
    <row r="1145" spans="1:11" customFormat="1" ht="31" x14ac:dyDescent="0.35">
      <c r="A1145" s="8" t="s">
        <v>9259</v>
      </c>
      <c r="B1145" s="2" t="s">
        <v>7980</v>
      </c>
      <c r="C1145" s="111" t="s">
        <v>8001</v>
      </c>
      <c r="D1145" s="17"/>
      <c r="E1145" s="191"/>
      <c r="F1145" s="296">
        <v>12676.52</v>
      </c>
      <c r="G1145" s="358" t="s">
        <v>141</v>
      </c>
      <c r="H1145" s="359" t="str">
        <f>IFERROR(IF(OR(#REF!,#REF!,#REF!),H$3*$F1145,""),"n/a")</f>
        <v>n/a</v>
      </c>
      <c r="I1145" s="359" t="str">
        <f>IFERROR(IF(OR(#REF!,#REF!,#REF!),I$3*$F1145,""),"n/a")</f>
        <v>n/a</v>
      </c>
      <c r="J1145" s="359" t="str">
        <f>IFERROR(IF(OR(#REF!,#REF!,#REF!),J$3*$F1145,""),"n/a")</f>
        <v>n/a</v>
      </c>
      <c r="K1145" s="359" t="str">
        <f>IFERROR(IF(OR(#REF!,#REF!,#REF!),K$3*$F1145,""),"n/a")</f>
        <v>n/a</v>
      </c>
    </row>
    <row r="1146" spans="1:11" customFormat="1" ht="16" thickBot="1" x14ac:dyDescent="0.4">
      <c r="A1146" s="8"/>
      <c r="B1146" s="221" t="s">
        <v>7358</v>
      </c>
      <c r="C1146" s="247" t="s">
        <v>7357</v>
      </c>
      <c r="D1146" s="222"/>
      <c r="E1146" s="245"/>
      <c r="F1146" s="274">
        <v>12676.52</v>
      </c>
      <c r="G1146" s="358" t="s">
        <v>141</v>
      </c>
      <c r="H1146" s="359" t="str">
        <f>IFERROR(IF(OR(#REF!,#REF!,#REF!),H$3*$F1146,""),"n/a")</f>
        <v>n/a</v>
      </c>
      <c r="I1146" s="359" t="str">
        <f>IFERROR(IF(OR(#REF!,#REF!,#REF!),I$3*$F1146,""),"n/a")</f>
        <v>n/a</v>
      </c>
      <c r="J1146" s="359" t="str">
        <f>IFERROR(IF(OR(#REF!,#REF!,#REF!),J$3*$F1146,""),"n/a")</f>
        <v>n/a</v>
      </c>
      <c r="K1146" s="359" t="str">
        <f>IFERROR(IF(OR(#REF!,#REF!,#REF!),K$3*$F1146,""),"n/a")</f>
        <v>n/a</v>
      </c>
    </row>
    <row r="1147" spans="1:11" customFormat="1" ht="15.5" x14ac:dyDescent="0.35">
      <c r="A1147" s="10"/>
      <c r="B1147" s="16" t="s">
        <v>7981</v>
      </c>
      <c r="C1147" s="108" t="s">
        <v>7321</v>
      </c>
      <c r="D1147" s="18"/>
      <c r="E1147" s="24"/>
      <c r="F1147" s="276">
        <v>12676.52</v>
      </c>
      <c r="G1147" s="358" t="s">
        <v>141</v>
      </c>
      <c r="H1147" s="359" t="str">
        <f>IFERROR(IF(OR(#REF!,#REF!,#REF!),H$3*$F1147,""),"n/a")</f>
        <v>n/a</v>
      </c>
      <c r="I1147" s="359" t="str">
        <f>IFERROR(IF(OR(#REF!,#REF!,#REF!),I$3*$F1147,""),"n/a")</f>
        <v>n/a</v>
      </c>
      <c r="J1147" s="359" t="str">
        <f>IFERROR(IF(OR(#REF!,#REF!,#REF!),J$3*$F1147,""),"n/a")</f>
        <v>n/a</v>
      </c>
      <c r="K1147" s="359" t="str">
        <f>IFERROR(IF(OR(#REF!,#REF!,#REF!),K$3*$F1147,""),"n/a")</f>
        <v>n/a</v>
      </c>
    </row>
    <row r="1148" spans="1:11" customFormat="1" ht="31" x14ac:dyDescent="0.35">
      <c r="A1148" s="9" t="s">
        <v>9260</v>
      </c>
      <c r="B1148" s="574" t="s">
        <v>7982</v>
      </c>
      <c r="C1148" s="193" t="s">
        <v>8002</v>
      </c>
      <c r="D1148" s="316"/>
      <c r="E1148" s="316"/>
      <c r="F1148" s="393">
        <v>13873.74</v>
      </c>
      <c r="G1148" s="358" t="s">
        <v>141</v>
      </c>
      <c r="H1148" s="359" t="str">
        <f>IFERROR(IF(OR(#REF!,#REF!,#REF!),H$3*$F1148,""),"n/a")</f>
        <v>n/a</v>
      </c>
      <c r="I1148" s="359" t="str">
        <f>IFERROR(IF(OR(#REF!,#REF!,#REF!),I$3*$F1148,""),"n/a")</f>
        <v>n/a</v>
      </c>
      <c r="J1148" s="359" t="str">
        <f>IFERROR(IF(OR(#REF!,#REF!,#REF!),J$3*$F1148,""),"n/a")</f>
        <v>n/a</v>
      </c>
      <c r="K1148" s="359" t="str">
        <f>IFERROR(IF(OR(#REF!,#REF!,#REF!),K$3*$F1148,""),"n/a")</f>
        <v>n/a</v>
      </c>
    </row>
    <row r="1149" spans="1:11" customFormat="1" ht="16" thickBot="1" x14ac:dyDescent="0.4">
      <c r="A1149" s="9"/>
      <c r="B1149" s="221" t="s">
        <v>7983</v>
      </c>
      <c r="C1149" s="247" t="s">
        <v>7320</v>
      </c>
      <c r="D1149" s="222"/>
      <c r="E1149" s="241"/>
      <c r="F1149" s="274">
        <v>13873.74</v>
      </c>
      <c r="G1149" s="358" t="s">
        <v>141</v>
      </c>
      <c r="H1149" s="359" t="str">
        <f>IFERROR(IF(OR(#REF!,#REF!,#REF!),H$3*$F1149,""),"n/a")</f>
        <v>n/a</v>
      </c>
      <c r="I1149" s="359" t="str">
        <f>IFERROR(IF(OR(#REF!,#REF!,#REF!),I$3*$F1149,""),"n/a")</f>
        <v>n/a</v>
      </c>
      <c r="J1149" s="359" t="str">
        <f>IFERROR(IF(OR(#REF!,#REF!,#REF!),J$3*$F1149,""),"n/a")</f>
        <v>n/a</v>
      </c>
      <c r="K1149" s="359" t="str">
        <f>IFERROR(IF(OR(#REF!,#REF!,#REF!),K$3*$F1149,""),"n/a")</f>
        <v>n/a</v>
      </c>
    </row>
    <row r="1150" spans="1:11" customFormat="1" ht="31" x14ac:dyDescent="0.35">
      <c r="A1150" s="10" t="s">
        <v>9261</v>
      </c>
      <c r="B1150" s="16" t="s">
        <v>8003</v>
      </c>
      <c r="C1150" s="108" t="s">
        <v>8004</v>
      </c>
      <c r="D1150" s="18"/>
      <c r="E1150" s="21"/>
      <c r="F1150" s="276">
        <v>18474.45</v>
      </c>
      <c r="G1150" s="358" t="s">
        <v>141</v>
      </c>
      <c r="H1150" s="359" t="str">
        <f>IFERROR(IF(OR(#REF!,#REF!,#REF!),H$3*$F1150,""),"n/a")</f>
        <v>n/a</v>
      </c>
      <c r="I1150" s="359" t="str">
        <f>IFERROR(IF(OR(#REF!,#REF!,#REF!),I$3*$F1150,""),"n/a")</f>
        <v>n/a</v>
      </c>
      <c r="J1150" s="359" t="str">
        <f>IFERROR(IF(OR(#REF!,#REF!,#REF!),J$3*$F1150,""),"n/a")</f>
        <v>n/a</v>
      </c>
      <c r="K1150" s="359" t="str">
        <f>IFERROR(IF(OR(#REF!,#REF!,#REF!),K$3*$F1150,""),"n/a")</f>
        <v>n/a</v>
      </c>
    </row>
    <row r="1151" spans="1:11" customFormat="1" ht="15.5" x14ac:dyDescent="0.35">
      <c r="A1151" s="8"/>
      <c r="B1151" s="221" t="s">
        <v>7360</v>
      </c>
      <c r="C1151" s="247" t="s">
        <v>7359</v>
      </c>
      <c r="D1151" s="222"/>
      <c r="E1151" s="232"/>
      <c r="F1151" s="274">
        <v>18474.45</v>
      </c>
      <c r="G1151" s="358" t="s">
        <v>141</v>
      </c>
      <c r="H1151" s="359" t="str">
        <f>IFERROR(IF(OR(#REF!,#REF!,#REF!),H$3*$F1151,""),"n/a")</f>
        <v>n/a</v>
      </c>
      <c r="I1151" s="359" t="str">
        <f>IFERROR(IF(OR(#REF!,#REF!,#REF!),I$3*$F1151,""),"n/a")</f>
        <v>n/a</v>
      </c>
      <c r="J1151" s="359" t="str">
        <f>IFERROR(IF(OR(#REF!,#REF!,#REF!),J$3*$F1151,""),"n/a")</f>
        <v>n/a</v>
      </c>
      <c r="K1151" s="359" t="str">
        <f>IFERROR(IF(OR(#REF!,#REF!,#REF!),K$3*$F1151,""),"n/a")</f>
        <v>n/a</v>
      </c>
    </row>
    <row r="1152" spans="1:11" customFormat="1" ht="31.5" thickBot="1" x14ac:dyDescent="0.4">
      <c r="A1152" s="9" t="s">
        <v>9262</v>
      </c>
      <c r="B1152" s="221" t="s">
        <v>1170</v>
      </c>
      <c r="C1152" s="247" t="s">
        <v>1225</v>
      </c>
      <c r="D1152" s="241"/>
      <c r="E1152" s="241"/>
      <c r="F1152" s="274">
        <v>11268.1</v>
      </c>
      <c r="G1152" s="358" t="s">
        <v>141</v>
      </c>
      <c r="H1152" s="359" t="str">
        <f>IFERROR(IF(OR(#REF!,#REF!,#REF!),H$3*$F1152,""),"n/a")</f>
        <v>n/a</v>
      </c>
      <c r="I1152" s="359" t="str">
        <f>IFERROR(IF(OR(#REF!,#REF!,#REF!),I$3*$F1152,""),"n/a")</f>
        <v>n/a</v>
      </c>
      <c r="J1152" s="359" t="str">
        <f>IFERROR(IF(OR(#REF!,#REF!,#REF!),J$3*$F1152,""),"n/a")</f>
        <v>n/a</v>
      </c>
      <c r="K1152" s="359" t="str">
        <f>IFERROR(IF(OR(#REF!,#REF!,#REF!),K$3*$F1152,""),"n/a")</f>
        <v>n/a</v>
      </c>
    </row>
    <row r="1153" spans="1:11" customFormat="1" ht="15.5" x14ac:dyDescent="0.35">
      <c r="A1153" s="69"/>
      <c r="B1153" s="16" t="s">
        <v>1171</v>
      </c>
      <c r="C1153" s="108" t="s">
        <v>1226</v>
      </c>
      <c r="D1153" s="18"/>
      <c r="E1153" s="24"/>
      <c r="F1153" s="276">
        <v>11268.1</v>
      </c>
      <c r="G1153" s="358" t="s">
        <v>141</v>
      </c>
      <c r="H1153" s="359" t="str">
        <f>IFERROR(IF(OR(#REF!,#REF!,#REF!),H$3*$F1153,""),"n/a")</f>
        <v>n/a</v>
      </c>
      <c r="I1153" s="359" t="str">
        <f>IFERROR(IF(OR(#REF!,#REF!,#REF!),I$3*$F1153,""),"n/a")</f>
        <v>n/a</v>
      </c>
      <c r="J1153" s="359" t="str">
        <f>IFERROR(IF(OR(#REF!,#REF!,#REF!),J$3*$F1153,""),"n/a")</f>
        <v>n/a</v>
      </c>
      <c r="K1153" s="359" t="str">
        <f>IFERROR(IF(OR(#REF!,#REF!,#REF!),K$3*$F1153,""),"n/a")</f>
        <v>n/a</v>
      </c>
    </row>
    <row r="1154" spans="1:11" customFormat="1" ht="15.5" x14ac:dyDescent="0.35">
      <c r="A1154" s="9"/>
      <c r="B1154" s="574" t="s">
        <v>1172</v>
      </c>
      <c r="C1154" s="193" t="s">
        <v>1227</v>
      </c>
      <c r="D1154" s="316"/>
      <c r="E1154" s="316"/>
      <c r="F1154" s="393">
        <v>11268.1</v>
      </c>
      <c r="G1154" s="358" t="s">
        <v>141</v>
      </c>
      <c r="H1154" s="359" t="str">
        <f>IFERROR(IF(OR(#REF!,#REF!,#REF!),H$3*$F1154,""),"n/a")</f>
        <v>n/a</v>
      </c>
      <c r="I1154" s="359" t="str">
        <f>IFERROR(IF(OR(#REF!,#REF!,#REF!),I$3*$F1154,""),"n/a")</f>
        <v>n/a</v>
      </c>
      <c r="J1154" s="359" t="str">
        <f>IFERROR(IF(OR(#REF!,#REF!,#REF!),J$3*$F1154,""),"n/a")</f>
        <v>n/a</v>
      </c>
      <c r="K1154" s="359" t="str">
        <f>IFERROR(IF(OR(#REF!,#REF!,#REF!),K$3*$F1154,""),"n/a")</f>
        <v>n/a</v>
      </c>
    </row>
    <row r="1155" spans="1:11" customFormat="1" ht="31.5" thickBot="1" x14ac:dyDescent="0.4">
      <c r="A1155" s="8" t="s">
        <v>9263</v>
      </c>
      <c r="B1155" s="221" t="s">
        <v>1228</v>
      </c>
      <c r="C1155" s="247" t="s">
        <v>1229</v>
      </c>
      <c r="D1155" s="222"/>
      <c r="E1155" s="232"/>
      <c r="F1155" s="274">
        <v>5300.27</v>
      </c>
      <c r="G1155" s="358" t="s">
        <v>141</v>
      </c>
      <c r="H1155" s="359" t="str">
        <f>IFERROR(IF(OR(#REF!,#REF!,#REF!),H$3*$F1155,""),"n/a")</f>
        <v>n/a</v>
      </c>
      <c r="I1155" s="359" t="str">
        <f>IFERROR(IF(OR(#REF!,#REF!,#REF!),I$3*$F1155,""),"n/a")</f>
        <v>n/a</v>
      </c>
      <c r="J1155" s="359" t="str">
        <f>IFERROR(IF(OR(#REF!,#REF!,#REF!),J$3*$F1155,""),"n/a")</f>
        <v>n/a</v>
      </c>
      <c r="K1155" s="359" t="str">
        <f>IFERROR(IF(OR(#REF!,#REF!,#REF!),K$3*$F1155,""),"n/a")</f>
        <v>n/a</v>
      </c>
    </row>
    <row r="1156" spans="1:11" customFormat="1" ht="15.5" x14ac:dyDescent="0.35">
      <c r="A1156" s="10"/>
      <c r="B1156" s="16" t="s">
        <v>1230</v>
      </c>
      <c r="C1156" s="108" t="s">
        <v>1231</v>
      </c>
      <c r="D1156" s="18"/>
      <c r="E1156" s="21"/>
      <c r="F1156" s="276">
        <v>5300.27</v>
      </c>
      <c r="G1156" s="358" t="s">
        <v>141</v>
      </c>
      <c r="H1156" s="359" t="str">
        <f>IFERROR(IF(OR(#REF!,#REF!,#REF!),H$3*$F1156,""),"n/a")</f>
        <v>n/a</v>
      </c>
      <c r="I1156" s="359" t="str">
        <f>IFERROR(IF(OR(#REF!,#REF!,#REF!),I$3*$F1156,""),"n/a")</f>
        <v>n/a</v>
      </c>
      <c r="J1156" s="359" t="str">
        <f>IFERROR(IF(OR(#REF!,#REF!,#REF!),J$3*$F1156,""),"n/a")</f>
        <v>n/a</v>
      </c>
      <c r="K1156" s="359" t="str">
        <f>IFERROR(IF(OR(#REF!,#REF!,#REF!),K$3*$F1156,""),"n/a")</f>
        <v>n/a</v>
      </c>
    </row>
    <row r="1157" spans="1:11" customFormat="1" ht="31.5" thickBot="1" x14ac:dyDescent="0.4">
      <c r="A1157" s="7" t="s">
        <v>9264</v>
      </c>
      <c r="B1157" s="565" t="s">
        <v>1174</v>
      </c>
      <c r="C1157" s="391" t="s">
        <v>1232</v>
      </c>
      <c r="D1157" s="388"/>
      <c r="E1157" s="388"/>
      <c r="F1157" s="344">
        <v>9833.3700000000008</v>
      </c>
      <c r="G1157" s="358" t="s">
        <v>141</v>
      </c>
      <c r="H1157" s="359" t="str">
        <f>IFERROR(IF(OR(#REF!,#REF!,#REF!),H$3*$F1157,""),"n/a")</f>
        <v>n/a</v>
      </c>
      <c r="I1157" s="359" t="str">
        <f>IFERROR(IF(OR(#REF!,#REF!,#REF!),I$3*$F1157,""),"n/a")</f>
        <v>n/a</v>
      </c>
      <c r="J1157" s="359" t="str">
        <f>IFERROR(IF(OR(#REF!,#REF!,#REF!),J$3*$F1157,""),"n/a")</f>
        <v>n/a</v>
      </c>
      <c r="K1157" s="359" t="str">
        <f>IFERROR(IF(OR(#REF!,#REF!,#REF!),K$3*$F1157,""),"n/a")</f>
        <v>n/a</v>
      </c>
    </row>
    <row r="1158" spans="1:11" customFormat="1" ht="15.5" x14ac:dyDescent="0.35">
      <c r="A1158" s="69"/>
      <c r="B1158" s="16" t="s">
        <v>1175</v>
      </c>
      <c r="C1158" s="108" t="s">
        <v>1233</v>
      </c>
      <c r="D1158" s="18"/>
      <c r="E1158" s="157"/>
      <c r="F1158" s="298">
        <v>9833.3700000000008</v>
      </c>
      <c r="G1158" s="358" t="s">
        <v>141</v>
      </c>
      <c r="H1158" s="359" t="str">
        <f>IFERROR(IF(OR(#REF!,#REF!,#REF!),H$3*$F1158,""),"n/a")</f>
        <v>n/a</v>
      </c>
      <c r="I1158" s="359" t="str">
        <f>IFERROR(IF(OR(#REF!,#REF!,#REF!),I$3*$F1158,""),"n/a")</f>
        <v>n/a</v>
      </c>
      <c r="J1158" s="359" t="str">
        <f>IFERROR(IF(OR(#REF!,#REF!,#REF!),J$3*$F1158,""),"n/a")</f>
        <v>n/a</v>
      </c>
      <c r="K1158" s="359" t="str">
        <f>IFERROR(IF(OR(#REF!,#REF!,#REF!),K$3*$F1158,""),"n/a")</f>
        <v>n/a</v>
      </c>
    </row>
    <row r="1159" spans="1:11" customFormat="1" ht="16" thickBot="1" x14ac:dyDescent="0.4">
      <c r="A1159" s="9"/>
      <c r="B1159" s="221" t="s">
        <v>1176</v>
      </c>
      <c r="C1159" s="247" t="s">
        <v>1234</v>
      </c>
      <c r="D1159" s="245"/>
      <c r="E1159" s="241"/>
      <c r="F1159" s="274">
        <v>9833.3700000000008</v>
      </c>
      <c r="G1159" s="358" t="s">
        <v>141</v>
      </c>
      <c r="H1159" s="359" t="str">
        <f>IFERROR(IF(OR(#REF!,#REF!,#REF!),H$3*$F1159,""),"n/a")</f>
        <v>n/a</v>
      </c>
      <c r="I1159" s="359" t="str">
        <f>IFERROR(IF(OR(#REF!,#REF!,#REF!),I$3*$F1159,""),"n/a")</f>
        <v>n/a</v>
      </c>
      <c r="J1159" s="359" t="str">
        <f>IFERROR(IF(OR(#REF!,#REF!,#REF!),J$3*$F1159,""),"n/a")</f>
        <v>n/a</v>
      </c>
      <c r="K1159" s="359" t="str">
        <f>IFERROR(IF(OR(#REF!,#REF!,#REF!),K$3*$F1159,""),"n/a")</f>
        <v>n/a</v>
      </c>
    </row>
    <row r="1160" spans="1:11" customFormat="1" ht="31" x14ac:dyDescent="0.35">
      <c r="A1160" s="10" t="s">
        <v>9265</v>
      </c>
      <c r="B1160" s="16" t="s">
        <v>1235</v>
      </c>
      <c r="C1160" s="108" t="s">
        <v>1236</v>
      </c>
      <c r="D1160" s="52"/>
      <c r="E1160" s="21"/>
      <c r="F1160" s="276">
        <v>10371.790000000001</v>
      </c>
      <c r="G1160" s="358" t="s">
        <v>141</v>
      </c>
      <c r="H1160" s="359" t="str">
        <f>IFERROR(IF(OR(#REF!,#REF!,#REF!),H$3*$F1160,""),"n/a")</f>
        <v>n/a</v>
      </c>
      <c r="I1160" s="359" t="str">
        <f>IFERROR(IF(OR(#REF!,#REF!,#REF!),I$3*$F1160,""),"n/a")</f>
        <v>n/a</v>
      </c>
      <c r="J1160" s="359" t="str">
        <f>IFERROR(IF(OR(#REF!,#REF!,#REF!),J$3*$F1160,""),"n/a")</f>
        <v>n/a</v>
      </c>
      <c r="K1160" s="359" t="str">
        <f>IFERROR(IF(OR(#REF!,#REF!,#REF!),K$3*$F1160,""),"n/a")</f>
        <v>n/a</v>
      </c>
    </row>
    <row r="1161" spans="1:11" customFormat="1" ht="15.5" x14ac:dyDescent="0.35">
      <c r="A1161" s="8"/>
      <c r="B1161" s="2" t="s">
        <v>1177</v>
      </c>
      <c r="C1161" s="111" t="s">
        <v>1237</v>
      </c>
      <c r="D1161" s="41"/>
      <c r="E1161" s="312"/>
      <c r="F1161" s="393">
        <v>10371.790000000001</v>
      </c>
      <c r="G1161" s="358" t="s">
        <v>141</v>
      </c>
      <c r="H1161" s="359" t="str">
        <f>IFERROR(IF(OR(#REF!,#REF!,#REF!),H$3*$F1161,""),"n/a")</f>
        <v>n/a</v>
      </c>
      <c r="I1161" s="359" t="str">
        <f>IFERROR(IF(OR(#REF!,#REF!,#REF!),I$3*$F1161,""),"n/a")</f>
        <v>n/a</v>
      </c>
      <c r="J1161" s="359" t="str">
        <f>IFERROR(IF(OR(#REF!,#REF!,#REF!),J$3*$F1161,""),"n/a")</f>
        <v>n/a</v>
      </c>
      <c r="K1161" s="359" t="str">
        <f>IFERROR(IF(OR(#REF!,#REF!,#REF!),K$3*$F1161,""),"n/a")</f>
        <v>n/a</v>
      </c>
    </row>
    <row r="1162" spans="1:11" customFormat="1" ht="31.5" thickBot="1" x14ac:dyDescent="0.4">
      <c r="A1162" s="8" t="s">
        <v>9266</v>
      </c>
      <c r="B1162" s="221" t="s">
        <v>1178</v>
      </c>
      <c r="C1162" s="247" t="s">
        <v>1238</v>
      </c>
      <c r="D1162" s="242"/>
      <c r="E1162" s="232"/>
      <c r="F1162" s="274">
        <v>9847.23</v>
      </c>
      <c r="G1162" s="358" t="s">
        <v>141</v>
      </c>
      <c r="H1162" s="359" t="str">
        <f>IFERROR(IF(OR(#REF!,#REF!,#REF!),H$3*$F1162,""),"n/a")</f>
        <v>n/a</v>
      </c>
      <c r="I1162" s="359" t="str">
        <f>IFERROR(IF(OR(#REF!,#REF!,#REF!),I$3*$F1162,""),"n/a")</f>
        <v>n/a</v>
      </c>
      <c r="J1162" s="359" t="str">
        <f>IFERROR(IF(OR(#REF!,#REF!,#REF!),J$3*$F1162,""),"n/a")</f>
        <v>n/a</v>
      </c>
      <c r="K1162" s="359" t="str">
        <f>IFERROR(IF(OR(#REF!,#REF!,#REF!),K$3*$F1162,""),"n/a")</f>
        <v>n/a</v>
      </c>
    </row>
    <row r="1163" spans="1:11" customFormat="1" ht="15.5" x14ac:dyDescent="0.35">
      <c r="A1163" s="10"/>
      <c r="B1163" s="16" t="s">
        <v>1179</v>
      </c>
      <c r="C1163" s="108" t="s">
        <v>1239</v>
      </c>
      <c r="D1163" s="52"/>
      <c r="E1163" s="21"/>
      <c r="F1163" s="276">
        <v>9847.23</v>
      </c>
      <c r="G1163" s="358" t="s">
        <v>141</v>
      </c>
      <c r="H1163" s="359" t="str">
        <f>IFERROR(IF(OR(#REF!,#REF!,#REF!),H$3*$F1163,""),"n/a")</f>
        <v>n/a</v>
      </c>
      <c r="I1163" s="359" t="str">
        <f>IFERROR(IF(OR(#REF!,#REF!,#REF!),I$3*$F1163,""),"n/a")</f>
        <v>n/a</v>
      </c>
      <c r="J1163" s="359" t="str">
        <f>IFERROR(IF(OR(#REF!,#REF!,#REF!),J$3*$F1163,""),"n/a")</f>
        <v>n/a</v>
      </c>
      <c r="K1163" s="359" t="str">
        <f>IFERROR(IF(OR(#REF!,#REF!,#REF!),K$3*$F1163,""),"n/a")</f>
        <v>n/a</v>
      </c>
    </row>
    <row r="1164" spans="1:11" customFormat="1" ht="15.5" x14ac:dyDescent="0.35">
      <c r="A1164" s="8"/>
      <c r="B1164" s="2" t="s">
        <v>1180</v>
      </c>
      <c r="C1164" s="111" t="s">
        <v>1240</v>
      </c>
      <c r="D1164" s="41"/>
      <c r="E1164" s="312"/>
      <c r="F1164" s="393">
        <v>9847.23</v>
      </c>
      <c r="G1164" s="358" t="s">
        <v>141</v>
      </c>
      <c r="H1164" s="359" t="str">
        <f>IFERROR(IF(OR(#REF!,#REF!,#REF!),H$3*$F1164,""),"n/a")</f>
        <v>n/a</v>
      </c>
      <c r="I1164" s="359" t="str">
        <f>IFERROR(IF(OR(#REF!,#REF!,#REF!),I$3*$F1164,""),"n/a")</f>
        <v>n/a</v>
      </c>
      <c r="J1164" s="359" t="str">
        <f>IFERROR(IF(OR(#REF!,#REF!,#REF!),J$3*$F1164,""),"n/a")</f>
        <v>n/a</v>
      </c>
      <c r="K1164" s="359" t="str">
        <f>IFERROR(IF(OR(#REF!,#REF!,#REF!),K$3*$F1164,""),"n/a")</f>
        <v>n/a</v>
      </c>
    </row>
    <row r="1165" spans="1:11" customFormat="1" ht="31.5" thickBot="1" x14ac:dyDescent="0.4">
      <c r="A1165" s="11" t="s">
        <v>9267</v>
      </c>
      <c r="B1165" s="565" t="s">
        <v>1181</v>
      </c>
      <c r="C1165" s="391" t="s">
        <v>1241</v>
      </c>
      <c r="D1165" s="386"/>
      <c r="E1165" s="477"/>
      <c r="F1165" s="297">
        <v>7820.14</v>
      </c>
      <c r="G1165" s="358" t="s">
        <v>141</v>
      </c>
      <c r="H1165" s="359" t="str">
        <f>IFERROR(IF(OR(#REF!,#REF!,#REF!),H$3*$F1165,""),"n/a")</f>
        <v>n/a</v>
      </c>
      <c r="I1165" s="359" t="str">
        <f>IFERROR(IF(OR(#REF!,#REF!,#REF!),I$3*$F1165,""),"n/a")</f>
        <v>n/a</v>
      </c>
      <c r="J1165" s="359" t="str">
        <f>IFERROR(IF(OR(#REF!,#REF!,#REF!),J$3*$F1165,""),"n/a")</f>
        <v>n/a</v>
      </c>
      <c r="K1165" s="359" t="str">
        <f>IFERROR(IF(OR(#REF!,#REF!,#REF!),K$3*$F1165,""),"n/a")</f>
        <v>n/a</v>
      </c>
    </row>
    <row r="1166" spans="1:11" customFormat="1" ht="15.5" x14ac:dyDescent="0.35">
      <c r="A1166" s="8"/>
      <c r="B1166" s="3" t="s">
        <v>1182</v>
      </c>
      <c r="C1166" s="110" t="s">
        <v>1242</v>
      </c>
      <c r="D1166" s="20"/>
      <c r="E1166" s="22"/>
      <c r="F1166" s="273">
        <v>7820.14</v>
      </c>
      <c r="G1166" s="358" t="s">
        <v>141</v>
      </c>
      <c r="H1166" s="359" t="str">
        <f>IFERROR(IF(OR(#REF!,#REF!,#REF!),H$3*$F1166,""),"n/a")</f>
        <v>n/a</v>
      </c>
      <c r="I1166" s="359" t="str">
        <f>IFERROR(IF(OR(#REF!,#REF!,#REF!),I$3*$F1166,""),"n/a")</f>
        <v>n/a</v>
      </c>
      <c r="J1166" s="359" t="str">
        <f>IFERROR(IF(OR(#REF!,#REF!,#REF!),J$3*$F1166,""),"n/a")</f>
        <v>n/a</v>
      </c>
      <c r="K1166" s="359" t="str">
        <f>IFERROR(IF(OR(#REF!,#REF!,#REF!),K$3*$F1166,""),"n/a")</f>
        <v>n/a</v>
      </c>
    </row>
    <row r="1167" spans="1:11" customFormat="1" ht="31" x14ac:dyDescent="0.35">
      <c r="A1167" s="8" t="s">
        <v>9268</v>
      </c>
      <c r="B1167" s="574" t="s">
        <v>8005</v>
      </c>
      <c r="C1167" s="193" t="s">
        <v>8006</v>
      </c>
      <c r="D1167" s="309"/>
      <c r="E1167" s="312"/>
      <c r="F1167" s="393">
        <v>15131.12</v>
      </c>
      <c r="G1167" s="358" t="s">
        <v>141</v>
      </c>
      <c r="H1167" s="359" t="str">
        <f>IFERROR(IF(OR(#REF!,#REF!,#REF!),H$3*$F1167,""),"n/a")</f>
        <v>n/a</v>
      </c>
      <c r="I1167" s="359" t="str">
        <f>IFERROR(IF(OR(#REF!,#REF!,#REF!),I$3*$F1167,""),"n/a")</f>
        <v>n/a</v>
      </c>
      <c r="J1167" s="359" t="str">
        <f>IFERROR(IF(OR(#REF!,#REF!,#REF!),J$3*$F1167,""),"n/a")</f>
        <v>n/a</v>
      </c>
      <c r="K1167" s="359" t="str">
        <f>IFERROR(IF(OR(#REF!,#REF!,#REF!),K$3*$F1167,""),"n/a")</f>
        <v>n/a</v>
      </c>
    </row>
    <row r="1168" spans="1:11" customFormat="1" ht="15.5" x14ac:dyDescent="0.35">
      <c r="A1168" s="8"/>
      <c r="B1168" s="574" t="s">
        <v>7362</v>
      </c>
      <c r="C1168" s="193" t="s">
        <v>7361</v>
      </c>
      <c r="D1168" s="309"/>
      <c r="E1168" s="312"/>
      <c r="F1168" s="393">
        <v>15131.12</v>
      </c>
      <c r="G1168" s="358" t="s">
        <v>141</v>
      </c>
      <c r="H1168" s="359" t="str">
        <f>IFERROR(IF(OR(#REF!,#REF!,#REF!),H$3*$F1168,""),"n/a")</f>
        <v>n/a</v>
      </c>
      <c r="I1168" s="359" t="str">
        <f>IFERROR(IF(OR(#REF!,#REF!,#REF!),I$3*$F1168,""),"n/a")</f>
        <v>n/a</v>
      </c>
      <c r="J1168" s="359" t="str">
        <f>IFERROR(IF(OR(#REF!,#REF!,#REF!),J$3*$F1168,""),"n/a")</f>
        <v>n/a</v>
      </c>
      <c r="K1168" s="359" t="str">
        <f>IFERROR(IF(OR(#REF!,#REF!,#REF!),K$3*$F1168,""),"n/a")</f>
        <v>n/a</v>
      </c>
    </row>
    <row r="1169" spans="1:11" customFormat="1" ht="31.5" thickBot="1" x14ac:dyDescent="0.4">
      <c r="A1169" s="11" t="s">
        <v>9269</v>
      </c>
      <c r="B1169" s="565" t="s">
        <v>1183</v>
      </c>
      <c r="C1169" s="391" t="s">
        <v>1243</v>
      </c>
      <c r="D1169" s="386"/>
      <c r="E1169" s="387"/>
      <c r="F1169" s="344">
        <v>6944.67</v>
      </c>
      <c r="G1169" s="358" t="s">
        <v>141</v>
      </c>
      <c r="H1169" s="359" t="str">
        <f>IFERROR(IF(OR(#REF!,#REF!,#REF!),H$3*$F1169,""),"n/a")</f>
        <v>n/a</v>
      </c>
      <c r="I1169" s="359" t="str">
        <f>IFERROR(IF(OR(#REF!,#REF!,#REF!),I$3*$F1169,""),"n/a")</f>
        <v>n/a</v>
      </c>
      <c r="J1169" s="359" t="str">
        <f>IFERROR(IF(OR(#REF!,#REF!,#REF!),J$3*$F1169,""),"n/a")</f>
        <v>n/a</v>
      </c>
      <c r="K1169" s="359" t="str">
        <f>IFERROR(IF(OR(#REF!,#REF!,#REF!),K$3*$F1169,""),"n/a")</f>
        <v>n/a</v>
      </c>
    </row>
    <row r="1170" spans="1:11" customFormat="1" ht="15.5" x14ac:dyDescent="0.35">
      <c r="A1170" s="8"/>
      <c r="B1170" s="3" t="s">
        <v>7984</v>
      </c>
      <c r="C1170" s="110" t="s">
        <v>7297</v>
      </c>
      <c r="D1170" s="20"/>
      <c r="E1170" s="22"/>
      <c r="F1170" s="273">
        <v>6944.67</v>
      </c>
      <c r="G1170" s="358" t="s">
        <v>141</v>
      </c>
      <c r="H1170" s="359" t="str">
        <f>IFERROR(IF(OR(#REF!,#REF!,#REF!),H$3*$F1170,""),"n/a")</f>
        <v>n/a</v>
      </c>
      <c r="I1170" s="359" t="str">
        <f>IFERROR(IF(OR(#REF!,#REF!,#REF!),I$3*$F1170,""),"n/a")</f>
        <v>n/a</v>
      </c>
      <c r="J1170" s="359" t="str">
        <f>IFERROR(IF(OR(#REF!,#REF!,#REF!),J$3*$F1170,""),"n/a")</f>
        <v>n/a</v>
      </c>
      <c r="K1170" s="359" t="str">
        <f>IFERROR(IF(OR(#REF!,#REF!,#REF!),K$3*$F1170,""),"n/a")</f>
        <v>n/a</v>
      </c>
    </row>
    <row r="1171" spans="1:11" customFormat="1" ht="15.5" x14ac:dyDescent="0.35">
      <c r="A1171" s="8"/>
      <c r="B1171" s="574" t="s">
        <v>1184</v>
      </c>
      <c r="C1171" s="193" t="s">
        <v>1244</v>
      </c>
      <c r="D1171" s="309"/>
      <c r="E1171" s="312"/>
      <c r="F1171" s="393">
        <v>6944.67</v>
      </c>
      <c r="G1171" s="358" t="s">
        <v>141</v>
      </c>
      <c r="H1171" s="359" t="str">
        <f>IFERROR(IF(OR(#REF!,#REF!,#REF!),H$3*$F1171,""),"n/a")</f>
        <v>n/a</v>
      </c>
      <c r="I1171" s="359" t="str">
        <f>IFERROR(IF(OR(#REF!,#REF!,#REF!),I$3*$F1171,""),"n/a")</f>
        <v>n/a</v>
      </c>
      <c r="J1171" s="359" t="str">
        <f>IFERROR(IF(OR(#REF!,#REF!,#REF!),J$3*$F1171,""),"n/a")</f>
        <v>n/a</v>
      </c>
      <c r="K1171" s="359" t="str">
        <f>IFERROR(IF(OR(#REF!,#REF!,#REF!),K$3*$F1171,""),"n/a")</f>
        <v>n/a</v>
      </c>
    </row>
    <row r="1172" spans="1:11" customFormat="1" ht="15.5" x14ac:dyDescent="0.35">
      <c r="A1172" s="8"/>
      <c r="B1172" s="574" t="s">
        <v>1185</v>
      </c>
      <c r="C1172" s="193" t="s">
        <v>1245</v>
      </c>
      <c r="D1172" s="309"/>
      <c r="E1172" s="312"/>
      <c r="F1172" s="393">
        <v>6944.67</v>
      </c>
      <c r="G1172" s="358" t="s">
        <v>141</v>
      </c>
      <c r="H1172" s="359" t="str">
        <f>IFERROR(IF(OR(#REF!,#REF!,#REF!),H$3*$F1172,""),"n/a")</f>
        <v>n/a</v>
      </c>
      <c r="I1172" s="359" t="str">
        <f>IFERROR(IF(OR(#REF!,#REF!,#REF!),I$3*$F1172,""),"n/a")</f>
        <v>n/a</v>
      </c>
      <c r="J1172" s="359" t="str">
        <f>IFERROR(IF(OR(#REF!,#REF!,#REF!),J$3*$F1172,""),"n/a")</f>
        <v>n/a</v>
      </c>
      <c r="K1172" s="359" t="str">
        <f>IFERROR(IF(OR(#REF!,#REF!,#REF!),K$3*$F1172,""),"n/a")</f>
        <v>n/a</v>
      </c>
    </row>
    <row r="1173" spans="1:11" customFormat="1" ht="16" thickBot="1" x14ac:dyDescent="0.4">
      <c r="A1173" s="8" t="s">
        <v>9270</v>
      </c>
      <c r="B1173" s="221" t="s">
        <v>1246</v>
      </c>
      <c r="C1173" s="247" t="s">
        <v>1247</v>
      </c>
      <c r="D1173" s="222"/>
      <c r="E1173" s="232"/>
      <c r="F1173" s="274">
        <v>6093.62</v>
      </c>
      <c r="G1173" s="358" t="s">
        <v>141</v>
      </c>
      <c r="H1173" s="359" t="str">
        <f>IFERROR(IF(OR(#REF!,#REF!,#REF!),H$3*$F1173,""),"n/a")</f>
        <v>n/a</v>
      </c>
      <c r="I1173" s="359" t="str">
        <f>IFERROR(IF(OR(#REF!,#REF!,#REF!),I$3*$F1173,""),"n/a")</f>
        <v>n/a</v>
      </c>
      <c r="J1173" s="359" t="str">
        <f>IFERROR(IF(OR(#REF!,#REF!,#REF!),J$3*$F1173,""),"n/a")</f>
        <v>n/a</v>
      </c>
      <c r="K1173" s="359" t="str">
        <f>IFERROR(IF(OR(#REF!,#REF!,#REF!),K$3*$F1173,""),"n/a")</f>
        <v>n/a</v>
      </c>
    </row>
    <row r="1174" spans="1:11" customFormat="1" ht="15.5" x14ac:dyDescent="0.35">
      <c r="A1174" s="10"/>
      <c r="B1174" s="16" t="s">
        <v>7985</v>
      </c>
      <c r="C1174" s="108" t="s">
        <v>7335</v>
      </c>
      <c r="D1174" s="52"/>
      <c r="E1174" s="21"/>
      <c r="F1174" s="276">
        <v>6093.62</v>
      </c>
      <c r="G1174" s="358" t="s">
        <v>141</v>
      </c>
      <c r="H1174" s="359" t="str">
        <f>IFERROR(IF(OR(#REF!,#REF!,#REF!),H$3*$F1174,""),"n/a")</f>
        <v>n/a</v>
      </c>
      <c r="I1174" s="359" t="str">
        <f>IFERROR(IF(OR(#REF!,#REF!,#REF!),I$3*$F1174,""),"n/a")</f>
        <v>n/a</v>
      </c>
      <c r="J1174" s="359" t="str">
        <f>IFERROR(IF(OR(#REF!,#REF!,#REF!),J$3*$F1174,""),"n/a")</f>
        <v>n/a</v>
      </c>
      <c r="K1174" s="359" t="str">
        <f>IFERROR(IF(OR(#REF!,#REF!,#REF!),K$3*$F1174,""),"n/a")</f>
        <v>n/a</v>
      </c>
    </row>
    <row r="1175" spans="1:11" customFormat="1" ht="16" thickBot="1" x14ac:dyDescent="0.4">
      <c r="A1175" s="11"/>
      <c r="B1175" s="565" t="s">
        <v>1248</v>
      </c>
      <c r="C1175" s="391" t="s">
        <v>1249</v>
      </c>
      <c r="D1175" s="384"/>
      <c r="E1175" s="387"/>
      <c r="F1175" s="344">
        <v>6093.62</v>
      </c>
      <c r="G1175" s="358" t="s">
        <v>141</v>
      </c>
      <c r="H1175" s="359" t="str">
        <f>IFERROR(IF(OR(#REF!,#REF!,#REF!),H$3*$F1175,""),"n/a")</f>
        <v>n/a</v>
      </c>
      <c r="I1175" s="359" t="str">
        <f>IFERROR(IF(OR(#REF!,#REF!,#REF!),I$3*$F1175,""),"n/a")</f>
        <v>n/a</v>
      </c>
      <c r="J1175" s="359" t="str">
        <f>IFERROR(IF(OR(#REF!,#REF!,#REF!),J$3*$F1175,""),"n/a")</f>
        <v>n/a</v>
      </c>
      <c r="K1175" s="359" t="str">
        <f>IFERROR(IF(OR(#REF!,#REF!,#REF!),K$3*$F1175,""),"n/a")</f>
        <v>n/a</v>
      </c>
    </row>
    <row r="1176" spans="1:11" customFormat="1" ht="31" x14ac:dyDescent="0.35">
      <c r="A1176" s="10" t="s">
        <v>9271</v>
      </c>
      <c r="B1176" s="16" t="s">
        <v>1250</v>
      </c>
      <c r="C1176" s="108" t="s">
        <v>1251</v>
      </c>
      <c r="D1176" s="52"/>
      <c r="E1176" s="21"/>
      <c r="F1176" s="276">
        <v>4603.2700000000004</v>
      </c>
      <c r="G1176" s="358" t="s">
        <v>141</v>
      </c>
      <c r="H1176" s="359" t="str">
        <f>IFERROR(IF(OR(#REF!,#REF!,#REF!),H$3*$F1176,""),"n/a")</f>
        <v>n/a</v>
      </c>
      <c r="I1176" s="359" t="str">
        <f>IFERROR(IF(OR(#REF!,#REF!,#REF!),I$3*$F1176,""),"n/a")</f>
        <v>n/a</v>
      </c>
      <c r="J1176" s="359" t="str">
        <f>IFERROR(IF(OR(#REF!,#REF!,#REF!),J$3*$F1176,""),"n/a")</f>
        <v>n/a</v>
      </c>
      <c r="K1176" s="359" t="str">
        <f>IFERROR(IF(OR(#REF!,#REF!,#REF!),K$3*$F1176,""),"n/a")</f>
        <v>n/a</v>
      </c>
    </row>
    <row r="1177" spans="1:11" customFormat="1" ht="15.5" x14ac:dyDescent="0.35">
      <c r="A1177" s="8"/>
      <c r="B1177" s="2" t="s">
        <v>1252</v>
      </c>
      <c r="C1177" s="111" t="s">
        <v>1253</v>
      </c>
      <c r="D1177" s="41"/>
      <c r="E1177" s="312"/>
      <c r="F1177" s="393">
        <v>4603.2700000000004</v>
      </c>
      <c r="G1177" s="358" t="s">
        <v>141</v>
      </c>
      <c r="H1177" s="359" t="str">
        <f>IFERROR(IF(OR(#REF!,#REF!,#REF!),H$3*$F1177,""),"n/a")</f>
        <v>n/a</v>
      </c>
      <c r="I1177" s="359" t="str">
        <f>IFERROR(IF(OR(#REF!,#REF!,#REF!),I$3*$F1177,""),"n/a")</f>
        <v>n/a</v>
      </c>
      <c r="J1177" s="359" t="str">
        <f>IFERROR(IF(OR(#REF!,#REF!,#REF!),J$3*$F1177,""),"n/a")</f>
        <v>n/a</v>
      </c>
      <c r="K1177" s="359" t="str">
        <f>IFERROR(IF(OR(#REF!,#REF!,#REF!),K$3*$F1177,""),"n/a")</f>
        <v>n/a</v>
      </c>
    </row>
    <row r="1178" spans="1:11" customFormat="1" ht="31.5" thickBot="1" x14ac:dyDescent="0.4">
      <c r="A1178" s="11" t="s">
        <v>9272</v>
      </c>
      <c r="B1178" s="565" t="s">
        <v>1186</v>
      </c>
      <c r="C1178" s="391" t="s">
        <v>1254</v>
      </c>
      <c r="D1178" s="386"/>
      <c r="E1178" s="93"/>
      <c r="F1178" s="297">
        <v>5852.14</v>
      </c>
      <c r="G1178" s="358" t="s">
        <v>141</v>
      </c>
      <c r="H1178" s="359" t="str">
        <f>IFERROR(IF(OR(#REF!,#REF!,#REF!),H$3*$F1178,""),"n/a")</f>
        <v>n/a</v>
      </c>
      <c r="I1178" s="359" t="str">
        <f>IFERROR(IF(OR(#REF!,#REF!,#REF!),I$3*$F1178,""),"n/a")</f>
        <v>n/a</v>
      </c>
      <c r="J1178" s="359" t="str">
        <f>IFERROR(IF(OR(#REF!,#REF!,#REF!),J$3*$F1178,""),"n/a")</f>
        <v>n/a</v>
      </c>
      <c r="K1178" s="359" t="str">
        <f>IFERROR(IF(OR(#REF!,#REF!,#REF!),K$3*$F1178,""),"n/a")</f>
        <v>n/a</v>
      </c>
    </row>
    <row r="1179" spans="1:11" customFormat="1" ht="15.5" x14ac:dyDescent="0.35">
      <c r="A1179" s="10"/>
      <c r="B1179" s="16" t="s">
        <v>8007</v>
      </c>
      <c r="C1179" s="108" t="s">
        <v>7334</v>
      </c>
      <c r="D1179" s="18"/>
      <c r="E1179" s="21"/>
      <c r="F1179" s="276">
        <v>5852.14</v>
      </c>
      <c r="G1179" s="358" t="s">
        <v>141</v>
      </c>
      <c r="H1179" s="359" t="str">
        <f>IFERROR(IF(OR(#REF!,#REF!,#REF!),H$3*$F1179,""),"n/a")</f>
        <v>n/a</v>
      </c>
      <c r="I1179" s="359" t="str">
        <f>IFERROR(IF(OR(#REF!,#REF!,#REF!),I$3*$F1179,""),"n/a")</f>
        <v>n/a</v>
      </c>
      <c r="J1179" s="359" t="str">
        <f>IFERROR(IF(OR(#REF!,#REF!,#REF!),J$3*$F1179,""),"n/a")</f>
        <v>n/a</v>
      </c>
      <c r="K1179" s="359" t="str">
        <f>IFERROR(IF(OR(#REF!,#REF!,#REF!),K$3*$F1179,""),"n/a")</f>
        <v>n/a</v>
      </c>
    </row>
    <row r="1180" spans="1:11" customFormat="1" ht="15.5" x14ac:dyDescent="0.35">
      <c r="A1180" s="8"/>
      <c r="B1180" s="574" t="s">
        <v>1187</v>
      </c>
      <c r="C1180" s="193" t="s">
        <v>1255</v>
      </c>
      <c r="D1180" s="309"/>
      <c r="E1180" s="312"/>
      <c r="F1180" s="393">
        <v>5852.14</v>
      </c>
      <c r="G1180" s="358" t="s">
        <v>141</v>
      </c>
      <c r="H1180" s="359" t="str">
        <f>IFERROR(IF(OR(#REF!,#REF!,#REF!),H$3*$F1180,""),"n/a")</f>
        <v>n/a</v>
      </c>
      <c r="I1180" s="359" t="str">
        <f>IFERROR(IF(OR(#REF!,#REF!,#REF!),I$3*$F1180,""),"n/a")</f>
        <v>n/a</v>
      </c>
      <c r="J1180" s="359" t="str">
        <f>IFERROR(IF(OR(#REF!,#REF!,#REF!),J$3*$F1180,""),"n/a")</f>
        <v>n/a</v>
      </c>
      <c r="K1180" s="359" t="str">
        <f>IFERROR(IF(OR(#REF!,#REF!,#REF!),K$3*$F1180,""),"n/a")</f>
        <v>n/a</v>
      </c>
    </row>
    <row r="1181" spans="1:11" customFormat="1" ht="16" thickBot="1" x14ac:dyDescent="0.4">
      <c r="A1181" s="11"/>
      <c r="B1181" s="565" t="s">
        <v>1188</v>
      </c>
      <c r="C1181" s="391" t="s">
        <v>1256</v>
      </c>
      <c r="D1181" s="386"/>
      <c r="E1181" s="387"/>
      <c r="F1181" s="344">
        <v>5852.14</v>
      </c>
      <c r="G1181" s="358" t="s">
        <v>141</v>
      </c>
      <c r="H1181" s="359" t="str">
        <f>IFERROR(IF(OR(#REF!,#REF!,#REF!),H$3*$F1181,""),"n/a")</f>
        <v>n/a</v>
      </c>
      <c r="I1181" s="359" t="str">
        <f>IFERROR(IF(OR(#REF!,#REF!,#REF!),I$3*$F1181,""),"n/a")</f>
        <v>n/a</v>
      </c>
      <c r="J1181" s="359" t="str">
        <f>IFERROR(IF(OR(#REF!,#REF!,#REF!),J$3*$F1181,""),"n/a")</f>
        <v>n/a</v>
      </c>
      <c r="K1181" s="359" t="str">
        <f>IFERROR(IF(OR(#REF!,#REF!,#REF!),K$3*$F1181,""),"n/a")</f>
        <v>n/a</v>
      </c>
    </row>
    <row r="1182" spans="1:11" customFormat="1" ht="31" x14ac:dyDescent="0.35">
      <c r="A1182" s="10" t="s">
        <v>9273</v>
      </c>
      <c r="B1182" s="16" t="s">
        <v>8008</v>
      </c>
      <c r="C1182" s="108" t="s">
        <v>8009</v>
      </c>
      <c r="D1182" s="18"/>
      <c r="E1182" s="21"/>
      <c r="F1182" s="276">
        <v>11914.24</v>
      </c>
      <c r="G1182" s="358" t="s">
        <v>141</v>
      </c>
      <c r="H1182" s="359" t="str">
        <f>IFERROR(IF(OR(#REF!,#REF!,#REF!),H$3*$F1182,""),"n/a")</f>
        <v>n/a</v>
      </c>
      <c r="I1182" s="359" t="str">
        <f>IFERROR(IF(OR(#REF!,#REF!,#REF!),I$3*$F1182,""),"n/a")</f>
        <v>n/a</v>
      </c>
      <c r="J1182" s="359" t="str">
        <f>IFERROR(IF(OR(#REF!,#REF!,#REF!),J$3*$F1182,""),"n/a")</f>
        <v>n/a</v>
      </c>
      <c r="K1182" s="359" t="str">
        <f>IFERROR(IF(OR(#REF!,#REF!,#REF!),K$3*$F1182,""),"n/a")</f>
        <v>n/a</v>
      </c>
    </row>
    <row r="1183" spans="1:11" customFormat="1" ht="15.5" x14ac:dyDescent="0.35">
      <c r="A1183" s="8"/>
      <c r="B1183" s="574" t="s">
        <v>7364</v>
      </c>
      <c r="C1183" s="193" t="s">
        <v>7363</v>
      </c>
      <c r="D1183" s="309"/>
      <c r="E1183" s="312"/>
      <c r="F1183" s="393">
        <v>11914.24</v>
      </c>
      <c r="G1183" s="358" t="s">
        <v>141</v>
      </c>
      <c r="H1183" s="359" t="str">
        <f>IFERROR(IF(OR(#REF!,#REF!,#REF!),H$3*$F1183,""),"n/a")</f>
        <v>n/a</v>
      </c>
      <c r="I1183" s="359" t="str">
        <f>IFERROR(IF(OR(#REF!,#REF!,#REF!),I$3*$F1183,""),"n/a")</f>
        <v>n/a</v>
      </c>
      <c r="J1183" s="359" t="str">
        <f>IFERROR(IF(OR(#REF!,#REF!,#REF!),J$3*$F1183,""),"n/a")</f>
        <v>n/a</v>
      </c>
      <c r="K1183" s="359" t="str">
        <f>IFERROR(IF(OR(#REF!,#REF!,#REF!),K$3*$F1183,""),"n/a")</f>
        <v>n/a</v>
      </c>
    </row>
    <row r="1184" spans="1:11" customFormat="1" ht="31.5" thickBot="1" x14ac:dyDescent="0.4">
      <c r="A1184" s="11" t="s">
        <v>9274</v>
      </c>
      <c r="B1184" s="565" t="s">
        <v>1189</v>
      </c>
      <c r="C1184" s="391" t="s">
        <v>1257</v>
      </c>
      <c r="D1184" s="386"/>
      <c r="E1184" s="387"/>
      <c r="F1184" s="344">
        <v>7390.85</v>
      </c>
      <c r="G1184" s="358" t="s">
        <v>141</v>
      </c>
      <c r="H1184" s="359" t="str">
        <f>IFERROR(IF(OR(#REF!,#REF!,#REF!),H$3*$F1184,""),"n/a")</f>
        <v>n/a</v>
      </c>
      <c r="I1184" s="359" t="str">
        <f>IFERROR(IF(OR(#REF!,#REF!,#REF!),I$3*$F1184,""),"n/a")</f>
        <v>n/a</v>
      </c>
      <c r="J1184" s="359" t="str">
        <f>IFERROR(IF(OR(#REF!,#REF!,#REF!),J$3*$F1184,""),"n/a")</f>
        <v>n/a</v>
      </c>
      <c r="K1184" s="359" t="str">
        <f>IFERROR(IF(OR(#REF!,#REF!,#REF!),K$3*$F1184,""),"n/a")</f>
        <v>n/a</v>
      </c>
    </row>
    <row r="1185" spans="1:11" customFormat="1" ht="15.5" x14ac:dyDescent="0.35">
      <c r="A1185" s="10"/>
      <c r="B1185" s="16" t="s">
        <v>1190</v>
      </c>
      <c r="C1185" s="108" t="s">
        <v>1258</v>
      </c>
      <c r="D1185" s="18"/>
      <c r="E1185" s="21"/>
      <c r="F1185" s="276">
        <v>7390.85</v>
      </c>
      <c r="G1185" s="358" t="s">
        <v>141</v>
      </c>
      <c r="H1185" s="359" t="str">
        <f>IFERROR(IF(OR(#REF!,#REF!,#REF!),H$3*$F1185,""),"n/a")</f>
        <v>n/a</v>
      </c>
      <c r="I1185" s="359" t="str">
        <f>IFERROR(IF(OR(#REF!,#REF!,#REF!),I$3*$F1185,""),"n/a")</f>
        <v>n/a</v>
      </c>
      <c r="J1185" s="359" t="str">
        <f>IFERROR(IF(OR(#REF!,#REF!,#REF!),J$3*$F1185,""),"n/a")</f>
        <v>n/a</v>
      </c>
      <c r="K1185" s="359" t="str">
        <f>IFERROR(IF(OR(#REF!,#REF!,#REF!),K$3*$F1185,""),"n/a")</f>
        <v>n/a</v>
      </c>
    </row>
    <row r="1186" spans="1:11" customFormat="1" ht="31.5" thickBot="1" x14ac:dyDescent="0.4">
      <c r="A1186" s="11" t="s">
        <v>9275</v>
      </c>
      <c r="B1186" s="565" t="s">
        <v>1191</v>
      </c>
      <c r="C1186" s="391" t="s">
        <v>1259</v>
      </c>
      <c r="D1186" s="386"/>
      <c r="E1186" s="387"/>
      <c r="F1186" s="344">
        <v>3255.88</v>
      </c>
      <c r="G1186" s="358" t="s">
        <v>141</v>
      </c>
      <c r="H1186" s="359" t="str">
        <f>IFERROR(IF(OR(#REF!,#REF!,#REF!),H$3*$F1186,""),"n/a")</f>
        <v>n/a</v>
      </c>
      <c r="I1186" s="359" t="str">
        <f>IFERROR(IF(OR(#REF!,#REF!,#REF!),I$3*$F1186,""),"n/a")</f>
        <v>n/a</v>
      </c>
      <c r="J1186" s="359" t="str">
        <f>IFERROR(IF(OR(#REF!,#REF!,#REF!),J$3*$F1186,""),"n/a")</f>
        <v>n/a</v>
      </c>
      <c r="K1186" s="359" t="str">
        <f>IFERROR(IF(OR(#REF!,#REF!,#REF!),K$3*$F1186,""),"n/a")</f>
        <v>n/a</v>
      </c>
    </row>
    <row r="1187" spans="1:11" customFormat="1" ht="15.5" x14ac:dyDescent="0.35">
      <c r="A1187" s="10"/>
      <c r="B1187" s="16" t="s">
        <v>7987</v>
      </c>
      <c r="C1187" s="108" t="s">
        <v>7327</v>
      </c>
      <c r="D1187" s="18"/>
      <c r="E1187" s="21"/>
      <c r="F1187" s="276">
        <v>3255.88</v>
      </c>
      <c r="G1187" s="358" t="s">
        <v>141</v>
      </c>
      <c r="H1187" s="359" t="str">
        <f>IFERROR(IF(OR(#REF!,#REF!,#REF!),H$3*$F1187,""),"n/a")</f>
        <v>n/a</v>
      </c>
      <c r="I1187" s="359" t="str">
        <f>IFERROR(IF(OR(#REF!,#REF!,#REF!),I$3*$F1187,""),"n/a")</f>
        <v>n/a</v>
      </c>
      <c r="J1187" s="359" t="str">
        <f>IFERROR(IF(OR(#REF!,#REF!,#REF!),J$3*$F1187,""),"n/a")</f>
        <v>n/a</v>
      </c>
      <c r="K1187" s="359" t="str">
        <f>IFERROR(IF(OR(#REF!,#REF!,#REF!),K$3*$F1187,""),"n/a")</f>
        <v>n/a</v>
      </c>
    </row>
    <row r="1188" spans="1:11" customFormat="1" ht="15.5" x14ac:dyDescent="0.35">
      <c r="A1188" s="8"/>
      <c r="B1188" s="574" t="s">
        <v>1192</v>
      </c>
      <c r="C1188" s="193" t="s">
        <v>1260</v>
      </c>
      <c r="D1188" s="309"/>
      <c r="E1188" s="312"/>
      <c r="F1188" s="393">
        <v>3255.88</v>
      </c>
      <c r="G1188" s="358" t="s">
        <v>141</v>
      </c>
      <c r="H1188" s="359" t="str">
        <f>IFERROR(IF(OR(#REF!,#REF!,#REF!),H$3*$F1188,""),"n/a")</f>
        <v>n/a</v>
      </c>
      <c r="I1188" s="359" t="str">
        <f>IFERROR(IF(OR(#REF!,#REF!,#REF!),I$3*$F1188,""),"n/a")</f>
        <v>n/a</v>
      </c>
      <c r="J1188" s="359" t="str">
        <f>IFERROR(IF(OR(#REF!,#REF!,#REF!),J$3*$F1188,""),"n/a")</f>
        <v>n/a</v>
      </c>
      <c r="K1188" s="359" t="str">
        <f>IFERROR(IF(OR(#REF!,#REF!,#REF!),K$3*$F1188,""),"n/a")</f>
        <v>n/a</v>
      </c>
    </row>
    <row r="1189" spans="1:11" customFormat="1" ht="16" thickBot="1" x14ac:dyDescent="0.4">
      <c r="A1189" s="11"/>
      <c r="B1189" s="565" t="s">
        <v>1193</v>
      </c>
      <c r="C1189" s="391" t="s">
        <v>1261</v>
      </c>
      <c r="D1189" s="386"/>
      <c r="E1189" s="387"/>
      <c r="F1189" s="344">
        <v>3255.88</v>
      </c>
      <c r="G1189" s="358" t="s">
        <v>141</v>
      </c>
      <c r="H1189" s="359" t="str">
        <f>IFERROR(IF(OR(#REF!,#REF!,#REF!),H$3*$F1189,""),"n/a")</f>
        <v>n/a</v>
      </c>
      <c r="I1189" s="359" t="str">
        <f>IFERROR(IF(OR(#REF!,#REF!,#REF!),I$3*$F1189,""),"n/a")</f>
        <v>n/a</v>
      </c>
      <c r="J1189" s="359" t="str">
        <f>IFERROR(IF(OR(#REF!,#REF!,#REF!),J$3*$F1189,""),"n/a")</f>
        <v>n/a</v>
      </c>
      <c r="K1189" s="359" t="str">
        <f>IFERROR(IF(OR(#REF!,#REF!,#REF!),K$3*$F1189,""),"n/a")</f>
        <v>n/a</v>
      </c>
    </row>
    <row r="1190" spans="1:11" customFormat="1" ht="31" x14ac:dyDescent="0.35">
      <c r="A1190" s="10" t="s">
        <v>9276</v>
      </c>
      <c r="B1190" s="16" t="s">
        <v>8010</v>
      </c>
      <c r="C1190" s="108" t="s">
        <v>8011</v>
      </c>
      <c r="D1190" s="18"/>
      <c r="E1190" s="21"/>
      <c r="F1190" s="276">
        <v>5359.6</v>
      </c>
      <c r="G1190" s="358" t="s">
        <v>141</v>
      </c>
      <c r="H1190" s="359" t="str">
        <f>IFERROR(IF(OR(#REF!,#REF!,#REF!),H$3*$F1190,""),"n/a")</f>
        <v>n/a</v>
      </c>
      <c r="I1190" s="359" t="str">
        <f>IFERROR(IF(OR(#REF!,#REF!,#REF!),I$3*$F1190,""),"n/a")</f>
        <v>n/a</v>
      </c>
      <c r="J1190" s="359" t="str">
        <f>IFERROR(IF(OR(#REF!,#REF!,#REF!),J$3*$F1190,""),"n/a")</f>
        <v>n/a</v>
      </c>
      <c r="K1190" s="359" t="str">
        <f>IFERROR(IF(OR(#REF!,#REF!,#REF!),K$3*$F1190,""),"n/a")</f>
        <v>n/a</v>
      </c>
    </row>
    <row r="1191" spans="1:11" customFormat="1" ht="15.5" x14ac:dyDescent="0.35">
      <c r="A1191" s="8"/>
      <c r="B1191" s="574" t="s">
        <v>7366</v>
      </c>
      <c r="C1191" s="193" t="s">
        <v>7365</v>
      </c>
      <c r="D1191" s="309"/>
      <c r="E1191" s="312"/>
      <c r="F1191" s="393">
        <v>5359.6</v>
      </c>
      <c r="G1191" s="358" t="s">
        <v>141</v>
      </c>
      <c r="H1191" s="359" t="str">
        <f>IFERROR(IF(OR(#REF!,#REF!,#REF!),H$3*$F1191,""),"n/a")</f>
        <v>n/a</v>
      </c>
      <c r="I1191" s="359" t="str">
        <f>IFERROR(IF(OR(#REF!,#REF!,#REF!),I$3*$F1191,""),"n/a")</f>
        <v>n/a</v>
      </c>
      <c r="J1191" s="359" t="str">
        <f>IFERROR(IF(OR(#REF!,#REF!,#REF!),J$3*$F1191,""),"n/a")</f>
        <v>n/a</v>
      </c>
      <c r="K1191" s="359" t="str">
        <f>IFERROR(IF(OR(#REF!,#REF!,#REF!),K$3*$F1191,""),"n/a")</f>
        <v>n/a</v>
      </c>
    </row>
    <row r="1192" spans="1:11" customFormat="1" ht="31.5" thickBot="1" x14ac:dyDescent="0.4">
      <c r="A1192" s="11" t="s">
        <v>9277</v>
      </c>
      <c r="B1192" s="565" t="s">
        <v>8012</v>
      </c>
      <c r="C1192" s="391" t="s">
        <v>8013</v>
      </c>
      <c r="D1192" s="386"/>
      <c r="E1192" s="387"/>
      <c r="F1192" s="344">
        <v>4030.72</v>
      </c>
      <c r="G1192" s="358" t="s">
        <v>141</v>
      </c>
      <c r="H1192" s="359" t="str">
        <f>IFERROR(IF(OR(#REF!,#REF!,#REF!),H$3*$F1192,""),"n/a")</f>
        <v>n/a</v>
      </c>
      <c r="I1192" s="359" t="str">
        <f>IFERROR(IF(OR(#REF!,#REF!,#REF!),I$3*$F1192,""),"n/a")</f>
        <v>n/a</v>
      </c>
      <c r="J1192" s="359" t="str">
        <f>IFERROR(IF(OR(#REF!,#REF!,#REF!),J$3*$F1192,""),"n/a")</f>
        <v>n/a</v>
      </c>
      <c r="K1192" s="359" t="str">
        <f>IFERROR(IF(OR(#REF!,#REF!,#REF!),K$3*$F1192,""),"n/a")</f>
        <v>n/a</v>
      </c>
    </row>
    <row r="1193" spans="1:11" customFormat="1" ht="15.5" x14ac:dyDescent="0.35">
      <c r="A1193" s="10"/>
      <c r="B1193" s="16" t="s">
        <v>7368</v>
      </c>
      <c r="C1193" s="108" t="s">
        <v>7367</v>
      </c>
      <c r="D1193" s="18"/>
      <c r="E1193" s="21"/>
      <c r="F1193" s="276">
        <v>4030.72</v>
      </c>
      <c r="G1193" s="358" t="s">
        <v>141</v>
      </c>
      <c r="H1193" s="359" t="str">
        <f>IFERROR(IF(OR(#REF!,#REF!,#REF!),H$3*$F1193,""),"n/a")</f>
        <v>n/a</v>
      </c>
      <c r="I1193" s="359" t="str">
        <f>IFERROR(IF(OR(#REF!,#REF!,#REF!),I$3*$F1193,""),"n/a")</f>
        <v>n/a</v>
      </c>
      <c r="J1193" s="359" t="str">
        <f>IFERROR(IF(OR(#REF!,#REF!,#REF!),J$3*$F1193,""),"n/a")</f>
        <v>n/a</v>
      </c>
      <c r="K1193" s="359" t="str">
        <f>IFERROR(IF(OR(#REF!,#REF!,#REF!),K$3*$F1193,""),"n/a")</f>
        <v>n/a</v>
      </c>
    </row>
    <row r="1194" spans="1:11" customFormat="1" ht="15.5" x14ac:dyDescent="0.35">
      <c r="A1194" s="8" t="s">
        <v>9278</v>
      </c>
      <c r="B1194" s="2" t="s">
        <v>1262</v>
      </c>
      <c r="C1194" s="111" t="s">
        <v>1263</v>
      </c>
      <c r="D1194" s="17"/>
      <c r="E1194" s="49"/>
      <c r="F1194" s="296">
        <v>6576.4</v>
      </c>
      <c r="G1194" s="358" t="s">
        <v>141</v>
      </c>
      <c r="H1194" s="359" t="str">
        <f>IFERROR(IF(OR(#REF!,#REF!,#REF!),H$3*$F1194,""),"n/a")</f>
        <v>n/a</v>
      </c>
      <c r="I1194" s="359" t="str">
        <f>IFERROR(IF(OR(#REF!,#REF!,#REF!),I$3*$F1194,""),"n/a")</f>
        <v>n/a</v>
      </c>
      <c r="J1194" s="359" t="str">
        <f>IFERROR(IF(OR(#REF!,#REF!,#REF!),J$3*$F1194,""),"n/a")</f>
        <v>n/a</v>
      </c>
      <c r="K1194" s="359" t="str">
        <f>IFERROR(IF(OR(#REF!,#REF!,#REF!),K$3*$F1194,""),"n/a")</f>
        <v>n/a</v>
      </c>
    </row>
    <row r="1195" spans="1:11" customFormat="1" ht="16" thickBot="1" x14ac:dyDescent="0.4">
      <c r="A1195" s="11"/>
      <c r="B1195" s="565" t="s">
        <v>1264</v>
      </c>
      <c r="C1195" s="391" t="s">
        <v>1265</v>
      </c>
      <c r="D1195" s="386"/>
      <c r="E1195" s="387"/>
      <c r="F1195" s="344">
        <v>6576.4</v>
      </c>
      <c r="G1195" s="358" t="s">
        <v>141</v>
      </c>
      <c r="H1195" s="359" t="str">
        <f>IFERROR(IF(OR(#REF!,#REF!,#REF!),H$3*$F1195,""),"n/a")</f>
        <v>n/a</v>
      </c>
      <c r="I1195" s="359" t="str">
        <f>IFERROR(IF(OR(#REF!,#REF!,#REF!),I$3*$F1195,""),"n/a")</f>
        <v>n/a</v>
      </c>
      <c r="J1195" s="359" t="str">
        <f>IFERROR(IF(OR(#REF!,#REF!,#REF!),J$3*$F1195,""),"n/a")</f>
        <v>n/a</v>
      </c>
      <c r="K1195" s="359" t="str">
        <f>IFERROR(IF(OR(#REF!,#REF!,#REF!),K$3*$F1195,""),"n/a")</f>
        <v>n/a</v>
      </c>
    </row>
    <row r="1196" spans="1:11" customFormat="1" ht="31" x14ac:dyDescent="0.35">
      <c r="A1196" s="10" t="s">
        <v>9279</v>
      </c>
      <c r="B1196" s="16" t="s">
        <v>1194</v>
      </c>
      <c r="C1196" s="108" t="s">
        <v>1266</v>
      </c>
      <c r="D1196" s="18"/>
      <c r="E1196" s="21"/>
      <c r="F1196" s="276">
        <v>3456.05</v>
      </c>
      <c r="G1196" s="358" t="s">
        <v>141</v>
      </c>
      <c r="H1196" s="359" t="str">
        <f>IFERROR(IF(OR(#REF!,#REF!,#REF!),H$3*$F1196,""),"n/a")</f>
        <v>n/a</v>
      </c>
      <c r="I1196" s="359" t="str">
        <f>IFERROR(IF(OR(#REF!,#REF!,#REF!),I$3*$F1196,""),"n/a")</f>
        <v>n/a</v>
      </c>
      <c r="J1196" s="359" t="str">
        <f>IFERROR(IF(OR(#REF!,#REF!,#REF!),J$3*$F1196,""),"n/a")</f>
        <v>n/a</v>
      </c>
      <c r="K1196" s="359" t="str">
        <f>IFERROR(IF(OR(#REF!,#REF!,#REF!),K$3*$F1196,""),"n/a")</f>
        <v>n/a</v>
      </c>
    </row>
    <row r="1197" spans="1:11" customFormat="1" ht="16" thickBot="1" x14ac:dyDescent="0.4">
      <c r="A1197" s="8"/>
      <c r="B1197" s="221" t="s">
        <v>7988</v>
      </c>
      <c r="C1197" s="247" t="s">
        <v>7325</v>
      </c>
      <c r="D1197" s="222"/>
      <c r="E1197" s="232"/>
      <c r="F1197" s="274">
        <v>3456.05</v>
      </c>
      <c r="G1197" s="358" t="s">
        <v>141</v>
      </c>
      <c r="H1197" s="359" t="str">
        <f>IFERROR(IF(OR(#REF!,#REF!,#REF!),H$3*$F1197,""),"n/a")</f>
        <v>n/a</v>
      </c>
      <c r="I1197" s="359" t="str">
        <f>IFERROR(IF(OR(#REF!,#REF!,#REF!),I$3*$F1197,""),"n/a")</f>
        <v>n/a</v>
      </c>
      <c r="J1197" s="359" t="str">
        <f>IFERROR(IF(OR(#REF!,#REF!,#REF!),J$3*$F1197,""),"n/a")</f>
        <v>n/a</v>
      </c>
      <c r="K1197" s="359" t="str">
        <f>IFERROR(IF(OR(#REF!,#REF!,#REF!),K$3*$F1197,""),"n/a")</f>
        <v>n/a</v>
      </c>
    </row>
    <row r="1198" spans="1:11" customFormat="1" ht="15.5" x14ac:dyDescent="0.35">
      <c r="A1198" s="71"/>
      <c r="B1198" s="16" t="s">
        <v>1195</v>
      </c>
      <c r="C1198" s="108" t="s">
        <v>1267</v>
      </c>
      <c r="D1198" s="18"/>
      <c r="E1198" s="21"/>
      <c r="F1198" s="276">
        <v>3456.05</v>
      </c>
      <c r="G1198" s="358" t="s">
        <v>141</v>
      </c>
      <c r="H1198" s="359" t="str">
        <f>IFERROR(IF(OR(#REF!,#REF!,#REF!),H$3*$F1198,""),"n/a")</f>
        <v>n/a</v>
      </c>
      <c r="I1198" s="359" t="str">
        <f>IFERROR(IF(OR(#REF!,#REF!,#REF!),I$3*$F1198,""),"n/a")</f>
        <v>n/a</v>
      </c>
      <c r="J1198" s="359" t="str">
        <f>IFERROR(IF(OR(#REF!,#REF!,#REF!),J$3*$F1198,""),"n/a")</f>
        <v>n/a</v>
      </c>
      <c r="K1198" s="359" t="str">
        <f>IFERROR(IF(OR(#REF!,#REF!,#REF!),K$3*$F1198,""),"n/a")</f>
        <v>n/a</v>
      </c>
    </row>
    <row r="1199" spans="1:11" customFormat="1" ht="15.5" x14ac:dyDescent="0.35">
      <c r="A1199" s="192" t="s">
        <v>9280</v>
      </c>
      <c r="B1199" s="574" t="s">
        <v>7986</v>
      </c>
      <c r="C1199" s="193" t="s">
        <v>8014</v>
      </c>
      <c r="D1199" s="577"/>
      <c r="E1199" s="579"/>
      <c r="F1199" s="578">
        <v>4286.91</v>
      </c>
      <c r="G1199" s="358" t="s">
        <v>141</v>
      </c>
      <c r="H1199" s="359" t="str">
        <f>IFERROR(IF(OR(#REF!,#REF!,#REF!),H$3*$F1199,""),"n/a")</f>
        <v>n/a</v>
      </c>
      <c r="I1199" s="359" t="str">
        <f>IFERROR(IF(OR(#REF!,#REF!,#REF!),I$3*$F1199,""),"n/a")</f>
        <v>n/a</v>
      </c>
      <c r="J1199" s="359" t="str">
        <f>IFERROR(IF(OR(#REF!,#REF!,#REF!),J$3*$F1199,""),"n/a")</f>
        <v>n/a</v>
      </c>
      <c r="K1199" s="359" t="str">
        <f>IFERROR(IF(OR(#REF!,#REF!,#REF!),K$3*$F1199,""),"n/a")</f>
        <v>n/a</v>
      </c>
    </row>
    <row r="1200" spans="1:11" customFormat="1" ht="15.5" x14ac:dyDescent="0.35">
      <c r="A1200" s="8"/>
      <c r="B1200" s="574" t="s">
        <v>7378</v>
      </c>
      <c r="C1200" s="193" t="s">
        <v>7377</v>
      </c>
      <c r="D1200" s="577"/>
      <c r="E1200" s="579"/>
      <c r="F1200" s="578">
        <v>4286.91</v>
      </c>
      <c r="G1200" s="358" t="s">
        <v>141</v>
      </c>
      <c r="H1200" s="359" t="str">
        <f>IFERROR(IF(OR(#REF!,#REF!,#REF!),H$3*$F1200,""),"n/a")</f>
        <v>n/a</v>
      </c>
      <c r="I1200" s="359" t="str">
        <f>IFERROR(IF(OR(#REF!,#REF!,#REF!),I$3*$F1200,""),"n/a")</f>
        <v>n/a</v>
      </c>
      <c r="J1200" s="359" t="str">
        <f>IFERROR(IF(OR(#REF!,#REF!,#REF!),J$3*$F1200,""),"n/a")</f>
        <v>n/a</v>
      </c>
      <c r="K1200" s="359" t="str">
        <f>IFERROR(IF(OR(#REF!,#REF!,#REF!),K$3*$F1200,""),"n/a")</f>
        <v>n/a</v>
      </c>
    </row>
    <row r="1201" spans="1:11" customFormat="1" ht="55.5" customHeight="1" thickBot="1" x14ac:dyDescent="0.4">
      <c r="A1201" s="11"/>
      <c r="B1201" s="565" t="s">
        <v>7990</v>
      </c>
      <c r="C1201" s="391" t="s">
        <v>7337</v>
      </c>
      <c r="D1201" s="563"/>
      <c r="E1201" s="590"/>
      <c r="F1201" s="564">
        <v>4286.91</v>
      </c>
      <c r="G1201" s="358" t="s">
        <v>141</v>
      </c>
      <c r="H1201" s="359" t="str">
        <f>IFERROR(IF(OR(#REF!,#REF!,#REF!),H$3*$F1201,""),"n/a")</f>
        <v>n/a</v>
      </c>
      <c r="I1201" s="359" t="str">
        <f>IFERROR(IF(OR(#REF!,#REF!,#REF!),I$3*$F1201,""),"n/a")</f>
        <v>n/a</v>
      </c>
      <c r="J1201" s="359" t="str">
        <f>IFERROR(IF(OR(#REF!,#REF!,#REF!),J$3*$F1201,""),"n/a")</f>
        <v>n/a</v>
      </c>
      <c r="K1201" s="359" t="str">
        <f>IFERROR(IF(OR(#REF!,#REF!,#REF!),K$3*$F1201,""),"n/a")</f>
        <v>n/a</v>
      </c>
    </row>
    <row r="1202" spans="1:11" customFormat="1" ht="15.5" x14ac:dyDescent="0.35">
      <c r="A1202" s="8" t="s">
        <v>9281</v>
      </c>
      <c r="B1202" s="3" t="s">
        <v>1268</v>
      </c>
      <c r="C1202" s="110" t="s">
        <v>1269</v>
      </c>
      <c r="D1202" s="53"/>
      <c r="E1202" s="56"/>
      <c r="F1202" s="273">
        <v>3712.55</v>
      </c>
      <c r="G1202" s="358" t="s">
        <v>141</v>
      </c>
      <c r="H1202" s="359" t="str">
        <f>IFERROR(IF(OR(#REF!,#REF!,#REF!),H$3*$F1202,""),"n/a")</f>
        <v>n/a</v>
      </c>
      <c r="I1202" s="359" t="str">
        <f>IFERROR(IF(OR(#REF!,#REF!,#REF!),I$3*$F1202,""),"n/a")</f>
        <v>n/a</v>
      </c>
      <c r="J1202" s="359" t="str">
        <f>IFERROR(IF(OR(#REF!,#REF!,#REF!),J$3*$F1202,""),"n/a")</f>
        <v>n/a</v>
      </c>
      <c r="K1202" s="359" t="str">
        <f>IFERROR(IF(OR(#REF!,#REF!,#REF!),K$3*$F1202,""),"n/a")</f>
        <v>n/a</v>
      </c>
    </row>
    <row r="1203" spans="1:11" customFormat="1" ht="16" thickBot="1" x14ac:dyDescent="0.4">
      <c r="A1203" s="11"/>
      <c r="B1203" s="565" t="s">
        <v>7989</v>
      </c>
      <c r="C1203" s="391" t="s">
        <v>7336</v>
      </c>
      <c r="D1203" s="386"/>
      <c r="E1203" s="93"/>
      <c r="F1203" s="344">
        <v>3712.55</v>
      </c>
      <c r="G1203" s="358" t="s">
        <v>141</v>
      </c>
      <c r="H1203" s="359" t="str">
        <f>IFERROR(IF(OR(#REF!,#REF!,#REF!),H$3*$F1203,""),"n/a")</f>
        <v>n/a</v>
      </c>
      <c r="I1203" s="359" t="str">
        <f>IFERROR(IF(OR(#REF!,#REF!,#REF!),I$3*$F1203,""),"n/a")</f>
        <v>n/a</v>
      </c>
      <c r="J1203" s="359" t="str">
        <f>IFERROR(IF(OR(#REF!,#REF!,#REF!),J$3*$F1203,""),"n/a")</f>
        <v>n/a</v>
      </c>
      <c r="K1203" s="359" t="str">
        <f>IFERROR(IF(OR(#REF!,#REF!,#REF!),K$3*$F1203,""),"n/a")</f>
        <v>n/a</v>
      </c>
    </row>
    <row r="1204" spans="1:11" customFormat="1" ht="15.5" x14ac:dyDescent="0.35">
      <c r="A1204" s="8"/>
      <c r="B1204" s="3" t="s">
        <v>1270</v>
      </c>
      <c r="C1204" s="110" t="s">
        <v>1271</v>
      </c>
      <c r="D1204" s="53"/>
      <c r="E1204" s="56"/>
      <c r="F1204" s="273">
        <v>3712.55</v>
      </c>
      <c r="G1204" s="358" t="s">
        <v>141</v>
      </c>
      <c r="H1204" s="359" t="str">
        <f>IFERROR(IF(OR(#REF!,#REF!,#REF!),H$3*$F1204,""),"n/a")</f>
        <v>n/a</v>
      </c>
      <c r="I1204" s="359" t="str">
        <f>IFERROR(IF(OR(#REF!,#REF!,#REF!),I$3*$F1204,""),"n/a")</f>
        <v>n/a</v>
      </c>
      <c r="J1204" s="359" t="str">
        <f>IFERROR(IF(OR(#REF!,#REF!,#REF!),J$3*$F1204,""),"n/a")</f>
        <v>n/a</v>
      </c>
      <c r="K1204" s="359" t="str">
        <f>IFERROR(IF(OR(#REF!,#REF!,#REF!),K$3*$F1204,""),"n/a")</f>
        <v>n/a</v>
      </c>
    </row>
    <row r="1205" spans="1:11" customFormat="1" ht="16" thickBot="1" x14ac:dyDescent="0.4">
      <c r="A1205" s="8" t="s">
        <v>9282</v>
      </c>
      <c r="B1205" s="221" t="s">
        <v>1272</v>
      </c>
      <c r="C1205" s="247" t="s">
        <v>1273</v>
      </c>
      <c r="D1205" s="222"/>
      <c r="E1205" s="61"/>
      <c r="F1205" s="274">
        <v>2949.95</v>
      </c>
      <c r="G1205" s="358" t="s">
        <v>141</v>
      </c>
      <c r="H1205" s="359" t="str">
        <f>IFERROR(IF(OR(#REF!,#REF!,#REF!),H$3*$F1205,""),"n/a")</f>
        <v>n/a</v>
      </c>
      <c r="I1205" s="359" t="str">
        <f>IFERROR(IF(OR(#REF!,#REF!,#REF!),I$3*$F1205,""),"n/a")</f>
        <v>n/a</v>
      </c>
      <c r="J1205" s="359" t="str">
        <f>IFERROR(IF(OR(#REF!,#REF!,#REF!),J$3*$F1205,""),"n/a")</f>
        <v>n/a</v>
      </c>
      <c r="K1205" s="359" t="str">
        <f>IFERROR(IF(OR(#REF!,#REF!,#REF!),K$3*$F1205,""),"n/a")</f>
        <v>n/a</v>
      </c>
    </row>
    <row r="1206" spans="1:11" customFormat="1" ht="15.5" x14ac:dyDescent="0.35">
      <c r="A1206" s="10"/>
      <c r="B1206" s="16" t="s">
        <v>7991</v>
      </c>
      <c r="C1206" s="108" t="s">
        <v>7338</v>
      </c>
      <c r="D1206" s="52"/>
      <c r="E1206" s="51"/>
      <c r="F1206" s="276">
        <v>2949.95</v>
      </c>
      <c r="G1206" s="358" t="s">
        <v>141</v>
      </c>
      <c r="H1206" s="359" t="str">
        <f>IFERROR(IF(OR(#REF!,#REF!,#REF!),H$3*$F1206,""),"n/a")</f>
        <v>n/a</v>
      </c>
      <c r="I1206" s="359" t="str">
        <f>IFERROR(IF(OR(#REF!,#REF!,#REF!),I$3*$F1206,""),"n/a")</f>
        <v>n/a</v>
      </c>
      <c r="J1206" s="359" t="str">
        <f>IFERROR(IF(OR(#REF!,#REF!,#REF!),J$3*$F1206,""),"n/a")</f>
        <v>n/a</v>
      </c>
      <c r="K1206" s="359" t="str">
        <f>IFERROR(IF(OR(#REF!,#REF!,#REF!),K$3*$F1206,""),"n/a")</f>
        <v>n/a</v>
      </c>
    </row>
    <row r="1207" spans="1:11" customFormat="1" ht="16" thickBot="1" x14ac:dyDescent="0.4">
      <c r="A1207" s="11"/>
      <c r="B1207" s="565" t="s">
        <v>1274</v>
      </c>
      <c r="C1207" s="391" t="s">
        <v>1275</v>
      </c>
      <c r="D1207" s="386"/>
      <c r="E1207" s="93"/>
      <c r="F1207" s="344">
        <v>2949.95</v>
      </c>
      <c r="G1207" s="358" t="s">
        <v>141</v>
      </c>
      <c r="H1207" s="359" t="str">
        <f>IFERROR(IF(OR(#REF!,#REF!,#REF!),H$3*$F1207,""),"n/a")</f>
        <v>n/a</v>
      </c>
      <c r="I1207" s="359" t="str">
        <f>IFERROR(IF(OR(#REF!,#REF!,#REF!),I$3*$F1207,""),"n/a")</f>
        <v>n/a</v>
      </c>
      <c r="J1207" s="359" t="str">
        <f>IFERROR(IF(OR(#REF!,#REF!,#REF!),J$3*$F1207,""),"n/a")</f>
        <v>n/a</v>
      </c>
      <c r="K1207" s="359" t="str">
        <f>IFERROR(IF(OR(#REF!,#REF!,#REF!),K$3*$F1207,""),"n/a")</f>
        <v>n/a</v>
      </c>
    </row>
    <row r="1208" spans="1:11" customFormat="1" ht="15.5" x14ac:dyDescent="0.35">
      <c r="A1208" s="8" t="s">
        <v>9283</v>
      </c>
      <c r="B1208" s="3" t="s">
        <v>1276</v>
      </c>
      <c r="C1208" s="110" t="s">
        <v>1277</v>
      </c>
      <c r="D1208" s="53"/>
      <c r="E1208" s="56"/>
      <c r="F1208" s="273">
        <v>3354.82</v>
      </c>
      <c r="G1208" s="358" t="s">
        <v>141</v>
      </c>
      <c r="H1208" s="359" t="str">
        <f>IFERROR(IF(OR(#REF!,#REF!,#REF!),H$3*$F1208,""),"n/a")</f>
        <v>n/a</v>
      </c>
      <c r="I1208" s="359" t="str">
        <f>IFERROR(IF(OR(#REF!,#REF!,#REF!),I$3*$F1208,""),"n/a")</f>
        <v>n/a</v>
      </c>
      <c r="J1208" s="359" t="str">
        <f>IFERROR(IF(OR(#REF!,#REF!,#REF!),J$3*$F1208,""),"n/a")</f>
        <v>n/a</v>
      </c>
      <c r="K1208" s="359" t="str">
        <f>IFERROR(IF(OR(#REF!,#REF!,#REF!),K$3*$F1208,""),"n/a")</f>
        <v>n/a</v>
      </c>
    </row>
    <row r="1209" spans="1:11" customFormat="1" ht="16" thickBot="1" x14ac:dyDescent="0.4">
      <c r="A1209" s="8"/>
      <c r="B1209" s="221" t="s">
        <v>1278</v>
      </c>
      <c r="C1209" s="247" t="s">
        <v>1279</v>
      </c>
      <c r="D1209" s="222"/>
      <c r="E1209" s="61"/>
      <c r="F1209" s="274">
        <v>3354.82</v>
      </c>
      <c r="G1209" s="358" t="s">
        <v>141</v>
      </c>
      <c r="H1209" s="359" t="str">
        <f>IFERROR(IF(OR(#REF!,#REF!,#REF!),H$3*$F1209,""),"n/a")</f>
        <v>n/a</v>
      </c>
      <c r="I1209" s="359" t="str">
        <f>IFERROR(IF(OR(#REF!,#REF!,#REF!),I$3*$F1209,""),"n/a")</f>
        <v>n/a</v>
      </c>
      <c r="J1209" s="359" t="str">
        <f>IFERROR(IF(OR(#REF!,#REF!,#REF!),J$3*$F1209,""),"n/a")</f>
        <v>n/a</v>
      </c>
      <c r="K1209" s="359" t="str">
        <f>IFERROR(IF(OR(#REF!,#REF!,#REF!),K$3*$F1209,""),"n/a")</f>
        <v>n/a</v>
      </c>
    </row>
    <row r="1210" spans="1:11" customFormat="1" ht="15.5" x14ac:dyDescent="0.35">
      <c r="A1210" s="10" t="s">
        <v>9284</v>
      </c>
      <c r="B1210" s="16" t="s">
        <v>1280</v>
      </c>
      <c r="C1210" s="108" t="s">
        <v>1281</v>
      </c>
      <c r="D1210" s="52"/>
      <c r="E1210" s="51"/>
      <c r="F1210" s="276">
        <v>3434.77</v>
      </c>
      <c r="G1210" s="358" t="s">
        <v>141</v>
      </c>
      <c r="H1210" s="359" t="str">
        <f>IFERROR(IF(OR(#REF!,#REF!,#REF!),H$3*$F1210,""),"n/a")</f>
        <v>n/a</v>
      </c>
      <c r="I1210" s="359" t="str">
        <f>IFERROR(IF(OR(#REF!,#REF!,#REF!),I$3*$F1210,""),"n/a")</f>
        <v>n/a</v>
      </c>
      <c r="J1210" s="359" t="str">
        <f>IFERROR(IF(OR(#REF!,#REF!,#REF!),J$3*$F1210,""),"n/a")</f>
        <v>n/a</v>
      </c>
      <c r="K1210" s="359" t="str">
        <f>IFERROR(IF(OR(#REF!,#REF!,#REF!),K$3*$F1210,""),"n/a")</f>
        <v>n/a</v>
      </c>
    </row>
    <row r="1211" spans="1:11" customFormat="1" ht="16" thickBot="1" x14ac:dyDescent="0.4">
      <c r="A1211" s="11"/>
      <c r="B1211" s="565" t="s">
        <v>1282</v>
      </c>
      <c r="C1211" s="391" t="s">
        <v>1283</v>
      </c>
      <c r="D1211" s="386"/>
      <c r="E1211" s="93"/>
      <c r="F1211" s="344">
        <v>3434.77</v>
      </c>
      <c r="G1211" s="358" t="s">
        <v>141</v>
      </c>
      <c r="H1211" s="359" t="str">
        <f>IFERROR(IF(OR(#REF!,#REF!,#REF!),H$3*$F1211,""),"n/a")</f>
        <v>n/a</v>
      </c>
      <c r="I1211" s="359" t="str">
        <f>IFERROR(IF(OR(#REF!,#REF!,#REF!),I$3*$F1211,""),"n/a")</f>
        <v>n/a</v>
      </c>
      <c r="J1211" s="359" t="str">
        <f>IFERROR(IF(OR(#REF!,#REF!,#REF!),J$3*$F1211,""),"n/a")</f>
        <v>n/a</v>
      </c>
      <c r="K1211" s="359" t="str">
        <f>IFERROR(IF(OR(#REF!,#REF!,#REF!),K$3*$F1211,""),"n/a")</f>
        <v>n/a</v>
      </c>
    </row>
    <row r="1212" spans="1:11" customFormat="1" ht="15.5" x14ac:dyDescent="0.35">
      <c r="A1212" s="8" t="s">
        <v>9285</v>
      </c>
      <c r="B1212" s="3" t="s">
        <v>1284</v>
      </c>
      <c r="C1212" s="110" t="s">
        <v>1285</v>
      </c>
      <c r="D1212" s="53"/>
      <c r="E1212" s="56"/>
      <c r="F1212" s="273">
        <v>3219.52</v>
      </c>
      <c r="G1212" s="358" t="s">
        <v>141</v>
      </c>
      <c r="H1212" s="359" t="str">
        <f>IFERROR(IF(OR(#REF!,#REF!,#REF!),H$3*$F1212,""),"n/a")</f>
        <v>n/a</v>
      </c>
      <c r="I1212" s="359" t="str">
        <f>IFERROR(IF(OR(#REF!,#REF!,#REF!),I$3*$F1212,""),"n/a")</f>
        <v>n/a</v>
      </c>
      <c r="J1212" s="359" t="str">
        <f>IFERROR(IF(OR(#REF!,#REF!,#REF!),J$3*$F1212,""),"n/a")</f>
        <v>n/a</v>
      </c>
      <c r="K1212" s="359" t="str">
        <f>IFERROR(IF(OR(#REF!,#REF!,#REF!),K$3*$F1212,""),"n/a")</f>
        <v>n/a</v>
      </c>
    </row>
    <row r="1213" spans="1:11" customFormat="1" ht="16" thickBot="1" x14ac:dyDescent="0.4">
      <c r="A1213" s="8"/>
      <c r="B1213" s="221" t="s">
        <v>7992</v>
      </c>
      <c r="C1213" s="247" t="s">
        <v>7328</v>
      </c>
      <c r="D1213" s="222"/>
      <c r="E1213" s="61"/>
      <c r="F1213" s="274">
        <v>3219.52</v>
      </c>
      <c r="G1213" s="358" t="s">
        <v>141</v>
      </c>
      <c r="H1213" s="359" t="str">
        <f>IFERROR(IF(OR(#REF!,#REF!,#REF!),H$3*$F1213,""),"n/a")</f>
        <v>n/a</v>
      </c>
      <c r="I1213" s="359" t="str">
        <f>IFERROR(IF(OR(#REF!,#REF!,#REF!),I$3*$F1213,""),"n/a")</f>
        <v>n/a</v>
      </c>
      <c r="J1213" s="359" t="str">
        <f>IFERROR(IF(OR(#REF!,#REF!,#REF!),J$3*$F1213,""),"n/a")</f>
        <v>n/a</v>
      </c>
      <c r="K1213" s="359" t="str">
        <f>IFERROR(IF(OR(#REF!,#REF!,#REF!),K$3*$F1213,""),"n/a")</f>
        <v>n/a</v>
      </c>
    </row>
    <row r="1214" spans="1:11" customFormat="1" ht="15.5" x14ac:dyDescent="0.35">
      <c r="A1214" s="10"/>
      <c r="B1214" s="16" t="s">
        <v>1286</v>
      </c>
      <c r="C1214" s="108" t="s">
        <v>1287</v>
      </c>
      <c r="D1214" s="52"/>
      <c r="E1214" s="51"/>
      <c r="F1214" s="276">
        <v>3219.52</v>
      </c>
      <c r="G1214" s="358" t="s">
        <v>141</v>
      </c>
      <c r="H1214" s="359" t="str">
        <f>IFERROR(IF(OR(#REF!,#REF!,#REF!),H$3*$F1214,""),"n/a")</f>
        <v>n/a</v>
      </c>
      <c r="I1214" s="359" t="str">
        <f>IFERROR(IF(OR(#REF!,#REF!,#REF!),I$3*$F1214,""),"n/a")</f>
        <v>n/a</v>
      </c>
      <c r="J1214" s="359" t="str">
        <f>IFERROR(IF(OR(#REF!,#REF!,#REF!),J$3*$F1214,""),"n/a")</f>
        <v>n/a</v>
      </c>
      <c r="K1214" s="359" t="str">
        <f>IFERROR(IF(OR(#REF!,#REF!,#REF!),K$3*$F1214,""),"n/a")</f>
        <v>n/a</v>
      </c>
    </row>
    <row r="1215" spans="1:11" customFormat="1" ht="31.5" thickBot="1" x14ac:dyDescent="0.4">
      <c r="A1215" s="11" t="s">
        <v>9286</v>
      </c>
      <c r="B1215" s="565" t="s">
        <v>8015</v>
      </c>
      <c r="C1215" s="391" t="s">
        <v>8016</v>
      </c>
      <c r="D1215" s="386"/>
      <c r="E1215" s="93"/>
      <c r="F1215" s="344">
        <v>3316.55</v>
      </c>
      <c r="G1215" s="358" t="s">
        <v>141</v>
      </c>
      <c r="H1215" s="359" t="str">
        <f>IFERROR(IF(OR(#REF!,#REF!,#REF!),H$3*$F1215,""),"n/a")</f>
        <v>n/a</v>
      </c>
      <c r="I1215" s="359" t="str">
        <f>IFERROR(IF(OR(#REF!,#REF!,#REF!),I$3*$F1215,""),"n/a")</f>
        <v>n/a</v>
      </c>
      <c r="J1215" s="359" t="str">
        <f>IFERROR(IF(OR(#REF!,#REF!,#REF!),J$3*$F1215,""),"n/a")</f>
        <v>n/a</v>
      </c>
      <c r="K1215" s="359" t="str">
        <f>IFERROR(IF(OR(#REF!,#REF!,#REF!),K$3*$F1215,""),"n/a")</f>
        <v>n/a</v>
      </c>
    </row>
    <row r="1216" spans="1:11" customFormat="1" ht="15.5" x14ac:dyDescent="0.35">
      <c r="A1216" s="8"/>
      <c r="B1216" s="3" t="s">
        <v>7370</v>
      </c>
      <c r="C1216" s="110" t="s">
        <v>7369</v>
      </c>
      <c r="D1216" s="53"/>
      <c r="E1216" s="56"/>
      <c r="F1216" s="273">
        <v>3316.55</v>
      </c>
      <c r="G1216" s="358" t="s">
        <v>141</v>
      </c>
      <c r="H1216" s="359" t="str">
        <f>IFERROR(IF(OR(#REF!,#REF!,#REF!),H$3*$F1216,""),"n/a")</f>
        <v>n/a</v>
      </c>
      <c r="I1216" s="359" t="str">
        <f>IFERROR(IF(OR(#REF!,#REF!,#REF!),I$3*$F1216,""),"n/a")</f>
        <v>n/a</v>
      </c>
      <c r="J1216" s="359" t="str">
        <f>IFERROR(IF(OR(#REF!,#REF!,#REF!),J$3*$F1216,""),"n/a")</f>
        <v>n/a</v>
      </c>
      <c r="K1216" s="359" t="str">
        <f>IFERROR(IF(OR(#REF!,#REF!,#REF!),K$3*$F1216,""),"n/a")</f>
        <v>n/a</v>
      </c>
    </row>
    <row r="1217" spans="1:11" customFormat="1" ht="16" thickBot="1" x14ac:dyDescent="0.4">
      <c r="A1217" s="8" t="s">
        <v>9287</v>
      </c>
      <c r="B1217" s="221" t="s">
        <v>1288</v>
      </c>
      <c r="C1217" s="247" t="s">
        <v>1289</v>
      </c>
      <c r="D1217" s="222"/>
      <c r="E1217" s="61"/>
      <c r="F1217" s="274">
        <v>2672.17</v>
      </c>
      <c r="G1217" s="358" t="s">
        <v>141</v>
      </c>
      <c r="H1217" s="359" t="str">
        <f>IFERROR(IF(OR(#REF!,#REF!,#REF!),H$3*$F1217,""),"n/a")</f>
        <v>n/a</v>
      </c>
      <c r="I1217" s="359" t="str">
        <f>IFERROR(IF(OR(#REF!,#REF!,#REF!),I$3*$F1217,""),"n/a")</f>
        <v>n/a</v>
      </c>
      <c r="J1217" s="359" t="str">
        <f>IFERROR(IF(OR(#REF!,#REF!,#REF!),J$3*$F1217,""),"n/a")</f>
        <v>n/a</v>
      </c>
      <c r="K1217" s="359" t="str">
        <f>IFERROR(IF(OR(#REF!,#REF!,#REF!),K$3*$F1217,""),"n/a")</f>
        <v>n/a</v>
      </c>
    </row>
    <row r="1218" spans="1:11" customFormat="1" ht="15.5" x14ac:dyDescent="0.35">
      <c r="A1218" s="10"/>
      <c r="B1218" s="16" t="s">
        <v>1290</v>
      </c>
      <c r="C1218" s="108" t="s">
        <v>7092</v>
      </c>
      <c r="D1218" s="52"/>
      <c r="E1218" s="51"/>
      <c r="F1218" s="276">
        <v>2607</v>
      </c>
      <c r="G1218" s="358" t="s">
        <v>141</v>
      </c>
      <c r="H1218" s="359" t="str">
        <f>IFERROR(IF(OR(#REF!,#REF!,#REF!),H$3*$F1218,""),"n/a")</f>
        <v>n/a</v>
      </c>
      <c r="I1218" s="359" t="str">
        <f>IFERROR(IF(OR(#REF!,#REF!,#REF!),I$3*$F1218,""),"n/a")</f>
        <v>n/a</v>
      </c>
      <c r="J1218" s="359" t="str">
        <f>IFERROR(IF(OR(#REF!,#REF!,#REF!),J$3*$F1218,""),"n/a")</f>
        <v>n/a</v>
      </c>
      <c r="K1218" s="359" t="str">
        <f>IFERROR(IF(OR(#REF!,#REF!,#REF!),K$3*$F1218,""),"n/a")</f>
        <v>n/a</v>
      </c>
    </row>
    <row r="1219" spans="1:11" customFormat="1" ht="16" thickBot="1" x14ac:dyDescent="0.4">
      <c r="A1219" s="11"/>
      <c r="B1219" s="565" t="s">
        <v>1290</v>
      </c>
      <c r="C1219" s="391" t="s">
        <v>1291</v>
      </c>
      <c r="D1219" s="386"/>
      <c r="E1219" s="93"/>
      <c r="F1219" s="344">
        <v>2672.17</v>
      </c>
      <c r="G1219" s="358" t="s">
        <v>141</v>
      </c>
      <c r="H1219" s="359" t="str">
        <f>IFERROR(IF(OR(#REF!,#REF!,#REF!),H$3*$F1219,""),"n/a")</f>
        <v>n/a</v>
      </c>
      <c r="I1219" s="359" t="str">
        <f>IFERROR(IF(OR(#REF!,#REF!,#REF!),I$3*$F1219,""),"n/a")</f>
        <v>n/a</v>
      </c>
      <c r="J1219" s="359" t="str">
        <f>IFERROR(IF(OR(#REF!,#REF!,#REF!),J$3*$F1219,""),"n/a")</f>
        <v>n/a</v>
      </c>
      <c r="K1219" s="359" t="str">
        <f>IFERROR(IF(OR(#REF!,#REF!,#REF!),K$3*$F1219,""),"n/a")</f>
        <v>n/a</v>
      </c>
    </row>
    <row r="1220" spans="1:11" customFormat="1" ht="31" x14ac:dyDescent="0.35">
      <c r="A1220" s="8" t="s">
        <v>9288</v>
      </c>
      <c r="B1220" s="3" t="s">
        <v>1292</v>
      </c>
      <c r="C1220" s="110" t="s">
        <v>1293</v>
      </c>
      <c r="D1220" s="53"/>
      <c r="E1220" s="56"/>
      <c r="F1220" s="273">
        <v>1678.43</v>
      </c>
      <c r="G1220" s="358" t="s">
        <v>141</v>
      </c>
      <c r="H1220" s="359" t="str">
        <f>IFERROR(IF(OR(#REF!,#REF!,#REF!),H$3*$F1220,""),"n/a")</f>
        <v>n/a</v>
      </c>
      <c r="I1220" s="359" t="str">
        <f>IFERROR(IF(OR(#REF!,#REF!,#REF!),I$3*$F1220,""),"n/a")</f>
        <v>n/a</v>
      </c>
      <c r="J1220" s="359" t="str">
        <f>IFERROR(IF(OR(#REF!,#REF!,#REF!),J$3*$F1220,""),"n/a")</f>
        <v>n/a</v>
      </c>
      <c r="K1220" s="359" t="str">
        <f>IFERROR(IF(OR(#REF!,#REF!,#REF!),K$3*$F1220,""),"n/a")</f>
        <v>n/a</v>
      </c>
    </row>
    <row r="1221" spans="1:11" customFormat="1" ht="16" thickBot="1" x14ac:dyDescent="0.4">
      <c r="A1221" s="8"/>
      <c r="B1221" s="221" t="s">
        <v>8017</v>
      </c>
      <c r="C1221" s="247" t="s">
        <v>7329</v>
      </c>
      <c r="D1221" s="222"/>
      <c r="E1221" s="61"/>
      <c r="F1221" s="274">
        <v>1678.43</v>
      </c>
      <c r="G1221" s="358" t="s">
        <v>141</v>
      </c>
      <c r="H1221" s="359" t="str">
        <f>IFERROR(IF(OR(#REF!,#REF!,#REF!),H$3*$F1221,""),"n/a")</f>
        <v>n/a</v>
      </c>
      <c r="I1221" s="359" t="str">
        <f>IFERROR(IF(OR(#REF!,#REF!,#REF!),I$3*$F1221,""),"n/a")</f>
        <v>n/a</v>
      </c>
      <c r="J1221" s="359" t="str">
        <f>IFERROR(IF(OR(#REF!,#REF!,#REF!),J$3*$F1221,""),"n/a")</f>
        <v>n/a</v>
      </c>
      <c r="K1221" s="359" t="str">
        <f>IFERROR(IF(OR(#REF!,#REF!,#REF!),K$3*$F1221,""),"n/a")</f>
        <v>n/a</v>
      </c>
    </row>
    <row r="1222" spans="1:11" customFormat="1" ht="15.5" x14ac:dyDescent="0.35">
      <c r="A1222" s="10"/>
      <c r="B1222" s="16" t="s">
        <v>1294</v>
      </c>
      <c r="C1222" s="108" t="s">
        <v>1295</v>
      </c>
      <c r="D1222" s="52"/>
      <c r="E1222" s="51"/>
      <c r="F1222" s="276">
        <v>1678.43</v>
      </c>
      <c r="G1222" s="358" t="s">
        <v>141</v>
      </c>
      <c r="H1222" s="359" t="str">
        <f>IFERROR(IF(OR(#REF!,#REF!,#REF!),H$3*$F1222,""),"n/a")</f>
        <v>n/a</v>
      </c>
      <c r="I1222" s="359" t="str">
        <f>IFERROR(IF(OR(#REF!,#REF!,#REF!),I$3*$F1222,""),"n/a")</f>
        <v>n/a</v>
      </c>
      <c r="J1222" s="359" t="str">
        <f>IFERROR(IF(OR(#REF!,#REF!,#REF!),J$3*$F1222,""),"n/a")</f>
        <v>n/a</v>
      </c>
      <c r="K1222" s="359" t="str">
        <f>IFERROR(IF(OR(#REF!,#REF!,#REF!),K$3*$F1222,""),"n/a")</f>
        <v>n/a</v>
      </c>
    </row>
    <row r="1223" spans="1:11" customFormat="1" ht="16" thickBot="1" x14ac:dyDescent="0.4">
      <c r="A1223" s="11"/>
      <c r="B1223" s="565" t="s">
        <v>1173</v>
      </c>
      <c r="C1223" s="391" t="s">
        <v>1296</v>
      </c>
      <c r="D1223" s="386"/>
      <c r="E1223" s="93"/>
      <c r="F1223" s="344">
        <v>1678.43</v>
      </c>
      <c r="G1223" s="358" t="s">
        <v>141</v>
      </c>
      <c r="H1223" s="359" t="str">
        <f>IFERROR(IF(OR(#REF!,#REF!,#REF!),H$3*$F1223,""),"n/a")</f>
        <v>n/a</v>
      </c>
      <c r="I1223" s="359" t="str">
        <f>IFERROR(IF(OR(#REF!,#REF!,#REF!),I$3*$F1223,""),"n/a")</f>
        <v>n/a</v>
      </c>
      <c r="J1223" s="359" t="str">
        <f>IFERROR(IF(OR(#REF!,#REF!,#REF!),J$3*$F1223,""),"n/a")</f>
        <v>n/a</v>
      </c>
      <c r="K1223" s="359" t="str">
        <f>IFERROR(IF(OR(#REF!,#REF!,#REF!),K$3*$F1223,""),"n/a")</f>
        <v>n/a</v>
      </c>
    </row>
    <row r="1224" spans="1:11" customFormat="1" ht="15.5" x14ac:dyDescent="0.35">
      <c r="A1224" s="8" t="s">
        <v>9289</v>
      </c>
      <c r="B1224" s="3" t="s">
        <v>1297</v>
      </c>
      <c r="C1224" s="110" t="s">
        <v>1298</v>
      </c>
      <c r="D1224" s="53"/>
      <c r="E1224" s="56"/>
      <c r="F1224" s="273">
        <v>1554.92</v>
      </c>
      <c r="G1224" s="358" t="s">
        <v>141</v>
      </c>
      <c r="H1224" s="359" t="str">
        <f>IFERROR(IF(OR(#REF!,#REF!,#REF!),H$3*$F1224,""),"n/a")</f>
        <v>n/a</v>
      </c>
      <c r="I1224" s="359" t="str">
        <f>IFERROR(IF(OR(#REF!,#REF!,#REF!),I$3*$F1224,""),"n/a")</f>
        <v>n/a</v>
      </c>
      <c r="J1224" s="359" t="str">
        <f>IFERROR(IF(OR(#REF!,#REF!,#REF!),J$3*$F1224,""),"n/a")</f>
        <v>n/a</v>
      </c>
      <c r="K1224" s="359" t="str">
        <f>IFERROR(IF(OR(#REF!,#REF!,#REF!),K$3*$F1224,""),"n/a")</f>
        <v>n/a</v>
      </c>
    </row>
    <row r="1225" spans="1:11" customFormat="1" ht="16" thickBot="1" x14ac:dyDescent="0.4">
      <c r="A1225" s="8"/>
      <c r="B1225" s="221" t="s">
        <v>7993</v>
      </c>
      <c r="C1225" s="247" t="s">
        <v>7339</v>
      </c>
      <c r="D1225" s="222"/>
      <c r="E1225" s="61"/>
      <c r="F1225" s="274">
        <v>1554.92</v>
      </c>
      <c r="G1225" s="358" t="s">
        <v>141</v>
      </c>
      <c r="H1225" s="359" t="str">
        <f>IFERROR(IF(OR(#REF!,#REF!,#REF!),H$3*$F1225,""),"n/a")</f>
        <v>n/a</v>
      </c>
      <c r="I1225" s="359" t="str">
        <f>IFERROR(IF(OR(#REF!,#REF!,#REF!),I$3*$F1225,""),"n/a")</f>
        <v>n/a</v>
      </c>
      <c r="J1225" s="359" t="str">
        <f>IFERROR(IF(OR(#REF!,#REF!,#REF!),J$3*$F1225,""),"n/a")</f>
        <v>n/a</v>
      </c>
      <c r="K1225" s="359" t="str">
        <f>IFERROR(IF(OR(#REF!,#REF!,#REF!),K$3*$F1225,""),"n/a")</f>
        <v>n/a</v>
      </c>
    </row>
    <row r="1226" spans="1:11" customFormat="1" ht="15.5" x14ac:dyDescent="0.35">
      <c r="A1226" s="10"/>
      <c r="B1226" s="16" t="s">
        <v>1299</v>
      </c>
      <c r="C1226" s="108" t="s">
        <v>1300</v>
      </c>
      <c r="D1226" s="52"/>
      <c r="E1226" s="51"/>
      <c r="F1226" s="276">
        <v>1554.92</v>
      </c>
      <c r="G1226" s="358" t="s">
        <v>141</v>
      </c>
      <c r="H1226" s="359" t="str">
        <f>IFERROR(IF(OR(#REF!,#REF!,#REF!),H$3*$F1226,""),"n/a")</f>
        <v>n/a</v>
      </c>
      <c r="I1226" s="359" t="str">
        <f>IFERROR(IF(OR(#REF!,#REF!,#REF!),I$3*$F1226,""),"n/a")</f>
        <v>n/a</v>
      </c>
      <c r="J1226" s="359" t="str">
        <f>IFERROR(IF(OR(#REF!,#REF!,#REF!),J$3*$F1226,""),"n/a")</f>
        <v>n/a</v>
      </c>
      <c r="K1226" s="359" t="str">
        <f>IFERROR(IF(OR(#REF!,#REF!,#REF!),K$3*$F1226,""),"n/a")</f>
        <v>n/a</v>
      </c>
    </row>
    <row r="1227" spans="1:11" customFormat="1" ht="16" thickBot="1" x14ac:dyDescent="0.4">
      <c r="A1227" s="11"/>
      <c r="B1227" s="565" t="s">
        <v>1301</v>
      </c>
      <c r="C1227" s="391" t="s">
        <v>1302</v>
      </c>
      <c r="D1227" s="386"/>
      <c r="E1227" s="93"/>
      <c r="F1227" s="344">
        <v>1554.92</v>
      </c>
      <c r="G1227" s="358" t="s">
        <v>141</v>
      </c>
      <c r="H1227" s="359" t="str">
        <f>IFERROR(IF(OR(#REF!,#REF!,#REF!),H$3*$F1227,""),"n/a")</f>
        <v>n/a</v>
      </c>
      <c r="I1227" s="359" t="str">
        <f>IFERROR(IF(OR(#REF!,#REF!,#REF!),I$3*$F1227,""),"n/a")</f>
        <v>n/a</v>
      </c>
      <c r="J1227" s="359" t="str">
        <f>IFERROR(IF(OR(#REF!,#REF!,#REF!),J$3*$F1227,""),"n/a")</f>
        <v>n/a</v>
      </c>
      <c r="K1227" s="359" t="str">
        <f>IFERROR(IF(OR(#REF!,#REF!,#REF!),K$3*$F1227,""),"n/a")</f>
        <v>n/a</v>
      </c>
    </row>
    <row r="1228" spans="1:11" customFormat="1" ht="15.5" x14ac:dyDescent="0.35">
      <c r="A1228" s="8" t="s">
        <v>9290</v>
      </c>
      <c r="B1228" s="3" t="s">
        <v>1303</v>
      </c>
      <c r="C1228" s="110" t="s">
        <v>1304</v>
      </c>
      <c r="D1228" s="20"/>
      <c r="E1228" s="56"/>
      <c r="F1228" s="273">
        <v>2427.1999999999998</v>
      </c>
      <c r="G1228" s="358" t="s">
        <v>141</v>
      </c>
      <c r="H1228" s="359" t="str">
        <f>IFERROR(IF(OR(#REF!,#REF!,#REF!),H$3*$F1228,""),"n/a")</f>
        <v>n/a</v>
      </c>
      <c r="I1228" s="359" t="str">
        <f>IFERROR(IF(OR(#REF!,#REF!,#REF!),I$3*$F1228,""),"n/a")</f>
        <v>n/a</v>
      </c>
      <c r="J1228" s="359" t="str">
        <f>IFERROR(IF(OR(#REF!,#REF!,#REF!),J$3*$F1228,""),"n/a")</f>
        <v>n/a</v>
      </c>
      <c r="K1228" s="359" t="str">
        <f>IFERROR(IF(OR(#REF!,#REF!,#REF!),K$3*$F1228,""),"n/a")</f>
        <v>n/a</v>
      </c>
    </row>
    <row r="1229" spans="1:11" customFormat="1" ht="16" thickBot="1" x14ac:dyDescent="0.4">
      <c r="A1229" s="11"/>
      <c r="B1229" s="221" t="s">
        <v>1305</v>
      </c>
      <c r="C1229" s="391" t="s">
        <v>1306</v>
      </c>
      <c r="D1229" s="386"/>
      <c r="E1229" s="390"/>
      <c r="F1229" s="297">
        <v>2427.1999999999998</v>
      </c>
      <c r="G1229" s="358" t="s">
        <v>141</v>
      </c>
      <c r="H1229" s="359" t="str">
        <f>IFERROR(IF(OR(#REF!,#REF!,#REF!),H$3*$F1229,""),"n/a")</f>
        <v>n/a</v>
      </c>
      <c r="I1229" s="359" t="str">
        <f>IFERROR(IF(OR(#REF!,#REF!,#REF!),I$3*$F1229,""),"n/a")</f>
        <v>n/a</v>
      </c>
      <c r="J1229" s="359" t="str">
        <f>IFERROR(IF(OR(#REF!,#REF!,#REF!),J$3*$F1229,""),"n/a")</f>
        <v>n/a</v>
      </c>
      <c r="K1229" s="359" t="str">
        <f>IFERROR(IF(OR(#REF!,#REF!,#REF!),K$3*$F1229,""),"n/a")</f>
        <v>n/a</v>
      </c>
    </row>
    <row r="1230" spans="1:11" customFormat="1" ht="47.15" customHeight="1" thickBot="1" x14ac:dyDescent="0.4">
      <c r="A1230" s="74" t="s">
        <v>9291</v>
      </c>
      <c r="B1230" s="574" t="s">
        <v>8018</v>
      </c>
      <c r="C1230" s="109" t="s">
        <v>8019</v>
      </c>
      <c r="D1230" s="94"/>
      <c r="E1230" s="159"/>
      <c r="F1230" s="189">
        <v>2006.85</v>
      </c>
      <c r="G1230" s="358" t="s">
        <v>141</v>
      </c>
      <c r="H1230" s="359" t="str">
        <f>IFERROR(IF(OR(#REF!,#REF!,#REF!),H$3*$F1230,""),"n/a")</f>
        <v>n/a</v>
      </c>
      <c r="I1230" s="359" t="str">
        <f>IFERROR(IF(OR(#REF!,#REF!,#REF!),I$3*$F1230,""),"n/a")</f>
        <v>n/a</v>
      </c>
      <c r="J1230" s="359" t="str">
        <f>IFERROR(IF(OR(#REF!,#REF!,#REF!),J$3*$F1230,""),"n/a")</f>
        <v>n/a</v>
      </c>
      <c r="K1230" s="359" t="str">
        <f>IFERROR(IF(OR(#REF!,#REF!,#REF!),K$3*$F1230,""),"n/a")</f>
        <v>n/a</v>
      </c>
    </row>
    <row r="1231" spans="1:11" customFormat="1" ht="15.5" x14ac:dyDescent="0.35">
      <c r="A1231" s="10"/>
      <c r="B1231" s="3" t="s">
        <v>7372</v>
      </c>
      <c r="C1231" s="108" t="s">
        <v>7371</v>
      </c>
      <c r="D1231" s="52"/>
      <c r="E1231" s="21"/>
      <c r="F1231" s="275">
        <v>2006.85</v>
      </c>
      <c r="G1231" s="358" t="s">
        <v>141</v>
      </c>
      <c r="H1231" s="359" t="str">
        <f>IFERROR(IF(OR(#REF!,#REF!,#REF!),H$3*$F1231,""),"n/a")</f>
        <v>n/a</v>
      </c>
      <c r="I1231" s="359" t="str">
        <f>IFERROR(IF(OR(#REF!,#REF!,#REF!),I$3*$F1231,""),"n/a")</f>
        <v>n/a</v>
      </c>
      <c r="J1231" s="359" t="str">
        <f>IFERROR(IF(OR(#REF!,#REF!,#REF!),J$3*$F1231,""),"n/a")</f>
        <v>n/a</v>
      </c>
      <c r="K1231" s="359" t="str">
        <f>IFERROR(IF(OR(#REF!,#REF!,#REF!),K$3*$F1231,""),"n/a")</f>
        <v>n/a</v>
      </c>
    </row>
    <row r="1232" spans="1:11" customFormat="1" ht="31.5" thickBot="1" x14ac:dyDescent="0.4">
      <c r="A1232" s="8" t="s">
        <v>9292</v>
      </c>
      <c r="B1232" s="221" t="s">
        <v>7867</v>
      </c>
      <c r="C1232" s="247" t="s">
        <v>8020</v>
      </c>
      <c r="D1232" s="222"/>
      <c r="E1232" s="56"/>
      <c r="F1232" s="274">
        <v>1056.79</v>
      </c>
      <c r="G1232" s="358" t="s">
        <v>141</v>
      </c>
      <c r="H1232" s="359" t="str">
        <f>IFERROR(IF(OR(#REF!,#REF!,#REF!),H$3*$F1232,""),"n/a")</f>
        <v>n/a</v>
      </c>
      <c r="I1232" s="359" t="str">
        <f>IFERROR(IF(OR(#REF!,#REF!,#REF!),I$3*$F1232,""),"n/a")</f>
        <v>n/a</v>
      </c>
      <c r="J1232" s="359" t="str">
        <f>IFERROR(IF(OR(#REF!,#REF!,#REF!),J$3*$F1232,""),"n/a")</f>
        <v>n/a</v>
      </c>
      <c r="K1232" s="359" t="str">
        <f>IFERROR(IF(OR(#REF!,#REF!,#REF!),K$3*$F1232,""),"n/a")</f>
        <v>n/a</v>
      </c>
    </row>
    <row r="1233" spans="1:11" customFormat="1" ht="15.5" x14ac:dyDescent="0.35">
      <c r="A1233" s="10"/>
      <c r="B1233" s="16" t="s">
        <v>7374</v>
      </c>
      <c r="C1233" s="108" t="s">
        <v>7373</v>
      </c>
      <c r="D1233" s="52"/>
      <c r="E1233" s="21"/>
      <c r="F1233" s="299">
        <v>1056.79</v>
      </c>
      <c r="G1233" s="358" t="s">
        <v>141</v>
      </c>
      <c r="H1233" s="359" t="str">
        <f>IFERROR(IF(OR(#REF!,#REF!,#REF!),H$3*$F1233,""),"n/a")</f>
        <v>n/a</v>
      </c>
      <c r="I1233" s="359" t="str">
        <f>IFERROR(IF(OR(#REF!,#REF!,#REF!),I$3*$F1233,""),"n/a")</f>
        <v>n/a</v>
      </c>
      <c r="J1233" s="359" t="str">
        <f>IFERROR(IF(OR(#REF!,#REF!,#REF!),J$3*$F1233,""),"n/a")</f>
        <v>n/a</v>
      </c>
      <c r="K1233" s="359" t="str">
        <f>IFERROR(IF(OR(#REF!,#REF!,#REF!),K$3*$F1233,""),"n/a")</f>
        <v>n/a</v>
      </c>
    </row>
    <row r="1234" spans="1:11" customFormat="1" ht="31.5" thickBot="1" x14ac:dyDescent="0.4">
      <c r="A1234" s="11" t="s">
        <v>9293</v>
      </c>
      <c r="B1234" s="565" t="s">
        <v>1196</v>
      </c>
      <c r="C1234" s="391" t="s">
        <v>1307</v>
      </c>
      <c r="D1234" s="386"/>
      <c r="E1234" s="56"/>
      <c r="F1234" s="344">
        <v>2443.69</v>
      </c>
      <c r="G1234" s="358" t="s">
        <v>141</v>
      </c>
      <c r="H1234" s="359" t="str">
        <f>IFERROR(IF(OR(#REF!,#REF!,#REF!),H$3*$F1234,""),"n/a")</f>
        <v>n/a</v>
      </c>
      <c r="I1234" s="359" t="str">
        <f>IFERROR(IF(OR(#REF!,#REF!,#REF!),I$3*$F1234,""),"n/a")</f>
        <v>n/a</v>
      </c>
      <c r="J1234" s="359" t="str">
        <f>IFERROR(IF(OR(#REF!,#REF!,#REF!),J$3*$F1234,""),"n/a")</f>
        <v>n/a</v>
      </c>
      <c r="K1234" s="359" t="str">
        <f>IFERROR(IF(OR(#REF!,#REF!,#REF!),K$3*$F1234,""),"n/a")</f>
        <v>n/a</v>
      </c>
    </row>
    <row r="1235" spans="1:11" customFormat="1" ht="15.5" x14ac:dyDescent="0.35">
      <c r="A1235" s="8"/>
      <c r="B1235" s="3" t="s">
        <v>7994</v>
      </c>
      <c r="C1235" s="110" t="s">
        <v>7322</v>
      </c>
      <c r="D1235" s="53"/>
      <c r="E1235" s="21"/>
      <c r="F1235" s="206">
        <v>2443.69</v>
      </c>
      <c r="G1235" s="358" t="s">
        <v>141</v>
      </c>
      <c r="H1235" s="359" t="str">
        <f>IFERROR(IF(OR(#REF!,#REF!,#REF!),H$3*$F1235,""),"n/a")</f>
        <v>n/a</v>
      </c>
      <c r="I1235" s="359" t="str">
        <f>IFERROR(IF(OR(#REF!,#REF!,#REF!),I$3*$F1235,""),"n/a")</f>
        <v>n/a</v>
      </c>
      <c r="J1235" s="359" t="str">
        <f>IFERROR(IF(OR(#REF!,#REF!,#REF!),J$3*$F1235,""),"n/a")</f>
        <v>n/a</v>
      </c>
      <c r="K1235" s="359" t="str">
        <f>IFERROR(IF(OR(#REF!,#REF!,#REF!),K$3*$F1235,""),"n/a")</f>
        <v>n/a</v>
      </c>
    </row>
    <row r="1236" spans="1:11" customFormat="1" ht="16" thickBot="1" x14ac:dyDescent="0.4">
      <c r="A1236" s="8"/>
      <c r="B1236" s="221" t="s">
        <v>1197</v>
      </c>
      <c r="C1236" s="247" t="s">
        <v>1308</v>
      </c>
      <c r="D1236" s="222"/>
      <c r="E1236" s="56"/>
      <c r="F1236" s="274">
        <v>2443.69</v>
      </c>
      <c r="G1236" s="358" t="s">
        <v>141</v>
      </c>
      <c r="H1236" s="359" t="str">
        <f>IFERROR(IF(OR(#REF!,#REF!,#REF!),H$3*$F1236,""),"n/a")</f>
        <v>n/a</v>
      </c>
      <c r="I1236" s="359" t="str">
        <f>IFERROR(IF(OR(#REF!,#REF!,#REF!),I$3*$F1236,""),"n/a")</f>
        <v>n/a</v>
      </c>
      <c r="J1236" s="359" t="str">
        <f>IFERROR(IF(OR(#REF!,#REF!,#REF!),J$3*$F1236,""),"n/a")</f>
        <v>n/a</v>
      </c>
      <c r="K1236" s="359" t="str">
        <f>IFERROR(IF(OR(#REF!,#REF!,#REF!),K$3*$F1236,""),"n/a")</f>
        <v>n/a</v>
      </c>
    </row>
    <row r="1237" spans="1:11" customFormat="1" ht="15.5" x14ac:dyDescent="0.35">
      <c r="A1237" s="10" t="s">
        <v>9294</v>
      </c>
      <c r="B1237" s="16" t="s">
        <v>1309</v>
      </c>
      <c r="C1237" s="108" t="s">
        <v>1310</v>
      </c>
      <c r="D1237" s="52"/>
      <c r="E1237" s="21"/>
      <c r="F1237" s="299">
        <v>1894.2</v>
      </c>
      <c r="G1237" s="358" t="s">
        <v>141</v>
      </c>
      <c r="H1237" s="359" t="str">
        <f>IFERROR(IF(OR(#REF!,#REF!,#REF!),H$3*$F1237,""),"n/a")</f>
        <v>n/a</v>
      </c>
      <c r="I1237" s="359" t="str">
        <f>IFERROR(IF(OR(#REF!,#REF!,#REF!),I$3*$F1237,""),"n/a")</f>
        <v>n/a</v>
      </c>
      <c r="J1237" s="359" t="str">
        <f>IFERROR(IF(OR(#REF!,#REF!,#REF!),J$3*$F1237,""),"n/a")</f>
        <v>n/a</v>
      </c>
      <c r="K1237" s="359" t="str">
        <f>IFERROR(IF(OR(#REF!,#REF!,#REF!),K$3*$F1237,""),"n/a")</f>
        <v>n/a</v>
      </c>
    </row>
    <row r="1238" spans="1:11" customFormat="1" ht="16" thickBot="1" x14ac:dyDescent="0.4">
      <c r="A1238" s="11"/>
      <c r="B1238" s="565" t="s">
        <v>7995</v>
      </c>
      <c r="C1238" s="391" t="s">
        <v>7330</v>
      </c>
      <c r="D1238" s="386"/>
      <c r="E1238" s="56"/>
      <c r="F1238" s="344">
        <v>1894.2</v>
      </c>
      <c r="G1238" s="358" t="s">
        <v>141</v>
      </c>
      <c r="H1238" s="359" t="str">
        <f>IFERROR(IF(OR(#REF!,#REF!,#REF!),H$3*$F1238,""),"n/a")</f>
        <v>n/a</v>
      </c>
      <c r="I1238" s="359" t="str">
        <f>IFERROR(IF(OR(#REF!,#REF!,#REF!),I$3*$F1238,""),"n/a")</f>
        <v>n/a</v>
      </c>
      <c r="J1238" s="359" t="str">
        <f>IFERROR(IF(OR(#REF!,#REF!,#REF!),J$3*$F1238,""),"n/a")</f>
        <v>n/a</v>
      </c>
      <c r="K1238" s="359" t="str">
        <f>IFERROR(IF(OR(#REF!,#REF!,#REF!),K$3*$F1238,""),"n/a")</f>
        <v>n/a</v>
      </c>
    </row>
    <row r="1239" spans="1:11" customFormat="1" ht="15.5" x14ac:dyDescent="0.35">
      <c r="A1239" s="8"/>
      <c r="B1239" s="3" t="s">
        <v>1311</v>
      </c>
      <c r="C1239" s="110" t="s">
        <v>1312</v>
      </c>
      <c r="D1239" s="53"/>
      <c r="E1239" s="21"/>
      <c r="F1239" s="206">
        <v>1894.2</v>
      </c>
      <c r="G1239" s="358" t="s">
        <v>141</v>
      </c>
      <c r="H1239" s="359" t="str">
        <f>IFERROR(IF(OR(#REF!,#REF!,#REF!),H$3*$F1239,""),"n/a")</f>
        <v>n/a</v>
      </c>
      <c r="I1239" s="359" t="str">
        <f>IFERROR(IF(OR(#REF!,#REF!,#REF!),I$3*$F1239,""),"n/a")</f>
        <v>n/a</v>
      </c>
      <c r="J1239" s="359" t="str">
        <f>IFERROR(IF(OR(#REF!,#REF!,#REF!),J$3*$F1239,""),"n/a")</f>
        <v>n/a</v>
      </c>
      <c r="K1239" s="359" t="str">
        <f>IFERROR(IF(OR(#REF!,#REF!,#REF!),K$3*$F1239,""),"n/a")</f>
        <v>n/a</v>
      </c>
    </row>
    <row r="1240" spans="1:11" customFormat="1" ht="16" thickBot="1" x14ac:dyDescent="0.4">
      <c r="A1240" s="8" t="s">
        <v>9295</v>
      </c>
      <c r="B1240" s="221" t="s">
        <v>1313</v>
      </c>
      <c r="C1240" s="247" t="s">
        <v>1314</v>
      </c>
      <c r="D1240" s="222"/>
      <c r="E1240" s="56"/>
      <c r="F1240" s="274">
        <v>1705.6</v>
      </c>
      <c r="G1240" s="358" t="s">
        <v>141</v>
      </c>
      <c r="H1240" s="359" t="str">
        <f>IFERROR(IF(OR(#REF!,#REF!,#REF!),H$3*$F1240,""),"n/a")</f>
        <v>n/a</v>
      </c>
      <c r="I1240" s="359" t="str">
        <f>IFERROR(IF(OR(#REF!,#REF!,#REF!),I$3*$F1240,""),"n/a")</f>
        <v>n/a</v>
      </c>
      <c r="J1240" s="359" t="str">
        <f>IFERROR(IF(OR(#REF!,#REF!,#REF!),J$3*$F1240,""),"n/a")</f>
        <v>n/a</v>
      </c>
      <c r="K1240" s="359" t="str">
        <f>IFERROR(IF(OR(#REF!,#REF!,#REF!),K$3*$F1240,""),"n/a")</f>
        <v>n/a</v>
      </c>
    </row>
    <row r="1241" spans="1:11" customFormat="1" ht="15.5" x14ac:dyDescent="0.35">
      <c r="A1241" s="10"/>
      <c r="B1241" s="16" t="s">
        <v>1315</v>
      </c>
      <c r="C1241" s="108" t="s">
        <v>7319</v>
      </c>
      <c r="D1241" s="52"/>
      <c r="E1241" s="21"/>
      <c r="F1241" s="299">
        <v>1705.6</v>
      </c>
      <c r="G1241" s="358" t="s">
        <v>141</v>
      </c>
      <c r="H1241" s="359" t="str">
        <f>IFERROR(IF(OR(#REF!,#REF!,#REF!),H$3*$F1241,""),"n/a")</f>
        <v>n/a</v>
      </c>
      <c r="I1241" s="359" t="str">
        <f>IFERROR(IF(OR(#REF!,#REF!,#REF!),I$3*$F1241,""),"n/a")</f>
        <v>n/a</v>
      </c>
      <c r="J1241" s="359" t="str">
        <f>IFERROR(IF(OR(#REF!,#REF!,#REF!),J$3*$F1241,""),"n/a")</f>
        <v>n/a</v>
      </c>
      <c r="K1241" s="359" t="str">
        <f>IFERROR(IF(OR(#REF!,#REF!,#REF!),K$3*$F1241,""),"n/a")</f>
        <v>n/a</v>
      </c>
    </row>
    <row r="1242" spans="1:11" customFormat="1" ht="16" thickBot="1" x14ac:dyDescent="0.4">
      <c r="A1242" s="11"/>
      <c r="B1242" s="565" t="s">
        <v>1315</v>
      </c>
      <c r="C1242" s="391" t="s">
        <v>1316</v>
      </c>
      <c r="D1242" s="386"/>
      <c r="E1242" s="56"/>
      <c r="F1242" s="344">
        <v>1705.6</v>
      </c>
      <c r="G1242" s="358" t="s">
        <v>141</v>
      </c>
      <c r="H1242" s="359" t="str">
        <f>IFERROR(IF(OR(#REF!,#REF!,#REF!),H$3*$F1242,""),"n/a")</f>
        <v>n/a</v>
      </c>
      <c r="I1242" s="359" t="str">
        <f>IFERROR(IF(OR(#REF!,#REF!,#REF!),I$3*$F1242,""),"n/a")</f>
        <v>n/a</v>
      </c>
      <c r="J1242" s="359" t="str">
        <f>IFERROR(IF(OR(#REF!,#REF!,#REF!),J$3*$F1242,""),"n/a")</f>
        <v>n/a</v>
      </c>
      <c r="K1242" s="359" t="str">
        <f>IFERROR(IF(OR(#REF!,#REF!,#REF!),K$3*$F1242,""),"n/a")</f>
        <v>n/a</v>
      </c>
    </row>
    <row r="1243" spans="1:11" customFormat="1" ht="15.5" x14ac:dyDescent="0.35">
      <c r="A1243" s="10" t="s">
        <v>9296</v>
      </c>
      <c r="B1243" s="16" t="s">
        <v>1317</v>
      </c>
      <c r="C1243" s="108" t="s">
        <v>1318</v>
      </c>
      <c r="D1243" s="52"/>
      <c r="E1243" s="21"/>
      <c r="F1243" s="299">
        <v>1856.98</v>
      </c>
      <c r="G1243" s="358" t="s">
        <v>141</v>
      </c>
      <c r="H1243" s="359" t="str">
        <f>IFERROR(IF(OR(#REF!,#REF!,#REF!),H$3*$F1243,""),"n/a")</f>
        <v>n/a</v>
      </c>
      <c r="I1243" s="359" t="str">
        <f>IFERROR(IF(OR(#REF!,#REF!,#REF!),I$3*$F1243,""),"n/a")</f>
        <v>n/a</v>
      </c>
      <c r="J1243" s="359" t="str">
        <f>IFERROR(IF(OR(#REF!,#REF!,#REF!),J$3*$F1243,""),"n/a")</f>
        <v>n/a</v>
      </c>
      <c r="K1243" s="359" t="str">
        <f>IFERROR(IF(OR(#REF!,#REF!,#REF!),K$3*$F1243,""),"n/a")</f>
        <v>n/a</v>
      </c>
    </row>
    <row r="1244" spans="1:11" customFormat="1" ht="16" thickBot="1" x14ac:dyDescent="0.4">
      <c r="A1244" s="8"/>
      <c r="B1244" s="565" t="s">
        <v>7996</v>
      </c>
      <c r="C1244" s="391" t="s">
        <v>7331</v>
      </c>
      <c r="D1244" s="386"/>
      <c r="E1244" s="56"/>
      <c r="F1244" s="344">
        <v>1811.69</v>
      </c>
      <c r="G1244" s="358" t="s">
        <v>141</v>
      </c>
      <c r="H1244" s="359" t="str">
        <f>IFERROR(IF(OR(#REF!,#REF!,#REF!),H$3*$F1244,""),"n/a")</f>
        <v>n/a</v>
      </c>
      <c r="I1244" s="359" t="str">
        <f>IFERROR(IF(OR(#REF!,#REF!,#REF!),I$3*$F1244,""),"n/a")</f>
        <v>n/a</v>
      </c>
      <c r="J1244" s="359" t="str">
        <f>IFERROR(IF(OR(#REF!,#REF!,#REF!),J$3*$F1244,""),"n/a")</f>
        <v>n/a</v>
      </c>
      <c r="K1244" s="359" t="str">
        <f>IFERROR(IF(OR(#REF!,#REF!,#REF!),K$3*$F1244,""),"n/a")</f>
        <v>n/a</v>
      </c>
    </row>
    <row r="1245" spans="1:11" customFormat="1" ht="16" thickBot="1" x14ac:dyDescent="0.4">
      <c r="A1245" s="8"/>
      <c r="B1245" s="2" t="s">
        <v>7376</v>
      </c>
      <c r="C1245" s="111" t="s">
        <v>7375</v>
      </c>
      <c r="D1245" s="41"/>
      <c r="E1245" s="28"/>
      <c r="F1245" s="284">
        <v>1811.69</v>
      </c>
      <c r="G1245" s="358" t="s">
        <v>141</v>
      </c>
      <c r="H1245" s="359" t="str">
        <f>IFERROR(IF(OR(#REF!,#REF!,#REF!),H$3*$F1245,""),"n/a")</f>
        <v>n/a</v>
      </c>
      <c r="I1245" s="359" t="str">
        <f>IFERROR(IF(OR(#REF!,#REF!,#REF!),I$3*$F1245,""),"n/a")</f>
        <v>n/a</v>
      </c>
      <c r="J1245" s="359" t="str">
        <f>IFERROR(IF(OR(#REF!,#REF!,#REF!),J$3*$F1245,""),"n/a")</f>
        <v>n/a</v>
      </c>
      <c r="K1245" s="359" t="str">
        <f>IFERROR(IF(OR(#REF!,#REF!,#REF!),K$3*$F1245,""),"n/a")</f>
        <v>n/a</v>
      </c>
    </row>
    <row r="1246" spans="1:11" customFormat="1" ht="15.5" x14ac:dyDescent="0.35">
      <c r="A1246" s="71" t="s">
        <v>9297</v>
      </c>
      <c r="B1246" s="16" t="s">
        <v>1319</v>
      </c>
      <c r="C1246" s="108" t="s">
        <v>1320</v>
      </c>
      <c r="D1246" s="18"/>
      <c r="E1246" s="21"/>
      <c r="F1246" s="276">
        <v>967.6</v>
      </c>
      <c r="G1246" s="358" t="s">
        <v>141</v>
      </c>
      <c r="H1246" s="359" t="str">
        <f>IFERROR(IF(OR(#REF!,#REF!,#REF!),H$3*$F1246,""),"n/a")</f>
        <v>n/a</v>
      </c>
      <c r="I1246" s="359" t="str">
        <f>IFERROR(IF(OR(#REF!,#REF!,#REF!),I$3*$F1246,""),"n/a")</f>
        <v>n/a</v>
      </c>
      <c r="J1246" s="359" t="str">
        <f>IFERROR(IF(OR(#REF!,#REF!,#REF!),J$3*$F1246,""),"n/a")</f>
        <v>n/a</v>
      </c>
      <c r="K1246" s="359" t="str">
        <f>IFERROR(IF(OR(#REF!,#REF!,#REF!),K$3*$F1246,""),"n/a")</f>
        <v>n/a</v>
      </c>
    </row>
    <row r="1247" spans="1:11" customFormat="1" ht="50.15" customHeight="1" thickBot="1" x14ac:dyDescent="0.4">
      <c r="A1247" s="594"/>
      <c r="B1247" s="565" t="s">
        <v>1321</v>
      </c>
      <c r="C1247" s="391" t="s">
        <v>7326</v>
      </c>
      <c r="D1247" s="563"/>
      <c r="E1247" s="590"/>
      <c r="F1247" s="564">
        <v>967.6</v>
      </c>
      <c r="G1247" s="358" t="s">
        <v>141</v>
      </c>
      <c r="H1247" s="359" t="str">
        <f>IFERROR(IF(OR(#REF!,#REF!,#REF!),H$3*$F1247,""),"n/a")</f>
        <v>n/a</v>
      </c>
      <c r="I1247" s="359" t="str">
        <f>IFERROR(IF(OR(#REF!,#REF!,#REF!),I$3*$F1247,""),"n/a")</f>
        <v>n/a</v>
      </c>
      <c r="J1247" s="359" t="str">
        <f>IFERROR(IF(OR(#REF!,#REF!,#REF!),J$3*$F1247,""),"n/a")</f>
        <v>n/a</v>
      </c>
      <c r="K1247" s="359" t="str">
        <f>IFERROR(IF(OR(#REF!,#REF!,#REF!),K$3*$F1247,""),"n/a")</f>
        <v>n/a</v>
      </c>
    </row>
    <row r="1248" spans="1:11" customFormat="1" ht="15.5" x14ac:dyDescent="0.35">
      <c r="A1248" s="8"/>
      <c r="B1248" s="3" t="s">
        <v>1321</v>
      </c>
      <c r="C1248" s="110" t="s">
        <v>1322</v>
      </c>
      <c r="D1248" s="53"/>
      <c r="E1248" s="22"/>
      <c r="F1248" s="284">
        <v>967.6</v>
      </c>
      <c r="G1248" s="358" t="s">
        <v>141</v>
      </c>
      <c r="H1248" s="359" t="str">
        <f>IFERROR(IF(OR(#REF!,#REF!,#REF!),H$3*$F1248,""),"n/a")</f>
        <v>n/a</v>
      </c>
      <c r="I1248" s="359" t="str">
        <f>IFERROR(IF(OR(#REF!,#REF!,#REF!),I$3*$F1248,""),"n/a")</f>
        <v>n/a</v>
      </c>
      <c r="J1248" s="359" t="str">
        <f>IFERROR(IF(OR(#REF!,#REF!,#REF!),J$3*$F1248,""),"n/a")</f>
        <v>n/a</v>
      </c>
      <c r="K1248" s="359" t="str">
        <f>IFERROR(IF(OR(#REF!,#REF!,#REF!),K$3*$F1248,""),"n/a")</f>
        <v>n/a</v>
      </c>
    </row>
    <row r="1249" spans="1:11" customFormat="1" ht="16" thickBot="1" x14ac:dyDescent="0.4">
      <c r="A1249" s="8" t="s">
        <v>9298</v>
      </c>
      <c r="B1249" s="221" t="s">
        <v>1323</v>
      </c>
      <c r="C1249" s="247" t="s">
        <v>1324</v>
      </c>
      <c r="D1249" s="222"/>
      <c r="E1249" s="56"/>
      <c r="F1249" s="274">
        <v>1092.6500000000001</v>
      </c>
      <c r="G1249" s="358" t="s">
        <v>141</v>
      </c>
      <c r="H1249" s="359" t="str">
        <f>IFERROR(IF(OR(#REF!,#REF!,#REF!),H$3*$F1249,""),"n/a")</f>
        <v>n/a</v>
      </c>
      <c r="I1249" s="359" t="str">
        <f>IFERROR(IF(OR(#REF!,#REF!,#REF!),I$3*$F1249,""),"n/a")</f>
        <v>n/a</v>
      </c>
      <c r="J1249" s="359" t="str">
        <f>IFERROR(IF(OR(#REF!,#REF!,#REF!),J$3*$F1249,""),"n/a")</f>
        <v>n/a</v>
      </c>
      <c r="K1249" s="359" t="str">
        <f>IFERROR(IF(OR(#REF!,#REF!,#REF!),K$3*$F1249,""),"n/a")</f>
        <v>n/a</v>
      </c>
    </row>
    <row r="1250" spans="1:11" customFormat="1" ht="15.5" x14ac:dyDescent="0.35">
      <c r="A1250" s="10"/>
      <c r="B1250" s="16" t="s">
        <v>7997</v>
      </c>
      <c r="C1250" s="108" t="s">
        <v>7340</v>
      </c>
      <c r="D1250" s="52"/>
      <c r="E1250" s="21"/>
      <c r="F1250" s="299">
        <v>1092.6500000000001</v>
      </c>
      <c r="G1250" s="358" t="s">
        <v>141</v>
      </c>
      <c r="H1250" s="359" t="str">
        <f>IFERROR(IF(OR(#REF!,#REF!,#REF!),H$3*$F1250,""),"n/a")</f>
        <v>n/a</v>
      </c>
      <c r="I1250" s="359" t="str">
        <f>IFERROR(IF(OR(#REF!,#REF!,#REF!),I$3*$F1250,""),"n/a")</f>
        <v>n/a</v>
      </c>
      <c r="J1250" s="359" t="str">
        <f>IFERROR(IF(OR(#REF!,#REF!,#REF!),J$3*$F1250,""),"n/a")</f>
        <v>n/a</v>
      </c>
      <c r="K1250" s="359" t="str">
        <f>IFERROR(IF(OR(#REF!,#REF!,#REF!),K$3*$F1250,""),"n/a")</f>
        <v>n/a</v>
      </c>
    </row>
    <row r="1251" spans="1:11" customFormat="1" ht="16" thickBot="1" x14ac:dyDescent="0.4">
      <c r="A1251" s="11"/>
      <c r="B1251" s="565" t="s">
        <v>1325</v>
      </c>
      <c r="C1251" s="391" t="s">
        <v>1326</v>
      </c>
      <c r="D1251" s="386"/>
      <c r="E1251" s="56"/>
      <c r="F1251" s="344">
        <v>1092.6500000000001</v>
      </c>
      <c r="G1251" s="358" t="s">
        <v>141</v>
      </c>
      <c r="H1251" s="359" t="str">
        <f>IFERROR(IF(OR(#REF!,#REF!,#REF!),H$3*$F1251,""),"n/a")</f>
        <v>n/a</v>
      </c>
      <c r="I1251" s="359" t="str">
        <f>IFERROR(IF(OR(#REF!,#REF!,#REF!),I$3*$F1251,""),"n/a")</f>
        <v>n/a</v>
      </c>
      <c r="J1251" s="359" t="str">
        <f>IFERROR(IF(OR(#REF!,#REF!,#REF!),J$3*$F1251,""),"n/a")</f>
        <v>n/a</v>
      </c>
      <c r="K1251" s="359" t="str">
        <f>IFERROR(IF(OR(#REF!,#REF!,#REF!),K$3*$F1251,""),"n/a")</f>
        <v>n/a</v>
      </c>
    </row>
    <row r="1252" spans="1:11" customFormat="1" ht="15.5" x14ac:dyDescent="0.35">
      <c r="A1252" s="8" t="s">
        <v>9299</v>
      </c>
      <c r="B1252" s="3" t="s">
        <v>1327</v>
      </c>
      <c r="C1252" s="110" t="s">
        <v>1328</v>
      </c>
      <c r="D1252" s="53"/>
      <c r="E1252" s="21"/>
      <c r="F1252" s="206">
        <v>1140.82</v>
      </c>
      <c r="G1252" s="358" t="s">
        <v>141</v>
      </c>
      <c r="H1252" s="359" t="str">
        <f>IFERROR(IF(OR(#REF!,#REF!,#REF!),H$3*$F1252,""),"n/a")</f>
        <v>n/a</v>
      </c>
      <c r="I1252" s="359" t="str">
        <f>IFERROR(IF(OR(#REF!,#REF!,#REF!),I$3*$F1252,""),"n/a")</f>
        <v>n/a</v>
      </c>
      <c r="J1252" s="359" t="str">
        <f>IFERROR(IF(OR(#REF!,#REF!,#REF!),J$3*$F1252,""),"n/a")</f>
        <v>n/a</v>
      </c>
      <c r="K1252" s="359" t="str">
        <f>IFERROR(IF(OR(#REF!,#REF!,#REF!),K$3*$F1252,""),"n/a")</f>
        <v>n/a</v>
      </c>
    </row>
    <row r="1253" spans="1:11" customFormat="1" ht="16" thickBot="1" x14ac:dyDescent="0.4">
      <c r="A1253" s="8"/>
      <c r="B1253" s="221" t="s">
        <v>7998</v>
      </c>
      <c r="C1253" s="247" t="s">
        <v>7323</v>
      </c>
      <c r="D1253" s="222"/>
      <c r="E1253" s="56"/>
      <c r="F1253" s="274">
        <v>1140.82</v>
      </c>
      <c r="G1253" s="358" t="s">
        <v>141</v>
      </c>
      <c r="H1253" s="359" t="str">
        <f>IFERROR(IF(OR(#REF!,#REF!,#REF!),H$3*$F1253,""),"n/a")</f>
        <v>n/a</v>
      </c>
      <c r="I1253" s="359" t="str">
        <f>IFERROR(IF(OR(#REF!,#REF!,#REF!),I$3*$F1253,""),"n/a")</f>
        <v>n/a</v>
      </c>
      <c r="J1253" s="359" t="str">
        <f>IFERROR(IF(OR(#REF!,#REF!,#REF!),J$3*$F1253,""),"n/a")</f>
        <v>n/a</v>
      </c>
      <c r="K1253" s="359" t="str">
        <f>IFERROR(IF(OR(#REF!,#REF!,#REF!),K$3*$F1253,""),"n/a")</f>
        <v>n/a</v>
      </c>
    </row>
    <row r="1254" spans="1:11" customFormat="1" ht="15.5" x14ac:dyDescent="0.35">
      <c r="A1254" s="10"/>
      <c r="B1254" s="16" t="s">
        <v>1329</v>
      </c>
      <c r="C1254" s="108" t="s">
        <v>1330</v>
      </c>
      <c r="D1254" s="52"/>
      <c r="E1254" s="21"/>
      <c r="F1254" s="299">
        <v>1140.82</v>
      </c>
      <c r="G1254" s="358" t="s">
        <v>141</v>
      </c>
      <c r="H1254" s="359" t="str">
        <f>IFERROR(IF(OR(#REF!,#REF!,#REF!),H$3*$F1254,""),"n/a")</f>
        <v>n/a</v>
      </c>
      <c r="I1254" s="359" t="str">
        <f>IFERROR(IF(OR(#REF!,#REF!,#REF!),I$3*$F1254,""),"n/a")</f>
        <v>n/a</v>
      </c>
      <c r="J1254" s="359" t="str">
        <f>IFERROR(IF(OR(#REF!,#REF!,#REF!),J$3*$F1254,""),"n/a")</f>
        <v>n/a</v>
      </c>
      <c r="K1254" s="359" t="str">
        <f>IFERROR(IF(OR(#REF!,#REF!,#REF!),K$3*$F1254,""),"n/a")</f>
        <v>n/a</v>
      </c>
    </row>
    <row r="1255" spans="1:11" customFormat="1" ht="16" thickBot="1" x14ac:dyDescent="0.4">
      <c r="A1255" s="11" t="s">
        <v>9300</v>
      </c>
      <c r="B1255" s="565" t="s">
        <v>1331</v>
      </c>
      <c r="C1255" s="391" t="s">
        <v>1332</v>
      </c>
      <c r="D1255" s="386"/>
      <c r="E1255" s="56"/>
      <c r="F1255" s="344">
        <v>1422.7</v>
      </c>
      <c r="G1255" s="358" t="s">
        <v>141</v>
      </c>
      <c r="H1255" s="359" t="str">
        <f>IFERROR(IF(OR(#REF!,#REF!,#REF!),H$3*$F1255,""),"n/a")</f>
        <v>n/a</v>
      </c>
      <c r="I1255" s="359" t="str">
        <f>IFERROR(IF(OR(#REF!,#REF!,#REF!),I$3*$F1255,""),"n/a")</f>
        <v>n/a</v>
      </c>
      <c r="J1255" s="359" t="str">
        <f>IFERROR(IF(OR(#REF!,#REF!,#REF!),J$3*$F1255,""),"n/a")</f>
        <v>n/a</v>
      </c>
      <c r="K1255" s="359" t="str">
        <f>IFERROR(IF(OR(#REF!,#REF!,#REF!),K$3*$F1255,""),"n/a")</f>
        <v>n/a</v>
      </c>
    </row>
    <row r="1256" spans="1:11" customFormat="1" ht="15.5" x14ac:dyDescent="0.35">
      <c r="A1256" s="8"/>
      <c r="B1256" s="3" t="s">
        <v>1333</v>
      </c>
      <c r="C1256" s="110" t="s">
        <v>1334</v>
      </c>
      <c r="D1256" s="53"/>
      <c r="E1256" s="21"/>
      <c r="F1256" s="206">
        <v>1422.7</v>
      </c>
      <c r="G1256" s="358" t="s">
        <v>141</v>
      </c>
      <c r="H1256" s="359" t="str">
        <f>IFERROR(IF(OR(#REF!,#REF!,#REF!),H$3*$F1256,""),"n/a")</f>
        <v>n/a</v>
      </c>
      <c r="I1256" s="359" t="str">
        <f>IFERROR(IF(OR(#REF!,#REF!,#REF!),I$3*$F1256,""),"n/a")</f>
        <v>n/a</v>
      </c>
      <c r="J1256" s="359" t="str">
        <f>IFERROR(IF(OR(#REF!,#REF!,#REF!),J$3*$F1256,""),"n/a")</f>
        <v>n/a</v>
      </c>
      <c r="K1256" s="359" t="str">
        <f>IFERROR(IF(OR(#REF!,#REF!,#REF!),K$3*$F1256,""),"n/a")</f>
        <v>n/a</v>
      </c>
    </row>
    <row r="1257" spans="1:11" customFormat="1" ht="16" thickBot="1" x14ac:dyDescent="0.4">
      <c r="A1257" s="8" t="s">
        <v>9301</v>
      </c>
      <c r="B1257" s="221" t="s">
        <v>8021</v>
      </c>
      <c r="C1257" s="247" t="s">
        <v>1335</v>
      </c>
      <c r="D1257" s="222"/>
      <c r="E1257" s="56"/>
      <c r="F1257" s="274">
        <v>1205.4000000000001</v>
      </c>
      <c r="G1257" s="358" t="s">
        <v>141</v>
      </c>
      <c r="H1257" s="359" t="str">
        <f>IFERROR(IF(OR(#REF!,#REF!,#REF!),H$3*$F1257,""),"n/a")</f>
        <v>n/a</v>
      </c>
      <c r="I1257" s="359" t="str">
        <f>IFERROR(IF(OR(#REF!,#REF!,#REF!),I$3*$F1257,""),"n/a")</f>
        <v>n/a</v>
      </c>
      <c r="J1257" s="359" t="str">
        <f>IFERROR(IF(OR(#REF!,#REF!,#REF!),J$3*$F1257,""),"n/a")</f>
        <v>n/a</v>
      </c>
      <c r="K1257" s="359" t="str">
        <f>IFERROR(IF(OR(#REF!,#REF!,#REF!),K$3*$F1257,""),"n/a")</f>
        <v>n/a</v>
      </c>
    </row>
    <row r="1258" spans="1:11" customFormat="1" ht="15.5" x14ac:dyDescent="0.35">
      <c r="A1258" s="10"/>
      <c r="B1258" s="16" t="s">
        <v>7999</v>
      </c>
      <c r="C1258" s="108" t="s">
        <v>7332</v>
      </c>
      <c r="D1258" s="52"/>
      <c r="E1258" s="21"/>
      <c r="F1258" s="299">
        <v>1205.4000000000001</v>
      </c>
      <c r="G1258" s="358" t="s">
        <v>141</v>
      </c>
      <c r="H1258" s="359" t="str">
        <f>IFERROR(IF(OR(#REF!,#REF!,#REF!),H$3*$F1258,""),"n/a")</f>
        <v>n/a</v>
      </c>
      <c r="I1258" s="359" t="str">
        <f>IFERROR(IF(OR(#REF!,#REF!,#REF!),I$3*$F1258,""),"n/a")</f>
        <v>n/a</v>
      </c>
      <c r="J1258" s="359" t="str">
        <f>IFERROR(IF(OR(#REF!,#REF!,#REF!),J$3*$F1258,""),"n/a")</f>
        <v>n/a</v>
      </c>
      <c r="K1258" s="359" t="str">
        <f>IFERROR(IF(OR(#REF!,#REF!,#REF!),K$3*$F1258,""),"n/a")</f>
        <v>n/a</v>
      </c>
    </row>
    <row r="1259" spans="1:11" customFormat="1" ht="16" thickBot="1" x14ac:dyDescent="0.4">
      <c r="A1259" s="11"/>
      <c r="B1259" s="565" t="s">
        <v>1336</v>
      </c>
      <c r="C1259" s="391" t="s">
        <v>1337</v>
      </c>
      <c r="D1259" s="386"/>
      <c r="E1259" s="56"/>
      <c r="F1259" s="344">
        <v>1205.4000000000001</v>
      </c>
      <c r="G1259" s="358" t="s">
        <v>141</v>
      </c>
      <c r="H1259" s="359" t="str">
        <f>IFERROR(IF(OR(#REF!,#REF!,#REF!),H$3*$F1259,""),"n/a")</f>
        <v>n/a</v>
      </c>
      <c r="I1259" s="359" t="str">
        <f>IFERROR(IF(OR(#REF!,#REF!,#REF!),I$3*$F1259,""),"n/a")</f>
        <v>n/a</v>
      </c>
      <c r="J1259" s="359" t="str">
        <f>IFERROR(IF(OR(#REF!,#REF!,#REF!),J$3*$F1259,""),"n/a")</f>
        <v>n/a</v>
      </c>
      <c r="K1259" s="359" t="str">
        <f>IFERROR(IF(OR(#REF!,#REF!,#REF!),K$3*$F1259,""),"n/a")</f>
        <v>n/a</v>
      </c>
    </row>
    <row r="1260" spans="1:11" customFormat="1" ht="15.5" x14ac:dyDescent="0.35">
      <c r="A1260" s="8" t="s">
        <v>9302</v>
      </c>
      <c r="B1260" s="3" t="s">
        <v>8022</v>
      </c>
      <c r="C1260" s="110" t="s">
        <v>1338</v>
      </c>
      <c r="D1260" s="53"/>
      <c r="E1260" s="21"/>
      <c r="F1260" s="206">
        <v>380.86</v>
      </c>
      <c r="G1260" s="358" t="s">
        <v>141</v>
      </c>
      <c r="H1260" s="359" t="str">
        <f>IFERROR(IF(OR(#REF!,#REF!,#REF!),H$3*$F1260,""),"n/a")</f>
        <v>n/a</v>
      </c>
      <c r="I1260" s="359" t="str">
        <f>IFERROR(IF(OR(#REF!,#REF!,#REF!),I$3*$F1260,""),"n/a")</f>
        <v>n/a</v>
      </c>
      <c r="J1260" s="359" t="str">
        <f>IFERROR(IF(OR(#REF!,#REF!,#REF!),J$3*$F1260,""),"n/a")</f>
        <v>n/a</v>
      </c>
      <c r="K1260" s="359" t="str">
        <f>IFERROR(IF(OR(#REF!,#REF!,#REF!),K$3*$F1260,""),"n/a")</f>
        <v>n/a</v>
      </c>
    </row>
    <row r="1261" spans="1:11" customFormat="1" ht="16" thickBot="1" x14ac:dyDescent="0.4">
      <c r="A1261" s="11"/>
      <c r="B1261" s="565" t="s">
        <v>8023</v>
      </c>
      <c r="C1261" s="391" t="s">
        <v>7333</v>
      </c>
      <c r="D1261" s="386"/>
      <c r="E1261" s="56"/>
      <c r="F1261" s="297">
        <v>380.86</v>
      </c>
      <c r="G1261" s="358" t="s">
        <v>141</v>
      </c>
      <c r="H1261" s="359" t="str">
        <f>IFERROR(IF(OR(#REF!,#REF!,#REF!),H$3*$F1261,""),"n/a")</f>
        <v>n/a</v>
      </c>
      <c r="I1261" s="359" t="str">
        <f>IFERROR(IF(OR(#REF!,#REF!,#REF!),I$3*$F1261,""),"n/a")</f>
        <v>n/a</v>
      </c>
      <c r="J1261" s="359" t="str">
        <f>IFERROR(IF(OR(#REF!,#REF!,#REF!),J$3*$F1261,""),"n/a")</f>
        <v>n/a</v>
      </c>
      <c r="K1261" s="359" t="str">
        <f>IFERROR(IF(OR(#REF!,#REF!,#REF!),K$3*$F1261,""),"n/a")</f>
        <v>n/a</v>
      </c>
    </row>
    <row r="1262" spans="1:11" customFormat="1" ht="47.15" customHeight="1" thickBot="1" x14ac:dyDescent="0.4">
      <c r="A1262" s="74"/>
      <c r="B1262" s="5" t="s">
        <v>219</v>
      </c>
      <c r="C1262" s="109" t="s">
        <v>220</v>
      </c>
      <c r="D1262" s="94"/>
      <c r="E1262" s="159"/>
      <c r="F1262" s="189">
        <v>380.86</v>
      </c>
      <c r="G1262" s="358" t="s">
        <v>141</v>
      </c>
      <c r="H1262" s="359" t="str">
        <f>IFERROR(IF(OR(#REF!,#REF!,#REF!),H$3*$F1262,""),"n/a")</f>
        <v>n/a</v>
      </c>
      <c r="I1262" s="359" t="str">
        <f>IFERROR(IF(OR(#REF!,#REF!,#REF!),I$3*$F1262,""),"n/a")</f>
        <v>n/a</v>
      </c>
      <c r="J1262" s="359" t="str">
        <f>IFERROR(IF(OR(#REF!,#REF!,#REF!),J$3*$F1262,""),"n/a")</f>
        <v>n/a</v>
      </c>
      <c r="K1262" s="359" t="str">
        <f>IFERROR(IF(OR(#REF!,#REF!,#REF!),K$3*$F1262,""),"n/a")</f>
        <v>n/a</v>
      </c>
    </row>
    <row r="1263" spans="1:11" customFormat="1" ht="15.5" x14ac:dyDescent="0.35">
      <c r="A1263" s="10" t="s">
        <v>9303</v>
      </c>
      <c r="B1263" s="16" t="s">
        <v>8024</v>
      </c>
      <c r="C1263" s="108" t="s">
        <v>8025</v>
      </c>
      <c r="D1263" s="18"/>
      <c r="E1263" s="105"/>
      <c r="F1263" s="298">
        <v>130.81</v>
      </c>
      <c r="G1263" s="358" t="s">
        <v>141</v>
      </c>
      <c r="H1263" s="359" t="str">
        <f>IFERROR(IF(OR(#REF!,#REF!,#REF!),H$3*$F1263,""),"n/a")</f>
        <v>n/a</v>
      </c>
      <c r="I1263" s="359" t="str">
        <f>IFERROR(IF(OR(#REF!,#REF!,#REF!),I$3*$F1263,""),"n/a")</f>
        <v>n/a</v>
      </c>
      <c r="J1263" s="359" t="str">
        <f>IFERROR(IF(OR(#REF!,#REF!,#REF!),J$3*$F1263,""),"n/a")</f>
        <v>n/a</v>
      </c>
      <c r="K1263" s="359" t="str">
        <f>IFERROR(IF(OR(#REF!,#REF!,#REF!),K$3*$F1263,""),"n/a")</f>
        <v>n/a</v>
      </c>
    </row>
    <row r="1264" spans="1:11" customFormat="1" ht="15.5" x14ac:dyDescent="0.35">
      <c r="A1264" s="8"/>
      <c r="B1264" s="574" t="s">
        <v>7847</v>
      </c>
      <c r="C1264" s="193" t="s">
        <v>7062</v>
      </c>
      <c r="D1264" s="310"/>
      <c r="E1264" s="312"/>
      <c r="F1264" s="393">
        <v>130.81</v>
      </c>
      <c r="G1264" s="358" t="s">
        <v>141</v>
      </c>
      <c r="H1264" s="359" t="str">
        <f>IFERROR(IF(OR(#REF!,#REF!,#REF!),H$3*$F1264,""),"n/a")</f>
        <v>n/a</v>
      </c>
      <c r="I1264" s="359" t="str">
        <f>IFERROR(IF(OR(#REF!,#REF!,#REF!),I$3*$F1264,""),"n/a")</f>
        <v>n/a</v>
      </c>
      <c r="J1264" s="359" t="str">
        <f>IFERROR(IF(OR(#REF!,#REF!,#REF!),J$3*$F1264,""),"n/a")</f>
        <v>n/a</v>
      </c>
      <c r="K1264" s="359" t="str">
        <f>IFERROR(IF(OR(#REF!,#REF!,#REF!),K$3*$F1264,""),"n/a")</f>
        <v>n/a</v>
      </c>
    </row>
    <row r="1265" spans="1:11" customFormat="1" ht="16" thickBot="1" x14ac:dyDescent="0.4">
      <c r="A1265" s="8"/>
      <c r="B1265" s="221" t="s">
        <v>7847</v>
      </c>
      <c r="C1265" s="247" t="s">
        <v>7063</v>
      </c>
      <c r="D1265" s="242"/>
      <c r="E1265" s="232"/>
      <c r="F1265" s="274">
        <v>130.81</v>
      </c>
      <c r="G1265" s="358" t="s">
        <v>141</v>
      </c>
      <c r="H1265" s="359" t="str">
        <f>IFERROR(IF(OR(#REF!,#REF!,#REF!),H$3*$F1265,""),"n/a")</f>
        <v>n/a</v>
      </c>
      <c r="I1265" s="359" t="str">
        <f>IFERROR(IF(OR(#REF!,#REF!,#REF!),I$3*$F1265,""),"n/a")</f>
        <v>n/a</v>
      </c>
      <c r="J1265" s="359" t="str">
        <f>IFERROR(IF(OR(#REF!,#REF!,#REF!),J$3*$F1265,""),"n/a")</f>
        <v>n/a</v>
      </c>
      <c r="K1265" s="359" t="str">
        <f>IFERROR(IF(OR(#REF!,#REF!,#REF!),K$3*$F1265,""),"n/a")</f>
        <v>n/a</v>
      </c>
    </row>
    <row r="1266" spans="1:11" customFormat="1" ht="31" x14ac:dyDescent="0.35">
      <c r="A1266" s="10" t="s">
        <v>9304</v>
      </c>
      <c r="B1266" s="16" t="s">
        <v>1198</v>
      </c>
      <c r="C1266" s="108" t="s">
        <v>1339</v>
      </c>
      <c r="D1266" s="52"/>
      <c r="E1266" s="21"/>
      <c r="F1266" s="276">
        <v>10381.23</v>
      </c>
      <c r="G1266" s="358" t="s">
        <v>141</v>
      </c>
      <c r="H1266" s="359" t="str">
        <f>IFERROR(IF(OR(#REF!,#REF!,#REF!),H$3*$F1266,""),"n/a")</f>
        <v>n/a</v>
      </c>
      <c r="I1266" s="359" t="str">
        <f>IFERROR(IF(OR(#REF!,#REF!,#REF!),I$3*$F1266,""),"n/a")</f>
        <v>n/a</v>
      </c>
      <c r="J1266" s="359" t="str">
        <f>IFERROR(IF(OR(#REF!,#REF!,#REF!),J$3*$F1266,""),"n/a")</f>
        <v>n/a</v>
      </c>
      <c r="K1266" s="359" t="str">
        <f>IFERROR(IF(OR(#REF!,#REF!,#REF!),K$3*$F1266,""),"n/a")</f>
        <v>n/a</v>
      </c>
    </row>
    <row r="1267" spans="1:11" customFormat="1" ht="15.5" x14ac:dyDescent="0.35">
      <c r="A1267" s="8"/>
      <c r="B1267" s="574" t="s">
        <v>1199</v>
      </c>
      <c r="C1267" s="193" t="s">
        <v>1340</v>
      </c>
      <c r="D1267" s="310"/>
      <c r="E1267" s="232"/>
      <c r="F1267" s="393">
        <v>10381.23</v>
      </c>
      <c r="G1267" s="358" t="s">
        <v>141</v>
      </c>
      <c r="H1267" s="359" t="str">
        <f>IFERROR(IF(OR(#REF!,#REF!,#REF!),H$3*$F1267,""),"n/a")</f>
        <v>n/a</v>
      </c>
      <c r="I1267" s="359" t="str">
        <f>IFERROR(IF(OR(#REF!,#REF!,#REF!),I$3*$F1267,""),"n/a")</f>
        <v>n/a</v>
      </c>
      <c r="J1267" s="359" t="str">
        <f>IFERROR(IF(OR(#REF!,#REF!,#REF!),J$3*$F1267,""),"n/a")</f>
        <v>n/a</v>
      </c>
      <c r="K1267" s="359" t="str">
        <f>IFERROR(IF(OR(#REF!,#REF!,#REF!),K$3*$F1267,""),"n/a")</f>
        <v>n/a</v>
      </c>
    </row>
    <row r="1268" spans="1:11" customFormat="1" ht="31.5" thickBot="1" x14ac:dyDescent="0.4">
      <c r="A1268" s="11" t="s">
        <v>9305</v>
      </c>
      <c r="B1268" s="565" t="s">
        <v>1200</v>
      </c>
      <c r="C1268" s="391" t="s">
        <v>1341</v>
      </c>
      <c r="D1268" s="384"/>
      <c r="E1268" s="387"/>
      <c r="F1268" s="398">
        <v>12781.9</v>
      </c>
      <c r="G1268" s="358" t="s">
        <v>141</v>
      </c>
      <c r="H1268" s="359" t="str">
        <f>IFERROR(IF(OR(#REF!,#REF!,#REF!),H$3*$F1268,""),"n/a")</f>
        <v>n/a</v>
      </c>
      <c r="I1268" s="359" t="str">
        <f>IFERROR(IF(OR(#REF!,#REF!,#REF!),I$3*$F1268,""),"n/a")</f>
        <v>n/a</v>
      </c>
      <c r="J1268" s="359" t="str">
        <f>IFERROR(IF(OR(#REF!,#REF!,#REF!),J$3*$F1268,""),"n/a")</f>
        <v>n/a</v>
      </c>
      <c r="K1268" s="359" t="str">
        <f>IFERROR(IF(OR(#REF!,#REF!,#REF!),K$3*$F1268,""),"n/a")</f>
        <v>n/a</v>
      </c>
    </row>
    <row r="1269" spans="1:11" customFormat="1" ht="15.5" x14ac:dyDescent="0.35">
      <c r="A1269" s="8"/>
      <c r="B1269" s="3" t="s">
        <v>1201</v>
      </c>
      <c r="C1269" s="110" t="s">
        <v>1342</v>
      </c>
      <c r="D1269" s="53"/>
      <c r="E1269" s="22"/>
      <c r="F1269" s="273">
        <v>12781.9</v>
      </c>
      <c r="G1269" s="358" t="s">
        <v>141</v>
      </c>
      <c r="H1269" s="359" t="str">
        <f>IFERROR(IF(OR(#REF!,#REF!,#REF!),H$3*$F1269,""),"n/a")</f>
        <v>n/a</v>
      </c>
      <c r="I1269" s="359" t="str">
        <f>IFERROR(IF(OR(#REF!,#REF!,#REF!),I$3*$F1269,""),"n/a")</f>
        <v>n/a</v>
      </c>
      <c r="J1269" s="359" t="str">
        <f>IFERROR(IF(OR(#REF!,#REF!,#REF!),J$3*$F1269,""),"n/a")</f>
        <v>n/a</v>
      </c>
      <c r="K1269" s="359" t="str">
        <f>IFERROR(IF(OR(#REF!,#REF!,#REF!),K$3*$F1269,""),"n/a")</f>
        <v>n/a</v>
      </c>
    </row>
    <row r="1270" spans="1:11" customFormat="1" ht="31" x14ac:dyDescent="0.35">
      <c r="A1270" s="8" t="s">
        <v>9306</v>
      </c>
      <c r="B1270" s="574" t="s">
        <v>1202</v>
      </c>
      <c r="C1270" s="193" t="s">
        <v>1343</v>
      </c>
      <c r="D1270" s="310"/>
      <c r="E1270" s="312"/>
      <c r="F1270" s="393">
        <v>9212.93</v>
      </c>
      <c r="G1270" s="358" t="s">
        <v>141</v>
      </c>
      <c r="H1270" s="359" t="str">
        <f>IFERROR(IF(OR(#REF!,#REF!,#REF!),H$3*$F1270,""),"n/a")</f>
        <v>n/a</v>
      </c>
      <c r="I1270" s="359" t="str">
        <f>IFERROR(IF(OR(#REF!,#REF!,#REF!),I$3*$F1270,""),"n/a")</f>
        <v>n/a</v>
      </c>
      <c r="J1270" s="359" t="str">
        <f>IFERROR(IF(OR(#REF!,#REF!,#REF!),J$3*$F1270,""),"n/a")</f>
        <v>n/a</v>
      </c>
      <c r="K1270" s="359" t="str">
        <f>IFERROR(IF(OR(#REF!,#REF!,#REF!),K$3*$F1270,""),"n/a")</f>
        <v>n/a</v>
      </c>
    </row>
    <row r="1271" spans="1:11" customFormat="1" ht="16" thickBot="1" x14ac:dyDescent="0.4">
      <c r="A1271" s="8"/>
      <c r="B1271" s="221" t="s">
        <v>1203</v>
      </c>
      <c r="C1271" s="247" t="s">
        <v>1344</v>
      </c>
      <c r="D1271" s="242"/>
      <c r="E1271" s="232"/>
      <c r="F1271" s="274">
        <v>9212.93</v>
      </c>
      <c r="G1271" s="358" t="s">
        <v>141</v>
      </c>
      <c r="H1271" s="359" t="str">
        <f>IFERROR(IF(OR(#REF!,#REF!,#REF!),H$3*$F1271,""),"n/a")</f>
        <v>n/a</v>
      </c>
      <c r="I1271" s="359" t="str">
        <f>IFERROR(IF(OR(#REF!,#REF!,#REF!),I$3*$F1271,""),"n/a")</f>
        <v>n/a</v>
      </c>
      <c r="J1271" s="359" t="str">
        <f>IFERROR(IF(OR(#REF!,#REF!,#REF!),J$3*$F1271,""),"n/a")</f>
        <v>n/a</v>
      </c>
      <c r="K1271" s="359" t="str">
        <f>IFERROR(IF(OR(#REF!,#REF!,#REF!),K$3*$F1271,""),"n/a")</f>
        <v>n/a</v>
      </c>
    </row>
    <row r="1272" spans="1:11" customFormat="1" ht="31" x14ac:dyDescent="0.35">
      <c r="A1272" s="10" t="s">
        <v>9307</v>
      </c>
      <c r="B1272" s="16" t="s">
        <v>1204</v>
      </c>
      <c r="C1272" s="108" t="s">
        <v>1345</v>
      </c>
      <c r="D1272" s="52"/>
      <c r="E1272" s="21"/>
      <c r="F1272" s="276">
        <v>11670.34</v>
      </c>
      <c r="G1272" s="358" t="s">
        <v>141</v>
      </c>
      <c r="H1272" s="359" t="str">
        <f>IFERROR(IF(OR(#REF!,#REF!,#REF!),H$3*$F1272,""),"n/a")</f>
        <v>n/a</v>
      </c>
      <c r="I1272" s="359" t="str">
        <f>IFERROR(IF(OR(#REF!,#REF!,#REF!),I$3*$F1272,""),"n/a")</f>
        <v>n/a</v>
      </c>
      <c r="J1272" s="359" t="str">
        <f>IFERROR(IF(OR(#REF!,#REF!,#REF!),J$3*$F1272,""),"n/a")</f>
        <v>n/a</v>
      </c>
      <c r="K1272" s="359" t="str">
        <f>IFERROR(IF(OR(#REF!,#REF!,#REF!),K$3*$F1272,""),"n/a")</f>
        <v>n/a</v>
      </c>
    </row>
    <row r="1273" spans="1:11" customFormat="1" ht="15.5" x14ac:dyDescent="0.35">
      <c r="A1273" s="8"/>
      <c r="B1273" s="574" t="s">
        <v>1205</v>
      </c>
      <c r="C1273" s="193" t="s">
        <v>1346</v>
      </c>
      <c r="D1273" s="310"/>
      <c r="E1273" s="232"/>
      <c r="F1273" s="393">
        <v>11670.34</v>
      </c>
      <c r="G1273" s="358" t="s">
        <v>141</v>
      </c>
      <c r="H1273" s="359" t="str">
        <f>IFERROR(IF(OR(#REF!,#REF!,#REF!),H$3*$F1273,""),"n/a")</f>
        <v>n/a</v>
      </c>
      <c r="I1273" s="359" t="str">
        <f>IFERROR(IF(OR(#REF!,#REF!,#REF!),I$3*$F1273,""),"n/a")</f>
        <v>n/a</v>
      </c>
      <c r="J1273" s="359" t="str">
        <f>IFERROR(IF(OR(#REF!,#REF!,#REF!),J$3*$F1273,""),"n/a")</f>
        <v>n/a</v>
      </c>
      <c r="K1273" s="359" t="str">
        <f>IFERROR(IF(OR(#REF!,#REF!,#REF!),K$3*$F1273,""),"n/a")</f>
        <v>n/a</v>
      </c>
    </row>
    <row r="1274" spans="1:11" customFormat="1" ht="31.5" thickBot="1" x14ac:dyDescent="0.4">
      <c r="A1274" s="11" t="s">
        <v>9308</v>
      </c>
      <c r="B1274" s="565" t="s">
        <v>1206</v>
      </c>
      <c r="C1274" s="391" t="s">
        <v>1347</v>
      </c>
      <c r="D1274" s="384"/>
      <c r="E1274" s="387"/>
      <c r="F1274" s="398">
        <v>4538.7</v>
      </c>
      <c r="G1274" s="358" t="s">
        <v>141</v>
      </c>
      <c r="H1274" s="359" t="str">
        <f>IFERROR(IF(OR(#REF!,#REF!,#REF!),H$3*$F1274,""),"n/a")</f>
        <v>n/a</v>
      </c>
      <c r="I1274" s="359" t="str">
        <f>IFERROR(IF(OR(#REF!,#REF!,#REF!),I$3*$F1274,""),"n/a")</f>
        <v>n/a</v>
      </c>
      <c r="J1274" s="359" t="str">
        <f>IFERROR(IF(OR(#REF!,#REF!,#REF!),J$3*$F1274,""),"n/a")</f>
        <v>n/a</v>
      </c>
      <c r="K1274" s="359" t="str">
        <f>IFERROR(IF(OR(#REF!,#REF!,#REF!),K$3*$F1274,""),"n/a")</f>
        <v>n/a</v>
      </c>
    </row>
    <row r="1275" spans="1:11" customFormat="1" ht="15.5" x14ac:dyDescent="0.35">
      <c r="A1275" s="8"/>
      <c r="B1275" s="3" t="s">
        <v>1207</v>
      </c>
      <c r="C1275" s="110" t="s">
        <v>1348</v>
      </c>
      <c r="D1275" s="53"/>
      <c r="E1275" s="22"/>
      <c r="F1275" s="273">
        <v>4538.7</v>
      </c>
      <c r="G1275" s="358" t="s">
        <v>141</v>
      </c>
      <c r="H1275" s="359" t="str">
        <f>IFERROR(IF(OR(#REF!,#REF!,#REF!),H$3*$F1275,""),"n/a")</f>
        <v>n/a</v>
      </c>
      <c r="I1275" s="359" t="str">
        <f>IFERROR(IF(OR(#REF!,#REF!,#REF!),I$3*$F1275,""),"n/a")</f>
        <v>n/a</v>
      </c>
      <c r="J1275" s="359" t="str">
        <f>IFERROR(IF(OR(#REF!,#REF!,#REF!),J$3*$F1275,""),"n/a")</f>
        <v>n/a</v>
      </c>
      <c r="K1275" s="359" t="str">
        <f>IFERROR(IF(OR(#REF!,#REF!,#REF!),K$3*$F1275,""),"n/a")</f>
        <v>n/a</v>
      </c>
    </row>
    <row r="1276" spans="1:11" customFormat="1" ht="31" x14ac:dyDescent="0.35">
      <c r="A1276" s="8" t="s">
        <v>9309</v>
      </c>
      <c r="B1276" s="574" t="s">
        <v>1349</v>
      </c>
      <c r="C1276" s="193" t="s">
        <v>1350</v>
      </c>
      <c r="D1276" s="310"/>
      <c r="E1276" s="312"/>
      <c r="F1276" s="393">
        <v>7048.63</v>
      </c>
      <c r="G1276" s="358" t="s">
        <v>141</v>
      </c>
      <c r="H1276" s="359" t="str">
        <f>IFERROR(IF(OR(#REF!,#REF!,#REF!),H$3*$F1276,""),"n/a")</f>
        <v>n/a</v>
      </c>
      <c r="I1276" s="359" t="str">
        <f>IFERROR(IF(OR(#REF!,#REF!,#REF!),I$3*$F1276,""),"n/a")</f>
        <v>n/a</v>
      </c>
      <c r="J1276" s="359" t="str">
        <f>IFERROR(IF(OR(#REF!,#REF!,#REF!),J$3*$F1276,""),"n/a")</f>
        <v>n/a</v>
      </c>
      <c r="K1276" s="359" t="str">
        <f>IFERROR(IF(OR(#REF!,#REF!,#REF!),K$3*$F1276,""),"n/a")</f>
        <v>n/a</v>
      </c>
    </row>
    <row r="1277" spans="1:11" customFormat="1" ht="16" thickBot="1" x14ac:dyDescent="0.4">
      <c r="A1277" s="8"/>
      <c r="B1277" s="221" t="s">
        <v>1208</v>
      </c>
      <c r="C1277" s="247" t="s">
        <v>1351</v>
      </c>
      <c r="D1277" s="242"/>
      <c r="E1277" s="232"/>
      <c r="F1277" s="274">
        <v>7048.63</v>
      </c>
      <c r="G1277" s="358" t="s">
        <v>141</v>
      </c>
      <c r="H1277" s="359" t="str">
        <f>IFERROR(IF(OR(#REF!,#REF!,#REF!),H$3*$F1277,""),"n/a")</f>
        <v>n/a</v>
      </c>
      <c r="I1277" s="359" t="str">
        <f>IFERROR(IF(OR(#REF!,#REF!,#REF!),I$3*$F1277,""),"n/a")</f>
        <v>n/a</v>
      </c>
      <c r="J1277" s="359" t="str">
        <f>IFERROR(IF(OR(#REF!,#REF!,#REF!),J$3*$F1277,""),"n/a")</f>
        <v>n/a</v>
      </c>
      <c r="K1277" s="359" t="str">
        <f>IFERROR(IF(OR(#REF!,#REF!,#REF!),K$3*$F1277,""),"n/a")</f>
        <v>n/a</v>
      </c>
    </row>
    <row r="1278" spans="1:11" customFormat="1" ht="31" x14ac:dyDescent="0.35">
      <c r="A1278" s="10" t="s">
        <v>9310</v>
      </c>
      <c r="B1278" s="16" t="s">
        <v>1209</v>
      </c>
      <c r="C1278" s="108" t="s">
        <v>1352</v>
      </c>
      <c r="D1278" s="52"/>
      <c r="E1278" s="21"/>
      <c r="F1278" s="276">
        <v>3620.45</v>
      </c>
      <c r="G1278" s="358" t="s">
        <v>141</v>
      </c>
      <c r="H1278" s="359" t="str">
        <f>IFERROR(IF(OR(#REF!,#REF!,#REF!),H$3*$F1278,""),"n/a")</f>
        <v>n/a</v>
      </c>
      <c r="I1278" s="359" t="str">
        <f>IFERROR(IF(OR(#REF!,#REF!,#REF!),I$3*$F1278,""),"n/a")</f>
        <v>n/a</v>
      </c>
      <c r="J1278" s="359" t="str">
        <f>IFERROR(IF(OR(#REF!,#REF!,#REF!),J$3*$F1278,""),"n/a")</f>
        <v>n/a</v>
      </c>
      <c r="K1278" s="359" t="str">
        <f>IFERROR(IF(OR(#REF!,#REF!,#REF!),K$3*$F1278,""),"n/a")</f>
        <v>n/a</v>
      </c>
    </row>
    <row r="1279" spans="1:11" customFormat="1" ht="15.5" x14ac:dyDescent="0.35">
      <c r="A1279" s="8"/>
      <c r="B1279" s="574" t="s">
        <v>1210</v>
      </c>
      <c r="C1279" s="193" t="s">
        <v>1353</v>
      </c>
      <c r="D1279" s="310"/>
      <c r="E1279" s="312"/>
      <c r="F1279" s="393">
        <v>3620.45</v>
      </c>
      <c r="G1279" s="358" t="s">
        <v>141</v>
      </c>
      <c r="H1279" s="359" t="str">
        <f>IFERROR(IF(OR(#REF!,#REF!,#REF!),H$3*$F1279,""),"n/a")</f>
        <v>n/a</v>
      </c>
      <c r="I1279" s="359" t="str">
        <f>IFERROR(IF(OR(#REF!,#REF!,#REF!),I$3*$F1279,""),"n/a")</f>
        <v>n/a</v>
      </c>
      <c r="J1279" s="359" t="str">
        <f>IFERROR(IF(OR(#REF!,#REF!,#REF!),J$3*$F1279,""),"n/a")</f>
        <v>n/a</v>
      </c>
      <c r="K1279" s="359" t="str">
        <f>IFERROR(IF(OR(#REF!,#REF!,#REF!),K$3*$F1279,""),"n/a")</f>
        <v>n/a</v>
      </c>
    </row>
    <row r="1280" spans="1:11" customFormat="1" ht="31.5" thickBot="1" x14ac:dyDescent="0.4">
      <c r="A1280" s="11" t="s">
        <v>9311</v>
      </c>
      <c r="B1280" s="565" t="s">
        <v>1211</v>
      </c>
      <c r="C1280" s="391" t="s">
        <v>1354</v>
      </c>
      <c r="D1280" s="384"/>
      <c r="E1280" s="387"/>
      <c r="F1280" s="344">
        <v>3726.56</v>
      </c>
      <c r="G1280" s="358" t="s">
        <v>141</v>
      </c>
      <c r="H1280" s="359" t="str">
        <f>IFERROR(IF(OR(#REF!,#REF!,#REF!),H$3*$F1280,""),"n/a")</f>
        <v>n/a</v>
      </c>
      <c r="I1280" s="359" t="str">
        <f>IFERROR(IF(OR(#REF!,#REF!,#REF!),I$3*$F1280,""),"n/a")</f>
        <v>n/a</v>
      </c>
      <c r="J1280" s="359" t="str">
        <f>IFERROR(IF(OR(#REF!,#REF!,#REF!),J$3*$F1280,""),"n/a")</f>
        <v>n/a</v>
      </c>
      <c r="K1280" s="359" t="str">
        <f>IFERROR(IF(OR(#REF!,#REF!,#REF!),K$3*$F1280,""),"n/a")</f>
        <v>n/a</v>
      </c>
    </row>
    <row r="1281" spans="1:11" customFormat="1" ht="15.5" x14ac:dyDescent="0.35">
      <c r="A1281" s="8"/>
      <c r="B1281" s="3" t="s">
        <v>1212</v>
      </c>
      <c r="C1281" s="110" t="s">
        <v>1355</v>
      </c>
      <c r="D1281" s="53"/>
      <c r="E1281" s="22"/>
      <c r="F1281" s="273">
        <v>3726.56</v>
      </c>
      <c r="G1281" s="358" t="s">
        <v>141</v>
      </c>
      <c r="H1281" s="359" t="str">
        <f>IFERROR(IF(OR(#REF!,#REF!,#REF!),H$3*$F1281,""),"n/a")</f>
        <v>n/a</v>
      </c>
      <c r="I1281" s="359" t="str">
        <f>IFERROR(IF(OR(#REF!,#REF!,#REF!),I$3*$F1281,""),"n/a")</f>
        <v>n/a</v>
      </c>
      <c r="J1281" s="359" t="str">
        <f>IFERROR(IF(OR(#REF!,#REF!,#REF!),J$3*$F1281,""),"n/a")</f>
        <v>n/a</v>
      </c>
      <c r="K1281" s="359" t="str">
        <f>IFERROR(IF(OR(#REF!,#REF!,#REF!),K$3*$F1281,""),"n/a")</f>
        <v>n/a</v>
      </c>
    </row>
    <row r="1282" spans="1:11" customFormat="1" ht="31" x14ac:dyDescent="0.35">
      <c r="A1282" s="8" t="s">
        <v>9312</v>
      </c>
      <c r="B1282" s="574" t="s">
        <v>1213</v>
      </c>
      <c r="C1282" s="193" t="s">
        <v>1356</v>
      </c>
      <c r="D1282" s="310"/>
      <c r="E1282" s="312"/>
      <c r="F1282" s="393">
        <v>3204.4</v>
      </c>
      <c r="G1282" s="358" t="s">
        <v>141</v>
      </c>
      <c r="H1282" s="359" t="str">
        <f>IFERROR(IF(OR(#REF!,#REF!,#REF!),H$3*$F1282,""),"n/a")</f>
        <v>n/a</v>
      </c>
      <c r="I1282" s="359" t="str">
        <f>IFERROR(IF(OR(#REF!,#REF!,#REF!),I$3*$F1282,""),"n/a")</f>
        <v>n/a</v>
      </c>
      <c r="J1282" s="359" t="str">
        <f>IFERROR(IF(OR(#REF!,#REF!,#REF!),J$3*$F1282,""),"n/a")</f>
        <v>n/a</v>
      </c>
      <c r="K1282" s="359" t="str">
        <f>IFERROR(IF(OR(#REF!,#REF!,#REF!),K$3*$F1282,""),"n/a")</f>
        <v>n/a</v>
      </c>
    </row>
    <row r="1283" spans="1:11" customFormat="1" ht="16" thickBot="1" x14ac:dyDescent="0.4">
      <c r="A1283" s="8"/>
      <c r="B1283" s="221" t="s">
        <v>1214</v>
      </c>
      <c r="C1283" s="247" t="s">
        <v>1357</v>
      </c>
      <c r="D1283" s="242"/>
      <c r="E1283" s="232"/>
      <c r="F1283" s="274">
        <v>3204.4</v>
      </c>
      <c r="G1283" s="358" t="s">
        <v>141</v>
      </c>
      <c r="H1283" s="359" t="str">
        <f>IFERROR(IF(OR(#REF!,#REF!,#REF!),H$3*$F1283,""),"n/a")</f>
        <v>n/a</v>
      </c>
      <c r="I1283" s="359" t="str">
        <f>IFERROR(IF(OR(#REF!,#REF!,#REF!),I$3*$F1283,""),"n/a")</f>
        <v>n/a</v>
      </c>
      <c r="J1283" s="359" t="str">
        <f>IFERROR(IF(OR(#REF!,#REF!,#REF!),J$3*$F1283,""),"n/a")</f>
        <v>n/a</v>
      </c>
      <c r="K1283" s="359" t="str">
        <f>IFERROR(IF(OR(#REF!,#REF!,#REF!),K$3*$F1283,""),"n/a")</f>
        <v>n/a</v>
      </c>
    </row>
    <row r="1284" spans="1:11" customFormat="1" ht="31" x14ac:dyDescent="0.35">
      <c r="A1284" s="10" t="s">
        <v>9313</v>
      </c>
      <c r="B1284" s="16" t="s">
        <v>1215</v>
      </c>
      <c r="C1284" s="108" t="s">
        <v>1358</v>
      </c>
      <c r="D1284" s="52"/>
      <c r="E1284" s="21"/>
      <c r="F1284" s="276">
        <v>2984.82</v>
      </c>
      <c r="G1284" s="358" t="s">
        <v>141</v>
      </c>
      <c r="H1284" s="359" t="str">
        <f>IFERROR(IF(OR(#REF!,#REF!,#REF!),H$3*$F1284,""),"n/a")</f>
        <v>n/a</v>
      </c>
      <c r="I1284" s="359" t="str">
        <f>IFERROR(IF(OR(#REF!,#REF!,#REF!),I$3*$F1284,""),"n/a")</f>
        <v>n/a</v>
      </c>
      <c r="J1284" s="359" t="str">
        <f>IFERROR(IF(OR(#REF!,#REF!,#REF!),J$3*$F1284,""),"n/a")</f>
        <v>n/a</v>
      </c>
      <c r="K1284" s="359" t="str">
        <f>IFERROR(IF(OR(#REF!,#REF!,#REF!),K$3*$F1284,""),"n/a")</f>
        <v>n/a</v>
      </c>
    </row>
    <row r="1285" spans="1:11" customFormat="1" ht="15.5" x14ac:dyDescent="0.35">
      <c r="A1285" s="8"/>
      <c r="B1285" s="574" t="s">
        <v>1216</v>
      </c>
      <c r="C1285" s="193" t="s">
        <v>1359</v>
      </c>
      <c r="D1285" s="310"/>
      <c r="E1285" s="312"/>
      <c r="F1285" s="393">
        <v>2984.82</v>
      </c>
      <c r="G1285" s="358" t="s">
        <v>141</v>
      </c>
      <c r="H1285" s="359" t="str">
        <f>IFERROR(IF(OR(#REF!,#REF!,#REF!),H$3*$F1285,""),"n/a")</f>
        <v>n/a</v>
      </c>
      <c r="I1285" s="359" t="str">
        <f>IFERROR(IF(OR(#REF!,#REF!,#REF!),I$3*$F1285,""),"n/a")</f>
        <v>n/a</v>
      </c>
      <c r="J1285" s="359" t="str">
        <f>IFERROR(IF(OR(#REF!,#REF!,#REF!),J$3*$F1285,""),"n/a")</f>
        <v>n/a</v>
      </c>
      <c r="K1285" s="359" t="str">
        <f>IFERROR(IF(OR(#REF!,#REF!,#REF!),K$3*$F1285,""),"n/a")</f>
        <v>n/a</v>
      </c>
    </row>
    <row r="1286" spans="1:11" customFormat="1" ht="31.5" thickBot="1" x14ac:dyDescent="0.4">
      <c r="A1286" s="11" t="s">
        <v>9314</v>
      </c>
      <c r="B1286" s="565" t="s">
        <v>1217</v>
      </c>
      <c r="C1286" s="391" t="s">
        <v>1360</v>
      </c>
      <c r="D1286" s="384"/>
      <c r="E1286" s="387"/>
      <c r="F1286" s="344">
        <v>2055.02</v>
      </c>
      <c r="G1286" s="358" t="s">
        <v>141</v>
      </c>
      <c r="H1286" s="359" t="str">
        <f>IFERROR(IF(OR(#REF!,#REF!,#REF!),H$3*$F1286,""),"n/a")</f>
        <v>n/a</v>
      </c>
      <c r="I1286" s="359" t="str">
        <f>IFERROR(IF(OR(#REF!,#REF!,#REF!),I$3*$F1286,""),"n/a")</f>
        <v>n/a</v>
      </c>
      <c r="J1286" s="359" t="str">
        <f>IFERROR(IF(OR(#REF!,#REF!,#REF!),J$3*$F1286,""),"n/a")</f>
        <v>n/a</v>
      </c>
      <c r="K1286" s="359" t="str">
        <f>IFERROR(IF(OR(#REF!,#REF!,#REF!),K$3*$F1286,""),"n/a")</f>
        <v>n/a</v>
      </c>
    </row>
    <row r="1287" spans="1:11" customFormat="1" ht="15.5" x14ac:dyDescent="0.35">
      <c r="A1287" s="8"/>
      <c r="B1287" s="3" t="s">
        <v>1218</v>
      </c>
      <c r="C1287" s="110" t="s">
        <v>1361</v>
      </c>
      <c r="D1287" s="53"/>
      <c r="E1287" s="22"/>
      <c r="F1287" s="273">
        <v>2055.02</v>
      </c>
      <c r="G1287" s="358" t="s">
        <v>141</v>
      </c>
      <c r="H1287" s="359" t="str">
        <f>IFERROR(IF(OR(#REF!,#REF!,#REF!),H$3*$F1287,""),"n/a")</f>
        <v>n/a</v>
      </c>
      <c r="I1287" s="359" t="str">
        <f>IFERROR(IF(OR(#REF!,#REF!,#REF!),I$3*$F1287,""),"n/a")</f>
        <v>n/a</v>
      </c>
      <c r="J1287" s="359" t="str">
        <f>IFERROR(IF(OR(#REF!,#REF!,#REF!),J$3*$F1287,""),"n/a")</f>
        <v>n/a</v>
      </c>
      <c r="K1287" s="359" t="str">
        <f>IFERROR(IF(OR(#REF!,#REF!,#REF!),K$3*$F1287,""),"n/a")</f>
        <v>n/a</v>
      </c>
    </row>
    <row r="1288" spans="1:11" customFormat="1" ht="31" x14ac:dyDescent="0.35">
      <c r="A1288" s="8" t="s">
        <v>9315</v>
      </c>
      <c r="B1288" s="574" t="s">
        <v>1219</v>
      </c>
      <c r="C1288" s="193" t="s">
        <v>1362</v>
      </c>
      <c r="D1288" s="310"/>
      <c r="E1288" s="312"/>
      <c r="F1288" s="393">
        <v>2003.53</v>
      </c>
      <c r="G1288" s="358" t="s">
        <v>141</v>
      </c>
      <c r="H1288" s="359" t="str">
        <f>IFERROR(IF(OR(#REF!,#REF!,#REF!),H$3*$F1288,""),"n/a")</f>
        <v>n/a</v>
      </c>
      <c r="I1288" s="359" t="str">
        <f>IFERROR(IF(OR(#REF!,#REF!,#REF!),I$3*$F1288,""),"n/a")</f>
        <v>n/a</v>
      </c>
      <c r="J1288" s="359" t="str">
        <f>IFERROR(IF(OR(#REF!,#REF!,#REF!),J$3*$F1288,""),"n/a")</f>
        <v>n/a</v>
      </c>
      <c r="K1288" s="359" t="str">
        <f>IFERROR(IF(OR(#REF!,#REF!,#REF!),K$3*$F1288,""),"n/a")</f>
        <v>n/a</v>
      </c>
    </row>
    <row r="1289" spans="1:11" customFormat="1" ht="16" thickBot="1" x14ac:dyDescent="0.4">
      <c r="A1289" s="8"/>
      <c r="B1289" s="221" t="s">
        <v>1220</v>
      </c>
      <c r="C1289" s="247" t="s">
        <v>1363</v>
      </c>
      <c r="D1289" s="242"/>
      <c r="E1289" s="232"/>
      <c r="F1289" s="274">
        <v>2003.53</v>
      </c>
      <c r="G1289" s="358" t="s">
        <v>141</v>
      </c>
      <c r="H1289" s="359" t="str">
        <f>IFERROR(IF(OR(#REF!,#REF!,#REF!),H$3*$F1289,""),"n/a")</f>
        <v>n/a</v>
      </c>
      <c r="I1289" s="359" t="str">
        <f>IFERROR(IF(OR(#REF!,#REF!,#REF!),I$3*$F1289,""),"n/a")</f>
        <v>n/a</v>
      </c>
      <c r="J1289" s="359" t="str">
        <f>IFERROR(IF(OR(#REF!,#REF!,#REF!),J$3*$F1289,""),"n/a")</f>
        <v>n/a</v>
      </c>
      <c r="K1289" s="359" t="str">
        <f>IFERROR(IF(OR(#REF!,#REF!,#REF!),K$3*$F1289,""),"n/a")</f>
        <v>n/a</v>
      </c>
    </row>
    <row r="1290" spans="1:11" customFormat="1" ht="31" x14ac:dyDescent="0.35">
      <c r="A1290" s="10" t="s">
        <v>9316</v>
      </c>
      <c r="B1290" s="16" t="s">
        <v>1221</v>
      </c>
      <c r="C1290" s="108" t="s">
        <v>1364</v>
      </c>
      <c r="D1290" s="18"/>
      <c r="E1290" s="21"/>
      <c r="F1290" s="276">
        <v>4459.8900000000003</v>
      </c>
      <c r="G1290" s="358" t="s">
        <v>141</v>
      </c>
      <c r="H1290" s="359" t="str">
        <f>IFERROR(IF(OR(#REF!,#REF!,#REF!),H$3*$F1290,""),"n/a")</f>
        <v>n/a</v>
      </c>
      <c r="I1290" s="359" t="str">
        <f>IFERROR(IF(OR(#REF!,#REF!,#REF!),I$3*$F1290,""),"n/a")</f>
        <v>n/a</v>
      </c>
      <c r="J1290" s="359" t="str">
        <f>IFERROR(IF(OR(#REF!,#REF!,#REF!),J$3*$F1290,""),"n/a")</f>
        <v>n/a</v>
      </c>
      <c r="K1290" s="359" t="str">
        <f>IFERROR(IF(OR(#REF!,#REF!,#REF!),K$3*$F1290,""),"n/a")</f>
        <v>n/a</v>
      </c>
    </row>
    <row r="1291" spans="1:11" customFormat="1" ht="15.5" x14ac:dyDescent="0.35">
      <c r="A1291" s="8"/>
      <c r="B1291" s="574" t="s">
        <v>1222</v>
      </c>
      <c r="C1291" s="193" t="s">
        <v>1365</v>
      </c>
      <c r="D1291" s="309"/>
      <c r="E1291" s="312"/>
      <c r="F1291" s="393">
        <v>4459.8900000000003</v>
      </c>
      <c r="G1291" s="358" t="s">
        <v>141</v>
      </c>
      <c r="H1291" s="359" t="str">
        <f>IFERROR(IF(OR(#REF!,#REF!,#REF!),H$3*$F1291,""),"n/a")</f>
        <v>n/a</v>
      </c>
      <c r="I1291" s="359" t="str">
        <f>IFERROR(IF(OR(#REF!,#REF!,#REF!),I$3*$F1291,""),"n/a")</f>
        <v>n/a</v>
      </c>
      <c r="J1291" s="359" t="str">
        <f>IFERROR(IF(OR(#REF!,#REF!,#REF!),J$3*$F1291,""),"n/a")</f>
        <v>n/a</v>
      </c>
      <c r="K1291" s="359" t="str">
        <f>IFERROR(IF(OR(#REF!,#REF!,#REF!),K$3*$F1291,""),"n/a")</f>
        <v>n/a</v>
      </c>
    </row>
    <row r="1292" spans="1:11" customFormat="1" ht="31.5" thickBot="1" x14ac:dyDescent="0.4">
      <c r="A1292" s="11" t="s">
        <v>9317</v>
      </c>
      <c r="B1292" s="565" t="s">
        <v>1223</v>
      </c>
      <c r="C1292" s="391" t="s">
        <v>1366</v>
      </c>
      <c r="D1292" s="386"/>
      <c r="E1292" s="387"/>
      <c r="F1292" s="344">
        <v>1738.77</v>
      </c>
      <c r="G1292" s="358" t="s">
        <v>141</v>
      </c>
      <c r="H1292" s="359" t="str">
        <f>IFERROR(IF(OR(#REF!,#REF!,#REF!),H$3*$F1292,""),"n/a")</f>
        <v>n/a</v>
      </c>
      <c r="I1292" s="359" t="str">
        <f>IFERROR(IF(OR(#REF!,#REF!,#REF!),I$3*$F1292,""),"n/a")</f>
        <v>n/a</v>
      </c>
      <c r="J1292" s="359" t="str">
        <f>IFERROR(IF(OR(#REF!,#REF!,#REF!),J$3*$F1292,""),"n/a")</f>
        <v>n/a</v>
      </c>
      <c r="K1292" s="359" t="str">
        <f>IFERROR(IF(OR(#REF!,#REF!,#REF!),K$3*$F1292,""),"n/a")</f>
        <v>n/a</v>
      </c>
    </row>
    <row r="1293" spans="1:11" customFormat="1" ht="15.5" x14ac:dyDescent="0.35">
      <c r="A1293" s="8"/>
      <c r="B1293" s="3" t="s">
        <v>1224</v>
      </c>
      <c r="C1293" s="110" t="s">
        <v>1367</v>
      </c>
      <c r="D1293" s="53"/>
      <c r="E1293" s="22"/>
      <c r="F1293" s="273">
        <v>1738.77</v>
      </c>
      <c r="G1293" s="358" t="s">
        <v>141</v>
      </c>
      <c r="H1293" s="359" t="str">
        <f>IFERROR(IF(OR(#REF!,#REF!,#REF!),H$3*$F1293,""),"n/a")</f>
        <v>n/a</v>
      </c>
      <c r="I1293" s="359" t="str">
        <f>IFERROR(IF(OR(#REF!,#REF!,#REF!),I$3*$F1293,""),"n/a")</f>
        <v>n/a</v>
      </c>
      <c r="J1293" s="359" t="str">
        <f>IFERROR(IF(OR(#REF!,#REF!,#REF!),J$3*$F1293,""),"n/a")</f>
        <v>n/a</v>
      </c>
      <c r="K1293" s="359" t="str">
        <f>IFERROR(IF(OR(#REF!,#REF!,#REF!),K$3*$F1293,""),"n/a")</f>
        <v>n/a</v>
      </c>
    </row>
    <row r="1294" spans="1:11" customFormat="1" ht="16.899999999999999" customHeight="1" x14ac:dyDescent="0.35">
      <c r="A1294" s="8" t="s">
        <v>9318</v>
      </c>
      <c r="B1294" s="574" t="s">
        <v>1368</v>
      </c>
      <c r="C1294" s="193" t="s">
        <v>1369</v>
      </c>
      <c r="D1294" s="310"/>
      <c r="E1294" s="312"/>
      <c r="F1294" s="393">
        <v>1430.95</v>
      </c>
      <c r="G1294" s="358" t="s">
        <v>141</v>
      </c>
      <c r="H1294" s="359" t="str">
        <f>IFERROR(IF(OR(#REF!,#REF!,#REF!),H$3*$F1294,""),"n/a")</f>
        <v>n/a</v>
      </c>
      <c r="I1294" s="359" t="str">
        <f>IFERROR(IF(OR(#REF!,#REF!,#REF!),I$3*$F1294,""),"n/a")</f>
        <v>n/a</v>
      </c>
      <c r="J1294" s="359" t="str">
        <f>IFERROR(IF(OR(#REF!,#REF!,#REF!),J$3*$F1294,""),"n/a")</f>
        <v>n/a</v>
      </c>
      <c r="K1294" s="359" t="str">
        <f>IFERROR(IF(OR(#REF!,#REF!,#REF!),K$3*$F1294,""),"n/a")</f>
        <v>n/a</v>
      </c>
    </row>
    <row r="1295" spans="1:11" customFormat="1" ht="16" thickBot="1" x14ac:dyDescent="0.4">
      <c r="A1295" s="8"/>
      <c r="B1295" s="221" t="s">
        <v>466</v>
      </c>
      <c r="C1295" s="247" t="s">
        <v>467</v>
      </c>
      <c r="D1295" s="242"/>
      <c r="E1295" s="232"/>
      <c r="F1295" s="274">
        <v>1430.95</v>
      </c>
      <c r="G1295" s="358" t="s">
        <v>141</v>
      </c>
      <c r="H1295" s="359" t="str">
        <f>IFERROR(IF(OR(#REF!,#REF!,#REF!),H$3*$F1295,""),"n/a")</f>
        <v>n/a</v>
      </c>
      <c r="I1295" s="359" t="str">
        <f>IFERROR(IF(OR(#REF!,#REF!,#REF!),I$3*$F1295,""),"n/a")</f>
        <v>n/a</v>
      </c>
      <c r="J1295" s="359" t="str">
        <f>IFERROR(IF(OR(#REF!,#REF!,#REF!),J$3*$F1295,""),"n/a")</f>
        <v>n/a</v>
      </c>
      <c r="K1295" s="359" t="str">
        <f>IFERROR(IF(OR(#REF!,#REF!,#REF!),K$3*$F1295,""),"n/a")</f>
        <v>n/a</v>
      </c>
    </row>
    <row r="1296" spans="1:11" customFormat="1" ht="15.5" x14ac:dyDescent="0.35">
      <c r="A1296" s="238" t="s">
        <v>1370</v>
      </c>
      <c r="B1296" s="305" t="s">
        <v>141</v>
      </c>
      <c r="C1296" s="657" t="s">
        <v>141</v>
      </c>
      <c r="D1296" s="463"/>
      <c r="E1296" s="306" t="s">
        <v>141</v>
      </c>
      <c r="F1296" s="307" t="s">
        <v>141</v>
      </c>
      <c r="G1296" s="358" t="s">
        <v>141</v>
      </c>
      <c r="H1296" s="359" t="str">
        <f>IFERROR(IF(OR(#REF!,#REF!,#REF!),H$3*$F1296,""),"n/a")</f>
        <v>n/a</v>
      </c>
      <c r="I1296" s="359" t="str">
        <f>IFERROR(IF(OR(#REF!,#REF!,#REF!),I$3*$F1296,""),"n/a")</f>
        <v>n/a</v>
      </c>
      <c r="J1296" s="359" t="str">
        <f>IFERROR(IF(OR(#REF!,#REF!,#REF!),J$3*$F1296,""),"n/a")</f>
        <v>n/a</v>
      </c>
      <c r="K1296" s="359" t="str">
        <f>IFERROR(IF(OR(#REF!,#REF!,#REF!),K$3*$F1296,""),"n/a")</f>
        <v>n/a</v>
      </c>
    </row>
    <row r="1297" spans="1:11" customFormat="1" ht="15.5" x14ac:dyDescent="0.35">
      <c r="A1297" s="8" t="s">
        <v>9478</v>
      </c>
      <c r="B1297" s="221" t="s">
        <v>1371</v>
      </c>
      <c r="C1297" s="247" t="s">
        <v>1372</v>
      </c>
      <c r="D1297" s="242"/>
      <c r="E1297" s="309"/>
      <c r="F1297" s="393">
        <v>454.49</v>
      </c>
      <c r="G1297" s="358" t="s">
        <v>141</v>
      </c>
      <c r="H1297" s="359" t="str">
        <f>IFERROR(IF(OR(#REF!,#REF!,#REF!),H$3*$F1297,""),"n/a")</f>
        <v>n/a</v>
      </c>
      <c r="I1297" s="359" t="str">
        <f>IFERROR(IF(OR(#REF!,#REF!,#REF!),I$3*$F1297,""),"n/a")</f>
        <v>n/a</v>
      </c>
      <c r="J1297" s="359" t="str">
        <f>IFERROR(IF(OR(#REF!,#REF!,#REF!),J$3*$F1297,""),"n/a")</f>
        <v>n/a</v>
      </c>
      <c r="K1297" s="359" t="str">
        <f>IFERROR(IF(OR(#REF!,#REF!,#REF!),K$3*$F1297,""),"n/a")</f>
        <v>n/a</v>
      </c>
    </row>
    <row r="1298" spans="1:11" customFormat="1" ht="16" thickBot="1" x14ac:dyDescent="0.4">
      <c r="A1298" s="11"/>
      <c r="B1298" s="565" t="s">
        <v>1373</v>
      </c>
      <c r="C1298" s="391" t="s">
        <v>1374</v>
      </c>
      <c r="D1298" s="384"/>
      <c r="E1298" s="386"/>
      <c r="F1298" s="344">
        <v>454.49</v>
      </c>
      <c r="G1298" s="358" t="s">
        <v>141</v>
      </c>
      <c r="H1298" s="359" t="str">
        <f>IFERROR(IF(OR(#REF!,#REF!,#REF!),H$3*$F1298,""),"n/a")</f>
        <v>n/a</v>
      </c>
      <c r="I1298" s="359" t="str">
        <f>IFERROR(IF(OR(#REF!,#REF!,#REF!),I$3*$F1298,""),"n/a")</f>
        <v>n/a</v>
      </c>
      <c r="J1298" s="359" t="str">
        <f>IFERROR(IF(OR(#REF!,#REF!,#REF!),J$3*$F1298,""),"n/a")</f>
        <v>n/a</v>
      </c>
      <c r="K1298" s="359" t="str">
        <f>IFERROR(IF(OR(#REF!,#REF!,#REF!),K$3*$F1298,""),"n/a")</f>
        <v>n/a</v>
      </c>
    </row>
    <row r="1299" spans="1:11" customFormat="1" ht="15.5" x14ac:dyDescent="0.35">
      <c r="A1299" s="8"/>
      <c r="B1299" s="3" t="s">
        <v>1375</v>
      </c>
      <c r="C1299" s="110" t="s">
        <v>1376</v>
      </c>
      <c r="D1299" s="53"/>
      <c r="E1299" s="20" t="s">
        <v>141</v>
      </c>
      <c r="F1299" s="273">
        <v>454.49</v>
      </c>
      <c r="G1299" s="358" t="s">
        <v>141</v>
      </c>
      <c r="H1299" s="359" t="str">
        <f>IFERROR(IF(OR(#REF!,#REF!,#REF!),H$3*$F1299,""),"n/a")</f>
        <v>n/a</v>
      </c>
      <c r="I1299" s="359" t="str">
        <f>IFERROR(IF(OR(#REF!,#REF!,#REF!),I$3*$F1299,""),"n/a")</f>
        <v>n/a</v>
      </c>
      <c r="J1299" s="359" t="str">
        <f>IFERROR(IF(OR(#REF!,#REF!,#REF!),J$3*$F1299,""),"n/a")</f>
        <v>n/a</v>
      </c>
      <c r="K1299" s="359" t="str">
        <f>IFERROR(IF(OR(#REF!,#REF!,#REF!),K$3*$F1299,""),"n/a")</f>
        <v>n/a</v>
      </c>
    </row>
    <row r="1300" spans="1:11" customFormat="1" ht="15.5" x14ac:dyDescent="0.35">
      <c r="A1300" s="8"/>
      <c r="B1300" s="574" t="s">
        <v>1377</v>
      </c>
      <c r="C1300" s="193" t="s">
        <v>1378</v>
      </c>
      <c r="D1300" s="310"/>
      <c r="E1300" s="309" t="s">
        <v>141</v>
      </c>
      <c r="F1300" s="393">
        <v>454.49</v>
      </c>
      <c r="G1300" s="358" t="s">
        <v>141</v>
      </c>
      <c r="H1300" s="359" t="str">
        <f>IFERROR(IF(OR(#REF!,#REF!,#REF!),H$3*$F1300,""),"n/a")</f>
        <v>n/a</v>
      </c>
      <c r="I1300" s="359" t="str">
        <f>IFERROR(IF(OR(#REF!,#REF!,#REF!),I$3*$F1300,""),"n/a")</f>
        <v>n/a</v>
      </c>
      <c r="J1300" s="359" t="str">
        <f>IFERROR(IF(OR(#REF!,#REF!,#REF!),J$3*$F1300,""),"n/a")</f>
        <v>n/a</v>
      </c>
      <c r="K1300" s="359" t="str">
        <f>IFERROR(IF(OR(#REF!,#REF!,#REF!),K$3*$F1300,""),"n/a")</f>
        <v>n/a</v>
      </c>
    </row>
    <row r="1301" spans="1:11" customFormat="1" ht="16" thickBot="1" x14ac:dyDescent="0.4">
      <c r="A1301" s="8" t="s">
        <v>9479</v>
      </c>
      <c r="B1301" s="221" t="s">
        <v>974</v>
      </c>
      <c r="C1301" s="247" t="s">
        <v>1379</v>
      </c>
      <c r="D1301" s="242"/>
      <c r="E1301" s="222"/>
      <c r="F1301" s="274">
        <v>1418.65</v>
      </c>
      <c r="G1301" s="358" t="s">
        <v>141</v>
      </c>
      <c r="H1301" s="359" t="str">
        <f>IFERROR(IF(OR(#REF!,#REF!,#REF!),H$3*$F1301,""),"n/a")</f>
        <v>n/a</v>
      </c>
      <c r="I1301" s="359" t="str">
        <f>IFERROR(IF(OR(#REF!,#REF!,#REF!),I$3*$F1301,""),"n/a")</f>
        <v>n/a</v>
      </c>
      <c r="J1301" s="359" t="str">
        <f>IFERROR(IF(OR(#REF!,#REF!,#REF!),J$3*$F1301,""),"n/a")</f>
        <v>n/a</v>
      </c>
      <c r="K1301" s="359" t="str">
        <f>IFERROR(IF(OR(#REF!,#REF!,#REF!),K$3*$F1301,""),"n/a")</f>
        <v>n/a</v>
      </c>
    </row>
    <row r="1302" spans="1:11" customFormat="1" ht="15.5" x14ac:dyDescent="0.35">
      <c r="A1302" s="10"/>
      <c r="B1302" s="16" t="s">
        <v>1380</v>
      </c>
      <c r="C1302" s="108" t="s">
        <v>1381</v>
      </c>
      <c r="D1302" s="18"/>
      <c r="E1302" s="18" t="s">
        <v>141</v>
      </c>
      <c r="F1302" s="276">
        <v>1418.65</v>
      </c>
      <c r="G1302" s="358" t="s">
        <v>141</v>
      </c>
      <c r="H1302" s="359" t="str">
        <f>IFERROR(IF(OR(#REF!,#REF!,#REF!),H$3*$F1302,""),"n/a")</f>
        <v>n/a</v>
      </c>
      <c r="I1302" s="359" t="str">
        <f>IFERROR(IF(OR(#REF!,#REF!,#REF!),I$3*$F1302,""),"n/a")</f>
        <v>n/a</v>
      </c>
      <c r="J1302" s="359" t="str">
        <f>IFERROR(IF(OR(#REF!,#REF!,#REF!),J$3*$F1302,""),"n/a")</f>
        <v>n/a</v>
      </c>
      <c r="K1302" s="359" t="str">
        <f>IFERROR(IF(OR(#REF!,#REF!,#REF!),K$3*$F1302,""),"n/a")</f>
        <v>n/a</v>
      </c>
    </row>
    <row r="1303" spans="1:11" customFormat="1" ht="15.5" x14ac:dyDescent="0.35">
      <c r="A1303" s="8" t="s">
        <v>9480</v>
      </c>
      <c r="B1303" s="574" t="s">
        <v>975</v>
      </c>
      <c r="C1303" s="193" t="s">
        <v>1382</v>
      </c>
      <c r="D1303" s="309"/>
      <c r="E1303" s="309"/>
      <c r="F1303" s="393">
        <v>1692.23</v>
      </c>
      <c r="G1303" s="358" t="s">
        <v>141</v>
      </c>
      <c r="H1303" s="359" t="str">
        <f>IFERROR(IF(OR(#REF!,#REF!,#REF!),H$3*$F1303,""),"n/a")</f>
        <v>n/a</v>
      </c>
      <c r="I1303" s="359" t="str">
        <f>IFERROR(IF(OR(#REF!,#REF!,#REF!),I$3*$F1303,""),"n/a")</f>
        <v>n/a</v>
      </c>
      <c r="J1303" s="359" t="str">
        <f>IFERROR(IF(OR(#REF!,#REF!,#REF!),J$3*$F1303,""),"n/a")</f>
        <v>n/a</v>
      </c>
      <c r="K1303" s="359" t="str">
        <f>IFERROR(IF(OR(#REF!,#REF!,#REF!),K$3*$F1303,""),"n/a")</f>
        <v>n/a</v>
      </c>
    </row>
    <row r="1304" spans="1:11" customFormat="1" ht="16" thickBot="1" x14ac:dyDescent="0.4">
      <c r="A1304" s="11"/>
      <c r="B1304" s="565" t="s">
        <v>1057</v>
      </c>
      <c r="C1304" s="391" t="s">
        <v>1383</v>
      </c>
      <c r="D1304" s="386"/>
      <c r="E1304" s="386" t="s">
        <v>141</v>
      </c>
      <c r="F1304" s="344">
        <v>1692.23</v>
      </c>
      <c r="G1304" s="358" t="s">
        <v>141</v>
      </c>
      <c r="H1304" s="359" t="str">
        <f>IFERROR(IF(OR(#REF!,#REF!,#REF!),H$3*$F1304,""),"n/a")</f>
        <v>n/a</v>
      </c>
      <c r="I1304" s="359" t="str">
        <f>IFERROR(IF(OR(#REF!,#REF!,#REF!),I$3*$F1304,""),"n/a")</f>
        <v>n/a</v>
      </c>
      <c r="J1304" s="359" t="str">
        <f>IFERROR(IF(OR(#REF!,#REF!,#REF!),J$3*$F1304,""),"n/a")</f>
        <v>n/a</v>
      </c>
      <c r="K1304" s="359" t="str">
        <f>IFERROR(IF(OR(#REF!,#REF!,#REF!),K$3*$F1304,""),"n/a")</f>
        <v>n/a</v>
      </c>
    </row>
    <row r="1305" spans="1:11" customFormat="1" ht="15.5" x14ac:dyDescent="0.35">
      <c r="A1305" s="8" t="s">
        <v>9481</v>
      </c>
      <c r="B1305" s="3" t="s">
        <v>976</v>
      </c>
      <c r="C1305" s="110" t="s">
        <v>1384</v>
      </c>
      <c r="D1305" s="53"/>
      <c r="E1305" s="20"/>
      <c r="F1305" s="273">
        <v>1191.4000000000001</v>
      </c>
      <c r="G1305" s="358" t="s">
        <v>141</v>
      </c>
      <c r="H1305" s="359" t="str">
        <f>IFERROR(IF(OR(#REF!,#REF!,#REF!),H$3*$F1305,""),"n/a")</f>
        <v>n/a</v>
      </c>
      <c r="I1305" s="359" t="str">
        <f>IFERROR(IF(OR(#REF!,#REF!,#REF!),I$3*$F1305,""),"n/a")</f>
        <v>n/a</v>
      </c>
      <c r="J1305" s="359" t="str">
        <f>IFERROR(IF(OR(#REF!,#REF!,#REF!),J$3*$F1305,""),"n/a")</f>
        <v>n/a</v>
      </c>
      <c r="K1305" s="359" t="str">
        <f>IFERROR(IF(OR(#REF!,#REF!,#REF!),K$3*$F1305,""),"n/a")</f>
        <v>n/a</v>
      </c>
    </row>
    <row r="1306" spans="1:11" customFormat="1" ht="15.5" x14ac:dyDescent="0.35">
      <c r="A1306" s="8"/>
      <c r="B1306" s="574" t="s">
        <v>1385</v>
      </c>
      <c r="C1306" s="193" t="s">
        <v>1386</v>
      </c>
      <c r="D1306" s="310"/>
      <c r="E1306" s="309" t="s">
        <v>141</v>
      </c>
      <c r="F1306" s="393">
        <v>1191.4000000000001</v>
      </c>
      <c r="G1306" s="358" t="s">
        <v>141</v>
      </c>
      <c r="H1306" s="359" t="str">
        <f>IFERROR(IF(OR(#REF!,#REF!,#REF!),H$3*$F1306,""),"n/a")</f>
        <v>n/a</v>
      </c>
      <c r="I1306" s="359" t="str">
        <f>IFERROR(IF(OR(#REF!,#REF!,#REF!),I$3*$F1306,""),"n/a")</f>
        <v>n/a</v>
      </c>
      <c r="J1306" s="359" t="str">
        <f>IFERROR(IF(OR(#REF!,#REF!,#REF!),J$3*$F1306,""),"n/a")</f>
        <v>n/a</v>
      </c>
      <c r="K1306" s="359" t="str">
        <f>IFERROR(IF(OR(#REF!,#REF!,#REF!),K$3*$F1306,""),"n/a")</f>
        <v>n/a</v>
      </c>
    </row>
    <row r="1307" spans="1:11" customFormat="1" ht="16" thickBot="1" x14ac:dyDescent="0.4">
      <c r="A1307" s="8" t="s">
        <v>9482</v>
      </c>
      <c r="B1307" s="221" t="s">
        <v>979</v>
      </c>
      <c r="C1307" s="247" t="s">
        <v>1387</v>
      </c>
      <c r="D1307" s="242"/>
      <c r="E1307" s="222"/>
      <c r="F1307" s="274">
        <v>666.31</v>
      </c>
      <c r="G1307" s="358" t="s">
        <v>141</v>
      </c>
      <c r="H1307" s="359" t="str">
        <f>IFERROR(IF(OR(#REF!,#REF!,#REF!),H$3*$F1307,""),"n/a")</f>
        <v>n/a</v>
      </c>
      <c r="I1307" s="359" t="str">
        <f>IFERROR(IF(OR(#REF!,#REF!,#REF!),I$3*$F1307,""),"n/a")</f>
        <v>n/a</v>
      </c>
      <c r="J1307" s="359" t="str">
        <f>IFERROR(IF(OR(#REF!,#REF!,#REF!),J$3*$F1307,""),"n/a")</f>
        <v>n/a</v>
      </c>
      <c r="K1307" s="359" t="str">
        <f>IFERROR(IF(OR(#REF!,#REF!,#REF!),K$3*$F1307,""),"n/a")</f>
        <v>n/a</v>
      </c>
    </row>
    <row r="1308" spans="1:11" customFormat="1" ht="15.5" x14ac:dyDescent="0.35">
      <c r="A1308" s="10"/>
      <c r="B1308" s="16" t="s">
        <v>1388</v>
      </c>
      <c r="C1308" s="108" t="s">
        <v>1389</v>
      </c>
      <c r="D1308" s="18"/>
      <c r="E1308" s="18" t="s">
        <v>141</v>
      </c>
      <c r="F1308" s="276">
        <v>666.31</v>
      </c>
      <c r="G1308" s="358" t="s">
        <v>141</v>
      </c>
      <c r="H1308" s="359" t="str">
        <f>IFERROR(IF(OR(#REF!,#REF!,#REF!),H$3*$F1308,""),"n/a")</f>
        <v>n/a</v>
      </c>
      <c r="I1308" s="359" t="str">
        <f>IFERROR(IF(OR(#REF!,#REF!,#REF!),I$3*$F1308,""),"n/a")</f>
        <v>n/a</v>
      </c>
      <c r="J1308" s="359" t="str">
        <f>IFERROR(IF(OR(#REF!,#REF!,#REF!),J$3*$F1308,""),"n/a")</f>
        <v>n/a</v>
      </c>
      <c r="K1308" s="359" t="str">
        <f>IFERROR(IF(OR(#REF!,#REF!,#REF!),K$3*$F1308,""),"n/a")</f>
        <v>n/a</v>
      </c>
    </row>
    <row r="1309" spans="1:11" customFormat="1" ht="15.5" x14ac:dyDescent="0.35">
      <c r="A1309" s="8" t="s">
        <v>9483</v>
      </c>
      <c r="B1309" s="221" t="s">
        <v>1390</v>
      </c>
      <c r="C1309" s="247" t="s">
        <v>1391</v>
      </c>
      <c r="D1309" s="222"/>
      <c r="E1309" s="309"/>
      <c r="F1309" s="393">
        <v>800.88</v>
      </c>
      <c r="G1309" s="358" t="s">
        <v>141</v>
      </c>
      <c r="H1309" s="359" t="str">
        <f>IFERROR(IF(OR(#REF!,#REF!,#REF!),H$3*$F1309,""),"n/a")</f>
        <v>n/a</v>
      </c>
      <c r="I1309" s="359" t="str">
        <f>IFERROR(IF(OR(#REF!,#REF!,#REF!),I$3*$F1309,""),"n/a")</f>
        <v>n/a</v>
      </c>
      <c r="J1309" s="359" t="str">
        <f>IFERROR(IF(OR(#REF!,#REF!,#REF!),J$3*$F1309,""),"n/a")</f>
        <v>n/a</v>
      </c>
      <c r="K1309" s="359" t="str">
        <f>IFERROR(IF(OR(#REF!,#REF!,#REF!),K$3*$F1309,""),"n/a")</f>
        <v>n/a</v>
      </c>
    </row>
    <row r="1310" spans="1:11" customFormat="1" ht="16" thickBot="1" x14ac:dyDescent="0.4">
      <c r="A1310" s="11"/>
      <c r="B1310" s="565" t="s">
        <v>1392</v>
      </c>
      <c r="C1310" s="391" t="s">
        <v>1393</v>
      </c>
      <c r="D1310" s="386"/>
      <c r="E1310" s="386"/>
      <c r="F1310" s="344">
        <v>800.88</v>
      </c>
      <c r="G1310" s="358" t="s">
        <v>141</v>
      </c>
      <c r="H1310" s="359" t="str">
        <f>IFERROR(IF(OR(#REF!,#REF!,#REF!),H$3*$F1310,""),"n/a")</f>
        <v>n/a</v>
      </c>
      <c r="I1310" s="359" t="str">
        <f>IFERROR(IF(OR(#REF!,#REF!,#REF!),I$3*$F1310,""),"n/a")</f>
        <v>n/a</v>
      </c>
      <c r="J1310" s="359" t="str">
        <f>IFERROR(IF(OR(#REF!,#REF!,#REF!),J$3*$F1310,""),"n/a")</f>
        <v>n/a</v>
      </c>
      <c r="K1310" s="359" t="str">
        <f>IFERROR(IF(OR(#REF!,#REF!,#REF!),K$3*$F1310,""),"n/a")</f>
        <v>n/a</v>
      </c>
    </row>
    <row r="1311" spans="1:11" customFormat="1" ht="15.5" x14ac:dyDescent="0.35">
      <c r="A1311" s="8"/>
      <c r="B1311" s="3" t="s">
        <v>1394</v>
      </c>
      <c r="C1311" s="110" t="s">
        <v>1395</v>
      </c>
      <c r="D1311" s="53"/>
      <c r="E1311" s="20" t="s">
        <v>141</v>
      </c>
      <c r="F1311" s="273">
        <v>800.88</v>
      </c>
      <c r="G1311" s="358" t="s">
        <v>141</v>
      </c>
      <c r="H1311" s="359" t="str">
        <f>IFERROR(IF(OR(#REF!,#REF!,#REF!),H$3*$F1311,""),"n/a")</f>
        <v>n/a</v>
      </c>
      <c r="I1311" s="359" t="str">
        <f>IFERROR(IF(OR(#REF!,#REF!,#REF!),I$3*$F1311,""),"n/a")</f>
        <v>n/a</v>
      </c>
      <c r="J1311" s="359" t="str">
        <f>IFERROR(IF(OR(#REF!,#REF!,#REF!),J$3*$F1311,""),"n/a")</f>
        <v>n/a</v>
      </c>
      <c r="K1311" s="359" t="str">
        <f>IFERROR(IF(OR(#REF!,#REF!,#REF!),K$3*$F1311,""),"n/a")</f>
        <v>n/a</v>
      </c>
    </row>
    <row r="1312" spans="1:11" customFormat="1" ht="15.5" x14ac:dyDescent="0.35">
      <c r="A1312" s="8" t="s">
        <v>9484</v>
      </c>
      <c r="B1312" s="574" t="s">
        <v>981</v>
      </c>
      <c r="C1312" s="193" t="s">
        <v>1396</v>
      </c>
      <c r="D1312" s="310"/>
      <c r="E1312" s="309"/>
      <c r="F1312" s="393">
        <v>851.63</v>
      </c>
      <c r="G1312" s="358" t="s">
        <v>141</v>
      </c>
      <c r="H1312" s="359" t="str">
        <f>IFERROR(IF(OR(#REF!,#REF!,#REF!),H$3*$F1312,""),"n/a")</f>
        <v>n/a</v>
      </c>
      <c r="I1312" s="359" t="str">
        <f>IFERROR(IF(OR(#REF!,#REF!,#REF!),I$3*$F1312,""),"n/a")</f>
        <v>n/a</v>
      </c>
      <c r="J1312" s="359" t="str">
        <f>IFERROR(IF(OR(#REF!,#REF!,#REF!),J$3*$F1312,""),"n/a")</f>
        <v>n/a</v>
      </c>
      <c r="K1312" s="359" t="str">
        <f>IFERROR(IF(OR(#REF!,#REF!,#REF!),K$3*$F1312,""),"n/a")</f>
        <v>n/a</v>
      </c>
    </row>
    <row r="1313" spans="1:11" customFormat="1" ht="16" thickBot="1" x14ac:dyDescent="0.4">
      <c r="A1313" s="11"/>
      <c r="B1313" s="565" t="s">
        <v>1397</v>
      </c>
      <c r="C1313" s="391" t="s">
        <v>1398</v>
      </c>
      <c r="D1313" s="386"/>
      <c r="E1313" s="40"/>
      <c r="F1313" s="297">
        <v>851.63</v>
      </c>
      <c r="G1313" s="358" t="s">
        <v>141</v>
      </c>
      <c r="H1313" s="359" t="str">
        <f>IFERROR(IF(OR(#REF!,#REF!,#REF!),H$3*$F1313,""),"n/a")</f>
        <v>n/a</v>
      </c>
      <c r="I1313" s="359" t="str">
        <f>IFERROR(IF(OR(#REF!,#REF!,#REF!),I$3*$F1313,""),"n/a")</f>
        <v>n/a</v>
      </c>
      <c r="J1313" s="359" t="str">
        <f>IFERROR(IF(OR(#REF!,#REF!,#REF!),J$3*$F1313,""),"n/a")</f>
        <v>n/a</v>
      </c>
      <c r="K1313" s="359" t="str">
        <f>IFERROR(IF(OR(#REF!,#REF!,#REF!),K$3*$F1313,""),"n/a")</f>
        <v>n/a</v>
      </c>
    </row>
    <row r="1314" spans="1:11" customFormat="1" ht="52.15" customHeight="1" thickBot="1" x14ac:dyDescent="0.4">
      <c r="A1314" s="74"/>
      <c r="B1314" s="5" t="s">
        <v>1399</v>
      </c>
      <c r="C1314" s="109" t="s">
        <v>1400</v>
      </c>
      <c r="D1314" s="94"/>
      <c r="E1314" s="94" t="s">
        <v>141</v>
      </c>
      <c r="F1314" s="189">
        <v>851.63</v>
      </c>
      <c r="G1314" s="358" t="s">
        <v>141</v>
      </c>
      <c r="H1314" s="359" t="str">
        <f>IFERROR(IF(OR(#REF!,#REF!,#REF!),H$3*$F1314,""),"n/a")</f>
        <v>n/a</v>
      </c>
      <c r="I1314" s="359" t="str">
        <f>IFERROR(IF(OR(#REF!,#REF!,#REF!),I$3*$F1314,""),"n/a")</f>
        <v>n/a</v>
      </c>
      <c r="J1314" s="359" t="str">
        <f>IFERROR(IF(OR(#REF!,#REF!,#REF!),J$3*$F1314,""),"n/a")</f>
        <v>n/a</v>
      </c>
      <c r="K1314" s="359" t="str">
        <f>IFERROR(IF(OR(#REF!,#REF!,#REF!),K$3*$F1314,""),"n/a")</f>
        <v>n/a</v>
      </c>
    </row>
    <row r="1315" spans="1:11" customFormat="1" ht="15.5" x14ac:dyDescent="0.35">
      <c r="A1315" s="10" t="s">
        <v>9485</v>
      </c>
      <c r="B1315" s="16" t="s">
        <v>1401</v>
      </c>
      <c r="C1315" s="108" t="s">
        <v>1402</v>
      </c>
      <c r="D1315" s="52"/>
      <c r="E1315" s="45"/>
      <c r="F1315" s="275">
        <v>897.96</v>
      </c>
      <c r="G1315" s="358" t="s">
        <v>141</v>
      </c>
      <c r="H1315" s="359" t="str">
        <f>IFERROR(IF(OR(#REF!,#REF!,#REF!),H$3*$F1315,""),"n/a")</f>
        <v>n/a</v>
      </c>
      <c r="I1315" s="359" t="str">
        <f>IFERROR(IF(OR(#REF!,#REF!,#REF!),I$3*$F1315,""),"n/a")</f>
        <v>n/a</v>
      </c>
      <c r="J1315" s="359" t="str">
        <f>IFERROR(IF(OR(#REF!,#REF!,#REF!),J$3*$F1315,""),"n/a")</f>
        <v>n/a</v>
      </c>
      <c r="K1315" s="359" t="str">
        <f>IFERROR(IF(OR(#REF!,#REF!,#REF!),K$3*$F1315,""),"n/a")</f>
        <v>n/a</v>
      </c>
    </row>
    <row r="1316" spans="1:11" customFormat="1" ht="16" thickBot="1" x14ac:dyDescent="0.4">
      <c r="A1316" s="8"/>
      <c r="B1316" s="221" t="s">
        <v>1403</v>
      </c>
      <c r="C1316" s="247" t="s">
        <v>1404</v>
      </c>
      <c r="D1316" s="222"/>
      <c r="E1316" s="53"/>
      <c r="F1316" s="274">
        <v>897.96</v>
      </c>
      <c r="G1316" s="358" t="s">
        <v>141</v>
      </c>
      <c r="H1316" s="359" t="str">
        <f>IFERROR(IF(OR(#REF!,#REF!,#REF!),H$3*$F1316,""),"n/a")</f>
        <v>n/a</v>
      </c>
      <c r="I1316" s="359" t="str">
        <f>IFERROR(IF(OR(#REF!,#REF!,#REF!),I$3*$F1316,""),"n/a")</f>
        <v>n/a</v>
      </c>
      <c r="J1316" s="359" t="str">
        <f>IFERROR(IF(OR(#REF!,#REF!,#REF!),J$3*$F1316,""),"n/a")</f>
        <v>n/a</v>
      </c>
      <c r="K1316" s="359" t="str">
        <f>IFERROR(IF(OR(#REF!,#REF!,#REF!),K$3*$F1316,""),"n/a")</f>
        <v>n/a</v>
      </c>
    </row>
    <row r="1317" spans="1:11" customFormat="1" ht="15.5" x14ac:dyDescent="0.35">
      <c r="A1317" s="10"/>
      <c r="B1317" s="16" t="s">
        <v>1405</v>
      </c>
      <c r="C1317" s="108" t="s">
        <v>1406</v>
      </c>
      <c r="D1317" s="52"/>
      <c r="E1317" s="18" t="s">
        <v>141</v>
      </c>
      <c r="F1317" s="299">
        <v>897.96</v>
      </c>
      <c r="G1317" s="358" t="s">
        <v>141</v>
      </c>
      <c r="H1317" s="359" t="str">
        <f>IFERROR(IF(OR(#REF!,#REF!,#REF!),H$3*$F1317,""),"n/a")</f>
        <v>n/a</v>
      </c>
      <c r="I1317" s="359" t="str">
        <f>IFERROR(IF(OR(#REF!,#REF!,#REF!),I$3*$F1317,""),"n/a")</f>
        <v>n/a</v>
      </c>
      <c r="J1317" s="359" t="str">
        <f>IFERROR(IF(OR(#REF!,#REF!,#REF!),J$3*$F1317,""),"n/a")</f>
        <v>n/a</v>
      </c>
      <c r="K1317" s="359" t="str">
        <f>IFERROR(IF(OR(#REF!,#REF!,#REF!),K$3*$F1317,""),"n/a")</f>
        <v>n/a</v>
      </c>
    </row>
    <row r="1318" spans="1:11" customFormat="1" ht="16" thickBot="1" x14ac:dyDescent="0.4">
      <c r="A1318" s="11"/>
      <c r="B1318" s="565" t="s">
        <v>1407</v>
      </c>
      <c r="C1318" s="391" t="s">
        <v>1408</v>
      </c>
      <c r="D1318" s="386"/>
      <c r="E1318" s="53" t="s">
        <v>141</v>
      </c>
      <c r="F1318" s="344">
        <v>897.96</v>
      </c>
      <c r="G1318" s="358" t="s">
        <v>141</v>
      </c>
      <c r="H1318" s="359" t="str">
        <f>IFERROR(IF(OR(#REF!,#REF!,#REF!),H$3*$F1318,""),"n/a")</f>
        <v>n/a</v>
      </c>
      <c r="I1318" s="359" t="str">
        <f>IFERROR(IF(OR(#REF!,#REF!,#REF!),I$3*$F1318,""),"n/a")</f>
        <v>n/a</v>
      </c>
      <c r="J1318" s="359" t="str">
        <f>IFERROR(IF(OR(#REF!,#REF!,#REF!),J$3*$F1318,""),"n/a")</f>
        <v>n/a</v>
      </c>
      <c r="K1318" s="359" t="str">
        <f>IFERROR(IF(OR(#REF!,#REF!,#REF!),K$3*$F1318,""),"n/a")</f>
        <v>n/a</v>
      </c>
    </row>
    <row r="1319" spans="1:11" customFormat="1" ht="15.5" x14ac:dyDescent="0.35">
      <c r="A1319" s="8" t="s">
        <v>9486</v>
      </c>
      <c r="B1319" s="3" t="s">
        <v>987</v>
      </c>
      <c r="C1319" s="110" t="s">
        <v>1409</v>
      </c>
      <c r="D1319" s="53"/>
      <c r="E1319" s="45"/>
      <c r="F1319" s="206">
        <v>1370.11</v>
      </c>
      <c r="G1319" s="358" t="s">
        <v>141</v>
      </c>
      <c r="H1319" s="359" t="str">
        <f>IFERROR(IF(OR(#REF!,#REF!,#REF!),H$3*$F1319,""),"n/a")</f>
        <v>n/a</v>
      </c>
      <c r="I1319" s="359" t="str">
        <f>IFERROR(IF(OR(#REF!,#REF!,#REF!),I$3*$F1319,""),"n/a")</f>
        <v>n/a</v>
      </c>
      <c r="J1319" s="359" t="str">
        <f>IFERROR(IF(OR(#REF!,#REF!,#REF!),J$3*$F1319,""),"n/a")</f>
        <v>n/a</v>
      </c>
      <c r="K1319" s="359" t="str">
        <f>IFERROR(IF(OR(#REF!,#REF!,#REF!),K$3*$F1319,""),"n/a")</f>
        <v>n/a</v>
      </c>
    </row>
    <row r="1320" spans="1:11" customFormat="1" ht="16" thickBot="1" x14ac:dyDescent="0.4">
      <c r="A1320" s="8"/>
      <c r="B1320" s="221" t="s">
        <v>1410</v>
      </c>
      <c r="C1320" s="247" t="s">
        <v>1411</v>
      </c>
      <c r="D1320" s="222"/>
      <c r="E1320" s="53"/>
      <c r="F1320" s="274">
        <v>1370.11</v>
      </c>
      <c r="G1320" s="358" t="s">
        <v>141</v>
      </c>
      <c r="H1320" s="359" t="str">
        <f>IFERROR(IF(OR(#REF!,#REF!,#REF!),H$3*$F1320,""),"n/a")</f>
        <v>n/a</v>
      </c>
      <c r="I1320" s="359" t="str">
        <f>IFERROR(IF(OR(#REF!,#REF!,#REF!),I$3*$F1320,""),"n/a")</f>
        <v>n/a</v>
      </c>
      <c r="J1320" s="359" t="str">
        <f>IFERROR(IF(OR(#REF!,#REF!,#REF!),J$3*$F1320,""),"n/a")</f>
        <v>n/a</v>
      </c>
      <c r="K1320" s="359" t="str">
        <f>IFERROR(IF(OR(#REF!,#REF!,#REF!),K$3*$F1320,""),"n/a")</f>
        <v>n/a</v>
      </c>
    </row>
    <row r="1321" spans="1:11" customFormat="1" ht="15.5" x14ac:dyDescent="0.35">
      <c r="A1321" s="10"/>
      <c r="B1321" s="16" t="s">
        <v>1412</v>
      </c>
      <c r="C1321" s="108" t="s">
        <v>1413</v>
      </c>
      <c r="D1321" s="52"/>
      <c r="E1321" s="18" t="s">
        <v>141</v>
      </c>
      <c r="F1321" s="299">
        <v>1370.11</v>
      </c>
      <c r="G1321" s="358" t="s">
        <v>141</v>
      </c>
      <c r="H1321" s="359" t="str">
        <f>IFERROR(IF(OR(#REF!,#REF!,#REF!),H$3*$F1321,""),"n/a")</f>
        <v>n/a</v>
      </c>
      <c r="I1321" s="359" t="str">
        <f>IFERROR(IF(OR(#REF!,#REF!,#REF!),I$3*$F1321,""),"n/a")</f>
        <v>n/a</v>
      </c>
      <c r="J1321" s="359" t="str">
        <f>IFERROR(IF(OR(#REF!,#REF!,#REF!),J$3*$F1321,""),"n/a")</f>
        <v>n/a</v>
      </c>
      <c r="K1321" s="359" t="str">
        <f>IFERROR(IF(OR(#REF!,#REF!,#REF!),K$3*$F1321,""),"n/a")</f>
        <v>n/a</v>
      </c>
    </row>
    <row r="1322" spans="1:11" customFormat="1" ht="16" thickBot="1" x14ac:dyDescent="0.4">
      <c r="A1322" s="11"/>
      <c r="B1322" s="565" t="s">
        <v>1414</v>
      </c>
      <c r="C1322" s="391" t="s">
        <v>1415</v>
      </c>
      <c r="D1322" s="386"/>
      <c r="E1322" s="53" t="s">
        <v>141</v>
      </c>
      <c r="F1322" s="344">
        <v>1370.11</v>
      </c>
      <c r="G1322" s="358" t="s">
        <v>141</v>
      </c>
      <c r="H1322" s="359" t="str">
        <f>IFERROR(IF(OR(#REF!,#REF!,#REF!),H$3*$F1322,""),"n/a")</f>
        <v>n/a</v>
      </c>
      <c r="I1322" s="359" t="str">
        <f>IFERROR(IF(OR(#REF!,#REF!,#REF!),I$3*$F1322,""),"n/a")</f>
        <v>n/a</v>
      </c>
      <c r="J1322" s="359" t="str">
        <f>IFERROR(IF(OR(#REF!,#REF!,#REF!),J$3*$F1322,""),"n/a")</f>
        <v>n/a</v>
      </c>
      <c r="K1322" s="359" t="str">
        <f>IFERROR(IF(OR(#REF!,#REF!,#REF!),K$3*$F1322,""),"n/a")</f>
        <v>n/a</v>
      </c>
    </row>
    <row r="1323" spans="1:11" customFormat="1" ht="15.5" x14ac:dyDescent="0.35">
      <c r="A1323" s="8"/>
      <c r="B1323" s="3" t="s">
        <v>1416</v>
      </c>
      <c r="C1323" s="110" t="s">
        <v>1417</v>
      </c>
      <c r="D1323" s="53"/>
      <c r="E1323" s="18" t="s">
        <v>141</v>
      </c>
      <c r="F1323" s="206">
        <v>1370.11</v>
      </c>
      <c r="G1323" s="358" t="s">
        <v>141</v>
      </c>
      <c r="H1323" s="359" t="str">
        <f>IFERROR(IF(OR(#REF!,#REF!,#REF!),H$3*$F1323,""),"n/a")</f>
        <v>n/a</v>
      </c>
      <c r="I1323" s="359" t="str">
        <f>IFERROR(IF(OR(#REF!,#REF!,#REF!),I$3*$F1323,""),"n/a")</f>
        <v>n/a</v>
      </c>
      <c r="J1323" s="359" t="str">
        <f>IFERROR(IF(OR(#REF!,#REF!,#REF!),J$3*$F1323,""),"n/a")</f>
        <v>n/a</v>
      </c>
      <c r="K1323" s="359" t="str">
        <f>IFERROR(IF(OR(#REF!,#REF!,#REF!),K$3*$F1323,""),"n/a")</f>
        <v>n/a</v>
      </c>
    </row>
    <row r="1324" spans="1:11" customFormat="1" ht="16" thickBot="1" x14ac:dyDescent="0.4">
      <c r="A1324" s="8" t="s">
        <v>9487</v>
      </c>
      <c r="B1324" s="221" t="s">
        <v>1418</v>
      </c>
      <c r="C1324" s="247" t="s">
        <v>1419</v>
      </c>
      <c r="D1324" s="222"/>
      <c r="E1324" s="53"/>
      <c r="F1324" s="274">
        <v>1770.56</v>
      </c>
      <c r="G1324" s="358" t="s">
        <v>141</v>
      </c>
      <c r="H1324" s="359" t="str">
        <f>IFERROR(IF(OR(#REF!,#REF!,#REF!),H$3*$F1324,""),"n/a")</f>
        <v>n/a</v>
      </c>
      <c r="I1324" s="359" t="str">
        <f>IFERROR(IF(OR(#REF!,#REF!,#REF!),I$3*$F1324,""),"n/a")</f>
        <v>n/a</v>
      </c>
      <c r="J1324" s="359" t="str">
        <f>IFERROR(IF(OR(#REF!,#REF!,#REF!),J$3*$F1324,""),"n/a")</f>
        <v>n/a</v>
      </c>
      <c r="K1324" s="359" t="str">
        <f>IFERROR(IF(OR(#REF!,#REF!,#REF!),K$3*$F1324,""),"n/a")</f>
        <v>n/a</v>
      </c>
    </row>
    <row r="1325" spans="1:11" customFormat="1" ht="15.5" x14ac:dyDescent="0.35">
      <c r="A1325" s="10"/>
      <c r="B1325" s="16" t="s">
        <v>1058</v>
      </c>
      <c r="C1325" s="108" t="s">
        <v>1420</v>
      </c>
      <c r="D1325" s="52"/>
      <c r="E1325" s="18" t="s">
        <v>141</v>
      </c>
      <c r="F1325" s="299">
        <v>1770.56</v>
      </c>
      <c r="G1325" s="358" t="s">
        <v>141</v>
      </c>
      <c r="H1325" s="359" t="str">
        <f>IFERROR(IF(OR(#REF!,#REF!,#REF!),H$3*$F1325,""),"n/a")</f>
        <v>n/a</v>
      </c>
      <c r="I1325" s="359" t="str">
        <f>IFERROR(IF(OR(#REF!,#REF!,#REF!),I$3*$F1325,""),"n/a")</f>
        <v>n/a</v>
      </c>
      <c r="J1325" s="359" t="str">
        <f>IFERROR(IF(OR(#REF!,#REF!,#REF!),J$3*$F1325,""),"n/a")</f>
        <v>n/a</v>
      </c>
      <c r="K1325" s="359" t="str">
        <f>IFERROR(IF(OR(#REF!,#REF!,#REF!),K$3*$F1325,""),"n/a")</f>
        <v>n/a</v>
      </c>
    </row>
    <row r="1326" spans="1:11" customFormat="1" ht="16" thickBot="1" x14ac:dyDescent="0.4">
      <c r="A1326" s="11" t="s">
        <v>9488</v>
      </c>
      <c r="B1326" s="565" t="s">
        <v>990</v>
      </c>
      <c r="C1326" s="391" t="s">
        <v>1421</v>
      </c>
      <c r="D1326" s="386"/>
      <c r="E1326" s="53"/>
      <c r="F1326" s="344">
        <v>1451.75</v>
      </c>
      <c r="G1326" s="358" t="s">
        <v>141</v>
      </c>
      <c r="H1326" s="359" t="str">
        <f>IFERROR(IF(OR(#REF!,#REF!,#REF!),H$3*$F1326,""),"n/a")</f>
        <v>n/a</v>
      </c>
      <c r="I1326" s="359" t="str">
        <f>IFERROR(IF(OR(#REF!,#REF!,#REF!),I$3*$F1326,""),"n/a")</f>
        <v>n/a</v>
      </c>
      <c r="J1326" s="359" t="str">
        <f>IFERROR(IF(OR(#REF!,#REF!,#REF!),J$3*$F1326,""),"n/a")</f>
        <v>n/a</v>
      </c>
      <c r="K1326" s="359" t="str">
        <f>IFERROR(IF(OR(#REF!,#REF!,#REF!),K$3*$F1326,""),"n/a")</f>
        <v>n/a</v>
      </c>
    </row>
    <row r="1327" spans="1:11" customFormat="1" ht="15.5" x14ac:dyDescent="0.35">
      <c r="A1327" s="8"/>
      <c r="B1327" s="3" t="s">
        <v>1422</v>
      </c>
      <c r="C1327" s="110" t="s">
        <v>1423</v>
      </c>
      <c r="D1327" s="53"/>
      <c r="E1327" s="18" t="s">
        <v>141</v>
      </c>
      <c r="F1327" s="206">
        <v>1451.75</v>
      </c>
      <c r="G1327" s="358" t="s">
        <v>141</v>
      </c>
      <c r="H1327" s="359" t="str">
        <f>IFERROR(IF(OR(#REF!,#REF!,#REF!),H$3*$F1327,""),"n/a")</f>
        <v>n/a</v>
      </c>
      <c r="I1327" s="359" t="str">
        <f>IFERROR(IF(OR(#REF!,#REF!,#REF!),I$3*$F1327,""),"n/a")</f>
        <v>n/a</v>
      </c>
      <c r="J1327" s="359" t="str">
        <f>IFERROR(IF(OR(#REF!,#REF!,#REF!),J$3*$F1327,""),"n/a")</f>
        <v>n/a</v>
      </c>
      <c r="K1327" s="359" t="str">
        <f>IFERROR(IF(OR(#REF!,#REF!,#REF!),K$3*$F1327,""),"n/a")</f>
        <v>n/a</v>
      </c>
    </row>
    <row r="1328" spans="1:11" customFormat="1" ht="16" thickBot="1" x14ac:dyDescent="0.4">
      <c r="A1328" s="8"/>
      <c r="B1328" s="221" t="s">
        <v>1424</v>
      </c>
      <c r="C1328" s="247" t="s">
        <v>1425</v>
      </c>
      <c r="D1328" s="222"/>
      <c r="E1328" s="53" t="s">
        <v>141</v>
      </c>
      <c r="F1328" s="274">
        <v>1451.75</v>
      </c>
      <c r="G1328" s="358" t="s">
        <v>141</v>
      </c>
      <c r="H1328" s="359" t="str">
        <f>IFERROR(IF(OR(#REF!,#REF!,#REF!),H$3*$F1328,""),"n/a")</f>
        <v>n/a</v>
      </c>
      <c r="I1328" s="359" t="str">
        <f>IFERROR(IF(OR(#REF!,#REF!,#REF!),I$3*$F1328,""),"n/a")</f>
        <v>n/a</v>
      </c>
      <c r="J1328" s="359" t="str">
        <f>IFERROR(IF(OR(#REF!,#REF!,#REF!),J$3*$F1328,""),"n/a")</f>
        <v>n/a</v>
      </c>
      <c r="K1328" s="359" t="str">
        <f>IFERROR(IF(OR(#REF!,#REF!,#REF!),K$3*$F1328,""),"n/a")</f>
        <v>n/a</v>
      </c>
    </row>
    <row r="1329" spans="1:11" customFormat="1" ht="15.5" x14ac:dyDescent="0.35">
      <c r="A1329" s="10" t="s">
        <v>9489</v>
      </c>
      <c r="B1329" s="16" t="s">
        <v>1426</v>
      </c>
      <c r="C1329" s="108" t="s">
        <v>1427</v>
      </c>
      <c r="D1329" s="117"/>
      <c r="E1329" s="24" t="s">
        <v>141</v>
      </c>
      <c r="F1329" s="299">
        <v>1322.68</v>
      </c>
      <c r="G1329" s="358" t="s">
        <v>141</v>
      </c>
      <c r="H1329" s="359" t="str">
        <f>IFERROR(IF(OR(#REF!,#REF!,#REF!),H$3*$F1329,""),"n/a")</f>
        <v>n/a</v>
      </c>
      <c r="I1329" s="359" t="str">
        <f>IFERROR(IF(OR(#REF!,#REF!,#REF!),I$3*$F1329,""),"n/a")</f>
        <v>n/a</v>
      </c>
      <c r="J1329" s="359" t="str">
        <f>IFERROR(IF(OR(#REF!,#REF!,#REF!),J$3*$F1329,""),"n/a")</f>
        <v>n/a</v>
      </c>
      <c r="K1329" s="359" t="str">
        <f>IFERROR(IF(OR(#REF!,#REF!,#REF!),K$3*$F1329,""),"n/a")</f>
        <v>n/a</v>
      </c>
    </row>
    <row r="1330" spans="1:11" customFormat="1" ht="16" thickBot="1" x14ac:dyDescent="0.4">
      <c r="A1330" s="11"/>
      <c r="B1330" s="565" t="s">
        <v>1428</v>
      </c>
      <c r="C1330" s="391" t="s">
        <v>1429</v>
      </c>
      <c r="D1330" s="386"/>
      <c r="E1330" s="53"/>
      <c r="F1330" s="344">
        <v>1322.68</v>
      </c>
      <c r="G1330" s="358" t="s">
        <v>141</v>
      </c>
      <c r="H1330" s="359" t="str">
        <f>IFERROR(IF(OR(#REF!,#REF!,#REF!),H$3*$F1330,""),"n/a")</f>
        <v>n/a</v>
      </c>
      <c r="I1330" s="359" t="str">
        <f>IFERROR(IF(OR(#REF!,#REF!,#REF!),I$3*$F1330,""),"n/a")</f>
        <v>n/a</v>
      </c>
      <c r="J1330" s="359" t="str">
        <f>IFERROR(IF(OR(#REF!,#REF!,#REF!),J$3*$F1330,""),"n/a")</f>
        <v>n/a</v>
      </c>
      <c r="K1330" s="359" t="str">
        <f>IFERROR(IF(OR(#REF!,#REF!,#REF!),K$3*$F1330,""),"n/a")</f>
        <v>n/a</v>
      </c>
    </row>
    <row r="1331" spans="1:11" customFormat="1" ht="15.5" x14ac:dyDescent="0.35">
      <c r="A1331" s="8"/>
      <c r="B1331" s="3" t="s">
        <v>1430</v>
      </c>
      <c r="C1331" s="110" t="s">
        <v>1431</v>
      </c>
      <c r="D1331" s="130"/>
      <c r="E1331" s="24" t="s">
        <v>141</v>
      </c>
      <c r="F1331" s="206">
        <v>1322.68</v>
      </c>
      <c r="G1331" s="358" t="s">
        <v>141</v>
      </c>
      <c r="H1331" s="359" t="str">
        <f>IFERROR(IF(OR(#REF!,#REF!,#REF!),H$3*$F1331,""),"n/a")</f>
        <v>n/a</v>
      </c>
      <c r="I1331" s="359" t="str">
        <f>IFERROR(IF(OR(#REF!,#REF!,#REF!),I$3*$F1331,""),"n/a")</f>
        <v>n/a</v>
      </c>
      <c r="J1331" s="359" t="str">
        <f>IFERROR(IF(OR(#REF!,#REF!,#REF!),J$3*$F1331,""),"n/a")</f>
        <v>n/a</v>
      </c>
      <c r="K1331" s="359" t="str">
        <f>IFERROR(IF(OR(#REF!,#REF!,#REF!),K$3*$F1331,""),"n/a")</f>
        <v>n/a</v>
      </c>
    </row>
    <row r="1332" spans="1:11" customFormat="1" ht="16" thickBot="1" x14ac:dyDescent="0.4">
      <c r="A1332" s="8" t="s">
        <v>9490</v>
      </c>
      <c r="B1332" s="221" t="s">
        <v>996</v>
      </c>
      <c r="C1332" s="247" t="s">
        <v>1432</v>
      </c>
      <c r="D1332" s="222"/>
      <c r="E1332" s="53"/>
      <c r="F1332" s="274">
        <v>1802.55</v>
      </c>
      <c r="G1332" s="358" t="s">
        <v>141</v>
      </c>
      <c r="H1332" s="359" t="str">
        <f>IFERROR(IF(OR(#REF!,#REF!,#REF!),H$3*$F1332,""),"n/a")</f>
        <v>n/a</v>
      </c>
      <c r="I1332" s="359" t="str">
        <f>IFERROR(IF(OR(#REF!,#REF!,#REF!),I$3*$F1332,""),"n/a")</f>
        <v>n/a</v>
      </c>
      <c r="J1332" s="359" t="str">
        <f>IFERROR(IF(OR(#REF!,#REF!,#REF!),J$3*$F1332,""),"n/a")</f>
        <v>n/a</v>
      </c>
      <c r="K1332" s="359" t="str">
        <f>IFERROR(IF(OR(#REF!,#REF!,#REF!),K$3*$F1332,""),"n/a")</f>
        <v>n/a</v>
      </c>
    </row>
    <row r="1333" spans="1:11" customFormat="1" ht="15.5" x14ac:dyDescent="0.35">
      <c r="A1333" s="10"/>
      <c r="B1333" s="16" t="s">
        <v>1433</v>
      </c>
      <c r="C1333" s="108" t="s">
        <v>1434</v>
      </c>
      <c r="D1333" s="52"/>
      <c r="E1333" s="18" t="s">
        <v>141</v>
      </c>
      <c r="F1333" s="299">
        <v>1802.55</v>
      </c>
      <c r="G1333" s="358" t="s">
        <v>141</v>
      </c>
      <c r="H1333" s="359" t="str">
        <f>IFERROR(IF(OR(#REF!,#REF!,#REF!),H$3*$F1333,""),"n/a")</f>
        <v>n/a</v>
      </c>
      <c r="I1333" s="359" t="str">
        <f>IFERROR(IF(OR(#REF!,#REF!,#REF!),I$3*$F1333,""),"n/a")</f>
        <v>n/a</v>
      </c>
      <c r="J1333" s="359" t="str">
        <f>IFERROR(IF(OR(#REF!,#REF!,#REF!),J$3*$F1333,""),"n/a")</f>
        <v>n/a</v>
      </c>
      <c r="K1333" s="359" t="str">
        <f>IFERROR(IF(OR(#REF!,#REF!,#REF!),K$3*$F1333,""),"n/a")</f>
        <v>n/a</v>
      </c>
    </row>
    <row r="1334" spans="1:11" customFormat="1" ht="16" thickBot="1" x14ac:dyDescent="0.4">
      <c r="A1334" s="11"/>
      <c r="B1334" s="565" t="s">
        <v>1059</v>
      </c>
      <c r="C1334" s="391" t="s">
        <v>1435</v>
      </c>
      <c r="D1334" s="386"/>
      <c r="E1334" s="53" t="s">
        <v>141</v>
      </c>
      <c r="F1334" s="344">
        <v>1802.55</v>
      </c>
      <c r="G1334" s="358" t="s">
        <v>141</v>
      </c>
      <c r="H1334" s="359" t="str">
        <f>IFERROR(IF(OR(#REF!,#REF!,#REF!),H$3*$F1334,""),"n/a")</f>
        <v>n/a</v>
      </c>
      <c r="I1334" s="359" t="str">
        <f>IFERROR(IF(OR(#REF!,#REF!,#REF!),I$3*$F1334,""),"n/a")</f>
        <v>n/a</v>
      </c>
      <c r="J1334" s="359" t="str">
        <f>IFERROR(IF(OR(#REF!,#REF!,#REF!),J$3*$F1334,""),"n/a")</f>
        <v>n/a</v>
      </c>
      <c r="K1334" s="359" t="str">
        <f>IFERROR(IF(OR(#REF!,#REF!,#REF!),K$3*$F1334,""),"n/a")</f>
        <v>n/a</v>
      </c>
    </row>
    <row r="1335" spans="1:11" customFormat="1" ht="15.5" x14ac:dyDescent="0.35">
      <c r="A1335" s="8" t="s">
        <v>9491</v>
      </c>
      <c r="B1335" s="3" t="s">
        <v>998</v>
      </c>
      <c r="C1335" s="110" t="s">
        <v>1436</v>
      </c>
      <c r="D1335" s="53"/>
      <c r="E1335" s="18"/>
      <c r="F1335" s="206">
        <v>1648.11</v>
      </c>
      <c r="G1335" s="358" t="s">
        <v>141</v>
      </c>
      <c r="H1335" s="359" t="str">
        <f>IFERROR(IF(OR(#REF!,#REF!,#REF!),H$3*$F1335,""),"n/a")</f>
        <v>n/a</v>
      </c>
      <c r="I1335" s="359" t="str">
        <f>IFERROR(IF(OR(#REF!,#REF!,#REF!),I$3*$F1335,""),"n/a")</f>
        <v>n/a</v>
      </c>
      <c r="J1335" s="359" t="str">
        <f>IFERROR(IF(OR(#REF!,#REF!,#REF!),J$3*$F1335,""),"n/a")</f>
        <v>n/a</v>
      </c>
      <c r="K1335" s="359" t="str">
        <f>IFERROR(IF(OR(#REF!,#REF!,#REF!),K$3*$F1335,""),"n/a")</f>
        <v>n/a</v>
      </c>
    </row>
    <row r="1336" spans="1:11" customFormat="1" ht="16" thickBot="1" x14ac:dyDescent="0.4">
      <c r="A1336" s="8"/>
      <c r="B1336" s="221" t="s">
        <v>1437</v>
      </c>
      <c r="C1336" s="247" t="s">
        <v>1438</v>
      </c>
      <c r="D1336" s="222"/>
      <c r="E1336" s="53"/>
      <c r="F1336" s="274">
        <v>1648.11</v>
      </c>
      <c r="G1336" s="358" t="s">
        <v>141</v>
      </c>
      <c r="H1336" s="359" t="str">
        <f>IFERROR(IF(OR(#REF!,#REF!,#REF!),H$3*$F1336,""),"n/a")</f>
        <v>n/a</v>
      </c>
      <c r="I1336" s="359" t="str">
        <f>IFERROR(IF(OR(#REF!,#REF!,#REF!),I$3*$F1336,""),"n/a")</f>
        <v>n/a</v>
      </c>
      <c r="J1336" s="359" t="str">
        <f>IFERROR(IF(OR(#REF!,#REF!,#REF!),J$3*$F1336,""),"n/a")</f>
        <v>n/a</v>
      </c>
      <c r="K1336" s="359" t="str">
        <f>IFERROR(IF(OR(#REF!,#REF!,#REF!),K$3*$F1336,""),"n/a")</f>
        <v>n/a</v>
      </c>
    </row>
    <row r="1337" spans="1:11" customFormat="1" ht="15.5" x14ac:dyDescent="0.35">
      <c r="A1337" s="10"/>
      <c r="B1337" s="16" t="s">
        <v>1439</v>
      </c>
      <c r="C1337" s="108" t="s">
        <v>1440</v>
      </c>
      <c r="D1337" s="117"/>
      <c r="E1337" s="24" t="s">
        <v>141</v>
      </c>
      <c r="F1337" s="299">
        <v>1648.11</v>
      </c>
      <c r="G1337" s="358" t="s">
        <v>141</v>
      </c>
      <c r="H1337" s="359" t="str">
        <f>IFERROR(IF(OR(#REF!,#REF!,#REF!),H$3*$F1337,""),"n/a")</f>
        <v>n/a</v>
      </c>
      <c r="I1337" s="359" t="str">
        <f>IFERROR(IF(OR(#REF!,#REF!,#REF!),I$3*$F1337,""),"n/a")</f>
        <v>n/a</v>
      </c>
      <c r="J1337" s="359" t="str">
        <f>IFERROR(IF(OR(#REF!,#REF!,#REF!),J$3*$F1337,""),"n/a")</f>
        <v>n/a</v>
      </c>
      <c r="K1337" s="359" t="str">
        <f>IFERROR(IF(OR(#REF!,#REF!,#REF!),K$3*$F1337,""),"n/a")</f>
        <v>n/a</v>
      </c>
    </row>
    <row r="1338" spans="1:11" customFormat="1" ht="16" thickBot="1" x14ac:dyDescent="0.4">
      <c r="A1338" s="11" t="s">
        <v>9492</v>
      </c>
      <c r="B1338" s="565" t="s">
        <v>1003</v>
      </c>
      <c r="C1338" s="391" t="s">
        <v>1441</v>
      </c>
      <c r="D1338" s="386"/>
      <c r="E1338" s="53"/>
      <c r="F1338" s="297">
        <v>1426.37</v>
      </c>
      <c r="G1338" s="358" t="s">
        <v>141</v>
      </c>
      <c r="H1338" s="359" t="str">
        <f>IFERROR(IF(OR(#REF!,#REF!,#REF!),H$3*$F1338,""),"n/a")</f>
        <v>n/a</v>
      </c>
      <c r="I1338" s="359" t="str">
        <f>IFERROR(IF(OR(#REF!,#REF!,#REF!),I$3*$F1338,""),"n/a")</f>
        <v>n/a</v>
      </c>
      <c r="J1338" s="359" t="str">
        <f>IFERROR(IF(OR(#REF!,#REF!,#REF!),J$3*$F1338,""),"n/a")</f>
        <v>n/a</v>
      </c>
      <c r="K1338" s="359" t="str">
        <f>IFERROR(IF(OR(#REF!,#REF!,#REF!),K$3*$F1338,""),"n/a")</f>
        <v>n/a</v>
      </c>
    </row>
    <row r="1339" spans="1:11" customFormat="1" ht="16" thickBot="1" x14ac:dyDescent="0.4">
      <c r="A1339" s="8"/>
      <c r="B1339" s="2" t="s">
        <v>1442</v>
      </c>
      <c r="C1339" s="128" t="s">
        <v>1443</v>
      </c>
      <c r="D1339" s="122"/>
      <c r="E1339" s="122"/>
      <c r="F1339" s="284">
        <v>1426.37</v>
      </c>
      <c r="G1339" s="358" t="s">
        <v>141</v>
      </c>
      <c r="H1339" s="359" t="str">
        <f>IFERROR(IF(OR(#REF!,#REF!,#REF!),H$3*$F1339,""),"n/a")</f>
        <v>n/a</v>
      </c>
      <c r="I1339" s="359" t="str">
        <f>IFERROR(IF(OR(#REF!,#REF!,#REF!),I$3*$F1339,""),"n/a")</f>
        <v>n/a</v>
      </c>
      <c r="J1339" s="359" t="str">
        <f>IFERROR(IF(OR(#REF!,#REF!,#REF!),J$3*$F1339,""),"n/a")</f>
        <v>n/a</v>
      </c>
      <c r="K1339" s="359" t="str">
        <f>IFERROR(IF(OR(#REF!,#REF!,#REF!),K$3*$F1339,""),"n/a")</f>
        <v>n/a</v>
      </c>
    </row>
    <row r="1340" spans="1:11" customFormat="1" ht="40.15" customHeight="1" thickBot="1" x14ac:dyDescent="0.4">
      <c r="A1340" s="74" t="s">
        <v>9493</v>
      </c>
      <c r="B1340" s="5" t="s">
        <v>1004</v>
      </c>
      <c r="C1340" s="109" t="s">
        <v>1444</v>
      </c>
      <c r="D1340" s="94"/>
      <c r="E1340" s="94"/>
      <c r="F1340" s="189">
        <v>2079.44</v>
      </c>
      <c r="G1340" s="358" t="s">
        <v>141</v>
      </c>
      <c r="H1340" s="359" t="str">
        <f>IFERROR(IF(OR(#REF!,#REF!,#REF!),H$3*$F1340,""),"n/a")</f>
        <v>n/a</v>
      </c>
      <c r="I1340" s="359" t="str">
        <f>IFERROR(IF(OR(#REF!,#REF!,#REF!),I$3*$F1340,""),"n/a")</f>
        <v>n/a</v>
      </c>
      <c r="J1340" s="359" t="str">
        <f>IFERROR(IF(OR(#REF!,#REF!,#REF!),J$3*$F1340,""),"n/a")</f>
        <v>n/a</v>
      </c>
      <c r="K1340" s="359" t="str">
        <f>IFERROR(IF(OR(#REF!,#REF!,#REF!),K$3*$F1340,""),"n/a")</f>
        <v>n/a</v>
      </c>
    </row>
    <row r="1341" spans="1:11" customFormat="1" ht="15.5" x14ac:dyDescent="0.35">
      <c r="A1341" s="10"/>
      <c r="B1341" s="16" t="s">
        <v>1445</v>
      </c>
      <c r="C1341" s="108" t="s">
        <v>1446</v>
      </c>
      <c r="D1341" s="18"/>
      <c r="E1341" s="28"/>
      <c r="F1341" s="298">
        <v>2079.44</v>
      </c>
      <c r="G1341" s="358" t="s">
        <v>141</v>
      </c>
      <c r="H1341" s="359" t="str">
        <f>IFERROR(IF(OR(#REF!,#REF!,#REF!),H$3*$F1341,""),"n/a")</f>
        <v>n/a</v>
      </c>
      <c r="I1341" s="359" t="str">
        <f>IFERROR(IF(OR(#REF!,#REF!,#REF!),I$3*$F1341,""),"n/a")</f>
        <v>n/a</v>
      </c>
      <c r="J1341" s="359" t="str">
        <f>IFERROR(IF(OR(#REF!,#REF!,#REF!),J$3*$F1341,""),"n/a")</f>
        <v>n/a</v>
      </c>
      <c r="K1341" s="359" t="str">
        <f>IFERROR(IF(OR(#REF!,#REF!,#REF!),K$3*$F1341,""),"n/a")</f>
        <v>n/a</v>
      </c>
    </row>
    <row r="1342" spans="1:11" customFormat="1" ht="16" thickBot="1" x14ac:dyDescent="0.4">
      <c r="A1342" s="8"/>
      <c r="B1342" s="2" t="s">
        <v>1447</v>
      </c>
      <c r="C1342" s="247" t="s">
        <v>1448</v>
      </c>
      <c r="D1342" s="242"/>
      <c r="E1342" s="222" t="s">
        <v>141</v>
      </c>
      <c r="F1342" s="274">
        <v>2079.44</v>
      </c>
      <c r="G1342" s="358" t="s">
        <v>141</v>
      </c>
      <c r="H1342" s="359" t="str">
        <f>IFERROR(IF(OR(#REF!,#REF!,#REF!),H$3*$F1342,""),"n/a")</f>
        <v>n/a</v>
      </c>
      <c r="I1342" s="359" t="str">
        <f>IFERROR(IF(OR(#REF!,#REF!,#REF!),I$3*$F1342,""),"n/a")</f>
        <v>n/a</v>
      </c>
      <c r="J1342" s="359" t="str">
        <f>IFERROR(IF(OR(#REF!,#REF!,#REF!),J$3*$F1342,""),"n/a")</f>
        <v>n/a</v>
      </c>
      <c r="K1342" s="359" t="str">
        <f>IFERROR(IF(OR(#REF!,#REF!,#REF!),K$3*$F1342,""),"n/a")</f>
        <v>n/a</v>
      </c>
    </row>
    <row r="1343" spans="1:11" customFormat="1" ht="15.5" x14ac:dyDescent="0.35">
      <c r="A1343" s="10"/>
      <c r="B1343" s="16" t="s">
        <v>1060</v>
      </c>
      <c r="C1343" s="108" t="s">
        <v>1449</v>
      </c>
      <c r="D1343" s="18"/>
      <c r="E1343" s="18" t="s">
        <v>141</v>
      </c>
      <c r="F1343" s="276">
        <v>2079.44</v>
      </c>
      <c r="G1343" s="358" t="s">
        <v>141</v>
      </c>
      <c r="H1343" s="359" t="str">
        <f>IFERROR(IF(OR(#REF!,#REF!,#REF!),H$3*$F1343,""),"n/a")</f>
        <v>n/a</v>
      </c>
      <c r="I1343" s="359" t="str">
        <f>IFERROR(IF(OR(#REF!,#REF!,#REF!),I$3*$F1343,""),"n/a")</f>
        <v>n/a</v>
      </c>
      <c r="J1343" s="359" t="str">
        <f>IFERROR(IF(OR(#REF!,#REF!,#REF!),J$3*$F1343,""),"n/a")</f>
        <v>n/a</v>
      </c>
      <c r="K1343" s="359" t="str">
        <f>IFERROR(IF(OR(#REF!,#REF!,#REF!),K$3*$F1343,""),"n/a")</f>
        <v>n/a</v>
      </c>
    </row>
    <row r="1344" spans="1:11" customFormat="1" ht="15.5" x14ac:dyDescent="0.35">
      <c r="A1344" s="79" t="s">
        <v>9494</v>
      </c>
      <c r="B1344" s="574" t="s">
        <v>1007</v>
      </c>
      <c r="C1344" s="193" t="s">
        <v>1450</v>
      </c>
      <c r="D1344" s="309"/>
      <c r="E1344" s="309"/>
      <c r="F1344" s="393">
        <v>1537.79</v>
      </c>
      <c r="G1344" s="358" t="s">
        <v>141</v>
      </c>
      <c r="H1344" s="359" t="str">
        <f>IFERROR(IF(OR(#REF!,#REF!,#REF!),H$3*$F1344,""),"n/a")</f>
        <v>n/a</v>
      </c>
      <c r="I1344" s="359" t="str">
        <f>IFERROR(IF(OR(#REF!,#REF!,#REF!),I$3*$F1344,""),"n/a")</f>
        <v>n/a</v>
      </c>
      <c r="J1344" s="359" t="str">
        <f>IFERROR(IF(OR(#REF!,#REF!,#REF!),J$3*$F1344,""),"n/a")</f>
        <v>n/a</v>
      </c>
      <c r="K1344" s="359" t="str">
        <f>IFERROR(IF(OR(#REF!,#REF!,#REF!),K$3*$F1344,""),"n/a")</f>
        <v>n/a</v>
      </c>
    </row>
    <row r="1345" spans="1:11" customFormat="1" ht="16" thickBot="1" x14ac:dyDescent="0.4">
      <c r="A1345" s="605"/>
      <c r="B1345" s="565" t="s">
        <v>1451</v>
      </c>
      <c r="C1345" s="391" t="s">
        <v>1452</v>
      </c>
      <c r="D1345" s="386"/>
      <c r="E1345" s="386"/>
      <c r="F1345" s="344">
        <v>1537.79</v>
      </c>
      <c r="G1345" s="358" t="s">
        <v>141</v>
      </c>
      <c r="H1345" s="359" t="str">
        <f>IFERROR(IF(OR(#REF!,#REF!,#REF!),H$3*$F1345,""),"n/a")</f>
        <v>n/a</v>
      </c>
      <c r="I1345" s="359" t="str">
        <f>IFERROR(IF(OR(#REF!,#REF!,#REF!),I$3*$F1345,""),"n/a")</f>
        <v>n/a</v>
      </c>
      <c r="J1345" s="359" t="str">
        <f>IFERROR(IF(OR(#REF!,#REF!,#REF!),J$3*$F1345,""),"n/a")</f>
        <v>n/a</v>
      </c>
      <c r="K1345" s="359" t="str">
        <f>IFERROR(IF(OR(#REF!,#REF!,#REF!),K$3*$F1345,""),"n/a")</f>
        <v>n/a</v>
      </c>
    </row>
    <row r="1346" spans="1:11" customFormat="1" ht="15.5" x14ac:dyDescent="0.35">
      <c r="A1346" s="79"/>
      <c r="B1346" s="3" t="s">
        <v>1453</v>
      </c>
      <c r="C1346" s="110" t="s">
        <v>1454</v>
      </c>
      <c r="D1346" s="53"/>
      <c r="E1346" s="20"/>
      <c r="F1346" s="273">
        <v>1537.79</v>
      </c>
      <c r="G1346" s="358" t="s">
        <v>141</v>
      </c>
      <c r="H1346" s="359" t="str">
        <f>IFERROR(IF(OR(#REF!,#REF!,#REF!),H$3*$F1346,""),"n/a")</f>
        <v>n/a</v>
      </c>
      <c r="I1346" s="359" t="str">
        <f>IFERROR(IF(OR(#REF!,#REF!,#REF!),I$3*$F1346,""),"n/a")</f>
        <v>n/a</v>
      </c>
      <c r="J1346" s="359" t="str">
        <f>IFERROR(IF(OR(#REF!,#REF!,#REF!),J$3*$F1346,""),"n/a")</f>
        <v>n/a</v>
      </c>
      <c r="K1346" s="359" t="str">
        <f>IFERROR(IF(OR(#REF!,#REF!,#REF!),K$3*$F1346,""),"n/a")</f>
        <v>n/a</v>
      </c>
    </row>
    <row r="1347" spans="1:11" customFormat="1" ht="16" thickBot="1" x14ac:dyDescent="0.4">
      <c r="A1347" s="11" t="s">
        <v>9495</v>
      </c>
      <c r="B1347" s="65" t="s">
        <v>1455</v>
      </c>
      <c r="C1347" s="391" t="s">
        <v>1456</v>
      </c>
      <c r="D1347" s="386"/>
      <c r="E1347" s="40"/>
      <c r="F1347" s="297">
        <v>2189.75</v>
      </c>
      <c r="G1347" s="358" t="s">
        <v>141</v>
      </c>
      <c r="H1347" s="359" t="str">
        <f>IFERROR(IF(OR(#REF!,#REF!,#REF!),H$3*$F1347,""),"n/a")</f>
        <v>n/a</v>
      </c>
      <c r="I1347" s="359" t="str">
        <f>IFERROR(IF(OR(#REF!,#REF!,#REF!),I$3*$F1347,""),"n/a")</f>
        <v>n/a</v>
      </c>
      <c r="J1347" s="359" t="str">
        <f>IFERROR(IF(OR(#REF!,#REF!,#REF!),J$3*$F1347,""),"n/a")</f>
        <v>n/a</v>
      </c>
      <c r="K1347" s="359" t="str">
        <f>IFERROR(IF(OR(#REF!,#REF!,#REF!),K$3*$F1347,""),"n/a")</f>
        <v>n/a</v>
      </c>
    </row>
    <row r="1348" spans="1:11" customFormat="1" ht="15.5" x14ac:dyDescent="0.35">
      <c r="A1348" s="10"/>
      <c r="B1348" s="16" t="s">
        <v>1457</v>
      </c>
      <c r="C1348" s="108" t="s">
        <v>1458</v>
      </c>
      <c r="D1348" s="18"/>
      <c r="E1348" s="52"/>
      <c r="F1348" s="276">
        <v>2189.75</v>
      </c>
      <c r="G1348" s="358" t="s">
        <v>141</v>
      </c>
      <c r="H1348" s="359" t="str">
        <f>IFERROR(IF(OR(#REF!,#REF!,#REF!),H$3*$F1348,""),"n/a")</f>
        <v>n/a</v>
      </c>
      <c r="I1348" s="359" t="str">
        <f>IFERROR(IF(OR(#REF!,#REF!,#REF!),I$3*$F1348,""),"n/a")</f>
        <v>n/a</v>
      </c>
      <c r="J1348" s="359" t="str">
        <f>IFERROR(IF(OR(#REF!,#REF!,#REF!),J$3*$F1348,""),"n/a")</f>
        <v>n/a</v>
      </c>
      <c r="K1348" s="359" t="str">
        <f>IFERROR(IF(OR(#REF!,#REF!,#REF!),K$3*$F1348,""),"n/a")</f>
        <v>n/a</v>
      </c>
    </row>
    <row r="1349" spans="1:11" customFormat="1" ht="16" thickBot="1" x14ac:dyDescent="0.4">
      <c r="A1349" s="11"/>
      <c r="B1349" s="221" t="s">
        <v>1459</v>
      </c>
      <c r="C1349" s="391" t="s">
        <v>1460</v>
      </c>
      <c r="D1349" s="386"/>
      <c r="E1349" s="384" t="s">
        <v>141</v>
      </c>
      <c r="F1349" s="273">
        <v>2189.75</v>
      </c>
      <c r="G1349" s="358" t="s">
        <v>141</v>
      </c>
      <c r="H1349" s="359" t="str">
        <f>IFERROR(IF(OR(#REF!,#REF!,#REF!),H$3*$F1349,""),"n/a")</f>
        <v>n/a</v>
      </c>
      <c r="I1349" s="359" t="str">
        <f>IFERROR(IF(OR(#REF!,#REF!,#REF!),I$3*$F1349,""),"n/a")</f>
        <v>n/a</v>
      </c>
      <c r="J1349" s="359" t="str">
        <f>IFERROR(IF(OR(#REF!,#REF!,#REF!),J$3*$F1349,""),"n/a")</f>
        <v>n/a</v>
      </c>
      <c r="K1349" s="359" t="str">
        <f>IFERROR(IF(OR(#REF!,#REF!,#REF!),K$3*$F1349,""),"n/a")</f>
        <v>n/a</v>
      </c>
    </row>
    <row r="1350" spans="1:11" customFormat="1" ht="15.5" x14ac:dyDescent="0.35">
      <c r="A1350" s="10"/>
      <c r="B1350" s="16" t="s">
        <v>1061</v>
      </c>
      <c r="C1350" s="108" t="s">
        <v>1461</v>
      </c>
      <c r="D1350" s="18"/>
      <c r="E1350" s="28" t="s">
        <v>141</v>
      </c>
      <c r="F1350" s="298">
        <v>2189.75</v>
      </c>
      <c r="G1350" s="358" t="s">
        <v>141</v>
      </c>
      <c r="H1350" s="359" t="str">
        <f>IFERROR(IF(OR(#REF!,#REF!,#REF!),H$3*$F1350,""),"n/a")</f>
        <v>n/a</v>
      </c>
      <c r="I1350" s="359" t="str">
        <f>IFERROR(IF(OR(#REF!,#REF!,#REF!),I$3*$F1350,""),"n/a")</f>
        <v>n/a</v>
      </c>
      <c r="J1350" s="359" t="str">
        <f>IFERROR(IF(OR(#REF!,#REF!,#REF!),J$3*$F1350,""),"n/a")</f>
        <v>n/a</v>
      </c>
      <c r="K1350" s="359" t="str">
        <f>IFERROR(IF(OR(#REF!,#REF!,#REF!),K$3*$F1350,""),"n/a")</f>
        <v>n/a</v>
      </c>
    </row>
    <row r="1351" spans="1:11" customFormat="1" ht="15.5" x14ac:dyDescent="0.35">
      <c r="A1351" s="8" t="s">
        <v>9496</v>
      </c>
      <c r="B1351" s="3" t="s">
        <v>1013</v>
      </c>
      <c r="C1351" s="193" t="s">
        <v>1462</v>
      </c>
      <c r="D1351" s="310"/>
      <c r="E1351" s="309"/>
      <c r="F1351" s="393">
        <v>2196.38</v>
      </c>
      <c r="G1351" s="358" t="s">
        <v>141</v>
      </c>
      <c r="H1351" s="359" t="str">
        <f>IFERROR(IF(OR(#REF!,#REF!,#REF!),H$3*$F1351,""),"n/a")</f>
        <v>n/a</v>
      </c>
      <c r="I1351" s="359" t="str">
        <f>IFERROR(IF(OR(#REF!,#REF!,#REF!),I$3*$F1351,""),"n/a")</f>
        <v>n/a</v>
      </c>
      <c r="J1351" s="359" t="str">
        <f>IFERROR(IF(OR(#REF!,#REF!,#REF!),J$3*$F1351,""),"n/a")</f>
        <v>n/a</v>
      </c>
      <c r="K1351" s="359" t="str">
        <f>IFERROR(IF(OR(#REF!,#REF!,#REF!),K$3*$F1351,""),"n/a")</f>
        <v>n/a</v>
      </c>
    </row>
    <row r="1352" spans="1:11" customFormat="1" ht="16" thickBot="1" x14ac:dyDescent="0.4">
      <c r="A1352" s="8"/>
      <c r="B1352" s="2" t="s">
        <v>1463</v>
      </c>
      <c r="C1352" s="247" t="s">
        <v>1464</v>
      </c>
      <c r="D1352" s="242"/>
      <c r="E1352" s="222"/>
      <c r="F1352" s="274">
        <v>2196.38</v>
      </c>
      <c r="G1352" s="358" t="s">
        <v>141</v>
      </c>
      <c r="H1352" s="359" t="str">
        <f>IFERROR(IF(OR(#REF!,#REF!,#REF!),H$3*$F1352,""),"n/a")</f>
        <v>n/a</v>
      </c>
      <c r="I1352" s="359" t="str">
        <f>IFERROR(IF(OR(#REF!,#REF!,#REF!),I$3*$F1352,""),"n/a")</f>
        <v>n/a</v>
      </c>
      <c r="J1352" s="359" t="str">
        <f>IFERROR(IF(OR(#REF!,#REF!,#REF!),J$3*$F1352,""),"n/a")</f>
        <v>n/a</v>
      </c>
      <c r="K1352" s="359" t="str">
        <f>IFERROR(IF(OR(#REF!,#REF!,#REF!),K$3*$F1352,""),"n/a")</f>
        <v>n/a</v>
      </c>
    </row>
    <row r="1353" spans="1:11" customFormat="1" ht="15.5" x14ac:dyDescent="0.35">
      <c r="A1353" s="10"/>
      <c r="B1353" s="16" t="s">
        <v>1465</v>
      </c>
      <c r="C1353" s="108" t="s">
        <v>1466</v>
      </c>
      <c r="D1353" s="52"/>
      <c r="E1353" s="18" t="s">
        <v>141</v>
      </c>
      <c r="F1353" s="276">
        <v>2196.38</v>
      </c>
      <c r="G1353" s="358" t="s">
        <v>141</v>
      </c>
      <c r="H1353" s="359" t="str">
        <f>IFERROR(IF(OR(#REF!,#REF!,#REF!),H$3*$F1353,""),"n/a")</f>
        <v>n/a</v>
      </c>
      <c r="I1353" s="359" t="str">
        <f>IFERROR(IF(OR(#REF!,#REF!,#REF!),I$3*$F1353,""),"n/a")</f>
        <v>n/a</v>
      </c>
      <c r="J1353" s="359" t="str">
        <f>IFERROR(IF(OR(#REF!,#REF!,#REF!),J$3*$F1353,""),"n/a")</f>
        <v>n/a</v>
      </c>
      <c r="K1353" s="359" t="str">
        <f>IFERROR(IF(OR(#REF!,#REF!,#REF!),K$3*$F1353,""),"n/a")</f>
        <v>n/a</v>
      </c>
    </row>
    <row r="1354" spans="1:11" customFormat="1" ht="16" thickBot="1" x14ac:dyDescent="0.4">
      <c r="A1354" s="8" t="s">
        <v>9497</v>
      </c>
      <c r="B1354" s="221" t="s">
        <v>1467</v>
      </c>
      <c r="C1354" s="247" t="s">
        <v>1468</v>
      </c>
      <c r="D1354" s="242"/>
      <c r="E1354" s="222" t="s">
        <v>141</v>
      </c>
      <c r="F1354" s="274">
        <v>2556.0100000000002</v>
      </c>
      <c r="G1354" s="358" t="s">
        <v>141</v>
      </c>
      <c r="H1354" s="359" t="str">
        <f>IFERROR(IF(OR(#REF!,#REF!,#REF!),H$3*$F1354,""),"n/a")</f>
        <v>n/a</v>
      </c>
      <c r="I1354" s="359" t="str">
        <f>IFERROR(IF(OR(#REF!,#REF!,#REF!),I$3*$F1354,""),"n/a")</f>
        <v>n/a</v>
      </c>
      <c r="J1354" s="359" t="str">
        <f>IFERROR(IF(OR(#REF!,#REF!,#REF!),J$3*$F1354,""),"n/a")</f>
        <v>n/a</v>
      </c>
      <c r="K1354" s="359" t="str">
        <f>IFERROR(IF(OR(#REF!,#REF!,#REF!),K$3*$F1354,""),"n/a")</f>
        <v>n/a</v>
      </c>
    </row>
    <row r="1355" spans="1:11" customFormat="1" ht="15.5" x14ac:dyDescent="0.35">
      <c r="A1355" s="10"/>
      <c r="B1355" s="16" t="s">
        <v>1469</v>
      </c>
      <c r="C1355" s="108" t="s">
        <v>1470</v>
      </c>
      <c r="D1355" s="52"/>
      <c r="E1355" s="18"/>
      <c r="F1355" s="276">
        <v>2556.0100000000002</v>
      </c>
      <c r="G1355" s="358" t="s">
        <v>141</v>
      </c>
      <c r="H1355" s="359" t="str">
        <f>IFERROR(IF(OR(#REF!,#REF!,#REF!),H$3*$F1355,""),"n/a")</f>
        <v>n/a</v>
      </c>
      <c r="I1355" s="359" t="str">
        <f>IFERROR(IF(OR(#REF!,#REF!,#REF!),I$3*$F1355,""),"n/a")</f>
        <v>n/a</v>
      </c>
      <c r="J1355" s="359" t="str">
        <f>IFERROR(IF(OR(#REF!,#REF!,#REF!),J$3*$F1355,""),"n/a")</f>
        <v>n/a</v>
      </c>
      <c r="K1355" s="359" t="str">
        <f>IFERROR(IF(OR(#REF!,#REF!,#REF!),K$3*$F1355,""),"n/a")</f>
        <v>n/a</v>
      </c>
    </row>
    <row r="1356" spans="1:11" customFormat="1" ht="15.5" x14ac:dyDescent="0.35">
      <c r="A1356" s="8"/>
      <c r="B1356" s="3" t="s">
        <v>1062</v>
      </c>
      <c r="C1356" s="193" t="s">
        <v>1471</v>
      </c>
      <c r="D1356" s="310"/>
      <c r="E1356" s="309" t="s">
        <v>141</v>
      </c>
      <c r="F1356" s="393">
        <v>2556.0100000000002</v>
      </c>
      <c r="G1356" s="358" t="s">
        <v>141</v>
      </c>
      <c r="H1356" s="359" t="str">
        <f>IFERROR(IF(OR(#REF!,#REF!,#REF!),H$3*$F1356,""),"n/a")</f>
        <v>n/a</v>
      </c>
      <c r="I1356" s="359" t="str">
        <f>IFERROR(IF(OR(#REF!,#REF!,#REF!),I$3*$F1356,""),"n/a")</f>
        <v>n/a</v>
      </c>
      <c r="J1356" s="359" t="str">
        <f>IFERROR(IF(OR(#REF!,#REF!,#REF!),J$3*$F1356,""),"n/a")</f>
        <v>n/a</v>
      </c>
      <c r="K1356" s="359" t="str">
        <f>IFERROR(IF(OR(#REF!,#REF!,#REF!),K$3*$F1356,""),"n/a")</f>
        <v>n/a</v>
      </c>
    </row>
    <row r="1357" spans="1:11" customFormat="1" ht="16" thickBot="1" x14ac:dyDescent="0.4">
      <c r="A1357" s="11"/>
      <c r="B1357" s="65" t="s">
        <v>1472</v>
      </c>
      <c r="C1357" s="391" t="s">
        <v>1473</v>
      </c>
      <c r="D1357" s="384"/>
      <c r="E1357" s="386" t="s">
        <v>141</v>
      </c>
      <c r="F1357" s="344">
        <v>2556.0100000000002</v>
      </c>
      <c r="G1357" s="358" t="s">
        <v>141</v>
      </c>
      <c r="H1357" s="359" t="str">
        <f>IFERROR(IF(OR(#REF!,#REF!,#REF!),H$3*$F1357,""),"n/a")</f>
        <v>n/a</v>
      </c>
      <c r="I1357" s="359" t="str">
        <f>IFERROR(IF(OR(#REF!,#REF!,#REF!),I$3*$F1357,""),"n/a")</f>
        <v>n/a</v>
      </c>
      <c r="J1357" s="359" t="str">
        <f>IFERROR(IF(OR(#REF!,#REF!,#REF!),J$3*$F1357,""),"n/a")</f>
        <v>n/a</v>
      </c>
      <c r="K1357" s="359" t="str">
        <f>IFERROR(IF(OR(#REF!,#REF!,#REF!),K$3*$F1357,""),"n/a")</f>
        <v>n/a</v>
      </c>
    </row>
    <row r="1358" spans="1:11" customFormat="1" ht="15.5" x14ac:dyDescent="0.35">
      <c r="A1358" s="8" t="s">
        <v>9498</v>
      </c>
      <c r="B1358" s="3" t="s">
        <v>1020</v>
      </c>
      <c r="C1358" s="110" t="s">
        <v>1474</v>
      </c>
      <c r="D1358" s="53"/>
      <c r="E1358" s="20"/>
      <c r="F1358" s="273">
        <v>3034.77</v>
      </c>
      <c r="G1358" s="358" t="s">
        <v>141</v>
      </c>
      <c r="H1358" s="359" t="str">
        <f>IFERROR(IF(OR(#REF!,#REF!,#REF!),H$3*$F1358,""),"n/a")</f>
        <v>n/a</v>
      </c>
      <c r="I1358" s="359" t="str">
        <f>IFERROR(IF(OR(#REF!,#REF!,#REF!),I$3*$F1358,""),"n/a")</f>
        <v>n/a</v>
      </c>
      <c r="J1358" s="359" t="str">
        <f>IFERROR(IF(OR(#REF!,#REF!,#REF!),J$3*$F1358,""),"n/a")</f>
        <v>n/a</v>
      </c>
      <c r="K1358" s="359" t="str">
        <f>IFERROR(IF(OR(#REF!,#REF!,#REF!),K$3*$F1358,""),"n/a")</f>
        <v>n/a</v>
      </c>
    </row>
    <row r="1359" spans="1:11" customFormat="1" ht="16" thickBot="1" x14ac:dyDescent="0.4">
      <c r="A1359" s="8"/>
      <c r="B1359" s="221" t="s">
        <v>1063</v>
      </c>
      <c r="C1359" s="247" t="s">
        <v>1475</v>
      </c>
      <c r="D1359" s="242"/>
      <c r="E1359" s="222" t="s">
        <v>141</v>
      </c>
      <c r="F1359" s="274">
        <v>3034.77</v>
      </c>
      <c r="G1359" s="358" t="s">
        <v>141</v>
      </c>
      <c r="H1359" s="359" t="str">
        <f>IFERROR(IF(OR(#REF!,#REF!,#REF!),H$3*$F1359,""),"n/a")</f>
        <v>n/a</v>
      </c>
      <c r="I1359" s="359" t="str">
        <f>IFERROR(IF(OR(#REF!,#REF!,#REF!),I$3*$F1359,""),"n/a")</f>
        <v>n/a</v>
      </c>
      <c r="J1359" s="359" t="str">
        <f>IFERROR(IF(OR(#REF!,#REF!,#REF!),J$3*$F1359,""),"n/a")</f>
        <v>n/a</v>
      </c>
      <c r="K1359" s="359" t="str">
        <f>IFERROR(IF(OR(#REF!,#REF!,#REF!),K$3*$F1359,""),"n/a")</f>
        <v>n/a</v>
      </c>
    </row>
    <row r="1360" spans="1:11" customFormat="1" ht="15.5" x14ac:dyDescent="0.35">
      <c r="A1360" s="10" t="s">
        <v>9499</v>
      </c>
      <c r="B1360" s="16" t="s">
        <v>1021</v>
      </c>
      <c r="C1360" s="108" t="s">
        <v>1476</v>
      </c>
      <c r="D1360" s="52"/>
      <c r="E1360" s="18"/>
      <c r="F1360" s="276">
        <v>3035.88</v>
      </c>
      <c r="G1360" s="358" t="s">
        <v>141</v>
      </c>
      <c r="H1360" s="359" t="str">
        <f>IFERROR(IF(OR(#REF!,#REF!,#REF!),H$3*$F1360,""),"n/a")</f>
        <v>n/a</v>
      </c>
      <c r="I1360" s="359" t="str">
        <f>IFERROR(IF(OR(#REF!,#REF!,#REF!),I$3*$F1360,""),"n/a")</f>
        <v>n/a</v>
      </c>
      <c r="J1360" s="359" t="str">
        <f>IFERROR(IF(OR(#REF!,#REF!,#REF!),J$3*$F1360,""),"n/a")</f>
        <v>n/a</v>
      </c>
      <c r="K1360" s="359" t="str">
        <f>IFERROR(IF(OR(#REF!,#REF!,#REF!),K$3*$F1360,""),"n/a")</f>
        <v>n/a</v>
      </c>
    </row>
    <row r="1361" spans="1:11" customFormat="1" ht="15.5" x14ac:dyDescent="0.35">
      <c r="A1361" s="8"/>
      <c r="B1361" s="574" t="s">
        <v>1477</v>
      </c>
      <c r="C1361" s="193" t="s">
        <v>1478</v>
      </c>
      <c r="D1361" s="310"/>
      <c r="E1361" s="309"/>
      <c r="F1361" s="393">
        <v>3035.88</v>
      </c>
      <c r="G1361" s="358" t="s">
        <v>141</v>
      </c>
      <c r="H1361" s="359" t="str">
        <f>IFERROR(IF(OR(#REF!,#REF!,#REF!),H$3*$F1361,""),"n/a")</f>
        <v>n/a</v>
      </c>
      <c r="I1361" s="359" t="str">
        <f>IFERROR(IF(OR(#REF!,#REF!,#REF!),I$3*$F1361,""),"n/a")</f>
        <v>n/a</v>
      </c>
      <c r="J1361" s="359" t="str">
        <f>IFERROR(IF(OR(#REF!,#REF!,#REF!),J$3*$F1361,""),"n/a")</f>
        <v>n/a</v>
      </c>
      <c r="K1361" s="359" t="str">
        <f>IFERROR(IF(OR(#REF!,#REF!,#REF!),K$3*$F1361,""),"n/a")</f>
        <v>n/a</v>
      </c>
    </row>
    <row r="1362" spans="1:11" customFormat="1" ht="16" thickBot="1" x14ac:dyDescent="0.4">
      <c r="A1362" s="11" t="s">
        <v>9500</v>
      </c>
      <c r="B1362" s="565" t="s">
        <v>1024</v>
      </c>
      <c r="C1362" s="391" t="s">
        <v>1479</v>
      </c>
      <c r="D1362" s="384"/>
      <c r="E1362" s="386"/>
      <c r="F1362" s="344">
        <v>2818.55</v>
      </c>
      <c r="G1362" s="358" t="s">
        <v>141</v>
      </c>
      <c r="H1362" s="359" t="str">
        <f>IFERROR(IF(OR(#REF!,#REF!,#REF!),H$3*$F1362,""),"n/a")</f>
        <v>n/a</v>
      </c>
      <c r="I1362" s="359" t="str">
        <f>IFERROR(IF(OR(#REF!,#REF!,#REF!),I$3*$F1362,""),"n/a")</f>
        <v>n/a</v>
      </c>
      <c r="J1362" s="359" t="str">
        <f>IFERROR(IF(OR(#REF!,#REF!,#REF!),J$3*$F1362,""),"n/a")</f>
        <v>n/a</v>
      </c>
      <c r="K1362" s="359" t="str">
        <f>IFERROR(IF(OR(#REF!,#REF!,#REF!),K$3*$F1362,""),"n/a")</f>
        <v>n/a</v>
      </c>
    </row>
    <row r="1363" spans="1:11" customFormat="1" ht="15.5" x14ac:dyDescent="0.35">
      <c r="A1363" s="8"/>
      <c r="B1363" s="3" t="s">
        <v>1480</v>
      </c>
      <c r="C1363" s="110" t="s">
        <v>1481</v>
      </c>
      <c r="D1363" s="53"/>
      <c r="E1363" s="20" t="s">
        <v>141</v>
      </c>
      <c r="F1363" s="273">
        <v>2818.55</v>
      </c>
      <c r="G1363" s="358" t="s">
        <v>141</v>
      </c>
      <c r="H1363" s="359" t="str">
        <f>IFERROR(IF(OR(#REF!,#REF!,#REF!),H$3*$F1363,""),"n/a")</f>
        <v>n/a</v>
      </c>
      <c r="I1363" s="359" t="str">
        <f>IFERROR(IF(OR(#REF!,#REF!,#REF!),I$3*$F1363,""),"n/a")</f>
        <v>n/a</v>
      </c>
      <c r="J1363" s="359" t="str">
        <f>IFERROR(IF(OR(#REF!,#REF!,#REF!),J$3*$F1363,""),"n/a")</f>
        <v>n/a</v>
      </c>
      <c r="K1363" s="359" t="str">
        <f>IFERROR(IF(OR(#REF!,#REF!,#REF!),K$3*$F1363,""),"n/a")</f>
        <v>n/a</v>
      </c>
    </row>
    <row r="1364" spans="1:11" customFormat="1" ht="16" thickBot="1" x14ac:dyDescent="0.4">
      <c r="A1364" s="8"/>
      <c r="B1364" s="221" t="s">
        <v>1064</v>
      </c>
      <c r="C1364" s="247" t="s">
        <v>1482</v>
      </c>
      <c r="D1364" s="242"/>
      <c r="E1364" s="222" t="s">
        <v>141</v>
      </c>
      <c r="F1364" s="274">
        <v>2818.55</v>
      </c>
      <c r="G1364" s="358" t="s">
        <v>141</v>
      </c>
      <c r="H1364" s="359" t="str">
        <f>IFERROR(IF(OR(#REF!,#REF!,#REF!),H$3*$F1364,""),"n/a")</f>
        <v>n/a</v>
      </c>
      <c r="I1364" s="359" t="str">
        <f>IFERROR(IF(OR(#REF!,#REF!,#REF!),I$3*$F1364,""),"n/a")</f>
        <v>n/a</v>
      </c>
      <c r="J1364" s="359" t="str">
        <f>IFERROR(IF(OR(#REF!,#REF!,#REF!),J$3*$F1364,""),"n/a")</f>
        <v>n/a</v>
      </c>
      <c r="K1364" s="359" t="str">
        <f>IFERROR(IF(OR(#REF!,#REF!,#REF!),K$3*$F1364,""),"n/a")</f>
        <v>n/a</v>
      </c>
    </row>
    <row r="1365" spans="1:11" customFormat="1" ht="15.5" x14ac:dyDescent="0.35">
      <c r="A1365" s="10" t="s">
        <v>9501</v>
      </c>
      <c r="B1365" s="16" t="s">
        <v>1026</v>
      </c>
      <c r="C1365" s="108" t="s">
        <v>1483</v>
      </c>
      <c r="D1365" s="52"/>
      <c r="E1365" s="18"/>
      <c r="F1365" s="276">
        <v>2347.5100000000002</v>
      </c>
      <c r="G1365" s="358" t="s">
        <v>141</v>
      </c>
      <c r="H1365" s="359" t="str">
        <f>IFERROR(IF(OR(#REF!,#REF!,#REF!),H$3*$F1365,""),"n/a")</f>
        <v>n/a</v>
      </c>
      <c r="I1365" s="359" t="str">
        <f>IFERROR(IF(OR(#REF!,#REF!,#REF!),I$3*$F1365,""),"n/a")</f>
        <v>n/a</v>
      </c>
      <c r="J1365" s="359" t="str">
        <f>IFERROR(IF(OR(#REF!,#REF!,#REF!),J$3*$F1365,""),"n/a")</f>
        <v>n/a</v>
      </c>
      <c r="K1365" s="359" t="str">
        <f>IFERROR(IF(OR(#REF!,#REF!,#REF!),K$3*$F1365,""),"n/a")</f>
        <v>n/a</v>
      </c>
    </row>
    <row r="1366" spans="1:11" customFormat="1" ht="16" thickBot="1" x14ac:dyDescent="0.4">
      <c r="A1366" s="11"/>
      <c r="B1366" s="565" t="s">
        <v>1484</v>
      </c>
      <c r="C1366" s="391" t="s">
        <v>1485</v>
      </c>
      <c r="D1366" s="397"/>
      <c r="E1366" s="388"/>
      <c r="F1366" s="344">
        <v>2347.5100000000002</v>
      </c>
      <c r="G1366" s="358" t="s">
        <v>141</v>
      </c>
      <c r="H1366" s="359" t="str">
        <f>IFERROR(IF(OR(#REF!,#REF!,#REF!),H$3*$F1366,""),"n/a")</f>
        <v>n/a</v>
      </c>
      <c r="I1366" s="359" t="str">
        <f>IFERROR(IF(OR(#REF!,#REF!,#REF!),I$3*$F1366,""),"n/a")</f>
        <v>n/a</v>
      </c>
      <c r="J1366" s="359" t="str">
        <f>IFERROR(IF(OR(#REF!,#REF!,#REF!),J$3*$F1366,""),"n/a")</f>
        <v>n/a</v>
      </c>
      <c r="K1366" s="359" t="str">
        <f>IFERROR(IF(OR(#REF!,#REF!,#REF!),K$3*$F1366,""),"n/a")</f>
        <v>n/a</v>
      </c>
    </row>
    <row r="1367" spans="1:11" customFormat="1" ht="15.5" x14ac:dyDescent="0.35">
      <c r="A1367" s="8"/>
      <c r="B1367" s="3" t="s">
        <v>1486</v>
      </c>
      <c r="C1367" s="110" t="s">
        <v>1487</v>
      </c>
      <c r="D1367" s="130"/>
      <c r="E1367" s="25" t="s">
        <v>141</v>
      </c>
      <c r="F1367" s="273">
        <v>2347.5100000000002</v>
      </c>
      <c r="G1367" s="358" t="s">
        <v>141</v>
      </c>
      <c r="H1367" s="359" t="str">
        <f>IFERROR(IF(OR(#REF!,#REF!,#REF!),H$3*$F1367,""),"n/a")</f>
        <v>n/a</v>
      </c>
      <c r="I1367" s="359" t="str">
        <f>IFERROR(IF(OR(#REF!,#REF!,#REF!),I$3*$F1367,""),"n/a")</f>
        <v>n/a</v>
      </c>
      <c r="J1367" s="359" t="str">
        <f>IFERROR(IF(OR(#REF!,#REF!,#REF!),J$3*$F1367,""),"n/a")</f>
        <v>n/a</v>
      </c>
      <c r="K1367" s="359" t="str">
        <f>IFERROR(IF(OR(#REF!,#REF!,#REF!),K$3*$F1367,""),"n/a")</f>
        <v>n/a</v>
      </c>
    </row>
    <row r="1368" spans="1:11" customFormat="1" ht="15.5" x14ac:dyDescent="0.35">
      <c r="A1368" s="8" t="s">
        <v>9502</v>
      </c>
      <c r="B1368" s="574" t="s">
        <v>1030</v>
      </c>
      <c r="C1368" s="193" t="s">
        <v>1488</v>
      </c>
      <c r="D1368" s="310"/>
      <c r="E1368" s="309"/>
      <c r="F1368" s="393">
        <v>3802.57</v>
      </c>
      <c r="G1368" s="358" t="s">
        <v>141</v>
      </c>
      <c r="H1368" s="359" t="str">
        <f>IFERROR(IF(OR(#REF!,#REF!,#REF!),H$3*$F1368,""),"n/a")</f>
        <v>n/a</v>
      </c>
      <c r="I1368" s="359" t="str">
        <f>IFERROR(IF(OR(#REF!,#REF!,#REF!),I$3*$F1368,""),"n/a")</f>
        <v>n/a</v>
      </c>
      <c r="J1368" s="359" t="str">
        <f>IFERROR(IF(OR(#REF!,#REF!,#REF!),J$3*$F1368,""),"n/a")</f>
        <v>n/a</v>
      </c>
      <c r="K1368" s="359" t="str">
        <f>IFERROR(IF(OR(#REF!,#REF!,#REF!),K$3*$F1368,""),"n/a")</f>
        <v>n/a</v>
      </c>
    </row>
    <row r="1369" spans="1:11" customFormat="1" ht="15.5" x14ac:dyDescent="0.35">
      <c r="A1369" s="8"/>
      <c r="B1369" s="574" t="s">
        <v>1065</v>
      </c>
      <c r="C1369" s="193" t="s">
        <v>1489</v>
      </c>
      <c r="D1369" s="310"/>
      <c r="E1369" s="309" t="s">
        <v>141</v>
      </c>
      <c r="F1369" s="393">
        <v>3802.57</v>
      </c>
      <c r="G1369" s="358" t="s">
        <v>141</v>
      </c>
      <c r="H1369" s="359" t="str">
        <f>IFERROR(IF(OR(#REF!,#REF!,#REF!),H$3*$F1369,""),"n/a")</f>
        <v>n/a</v>
      </c>
      <c r="I1369" s="359" t="str">
        <f>IFERROR(IF(OR(#REF!,#REF!,#REF!),I$3*$F1369,""),"n/a")</f>
        <v>n/a</v>
      </c>
      <c r="J1369" s="359" t="str">
        <f>IFERROR(IF(OR(#REF!,#REF!,#REF!),J$3*$F1369,""),"n/a")</f>
        <v>n/a</v>
      </c>
      <c r="K1369" s="359" t="str">
        <f>IFERROR(IF(OR(#REF!,#REF!,#REF!),K$3*$F1369,""),"n/a")</f>
        <v>n/a</v>
      </c>
    </row>
    <row r="1370" spans="1:11" customFormat="1" ht="16" thickBot="1" x14ac:dyDescent="0.4">
      <c r="A1370" s="8" t="s">
        <v>9503</v>
      </c>
      <c r="B1370" s="221" t="s">
        <v>1031</v>
      </c>
      <c r="C1370" s="247" t="s">
        <v>1490</v>
      </c>
      <c r="D1370" s="242"/>
      <c r="E1370" s="222"/>
      <c r="F1370" s="274">
        <v>2941.01</v>
      </c>
      <c r="G1370" s="358" t="s">
        <v>141</v>
      </c>
      <c r="H1370" s="359" t="str">
        <f>IFERROR(IF(OR(#REF!,#REF!,#REF!),H$3*$F1370,""),"n/a")</f>
        <v>n/a</v>
      </c>
      <c r="I1370" s="359" t="str">
        <f>IFERROR(IF(OR(#REF!,#REF!,#REF!),I$3*$F1370,""),"n/a")</f>
        <v>n/a</v>
      </c>
      <c r="J1370" s="359" t="str">
        <f>IFERROR(IF(OR(#REF!,#REF!,#REF!),J$3*$F1370,""),"n/a")</f>
        <v>n/a</v>
      </c>
      <c r="K1370" s="359" t="str">
        <f>IFERROR(IF(OR(#REF!,#REF!,#REF!),K$3*$F1370,""),"n/a")</f>
        <v>n/a</v>
      </c>
    </row>
    <row r="1371" spans="1:11" customFormat="1" ht="15.5" x14ac:dyDescent="0.35">
      <c r="A1371" s="10"/>
      <c r="B1371" s="16" t="s">
        <v>1491</v>
      </c>
      <c r="C1371" s="108" t="s">
        <v>1492</v>
      </c>
      <c r="D1371" s="52"/>
      <c r="E1371" s="18"/>
      <c r="F1371" s="276">
        <v>2941.01</v>
      </c>
      <c r="G1371" s="358" t="s">
        <v>141</v>
      </c>
      <c r="H1371" s="359" t="str">
        <f>IFERROR(IF(OR(#REF!,#REF!,#REF!),H$3*$F1371,""),"n/a")</f>
        <v>n/a</v>
      </c>
      <c r="I1371" s="359" t="str">
        <f>IFERROR(IF(OR(#REF!,#REF!,#REF!),I$3*$F1371,""),"n/a")</f>
        <v>n/a</v>
      </c>
      <c r="J1371" s="359" t="str">
        <f>IFERROR(IF(OR(#REF!,#REF!,#REF!),J$3*$F1371,""),"n/a")</f>
        <v>n/a</v>
      </c>
      <c r="K1371" s="359" t="str">
        <f>IFERROR(IF(OR(#REF!,#REF!,#REF!),K$3*$F1371,""),"n/a")</f>
        <v>n/a</v>
      </c>
    </row>
    <row r="1372" spans="1:11" customFormat="1" ht="15.5" x14ac:dyDescent="0.35">
      <c r="A1372" s="8" t="s">
        <v>9504</v>
      </c>
      <c r="B1372" s="2" t="s">
        <v>1493</v>
      </c>
      <c r="C1372" s="111" t="s">
        <v>1494</v>
      </c>
      <c r="D1372" s="41"/>
      <c r="E1372" s="309"/>
      <c r="F1372" s="393">
        <v>2941.01</v>
      </c>
      <c r="G1372" s="358" t="s">
        <v>141</v>
      </c>
      <c r="H1372" s="359" t="str">
        <f>IFERROR(IF(OR(#REF!,#REF!,#REF!),H$3*$F1372,""),"n/a")</f>
        <v>n/a</v>
      </c>
      <c r="I1372" s="359" t="str">
        <f>IFERROR(IF(OR(#REF!,#REF!,#REF!),I$3*$F1372,""),"n/a")</f>
        <v>n/a</v>
      </c>
      <c r="J1372" s="359" t="str">
        <f>IFERROR(IF(OR(#REF!,#REF!,#REF!),J$3*$F1372,""),"n/a")</f>
        <v>n/a</v>
      </c>
      <c r="K1372" s="359" t="str">
        <f>IFERROR(IF(OR(#REF!,#REF!,#REF!),K$3*$F1372,""),"n/a")</f>
        <v>n/a</v>
      </c>
    </row>
    <row r="1373" spans="1:11" customFormat="1" ht="16" thickBot="1" x14ac:dyDescent="0.4">
      <c r="A1373" s="11"/>
      <c r="B1373" s="565" t="s">
        <v>1495</v>
      </c>
      <c r="C1373" s="391" t="s">
        <v>1496</v>
      </c>
      <c r="D1373" s="384"/>
      <c r="E1373" s="386"/>
      <c r="F1373" s="344">
        <v>2941.01</v>
      </c>
      <c r="G1373" s="358" t="s">
        <v>141</v>
      </c>
      <c r="H1373" s="359" t="str">
        <f>IFERROR(IF(OR(#REF!,#REF!,#REF!),H$3*$F1373,""),"n/a")</f>
        <v>n/a</v>
      </c>
      <c r="I1373" s="359" t="str">
        <f>IFERROR(IF(OR(#REF!,#REF!,#REF!),I$3*$F1373,""),"n/a")</f>
        <v>n/a</v>
      </c>
      <c r="J1373" s="359" t="str">
        <f>IFERROR(IF(OR(#REF!,#REF!,#REF!),J$3*$F1373,""),"n/a")</f>
        <v>n/a</v>
      </c>
      <c r="K1373" s="359" t="str">
        <f>IFERROR(IF(OR(#REF!,#REF!,#REF!),K$3*$F1373,""),"n/a")</f>
        <v>n/a</v>
      </c>
    </row>
    <row r="1374" spans="1:11" customFormat="1" ht="15.5" x14ac:dyDescent="0.35">
      <c r="A1374" s="8"/>
      <c r="B1374" s="3" t="s">
        <v>1497</v>
      </c>
      <c r="C1374" s="110" t="s">
        <v>1498</v>
      </c>
      <c r="D1374" s="53"/>
      <c r="E1374" s="20" t="s">
        <v>141</v>
      </c>
      <c r="F1374" s="273">
        <v>2941.01</v>
      </c>
      <c r="G1374" s="358" t="s">
        <v>141</v>
      </c>
      <c r="H1374" s="359" t="str">
        <f>IFERROR(IF(OR(#REF!,#REF!,#REF!),H$3*$F1374,""),"n/a")</f>
        <v>n/a</v>
      </c>
      <c r="I1374" s="359" t="str">
        <f>IFERROR(IF(OR(#REF!,#REF!,#REF!),I$3*$F1374,""),"n/a")</f>
        <v>n/a</v>
      </c>
      <c r="J1374" s="359" t="str">
        <f>IFERROR(IF(OR(#REF!,#REF!,#REF!),J$3*$F1374,""),"n/a")</f>
        <v>n/a</v>
      </c>
      <c r="K1374" s="359" t="str">
        <f>IFERROR(IF(OR(#REF!,#REF!,#REF!),K$3*$F1374,""),"n/a")</f>
        <v>n/a</v>
      </c>
    </row>
    <row r="1375" spans="1:11" customFormat="1" ht="16" thickBot="1" x14ac:dyDescent="0.4">
      <c r="A1375" s="8"/>
      <c r="B1375" s="221" t="s">
        <v>1499</v>
      </c>
      <c r="C1375" s="247" t="s">
        <v>1500</v>
      </c>
      <c r="D1375" s="242"/>
      <c r="E1375" s="222" t="s">
        <v>141</v>
      </c>
      <c r="F1375" s="274">
        <v>2941.01</v>
      </c>
      <c r="G1375" s="358" t="s">
        <v>141</v>
      </c>
      <c r="H1375" s="359" t="str">
        <f>IFERROR(IF(OR(#REF!,#REF!,#REF!),H$3*$F1375,""),"n/a")</f>
        <v>n/a</v>
      </c>
      <c r="I1375" s="359" t="str">
        <f>IFERROR(IF(OR(#REF!,#REF!,#REF!),I$3*$F1375,""),"n/a")</f>
        <v>n/a</v>
      </c>
      <c r="J1375" s="359" t="str">
        <f>IFERROR(IF(OR(#REF!,#REF!,#REF!),J$3*$F1375,""),"n/a")</f>
        <v>n/a</v>
      </c>
      <c r="K1375" s="359" t="str">
        <f>IFERROR(IF(OR(#REF!,#REF!,#REF!),K$3*$F1375,""),"n/a")</f>
        <v>n/a</v>
      </c>
    </row>
    <row r="1376" spans="1:11" customFormat="1" ht="15.5" x14ac:dyDescent="0.35">
      <c r="A1376" s="10"/>
      <c r="B1376" s="16" t="s">
        <v>1066</v>
      </c>
      <c r="C1376" s="108" t="s">
        <v>1501</v>
      </c>
      <c r="D1376" s="52"/>
      <c r="E1376" s="18" t="s">
        <v>141</v>
      </c>
      <c r="F1376" s="276">
        <v>2941.01</v>
      </c>
      <c r="G1376" s="358" t="s">
        <v>141</v>
      </c>
      <c r="H1376" s="359" t="str">
        <f>IFERROR(IF(OR(#REF!,#REF!,#REF!),H$3*$F1376,""),"n/a")</f>
        <v>n/a</v>
      </c>
      <c r="I1376" s="359" t="str">
        <f>IFERROR(IF(OR(#REF!,#REF!,#REF!),I$3*$F1376,""),"n/a")</f>
        <v>n/a</v>
      </c>
      <c r="J1376" s="359" t="str">
        <f>IFERROR(IF(OR(#REF!,#REF!,#REF!),J$3*$F1376,""),"n/a")</f>
        <v>n/a</v>
      </c>
      <c r="K1376" s="359" t="str">
        <f>IFERROR(IF(OR(#REF!,#REF!,#REF!),K$3*$F1376,""),"n/a")</f>
        <v>n/a</v>
      </c>
    </row>
    <row r="1377" spans="1:11" customFormat="1" ht="15.5" x14ac:dyDescent="0.35">
      <c r="A1377" s="8" t="s">
        <v>9505</v>
      </c>
      <c r="B1377" s="3" t="s">
        <v>1035</v>
      </c>
      <c r="C1377" s="110" t="s">
        <v>1502</v>
      </c>
      <c r="D1377" s="53"/>
      <c r="E1377" s="309"/>
      <c r="F1377" s="393">
        <v>3392.19</v>
      </c>
      <c r="G1377" s="358" t="s">
        <v>141</v>
      </c>
      <c r="H1377" s="359" t="str">
        <f>IFERROR(IF(OR(#REF!,#REF!,#REF!),H$3*$F1377,""),"n/a")</f>
        <v>n/a</v>
      </c>
      <c r="I1377" s="359" t="str">
        <f>IFERROR(IF(OR(#REF!,#REF!,#REF!),I$3*$F1377,""),"n/a")</f>
        <v>n/a</v>
      </c>
      <c r="J1377" s="359" t="str">
        <f>IFERROR(IF(OR(#REF!,#REF!,#REF!),J$3*$F1377,""),"n/a")</f>
        <v>n/a</v>
      </c>
      <c r="K1377" s="359" t="str">
        <f>IFERROR(IF(OR(#REF!,#REF!,#REF!),K$3*$F1377,""),"n/a")</f>
        <v>n/a</v>
      </c>
    </row>
    <row r="1378" spans="1:11" customFormat="1" ht="15.5" x14ac:dyDescent="0.35">
      <c r="A1378" s="8"/>
      <c r="B1378" s="574" t="s">
        <v>1503</v>
      </c>
      <c r="C1378" s="193" t="s">
        <v>1504</v>
      </c>
      <c r="D1378" s="310"/>
      <c r="E1378" s="309"/>
      <c r="F1378" s="393">
        <v>3392.19</v>
      </c>
      <c r="G1378" s="358" t="s">
        <v>141</v>
      </c>
      <c r="H1378" s="359" t="str">
        <f>IFERROR(IF(OR(#REF!,#REF!,#REF!),H$3*$F1378,""),"n/a")</f>
        <v>n/a</v>
      </c>
      <c r="I1378" s="359" t="str">
        <f>IFERROR(IF(OR(#REF!,#REF!,#REF!),I$3*$F1378,""),"n/a")</f>
        <v>n/a</v>
      </c>
      <c r="J1378" s="359" t="str">
        <f>IFERROR(IF(OR(#REF!,#REF!,#REF!),J$3*$F1378,""),"n/a")</f>
        <v>n/a</v>
      </c>
      <c r="K1378" s="359" t="str">
        <f>IFERROR(IF(OR(#REF!,#REF!,#REF!),K$3*$F1378,""),"n/a")</f>
        <v>n/a</v>
      </c>
    </row>
    <row r="1379" spans="1:11" customFormat="1" ht="16" thickBot="1" x14ac:dyDescent="0.4">
      <c r="A1379" s="11"/>
      <c r="B1379" s="565" t="s">
        <v>1067</v>
      </c>
      <c r="C1379" s="391" t="s">
        <v>1505</v>
      </c>
      <c r="D1379" s="384"/>
      <c r="E1379" s="386" t="s">
        <v>141</v>
      </c>
      <c r="F1379" s="344">
        <v>3392.19</v>
      </c>
      <c r="G1379" s="358" t="s">
        <v>141</v>
      </c>
      <c r="H1379" s="359" t="str">
        <f>IFERROR(IF(OR(#REF!,#REF!,#REF!),H$3*$F1379,""),"n/a")</f>
        <v>n/a</v>
      </c>
      <c r="I1379" s="359" t="str">
        <f>IFERROR(IF(OR(#REF!,#REF!,#REF!),I$3*$F1379,""),"n/a")</f>
        <v>n/a</v>
      </c>
      <c r="J1379" s="359" t="str">
        <f>IFERROR(IF(OR(#REF!,#REF!,#REF!),J$3*$F1379,""),"n/a")</f>
        <v>n/a</v>
      </c>
      <c r="K1379" s="359" t="str">
        <f>IFERROR(IF(OR(#REF!,#REF!,#REF!),K$3*$F1379,""),"n/a")</f>
        <v>n/a</v>
      </c>
    </row>
    <row r="1380" spans="1:11" customFormat="1" ht="15.5" x14ac:dyDescent="0.35">
      <c r="A1380" s="8" t="s">
        <v>9506</v>
      </c>
      <c r="B1380" s="3" t="s">
        <v>1036</v>
      </c>
      <c r="C1380" s="110" t="s">
        <v>1506</v>
      </c>
      <c r="D1380" s="53"/>
      <c r="E1380" s="20"/>
      <c r="F1380" s="273">
        <v>3446.26</v>
      </c>
      <c r="G1380" s="358" t="s">
        <v>141</v>
      </c>
      <c r="H1380" s="359" t="str">
        <f>IFERROR(IF(OR(#REF!,#REF!,#REF!),H$3*$F1380,""),"n/a")</f>
        <v>n/a</v>
      </c>
      <c r="I1380" s="359" t="str">
        <f>IFERROR(IF(OR(#REF!,#REF!,#REF!),I$3*$F1380,""),"n/a")</f>
        <v>n/a</v>
      </c>
      <c r="J1380" s="359" t="str">
        <f>IFERROR(IF(OR(#REF!,#REF!,#REF!),J$3*$F1380,""),"n/a")</f>
        <v>n/a</v>
      </c>
      <c r="K1380" s="359" t="str">
        <f>IFERROR(IF(OR(#REF!,#REF!,#REF!),K$3*$F1380,""),"n/a")</f>
        <v>n/a</v>
      </c>
    </row>
    <row r="1381" spans="1:11" customFormat="1" ht="16" thickBot="1" x14ac:dyDescent="0.4">
      <c r="A1381" s="8"/>
      <c r="B1381" s="221" t="s">
        <v>1507</v>
      </c>
      <c r="C1381" s="247" t="s">
        <v>1508</v>
      </c>
      <c r="D1381" s="242"/>
      <c r="E1381" s="222"/>
      <c r="F1381" s="274">
        <v>3446.26</v>
      </c>
      <c r="G1381" s="358" t="s">
        <v>141</v>
      </c>
      <c r="H1381" s="359" t="str">
        <f>IFERROR(IF(OR(#REF!,#REF!,#REF!),H$3*$F1381,""),"n/a")</f>
        <v>n/a</v>
      </c>
      <c r="I1381" s="359" t="str">
        <f>IFERROR(IF(OR(#REF!,#REF!,#REF!),I$3*$F1381,""),"n/a")</f>
        <v>n/a</v>
      </c>
      <c r="J1381" s="359" t="str">
        <f>IFERROR(IF(OR(#REF!,#REF!,#REF!),J$3*$F1381,""),"n/a")</f>
        <v>n/a</v>
      </c>
      <c r="K1381" s="359" t="str">
        <f>IFERROR(IF(OR(#REF!,#REF!,#REF!),K$3*$F1381,""),"n/a")</f>
        <v>n/a</v>
      </c>
    </row>
    <row r="1382" spans="1:11" customFormat="1" ht="15.5" x14ac:dyDescent="0.35">
      <c r="A1382" s="10"/>
      <c r="B1382" s="16" t="s">
        <v>1509</v>
      </c>
      <c r="C1382" s="108" t="s">
        <v>1510</v>
      </c>
      <c r="D1382" s="117"/>
      <c r="E1382" s="24" t="s">
        <v>141</v>
      </c>
      <c r="F1382" s="276">
        <v>3446.26</v>
      </c>
      <c r="G1382" s="358" t="s">
        <v>141</v>
      </c>
      <c r="H1382" s="359" t="str">
        <f>IFERROR(IF(OR(#REF!,#REF!,#REF!),H$3*$F1382,""),"n/a")</f>
        <v>n/a</v>
      </c>
      <c r="I1382" s="359" t="str">
        <f>IFERROR(IF(OR(#REF!,#REF!,#REF!),I$3*$F1382,""),"n/a")</f>
        <v>n/a</v>
      </c>
      <c r="J1382" s="359" t="str">
        <f>IFERROR(IF(OR(#REF!,#REF!,#REF!),J$3*$F1382,""),"n/a")</f>
        <v>n/a</v>
      </c>
      <c r="K1382" s="359" t="str">
        <f>IFERROR(IF(OR(#REF!,#REF!,#REF!),K$3*$F1382,""),"n/a")</f>
        <v>n/a</v>
      </c>
    </row>
    <row r="1383" spans="1:11" customFormat="1" ht="16" thickBot="1" x14ac:dyDescent="0.4">
      <c r="A1383" s="11" t="s">
        <v>9507</v>
      </c>
      <c r="B1383" s="565" t="s">
        <v>1039</v>
      </c>
      <c r="C1383" s="391" t="s">
        <v>1511</v>
      </c>
      <c r="D1383" s="384"/>
      <c r="E1383" s="386"/>
      <c r="F1383" s="344">
        <v>2915.63</v>
      </c>
      <c r="G1383" s="358" t="s">
        <v>141</v>
      </c>
      <c r="H1383" s="359" t="str">
        <f>IFERROR(IF(OR(#REF!,#REF!,#REF!),H$3*$F1383,""),"n/a")</f>
        <v>n/a</v>
      </c>
      <c r="I1383" s="359" t="str">
        <f>IFERROR(IF(OR(#REF!,#REF!,#REF!),I$3*$F1383,""),"n/a")</f>
        <v>n/a</v>
      </c>
      <c r="J1383" s="359" t="str">
        <f>IFERROR(IF(OR(#REF!,#REF!,#REF!),J$3*$F1383,""),"n/a")</f>
        <v>n/a</v>
      </c>
      <c r="K1383" s="359" t="str">
        <f>IFERROR(IF(OR(#REF!,#REF!,#REF!),K$3*$F1383,""),"n/a")</f>
        <v>n/a</v>
      </c>
    </row>
    <row r="1384" spans="1:11" customFormat="1" ht="15.5" x14ac:dyDescent="0.35">
      <c r="A1384" s="8"/>
      <c r="B1384" s="3" t="s">
        <v>1512</v>
      </c>
      <c r="C1384" s="110" t="s">
        <v>1513</v>
      </c>
      <c r="D1384" s="53"/>
      <c r="E1384" s="20"/>
      <c r="F1384" s="273">
        <v>2915.63</v>
      </c>
      <c r="G1384" s="358" t="s">
        <v>141</v>
      </c>
      <c r="H1384" s="359" t="str">
        <f>IFERROR(IF(OR(#REF!,#REF!,#REF!),H$3*$F1384,""),"n/a")</f>
        <v>n/a</v>
      </c>
      <c r="I1384" s="359" t="str">
        <f>IFERROR(IF(OR(#REF!,#REF!,#REF!),I$3*$F1384,""),"n/a")</f>
        <v>n/a</v>
      </c>
      <c r="J1384" s="359" t="str">
        <f>IFERROR(IF(OR(#REF!,#REF!,#REF!),J$3*$F1384,""),"n/a")</f>
        <v>n/a</v>
      </c>
      <c r="K1384" s="359" t="str">
        <f>IFERROR(IF(OR(#REF!,#REF!,#REF!),K$3*$F1384,""),"n/a")</f>
        <v>n/a</v>
      </c>
    </row>
    <row r="1385" spans="1:11" customFormat="1" ht="15.5" x14ac:dyDescent="0.35">
      <c r="A1385" s="8" t="s">
        <v>9508</v>
      </c>
      <c r="B1385" s="3" t="s">
        <v>1041</v>
      </c>
      <c r="C1385" s="110" t="s">
        <v>1514</v>
      </c>
      <c r="D1385" s="53"/>
      <c r="E1385" s="309"/>
      <c r="F1385" s="393">
        <v>3264.23</v>
      </c>
      <c r="G1385" s="358" t="s">
        <v>141</v>
      </c>
      <c r="H1385" s="359" t="str">
        <f>IFERROR(IF(OR(#REF!,#REF!,#REF!),H$3*$F1385,""),"n/a")</f>
        <v>n/a</v>
      </c>
      <c r="I1385" s="359" t="str">
        <f>IFERROR(IF(OR(#REF!,#REF!,#REF!),I$3*$F1385,""),"n/a")</f>
        <v>n/a</v>
      </c>
      <c r="J1385" s="359" t="str">
        <f>IFERROR(IF(OR(#REF!,#REF!,#REF!),J$3*$F1385,""),"n/a")</f>
        <v>n/a</v>
      </c>
      <c r="K1385" s="359" t="str">
        <f>IFERROR(IF(OR(#REF!,#REF!,#REF!),K$3*$F1385,""),"n/a")</f>
        <v>n/a</v>
      </c>
    </row>
    <row r="1386" spans="1:11" customFormat="1" ht="15.5" x14ac:dyDescent="0.35">
      <c r="A1386" s="8"/>
      <c r="B1386" s="574" t="s">
        <v>1515</v>
      </c>
      <c r="C1386" s="193" t="s">
        <v>1516</v>
      </c>
      <c r="D1386" s="310"/>
      <c r="E1386" s="309" t="s">
        <v>141</v>
      </c>
      <c r="F1386" s="393">
        <v>3264.23</v>
      </c>
      <c r="G1386" s="358" t="s">
        <v>141</v>
      </c>
      <c r="H1386" s="359" t="str">
        <f>IFERROR(IF(OR(#REF!,#REF!,#REF!),H$3*$F1386,""),"n/a")</f>
        <v>n/a</v>
      </c>
      <c r="I1386" s="359" t="str">
        <f>IFERROR(IF(OR(#REF!,#REF!,#REF!),I$3*$F1386,""),"n/a")</f>
        <v>n/a</v>
      </c>
      <c r="J1386" s="359" t="str">
        <f>IFERROR(IF(OR(#REF!,#REF!,#REF!),J$3*$F1386,""),"n/a")</f>
        <v>n/a</v>
      </c>
      <c r="K1386" s="359" t="str">
        <f>IFERROR(IF(OR(#REF!,#REF!,#REF!),K$3*$F1386,""),"n/a")</f>
        <v>n/a</v>
      </c>
    </row>
    <row r="1387" spans="1:11" customFormat="1" ht="16" thickBot="1" x14ac:dyDescent="0.4">
      <c r="A1387" s="11"/>
      <c r="B1387" s="565" t="s">
        <v>1068</v>
      </c>
      <c r="C1387" s="391" t="s">
        <v>1517</v>
      </c>
      <c r="D1387" s="386"/>
      <c r="E1387" s="44" t="s">
        <v>141</v>
      </c>
      <c r="F1387" s="297">
        <v>3264.23</v>
      </c>
      <c r="G1387" s="358" t="s">
        <v>141</v>
      </c>
      <c r="H1387" s="359" t="str">
        <f>IFERROR(IF(OR(#REF!,#REF!,#REF!),H$3*$F1387,""),"n/a")</f>
        <v>n/a</v>
      </c>
      <c r="I1387" s="359" t="str">
        <f>IFERROR(IF(OR(#REF!,#REF!,#REF!),I$3*$F1387,""),"n/a")</f>
        <v>n/a</v>
      </c>
      <c r="J1387" s="359" t="str">
        <f>IFERROR(IF(OR(#REF!,#REF!,#REF!),J$3*$F1387,""),"n/a")</f>
        <v>n/a</v>
      </c>
      <c r="K1387" s="359" t="str">
        <f>IFERROR(IF(OR(#REF!,#REF!,#REF!),K$3*$F1387,""),"n/a")</f>
        <v>n/a</v>
      </c>
    </row>
    <row r="1388" spans="1:11" customFormat="1" ht="15.5" x14ac:dyDescent="0.35">
      <c r="A1388" s="8" t="s">
        <v>9509</v>
      </c>
      <c r="B1388" s="3" t="s">
        <v>1043</v>
      </c>
      <c r="C1388" s="110" t="s">
        <v>1518</v>
      </c>
      <c r="D1388" s="20"/>
      <c r="E1388" s="53"/>
      <c r="F1388" s="273">
        <v>3566.4</v>
      </c>
      <c r="G1388" s="358" t="s">
        <v>141</v>
      </c>
      <c r="H1388" s="359" t="str">
        <f>IFERROR(IF(OR(#REF!,#REF!,#REF!),H$3*$F1388,""),"n/a")</f>
        <v>n/a</v>
      </c>
      <c r="I1388" s="359" t="str">
        <f>IFERROR(IF(OR(#REF!,#REF!,#REF!),I$3*$F1388,""),"n/a")</f>
        <v>n/a</v>
      </c>
      <c r="J1388" s="359" t="str">
        <f>IFERROR(IF(OR(#REF!,#REF!,#REF!),J$3*$F1388,""),"n/a")</f>
        <v>n/a</v>
      </c>
      <c r="K1388" s="359" t="str">
        <f>IFERROR(IF(OR(#REF!,#REF!,#REF!),K$3*$F1388,""),"n/a")</f>
        <v>n/a</v>
      </c>
    </row>
    <row r="1389" spans="1:11" customFormat="1" ht="16" thickBot="1" x14ac:dyDescent="0.4">
      <c r="A1389" s="11"/>
      <c r="B1389" s="221" t="s">
        <v>1519</v>
      </c>
      <c r="C1389" s="391" t="s">
        <v>1520</v>
      </c>
      <c r="D1389" s="386"/>
      <c r="E1389" s="384"/>
      <c r="F1389" s="273">
        <v>3566.4</v>
      </c>
      <c r="G1389" s="358" t="s">
        <v>141</v>
      </c>
      <c r="H1389" s="359" t="str">
        <f>IFERROR(IF(OR(#REF!,#REF!,#REF!),H$3*$F1389,""),"n/a")</f>
        <v>n/a</v>
      </c>
      <c r="I1389" s="359" t="str">
        <f>IFERROR(IF(OR(#REF!,#REF!,#REF!),I$3*$F1389,""),"n/a")</f>
        <v>n/a</v>
      </c>
      <c r="J1389" s="359" t="str">
        <f>IFERROR(IF(OR(#REF!,#REF!,#REF!),J$3*$F1389,""),"n/a")</f>
        <v>n/a</v>
      </c>
      <c r="K1389" s="359" t="str">
        <f>IFERROR(IF(OR(#REF!,#REF!,#REF!),K$3*$F1389,""),"n/a")</f>
        <v>n/a</v>
      </c>
    </row>
    <row r="1390" spans="1:11" customFormat="1" ht="15.5" x14ac:dyDescent="0.35">
      <c r="A1390" s="10" t="s">
        <v>9510</v>
      </c>
      <c r="B1390" s="16" t="s">
        <v>1045</v>
      </c>
      <c r="C1390" s="108" t="s">
        <v>1521</v>
      </c>
      <c r="D1390" s="18"/>
      <c r="E1390" s="52"/>
      <c r="F1390" s="276">
        <v>3731.97</v>
      </c>
      <c r="G1390" s="358" t="s">
        <v>141</v>
      </c>
      <c r="H1390" s="359" t="str">
        <f>IFERROR(IF(OR(#REF!,#REF!,#REF!),H$3*$F1390,""),"n/a")</f>
        <v>n/a</v>
      </c>
      <c r="I1390" s="359" t="str">
        <f>IFERROR(IF(OR(#REF!,#REF!,#REF!),I$3*$F1390,""),"n/a")</f>
        <v>n/a</v>
      </c>
      <c r="J1390" s="359" t="str">
        <f>IFERROR(IF(OR(#REF!,#REF!,#REF!),J$3*$F1390,""),"n/a")</f>
        <v>n/a</v>
      </c>
      <c r="K1390" s="359" t="str">
        <f>IFERROR(IF(OR(#REF!,#REF!,#REF!),K$3*$F1390,""),"n/a")</f>
        <v>n/a</v>
      </c>
    </row>
    <row r="1391" spans="1:11" customFormat="1" ht="16" thickBot="1" x14ac:dyDescent="0.4">
      <c r="A1391" s="8"/>
      <c r="B1391" s="221" t="s">
        <v>1522</v>
      </c>
      <c r="C1391" s="247" t="s">
        <v>1523</v>
      </c>
      <c r="D1391" s="222"/>
      <c r="E1391" s="242" t="s">
        <v>141</v>
      </c>
      <c r="F1391" s="296">
        <v>3731.97</v>
      </c>
      <c r="G1391" s="358" t="s">
        <v>141</v>
      </c>
      <c r="H1391" s="359" t="str">
        <f>IFERROR(IF(OR(#REF!,#REF!,#REF!),H$3*$F1391,""),"n/a")</f>
        <v>n/a</v>
      </c>
      <c r="I1391" s="359" t="str">
        <f>IFERROR(IF(OR(#REF!,#REF!,#REF!),I$3*$F1391,""),"n/a")</f>
        <v>n/a</v>
      </c>
      <c r="J1391" s="359" t="str">
        <f>IFERROR(IF(OR(#REF!,#REF!,#REF!),J$3*$F1391,""),"n/a")</f>
        <v>n/a</v>
      </c>
      <c r="K1391" s="359" t="str">
        <f>IFERROR(IF(OR(#REF!,#REF!,#REF!),K$3*$F1391,""),"n/a")</f>
        <v>n/a</v>
      </c>
    </row>
    <row r="1392" spans="1:11" customFormat="1" ht="15.5" x14ac:dyDescent="0.35">
      <c r="A1392" s="10"/>
      <c r="B1392" s="16" t="s">
        <v>1069</v>
      </c>
      <c r="C1392" s="108" t="s">
        <v>1524</v>
      </c>
      <c r="D1392" s="18"/>
      <c r="E1392" s="52" t="s">
        <v>141</v>
      </c>
      <c r="F1392" s="298">
        <v>3731.97</v>
      </c>
      <c r="G1392" s="358" t="s">
        <v>141</v>
      </c>
      <c r="H1392" s="359" t="str">
        <f>IFERROR(IF(OR(#REF!,#REF!,#REF!),H$3*$F1392,""),"n/a")</f>
        <v>n/a</v>
      </c>
      <c r="I1392" s="359" t="str">
        <f>IFERROR(IF(OR(#REF!,#REF!,#REF!),I$3*$F1392,""),"n/a")</f>
        <v>n/a</v>
      </c>
      <c r="J1392" s="359" t="str">
        <f>IFERROR(IF(OR(#REF!,#REF!,#REF!),J$3*$F1392,""),"n/a")</f>
        <v>n/a</v>
      </c>
      <c r="K1392" s="359" t="str">
        <f>IFERROR(IF(OR(#REF!,#REF!,#REF!),K$3*$F1392,""),"n/a")</f>
        <v>n/a</v>
      </c>
    </row>
    <row r="1393" spans="1:11" customFormat="1" ht="16" thickBot="1" x14ac:dyDescent="0.4">
      <c r="A1393" s="11" t="s">
        <v>9511</v>
      </c>
      <c r="B1393" s="565" t="s">
        <v>1047</v>
      </c>
      <c r="C1393" s="391" t="s">
        <v>1525</v>
      </c>
      <c r="D1393" s="386"/>
      <c r="E1393" s="384"/>
      <c r="F1393" s="344">
        <v>3862.14</v>
      </c>
      <c r="G1393" s="358" t="s">
        <v>141</v>
      </c>
      <c r="H1393" s="359" t="str">
        <f>IFERROR(IF(OR(#REF!,#REF!,#REF!),H$3*$F1393,""),"n/a")</f>
        <v>n/a</v>
      </c>
      <c r="I1393" s="359" t="str">
        <f>IFERROR(IF(OR(#REF!,#REF!,#REF!),I$3*$F1393,""),"n/a")</f>
        <v>n/a</v>
      </c>
      <c r="J1393" s="359" t="str">
        <f>IFERROR(IF(OR(#REF!,#REF!,#REF!),J$3*$F1393,""),"n/a")</f>
        <v>n/a</v>
      </c>
      <c r="K1393" s="359" t="str">
        <f>IFERROR(IF(OR(#REF!,#REF!,#REF!),K$3*$F1393,""),"n/a")</f>
        <v>n/a</v>
      </c>
    </row>
    <row r="1394" spans="1:11" customFormat="1" ht="15.5" x14ac:dyDescent="0.35">
      <c r="A1394" s="8"/>
      <c r="B1394" s="3" t="s">
        <v>1070</v>
      </c>
      <c r="C1394" s="110" t="s">
        <v>1526</v>
      </c>
      <c r="D1394" s="20"/>
      <c r="E1394" s="53" t="s">
        <v>141</v>
      </c>
      <c r="F1394" s="273">
        <v>3862.14</v>
      </c>
      <c r="G1394" s="358" t="s">
        <v>141</v>
      </c>
      <c r="H1394" s="359" t="str">
        <f>IFERROR(IF(OR(#REF!,#REF!,#REF!),H$3*$F1394,""),"n/a")</f>
        <v>n/a</v>
      </c>
      <c r="I1394" s="359" t="str">
        <f>IFERROR(IF(OR(#REF!,#REF!,#REF!),I$3*$F1394,""),"n/a")</f>
        <v>n/a</v>
      </c>
      <c r="J1394" s="359" t="str">
        <f>IFERROR(IF(OR(#REF!,#REF!,#REF!),J$3*$F1394,""),"n/a")</f>
        <v>n/a</v>
      </c>
      <c r="K1394" s="359" t="str">
        <f>IFERROR(IF(OR(#REF!,#REF!,#REF!),K$3*$F1394,""),"n/a")</f>
        <v>n/a</v>
      </c>
    </row>
    <row r="1395" spans="1:11" customFormat="1" ht="15.5" x14ac:dyDescent="0.35">
      <c r="A1395" s="8" t="s">
        <v>9512</v>
      </c>
      <c r="B1395" s="2" t="s">
        <v>1048</v>
      </c>
      <c r="C1395" s="111" t="s">
        <v>1527</v>
      </c>
      <c r="D1395" s="17"/>
      <c r="E1395" s="41"/>
      <c r="F1395" s="393">
        <v>3949.3</v>
      </c>
      <c r="G1395" s="358" t="s">
        <v>141</v>
      </c>
      <c r="H1395" s="359" t="str">
        <f>IFERROR(IF(OR(#REF!,#REF!,#REF!),H$3*$F1395,""),"n/a")</f>
        <v>n/a</v>
      </c>
      <c r="I1395" s="359" t="str">
        <f>IFERROR(IF(OR(#REF!,#REF!,#REF!),I$3*$F1395,""),"n/a")</f>
        <v>n/a</v>
      </c>
      <c r="J1395" s="359" t="str">
        <f>IFERROR(IF(OR(#REF!,#REF!,#REF!),J$3*$F1395,""),"n/a")</f>
        <v>n/a</v>
      </c>
      <c r="K1395" s="359" t="str">
        <f>IFERROR(IF(OR(#REF!,#REF!,#REF!),K$3*$F1395,""),"n/a")</f>
        <v>n/a</v>
      </c>
    </row>
    <row r="1396" spans="1:11" customFormat="1" ht="16" thickBot="1" x14ac:dyDescent="0.4">
      <c r="A1396" s="11"/>
      <c r="B1396" s="565" t="s">
        <v>1528</v>
      </c>
      <c r="C1396" s="391" t="s">
        <v>1529</v>
      </c>
      <c r="D1396" s="386"/>
      <c r="E1396" s="384"/>
      <c r="F1396" s="297">
        <v>3949.3</v>
      </c>
      <c r="G1396" s="358" t="s">
        <v>141</v>
      </c>
      <c r="H1396" s="359" t="str">
        <f>IFERROR(IF(OR(#REF!,#REF!,#REF!),H$3*$F1396,""),"n/a")</f>
        <v>n/a</v>
      </c>
      <c r="I1396" s="359" t="str">
        <f>IFERROR(IF(OR(#REF!,#REF!,#REF!),I$3*$F1396,""),"n/a")</f>
        <v>n/a</v>
      </c>
      <c r="J1396" s="359" t="str">
        <f>IFERROR(IF(OR(#REF!,#REF!,#REF!),J$3*$F1396,""),"n/a")</f>
        <v>n/a</v>
      </c>
      <c r="K1396" s="359" t="str">
        <f>IFERROR(IF(OR(#REF!,#REF!,#REF!),K$3*$F1396,""),"n/a")</f>
        <v>n/a</v>
      </c>
    </row>
    <row r="1397" spans="1:11" customFormat="1" ht="15.5" x14ac:dyDescent="0.35">
      <c r="A1397" s="10"/>
      <c r="B1397" s="16" t="s">
        <v>1071</v>
      </c>
      <c r="C1397" s="108" t="s">
        <v>1530</v>
      </c>
      <c r="D1397" s="18"/>
      <c r="E1397" s="18" t="s">
        <v>141</v>
      </c>
      <c r="F1397" s="276">
        <v>3949.3</v>
      </c>
      <c r="G1397" s="358" t="s">
        <v>141</v>
      </c>
      <c r="H1397" s="359" t="str">
        <f>IFERROR(IF(OR(#REF!,#REF!,#REF!),H$3*$F1397,""),"n/a")</f>
        <v>n/a</v>
      </c>
      <c r="I1397" s="359" t="str">
        <f>IFERROR(IF(OR(#REF!,#REF!,#REF!),I$3*$F1397,""),"n/a")</f>
        <v>n/a</v>
      </c>
      <c r="J1397" s="359" t="str">
        <f>IFERROR(IF(OR(#REF!,#REF!,#REF!),J$3*$F1397,""),"n/a")</f>
        <v>n/a</v>
      </c>
      <c r="K1397" s="359" t="str">
        <f>IFERROR(IF(OR(#REF!,#REF!,#REF!),K$3*$F1397,""),"n/a")</f>
        <v>n/a</v>
      </c>
    </row>
    <row r="1398" spans="1:11" customFormat="1" ht="15.5" x14ac:dyDescent="0.35">
      <c r="A1398" s="8" t="s">
        <v>9513</v>
      </c>
      <c r="B1398" s="221" t="s">
        <v>1050</v>
      </c>
      <c r="C1398" s="247" t="s">
        <v>1531</v>
      </c>
      <c r="D1398" s="222"/>
      <c r="E1398" s="222"/>
      <c r="F1398" s="274">
        <v>4091.6</v>
      </c>
      <c r="G1398" s="358" t="s">
        <v>141</v>
      </c>
      <c r="H1398" s="359" t="str">
        <f>IFERROR(IF(OR(#REF!,#REF!,#REF!),H$3*$F1398,""),"n/a")</f>
        <v>n/a</v>
      </c>
      <c r="I1398" s="359" t="str">
        <f>IFERROR(IF(OR(#REF!,#REF!,#REF!),I$3*$F1398,""),"n/a")</f>
        <v>n/a</v>
      </c>
      <c r="J1398" s="359" t="str">
        <f>IFERROR(IF(OR(#REF!,#REF!,#REF!),J$3*$F1398,""),"n/a")</f>
        <v>n/a</v>
      </c>
      <c r="K1398" s="359" t="str">
        <f>IFERROR(IF(OR(#REF!,#REF!,#REF!),K$3*$F1398,""),"n/a")</f>
        <v>n/a</v>
      </c>
    </row>
    <row r="1399" spans="1:11" customFormat="1" ht="16" thickBot="1" x14ac:dyDescent="0.4">
      <c r="A1399" s="8"/>
      <c r="B1399" s="221" t="s">
        <v>1532</v>
      </c>
      <c r="C1399" s="247" t="s">
        <v>1533</v>
      </c>
      <c r="D1399" s="222"/>
      <c r="E1399" s="222"/>
      <c r="F1399" s="274">
        <v>4091.6</v>
      </c>
      <c r="G1399" s="358" t="s">
        <v>141</v>
      </c>
      <c r="H1399" s="359" t="str">
        <f>IFERROR(IF(OR(#REF!,#REF!,#REF!),H$3*$F1399,""),"n/a")</f>
        <v>n/a</v>
      </c>
      <c r="I1399" s="359" t="str">
        <f>IFERROR(IF(OR(#REF!,#REF!,#REF!),I$3*$F1399,""),"n/a")</f>
        <v>n/a</v>
      </c>
      <c r="J1399" s="359" t="str">
        <f>IFERROR(IF(OR(#REF!,#REF!,#REF!),J$3*$F1399,""),"n/a")</f>
        <v>n/a</v>
      </c>
      <c r="K1399" s="359" t="str">
        <f>IFERROR(IF(OR(#REF!,#REF!,#REF!),K$3*$F1399,""),"n/a")</f>
        <v>n/a</v>
      </c>
    </row>
    <row r="1400" spans="1:11" customFormat="1" ht="15.5" x14ac:dyDescent="0.35">
      <c r="A1400" s="10"/>
      <c r="B1400" s="16" t="s">
        <v>1534</v>
      </c>
      <c r="C1400" s="108" t="s">
        <v>1535</v>
      </c>
      <c r="D1400" s="24"/>
      <c r="E1400" s="24" t="s">
        <v>141</v>
      </c>
      <c r="F1400" s="276">
        <v>4091.6</v>
      </c>
      <c r="G1400" s="358" t="s">
        <v>141</v>
      </c>
      <c r="H1400" s="359" t="str">
        <f>IFERROR(IF(OR(#REF!,#REF!,#REF!),H$3*$F1400,""),"n/a")</f>
        <v>n/a</v>
      </c>
      <c r="I1400" s="359" t="str">
        <f>IFERROR(IF(OR(#REF!,#REF!,#REF!),I$3*$F1400,""),"n/a")</f>
        <v>n/a</v>
      </c>
      <c r="J1400" s="359" t="str">
        <f>IFERROR(IF(OR(#REF!,#REF!,#REF!),J$3*$F1400,""),"n/a")</f>
        <v>n/a</v>
      </c>
      <c r="K1400" s="359" t="str">
        <f>IFERROR(IF(OR(#REF!,#REF!,#REF!),K$3*$F1400,""),"n/a")</f>
        <v>n/a</v>
      </c>
    </row>
    <row r="1401" spans="1:11" customFormat="1" ht="15.5" x14ac:dyDescent="0.35">
      <c r="A1401" s="8"/>
      <c r="B1401" s="574" t="s">
        <v>1536</v>
      </c>
      <c r="C1401" s="193" t="s">
        <v>1537</v>
      </c>
      <c r="D1401" s="316"/>
      <c r="E1401" s="316" t="s">
        <v>141</v>
      </c>
      <c r="F1401" s="393">
        <v>4091.6</v>
      </c>
      <c r="G1401" s="358" t="s">
        <v>141</v>
      </c>
      <c r="H1401" s="359" t="str">
        <f>IFERROR(IF(OR(#REF!,#REF!,#REF!),H$3*$F1401,""),"n/a")</f>
        <v>n/a</v>
      </c>
      <c r="I1401" s="359" t="str">
        <f>IFERROR(IF(OR(#REF!,#REF!,#REF!),I$3*$F1401,""),"n/a")</f>
        <v>n/a</v>
      </c>
      <c r="J1401" s="359" t="str">
        <f>IFERROR(IF(OR(#REF!,#REF!,#REF!),J$3*$F1401,""),"n/a")</f>
        <v>n/a</v>
      </c>
      <c r="K1401" s="359" t="str">
        <f>IFERROR(IF(OR(#REF!,#REF!,#REF!),K$3*$F1401,""),"n/a")</f>
        <v>n/a</v>
      </c>
    </row>
    <row r="1402" spans="1:11" customFormat="1" ht="16" thickBot="1" x14ac:dyDescent="0.4">
      <c r="A1402" s="8" t="s">
        <v>9514</v>
      </c>
      <c r="B1402" s="221" t="s">
        <v>1538</v>
      </c>
      <c r="C1402" s="247" t="s">
        <v>1539</v>
      </c>
      <c r="D1402" s="222"/>
      <c r="E1402" s="222"/>
      <c r="F1402" s="274">
        <v>3091.04</v>
      </c>
      <c r="G1402" s="358" t="s">
        <v>141</v>
      </c>
      <c r="H1402" s="359" t="str">
        <f>IFERROR(IF(OR(#REF!,#REF!,#REF!),H$3*$F1402,""),"n/a")</f>
        <v>n/a</v>
      </c>
      <c r="I1402" s="359" t="str">
        <f>IFERROR(IF(OR(#REF!,#REF!,#REF!),I$3*$F1402,""),"n/a")</f>
        <v>n/a</v>
      </c>
      <c r="J1402" s="359" t="str">
        <f>IFERROR(IF(OR(#REF!,#REF!,#REF!),J$3*$F1402,""),"n/a")</f>
        <v>n/a</v>
      </c>
      <c r="K1402" s="359" t="str">
        <f>IFERROR(IF(OR(#REF!,#REF!,#REF!),K$3*$F1402,""),"n/a")</f>
        <v>n/a</v>
      </c>
    </row>
    <row r="1403" spans="1:11" customFormat="1" ht="15.5" x14ac:dyDescent="0.35">
      <c r="A1403" s="10"/>
      <c r="B1403" s="16" t="s">
        <v>1540</v>
      </c>
      <c r="C1403" s="108" t="s">
        <v>1541</v>
      </c>
      <c r="D1403" s="24"/>
      <c r="E1403" s="24" t="s">
        <v>141</v>
      </c>
      <c r="F1403" s="276">
        <v>3091.04</v>
      </c>
      <c r="G1403" s="358" t="s">
        <v>141</v>
      </c>
      <c r="H1403" s="359" t="str">
        <f>IFERROR(IF(OR(#REF!,#REF!,#REF!),H$3*$F1403,""),"n/a")</f>
        <v>n/a</v>
      </c>
      <c r="I1403" s="359" t="str">
        <f>IFERROR(IF(OR(#REF!,#REF!,#REF!),I$3*$F1403,""),"n/a")</f>
        <v>n/a</v>
      </c>
      <c r="J1403" s="359" t="str">
        <f>IFERROR(IF(OR(#REF!,#REF!,#REF!),J$3*$F1403,""),"n/a")</f>
        <v>n/a</v>
      </c>
      <c r="K1403" s="359" t="str">
        <f>IFERROR(IF(OR(#REF!,#REF!,#REF!),K$3*$F1403,""),"n/a")</f>
        <v>n/a</v>
      </c>
    </row>
    <row r="1404" spans="1:11" customFormat="1" ht="15.5" x14ac:dyDescent="0.35">
      <c r="A1404" s="8" t="s">
        <v>9515</v>
      </c>
      <c r="B1404" s="574" t="s">
        <v>1053</v>
      </c>
      <c r="C1404" s="193" t="s">
        <v>1542</v>
      </c>
      <c r="D1404" s="309"/>
      <c r="E1404" s="309"/>
      <c r="F1404" s="393">
        <v>4665.24</v>
      </c>
      <c r="G1404" s="358" t="s">
        <v>141</v>
      </c>
      <c r="H1404" s="359" t="str">
        <f>IFERROR(IF(OR(#REF!,#REF!,#REF!),H$3*$F1404,""),"n/a")</f>
        <v>n/a</v>
      </c>
      <c r="I1404" s="359" t="str">
        <f>IFERROR(IF(OR(#REF!,#REF!,#REF!),I$3*$F1404,""),"n/a")</f>
        <v>n/a</v>
      </c>
      <c r="J1404" s="359" t="str">
        <f>IFERROR(IF(OR(#REF!,#REF!,#REF!),J$3*$F1404,""),"n/a")</f>
        <v>n/a</v>
      </c>
      <c r="K1404" s="359" t="str">
        <f>IFERROR(IF(OR(#REF!,#REF!,#REF!),K$3*$F1404,""),"n/a")</f>
        <v>n/a</v>
      </c>
    </row>
    <row r="1405" spans="1:11" customFormat="1" ht="16" thickBot="1" x14ac:dyDescent="0.4">
      <c r="A1405" s="11"/>
      <c r="B1405" s="565" t="s">
        <v>1543</v>
      </c>
      <c r="C1405" s="391" t="s">
        <v>1544</v>
      </c>
      <c r="D1405" s="386"/>
      <c r="E1405" s="386"/>
      <c r="F1405" s="344">
        <v>4665.24</v>
      </c>
      <c r="G1405" s="358" t="s">
        <v>141</v>
      </c>
      <c r="H1405" s="359" t="str">
        <f>IFERROR(IF(OR(#REF!,#REF!,#REF!),H$3*$F1405,""),"n/a")</f>
        <v>n/a</v>
      </c>
      <c r="I1405" s="359" t="str">
        <f>IFERROR(IF(OR(#REF!,#REF!,#REF!),I$3*$F1405,""),"n/a")</f>
        <v>n/a</v>
      </c>
      <c r="J1405" s="359" t="str">
        <f>IFERROR(IF(OR(#REF!,#REF!,#REF!),J$3*$F1405,""),"n/a")</f>
        <v>n/a</v>
      </c>
      <c r="K1405" s="359" t="str">
        <f>IFERROR(IF(OR(#REF!,#REF!,#REF!),K$3*$F1405,""),"n/a")</f>
        <v>n/a</v>
      </c>
    </row>
    <row r="1406" spans="1:11" customFormat="1" ht="15.5" x14ac:dyDescent="0.35">
      <c r="A1406" s="8"/>
      <c r="B1406" s="3" t="s">
        <v>1545</v>
      </c>
      <c r="C1406" s="110" t="s">
        <v>1546</v>
      </c>
      <c r="D1406" s="25"/>
      <c r="E1406" s="25" t="s">
        <v>141</v>
      </c>
      <c r="F1406" s="273">
        <v>4665.24</v>
      </c>
      <c r="G1406" s="358" t="s">
        <v>141</v>
      </c>
      <c r="H1406" s="359" t="str">
        <f>IFERROR(IF(OR(#REF!,#REF!,#REF!),H$3*$F1406,""),"n/a")</f>
        <v>n/a</v>
      </c>
      <c r="I1406" s="359" t="str">
        <f>IFERROR(IF(OR(#REF!,#REF!,#REF!),I$3*$F1406,""),"n/a")</f>
        <v>n/a</v>
      </c>
      <c r="J1406" s="359" t="str">
        <f>IFERROR(IF(OR(#REF!,#REF!,#REF!),J$3*$F1406,""),"n/a")</f>
        <v>n/a</v>
      </c>
      <c r="K1406" s="359" t="str">
        <f>IFERROR(IF(OR(#REF!,#REF!,#REF!),K$3*$F1406,""),"n/a")</f>
        <v>n/a</v>
      </c>
    </row>
    <row r="1407" spans="1:11" customFormat="1" ht="16" thickBot="1" x14ac:dyDescent="0.4">
      <c r="A1407" s="8"/>
      <c r="B1407" s="221" t="s">
        <v>1547</v>
      </c>
      <c r="C1407" s="247" t="s">
        <v>1548</v>
      </c>
      <c r="D1407" s="241"/>
      <c r="E1407" s="241" t="s">
        <v>141</v>
      </c>
      <c r="F1407" s="274">
        <v>4665.24</v>
      </c>
      <c r="G1407" s="358" t="s">
        <v>141</v>
      </c>
      <c r="H1407" s="359" t="str">
        <f>IFERROR(IF(OR(#REF!,#REF!,#REF!),H$3*$F1407,""),"n/a")</f>
        <v>n/a</v>
      </c>
      <c r="I1407" s="359" t="str">
        <f>IFERROR(IF(OR(#REF!,#REF!,#REF!),I$3*$F1407,""),"n/a")</f>
        <v>n/a</v>
      </c>
      <c r="J1407" s="359" t="str">
        <f>IFERROR(IF(OR(#REF!,#REF!,#REF!),J$3*$F1407,""),"n/a")</f>
        <v>n/a</v>
      </c>
      <c r="K1407" s="359" t="str">
        <f>IFERROR(IF(OR(#REF!,#REF!,#REF!),K$3*$F1407,""),"n/a")</f>
        <v>n/a</v>
      </c>
    </row>
    <row r="1408" spans="1:11" customFormat="1" ht="15.5" x14ac:dyDescent="0.35">
      <c r="A1408" s="10" t="s">
        <v>9516</v>
      </c>
      <c r="B1408" s="16" t="s">
        <v>1055</v>
      </c>
      <c r="C1408" s="108" t="s">
        <v>1549</v>
      </c>
      <c r="D1408" s="18"/>
      <c r="E1408" s="18"/>
      <c r="F1408" s="276">
        <v>8502.02</v>
      </c>
      <c r="G1408" s="358" t="s">
        <v>141</v>
      </c>
      <c r="H1408" s="359" t="str">
        <f>IFERROR(IF(OR(#REF!,#REF!,#REF!),H$3*$F1408,""),"n/a")</f>
        <v>n/a</v>
      </c>
      <c r="I1408" s="359" t="str">
        <f>IFERROR(IF(OR(#REF!,#REF!,#REF!),I$3*$F1408,""),"n/a")</f>
        <v>n/a</v>
      </c>
      <c r="J1408" s="359" t="str">
        <f>IFERROR(IF(OR(#REF!,#REF!,#REF!),J$3*$F1408,""),"n/a")</f>
        <v>n/a</v>
      </c>
      <c r="K1408" s="359" t="str">
        <f>IFERROR(IF(OR(#REF!,#REF!,#REF!),K$3*$F1408,""),"n/a")</f>
        <v>n/a</v>
      </c>
    </row>
    <row r="1409" spans="1:11" customFormat="1" ht="16" thickBot="1" x14ac:dyDescent="0.4">
      <c r="A1409" s="8"/>
      <c r="B1409" s="221" t="s">
        <v>1550</v>
      </c>
      <c r="C1409" s="247" t="s">
        <v>1551</v>
      </c>
      <c r="D1409" s="241"/>
      <c r="E1409" s="241" t="s">
        <v>141</v>
      </c>
      <c r="F1409" s="274">
        <v>8502.02</v>
      </c>
      <c r="G1409" s="358" t="s">
        <v>141</v>
      </c>
      <c r="H1409" s="359" t="str">
        <f>IFERROR(IF(OR(#REF!,#REF!,#REF!),H$3*$F1409,""),"n/a")</f>
        <v>n/a</v>
      </c>
      <c r="I1409" s="359" t="str">
        <f>IFERROR(IF(OR(#REF!,#REF!,#REF!),I$3*$F1409,""),"n/a")</f>
        <v>n/a</v>
      </c>
      <c r="J1409" s="359" t="str">
        <f>IFERROR(IF(OR(#REF!,#REF!,#REF!),J$3*$F1409,""),"n/a")</f>
        <v>n/a</v>
      </c>
      <c r="K1409" s="359" t="str">
        <f>IFERROR(IF(OR(#REF!,#REF!,#REF!),K$3*$F1409,""),"n/a")</f>
        <v>n/a</v>
      </c>
    </row>
    <row r="1410" spans="1:11" customFormat="1" ht="15.5" x14ac:dyDescent="0.35">
      <c r="A1410" s="10"/>
      <c r="B1410" s="16" t="s">
        <v>1552</v>
      </c>
      <c r="C1410" s="108" t="s">
        <v>1553</v>
      </c>
      <c r="D1410" s="24"/>
      <c r="E1410" s="24" t="s">
        <v>141</v>
      </c>
      <c r="F1410" s="276">
        <v>8502.02</v>
      </c>
      <c r="G1410" s="358" t="s">
        <v>141</v>
      </c>
      <c r="H1410" s="359" t="str">
        <f>IFERROR(IF(OR(#REF!,#REF!,#REF!),H$3*$F1410,""),"n/a")</f>
        <v>n/a</v>
      </c>
      <c r="I1410" s="359" t="str">
        <f>IFERROR(IF(OR(#REF!,#REF!,#REF!),I$3*$F1410,""),"n/a")</f>
        <v>n/a</v>
      </c>
      <c r="J1410" s="359" t="str">
        <f>IFERROR(IF(OR(#REF!,#REF!,#REF!),J$3*$F1410,""),"n/a")</f>
        <v>n/a</v>
      </c>
      <c r="K1410" s="359" t="str">
        <f>IFERROR(IF(OR(#REF!,#REF!,#REF!),K$3*$F1410,""),"n/a")</f>
        <v>n/a</v>
      </c>
    </row>
    <row r="1411" spans="1:11" customFormat="1" ht="15.5" x14ac:dyDescent="0.35">
      <c r="A1411" s="8" t="s">
        <v>9517</v>
      </c>
      <c r="B1411" s="574" t="s">
        <v>1072</v>
      </c>
      <c r="C1411" s="193" t="s">
        <v>1554</v>
      </c>
      <c r="D1411" s="309"/>
      <c r="E1411" s="309"/>
      <c r="F1411" s="393">
        <v>5404.35</v>
      </c>
      <c r="G1411" s="358" t="s">
        <v>141</v>
      </c>
      <c r="H1411" s="359" t="str">
        <f>IFERROR(IF(OR(#REF!,#REF!,#REF!),H$3*$F1411,""),"n/a")</f>
        <v>n/a</v>
      </c>
      <c r="I1411" s="359" t="str">
        <f>IFERROR(IF(OR(#REF!,#REF!,#REF!),I$3*$F1411,""),"n/a")</f>
        <v>n/a</v>
      </c>
      <c r="J1411" s="359" t="str">
        <f>IFERROR(IF(OR(#REF!,#REF!,#REF!),J$3*$F1411,""),"n/a")</f>
        <v>n/a</v>
      </c>
      <c r="K1411" s="359" t="str">
        <f>IFERROR(IF(OR(#REF!,#REF!,#REF!),K$3*$F1411,""),"n/a")</f>
        <v>n/a</v>
      </c>
    </row>
    <row r="1412" spans="1:11" customFormat="1" ht="16" thickBot="1" x14ac:dyDescent="0.4">
      <c r="A1412" s="8"/>
      <c r="B1412" s="221" t="s">
        <v>1555</v>
      </c>
      <c r="C1412" s="247" t="s">
        <v>1556</v>
      </c>
      <c r="D1412" s="222"/>
      <c r="E1412" s="222" t="s">
        <v>141</v>
      </c>
      <c r="F1412" s="274">
        <v>5404.35</v>
      </c>
      <c r="G1412" s="358" t="s">
        <v>141</v>
      </c>
      <c r="H1412" s="359" t="str">
        <f>IFERROR(IF(OR(#REF!,#REF!,#REF!),H$3*$F1412,""),"n/a")</f>
        <v>n/a</v>
      </c>
      <c r="I1412" s="359" t="str">
        <f>IFERROR(IF(OR(#REF!,#REF!,#REF!),I$3*$F1412,""),"n/a")</f>
        <v>n/a</v>
      </c>
      <c r="J1412" s="359" t="str">
        <f>IFERROR(IF(OR(#REF!,#REF!,#REF!),J$3*$F1412,""),"n/a")</f>
        <v>n/a</v>
      </c>
      <c r="K1412" s="359" t="str">
        <f>IFERROR(IF(OR(#REF!,#REF!,#REF!),K$3*$F1412,""),"n/a")</f>
        <v>n/a</v>
      </c>
    </row>
    <row r="1413" spans="1:11" customFormat="1" ht="15.5" x14ac:dyDescent="0.35">
      <c r="A1413" s="10" t="s">
        <v>9518</v>
      </c>
      <c r="B1413" s="16" t="s">
        <v>1557</v>
      </c>
      <c r="C1413" s="108" t="s">
        <v>1558</v>
      </c>
      <c r="D1413" s="18"/>
      <c r="E1413" s="18"/>
      <c r="F1413" s="276">
        <v>7406.65</v>
      </c>
      <c r="G1413" s="358" t="s">
        <v>141</v>
      </c>
      <c r="H1413" s="359" t="str">
        <f>IFERROR(IF(OR(#REF!,#REF!,#REF!),H$3*$F1413,""),"n/a")</f>
        <v>n/a</v>
      </c>
      <c r="I1413" s="359" t="str">
        <f>IFERROR(IF(OR(#REF!,#REF!,#REF!),I$3*$F1413,""),"n/a")</f>
        <v>n/a</v>
      </c>
      <c r="J1413" s="359" t="str">
        <f>IFERROR(IF(OR(#REF!,#REF!,#REF!),J$3*$F1413,""),"n/a")</f>
        <v>n/a</v>
      </c>
      <c r="K1413" s="359" t="str">
        <f>IFERROR(IF(OR(#REF!,#REF!,#REF!),K$3*$F1413,""),"n/a")</f>
        <v>n/a</v>
      </c>
    </row>
    <row r="1414" spans="1:11" customFormat="1" ht="16" thickBot="1" x14ac:dyDescent="0.4">
      <c r="A1414" s="11"/>
      <c r="B1414" s="565" t="s">
        <v>1557</v>
      </c>
      <c r="C1414" s="391" t="s">
        <v>1559</v>
      </c>
      <c r="D1414" s="386"/>
      <c r="E1414" s="386"/>
      <c r="F1414" s="344">
        <v>7406.65</v>
      </c>
      <c r="G1414" s="358" t="s">
        <v>141</v>
      </c>
      <c r="H1414" s="359" t="str">
        <f>IFERROR(IF(OR(#REF!,#REF!,#REF!),H$3*$F1414,""),"n/a")</f>
        <v>n/a</v>
      </c>
      <c r="I1414" s="359" t="str">
        <f>IFERROR(IF(OR(#REF!,#REF!,#REF!),I$3*$F1414,""),"n/a")</f>
        <v>n/a</v>
      </c>
      <c r="J1414" s="359" t="str">
        <f>IFERROR(IF(OR(#REF!,#REF!,#REF!),J$3*$F1414,""),"n/a")</f>
        <v>n/a</v>
      </c>
      <c r="K1414" s="359" t="str">
        <f>IFERROR(IF(OR(#REF!,#REF!,#REF!),K$3*$F1414,""),"n/a")</f>
        <v>n/a</v>
      </c>
    </row>
    <row r="1415" spans="1:11" customFormat="1" ht="15.5" x14ac:dyDescent="0.35">
      <c r="A1415" s="404" t="s">
        <v>1560</v>
      </c>
      <c r="B1415" s="430" t="s">
        <v>141</v>
      </c>
      <c r="C1415" s="658" t="s">
        <v>141</v>
      </c>
      <c r="D1415" s="450"/>
      <c r="E1415" s="450" t="s">
        <v>141</v>
      </c>
      <c r="F1415" s="481" t="s">
        <v>141</v>
      </c>
      <c r="G1415" s="358" t="s">
        <v>141</v>
      </c>
      <c r="H1415" s="359" t="str">
        <f>IFERROR(IF(OR(#REF!,#REF!,#REF!),H$3*$F1415,""),"n/a")</f>
        <v>n/a</v>
      </c>
      <c r="I1415" s="359" t="str">
        <f>IFERROR(IF(OR(#REF!,#REF!,#REF!),I$3*$F1415,""),"n/a")</f>
        <v>n/a</v>
      </c>
      <c r="J1415" s="359" t="str">
        <f>IFERROR(IF(OR(#REF!,#REF!,#REF!),J$3*$F1415,""),"n/a")</f>
        <v>n/a</v>
      </c>
      <c r="K1415" s="359" t="str">
        <f>IFERROR(IF(OR(#REF!,#REF!,#REF!),K$3*$F1415,""),"n/a")</f>
        <v>n/a</v>
      </c>
    </row>
    <row r="1416" spans="1:11" customFormat="1" ht="15.5" x14ac:dyDescent="0.35">
      <c r="A1416" s="8" t="s">
        <v>9519</v>
      </c>
      <c r="B1416" s="574" t="s">
        <v>1561</v>
      </c>
      <c r="C1416" s="193" t="s">
        <v>1562</v>
      </c>
      <c r="D1416" s="309"/>
      <c r="E1416" s="309" t="s">
        <v>141</v>
      </c>
      <c r="F1416" s="393">
        <v>360.12</v>
      </c>
      <c r="G1416" s="358" t="s">
        <v>141</v>
      </c>
      <c r="H1416" s="359" t="str">
        <f>IFERROR(IF(OR(#REF!,#REF!,#REF!),H$3*$F1416,""),"n/a")</f>
        <v>n/a</v>
      </c>
      <c r="I1416" s="359" t="str">
        <f>IFERROR(IF(OR(#REF!,#REF!,#REF!),I$3*$F1416,""),"n/a")</f>
        <v>n/a</v>
      </c>
      <c r="J1416" s="359" t="str">
        <f>IFERROR(IF(OR(#REF!,#REF!,#REF!),J$3*$F1416,""),"n/a")</f>
        <v>n/a</v>
      </c>
      <c r="K1416" s="359" t="str">
        <f>IFERROR(IF(OR(#REF!,#REF!,#REF!),K$3*$F1416,""),"n/a")</f>
        <v>n/a</v>
      </c>
    </row>
    <row r="1417" spans="1:11" customFormat="1" ht="16" thickBot="1" x14ac:dyDescent="0.4">
      <c r="A1417" s="8"/>
      <c r="B1417" s="221" t="s">
        <v>355</v>
      </c>
      <c r="C1417" s="247" t="s">
        <v>356</v>
      </c>
      <c r="D1417" s="222"/>
      <c r="E1417" s="222"/>
      <c r="F1417" s="274">
        <v>360.12</v>
      </c>
      <c r="G1417" s="358" t="s">
        <v>141</v>
      </c>
      <c r="H1417" s="359" t="str">
        <f>IFERROR(IF(OR(#REF!,#REF!,#REF!),H$3*$F1417,""),"n/a")</f>
        <v>n/a</v>
      </c>
      <c r="I1417" s="359" t="str">
        <f>IFERROR(IF(OR(#REF!,#REF!,#REF!),I$3*$F1417,""),"n/a")</f>
        <v>n/a</v>
      </c>
      <c r="J1417" s="359" t="str">
        <f>IFERROR(IF(OR(#REF!,#REF!,#REF!),J$3*$F1417,""),"n/a")</f>
        <v>n/a</v>
      </c>
      <c r="K1417" s="359" t="str">
        <f>IFERROR(IF(OR(#REF!,#REF!,#REF!),K$3*$F1417,""),"n/a")</f>
        <v>n/a</v>
      </c>
    </row>
    <row r="1418" spans="1:11" customFormat="1" ht="15.5" x14ac:dyDescent="0.35">
      <c r="A1418" s="10"/>
      <c r="B1418" s="16" t="s">
        <v>434</v>
      </c>
      <c r="C1418" s="108" t="s">
        <v>435</v>
      </c>
      <c r="D1418" s="18"/>
      <c r="E1418" s="52" t="s">
        <v>141</v>
      </c>
      <c r="F1418" s="298">
        <v>360.12</v>
      </c>
      <c r="G1418" s="358" t="s">
        <v>141</v>
      </c>
      <c r="H1418" s="359" t="str">
        <f>IFERROR(IF(OR(#REF!,#REF!,#REF!),H$3*$F1418,""),"n/a")</f>
        <v>n/a</v>
      </c>
      <c r="I1418" s="359" t="str">
        <f>IFERROR(IF(OR(#REF!,#REF!,#REF!),I$3*$F1418,""),"n/a")</f>
        <v>n/a</v>
      </c>
      <c r="J1418" s="359" t="str">
        <f>IFERROR(IF(OR(#REF!,#REF!,#REF!),J$3*$F1418,""),"n/a")</f>
        <v>n/a</v>
      </c>
      <c r="K1418" s="359" t="str">
        <f>IFERROR(IF(OR(#REF!,#REF!,#REF!),K$3*$F1418,""),"n/a")</f>
        <v>n/a</v>
      </c>
    </row>
    <row r="1419" spans="1:11" customFormat="1" ht="15.5" x14ac:dyDescent="0.35">
      <c r="A1419" s="8" t="s">
        <v>9520</v>
      </c>
      <c r="B1419" s="3" t="s">
        <v>7976</v>
      </c>
      <c r="C1419" s="110" t="s">
        <v>8026</v>
      </c>
      <c r="D1419" s="20"/>
      <c r="E1419" s="53"/>
      <c r="F1419" s="393">
        <v>1877.36</v>
      </c>
      <c r="G1419" s="358" t="s">
        <v>141</v>
      </c>
      <c r="H1419" s="359" t="str">
        <f>IFERROR(IF(OR(#REF!,#REF!,#REF!),H$3*$F1419,""),"n/a")</f>
        <v>n/a</v>
      </c>
      <c r="I1419" s="359" t="str">
        <f>IFERROR(IF(OR(#REF!,#REF!,#REF!),I$3*$F1419,""),"n/a")</f>
        <v>n/a</v>
      </c>
      <c r="J1419" s="359" t="str">
        <f>IFERROR(IF(OR(#REF!,#REF!,#REF!),J$3*$F1419,""),"n/a")</f>
        <v>n/a</v>
      </c>
      <c r="K1419" s="359" t="str">
        <f>IFERROR(IF(OR(#REF!,#REF!,#REF!),K$3*$F1419,""),"n/a")</f>
        <v>n/a</v>
      </c>
    </row>
    <row r="1420" spans="1:11" customFormat="1" ht="15.5" x14ac:dyDescent="0.35">
      <c r="A1420" s="8"/>
      <c r="B1420" s="574" t="s">
        <v>7438</v>
      </c>
      <c r="C1420" s="193" t="s">
        <v>7437</v>
      </c>
      <c r="D1420" s="309"/>
      <c r="E1420" s="310"/>
      <c r="F1420" s="393">
        <v>1877.36</v>
      </c>
      <c r="G1420" s="358" t="s">
        <v>141</v>
      </c>
      <c r="H1420" s="359" t="str">
        <f>IFERROR(IF(OR(#REF!,#REF!,#REF!),H$3*$F1420,""),"n/a")</f>
        <v>n/a</v>
      </c>
      <c r="I1420" s="359" t="str">
        <f>IFERROR(IF(OR(#REF!,#REF!,#REF!),I$3*$F1420,""),"n/a")</f>
        <v>n/a</v>
      </c>
      <c r="J1420" s="359" t="str">
        <f>IFERROR(IF(OR(#REF!,#REF!,#REF!),J$3*$F1420,""),"n/a")</f>
        <v>n/a</v>
      </c>
      <c r="K1420" s="359" t="str">
        <f>IFERROR(IF(OR(#REF!,#REF!,#REF!),K$3*$F1420,""),"n/a")</f>
        <v>n/a</v>
      </c>
    </row>
    <row r="1421" spans="1:11" customFormat="1" ht="16" thickBot="1" x14ac:dyDescent="0.4">
      <c r="A1421" s="11" t="s">
        <v>9521</v>
      </c>
      <c r="B1421" s="565" t="s">
        <v>8027</v>
      </c>
      <c r="C1421" s="391" t="s">
        <v>8028</v>
      </c>
      <c r="D1421" s="386"/>
      <c r="E1421" s="384"/>
      <c r="F1421" s="344">
        <v>4268</v>
      </c>
      <c r="G1421" s="358" t="s">
        <v>141</v>
      </c>
      <c r="H1421" s="359" t="str">
        <f>IFERROR(IF(OR(#REF!,#REF!,#REF!),H$3*$F1421,""),"n/a")</f>
        <v>n/a</v>
      </c>
      <c r="I1421" s="359" t="str">
        <f>IFERROR(IF(OR(#REF!,#REF!,#REF!),I$3*$F1421,""),"n/a")</f>
        <v>n/a</v>
      </c>
      <c r="J1421" s="359" t="str">
        <f>IFERROR(IF(OR(#REF!,#REF!,#REF!),J$3*$F1421,""),"n/a")</f>
        <v>n/a</v>
      </c>
      <c r="K1421" s="359" t="str">
        <f>IFERROR(IF(OR(#REF!,#REF!,#REF!),K$3*$F1421,""),"n/a")</f>
        <v>n/a</v>
      </c>
    </row>
    <row r="1422" spans="1:11" customFormat="1" ht="15.5" x14ac:dyDescent="0.35">
      <c r="A1422" s="8"/>
      <c r="B1422" s="3" t="s">
        <v>8029</v>
      </c>
      <c r="C1422" s="110" t="s">
        <v>7439</v>
      </c>
      <c r="D1422" s="20"/>
      <c r="E1422" s="53"/>
      <c r="F1422" s="273">
        <v>4268</v>
      </c>
      <c r="G1422" s="358" t="s">
        <v>141</v>
      </c>
      <c r="H1422" s="359" t="str">
        <f>IFERROR(IF(OR(#REF!,#REF!,#REF!),H$3*$F1422,""),"n/a")</f>
        <v>n/a</v>
      </c>
      <c r="I1422" s="359" t="str">
        <f>IFERROR(IF(OR(#REF!,#REF!,#REF!),I$3*$F1422,""),"n/a")</f>
        <v>n/a</v>
      </c>
      <c r="J1422" s="359" t="str">
        <f>IFERROR(IF(OR(#REF!,#REF!,#REF!),J$3*$F1422,""),"n/a")</f>
        <v>n/a</v>
      </c>
      <c r="K1422" s="359" t="str">
        <f>IFERROR(IF(OR(#REF!,#REF!,#REF!),K$3*$F1422,""),"n/a")</f>
        <v>n/a</v>
      </c>
    </row>
    <row r="1423" spans="1:11" customFormat="1" ht="15.5" x14ac:dyDescent="0.35">
      <c r="A1423" s="8" t="s">
        <v>9522</v>
      </c>
      <c r="B1423" s="574" t="s">
        <v>1073</v>
      </c>
      <c r="C1423" s="193" t="s">
        <v>1563</v>
      </c>
      <c r="D1423" s="309"/>
      <c r="E1423" s="310" t="s">
        <v>141</v>
      </c>
      <c r="F1423" s="393">
        <v>3206.86</v>
      </c>
      <c r="G1423" s="358" t="s">
        <v>141</v>
      </c>
      <c r="H1423" s="359" t="str">
        <f>IFERROR(IF(OR(#REF!,#REF!,#REF!),H$3*$F1423,""),"n/a")</f>
        <v>n/a</v>
      </c>
      <c r="I1423" s="359" t="str">
        <f>IFERROR(IF(OR(#REF!,#REF!,#REF!),I$3*$F1423,""),"n/a")</f>
        <v>n/a</v>
      </c>
      <c r="J1423" s="359" t="str">
        <f>IFERROR(IF(OR(#REF!,#REF!,#REF!),J$3*$F1423,""),"n/a")</f>
        <v>n/a</v>
      </c>
      <c r="K1423" s="359" t="str">
        <f>IFERROR(IF(OR(#REF!,#REF!,#REF!),K$3*$F1423,""),"n/a")</f>
        <v>n/a</v>
      </c>
    </row>
    <row r="1424" spans="1:11" customFormat="1" ht="15.5" x14ac:dyDescent="0.35">
      <c r="A1424" s="8"/>
      <c r="B1424" s="574" t="s">
        <v>1074</v>
      </c>
      <c r="C1424" s="193" t="s">
        <v>1564</v>
      </c>
      <c r="D1424" s="309"/>
      <c r="E1424" s="310"/>
      <c r="F1424" s="393">
        <v>3206.86</v>
      </c>
      <c r="G1424" s="358" t="s">
        <v>141</v>
      </c>
      <c r="H1424" s="359" t="str">
        <f>IFERROR(IF(OR(#REF!,#REF!,#REF!),H$3*$F1424,""),"n/a")</f>
        <v>n/a</v>
      </c>
      <c r="I1424" s="359" t="str">
        <f>IFERROR(IF(OR(#REF!,#REF!,#REF!),I$3*$F1424,""),"n/a")</f>
        <v>n/a</v>
      </c>
      <c r="J1424" s="359" t="str">
        <f>IFERROR(IF(OR(#REF!,#REF!,#REF!),J$3*$F1424,""),"n/a")</f>
        <v>n/a</v>
      </c>
      <c r="K1424" s="359" t="str">
        <f>IFERROR(IF(OR(#REF!,#REF!,#REF!),K$3*$F1424,""),"n/a")</f>
        <v>n/a</v>
      </c>
    </row>
    <row r="1425" spans="1:11" customFormat="1" ht="16" thickBot="1" x14ac:dyDescent="0.4">
      <c r="A1425" s="11" t="s">
        <v>9523</v>
      </c>
      <c r="B1425" s="565" t="s">
        <v>1075</v>
      </c>
      <c r="C1425" s="391" t="s">
        <v>1565</v>
      </c>
      <c r="D1425" s="386"/>
      <c r="E1425" s="384" t="s">
        <v>141</v>
      </c>
      <c r="F1425" s="344">
        <v>3446.25</v>
      </c>
      <c r="G1425" s="358" t="s">
        <v>141</v>
      </c>
      <c r="H1425" s="359" t="str">
        <f>IFERROR(IF(OR(#REF!,#REF!,#REF!),H$3*$F1425,""),"n/a")</f>
        <v>n/a</v>
      </c>
      <c r="I1425" s="359" t="str">
        <f>IFERROR(IF(OR(#REF!,#REF!,#REF!),I$3*$F1425,""),"n/a")</f>
        <v>n/a</v>
      </c>
      <c r="J1425" s="359" t="str">
        <f>IFERROR(IF(OR(#REF!,#REF!,#REF!),J$3*$F1425,""),"n/a")</f>
        <v>n/a</v>
      </c>
      <c r="K1425" s="359" t="str">
        <f>IFERROR(IF(OR(#REF!,#REF!,#REF!),K$3*$F1425,""),"n/a")</f>
        <v>n/a</v>
      </c>
    </row>
    <row r="1426" spans="1:11" customFormat="1" ht="15.5" x14ac:dyDescent="0.35">
      <c r="A1426" s="10"/>
      <c r="B1426" s="16" t="s">
        <v>1076</v>
      </c>
      <c r="C1426" s="108" t="s">
        <v>1566</v>
      </c>
      <c r="D1426" s="18"/>
      <c r="E1426" s="52"/>
      <c r="F1426" s="276">
        <v>3446.25</v>
      </c>
      <c r="G1426" s="358" t="s">
        <v>141</v>
      </c>
      <c r="H1426" s="359" t="str">
        <f>IFERROR(IF(OR(#REF!,#REF!,#REF!),H$3*$F1426,""),"n/a")</f>
        <v>n/a</v>
      </c>
      <c r="I1426" s="359" t="str">
        <f>IFERROR(IF(OR(#REF!,#REF!,#REF!),I$3*$F1426,""),"n/a")</f>
        <v>n/a</v>
      </c>
      <c r="J1426" s="359" t="str">
        <f>IFERROR(IF(OR(#REF!,#REF!,#REF!),J$3*$F1426,""),"n/a")</f>
        <v>n/a</v>
      </c>
      <c r="K1426" s="359" t="str">
        <f>IFERROR(IF(OR(#REF!,#REF!,#REF!),K$3*$F1426,""),"n/a")</f>
        <v>n/a</v>
      </c>
    </row>
    <row r="1427" spans="1:11" customFormat="1" ht="16" thickBot="1" x14ac:dyDescent="0.4">
      <c r="A1427" s="11" t="s">
        <v>9524</v>
      </c>
      <c r="B1427" s="565" t="s">
        <v>1567</v>
      </c>
      <c r="C1427" s="391" t="s">
        <v>1568</v>
      </c>
      <c r="D1427" s="386"/>
      <c r="E1427" s="384"/>
      <c r="F1427" s="297">
        <v>1769.36</v>
      </c>
      <c r="G1427" s="358" t="s">
        <v>141</v>
      </c>
      <c r="H1427" s="359" t="str">
        <f>IFERROR(IF(OR(#REF!,#REF!,#REF!),H$3*$F1427,""),"n/a")</f>
        <v>n/a</v>
      </c>
      <c r="I1427" s="359" t="str">
        <f>IFERROR(IF(OR(#REF!,#REF!,#REF!),I$3*$F1427,""),"n/a")</f>
        <v>n/a</v>
      </c>
      <c r="J1427" s="359" t="str">
        <f>IFERROR(IF(OR(#REF!,#REF!,#REF!),J$3*$F1427,""),"n/a")</f>
        <v>n/a</v>
      </c>
      <c r="K1427" s="359" t="str">
        <f>IFERROR(IF(OR(#REF!,#REF!,#REF!),K$3*$F1427,""),"n/a")</f>
        <v>n/a</v>
      </c>
    </row>
    <row r="1428" spans="1:11" customFormat="1" ht="15.5" x14ac:dyDescent="0.35">
      <c r="A1428" s="10"/>
      <c r="B1428" s="16" t="s">
        <v>1077</v>
      </c>
      <c r="C1428" s="108" t="s">
        <v>1569</v>
      </c>
      <c r="D1428" s="18"/>
      <c r="E1428" s="52" t="s">
        <v>141</v>
      </c>
      <c r="F1428" s="276">
        <v>1769.36</v>
      </c>
      <c r="G1428" s="358" t="s">
        <v>141</v>
      </c>
      <c r="H1428" s="359" t="str">
        <f>IFERROR(IF(OR(#REF!,#REF!,#REF!),H$3*$F1428,""),"n/a")</f>
        <v>n/a</v>
      </c>
      <c r="I1428" s="359" t="str">
        <f>IFERROR(IF(OR(#REF!,#REF!,#REF!),I$3*$F1428,""),"n/a")</f>
        <v>n/a</v>
      </c>
      <c r="J1428" s="359" t="str">
        <f>IFERROR(IF(OR(#REF!,#REF!,#REF!),J$3*$F1428,""),"n/a")</f>
        <v>n/a</v>
      </c>
      <c r="K1428" s="359" t="str">
        <f>IFERROR(IF(OR(#REF!,#REF!,#REF!),K$3*$F1428,""),"n/a")</f>
        <v>n/a</v>
      </c>
    </row>
    <row r="1429" spans="1:11" customFormat="1" ht="16" thickBot="1" x14ac:dyDescent="0.4">
      <c r="A1429" s="11"/>
      <c r="B1429" s="221" t="s">
        <v>1570</v>
      </c>
      <c r="C1429" s="391" t="s">
        <v>1571</v>
      </c>
      <c r="D1429" s="386"/>
      <c r="E1429" s="384"/>
      <c r="F1429" s="273">
        <v>1769.36</v>
      </c>
      <c r="G1429" s="358" t="s">
        <v>141</v>
      </c>
      <c r="H1429" s="359" t="str">
        <f>IFERROR(IF(OR(#REF!,#REF!,#REF!),H$3*$F1429,""),"n/a")</f>
        <v>n/a</v>
      </c>
      <c r="I1429" s="359" t="str">
        <f>IFERROR(IF(OR(#REF!,#REF!,#REF!),I$3*$F1429,""),"n/a")</f>
        <v>n/a</v>
      </c>
      <c r="J1429" s="359" t="str">
        <f>IFERROR(IF(OR(#REF!,#REF!,#REF!),J$3*$F1429,""),"n/a")</f>
        <v>n/a</v>
      </c>
      <c r="K1429" s="359" t="str">
        <f>IFERROR(IF(OR(#REF!,#REF!,#REF!),K$3*$F1429,""),"n/a")</f>
        <v>n/a</v>
      </c>
    </row>
    <row r="1430" spans="1:11" customFormat="1" ht="15.5" x14ac:dyDescent="0.35">
      <c r="A1430" s="10" t="s">
        <v>9525</v>
      </c>
      <c r="B1430" s="16" t="s">
        <v>1572</v>
      </c>
      <c r="C1430" s="108" t="s">
        <v>1573</v>
      </c>
      <c r="D1430" s="18"/>
      <c r="E1430" s="52"/>
      <c r="F1430" s="276">
        <v>2986.23</v>
      </c>
      <c r="G1430" s="358" t="s">
        <v>141</v>
      </c>
      <c r="H1430" s="359" t="str">
        <f>IFERROR(IF(OR(#REF!,#REF!,#REF!),H$3*$F1430,""),"n/a")</f>
        <v>n/a</v>
      </c>
      <c r="I1430" s="359" t="str">
        <f>IFERROR(IF(OR(#REF!,#REF!,#REF!),I$3*$F1430,""),"n/a")</f>
        <v>n/a</v>
      </c>
      <c r="J1430" s="359" t="str">
        <f>IFERROR(IF(OR(#REF!,#REF!,#REF!),J$3*$F1430,""),"n/a")</f>
        <v>n/a</v>
      </c>
      <c r="K1430" s="359" t="str">
        <f>IFERROR(IF(OR(#REF!,#REF!,#REF!),K$3*$F1430,""),"n/a")</f>
        <v>n/a</v>
      </c>
    </row>
    <row r="1431" spans="1:11" customFormat="1" ht="16" thickBot="1" x14ac:dyDescent="0.4">
      <c r="A1431" s="11"/>
      <c r="B1431" s="565" t="s">
        <v>1078</v>
      </c>
      <c r="C1431" s="391" t="s">
        <v>1574</v>
      </c>
      <c r="D1431" s="386"/>
      <c r="E1431" s="384" t="s">
        <v>141</v>
      </c>
      <c r="F1431" s="273">
        <v>2986.23</v>
      </c>
      <c r="G1431" s="358" t="s">
        <v>141</v>
      </c>
      <c r="H1431" s="359" t="str">
        <f>IFERROR(IF(OR(#REF!,#REF!,#REF!),H$3*$F1431,""),"n/a")</f>
        <v>n/a</v>
      </c>
      <c r="I1431" s="359" t="str">
        <f>IFERROR(IF(OR(#REF!,#REF!,#REF!),I$3*$F1431,""),"n/a")</f>
        <v>n/a</v>
      </c>
      <c r="J1431" s="359" t="str">
        <f>IFERROR(IF(OR(#REF!,#REF!,#REF!),J$3*$F1431,""),"n/a")</f>
        <v>n/a</v>
      </c>
      <c r="K1431" s="359" t="str">
        <f>IFERROR(IF(OR(#REF!,#REF!,#REF!),K$3*$F1431,""),"n/a")</f>
        <v>n/a</v>
      </c>
    </row>
    <row r="1432" spans="1:11" customFormat="1" ht="15.5" x14ac:dyDescent="0.35">
      <c r="A1432" s="10"/>
      <c r="B1432" s="16" t="s">
        <v>1575</v>
      </c>
      <c r="C1432" s="108" t="s">
        <v>1576</v>
      </c>
      <c r="D1432" s="18"/>
      <c r="E1432" s="52"/>
      <c r="F1432" s="298">
        <v>2986.23</v>
      </c>
      <c r="G1432" s="358" t="s">
        <v>141</v>
      </c>
      <c r="H1432" s="359" t="str">
        <f>IFERROR(IF(OR(#REF!,#REF!,#REF!),H$3*$F1432,""),"n/a")</f>
        <v>n/a</v>
      </c>
      <c r="I1432" s="359" t="str">
        <f>IFERROR(IF(OR(#REF!,#REF!,#REF!),I$3*$F1432,""),"n/a")</f>
        <v>n/a</v>
      </c>
      <c r="J1432" s="359" t="str">
        <f>IFERROR(IF(OR(#REF!,#REF!,#REF!),J$3*$F1432,""),"n/a")</f>
        <v>n/a</v>
      </c>
      <c r="K1432" s="359" t="str">
        <f>IFERROR(IF(OR(#REF!,#REF!,#REF!),K$3*$F1432,""),"n/a")</f>
        <v>n/a</v>
      </c>
    </row>
    <row r="1433" spans="1:11" customFormat="1" ht="15.5" x14ac:dyDescent="0.35">
      <c r="A1433" s="8" t="s">
        <v>9526</v>
      </c>
      <c r="B1433" s="2" t="s">
        <v>1577</v>
      </c>
      <c r="C1433" s="111" t="s">
        <v>1578</v>
      </c>
      <c r="D1433" s="17"/>
      <c r="E1433" s="41"/>
      <c r="F1433" s="393">
        <v>686.8</v>
      </c>
      <c r="G1433" s="358" t="s">
        <v>141</v>
      </c>
      <c r="H1433" s="359" t="str">
        <f>IFERROR(IF(OR(#REF!,#REF!,#REF!),H$3*$F1433,""),"n/a")</f>
        <v>n/a</v>
      </c>
      <c r="I1433" s="359" t="str">
        <f>IFERROR(IF(OR(#REF!,#REF!,#REF!),I$3*$F1433,""),"n/a")</f>
        <v>n/a</v>
      </c>
      <c r="J1433" s="359" t="str">
        <f>IFERROR(IF(OR(#REF!,#REF!,#REF!),J$3*$F1433,""),"n/a")</f>
        <v>n/a</v>
      </c>
      <c r="K1433" s="359" t="str">
        <f>IFERROR(IF(OR(#REF!,#REF!,#REF!),K$3*$F1433,""),"n/a")</f>
        <v>n/a</v>
      </c>
    </row>
    <row r="1434" spans="1:11" customFormat="1" ht="16" thickBot="1" x14ac:dyDescent="0.4">
      <c r="A1434" s="11"/>
      <c r="B1434" s="565" t="s">
        <v>1079</v>
      </c>
      <c r="C1434" s="391" t="s">
        <v>1579</v>
      </c>
      <c r="D1434" s="386"/>
      <c r="E1434" s="384" t="s">
        <v>141</v>
      </c>
      <c r="F1434" s="297">
        <v>686.8</v>
      </c>
      <c r="G1434" s="358" t="s">
        <v>141</v>
      </c>
      <c r="H1434" s="359" t="str">
        <f>IFERROR(IF(OR(#REF!,#REF!,#REF!),H$3*$F1434,""),"n/a")</f>
        <v>n/a</v>
      </c>
      <c r="I1434" s="359" t="str">
        <f>IFERROR(IF(OR(#REF!,#REF!,#REF!),I$3*$F1434,""),"n/a")</f>
        <v>n/a</v>
      </c>
      <c r="J1434" s="359" t="str">
        <f>IFERROR(IF(OR(#REF!,#REF!,#REF!),J$3*$F1434,""),"n/a")</f>
        <v>n/a</v>
      </c>
      <c r="K1434" s="359" t="str">
        <f>IFERROR(IF(OR(#REF!,#REF!,#REF!),K$3*$F1434,""),"n/a")</f>
        <v>n/a</v>
      </c>
    </row>
    <row r="1435" spans="1:11" customFormat="1" ht="15.5" x14ac:dyDescent="0.35">
      <c r="A1435" s="8"/>
      <c r="B1435" s="3" t="s">
        <v>1580</v>
      </c>
      <c r="C1435" s="110" t="s">
        <v>1581</v>
      </c>
      <c r="D1435" s="20"/>
      <c r="E1435" s="53"/>
      <c r="F1435" s="296">
        <v>686.8</v>
      </c>
      <c r="G1435" s="358" t="s">
        <v>141</v>
      </c>
      <c r="H1435" s="359" t="str">
        <f>IFERROR(IF(OR(#REF!,#REF!,#REF!),H$3*$F1435,""),"n/a")</f>
        <v>n/a</v>
      </c>
      <c r="I1435" s="359" t="str">
        <f>IFERROR(IF(OR(#REF!,#REF!,#REF!),I$3*$F1435,""),"n/a")</f>
        <v>n/a</v>
      </c>
      <c r="J1435" s="359" t="str">
        <f>IFERROR(IF(OR(#REF!,#REF!,#REF!),J$3*$F1435,""),"n/a")</f>
        <v>n/a</v>
      </c>
      <c r="K1435" s="359" t="str">
        <f>IFERROR(IF(OR(#REF!,#REF!,#REF!),K$3*$F1435,""),"n/a")</f>
        <v>n/a</v>
      </c>
    </row>
    <row r="1436" spans="1:11" customFormat="1" ht="15.5" x14ac:dyDescent="0.35">
      <c r="A1436" s="8" t="s">
        <v>9527</v>
      </c>
      <c r="B1436" s="2" t="s">
        <v>1582</v>
      </c>
      <c r="C1436" s="111" t="s">
        <v>1583</v>
      </c>
      <c r="D1436" s="17"/>
      <c r="E1436" s="41"/>
      <c r="F1436" s="393">
        <v>1067.8499999999999</v>
      </c>
      <c r="G1436" s="358" t="s">
        <v>141</v>
      </c>
      <c r="H1436" s="359" t="str">
        <f>IFERROR(IF(OR(#REF!,#REF!,#REF!),H$3*$F1436,""),"n/a")</f>
        <v>n/a</v>
      </c>
      <c r="I1436" s="359" t="str">
        <f>IFERROR(IF(OR(#REF!,#REF!,#REF!),I$3*$F1436,""),"n/a")</f>
        <v>n/a</v>
      </c>
      <c r="J1436" s="359" t="str">
        <f>IFERROR(IF(OR(#REF!,#REF!,#REF!),J$3*$F1436,""),"n/a")</f>
        <v>n/a</v>
      </c>
      <c r="K1436" s="359" t="str">
        <f>IFERROR(IF(OR(#REF!,#REF!,#REF!),K$3*$F1436,""),"n/a")</f>
        <v>n/a</v>
      </c>
    </row>
    <row r="1437" spans="1:11" customFormat="1" ht="16" thickBot="1" x14ac:dyDescent="0.4">
      <c r="A1437" s="11"/>
      <c r="B1437" s="565" t="s">
        <v>1080</v>
      </c>
      <c r="C1437" s="391" t="s">
        <v>1584</v>
      </c>
      <c r="D1437" s="386"/>
      <c r="E1437" s="384" t="s">
        <v>141</v>
      </c>
      <c r="F1437" s="297">
        <v>1067.8499999999999</v>
      </c>
      <c r="G1437" s="358" t="s">
        <v>141</v>
      </c>
      <c r="H1437" s="359" t="str">
        <f>IFERROR(IF(OR(#REF!,#REF!,#REF!),H$3*$F1437,""),"n/a")</f>
        <v>n/a</v>
      </c>
      <c r="I1437" s="359" t="str">
        <f>IFERROR(IF(OR(#REF!,#REF!,#REF!),I$3*$F1437,""),"n/a")</f>
        <v>n/a</v>
      </c>
      <c r="J1437" s="359" t="str">
        <f>IFERROR(IF(OR(#REF!,#REF!,#REF!),J$3*$F1437,""),"n/a")</f>
        <v>n/a</v>
      </c>
      <c r="K1437" s="359" t="str">
        <f>IFERROR(IF(OR(#REF!,#REF!,#REF!),K$3*$F1437,""),"n/a")</f>
        <v>n/a</v>
      </c>
    </row>
    <row r="1438" spans="1:11" customFormat="1" ht="15.5" x14ac:dyDescent="0.35">
      <c r="A1438" s="8"/>
      <c r="B1438" s="3" t="s">
        <v>1083</v>
      </c>
      <c r="C1438" s="110" t="s">
        <v>1585</v>
      </c>
      <c r="D1438" s="20"/>
      <c r="E1438" s="53"/>
      <c r="F1438" s="296">
        <v>1067.8499999999999</v>
      </c>
      <c r="G1438" s="358" t="s">
        <v>141</v>
      </c>
      <c r="H1438" s="359" t="str">
        <f>IFERROR(IF(OR(#REF!,#REF!,#REF!),H$3*$F1438,""),"n/a")</f>
        <v>n/a</v>
      </c>
      <c r="I1438" s="359" t="str">
        <f>IFERROR(IF(OR(#REF!,#REF!,#REF!),I$3*$F1438,""),"n/a")</f>
        <v>n/a</v>
      </c>
      <c r="J1438" s="359" t="str">
        <f>IFERROR(IF(OR(#REF!,#REF!,#REF!),J$3*$F1438,""),"n/a")</f>
        <v>n/a</v>
      </c>
      <c r="K1438" s="359" t="str">
        <f>IFERROR(IF(OR(#REF!,#REF!,#REF!),K$3*$F1438,""),"n/a")</f>
        <v>n/a</v>
      </c>
    </row>
    <row r="1439" spans="1:11" customFormat="1" ht="15.5" x14ac:dyDescent="0.35">
      <c r="A1439" s="8"/>
      <c r="B1439" s="3" t="s">
        <v>1081</v>
      </c>
      <c r="C1439" s="110" t="s">
        <v>7820</v>
      </c>
      <c r="D1439" s="20"/>
      <c r="E1439" s="53" t="s">
        <v>186</v>
      </c>
      <c r="F1439" s="296">
        <v>1067.8499999999999</v>
      </c>
      <c r="G1439" s="358" t="s">
        <v>141</v>
      </c>
      <c r="H1439" s="359" t="str">
        <f>IFERROR(IF(OR(#REF!,#REF!,#REF!),H$3*$F1439,""),"n/a")</f>
        <v>n/a</v>
      </c>
      <c r="I1439" s="359" t="str">
        <f>IFERROR(IF(OR(#REF!,#REF!,#REF!),I$3*$F1439,""),"n/a")</f>
        <v>n/a</v>
      </c>
      <c r="J1439" s="359" t="str">
        <f>IFERROR(IF(OR(#REF!,#REF!,#REF!),J$3*$F1439,""),"n/a")</f>
        <v>n/a</v>
      </c>
      <c r="K1439" s="359" t="str">
        <f>IFERROR(IF(OR(#REF!,#REF!,#REF!),K$3*$F1439,""),"n/a")</f>
        <v>n/a</v>
      </c>
    </row>
    <row r="1440" spans="1:11" customFormat="1" ht="15.5" x14ac:dyDescent="0.35">
      <c r="A1440" s="8"/>
      <c r="B1440" s="3" t="s">
        <v>1082</v>
      </c>
      <c r="C1440" s="110" t="s">
        <v>7819</v>
      </c>
      <c r="D1440" s="20"/>
      <c r="E1440" s="53" t="s">
        <v>186</v>
      </c>
      <c r="F1440" s="296">
        <v>1067.8499999999999</v>
      </c>
      <c r="G1440" s="358" t="s">
        <v>141</v>
      </c>
      <c r="H1440" s="359" t="str">
        <f>IFERROR(IF(OR(#REF!,#REF!,#REF!),H$3*$F1440,""),"n/a")</f>
        <v>n/a</v>
      </c>
      <c r="I1440" s="359" t="str">
        <f>IFERROR(IF(OR(#REF!,#REF!,#REF!),I$3*$F1440,""),"n/a")</f>
        <v>n/a</v>
      </c>
      <c r="J1440" s="359" t="str">
        <f>IFERROR(IF(OR(#REF!,#REF!,#REF!),J$3*$F1440,""),"n/a")</f>
        <v>n/a</v>
      </c>
      <c r="K1440" s="359" t="str">
        <f>IFERROR(IF(OR(#REF!,#REF!,#REF!),K$3*$F1440,""),"n/a")</f>
        <v>n/a</v>
      </c>
    </row>
    <row r="1441" spans="1:11" customFormat="1" ht="15.5" x14ac:dyDescent="0.35">
      <c r="A1441" s="8" t="s">
        <v>9528</v>
      </c>
      <c r="B1441" s="2" t="s">
        <v>1084</v>
      </c>
      <c r="C1441" s="111" t="s">
        <v>1586</v>
      </c>
      <c r="D1441" s="17"/>
      <c r="E1441" s="41" t="s">
        <v>141</v>
      </c>
      <c r="F1441" s="393">
        <v>1017.1</v>
      </c>
      <c r="G1441" s="358" t="s">
        <v>141</v>
      </c>
      <c r="H1441" s="359" t="str">
        <f>IFERROR(IF(OR(#REF!,#REF!,#REF!),H$3*$F1441,""),"n/a")</f>
        <v>n/a</v>
      </c>
      <c r="I1441" s="359" t="str">
        <f>IFERROR(IF(OR(#REF!,#REF!,#REF!),I$3*$F1441,""),"n/a")</f>
        <v>n/a</v>
      </c>
      <c r="J1441" s="359" t="str">
        <f>IFERROR(IF(OR(#REF!,#REF!,#REF!),J$3*$F1441,""),"n/a")</f>
        <v>n/a</v>
      </c>
      <c r="K1441" s="359" t="str">
        <f>IFERROR(IF(OR(#REF!,#REF!,#REF!),K$3*$F1441,""),"n/a")</f>
        <v>n/a</v>
      </c>
    </row>
    <row r="1442" spans="1:11" customFormat="1" ht="16" thickBot="1" x14ac:dyDescent="0.4">
      <c r="A1442" s="11"/>
      <c r="B1442" s="565" t="s">
        <v>1085</v>
      </c>
      <c r="C1442" s="391" t="s">
        <v>1587</v>
      </c>
      <c r="D1442" s="386"/>
      <c r="E1442" s="384"/>
      <c r="F1442" s="297">
        <v>1017.1</v>
      </c>
      <c r="G1442" s="358" t="s">
        <v>141</v>
      </c>
      <c r="H1442" s="359" t="str">
        <f>IFERROR(IF(OR(#REF!,#REF!,#REF!),H$3*$F1442,""),"n/a")</f>
        <v>n/a</v>
      </c>
      <c r="I1442" s="359" t="str">
        <f>IFERROR(IF(OR(#REF!,#REF!,#REF!),I$3*$F1442,""),"n/a")</f>
        <v>n/a</v>
      </c>
      <c r="J1442" s="359" t="str">
        <f>IFERROR(IF(OR(#REF!,#REF!,#REF!),J$3*$F1442,""),"n/a")</f>
        <v>n/a</v>
      </c>
      <c r="K1442" s="359" t="str">
        <f>IFERROR(IF(OR(#REF!,#REF!,#REF!),K$3*$F1442,""),"n/a")</f>
        <v>n/a</v>
      </c>
    </row>
    <row r="1443" spans="1:11" customFormat="1" ht="15.5" x14ac:dyDescent="0.35">
      <c r="A1443" s="8"/>
      <c r="B1443" s="2" t="s">
        <v>1085</v>
      </c>
      <c r="C1443" s="110" t="s">
        <v>1588</v>
      </c>
      <c r="D1443" s="20"/>
      <c r="E1443" s="53"/>
      <c r="F1443" s="273">
        <v>1017.1</v>
      </c>
      <c r="G1443" s="358" t="s">
        <v>141</v>
      </c>
      <c r="H1443" s="359" t="str">
        <f>IFERROR(IF(OR(#REF!,#REF!,#REF!),H$3*$F1443,""),"n/a")</f>
        <v>n/a</v>
      </c>
      <c r="I1443" s="359" t="str">
        <f>IFERROR(IF(OR(#REF!,#REF!,#REF!),I$3*$F1443,""),"n/a")</f>
        <v>n/a</v>
      </c>
      <c r="J1443" s="359" t="str">
        <f>IFERROR(IF(OR(#REF!,#REF!,#REF!),J$3*$F1443,""),"n/a")</f>
        <v>n/a</v>
      </c>
      <c r="K1443" s="359" t="str">
        <f>IFERROR(IF(OR(#REF!,#REF!,#REF!),K$3*$F1443,""),"n/a")</f>
        <v>n/a</v>
      </c>
    </row>
    <row r="1444" spans="1:11" customFormat="1" ht="15.5" x14ac:dyDescent="0.35">
      <c r="A1444" s="8"/>
      <c r="B1444" s="2" t="s">
        <v>1086</v>
      </c>
      <c r="C1444" s="110" t="s">
        <v>7818</v>
      </c>
      <c r="D1444" s="20"/>
      <c r="E1444" s="53" t="s">
        <v>186</v>
      </c>
      <c r="F1444" s="273">
        <v>1017.1</v>
      </c>
      <c r="G1444" s="358" t="s">
        <v>141</v>
      </c>
      <c r="H1444" s="359" t="str">
        <f>IFERROR(IF(OR(#REF!,#REF!,#REF!),H$3*$F1444,""),"n/a")</f>
        <v>n/a</v>
      </c>
      <c r="I1444" s="359" t="str">
        <f>IFERROR(IF(OR(#REF!,#REF!,#REF!),I$3*$F1444,""),"n/a")</f>
        <v>n/a</v>
      </c>
      <c r="J1444" s="359" t="str">
        <f>IFERROR(IF(OR(#REF!,#REF!,#REF!),J$3*$F1444,""),"n/a")</f>
        <v>n/a</v>
      </c>
      <c r="K1444" s="359" t="str">
        <f>IFERROR(IF(OR(#REF!,#REF!,#REF!),K$3*$F1444,""),"n/a")</f>
        <v>n/a</v>
      </c>
    </row>
    <row r="1445" spans="1:11" customFormat="1" ht="15.5" x14ac:dyDescent="0.35">
      <c r="A1445" s="8"/>
      <c r="B1445" s="2" t="s">
        <v>1087</v>
      </c>
      <c r="C1445" s="110" t="s">
        <v>7817</v>
      </c>
      <c r="D1445" s="20"/>
      <c r="E1445" s="53" t="s">
        <v>186</v>
      </c>
      <c r="F1445" s="273">
        <v>1017.1</v>
      </c>
      <c r="G1445" s="358" t="s">
        <v>141</v>
      </c>
      <c r="H1445" s="359" t="str">
        <f>IFERROR(IF(OR(#REF!,#REF!,#REF!),H$3*$F1445,""),"n/a")</f>
        <v>n/a</v>
      </c>
      <c r="I1445" s="359" t="str">
        <f>IFERROR(IF(OR(#REF!,#REF!,#REF!),I$3*$F1445,""),"n/a")</f>
        <v>n/a</v>
      </c>
      <c r="J1445" s="359" t="str">
        <f>IFERROR(IF(OR(#REF!,#REF!,#REF!),J$3*$F1445,""),"n/a")</f>
        <v>n/a</v>
      </c>
      <c r="K1445" s="359" t="str">
        <f>IFERROR(IF(OR(#REF!,#REF!,#REF!),K$3*$F1445,""),"n/a")</f>
        <v>n/a</v>
      </c>
    </row>
    <row r="1446" spans="1:11" customFormat="1" ht="15.5" x14ac:dyDescent="0.35">
      <c r="A1446" s="8" t="s">
        <v>9529</v>
      </c>
      <c r="B1446" s="574" t="s">
        <v>1088</v>
      </c>
      <c r="C1446" s="247" t="s">
        <v>1589</v>
      </c>
      <c r="D1446" s="222"/>
      <c r="E1446" s="222" t="s">
        <v>141</v>
      </c>
      <c r="F1446" s="296">
        <v>1079.98</v>
      </c>
      <c r="G1446" s="358" t="s">
        <v>141</v>
      </c>
      <c r="H1446" s="359" t="str">
        <f>IFERROR(IF(OR(#REF!,#REF!,#REF!),H$3*$F1446,""),"n/a")</f>
        <v>n/a</v>
      </c>
      <c r="I1446" s="359" t="str">
        <f>IFERROR(IF(OR(#REF!,#REF!,#REF!),I$3*$F1446,""),"n/a")</f>
        <v>n/a</v>
      </c>
      <c r="J1446" s="359" t="str">
        <f>IFERROR(IF(OR(#REF!,#REF!,#REF!),J$3*$F1446,""),"n/a")</f>
        <v>n/a</v>
      </c>
      <c r="K1446" s="359" t="str">
        <f>IFERROR(IF(OR(#REF!,#REF!,#REF!),K$3*$F1446,""),"n/a")</f>
        <v>n/a</v>
      </c>
    </row>
    <row r="1447" spans="1:11" customFormat="1" ht="16" thickBot="1" x14ac:dyDescent="0.4">
      <c r="A1447" s="11"/>
      <c r="B1447" s="565" t="s">
        <v>1089</v>
      </c>
      <c r="C1447" s="391" t="s">
        <v>1590</v>
      </c>
      <c r="D1447" s="386"/>
      <c r="E1447" s="386"/>
      <c r="F1447" s="344">
        <v>1079.98</v>
      </c>
      <c r="G1447" s="358" t="s">
        <v>141</v>
      </c>
      <c r="H1447" s="359" t="str">
        <f>IFERROR(IF(OR(#REF!,#REF!,#REF!),H$3*$F1447,""),"n/a")</f>
        <v>n/a</v>
      </c>
      <c r="I1447" s="359" t="str">
        <f>IFERROR(IF(OR(#REF!,#REF!,#REF!),I$3*$F1447,""),"n/a")</f>
        <v>n/a</v>
      </c>
      <c r="J1447" s="359" t="str">
        <f>IFERROR(IF(OR(#REF!,#REF!,#REF!),J$3*$F1447,""),"n/a")</f>
        <v>n/a</v>
      </c>
      <c r="K1447" s="359" t="str">
        <f>IFERROR(IF(OR(#REF!,#REF!,#REF!),K$3*$F1447,""),"n/a")</f>
        <v>n/a</v>
      </c>
    </row>
    <row r="1448" spans="1:11" customFormat="1" ht="16" thickBot="1" x14ac:dyDescent="0.4">
      <c r="A1448" s="11"/>
      <c r="B1448" s="565" t="s">
        <v>1090</v>
      </c>
      <c r="C1448" s="391" t="s">
        <v>7816</v>
      </c>
      <c r="D1448" s="386"/>
      <c r="E1448" s="386" t="s">
        <v>186</v>
      </c>
      <c r="F1448" s="344">
        <v>1079.98</v>
      </c>
      <c r="G1448" s="358" t="s">
        <v>141</v>
      </c>
      <c r="H1448" s="359" t="str">
        <f>IFERROR(IF(OR(#REF!,#REF!,#REF!),H$3*$F1448,""),"n/a")</f>
        <v>n/a</v>
      </c>
      <c r="I1448" s="359" t="str">
        <f>IFERROR(IF(OR(#REF!,#REF!,#REF!),I$3*$F1448,""),"n/a")</f>
        <v>n/a</v>
      </c>
      <c r="J1448" s="359" t="str">
        <f>IFERROR(IF(OR(#REF!,#REF!,#REF!),J$3*$F1448,""),"n/a")</f>
        <v>n/a</v>
      </c>
      <c r="K1448" s="359" t="str">
        <f>IFERROR(IF(OR(#REF!,#REF!,#REF!),K$3*$F1448,""),"n/a")</f>
        <v>n/a</v>
      </c>
    </row>
    <row r="1449" spans="1:11" customFormat="1" ht="16" thickBot="1" x14ac:dyDescent="0.4">
      <c r="A1449" s="11"/>
      <c r="B1449" s="565" t="s">
        <v>1091</v>
      </c>
      <c r="C1449" s="391" t="s">
        <v>7815</v>
      </c>
      <c r="D1449" s="386"/>
      <c r="E1449" s="386" t="s">
        <v>186</v>
      </c>
      <c r="F1449" s="344">
        <v>1079.98</v>
      </c>
      <c r="G1449" s="358" t="s">
        <v>141</v>
      </c>
      <c r="H1449" s="359" t="str">
        <f>IFERROR(IF(OR(#REF!,#REF!,#REF!),H$3*$F1449,""),"n/a")</f>
        <v>n/a</v>
      </c>
      <c r="I1449" s="359" t="str">
        <f>IFERROR(IF(OR(#REF!,#REF!,#REF!),I$3*$F1449,""),"n/a")</f>
        <v>n/a</v>
      </c>
      <c r="J1449" s="359" t="str">
        <f>IFERROR(IF(OR(#REF!,#REF!,#REF!),J$3*$F1449,""),"n/a")</f>
        <v>n/a</v>
      </c>
      <c r="K1449" s="359" t="str">
        <f>IFERROR(IF(OR(#REF!,#REF!,#REF!),K$3*$F1449,""),"n/a")</f>
        <v>n/a</v>
      </c>
    </row>
    <row r="1450" spans="1:11" customFormat="1" ht="15.5" x14ac:dyDescent="0.35">
      <c r="A1450" s="8"/>
      <c r="B1450" s="3" t="s">
        <v>1092</v>
      </c>
      <c r="C1450" s="110" t="s">
        <v>1591</v>
      </c>
      <c r="D1450" s="20"/>
      <c r="E1450" s="20"/>
      <c r="F1450" s="273">
        <v>1079.98</v>
      </c>
      <c r="G1450" s="358" t="s">
        <v>141</v>
      </c>
      <c r="H1450" s="359" t="str">
        <f>IFERROR(IF(OR(#REF!,#REF!,#REF!),H$3*$F1450,""),"n/a")</f>
        <v>n/a</v>
      </c>
      <c r="I1450" s="359" t="str">
        <f>IFERROR(IF(OR(#REF!,#REF!,#REF!),I$3*$F1450,""),"n/a")</f>
        <v>n/a</v>
      </c>
      <c r="J1450" s="359" t="str">
        <f>IFERROR(IF(OR(#REF!,#REF!,#REF!),J$3*$F1450,""),"n/a")</f>
        <v>n/a</v>
      </c>
      <c r="K1450" s="359" t="str">
        <f>IFERROR(IF(OR(#REF!,#REF!,#REF!),K$3*$F1450,""),"n/a")</f>
        <v>n/a</v>
      </c>
    </row>
    <row r="1451" spans="1:11" customFormat="1" ht="15.5" x14ac:dyDescent="0.35">
      <c r="A1451" s="8" t="s">
        <v>9530</v>
      </c>
      <c r="B1451" s="574" t="s">
        <v>1592</v>
      </c>
      <c r="C1451" s="193" t="s">
        <v>1593</v>
      </c>
      <c r="D1451" s="309"/>
      <c r="E1451" s="309"/>
      <c r="F1451" s="393">
        <v>1438.51</v>
      </c>
      <c r="G1451" s="358" t="s">
        <v>141</v>
      </c>
      <c r="H1451" s="359" t="str">
        <f>IFERROR(IF(OR(#REF!,#REF!,#REF!),H$3*$F1451,""),"n/a")</f>
        <v>n/a</v>
      </c>
      <c r="I1451" s="359" t="str">
        <f>IFERROR(IF(OR(#REF!,#REF!,#REF!),I$3*$F1451,""),"n/a")</f>
        <v>n/a</v>
      </c>
      <c r="J1451" s="359" t="str">
        <f>IFERROR(IF(OR(#REF!,#REF!,#REF!),J$3*$F1451,""),"n/a")</f>
        <v>n/a</v>
      </c>
      <c r="K1451" s="359" t="str">
        <f>IFERROR(IF(OR(#REF!,#REF!,#REF!),K$3*$F1451,""),"n/a")</f>
        <v>n/a</v>
      </c>
    </row>
    <row r="1452" spans="1:11" customFormat="1" ht="16" thickBot="1" x14ac:dyDescent="0.4">
      <c r="A1452" s="11"/>
      <c r="B1452" s="65" t="s">
        <v>1093</v>
      </c>
      <c r="C1452" s="391" t="s">
        <v>1594</v>
      </c>
      <c r="D1452" s="386"/>
      <c r="E1452" s="386" t="s">
        <v>141</v>
      </c>
      <c r="F1452" s="344">
        <v>1438.51</v>
      </c>
      <c r="G1452" s="358" t="s">
        <v>141</v>
      </c>
      <c r="H1452" s="359" t="str">
        <f>IFERROR(IF(OR(#REF!,#REF!,#REF!),H$3*$F1452,""),"n/a")</f>
        <v>n/a</v>
      </c>
      <c r="I1452" s="359" t="str">
        <f>IFERROR(IF(OR(#REF!,#REF!,#REF!),I$3*$F1452,""),"n/a")</f>
        <v>n/a</v>
      </c>
      <c r="J1452" s="359" t="str">
        <f>IFERROR(IF(OR(#REF!,#REF!,#REF!),J$3*$F1452,""),"n/a")</f>
        <v>n/a</v>
      </c>
      <c r="K1452" s="359" t="str">
        <f>IFERROR(IF(OR(#REF!,#REF!,#REF!),K$3*$F1452,""),"n/a")</f>
        <v>n/a</v>
      </c>
    </row>
    <row r="1453" spans="1:11" customFormat="1" ht="16" thickBot="1" x14ac:dyDescent="0.4">
      <c r="A1453" s="10"/>
      <c r="B1453" s="16" t="s">
        <v>1096</v>
      </c>
      <c r="C1453" s="108" t="s">
        <v>1595</v>
      </c>
      <c r="D1453" s="18"/>
      <c r="E1453" s="18"/>
      <c r="F1453" s="276">
        <v>1438.51</v>
      </c>
      <c r="G1453" s="358" t="s">
        <v>141</v>
      </c>
      <c r="H1453" s="359" t="str">
        <f>IFERROR(IF(OR(#REF!,#REF!,#REF!),H$3*$F1453,""),"n/a")</f>
        <v>n/a</v>
      </c>
      <c r="I1453" s="359" t="str">
        <f>IFERROR(IF(OR(#REF!,#REF!,#REF!),I$3*$F1453,""),"n/a")</f>
        <v>n/a</v>
      </c>
      <c r="J1453" s="359" t="str">
        <f>IFERROR(IF(OR(#REF!,#REF!,#REF!),J$3*$F1453,""),"n/a")</f>
        <v>n/a</v>
      </c>
      <c r="K1453" s="359" t="str">
        <f>IFERROR(IF(OR(#REF!,#REF!,#REF!),K$3*$F1453,""),"n/a")</f>
        <v>n/a</v>
      </c>
    </row>
    <row r="1454" spans="1:11" customFormat="1" ht="16" thickBot="1" x14ac:dyDescent="0.4">
      <c r="A1454" s="10"/>
      <c r="B1454" s="16" t="s">
        <v>1094</v>
      </c>
      <c r="C1454" s="108" t="s">
        <v>7814</v>
      </c>
      <c r="D1454" s="18"/>
      <c r="E1454" s="18" t="s">
        <v>186</v>
      </c>
      <c r="F1454" s="276">
        <v>1438.51</v>
      </c>
      <c r="G1454" s="358" t="s">
        <v>141</v>
      </c>
      <c r="H1454" s="359" t="str">
        <f>IFERROR(IF(OR(#REF!,#REF!,#REF!),H$3*$F1454,""),"n/a")</f>
        <v>n/a</v>
      </c>
      <c r="I1454" s="359" t="str">
        <f>IFERROR(IF(OR(#REF!,#REF!,#REF!),I$3*$F1454,""),"n/a")</f>
        <v>n/a</v>
      </c>
      <c r="J1454" s="359" t="str">
        <f>IFERROR(IF(OR(#REF!,#REF!,#REF!),J$3*$F1454,""),"n/a")</f>
        <v>n/a</v>
      </c>
      <c r="K1454" s="359" t="str">
        <f>IFERROR(IF(OR(#REF!,#REF!,#REF!),K$3*$F1454,""),"n/a")</f>
        <v>n/a</v>
      </c>
    </row>
    <row r="1455" spans="1:11" customFormat="1" ht="15.5" x14ac:dyDescent="0.35">
      <c r="A1455" s="10"/>
      <c r="B1455" s="16" t="s">
        <v>1095</v>
      </c>
      <c r="C1455" s="108" t="s">
        <v>7813</v>
      </c>
      <c r="D1455" s="18"/>
      <c r="E1455" s="18" t="s">
        <v>186</v>
      </c>
      <c r="F1455" s="276">
        <v>1438.51</v>
      </c>
      <c r="G1455" s="358" t="s">
        <v>141</v>
      </c>
      <c r="H1455" s="359" t="str">
        <f>IFERROR(IF(OR(#REF!,#REF!,#REF!),H$3*$F1455,""),"n/a")</f>
        <v>n/a</v>
      </c>
      <c r="I1455" s="359" t="str">
        <f>IFERROR(IF(OR(#REF!,#REF!,#REF!),I$3*$F1455,""),"n/a")</f>
        <v>n/a</v>
      </c>
      <c r="J1455" s="359" t="str">
        <f>IFERROR(IF(OR(#REF!,#REF!,#REF!),J$3*$F1455,""),"n/a")</f>
        <v>n/a</v>
      </c>
      <c r="K1455" s="359" t="str">
        <f>IFERROR(IF(OR(#REF!,#REF!,#REF!),K$3*$F1455,""),"n/a")</f>
        <v>n/a</v>
      </c>
    </row>
    <row r="1456" spans="1:11" customFormat="1" ht="15.5" x14ac:dyDescent="0.35">
      <c r="A1456" s="8" t="s">
        <v>9531</v>
      </c>
      <c r="B1456" s="574" t="s">
        <v>1097</v>
      </c>
      <c r="C1456" s="193" t="s">
        <v>1596</v>
      </c>
      <c r="D1456" s="309"/>
      <c r="E1456" s="309" t="s">
        <v>141</v>
      </c>
      <c r="F1456" s="393">
        <v>1891.9</v>
      </c>
      <c r="G1456" s="358" t="s">
        <v>141</v>
      </c>
      <c r="H1456" s="359" t="str">
        <f>IFERROR(IF(OR(#REF!,#REF!,#REF!),H$3*$F1456,""),"n/a")</f>
        <v>n/a</v>
      </c>
      <c r="I1456" s="359" t="str">
        <f>IFERROR(IF(OR(#REF!,#REF!,#REF!),I$3*$F1456,""),"n/a")</f>
        <v>n/a</v>
      </c>
      <c r="J1456" s="359" t="str">
        <f>IFERROR(IF(OR(#REF!,#REF!,#REF!),J$3*$F1456,""),"n/a")</f>
        <v>n/a</v>
      </c>
      <c r="K1456" s="359" t="str">
        <f>IFERROR(IF(OR(#REF!,#REF!,#REF!),K$3*$F1456,""),"n/a")</f>
        <v>n/a</v>
      </c>
    </row>
    <row r="1457" spans="1:11" customFormat="1" ht="16" thickBot="1" x14ac:dyDescent="0.4">
      <c r="A1457" s="11"/>
      <c r="B1457" s="565" t="s">
        <v>1098</v>
      </c>
      <c r="C1457" s="391" t="s">
        <v>1597</v>
      </c>
      <c r="D1457" s="386"/>
      <c r="E1457" s="386"/>
      <c r="F1457" s="344">
        <v>1891.9</v>
      </c>
      <c r="G1457" s="358" t="s">
        <v>141</v>
      </c>
      <c r="H1457" s="359" t="str">
        <f>IFERROR(IF(OR(#REF!,#REF!,#REF!),H$3*$F1457,""),"n/a")</f>
        <v>n/a</v>
      </c>
      <c r="I1457" s="359" t="str">
        <f>IFERROR(IF(OR(#REF!,#REF!,#REF!),I$3*$F1457,""),"n/a")</f>
        <v>n/a</v>
      </c>
      <c r="J1457" s="359" t="str">
        <f>IFERROR(IF(OR(#REF!,#REF!,#REF!),J$3*$F1457,""),"n/a")</f>
        <v>n/a</v>
      </c>
      <c r="K1457" s="359" t="str">
        <f>IFERROR(IF(OR(#REF!,#REF!,#REF!),K$3*$F1457,""),"n/a")</f>
        <v>n/a</v>
      </c>
    </row>
    <row r="1458" spans="1:11" customFormat="1" ht="15.5" x14ac:dyDescent="0.35">
      <c r="A1458" s="8" t="s">
        <v>9532</v>
      </c>
      <c r="B1458" s="3" t="s">
        <v>1099</v>
      </c>
      <c r="C1458" s="110" t="s">
        <v>1598</v>
      </c>
      <c r="D1458" s="20"/>
      <c r="E1458" s="20" t="s">
        <v>141</v>
      </c>
      <c r="F1458" s="273">
        <v>1802.55</v>
      </c>
      <c r="G1458" s="358" t="s">
        <v>141</v>
      </c>
      <c r="H1458" s="359" t="str">
        <f>IFERROR(IF(OR(#REF!,#REF!,#REF!),H$3*$F1458,""),"n/a")</f>
        <v>n/a</v>
      </c>
      <c r="I1458" s="359" t="str">
        <f>IFERROR(IF(OR(#REF!,#REF!,#REF!),I$3*$F1458,""),"n/a")</f>
        <v>n/a</v>
      </c>
      <c r="J1458" s="359" t="str">
        <f>IFERROR(IF(OR(#REF!,#REF!,#REF!),J$3*$F1458,""),"n/a")</f>
        <v>n/a</v>
      </c>
      <c r="K1458" s="359" t="str">
        <f>IFERROR(IF(OR(#REF!,#REF!,#REF!),K$3*$F1458,""),"n/a")</f>
        <v>n/a</v>
      </c>
    </row>
    <row r="1459" spans="1:11" customFormat="1" ht="15.5" x14ac:dyDescent="0.35">
      <c r="A1459" s="8"/>
      <c r="B1459" s="574" t="s">
        <v>1100</v>
      </c>
      <c r="C1459" s="193" t="s">
        <v>1599</v>
      </c>
      <c r="D1459" s="309"/>
      <c r="E1459" s="309"/>
      <c r="F1459" s="393">
        <v>1802.55</v>
      </c>
      <c r="G1459" s="358" t="s">
        <v>141</v>
      </c>
      <c r="H1459" s="359" t="str">
        <f>IFERROR(IF(OR(#REF!,#REF!,#REF!),H$3*$F1459,""),"n/a")</f>
        <v>n/a</v>
      </c>
      <c r="I1459" s="359" t="str">
        <f>IFERROR(IF(OR(#REF!,#REF!,#REF!),I$3*$F1459,""),"n/a")</f>
        <v>n/a</v>
      </c>
      <c r="J1459" s="359" t="str">
        <f>IFERROR(IF(OR(#REF!,#REF!,#REF!),J$3*$F1459,""),"n/a")</f>
        <v>n/a</v>
      </c>
      <c r="K1459" s="359" t="str">
        <f>IFERROR(IF(OR(#REF!,#REF!,#REF!),K$3*$F1459,""),"n/a")</f>
        <v>n/a</v>
      </c>
    </row>
    <row r="1460" spans="1:11" customFormat="1" ht="15.5" x14ac:dyDescent="0.35">
      <c r="A1460" s="8"/>
      <c r="B1460" s="221" t="s">
        <v>1103</v>
      </c>
      <c r="C1460" s="247" t="s">
        <v>1600</v>
      </c>
      <c r="D1460" s="222"/>
      <c r="E1460" s="222"/>
      <c r="F1460" s="274">
        <v>1802.55</v>
      </c>
      <c r="G1460" s="358" t="s">
        <v>141</v>
      </c>
      <c r="H1460" s="359" t="str">
        <f>IFERROR(IF(OR(#REF!,#REF!,#REF!),H$3*$F1460,""),"n/a")</f>
        <v>n/a</v>
      </c>
      <c r="I1460" s="359" t="str">
        <f>IFERROR(IF(OR(#REF!,#REF!,#REF!),I$3*$F1460,""),"n/a")</f>
        <v>n/a</v>
      </c>
      <c r="J1460" s="359" t="str">
        <f>IFERROR(IF(OR(#REF!,#REF!,#REF!),J$3*$F1460,""),"n/a")</f>
        <v>n/a</v>
      </c>
      <c r="K1460" s="359" t="str">
        <f>IFERROR(IF(OR(#REF!,#REF!,#REF!),K$3*$F1460,""),"n/a")</f>
        <v>n/a</v>
      </c>
    </row>
    <row r="1461" spans="1:11" customFormat="1" ht="15.5" x14ac:dyDescent="0.35">
      <c r="A1461" s="8"/>
      <c r="B1461" s="221" t="s">
        <v>1101</v>
      </c>
      <c r="C1461" s="247" t="s">
        <v>7812</v>
      </c>
      <c r="D1461" s="222"/>
      <c r="E1461" s="222" t="s">
        <v>186</v>
      </c>
      <c r="F1461" s="274">
        <v>1802.55</v>
      </c>
      <c r="G1461" s="358" t="s">
        <v>141</v>
      </c>
      <c r="H1461" s="359" t="str">
        <f>IFERROR(IF(OR(#REF!,#REF!,#REF!),H$3*$F1461,""),"n/a")</f>
        <v>n/a</v>
      </c>
      <c r="I1461" s="359" t="str">
        <f>IFERROR(IF(OR(#REF!,#REF!,#REF!),I$3*$F1461,""),"n/a")</f>
        <v>n/a</v>
      </c>
      <c r="J1461" s="359" t="str">
        <f>IFERROR(IF(OR(#REF!,#REF!,#REF!),J$3*$F1461,""),"n/a")</f>
        <v>n/a</v>
      </c>
      <c r="K1461" s="359" t="str">
        <f>IFERROR(IF(OR(#REF!,#REF!,#REF!),K$3*$F1461,""),"n/a")</f>
        <v>n/a</v>
      </c>
    </row>
    <row r="1462" spans="1:11" customFormat="1" ht="16" thickBot="1" x14ac:dyDescent="0.4">
      <c r="A1462" s="8"/>
      <c r="B1462" s="221" t="s">
        <v>1102</v>
      </c>
      <c r="C1462" s="247" t="s">
        <v>7811</v>
      </c>
      <c r="D1462" s="222"/>
      <c r="E1462" s="222" t="s">
        <v>186</v>
      </c>
      <c r="F1462" s="274">
        <v>1802.55</v>
      </c>
      <c r="G1462" s="358" t="s">
        <v>141</v>
      </c>
      <c r="H1462" s="359" t="str">
        <f>IFERROR(IF(OR(#REF!,#REF!,#REF!),H$3*$F1462,""),"n/a")</f>
        <v>n/a</v>
      </c>
      <c r="I1462" s="359" t="str">
        <f>IFERROR(IF(OR(#REF!,#REF!,#REF!),I$3*$F1462,""),"n/a")</f>
        <v>n/a</v>
      </c>
      <c r="J1462" s="359" t="str">
        <f>IFERROR(IF(OR(#REF!,#REF!,#REF!),J$3*$F1462,""),"n/a")</f>
        <v>n/a</v>
      </c>
      <c r="K1462" s="359" t="str">
        <f>IFERROR(IF(OR(#REF!,#REF!,#REF!),K$3*$F1462,""),"n/a")</f>
        <v>n/a</v>
      </c>
    </row>
    <row r="1463" spans="1:11" customFormat="1" ht="15.5" x14ac:dyDescent="0.35">
      <c r="A1463" s="10" t="s">
        <v>9533</v>
      </c>
      <c r="B1463" s="16" t="s">
        <v>1104</v>
      </c>
      <c r="C1463" s="108" t="s">
        <v>1601</v>
      </c>
      <c r="D1463" s="18"/>
      <c r="E1463" s="18" t="s">
        <v>141</v>
      </c>
      <c r="F1463" s="276">
        <v>1638.18</v>
      </c>
      <c r="G1463" s="358" t="s">
        <v>141</v>
      </c>
      <c r="H1463" s="359" t="str">
        <f>IFERROR(IF(OR(#REF!,#REF!,#REF!),H$3*$F1463,""),"n/a")</f>
        <v>n/a</v>
      </c>
      <c r="I1463" s="359" t="str">
        <f>IFERROR(IF(OR(#REF!,#REF!,#REF!),I$3*$F1463,""),"n/a")</f>
        <v>n/a</v>
      </c>
      <c r="J1463" s="359" t="str">
        <f>IFERROR(IF(OR(#REF!,#REF!,#REF!),J$3*$F1463,""),"n/a")</f>
        <v>n/a</v>
      </c>
      <c r="K1463" s="359" t="str">
        <f>IFERROR(IF(OR(#REF!,#REF!,#REF!),K$3*$F1463,""),"n/a")</f>
        <v>n/a</v>
      </c>
    </row>
    <row r="1464" spans="1:11" customFormat="1" ht="16" thickBot="1" x14ac:dyDescent="0.4">
      <c r="A1464" s="8"/>
      <c r="B1464" s="221" t="s">
        <v>1105</v>
      </c>
      <c r="C1464" s="247" t="s">
        <v>1602</v>
      </c>
      <c r="D1464" s="222"/>
      <c r="E1464" s="222"/>
      <c r="F1464" s="274">
        <v>1638.18</v>
      </c>
      <c r="G1464" s="358" t="s">
        <v>141</v>
      </c>
      <c r="H1464" s="359" t="str">
        <f>IFERROR(IF(OR(#REF!,#REF!,#REF!),H$3*$F1464,""),"n/a")</f>
        <v>n/a</v>
      </c>
      <c r="I1464" s="359" t="str">
        <f>IFERROR(IF(OR(#REF!,#REF!,#REF!),I$3*$F1464,""),"n/a")</f>
        <v>n/a</v>
      </c>
      <c r="J1464" s="359" t="str">
        <f>IFERROR(IF(OR(#REF!,#REF!,#REF!),J$3*$F1464,""),"n/a")</f>
        <v>n/a</v>
      </c>
      <c r="K1464" s="359" t="str">
        <f>IFERROR(IF(OR(#REF!,#REF!,#REF!),K$3*$F1464,""),"n/a")</f>
        <v>n/a</v>
      </c>
    </row>
    <row r="1465" spans="1:11" customFormat="1" ht="16" thickBot="1" x14ac:dyDescent="0.4">
      <c r="A1465" s="10"/>
      <c r="B1465" s="16" t="s">
        <v>1108</v>
      </c>
      <c r="C1465" s="108" t="s">
        <v>1603</v>
      </c>
      <c r="D1465" s="18"/>
      <c r="E1465" s="18"/>
      <c r="F1465" s="276">
        <v>1638.18</v>
      </c>
      <c r="G1465" s="358" t="s">
        <v>141</v>
      </c>
      <c r="H1465" s="359" t="str">
        <f>IFERROR(IF(OR(#REF!,#REF!,#REF!),H$3*$F1465,""),"n/a")</f>
        <v>n/a</v>
      </c>
      <c r="I1465" s="359" t="str">
        <f>IFERROR(IF(OR(#REF!,#REF!,#REF!),I$3*$F1465,""),"n/a")</f>
        <v>n/a</v>
      </c>
      <c r="J1465" s="359" t="str">
        <f>IFERROR(IF(OR(#REF!,#REF!,#REF!),J$3*$F1465,""),"n/a")</f>
        <v>n/a</v>
      </c>
      <c r="K1465" s="359" t="str">
        <f>IFERROR(IF(OR(#REF!,#REF!,#REF!),K$3*$F1465,""),"n/a")</f>
        <v>n/a</v>
      </c>
    </row>
    <row r="1466" spans="1:11" customFormat="1" ht="16" thickBot="1" x14ac:dyDescent="0.4">
      <c r="A1466" s="10"/>
      <c r="B1466" s="16" t="s">
        <v>1106</v>
      </c>
      <c r="C1466" s="108" t="s">
        <v>7723</v>
      </c>
      <c r="D1466" s="18"/>
      <c r="E1466" s="18" t="s">
        <v>186</v>
      </c>
      <c r="F1466" s="276">
        <v>1638.18</v>
      </c>
      <c r="G1466" s="358" t="s">
        <v>141</v>
      </c>
      <c r="H1466" s="359" t="str">
        <f>IFERROR(IF(OR(#REF!,#REF!,#REF!),H$3*$F1466,""),"n/a")</f>
        <v>n/a</v>
      </c>
      <c r="I1466" s="359" t="str">
        <f>IFERROR(IF(OR(#REF!,#REF!,#REF!),I$3*$F1466,""),"n/a")</f>
        <v>n/a</v>
      </c>
      <c r="J1466" s="359" t="str">
        <f>IFERROR(IF(OR(#REF!,#REF!,#REF!),J$3*$F1466,""),"n/a")</f>
        <v>n/a</v>
      </c>
      <c r="K1466" s="359" t="str">
        <f>IFERROR(IF(OR(#REF!,#REF!,#REF!),K$3*$F1466,""),"n/a")</f>
        <v>n/a</v>
      </c>
    </row>
    <row r="1467" spans="1:11" customFormat="1" ht="15.5" x14ac:dyDescent="0.35">
      <c r="A1467" s="10"/>
      <c r="B1467" s="16" t="s">
        <v>1107</v>
      </c>
      <c r="C1467" s="108" t="s">
        <v>7722</v>
      </c>
      <c r="D1467" s="18"/>
      <c r="E1467" s="18" t="s">
        <v>186</v>
      </c>
      <c r="F1467" s="276">
        <v>1638.18</v>
      </c>
      <c r="G1467" s="358" t="s">
        <v>141</v>
      </c>
      <c r="H1467" s="359" t="str">
        <f>IFERROR(IF(OR(#REF!,#REF!,#REF!),H$3*$F1467,""),"n/a")</f>
        <v>n/a</v>
      </c>
      <c r="I1467" s="359" t="str">
        <f>IFERROR(IF(OR(#REF!,#REF!,#REF!),I$3*$F1467,""),"n/a")</f>
        <v>n/a</v>
      </c>
      <c r="J1467" s="359" t="str">
        <f>IFERROR(IF(OR(#REF!,#REF!,#REF!),J$3*$F1467,""),"n/a")</f>
        <v>n/a</v>
      </c>
      <c r="K1467" s="359" t="str">
        <f>IFERROR(IF(OR(#REF!,#REF!,#REF!),K$3*$F1467,""),"n/a")</f>
        <v>n/a</v>
      </c>
    </row>
    <row r="1468" spans="1:11" customFormat="1" ht="15.5" x14ac:dyDescent="0.35">
      <c r="A1468" s="8" t="s">
        <v>9534</v>
      </c>
      <c r="B1468" s="574" t="s">
        <v>1109</v>
      </c>
      <c r="C1468" s="193" t="s">
        <v>1604</v>
      </c>
      <c r="D1468" s="309"/>
      <c r="E1468" s="309" t="s">
        <v>141</v>
      </c>
      <c r="F1468" s="393">
        <v>1709.08</v>
      </c>
      <c r="G1468" s="358" t="s">
        <v>141</v>
      </c>
      <c r="H1468" s="359" t="str">
        <f>IFERROR(IF(OR(#REF!,#REF!,#REF!),H$3*$F1468,""),"n/a")</f>
        <v>n/a</v>
      </c>
      <c r="I1468" s="359" t="str">
        <f>IFERROR(IF(OR(#REF!,#REF!,#REF!),I$3*$F1468,""),"n/a")</f>
        <v>n/a</v>
      </c>
      <c r="J1468" s="359" t="str">
        <f>IFERROR(IF(OR(#REF!,#REF!,#REF!),J$3*$F1468,""),"n/a")</f>
        <v>n/a</v>
      </c>
      <c r="K1468" s="359" t="str">
        <f>IFERROR(IF(OR(#REF!,#REF!,#REF!),K$3*$F1468,""),"n/a")</f>
        <v>n/a</v>
      </c>
    </row>
    <row r="1469" spans="1:11" customFormat="1" ht="16" thickBot="1" x14ac:dyDescent="0.4">
      <c r="A1469" s="8"/>
      <c r="B1469" s="221" t="s">
        <v>1110</v>
      </c>
      <c r="C1469" s="247" t="s">
        <v>1605</v>
      </c>
      <c r="D1469" s="222"/>
      <c r="E1469" s="222"/>
      <c r="F1469" s="274">
        <v>1709.08</v>
      </c>
      <c r="G1469" s="358" t="s">
        <v>141</v>
      </c>
      <c r="H1469" s="359" t="str">
        <f>IFERROR(IF(OR(#REF!,#REF!,#REF!),H$3*$F1469,""),"n/a")</f>
        <v>n/a</v>
      </c>
      <c r="I1469" s="359" t="str">
        <f>IFERROR(IF(OR(#REF!,#REF!,#REF!),I$3*$F1469,""),"n/a")</f>
        <v>n/a</v>
      </c>
      <c r="J1469" s="359" t="str">
        <f>IFERROR(IF(OR(#REF!,#REF!,#REF!),J$3*$F1469,""),"n/a")</f>
        <v>n/a</v>
      </c>
      <c r="K1469" s="359" t="str">
        <f>IFERROR(IF(OR(#REF!,#REF!,#REF!),K$3*$F1469,""),"n/a")</f>
        <v>n/a</v>
      </c>
    </row>
    <row r="1470" spans="1:11" customFormat="1" ht="16" thickBot="1" x14ac:dyDescent="0.4">
      <c r="A1470" s="10"/>
      <c r="B1470" s="16" t="s">
        <v>1113</v>
      </c>
      <c r="C1470" s="108" t="s">
        <v>1606</v>
      </c>
      <c r="D1470" s="18"/>
      <c r="E1470" s="18"/>
      <c r="F1470" s="276">
        <v>1709.08</v>
      </c>
      <c r="G1470" s="358" t="s">
        <v>141</v>
      </c>
      <c r="H1470" s="359" t="str">
        <f>IFERROR(IF(OR(#REF!,#REF!,#REF!),H$3*$F1470,""),"n/a")</f>
        <v>n/a</v>
      </c>
      <c r="I1470" s="359" t="str">
        <f>IFERROR(IF(OR(#REF!,#REF!,#REF!),I$3*$F1470,""),"n/a")</f>
        <v>n/a</v>
      </c>
      <c r="J1470" s="359" t="str">
        <f>IFERROR(IF(OR(#REF!,#REF!,#REF!),J$3*$F1470,""),"n/a")</f>
        <v>n/a</v>
      </c>
      <c r="K1470" s="359" t="str">
        <f>IFERROR(IF(OR(#REF!,#REF!,#REF!),K$3*$F1470,""),"n/a")</f>
        <v>n/a</v>
      </c>
    </row>
    <row r="1471" spans="1:11" customFormat="1" ht="16" thickBot="1" x14ac:dyDescent="0.4">
      <c r="A1471" s="10"/>
      <c r="B1471" s="16" t="s">
        <v>1111</v>
      </c>
      <c r="C1471" s="108" t="s">
        <v>7810</v>
      </c>
      <c r="D1471" s="18"/>
      <c r="E1471" s="18" t="s">
        <v>186</v>
      </c>
      <c r="F1471" s="276">
        <v>1709.08</v>
      </c>
      <c r="G1471" s="358" t="s">
        <v>141</v>
      </c>
      <c r="H1471" s="359" t="str">
        <f>IFERROR(IF(OR(#REF!,#REF!,#REF!),H$3*$F1471,""),"n/a")</f>
        <v>n/a</v>
      </c>
      <c r="I1471" s="359" t="str">
        <f>IFERROR(IF(OR(#REF!,#REF!,#REF!),I$3*$F1471,""),"n/a")</f>
        <v>n/a</v>
      </c>
      <c r="J1471" s="359" t="str">
        <f>IFERROR(IF(OR(#REF!,#REF!,#REF!),J$3*$F1471,""),"n/a")</f>
        <v>n/a</v>
      </c>
      <c r="K1471" s="359" t="str">
        <f>IFERROR(IF(OR(#REF!,#REF!,#REF!),K$3*$F1471,""),"n/a")</f>
        <v>n/a</v>
      </c>
    </row>
    <row r="1472" spans="1:11" customFormat="1" ht="15.5" x14ac:dyDescent="0.35">
      <c r="A1472" s="10"/>
      <c r="B1472" s="16" t="s">
        <v>1112</v>
      </c>
      <c r="C1472" s="108" t="s">
        <v>7809</v>
      </c>
      <c r="D1472" s="18"/>
      <c r="E1472" s="18" t="s">
        <v>186</v>
      </c>
      <c r="F1472" s="276">
        <v>1709.08</v>
      </c>
      <c r="G1472" s="358" t="s">
        <v>141</v>
      </c>
      <c r="H1472" s="359" t="str">
        <f>IFERROR(IF(OR(#REF!,#REF!,#REF!),H$3*$F1472,""),"n/a")</f>
        <v>n/a</v>
      </c>
      <c r="I1472" s="359" t="str">
        <f>IFERROR(IF(OR(#REF!,#REF!,#REF!),I$3*$F1472,""),"n/a")</f>
        <v>n/a</v>
      </c>
      <c r="J1472" s="359" t="str">
        <f>IFERROR(IF(OR(#REF!,#REF!,#REF!),J$3*$F1472,""),"n/a")</f>
        <v>n/a</v>
      </c>
      <c r="K1472" s="359" t="str">
        <f>IFERROR(IF(OR(#REF!,#REF!,#REF!),K$3*$F1472,""),"n/a")</f>
        <v>n/a</v>
      </c>
    </row>
    <row r="1473" spans="1:11" customFormat="1" ht="15.5" x14ac:dyDescent="0.35">
      <c r="A1473" s="8" t="s">
        <v>9535</v>
      </c>
      <c r="B1473" s="574" t="s">
        <v>1114</v>
      </c>
      <c r="C1473" s="193" t="s">
        <v>1607</v>
      </c>
      <c r="D1473" s="309"/>
      <c r="E1473" s="309" t="s">
        <v>141</v>
      </c>
      <c r="F1473" s="393">
        <v>2509.6799999999998</v>
      </c>
      <c r="G1473" s="358" t="s">
        <v>141</v>
      </c>
      <c r="H1473" s="359" t="str">
        <f>IFERROR(IF(OR(#REF!,#REF!,#REF!),H$3*$F1473,""),"n/a")</f>
        <v>n/a</v>
      </c>
      <c r="I1473" s="359" t="str">
        <f>IFERROR(IF(OR(#REF!,#REF!,#REF!),I$3*$F1473,""),"n/a")</f>
        <v>n/a</v>
      </c>
      <c r="J1473" s="359" t="str">
        <f>IFERROR(IF(OR(#REF!,#REF!,#REF!),J$3*$F1473,""),"n/a")</f>
        <v>n/a</v>
      </c>
      <c r="K1473" s="359" t="str">
        <f>IFERROR(IF(OR(#REF!,#REF!,#REF!),K$3*$F1473,""),"n/a")</f>
        <v>n/a</v>
      </c>
    </row>
    <row r="1474" spans="1:11" customFormat="1" ht="16" thickBot="1" x14ac:dyDescent="0.4">
      <c r="A1474" s="11"/>
      <c r="B1474" s="565" t="s">
        <v>1115</v>
      </c>
      <c r="C1474" s="391" t="s">
        <v>1608</v>
      </c>
      <c r="D1474" s="386"/>
      <c r="E1474" s="386"/>
      <c r="F1474" s="344">
        <v>2509.6799999999998</v>
      </c>
      <c r="G1474" s="358" t="s">
        <v>141</v>
      </c>
      <c r="H1474" s="359" t="str">
        <f>IFERROR(IF(OR(#REF!,#REF!,#REF!),H$3*$F1474,""),"n/a")</f>
        <v>n/a</v>
      </c>
      <c r="I1474" s="359" t="str">
        <f>IFERROR(IF(OR(#REF!,#REF!,#REF!),I$3*$F1474,""),"n/a")</f>
        <v>n/a</v>
      </c>
      <c r="J1474" s="359" t="str">
        <f>IFERROR(IF(OR(#REF!,#REF!,#REF!),J$3*$F1474,""),"n/a")</f>
        <v>n/a</v>
      </c>
      <c r="K1474" s="359" t="str">
        <f>IFERROR(IF(OR(#REF!,#REF!,#REF!),K$3*$F1474,""),"n/a")</f>
        <v>n/a</v>
      </c>
    </row>
    <row r="1475" spans="1:11" customFormat="1" ht="16" thickBot="1" x14ac:dyDescent="0.4">
      <c r="A1475" s="11"/>
      <c r="B1475" s="565" t="s">
        <v>1116</v>
      </c>
      <c r="C1475" s="391" t="s">
        <v>7808</v>
      </c>
      <c r="D1475" s="386"/>
      <c r="E1475" s="386" t="s">
        <v>186</v>
      </c>
      <c r="F1475" s="344">
        <v>2509.6799999999998</v>
      </c>
      <c r="G1475" s="358" t="s">
        <v>141</v>
      </c>
      <c r="H1475" s="359" t="str">
        <f>IFERROR(IF(OR(#REF!,#REF!,#REF!),H$3*$F1475,""),"n/a")</f>
        <v>n/a</v>
      </c>
      <c r="I1475" s="359" t="str">
        <f>IFERROR(IF(OR(#REF!,#REF!,#REF!),I$3*$F1475,""),"n/a")</f>
        <v>n/a</v>
      </c>
      <c r="J1475" s="359" t="str">
        <f>IFERROR(IF(OR(#REF!,#REF!,#REF!),J$3*$F1475,""),"n/a")</f>
        <v>n/a</v>
      </c>
      <c r="K1475" s="359" t="str">
        <f>IFERROR(IF(OR(#REF!,#REF!,#REF!),K$3*$F1475,""),"n/a")</f>
        <v>n/a</v>
      </c>
    </row>
    <row r="1476" spans="1:11" customFormat="1" ht="16" thickBot="1" x14ac:dyDescent="0.4">
      <c r="A1476" s="11"/>
      <c r="B1476" s="565" t="s">
        <v>1117</v>
      </c>
      <c r="C1476" s="391" t="s">
        <v>7807</v>
      </c>
      <c r="D1476" s="386"/>
      <c r="E1476" s="386" t="s">
        <v>186</v>
      </c>
      <c r="F1476" s="344">
        <v>2509.6799999999998</v>
      </c>
      <c r="G1476" s="358" t="s">
        <v>141</v>
      </c>
      <c r="H1476" s="359" t="str">
        <f>IFERROR(IF(OR(#REF!,#REF!,#REF!),H$3*$F1476,""),"n/a")</f>
        <v>n/a</v>
      </c>
      <c r="I1476" s="359" t="str">
        <f>IFERROR(IF(OR(#REF!,#REF!,#REF!),I$3*$F1476,""),"n/a")</f>
        <v>n/a</v>
      </c>
      <c r="J1476" s="359" t="str">
        <f>IFERROR(IF(OR(#REF!,#REF!,#REF!),J$3*$F1476,""),"n/a")</f>
        <v>n/a</v>
      </c>
      <c r="K1476" s="359" t="str">
        <f>IFERROR(IF(OR(#REF!,#REF!,#REF!),K$3*$F1476,""),"n/a")</f>
        <v>n/a</v>
      </c>
    </row>
    <row r="1477" spans="1:11" customFormat="1" ht="15.5" x14ac:dyDescent="0.35">
      <c r="A1477" s="10"/>
      <c r="B1477" s="16" t="s">
        <v>1118</v>
      </c>
      <c r="C1477" s="108" t="s">
        <v>1609</v>
      </c>
      <c r="D1477" s="18"/>
      <c r="E1477" s="18"/>
      <c r="F1477" s="276">
        <v>2509.6799999999998</v>
      </c>
      <c r="G1477" s="358" t="s">
        <v>141</v>
      </c>
      <c r="H1477" s="359" t="str">
        <f>IFERROR(IF(OR(#REF!,#REF!,#REF!),H$3*$F1477,""),"n/a")</f>
        <v>n/a</v>
      </c>
      <c r="I1477" s="359" t="str">
        <f>IFERROR(IF(OR(#REF!,#REF!,#REF!),I$3*$F1477,""),"n/a")</f>
        <v>n/a</v>
      </c>
      <c r="J1477" s="359" t="str">
        <f>IFERROR(IF(OR(#REF!,#REF!,#REF!),J$3*$F1477,""),"n/a")</f>
        <v>n/a</v>
      </c>
      <c r="K1477" s="359" t="str">
        <f>IFERROR(IF(OR(#REF!,#REF!,#REF!),K$3*$F1477,""),"n/a")</f>
        <v>n/a</v>
      </c>
    </row>
    <row r="1478" spans="1:11" customFormat="1" ht="15.5" x14ac:dyDescent="0.35">
      <c r="A1478" s="8" t="s">
        <v>9536</v>
      </c>
      <c r="B1478" s="574" t="s">
        <v>1119</v>
      </c>
      <c r="C1478" s="193" t="s">
        <v>1610</v>
      </c>
      <c r="D1478" s="309"/>
      <c r="E1478" s="309" t="s">
        <v>141</v>
      </c>
      <c r="F1478" s="393">
        <v>2369.4699999999998</v>
      </c>
      <c r="G1478" s="358" t="s">
        <v>141</v>
      </c>
      <c r="H1478" s="359" t="str">
        <f>IFERROR(IF(OR(#REF!,#REF!,#REF!),H$3*$F1478,""),"n/a")</f>
        <v>n/a</v>
      </c>
      <c r="I1478" s="359" t="str">
        <f>IFERROR(IF(OR(#REF!,#REF!,#REF!),I$3*$F1478,""),"n/a")</f>
        <v>n/a</v>
      </c>
      <c r="J1478" s="359" t="str">
        <f>IFERROR(IF(OR(#REF!,#REF!,#REF!),J$3*$F1478,""),"n/a")</f>
        <v>n/a</v>
      </c>
      <c r="K1478" s="359" t="str">
        <f>IFERROR(IF(OR(#REF!,#REF!,#REF!),K$3*$F1478,""),"n/a")</f>
        <v>n/a</v>
      </c>
    </row>
    <row r="1479" spans="1:11" customFormat="1" ht="16" thickBot="1" x14ac:dyDescent="0.4">
      <c r="A1479" s="11"/>
      <c r="B1479" s="565" t="s">
        <v>1120</v>
      </c>
      <c r="C1479" s="391" t="s">
        <v>1611</v>
      </c>
      <c r="D1479" s="386"/>
      <c r="E1479" s="386"/>
      <c r="F1479" s="344">
        <v>2369.4699999999998</v>
      </c>
      <c r="G1479" s="358" t="s">
        <v>141</v>
      </c>
      <c r="H1479" s="359" t="str">
        <f>IFERROR(IF(OR(#REF!,#REF!,#REF!),H$3*$F1479,""),"n/a")</f>
        <v>n/a</v>
      </c>
      <c r="I1479" s="359" t="str">
        <f>IFERROR(IF(OR(#REF!,#REF!,#REF!),I$3*$F1479,""),"n/a")</f>
        <v>n/a</v>
      </c>
      <c r="J1479" s="359" t="str">
        <f>IFERROR(IF(OR(#REF!,#REF!,#REF!),J$3*$F1479,""),"n/a")</f>
        <v>n/a</v>
      </c>
      <c r="K1479" s="359" t="str">
        <f>IFERROR(IF(OR(#REF!,#REF!,#REF!),K$3*$F1479,""),"n/a")</f>
        <v>n/a</v>
      </c>
    </row>
    <row r="1480" spans="1:11" customFormat="1" ht="15.5" x14ac:dyDescent="0.35">
      <c r="A1480" s="8"/>
      <c r="B1480" s="3" t="s">
        <v>1123</v>
      </c>
      <c r="C1480" s="110" t="s">
        <v>1612</v>
      </c>
      <c r="D1480" s="20"/>
      <c r="E1480" s="20"/>
      <c r="F1480" s="273">
        <v>2369.4699999999998</v>
      </c>
      <c r="G1480" s="358" t="s">
        <v>141</v>
      </c>
      <c r="H1480" s="359" t="str">
        <f>IFERROR(IF(OR(#REF!,#REF!,#REF!),H$3*$F1480,""),"n/a")</f>
        <v>n/a</v>
      </c>
      <c r="I1480" s="359" t="str">
        <f>IFERROR(IF(OR(#REF!,#REF!,#REF!),I$3*$F1480,""),"n/a")</f>
        <v>n/a</v>
      </c>
      <c r="J1480" s="359" t="str">
        <f>IFERROR(IF(OR(#REF!,#REF!,#REF!),J$3*$F1480,""),"n/a")</f>
        <v>n/a</v>
      </c>
      <c r="K1480" s="359" t="str">
        <f>IFERROR(IF(OR(#REF!,#REF!,#REF!),K$3*$F1480,""),"n/a")</f>
        <v>n/a</v>
      </c>
    </row>
    <row r="1481" spans="1:11" customFormat="1" ht="15.5" x14ac:dyDescent="0.35">
      <c r="A1481" s="8"/>
      <c r="B1481" s="3" t="s">
        <v>1121</v>
      </c>
      <c r="C1481" s="110" t="s">
        <v>7806</v>
      </c>
      <c r="D1481" s="20"/>
      <c r="E1481" s="20" t="s">
        <v>186</v>
      </c>
      <c r="F1481" s="273">
        <v>2369.4699999999998</v>
      </c>
      <c r="G1481" s="358" t="s">
        <v>141</v>
      </c>
      <c r="H1481" s="359" t="str">
        <f>IFERROR(IF(OR(#REF!,#REF!,#REF!),H$3*$F1481,""),"n/a")</f>
        <v>n/a</v>
      </c>
      <c r="I1481" s="359" t="str">
        <f>IFERROR(IF(OR(#REF!,#REF!,#REF!),I$3*$F1481,""),"n/a")</f>
        <v>n/a</v>
      </c>
      <c r="J1481" s="359" t="str">
        <f>IFERROR(IF(OR(#REF!,#REF!,#REF!),J$3*$F1481,""),"n/a")</f>
        <v>n/a</v>
      </c>
      <c r="K1481" s="359" t="str">
        <f>IFERROR(IF(OR(#REF!,#REF!,#REF!),K$3*$F1481,""),"n/a")</f>
        <v>n/a</v>
      </c>
    </row>
    <row r="1482" spans="1:11" customFormat="1" ht="15.5" x14ac:dyDescent="0.35">
      <c r="A1482" s="8"/>
      <c r="B1482" s="3" t="s">
        <v>1122</v>
      </c>
      <c r="C1482" s="110" t="s">
        <v>7805</v>
      </c>
      <c r="D1482" s="20"/>
      <c r="E1482" s="20" t="s">
        <v>186</v>
      </c>
      <c r="F1482" s="273">
        <v>2369.4699999999998</v>
      </c>
      <c r="G1482" s="358" t="s">
        <v>141</v>
      </c>
      <c r="H1482" s="359" t="str">
        <f>IFERROR(IF(OR(#REF!,#REF!,#REF!),H$3*$F1482,""),"n/a")</f>
        <v>n/a</v>
      </c>
      <c r="I1482" s="359" t="str">
        <f>IFERROR(IF(OR(#REF!,#REF!,#REF!),I$3*$F1482,""),"n/a")</f>
        <v>n/a</v>
      </c>
      <c r="J1482" s="359" t="str">
        <f>IFERROR(IF(OR(#REF!,#REF!,#REF!),J$3*$F1482,""),"n/a")</f>
        <v>n/a</v>
      </c>
      <c r="K1482" s="359" t="str">
        <f>IFERROR(IF(OR(#REF!,#REF!,#REF!),K$3*$F1482,""),"n/a")</f>
        <v>n/a</v>
      </c>
    </row>
    <row r="1483" spans="1:11" customFormat="1" ht="16" thickBot="1" x14ac:dyDescent="0.4">
      <c r="A1483" s="8" t="s">
        <v>9537</v>
      </c>
      <c r="B1483" s="221" t="s">
        <v>1124</v>
      </c>
      <c r="C1483" s="247" t="s">
        <v>1613</v>
      </c>
      <c r="D1483" s="222"/>
      <c r="E1483" s="222" t="s">
        <v>141</v>
      </c>
      <c r="F1483" s="274">
        <v>2891.37</v>
      </c>
      <c r="G1483" s="358" t="s">
        <v>141</v>
      </c>
      <c r="H1483" s="359" t="str">
        <f>IFERROR(IF(OR(#REF!,#REF!,#REF!),H$3*$F1483,""),"n/a")</f>
        <v>n/a</v>
      </c>
      <c r="I1483" s="359" t="str">
        <f>IFERROR(IF(OR(#REF!,#REF!,#REF!),I$3*$F1483,""),"n/a")</f>
        <v>n/a</v>
      </c>
      <c r="J1483" s="359" t="str">
        <f>IFERROR(IF(OR(#REF!,#REF!,#REF!),J$3*$F1483,""),"n/a")</f>
        <v>n/a</v>
      </c>
      <c r="K1483" s="359" t="str">
        <f>IFERROR(IF(OR(#REF!,#REF!,#REF!),K$3*$F1483,""),"n/a")</f>
        <v>n/a</v>
      </c>
    </row>
    <row r="1484" spans="1:11" customFormat="1" ht="16" thickBot="1" x14ac:dyDescent="0.4">
      <c r="A1484" s="10"/>
      <c r="B1484" s="16" t="s">
        <v>1127</v>
      </c>
      <c r="C1484" s="108" t="s">
        <v>1614</v>
      </c>
      <c r="D1484" s="18"/>
      <c r="E1484" s="18"/>
      <c r="F1484" s="276">
        <v>2891.37</v>
      </c>
      <c r="G1484" s="358" t="s">
        <v>141</v>
      </c>
      <c r="H1484" s="359" t="str">
        <f>IFERROR(IF(OR(#REF!,#REF!,#REF!),H$3*$F1484,""),"n/a")</f>
        <v>n/a</v>
      </c>
      <c r="I1484" s="359" t="str">
        <f>IFERROR(IF(OR(#REF!,#REF!,#REF!),I$3*$F1484,""),"n/a")</f>
        <v>n/a</v>
      </c>
      <c r="J1484" s="359" t="str">
        <f>IFERROR(IF(OR(#REF!,#REF!,#REF!),J$3*$F1484,""),"n/a")</f>
        <v>n/a</v>
      </c>
      <c r="K1484" s="359" t="str">
        <f>IFERROR(IF(OR(#REF!,#REF!,#REF!),K$3*$F1484,""),"n/a")</f>
        <v>n/a</v>
      </c>
    </row>
    <row r="1485" spans="1:11" customFormat="1" ht="16" thickBot="1" x14ac:dyDescent="0.4">
      <c r="A1485" s="10"/>
      <c r="B1485" s="16" t="s">
        <v>1125</v>
      </c>
      <c r="C1485" s="108" t="s">
        <v>7804</v>
      </c>
      <c r="D1485" s="18"/>
      <c r="E1485" s="18" t="s">
        <v>186</v>
      </c>
      <c r="F1485" s="276">
        <v>2891.37</v>
      </c>
      <c r="G1485" s="358" t="s">
        <v>141</v>
      </c>
      <c r="H1485" s="359" t="str">
        <f>IFERROR(IF(OR(#REF!,#REF!,#REF!),H$3*$F1485,""),"n/a")</f>
        <v>n/a</v>
      </c>
      <c r="I1485" s="359" t="str">
        <f>IFERROR(IF(OR(#REF!,#REF!,#REF!),I$3*$F1485,""),"n/a")</f>
        <v>n/a</v>
      </c>
      <c r="J1485" s="359" t="str">
        <f>IFERROR(IF(OR(#REF!,#REF!,#REF!),J$3*$F1485,""),"n/a")</f>
        <v>n/a</v>
      </c>
      <c r="K1485" s="359" t="str">
        <f>IFERROR(IF(OR(#REF!,#REF!,#REF!),K$3*$F1485,""),"n/a")</f>
        <v>n/a</v>
      </c>
    </row>
    <row r="1486" spans="1:11" customFormat="1" ht="15.5" x14ac:dyDescent="0.35">
      <c r="A1486" s="10"/>
      <c r="B1486" s="16" t="s">
        <v>1126</v>
      </c>
      <c r="C1486" s="108" t="s">
        <v>7803</v>
      </c>
      <c r="D1486" s="18"/>
      <c r="E1486" s="18" t="s">
        <v>186</v>
      </c>
      <c r="F1486" s="276">
        <v>2891.37</v>
      </c>
      <c r="G1486" s="358" t="s">
        <v>141</v>
      </c>
      <c r="H1486" s="359" t="str">
        <f>IFERROR(IF(OR(#REF!,#REF!,#REF!),H$3*$F1486,""),"n/a")</f>
        <v>n/a</v>
      </c>
      <c r="I1486" s="359" t="str">
        <f>IFERROR(IF(OR(#REF!,#REF!,#REF!),I$3*$F1486,""),"n/a")</f>
        <v>n/a</v>
      </c>
      <c r="J1486" s="359" t="str">
        <f>IFERROR(IF(OR(#REF!,#REF!,#REF!),J$3*$F1486,""),"n/a")</f>
        <v>n/a</v>
      </c>
      <c r="K1486" s="359" t="str">
        <f>IFERROR(IF(OR(#REF!,#REF!,#REF!),K$3*$F1486,""),"n/a")</f>
        <v>n/a</v>
      </c>
    </row>
    <row r="1487" spans="1:11" customFormat="1" ht="16" thickBot="1" x14ac:dyDescent="0.4">
      <c r="A1487" s="8" t="s">
        <v>9538</v>
      </c>
      <c r="B1487" s="221" t="s">
        <v>1128</v>
      </c>
      <c r="C1487" s="247" t="s">
        <v>1615</v>
      </c>
      <c r="D1487" s="222"/>
      <c r="E1487" s="222" t="s">
        <v>141</v>
      </c>
      <c r="F1487" s="274">
        <v>2237.1999999999998</v>
      </c>
      <c r="G1487" s="358" t="s">
        <v>141</v>
      </c>
      <c r="H1487" s="359" t="str">
        <f>IFERROR(IF(OR(#REF!,#REF!,#REF!),H$3*$F1487,""),"n/a")</f>
        <v>n/a</v>
      </c>
      <c r="I1487" s="359" t="str">
        <f>IFERROR(IF(OR(#REF!,#REF!,#REF!),I$3*$F1487,""),"n/a")</f>
        <v>n/a</v>
      </c>
      <c r="J1487" s="359" t="str">
        <f>IFERROR(IF(OR(#REF!,#REF!,#REF!),J$3*$F1487,""),"n/a")</f>
        <v>n/a</v>
      </c>
      <c r="K1487" s="359" t="str">
        <f>IFERROR(IF(OR(#REF!,#REF!,#REF!),K$3*$F1487,""),"n/a")</f>
        <v>n/a</v>
      </c>
    </row>
    <row r="1488" spans="1:11" customFormat="1" ht="15.5" x14ac:dyDescent="0.35">
      <c r="A1488" s="10"/>
      <c r="B1488" s="16" t="s">
        <v>1129</v>
      </c>
      <c r="C1488" s="108" t="s">
        <v>1616</v>
      </c>
      <c r="D1488" s="18"/>
      <c r="E1488" s="18"/>
      <c r="F1488" s="276">
        <v>2237.1999999999998</v>
      </c>
      <c r="G1488" s="358" t="s">
        <v>141</v>
      </c>
      <c r="H1488" s="359" t="str">
        <f>IFERROR(IF(OR(#REF!,#REF!,#REF!),H$3*$F1488,""),"n/a")</f>
        <v>n/a</v>
      </c>
      <c r="I1488" s="359" t="str">
        <f>IFERROR(IF(OR(#REF!,#REF!,#REF!),I$3*$F1488,""),"n/a")</f>
        <v>n/a</v>
      </c>
      <c r="J1488" s="359" t="str">
        <f>IFERROR(IF(OR(#REF!,#REF!,#REF!),J$3*$F1488,""),"n/a")</f>
        <v>n/a</v>
      </c>
      <c r="K1488" s="359" t="str">
        <f>IFERROR(IF(OR(#REF!,#REF!,#REF!),K$3*$F1488,""),"n/a")</f>
        <v>n/a</v>
      </c>
    </row>
    <row r="1489" spans="1:11" customFormat="1" ht="16" thickBot="1" x14ac:dyDescent="0.4">
      <c r="A1489" s="11"/>
      <c r="B1489" s="565" t="s">
        <v>1132</v>
      </c>
      <c r="C1489" s="391" t="s">
        <v>1617</v>
      </c>
      <c r="D1489" s="386"/>
      <c r="E1489" s="386"/>
      <c r="F1489" s="344">
        <v>2237.1999999999998</v>
      </c>
      <c r="G1489" s="358" t="s">
        <v>141</v>
      </c>
      <c r="H1489" s="359" t="str">
        <f>IFERROR(IF(OR(#REF!,#REF!,#REF!),H$3*$F1489,""),"n/a")</f>
        <v>n/a</v>
      </c>
      <c r="I1489" s="359" t="str">
        <f>IFERROR(IF(OR(#REF!,#REF!,#REF!),I$3*$F1489,""),"n/a")</f>
        <v>n/a</v>
      </c>
      <c r="J1489" s="359" t="str">
        <f>IFERROR(IF(OR(#REF!,#REF!,#REF!),J$3*$F1489,""),"n/a")</f>
        <v>n/a</v>
      </c>
      <c r="K1489" s="359" t="str">
        <f>IFERROR(IF(OR(#REF!,#REF!,#REF!),K$3*$F1489,""),"n/a")</f>
        <v>n/a</v>
      </c>
    </row>
    <row r="1490" spans="1:11" customFormat="1" ht="16" thickBot="1" x14ac:dyDescent="0.4">
      <c r="A1490" s="11"/>
      <c r="B1490" s="565" t="s">
        <v>1130</v>
      </c>
      <c r="C1490" s="391" t="s">
        <v>7802</v>
      </c>
      <c r="D1490" s="386"/>
      <c r="E1490" s="386" t="s">
        <v>186</v>
      </c>
      <c r="F1490" s="344">
        <v>2237.1999999999998</v>
      </c>
      <c r="G1490" s="358" t="s">
        <v>141</v>
      </c>
      <c r="H1490" s="359" t="str">
        <f>IFERROR(IF(OR(#REF!,#REF!,#REF!),H$3*$F1490,""),"n/a")</f>
        <v>n/a</v>
      </c>
      <c r="I1490" s="359" t="str">
        <f>IFERROR(IF(OR(#REF!,#REF!,#REF!),I$3*$F1490,""),"n/a")</f>
        <v>n/a</v>
      </c>
      <c r="J1490" s="359" t="str">
        <f>IFERROR(IF(OR(#REF!,#REF!,#REF!),J$3*$F1490,""),"n/a")</f>
        <v>n/a</v>
      </c>
      <c r="K1490" s="359" t="str">
        <f>IFERROR(IF(OR(#REF!,#REF!,#REF!),K$3*$F1490,""),"n/a")</f>
        <v>n/a</v>
      </c>
    </row>
    <row r="1491" spans="1:11" customFormat="1" ht="16" thickBot="1" x14ac:dyDescent="0.4">
      <c r="A1491" s="11"/>
      <c r="B1491" s="565" t="s">
        <v>1131</v>
      </c>
      <c r="C1491" s="391" t="s">
        <v>7801</v>
      </c>
      <c r="D1491" s="386"/>
      <c r="E1491" s="386" t="s">
        <v>186</v>
      </c>
      <c r="F1491" s="344">
        <v>2237.1999999999998</v>
      </c>
      <c r="G1491" s="358" t="s">
        <v>141</v>
      </c>
      <c r="H1491" s="359" t="str">
        <f>IFERROR(IF(OR(#REF!,#REF!,#REF!),H$3*$F1491,""),"n/a")</f>
        <v>n/a</v>
      </c>
      <c r="I1491" s="359" t="str">
        <f>IFERROR(IF(OR(#REF!,#REF!,#REF!),I$3*$F1491,""),"n/a")</f>
        <v>n/a</v>
      </c>
      <c r="J1491" s="359" t="str">
        <f>IFERROR(IF(OR(#REF!,#REF!,#REF!),J$3*$F1491,""),"n/a")</f>
        <v>n/a</v>
      </c>
      <c r="K1491" s="359" t="str">
        <f>IFERROR(IF(OR(#REF!,#REF!,#REF!),K$3*$F1491,""),"n/a")</f>
        <v>n/a</v>
      </c>
    </row>
    <row r="1492" spans="1:11" customFormat="1" ht="15.5" x14ac:dyDescent="0.35">
      <c r="A1492" s="8" t="s">
        <v>9539</v>
      </c>
      <c r="B1492" s="3" t="s">
        <v>1133</v>
      </c>
      <c r="C1492" s="110" t="s">
        <v>1618</v>
      </c>
      <c r="D1492" s="20"/>
      <c r="E1492" s="20" t="s">
        <v>141</v>
      </c>
      <c r="F1492" s="273">
        <v>2574.75</v>
      </c>
      <c r="G1492" s="358" t="s">
        <v>141</v>
      </c>
      <c r="H1492" s="359" t="str">
        <f>IFERROR(IF(OR(#REF!,#REF!,#REF!),H$3*$F1492,""),"n/a")</f>
        <v>n/a</v>
      </c>
      <c r="I1492" s="359" t="str">
        <f>IFERROR(IF(OR(#REF!,#REF!,#REF!),I$3*$F1492,""),"n/a")</f>
        <v>n/a</v>
      </c>
      <c r="J1492" s="359" t="str">
        <f>IFERROR(IF(OR(#REF!,#REF!,#REF!),J$3*$F1492,""),"n/a")</f>
        <v>n/a</v>
      </c>
      <c r="K1492" s="359" t="str">
        <f>IFERROR(IF(OR(#REF!,#REF!,#REF!),K$3*$F1492,""),"n/a")</f>
        <v>n/a</v>
      </c>
    </row>
    <row r="1493" spans="1:11" customFormat="1" ht="16" thickBot="1" x14ac:dyDescent="0.4">
      <c r="A1493" s="11"/>
      <c r="B1493" s="565" t="s">
        <v>1134</v>
      </c>
      <c r="C1493" s="391" t="s">
        <v>1619</v>
      </c>
      <c r="D1493" s="386"/>
      <c r="E1493" s="386"/>
      <c r="F1493" s="344">
        <v>2574.75</v>
      </c>
      <c r="G1493" s="358" t="s">
        <v>141</v>
      </c>
      <c r="H1493" s="359" t="str">
        <f>IFERROR(IF(OR(#REF!,#REF!,#REF!),H$3*$F1493,""),"n/a")</f>
        <v>n/a</v>
      </c>
      <c r="I1493" s="359" t="str">
        <f>IFERROR(IF(OR(#REF!,#REF!,#REF!),I$3*$F1493,""),"n/a")</f>
        <v>n/a</v>
      </c>
      <c r="J1493" s="359" t="str">
        <f>IFERROR(IF(OR(#REF!,#REF!,#REF!),J$3*$F1493,""),"n/a")</f>
        <v>n/a</v>
      </c>
      <c r="K1493" s="359" t="str">
        <f>IFERROR(IF(OR(#REF!,#REF!,#REF!),K$3*$F1493,""),"n/a")</f>
        <v>n/a</v>
      </c>
    </row>
    <row r="1494" spans="1:11" customFormat="1" ht="16" thickBot="1" x14ac:dyDescent="0.4">
      <c r="A1494" s="11"/>
      <c r="B1494" s="565" t="s">
        <v>1135</v>
      </c>
      <c r="C1494" s="391" t="s">
        <v>7800</v>
      </c>
      <c r="D1494" s="386"/>
      <c r="E1494" s="386" t="s">
        <v>186</v>
      </c>
      <c r="F1494" s="344">
        <v>2574.75</v>
      </c>
      <c r="G1494" s="358" t="s">
        <v>141</v>
      </c>
      <c r="H1494" s="359" t="str">
        <f>IFERROR(IF(OR(#REF!,#REF!,#REF!),H$3*$F1494,""),"n/a")</f>
        <v>n/a</v>
      </c>
      <c r="I1494" s="359" t="str">
        <f>IFERROR(IF(OR(#REF!,#REF!,#REF!),I$3*$F1494,""),"n/a")</f>
        <v>n/a</v>
      </c>
      <c r="J1494" s="359" t="str">
        <f>IFERROR(IF(OR(#REF!,#REF!,#REF!),J$3*$F1494,""),"n/a")</f>
        <v>n/a</v>
      </c>
      <c r="K1494" s="359" t="str">
        <f>IFERROR(IF(OR(#REF!,#REF!,#REF!),K$3*$F1494,""),"n/a")</f>
        <v>n/a</v>
      </c>
    </row>
    <row r="1495" spans="1:11" customFormat="1" ht="16" thickBot="1" x14ac:dyDescent="0.4">
      <c r="A1495" s="11"/>
      <c r="B1495" s="565" t="s">
        <v>1136</v>
      </c>
      <c r="C1495" s="391" t="s">
        <v>7799</v>
      </c>
      <c r="D1495" s="386"/>
      <c r="E1495" s="386" t="s">
        <v>186</v>
      </c>
      <c r="F1495" s="344">
        <v>2574.75</v>
      </c>
      <c r="G1495" s="358" t="s">
        <v>141</v>
      </c>
      <c r="H1495" s="359" t="str">
        <f>IFERROR(IF(OR(#REF!,#REF!,#REF!),H$3*$F1495,""),"n/a")</f>
        <v>n/a</v>
      </c>
      <c r="I1495" s="359" t="str">
        <f>IFERROR(IF(OR(#REF!,#REF!,#REF!),I$3*$F1495,""),"n/a")</f>
        <v>n/a</v>
      </c>
      <c r="J1495" s="359" t="str">
        <f>IFERROR(IF(OR(#REF!,#REF!,#REF!),J$3*$F1495,""),"n/a")</f>
        <v>n/a</v>
      </c>
      <c r="K1495" s="359" t="str">
        <f>IFERROR(IF(OR(#REF!,#REF!,#REF!),K$3*$F1495,""),"n/a")</f>
        <v>n/a</v>
      </c>
    </row>
    <row r="1496" spans="1:11" customFormat="1" ht="15.5" x14ac:dyDescent="0.35">
      <c r="A1496" s="8"/>
      <c r="B1496" s="3" t="s">
        <v>1137</v>
      </c>
      <c r="C1496" s="110" t="s">
        <v>1620</v>
      </c>
      <c r="D1496" s="20"/>
      <c r="E1496" s="20"/>
      <c r="F1496" s="273">
        <v>2574.75</v>
      </c>
      <c r="G1496" s="358" t="s">
        <v>141</v>
      </c>
      <c r="H1496" s="359" t="str">
        <f>IFERROR(IF(OR(#REF!,#REF!,#REF!),H$3*$F1496,""),"n/a")</f>
        <v>n/a</v>
      </c>
      <c r="I1496" s="359" t="str">
        <f>IFERROR(IF(OR(#REF!,#REF!,#REF!),I$3*$F1496,""),"n/a")</f>
        <v>n/a</v>
      </c>
      <c r="J1496" s="359" t="str">
        <f>IFERROR(IF(OR(#REF!,#REF!,#REF!),J$3*$F1496,""),"n/a")</f>
        <v>n/a</v>
      </c>
      <c r="K1496" s="359" t="str">
        <f>IFERROR(IF(OR(#REF!,#REF!,#REF!),K$3*$F1496,""),"n/a")</f>
        <v>n/a</v>
      </c>
    </row>
    <row r="1497" spans="1:11" customFormat="1" ht="16" thickBot="1" x14ac:dyDescent="0.4">
      <c r="A1497" s="8" t="s">
        <v>9540</v>
      </c>
      <c r="B1497" s="221" t="s">
        <v>1138</v>
      </c>
      <c r="C1497" s="247" t="s">
        <v>1621</v>
      </c>
      <c r="D1497" s="222"/>
      <c r="E1497" s="222" t="s">
        <v>141</v>
      </c>
      <c r="F1497" s="274">
        <v>2784.36</v>
      </c>
      <c r="G1497" s="358" t="s">
        <v>141</v>
      </c>
      <c r="H1497" s="359" t="str">
        <f>IFERROR(IF(OR(#REF!,#REF!,#REF!),H$3*$F1497,""),"n/a")</f>
        <v>n/a</v>
      </c>
      <c r="I1497" s="359" t="str">
        <f>IFERROR(IF(OR(#REF!,#REF!,#REF!),I$3*$F1497,""),"n/a")</f>
        <v>n/a</v>
      </c>
      <c r="J1497" s="359" t="str">
        <f>IFERROR(IF(OR(#REF!,#REF!,#REF!),J$3*$F1497,""),"n/a")</f>
        <v>n/a</v>
      </c>
      <c r="K1497" s="359" t="str">
        <f>IFERROR(IF(OR(#REF!,#REF!,#REF!),K$3*$F1497,""),"n/a")</f>
        <v>n/a</v>
      </c>
    </row>
    <row r="1498" spans="1:11" customFormat="1" ht="15.5" x14ac:dyDescent="0.35">
      <c r="A1498" s="10"/>
      <c r="B1498" s="16" t="s">
        <v>1141</v>
      </c>
      <c r="C1498" s="108" t="s">
        <v>1622</v>
      </c>
      <c r="D1498" s="18"/>
      <c r="E1498" s="18"/>
      <c r="F1498" s="276">
        <v>2784.36</v>
      </c>
      <c r="G1498" s="358" t="s">
        <v>141</v>
      </c>
      <c r="H1498" s="359" t="str">
        <f>IFERROR(IF(OR(#REF!,#REF!,#REF!),H$3*$F1498,""),"n/a")</f>
        <v>n/a</v>
      </c>
      <c r="I1498" s="359" t="str">
        <f>IFERROR(IF(OR(#REF!,#REF!,#REF!),I$3*$F1498,""),"n/a")</f>
        <v>n/a</v>
      </c>
      <c r="J1498" s="359" t="str">
        <f>IFERROR(IF(OR(#REF!,#REF!,#REF!),J$3*$F1498,""),"n/a")</f>
        <v>n/a</v>
      </c>
      <c r="K1498" s="359" t="str">
        <f>IFERROR(IF(OR(#REF!,#REF!,#REF!),K$3*$F1498,""),"n/a")</f>
        <v>n/a</v>
      </c>
    </row>
    <row r="1499" spans="1:11" customFormat="1" ht="16" thickBot="1" x14ac:dyDescent="0.4">
      <c r="A1499" s="11"/>
      <c r="B1499" s="565" t="s">
        <v>1139</v>
      </c>
      <c r="C1499" s="391" t="s">
        <v>7798</v>
      </c>
      <c r="D1499" s="386"/>
      <c r="E1499" s="386" t="s">
        <v>186</v>
      </c>
      <c r="F1499" s="344">
        <v>2784.36</v>
      </c>
      <c r="G1499" s="358" t="s">
        <v>141</v>
      </c>
      <c r="H1499" s="359" t="str">
        <f>IFERROR(IF(OR(#REF!,#REF!,#REF!),H$3*$F1499,""),"n/a")</f>
        <v>n/a</v>
      </c>
      <c r="I1499" s="359" t="str">
        <f>IFERROR(IF(OR(#REF!,#REF!,#REF!),I$3*$F1499,""),"n/a")</f>
        <v>n/a</v>
      </c>
      <c r="J1499" s="359" t="str">
        <f>IFERROR(IF(OR(#REF!,#REF!,#REF!),J$3*$F1499,""),"n/a")</f>
        <v>n/a</v>
      </c>
      <c r="K1499" s="359" t="str">
        <f>IFERROR(IF(OR(#REF!,#REF!,#REF!),K$3*$F1499,""),"n/a")</f>
        <v>n/a</v>
      </c>
    </row>
    <row r="1500" spans="1:11" customFormat="1" ht="15.5" x14ac:dyDescent="0.35">
      <c r="A1500" s="10"/>
      <c r="B1500" s="16" t="s">
        <v>1142</v>
      </c>
      <c r="C1500" s="108" t="s">
        <v>1623</v>
      </c>
      <c r="D1500" s="18"/>
      <c r="E1500" s="18"/>
      <c r="F1500" s="276">
        <v>2784.36</v>
      </c>
      <c r="G1500" s="358" t="s">
        <v>141</v>
      </c>
      <c r="H1500" s="359" t="str">
        <f>IFERROR(IF(OR(#REF!,#REF!,#REF!),H$3*$F1500,""),"n/a")</f>
        <v>n/a</v>
      </c>
      <c r="I1500" s="359" t="str">
        <f>IFERROR(IF(OR(#REF!,#REF!,#REF!),I$3*$F1500,""),"n/a")</f>
        <v>n/a</v>
      </c>
      <c r="J1500" s="359" t="str">
        <f>IFERROR(IF(OR(#REF!,#REF!,#REF!),J$3*$F1500,""),"n/a")</f>
        <v>n/a</v>
      </c>
      <c r="K1500" s="359" t="str">
        <f>IFERROR(IF(OR(#REF!,#REF!,#REF!),K$3*$F1500,""),"n/a")</f>
        <v>n/a</v>
      </c>
    </row>
    <row r="1501" spans="1:11" customFormat="1" ht="16" thickBot="1" x14ac:dyDescent="0.4">
      <c r="A1501" s="11"/>
      <c r="B1501" s="565" t="s">
        <v>1140</v>
      </c>
      <c r="C1501" s="391" t="s">
        <v>7797</v>
      </c>
      <c r="D1501" s="386"/>
      <c r="E1501" s="386" t="s">
        <v>186</v>
      </c>
      <c r="F1501" s="344">
        <v>2784.36</v>
      </c>
      <c r="G1501" s="358" t="s">
        <v>141</v>
      </c>
      <c r="H1501" s="359" t="str">
        <f>IFERROR(IF(OR(#REF!,#REF!,#REF!),H$3*$F1501,""),"n/a")</f>
        <v>n/a</v>
      </c>
      <c r="I1501" s="359" t="str">
        <f>IFERROR(IF(OR(#REF!,#REF!,#REF!),I$3*$F1501,""),"n/a")</f>
        <v>n/a</v>
      </c>
      <c r="J1501" s="359" t="str">
        <f>IFERROR(IF(OR(#REF!,#REF!,#REF!),J$3*$F1501,""),"n/a")</f>
        <v>n/a</v>
      </c>
      <c r="K1501" s="359" t="str">
        <f>IFERROR(IF(OR(#REF!,#REF!,#REF!),K$3*$F1501,""),"n/a")</f>
        <v>n/a</v>
      </c>
    </row>
    <row r="1502" spans="1:11" customFormat="1" ht="15.5" x14ac:dyDescent="0.35">
      <c r="A1502" s="10" t="s">
        <v>9541</v>
      </c>
      <c r="B1502" s="16" t="s">
        <v>1143</v>
      </c>
      <c r="C1502" s="108" t="s">
        <v>1624</v>
      </c>
      <c r="D1502" s="18"/>
      <c r="E1502" s="18" t="s">
        <v>141</v>
      </c>
      <c r="F1502" s="276">
        <v>3207.12</v>
      </c>
      <c r="G1502" s="358" t="s">
        <v>141</v>
      </c>
      <c r="H1502" s="359" t="str">
        <f>IFERROR(IF(OR(#REF!,#REF!,#REF!),H$3*$F1502,""),"n/a")</f>
        <v>n/a</v>
      </c>
      <c r="I1502" s="359" t="str">
        <f>IFERROR(IF(OR(#REF!,#REF!,#REF!),I$3*$F1502,""),"n/a")</f>
        <v>n/a</v>
      </c>
      <c r="J1502" s="359" t="str">
        <f>IFERROR(IF(OR(#REF!,#REF!,#REF!),J$3*$F1502,""),"n/a")</f>
        <v>n/a</v>
      </c>
      <c r="K1502" s="359" t="str">
        <f>IFERROR(IF(OR(#REF!,#REF!,#REF!),K$3*$F1502,""),"n/a")</f>
        <v>n/a</v>
      </c>
    </row>
    <row r="1503" spans="1:11" customFormat="1" ht="16" thickBot="1" x14ac:dyDescent="0.4">
      <c r="A1503" s="11"/>
      <c r="B1503" s="565" t="s">
        <v>1146</v>
      </c>
      <c r="C1503" s="391" t="s">
        <v>1625</v>
      </c>
      <c r="D1503" s="386"/>
      <c r="E1503" s="386"/>
      <c r="F1503" s="344">
        <v>3207.12</v>
      </c>
      <c r="G1503" s="358" t="s">
        <v>141</v>
      </c>
      <c r="H1503" s="359" t="str">
        <f>IFERROR(IF(OR(#REF!,#REF!,#REF!),H$3*$F1503,""),"n/a")</f>
        <v>n/a</v>
      </c>
      <c r="I1503" s="359" t="str">
        <f>IFERROR(IF(OR(#REF!,#REF!,#REF!),I$3*$F1503,""),"n/a")</f>
        <v>n/a</v>
      </c>
      <c r="J1503" s="359" t="str">
        <f>IFERROR(IF(OR(#REF!,#REF!,#REF!),J$3*$F1503,""),"n/a")</f>
        <v>n/a</v>
      </c>
      <c r="K1503" s="359" t="str">
        <f>IFERROR(IF(OR(#REF!,#REF!,#REF!),K$3*$F1503,""),"n/a")</f>
        <v>n/a</v>
      </c>
    </row>
    <row r="1504" spans="1:11" customFormat="1" ht="16" thickBot="1" x14ac:dyDescent="0.4">
      <c r="A1504" s="11"/>
      <c r="B1504" s="565" t="s">
        <v>1144</v>
      </c>
      <c r="C1504" s="391" t="s">
        <v>7796</v>
      </c>
      <c r="D1504" s="386"/>
      <c r="E1504" s="386" t="s">
        <v>186</v>
      </c>
      <c r="F1504" s="344">
        <v>3207.12</v>
      </c>
      <c r="G1504" s="358" t="s">
        <v>141</v>
      </c>
      <c r="H1504" s="359" t="str">
        <f>IFERROR(IF(OR(#REF!,#REF!,#REF!),H$3*$F1504,""),"n/a")</f>
        <v>n/a</v>
      </c>
      <c r="I1504" s="359" t="str">
        <f>IFERROR(IF(OR(#REF!,#REF!,#REF!),I$3*$F1504,""),"n/a")</f>
        <v>n/a</v>
      </c>
      <c r="J1504" s="359" t="str">
        <f>IFERROR(IF(OR(#REF!,#REF!,#REF!),J$3*$F1504,""),"n/a")</f>
        <v>n/a</v>
      </c>
      <c r="K1504" s="359" t="str">
        <f>IFERROR(IF(OR(#REF!,#REF!,#REF!),K$3*$F1504,""),"n/a")</f>
        <v>n/a</v>
      </c>
    </row>
    <row r="1505" spans="1:11" customFormat="1" ht="16" thickBot="1" x14ac:dyDescent="0.4">
      <c r="A1505" s="11"/>
      <c r="B1505" s="565" t="s">
        <v>1145</v>
      </c>
      <c r="C1505" s="391" t="s">
        <v>7795</v>
      </c>
      <c r="D1505" s="386"/>
      <c r="E1505" s="386" t="s">
        <v>186</v>
      </c>
      <c r="F1505" s="344">
        <v>3207.12</v>
      </c>
      <c r="G1505" s="358" t="s">
        <v>141</v>
      </c>
      <c r="H1505" s="359" t="str">
        <f>IFERROR(IF(OR(#REF!,#REF!,#REF!),H$3*$F1505,""),"n/a")</f>
        <v>n/a</v>
      </c>
      <c r="I1505" s="359" t="str">
        <f>IFERROR(IF(OR(#REF!,#REF!,#REF!),I$3*$F1505,""),"n/a")</f>
        <v>n/a</v>
      </c>
      <c r="J1505" s="359" t="str">
        <f>IFERROR(IF(OR(#REF!,#REF!,#REF!),J$3*$F1505,""),"n/a")</f>
        <v>n/a</v>
      </c>
      <c r="K1505" s="359" t="str">
        <f>IFERROR(IF(OR(#REF!,#REF!,#REF!),K$3*$F1505,""),"n/a")</f>
        <v>n/a</v>
      </c>
    </row>
    <row r="1506" spans="1:11" customFormat="1" ht="15.5" x14ac:dyDescent="0.35">
      <c r="A1506" s="10" t="s">
        <v>9542</v>
      </c>
      <c r="B1506" s="16" t="s">
        <v>1147</v>
      </c>
      <c r="C1506" s="108" t="s">
        <v>1626</v>
      </c>
      <c r="D1506" s="18"/>
      <c r="E1506" s="18" t="s">
        <v>141</v>
      </c>
      <c r="F1506" s="276">
        <v>3708.8</v>
      </c>
      <c r="G1506" s="358" t="s">
        <v>141</v>
      </c>
      <c r="H1506" s="359" t="str">
        <f>IFERROR(IF(OR(#REF!,#REF!,#REF!),H$3*$F1506,""),"n/a")</f>
        <v>n/a</v>
      </c>
      <c r="I1506" s="359" t="str">
        <f>IFERROR(IF(OR(#REF!,#REF!,#REF!),I$3*$F1506,""),"n/a")</f>
        <v>n/a</v>
      </c>
      <c r="J1506" s="359" t="str">
        <f>IFERROR(IF(OR(#REF!,#REF!,#REF!),J$3*$F1506,""),"n/a")</f>
        <v>n/a</v>
      </c>
      <c r="K1506" s="359" t="str">
        <f>IFERROR(IF(OR(#REF!,#REF!,#REF!),K$3*$F1506,""),"n/a")</f>
        <v>n/a</v>
      </c>
    </row>
    <row r="1507" spans="1:11" customFormat="1" ht="16" thickBot="1" x14ac:dyDescent="0.4">
      <c r="A1507" s="11"/>
      <c r="B1507" s="565" t="s">
        <v>1148</v>
      </c>
      <c r="C1507" s="391" t="s">
        <v>1627</v>
      </c>
      <c r="D1507" s="386"/>
      <c r="E1507" s="386"/>
      <c r="F1507" s="344">
        <v>3708.8</v>
      </c>
      <c r="G1507" s="358" t="s">
        <v>141</v>
      </c>
      <c r="H1507" s="359" t="str">
        <f>IFERROR(IF(OR(#REF!,#REF!,#REF!),H$3*$F1507,""),"n/a")</f>
        <v>n/a</v>
      </c>
      <c r="I1507" s="359" t="str">
        <f>IFERROR(IF(OR(#REF!,#REF!,#REF!),I$3*$F1507,""),"n/a")</f>
        <v>n/a</v>
      </c>
      <c r="J1507" s="359" t="str">
        <f>IFERROR(IF(OR(#REF!,#REF!,#REF!),J$3*$F1507,""),"n/a")</f>
        <v>n/a</v>
      </c>
      <c r="K1507" s="359" t="str">
        <f>IFERROR(IF(OR(#REF!,#REF!,#REF!),K$3*$F1507,""),"n/a")</f>
        <v>n/a</v>
      </c>
    </row>
    <row r="1508" spans="1:11" customFormat="1" ht="15.5" x14ac:dyDescent="0.35">
      <c r="A1508" s="10" t="s">
        <v>9543</v>
      </c>
      <c r="B1508" s="16" t="s">
        <v>1149</v>
      </c>
      <c r="C1508" s="108" t="s">
        <v>1628</v>
      </c>
      <c r="D1508" s="18"/>
      <c r="E1508" s="18" t="s">
        <v>141</v>
      </c>
      <c r="F1508" s="276">
        <v>3708.8</v>
      </c>
      <c r="G1508" s="358" t="s">
        <v>141</v>
      </c>
      <c r="H1508" s="359" t="str">
        <f>IFERROR(IF(OR(#REF!,#REF!,#REF!),H$3*$F1508,""),"n/a")</f>
        <v>n/a</v>
      </c>
      <c r="I1508" s="359" t="str">
        <f>IFERROR(IF(OR(#REF!,#REF!,#REF!),I$3*$F1508,""),"n/a")</f>
        <v>n/a</v>
      </c>
      <c r="J1508" s="359" t="str">
        <f>IFERROR(IF(OR(#REF!,#REF!,#REF!),J$3*$F1508,""),"n/a")</f>
        <v>n/a</v>
      </c>
      <c r="K1508" s="359" t="str">
        <f>IFERROR(IF(OR(#REF!,#REF!,#REF!),K$3*$F1508,""),"n/a")</f>
        <v>n/a</v>
      </c>
    </row>
    <row r="1509" spans="1:11" customFormat="1" ht="16" thickBot="1" x14ac:dyDescent="0.4">
      <c r="A1509" s="8"/>
      <c r="B1509" s="221" t="s">
        <v>1150</v>
      </c>
      <c r="C1509" s="247" t="s">
        <v>1629</v>
      </c>
      <c r="D1509" s="222"/>
      <c r="E1509" s="222"/>
      <c r="F1509" s="274">
        <v>3708.8</v>
      </c>
      <c r="G1509" s="358" t="s">
        <v>141</v>
      </c>
      <c r="H1509" s="359" t="str">
        <f>IFERROR(IF(OR(#REF!,#REF!,#REF!),H$3*$F1509,""),"n/a")</f>
        <v>n/a</v>
      </c>
      <c r="I1509" s="359" t="str">
        <f>IFERROR(IF(OR(#REF!,#REF!,#REF!),I$3*$F1509,""),"n/a")</f>
        <v>n/a</v>
      </c>
      <c r="J1509" s="359" t="str">
        <f>IFERROR(IF(OR(#REF!,#REF!,#REF!),J$3*$F1509,""),"n/a")</f>
        <v>n/a</v>
      </c>
      <c r="K1509" s="359" t="str">
        <f>IFERROR(IF(OR(#REF!,#REF!,#REF!),K$3*$F1509,""),"n/a")</f>
        <v>n/a</v>
      </c>
    </row>
    <row r="1510" spans="1:11" customFormat="1" ht="16" thickBot="1" x14ac:dyDescent="0.4">
      <c r="A1510" s="10"/>
      <c r="B1510" s="16" t="s">
        <v>1630</v>
      </c>
      <c r="C1510" s="108" t="s">
        <v>1631</v>
      </c>
      <c r="D1510" s="18"/>
      <c r="E1510" s="18"/>
      <c r="F1510" s="276">
        <v>3708.8</v>
      </c>
      <c r="G1510" s="358" t="s">
        <v>141</v>
      </c>
      <c r="H1510" s="359" t="str">
        <f>IFERROR(IF(OR(#REF!,#REF!,#REF!),H$3*$F1510,""),"n/a")</f>
        <v>n/a</v>
      </c>
      <c r="I1510" s="359" t="str">
        <f>IFERROR(IF(OR(#REF!,#REF!,#REF!),I$3*$F1510,""),"n/a")</f>
        <v>n/a</v>
      </c>
      <c r="J1510" s="359" t="str">
        <f>IFERROR(IF(OR(#REF!,#REF!,#REF!),J$3*$F1510,""),"n/a")</f>
        <v>n/a</v>
      </c>
      <c r="K1510" s="359" t="str">
        <f>IFERROR(IF(OR(#REF!,#REF!,#REF!),K$3*$F1510,""),"n/a")</f>
        <v>n/a</v>
      </c>
    </row>
    <row r="1511" spans="1:11" customFormat="1" ht="16" thickBot="1" x14ac:dyDescent="0.4">
      <c r="A1511" s="10"/>
      <c r="B1511" s="16" t="s">
        <v>1151</v>
      </c>
      <c r="C1511" s="108" t="s">
        <v>7794</v>
      </c>
      <c r="D1511" s="18"/>
      <c r="E1511" s="18" t="s">
        <v>186</v>
      </c>
      <c r="F1511" s="276">
        <v>3708.8</v>
      </c>
      <c r="G1511" s="358" t="s">
        <v>141</v>
      </c>
      <c r="H1511" s="359" t="str">
        <f>IFERROR(IF(OR(#REF!,#REF!,#REF!),H$3*$F1511,""),"n/a")</f>
        <v>n/a</v>
      </c>
      <c r="I1511" s="359" t="str">
        <f>IFERROR(IF(OR(#REF!,#REF!,#REF!),I$3*$F1511,""),"n/a")</f>
        <v>n/a</v>
      </c>
      <c r="J1511" s="359" t="str">
        <f>IFERROR(IF(OR(#REF!,#REF!,#REF!),J$3*$F1511,""),"n/a")</f>
        <v>n/a</v>
      </c>
      <c r="K1511" s="359" t="str">
        <f>IFERROR(IF(OR(#REF!,#REF!,#REF!),K$3*$F1511,""),"n/a")</f>
        <v>n/a</v>
      </c>
    </row>
    <row r="1512" spans="1:11" customFormat="1" ht="15.5" x14ac:dyDescent="0.35">
      <c r="A1512" s="10"/>
      <c r="B1512" s="16" t="s">
        <v>1152</v>
      </c>
      <c r="C1512" s="108" t="s">
        <v>7793</v>
      </c>
      <c r="D1512" s="18"/>
      <c r="E1512" s="18" t="s">
        <v>186</v>
      </c>
      <c r="F1512" s="276">
        <v>3708.8</v>
      </c>
      <c r="G1512" s="358" t="s">
        <v>141</v>
      </c>
      <c r="H1512" s="359" t="str">
        <f>IFERROR(IF(OR(#REF!,#REF!,#REF!),H$3*$F1512,""),"n/a")</f>
        <v>n/a</v>
      </c>
      <c r="I1512" s="359" t="str">
        <f>IFERROR(IF(OR(#REF!,#REF!,#REF!),I$3*$F1512,""),"n/a")</f>
        <v>n/a</v>
      </c>
      <c r="J1512" s="359" t="str">
        <f>IFERROR(IF(OR(#REF!,#REF!,#REF!),J$3*$F1512,""),"n/a")</f>
        <v>n/a</v>
      </c>
      <c r="K1512" s="359" t="str">
        <f>IFERROR(IF(OR(#REF!,#REF!,#REF!),K$3*$F1512,""),"n/a")</f>
        <v>n/a</v>
      </c>
    </row>
    <row r="1513" spans="1:11" customFormat="1" ht="16" thickBot="1" x14ac:dyDescent="0.4">
      <c r="A1513" s="8" t="s">
        <v>9544</v>
      </c>
      <c r="B1513" s="221" t="s">
        <v>1153</v>
      </c>
      <c r="C1513" s="247" t="s">
        <v>1632</v>
      </c>
      <c r="D1513" s="222"/>
      <c r="E1513" s="222" t="s">
        <v>141</v>
      </c>
      <c r="F1513" s="274">
        <v>4328.78</v>
      </c>
      <c r="G1513" s="358" t="s">
        <v>141</v>
      </c>
      <c r="H1513" s="359" t="str">
        <f>IFERROR(IF(OR(#REF!,#REF!,#REF!),H$3*$F1513,""),"n/a")</f>
        <v>n/a</v>
      </c>
      <c r="I1513" s="359" t="str">
        <f>IFERROR(IF(OR(#REF!,#REF!,#REF!),I$3*$F1513,""),"n/a")</f>
        <v>n/a</v>
      </c>
      <c r="J1513" s="359" t="str">
        <f>IFERROR(IF(OR(#REF!,#REF!,#REF!),J$3*$F1513,""),"n/a")</f>
        <v>n/a</v>
      </c>
      <c r="K1513" s="359" t="str">
        <f>IFERROR(IF(OR(#REF!,#REF!,#REF!),K$3*$F1513,""),"n/a")</f>
        <v>n/a</v>
      </c>
    </row>
    <row r="1514" spans="1:11" customFormat="1" ht="15.5" x14ac:dyDescent="0.35">
      <c r="A1514" s="10"/>
      <c r="B1514" s="16" t="s">
        <v>1154</v>
      </c>
      <c r="C1514" s="108" t="s">
        <v>1633</v>
      </c>
      <c r="D1514" s="18"/>
      <c r="E1514" s="18"/>
      <c r="F1514" s="276">
        <v>4328.78</v>
      </c>
      <c r="G1514" s="358" t="s">
        <v>141</v>
      </c>
      <c r="H1514" s="359" t="str">
        <f>IFERROR(IF(OR(#REF!,#REF!,#REF!),H$3*$F1514,""),"n/a")</f>
        <v>n/a</v>
      </c>
      <c r="I1514" s="359" t="str">
        <f>IFERROR(IF(OR(#REF!,#REF!,#REF!),I$3*$F1514,""),"n/a")</f>
        <v>n/a</v>
      </c>
      <c r="J1514" s="359" t="str">
        <f>IFERROR(IF(OR(#REF!,#REF!,#REF!),J$3*$F1514,""),"n/a")</f>
        <v>n/a</v>
      </c>
      <c r="K1514" s="359" t="str">
        <f>IFERROR(IF(OR(#REF!,#REF!,#REF!),K$3*$F1514,""),"n/a")</f>
        <v>n/a</v>
      </c>
    </row>
    <row r="1515" spans="1:11" customFormat="1" ht="16" thickBot="1" x14ac:dyDescent="0.4">
      <c r="A1515" s="8" t="s">
        <v>9545</v>
      </c>
      <c r="B1515" s="221" t="s">
        <v>1634</v>
      </c>
      <c r="C1515" s="247" t="s">
        <v>1635</v>
      </c>
      <c r="D1515" s="222"/>
      <c r="E1515" s="222" t="s">
        <v>141</v>
      </c>
      <c r="F1515" s="274">
        <v>4115.87</v>
      </c>
      <c r="G1515" s="358" t="s">
        <v>141</v>
      </c>
      <c r="H1515" s="359" t="str">
        <f>IFERROR(IF(OR(#REF!,#REF!,#REF!),H$3*$F1515,""),"n/a")</f>
        <v>n/a</v>
      </c>
      <c r="I1515" s="359" t="str">
        <f>IFERROR(IF(OR(#REF!,#REF!,#REF!),I$3*$F1515,""),"n/a")</f>
        <v>n/a</v>
      </c>
      <c r="J1515" s="359" t="str">
        <f>IFERROR(IF(OR(#REF!,#REF!,#REF!),J$3*$F1515,""),"n/a")</f>
        <v>n/a</v>
      </c>
      <c r="K1515" s="359" t="str">
        <f>IFERROR(IF(OR(#REF!,#REF!,#REF!),K$3*$F1515,""),"n/a")</f>
        <v>n/a</v>
      </c>
    </row>
    <row r="1516" spans="1:11" customFormat="1" ht="15.5" x14ac:dyDescent="0.35">
      <c r="A1516" s="10"/>
      <c r="B1516" s="16" t="s">
        <v>1636</v>
      </c>
      <c r="C1516" s="108" t="s">
        <v>1637</v>
      </c>
      <c r="D1516" s="18"/>
      <c r="E1516" s="18"/>
      <c r="F1516" s="276">
        <v>4115.87</v>
      </c>
      <c r="G1516" s="358" t="s">
        <v>141</v>
      </c>
      <c r="H1516" s="359" t="str">
        <f>IFERROR(IF(OR(#REF!,#REF!,#REF!),H$3*$F1516,""),"n/a")</f>
        <v>n/a</v>
      </c>
      <c r="I1516" s="359" t="str">
        <f>IFERROR(IF(OR(#REF!,#REF!,#REF!),I$3*$F1516,""),"n/a")</f>
        <v>n/a</v>
      </c>
      <c r="J1516" s="359" t="str">
        <f>IFERROR(IF(OR(#REF!,#REF!,#REF!),J$3*$F1516,""),"n/a")</f>
        <v>n/a</v>
      </c>
      <c r="K1516" s="359" t="str">
        <f>IFERROR(IF(OR(#REF!,#REF!,#REF!),K$3*$F1516,""),"n/a")</f>
        <v>n/a</v>
      </c>
    </row>
    <row r="1517" spans="1:11" customFormat="1" ht="16" thickBot="1" x14ac:dyDescent="0.4">
      <c r="A1517" s="8"/>
      <c r="B1517" s="221" t="s">
        <v>1155</v>
      </c>
      <c r="C1517" s="247" t="s">
        <v>1638</v>
      </c>
      <c r="D1517" s="222"/>
      <c r="E1517" s="222"/>
      <c r="F1517" s="274">
        <v>4115.87</v>
      </c>
      <c r="G1517" s="358" t="s">
        <v>141</v>
      </c>
      <c r="H1517" s="359" t="str">
        <f>IFERROR(IF(OR(#REF!,#REF!,#REF!),H$3*$F1517,""),"n/a")</f>
        <v>n/a</v>
      </c>
      <c r="I1517" s="359" t="str">
        <f>IFERROR(IF(OR(#REF!,#REF!,#REF!),I$3*$F1517,""),"n/a")</f>
        <v>n/a</v>
      </c>
      <c r="J1517" s="359" t="str">
        <f>IFERROR(IF(OR(#REF!,#REF!,#REF!),J$3*$F1517,""),"n/a")</f>
        <v>n/a</v>
      </c>
      <c r="K1517" s="359" t="str">
        <f>IFERROR(IF(OR(#REF!,#REF!,#REF!),K$3*$F1517,""),"n/a")</f>
        <v>n/a</v>
      </c>
    </row>
    <row r="1518" spans="1:11" customFormat="1" ht="15.5" x14ac:dyDescent="0.35">
      <c r="A1518" s="10" t="s">
        <v>9546</v>
      </c>
      <c r="B1518" s="16" t="s">
        <v>1156</v>
      </c>
      <c r="C1518" s="108" t="s">
        <v>1639</v>
      </c>
      <c r="D1518" s="18"/>
      <c r="E1518" s="18" t="s">
        <v>141</v>
      </c>
      <c r="F1518" s="276">
        <v>4227.29</v>
      </c>
      <c r="G1518" s="358" t="s">
        <v>141</v>
      </c>
      <c r="H1518" s="359" t="str">
        <f>IFERROR(IF(OR(#REF!,#REF!,#REF!),H$3*$F1518,""),"n/a")</f>
        <v>n/a</v>
      </c>
      <c r="I1518" s="359" t="str">
        <f>IFERROR(IF(OR(#REF!,#REF!,#REF!),I$3*$F1518,""),"n/a")</f>
        <v>n/a</v>
      </c>
      <c r="J1518" s="359" t="str">
        <f>IFERROR(IF(OR(#REF!,#REF!,#REF!),J$3*$F1518,""),"n/a")</f>
        <v>n/a</v>
      </c>
      <c r="K1518" s="359" t="str">
        <f>IFERROR(IF(OR(#REF!,#REF!,#REF!),K$3*$F1518,""),"n/a")</f>
        <v>n/a</v>
      </c>
    </row>
    <row r="1519" spans="1:11" customFormat="1" ht="15.5" x14ac:dyDescent="0.35">
      <c r="A1519" s="8"/>
      <c r="B1519" s="221" t="s">
        <v>1159</v>
      </c>
      <c r="C1519" s="247" t="s">
        <v>1640</v>
      </c>
      <c r="D1519" s="222"/>
      <c r="E1519" s="222"/>
      <c r="F1519" s="274">
        <v>4227.29</v>
      </c>
      <c r="G1519" s="358" t="s">
        <v>141</v>
      </c>
      <c r="H1519" s="359" t="str">
        <f>IFERROR(IF(OR(#REF!,#REF!,#REF!),H$3*$F1519,""),"n/a")</f>
        <v>n/a</v>
      </c>
      <c r="I1519" s="359" t="str">
        <f>IFERROR(IF(OR(#REF!,#REF!,#REF!),I$3*$F1519,""),"n/a")</f>
        <v>n/a</v>
      </c>
      <c r="J1519" s="359" t="str">
        <f>IFERROR(IF(OR(#REF!,#REF!,#REF!),J$3*$F1519,""),"n/a")</f>
        <v>n/a</v>
      </c>
      <c r="K1519" s="359" t="str">
        <f>IFERROR(IF(OR(#REF!,#REF!,#REF!),K$3*$F1519,""),"n/a")</f>
        <v>n/a</v>
      </c>
    </row>
    <row r="1520" spans="1:11" customFormat="1" ht="15.5" x14ac:dyDescent="0.35">
      <c r="A1520" s="8"/>
      <c r="B1520" s="221" t="s">
        <v>1157</v>
      </c>
      <c r="C1520" s="247" t="s">
        <v>7792</v>
      </c>
      <c r="D1520" s="222"/>
      <c r="E1520" s="222" t="s">
        <v>186</v>
      </c>
      <c r="F1520" s="274">
        <v>4227.29</v>
      </c>
      <c r="G1520" s="358" t="s">
        <v>141</v>
      </c>
      <c r="H1520" s="359" t="str">
        <f>IFERROR(IF(OR(#REF!,#REF!,#REF!),H$3*$F1520,""),"n/a")</f>
        <v>n/a</v>
      </c>
      <c r="I1520" s="359" t="str">
        <f>IFERROR(IF(OR(#REF!,#REF!,#REF!),I$3*$F1520,""),"n/a")</f>
        <v>n/a</v>
      </c>
      <c r="J1520" s="359" t="str">
        <f>IFERROR(IF(OR(#REF!,#REF!,#REF!),J$3*$F1520,""),"n/a")</f>
        <v>n/a</v>
      </c>
      <c r="K1520" s="359" t="str">
        <f>IFERROR(IF(OR(#REF!,#REF!,#REF!),K$3*$F1520,""),"n/a")</f>
        <v>n/a</v>
      </c>
    </row>
    <row r="1521" spans="1:11" customFormat="1" ht="16" thickBot="1" x14ac:dyDescent="0.4">
      <c r="A1521" s="8"/>
      <c r="B1521" s="221" t="s">
        <v>1158</v>
      </c>
      <c r="C1521" s="247" t="s">
        <v>7791</v>
      </c>
      <c r="D1521" s="222"/>
      <c r="E1521" s="222" t="s">
        <v>186</v>
      </c>
      <c r="F1521" s="274">
        <v>4227.29</v>
      </c>
      <c r="G1521" s="358" t="s">
        <v>141</v>
      </c>
      <c r="H1521" s="359" t="str">
        <f>IFERROR(IF(OR(#REF!,#REF!,#REF!),H$3*$F1521,""),"n/a")</f>
        <v>n/a</v>
      </c>
      <c r="I1521" s="359" t="str">
        <f>IFERROR(IF(OR(#REF!,#REF!,#REF!),I$3*$F1521,""),"n/a")</f>
        <v>n/a</v>
      </c>
      <c r="J1521" s="359" t="str">
        <f>IFERROR(IF(OR(#REF!,#REF!,#REF!),J$3*$F1521,""),"n/a")</f>
        <v>n/a</v>
      </c>
      <c r="K1521" s="359" t="str">
        <f>IFERROR(IF(OR(#REF!,#REF!,#REF!),K$3*$F1521,""),"n/a")</f>
        <v>n/a</v>
      </c>
    </row>
    <row r="1522" spans="1:11" customFormat="1" ht="15.5" x14ac:dyDescent="0.35">
      <c r="A1522" s="10" t="s">
        <v>9547</v>
      </c>
      <c r="B1522" s="16" t="s">
        <v>1160</v>
      </c>
      <c r="C1522" s="108" t="s">
        <v>1641</v>
      </c>
      <c r="D1522" s="18"/>
      <c r="E1522" s="18" t="s">
        <v>141</v>
      </c>
      <c r="F1522" s="276">
        <v>4329.79</v>
      </c>
      <c r="G1522" s="358" t="s">
        <v>141</v>
      </c>
      <c r="H1522" s="359" t="str">
        <f>IFERROR(IF(OR(#REF!,#REF!,#REF!),H$3*$F1522,""),"n/a")</f>
        <v>n/a</v>
      </c>
      <c r="I1522" s="359" t="str">
        <f>IFERROR(IF(OR(#REF!,#REF!,#REF!),I$3*$F1522,""),"n/a")</f>
        <v>n/a</v>
      </c>
      <c r="J1522" s="359" t="str">
        <f>IFERROR(IF(OR(#REF!,#REF!,#REF!),J$3*$F1522,""),"n/a")</f>
        <v>n/a</v>
      </c>
      <c r="K1522" s="359" t="str">
        <f>IFERROR(IF(OR(#REF!,#REF!,#REF!),K$3*$F1522,""),"n/a")</f>
        <v>n/a</v>
      </c>
    </row>
    <row r="1523" spans="1:11" customFormat="1" ht="16" thickBot="1" x14ac:dyDescent="0.4">
      <c r="A1523" s="11"/>
      <c r="B1523" s="565" t="s">
        <v>1161</v>
      </c>
      <c r="C1523" s="391" t="s">
        <v>1642</v>
      </c>
      <c r="D1523" s="386"/>
      <c r="E1523" s="386"/>
      <c r="F1523" s="344">
        <v>4329.79</v>
      </c>
      <c r="G1523" s="358" t="s">
        <v>141</v>
      </c>
      <c r="H1523" s="359" t="str">
        <f>IFERROR(IF(OR(#REF!,#REF!,#REF!),H$3*$F1523,""),"n/a")</f>
        <v>n/a</v>
      </c>
      <c r="I1523" s="359" t="str">
        <f>IFERROR(IF(OR(#REF!,#REF!,#REF!),I$3*$F1523,""),"n/a")</f>
        <v>n/a</v>
      </c>
      <c r="J1523" s="359" t="str">
        <f>IFERROR(IF(OR(#REF!,#REF!,#REF!),J$3*$F1523,""),"n/a")</f>
        <v>n/a</v>
      </c>
      <c r="K1523" s="359" t="str">
        <f>IFERROR(IF(OR(#REF!,#REF!,#REF!),K$3*$F1523,""),"n/a")</f>
        <v>n/a</v>
      </c>
    </row>
    <row r="1524" spans="1:11" customFormat="1" ht="15.5" x14ac:dyDescent="0.35">
      <c r="A1524" s="8" t="s">
        <v>9548</v>
      </c>
      <c r="B1524" s="3" t="s">
        <v>7977</v>
      </c>
      <c r="C1524" s="110" t="s">
        <v>8030</v>
      </c>
      <c r="D1524" s="20"/>
      <c r="E1524" s="20"/>
      <c r="F1524" s="273">
        <v>6439.94</v>
      </c>
      <c r="G1524" s="358" t="s">
        <v>141</v>
      </c>
      <c r="H1524" s="359" t="str">
        <f>IFERROR(IF(OR(#REF!,#REF!,#REF!),H$3*$F1524,""),"n/a")</f>
        <v>n/a</v>
      </c>
      <c r="I1524" s="359" t="str">
        <f>IFERROR(IF(OR(#REF!,#REF!,#REF!),I$3*$F1524,""),"n/a")</f>
        <v>n/a</v>
      </c>
      <c r="J1524" s="359" t="str">
        <f>IFERROR(IF(OR(#REF!,#REF!,#REF!),J$3*$F1524,""),"n/a")</f>
        <v>n/a</v>
      </c>
      <c r="K1524" s="359" t="str">
        <f>IFERROR(IF(OR(#REF!,#REF!,#REF!),K$3*$F1524,""),"n/a")</f>
        <v>n/a</v>
      </c>
    </row>
    <row r="1525" spans="1:11" customFormat="1" ht="16" thickBot="1" x14ac:dyDescent="0.4">
      <c r="A1525" s="11"/>
      <c r="B1525" s="565" t="s">
        <v>7441</v>
      </c>
      <c r="C1525" s="391" t="s">
        <v>7440</v>
      </c>
      <c r="D1525" s="386"/>
      <c r="E1525" s="386"/>
      <c r="F1525" s="344">
        <v>6439.94</v>
      </c>
      <c r="G1525" s="358" t="s">
        <v>141</v>
      </c>
      <c r="H1525" s="359" t="str">
        <f>IFERROR(IF(OR(#REF!,#REF!,#REF!),H$3*$F1525,""),"n/a")</f>
        <v>n/a</v>
      </c>
      <c r="I1525" s="359" t="str">
        <f>IFERROR(IF(OR(#REF!,#REF!,#REF!),I$3*$F1525,""),"n/a")</f>
        <v>n/a</v>
      </c>
      <c r="J1525" s="359" t="str">
        <f>IFERROR(IF(OR(#REF!,#REF!,#REF!),J$3*$F1525,""),"n/a")</f>
        <v>n/a</v>
      </c>
      <c r="K1525" s="359" t="str">
        <f>IFERROR(IF(OR(#REF!,#REF!,#REF!),K$3*$F1525,""),"n/a")</f>
        <v>n/a</v>
      </c>
    </row>
    <row r="1526" spans="1:11" customFormat="1" ht="31.15" customHeight="1" thickBot="1" x14ac:dyDescent="0.4">
      <c r="A1526" s="74" t="s">
        <v>9549</v>
      </c>
      <c r="B1526" s="5" t="s">
        <v>1162</v>
      </c>
      <c r="C1526" s="109" t="s">
        <v>1643</v>
      </c>
      <c r="D1526" s="94"/>
      <c r="E1526" s="94" t="s">
        <v>141</v>
      </c>
      <c r="F1526" s="189">
        <v>5720.96</v>
      </c>
      <c r="G1526" s="358" t="s">
        <v>141</v>
      </c>
      <c r="H1526" s="359" t="str">
        <f>IFERROR(IF(OR(#REF!,#REF!,#REF!),H$3*$F1526,""),"n/a")</f>
        <v>n/a</v>
      </c>
      <c r="I1526" s="359" t="str">
        <f>IFERROR(IF(OR(#REF!,#REF!,#REF!),I$3*$F1526,""),"n/a")</f>
        <v>n/a</v>
      </c>
      <c r="J1526" s="359" t="str">
        <f>IFERROR(IF(OR(#REF!,#REF!,#REF!),J$3*$F1526,""),"n/a")</f>
        <v>n/a</v>
      </c>
      <c r="K1526" s="359" t="str">
        <f>IFERROR(IF(OR(#REF!,#REF!,#REF!),K$3*$F1526,""),"n/a")</f>
        <v>n/a</v>
      </c>
    </row>
    <row r="1527" spans="1:11" customFormat="1" ht="15.5" x14ac:dyDescent="0.35">
      <c r="A1527" s="8"/>
      <c r="B1527" s="3" t="s">
        <v>1163</v>
      </c>
      <c r="C1527" s="110" t="s">
        <v>1644</v>
      </c>
      <c r="D1527" s="20"/>
      <c r="E1527" s="53"/>
      <c r="F1527" s="273">
        <v>5720.96</v>
      </c>
      <c r="G1527" s="358" t="s">
        <v>141</v>
      </c>
      <c r="H1527" s="359" t="str">
        <f>IFERROR(IF(OR(#REF!,#REF!,#REF!),H$3*$F1527,""),"n/a")</f>
        <v>n/a</v>
      </c>
      <c r="I1527" s="359" t="str">
        <f>IFERROR(IF(OR(#REF!,#REF!,#REF!),I$3*$F1527,""),"n/a")</f>
        <v>n/a</v>
      </c>
      <c r="J1527" s="359" t="str">
        <f>IFERROR(IF(OR(#REF!,#REF!,#REF!),J$3*$F1527,""),"n/a")</f>
        <v>n/a</v>
      </c>
      <c r="K1527" s="359" t="str">
        <f>IFERROR(IF(OR(#REF!,#REF!,#REF!),K$3*$F1527,""),"n/a")</f>
        <v>n/a</v>
      </c>
    </row>
    <row r="1528" spans="1:11" customFormat="1" ht="15.5" x14ac:dyDescent="0.35">
      <c r="A1528" s="8" t="s">
        <v>9550</v>
      </c>
      <c r="B1528" s="574" t="s">
        <v>1164</v>
      </c>
      <c r="C1528" s="193" t="s">
        <v>1645</v>
      </c>
      <c r="D1528" s="309"/>
      <c r="E1528" s="310" t="s">
        <v>141</v>
      </c>
      <c r="F1528" s="393">
        <v>6444.63</v>
      </c>
      <c r="G1528" s="358" t="s">
        <v>141</v>
      </c>
      <c r="H1528" s="359" t="str">
        <f>IFERROR(IF(OR(#REF!,#REF!,#REF!),H$3*$F1528,""),"n/a")</f>
        <v>n/a</v>
      </c>
      <c r="I1528" s="359" t="str">
        <f>IFERROR(IF(OR(#REF!,#REF!,#REF!),I$3*$F1528,""),"n/a")</f>
        <v>n/a</v>
      </c>
      <c r="J1528" s="359" t="str">
        <f>IFERROR(IF(OR(#REF!,#REF!,#REF!),J$3*$F1528,""),"n/a")</f>
        <v>n/a</v>
      </c>
      <c r="K1528" s="359" t="str">
        <f>IFERROR(IF(OR(#REF!,#REF!,#REF!),K$3*$F1528,""),"n/a")</f>
        <v>n/a</v>
      </c>
    </row>
    <row r="1529" spans="1:11" customFormat="1" ht="15.5" x14ac:dyDescent="0.35">
      <c r="A1529" s="8"/>
      <c r="B1529" s="574" t="s">
        <v>1165</v>
      </c>
      <c r="C1529" s="193" t="s">
        <v>1646</v>
      </c>
      <c r="D1529" s="309"/>
      <c r="E1529" s="310"/>
      <c r="F1529" s="393">
        <v>6444.63</v>
      </c>
      <c r="G1529" s="358" t="s">
        <v>141</v>
      </c>
      <c r="H1529" s="359" t="str">
        <f>IFERROR(IF(OR(#REF!,#REF!,#REF!),H$3*$F1529,""),"n/a")</f>
        <v>n/a</v>
      </c>
      <c r="I1529" s="359" t="str">
        <f>IFERROR(IF(OR(#REF!,#REF!,#REF!),I$3*$F1529,""),"n/a")</f>
        <v>n/a</v>
      </c>
      <c r="J1529" s="359" t="str">
        <f>IFERROR(IF(OR(#REF!,#REF!,#REF!),J$3*$F1529,""),"n/a")</f>
        <v>n/a</v>
      </c>
      <c r="K1529" s="359" t="str">
        <f>IFERROR(IF(OR(#REF!,#REF!,#REF!),K$3*$F1529,""),"n/a")</f>
        <v>n/a</v>
      </c>
    </row>
    <row r="1530" spans="1:11" customFormat="1" ht="15.5" x14ac:dyDescent="0.35">
      <c r="A1530" s="8" t="s">
        <v>9551</v>
      </c>
      <c r="B1530" s="574" t="s">
        <v>1166</v>
      </c>
      <c r="C1530" s="193" t="s">
        <v>1647</v>
      </c>
      <c r="D1530" s="309"/>
      <c r="E1530" s="310" t="s">
        <v>141</v>
      </c>
      <c r="F1530" s="393">
        <v>8439.0499999999993</v>
      </c>
      <c r="G1530" s="358" t="s">
        <v>141</v>
      </c>
      <c r="H1530" s="359" t="str">
        <f>IFERROR(IF(OR(#REF!,#REF!,#REF!),H$3*$F1530,""),"n/a")</f>
        <v>n/a</v>
      </c>
      <c r="I1530" s="359" t="str">
        <f>IFERROR(IF(OR(#REF!,#REF!,#REF!),I$3*$F1530,""),"n/a")</f>
        <v>n/a</v>
      </c>
      <c r="J1530" s="359" t="str">
        <f>IFERROR(IF(OR(#REF!,#REF!,#REF!),J$3*$F1530,""),"n/a")</f>
        <v>n/a</v>
      </c>
      <c r="K1530" s="359" t="str">
        <f>IFERROR(IF(OR(#REF!,#REF!,#REF!),K$3*$F1530,""),"n/a")</f>
        <v>n/a</v>
      </c>
    </row>
    <row r="1531" spans="1:11" customFormat="1" ht="15.5" x14ac:dyDescent="0.35">
      <c r="A1531" s="8"/>
      <c r="B1531" s="574" t="s">
        <v>1169</v>
      </c>
      <c r="C1531" s="193" t="s">
        <v>1648</v>
      </c>
      <c r="D1531" s="309"/>
      <c r="E1531" s="310"/>
      <c r="F1531" s="393">
        <v>8439.0499999999993</v>
      </c>
      <c r="G1531" s="358" t="s">
        <v>141</v>
      </c>
      <c r="H1531" s="359" t="str">
        <f>IFERROR(IF(OR(#REF!,#REF!,#REF!),H$3*$F1531,""),"n/a")</f>
        <v>n/a</v>
      </c>
      <c r="I1531" s="359" t="str">
        <f>IFERROR(IF(OR(#REF!,#REF!,#REF!),I$3*$F1531,""),"n/a")</f>
        <v>n/a</v>
      </c>
      <c r="J1531" s="359" t="str">
        <f>IFERROR(IF(OR(#REF!,#REF!,#REF!),J$3*$F1531,""),"n/a")</f>
        <v>n/a</v>
      </c>
      <c r="K1531" s="359" t="str">
        <f>IFERROR(IF(OR(#REF!,#REF!,#REF!),K$3*$F1531,""),"n/a")</f>
        <v>n/a</v>
      </c>
    </row>
    <row r="1532" spans="1:11" customFormat="1" ht="15.5" x14ac:dyDescent="0.35">
      <c r="A1532" s="8"/>
      <c r="B1532" s="574" t="s">
        <v>1167</v>
      </c>
      <c r="C1532" s="193" t="s">
        <v>7790</v>
      </c>
      <c r="D1532" s="309"/>
      <c r="E1532" s="310" t="s">
        <v>186</v>
      </c>
      <c r="F1532" s="393">
        <v>8439.0499999999993</v>
      </c>
      <c r="G1532" s="358" t="s">
        <v>141</v>
      </c>
      <c r="H1532" s="359" t="str">
        <f>IFERROR(IF(OR(#REF!,#REF!,#REF!),H$3*$F1532,""),"n/a")</f>
        <v>n/a</v>
      </c>
      <c r="I1532" s="359" t="str">
        <f>IFERROR(IF(OR(#REF!,#REF!,#REF!),I$3*$F1532,""),"n/a")</f>
        <v>n/a</v>
      </c>
      <c r="J1532" s="359" t="str">
        <f>IFERROR(IF(OR(#REF!,#REF!,#REF!),J$3*$F1532,""),"n/a")</f>
        <v>n/a</v>
      </c>
      <c r="K1532" s="359" t="str">
        <f>IFERROR(IF(OR(#REF!,#REF!,#REF!),K$3*$F1532,""),"n/a")</f>
        <v>n/a</v>
      </c>
    </row>
    <row r="1533" spans="1:11" customFormat="1" ht="15.5" x14ac:dyDescent="0.35">
      <c r="A1533" s="8"/>
      <c r="B1533" s="574" t="s">
        <v>1168</v>
      </c>
      <c r="C1533" s="193" t="s">
        <v>7789</v>
      </c>
      <c r="D1533" s="309"/>
      <c r="E1533" s="310" t="s">
        <v>186</v>
      </c>
      <c r="F1533" s="393">
        <v>8439.0499999999993</v>
      </c>
      <c r="G1533" s="358" t="s">
        <v>141</v>
      </c>
      <c r="H1533" s="359" t="str">
        <f>IFERROR(IF(OR(#REF!,#REF!,#REF!),H$3*$F1533,""),"n/a")</f>
        <v>n/a</v>
      </c>
      <c r="I1533" s="359" t="str">
        <f>IFERROR(IF(OR(#REF!,#REF!,#REF!),I$3*$F1533,""),"n/a")</f>
        <v>n/a</v>
      </c>
      <c r="J1533" s="359" t="str">
        <f>IFERROR(IF(OR(#REF!,#REF!,#REF!),J$3*$F1533,""),"n/a")</f>
        <v>n/a</v>
      </c>
      <c r="K1533" s="359" t="str">
        <f>IFERROR(IF(OR(#REF!,#REF!,#REF!),K$3*$F1533,""),"n/a")</f>
        <v>n/a</v>
      </c>
    </row>
    <row r="1534" spans="1:11" customFormat="1" ht="15.5" x14ac:dyDescent="0.35">
      <c r="A1534" s="404" t="s">
        <v>1649</v>
      </c>
      <c r="B1534" s="751" t="s">
        <v>141</v>
      </c>
      <c r="C1534" s="659" t="s">
        <v>141</v>
      </c>
      <c r="D1534" s="447"/>
      <c r="E1534" s="469" t="s">
        <v>141</v>
      </c>
      <c r="F1534" s="478" t="s">
        <v>141</v>
      </c>
      <c r="G1534" s="358" t="s">
        <v>141</v>
      </c>
      <c r="H1534" s="359" t="str">
        <f>IFERROR(IF(OR(#REF!,#REF!,#REF!),H$3*$F1534,""),"n/a")</f>
        <v>n/a</v>
      </c>
      <c r="I1534" s="359" t="str">
        <f>IFERROR(IF(OR(#REF!,#REF!,#REF!),I$3*$F1534,""),"n/a")</f>
        <v>n/a</v>
      </c>
      <c r="J1534" s="359" t="str">
        <f>IFERROR(IF(OR(#REF!,#REF!,#REF!),J$3*$F1534,""),"n/a")</f>
        <v>n/a</v>
      </c>
      <c r="K1534" s="359" t="str">
        <f>IFERROR(IF(OR(#REF!,#REF!,#REF!),K$3*$F1534,""),"n/a")</f>
        <v>n/a</v>
      </c>
    </row>
    <row r="1535" spans="1:11" customFormat="1" ht="16" thickBot="1" x14ac:dyDescent="0.4">
      <c r="A1535" s="8" t="s">
        <v>9552</v>
      </c>
      <c r="B1535" s="221" t="s">
        <v>1650</v>
      </c>
      <c r="C1535" s="247" t="s">
        <v>1651</v>
      </c>
      <c r="D1535" s="241"/>
      <c r="E1535" s="245"/>
      <c r="F1535" s="274">
        <v>463.83</v>
      </c>
      <c r="G1535" s="358" t="s">
        <v>141</v>
      </c>
      <c r="H1535" s="359" t="str">
        <f>IFERROR(IF(OR(#REF!,#REF!,#REF!),H$3*$F1535,""),"n/a")</f>
        <v>n/a</v>
      </c>
      <c r="I1535" s="359" t="str">
        <f>IFERROR(IF(OR(#REF!,#REF!,#REF!),I$3*$F1535,""),"n/a")</f>
        <v>n/a</v>
      </c>
      <c r="J1535" s="359" t="str">
        <f>IFERROR(IF(OR(#REF!,#REF!,#REF!),J$3*$F1535,""),"n/a")</f>
        <v>n/a</v>
      </c>
      <c r="K1535" s="359" t="str">
        <f>IFERROR(IF(OR(#REF!,#REF!,#REF!),K$3*$F1535,""),"n/a")</f>
        <v>n/a</v>
      </c>
    </row>
    <row r="1536" spans="1:11" customFormat="1" ht="15.5" x14ac:dyDescent="0.35">
      <c r="A1536" s="10"/>
      <c r="B1536" s="16" t="s">
        <v>369</v>
      </c>
      <c r="C1536" s="108" t="s">
        <v>370</v>
      </c>
      <c r="D1536" s="24"/>
      <c r="E1536" s="117"/>
      <c r="F1536" s="276">
        <v>463.83</v>
      </c>
      <c r="G1536" s="358" t="s">
        <v>141</v>
      </c>
      <c r="H1536" s="359" t="str">
        <f>IFERROR(IF(OR(#REF!,#REF!,#REF!),H$3*$F1536,""),"n/a")</f>
        <v>n/a</v>
      </c>
      <c r="I1536" s="359" t="str">
        <f>IFERROR(IF(OR(#REF!,#REF!,#REF!),I$3*$F1536,""),"n/a")</f>
        <v>n/a</v>
      </c>
      <c r="J1536" s="359" t="str">
        <f>IFERROR(IF(OR(#REF!,#REF!,#REF!),J$3*$F1536,""),"n/a")</f>
        <v>n/a</v>
      </c>
      <c r="K1536" s="359" t="str">
        <f>IFERROR(IF(OR(#REF!,#REF!,#REF!),K$3*$F1536,""),"n/a")</f>
        <v>n/a</v>
      </c>
    </row>
    <row r="1537" spans="1:11" customFormat="1" ht="16" thickBot="1" x14ac:dyDescent="0.4">
      <c r="A1537" s="11" t="s">
        <v>9553</v>
      </c>
      <c r="B1537" s="565" t="s">
        <v>1652</v>
      </c>
      <c r="C1537" s="391" t="s">
        <v>1653</v>
      </c>
      <c r="D1537" s="388"/>
      <c r="E1537" s="397"/>
      <c r="F1537" s="344">
        <v>533.32000000000005</v>
      </c>
      <c r="G1537" s="358" t="s">
        <v>141</v>
      </c>
      <c r="H1537" s="359" t="str">
        <f>IFERROR(IF(OR(#REF!,#REF!,#REF!),H$3*$F1537,""),"n/a")</f>
        <v>n/a</v>
      </c>
      <c r="I1537" s="359" t="str">
        <f>IFERROR(IF(OR(#REF!,#REF!,#REF!),I$3*$F1537,""),"n/a")</f>
        <v>n/a</v>
      </c>
      <c r="J1537" s="359" t="str">
        <f>IFERROR(IF(OR(#REF!,#REF!,#REF!),J$3*$F1537,""),"n/a")</f>
        <v>n/a</v>
      </c>
      <c r="K1537" s="359" t="str">
        <f>IFERROR(IF(OR(#REF!,#REF!,#REF!),K$3*$F1537,""),"n/a")</f>
        <v>n/a</v>
      </c>
    </row>
    <row r="1538" spans="1:11" customFormat="1" ht="15.5" x14ac:dyDescent="0.35">
      <c r="A1538" s="8" t="s">
        <v>9554</v>
      </c>
      <c r="B1538" s="3" t="s">
        <v>937</v>
      </c>
      <c r="C1538" s="110" t="s">
        <v>1654</v>
      </c>
      <c r="D1538" s="20"/>
      <c r="E1538" s="53"/>
      <c r="F1538" s="273">
        <v>878.44</v>
      </c>
      <c r="G1538" s="358" t="s">
        <v>141</v>
      </c>
      <c r="H1538" s="359" t="str">
        <f>IFERROR(IF(OR(#REF!,#REF!,#REF!),H$3*$F1538,""),"n/a")</f>
        <v>n/a</v>
      </c>
      <c r="I1538" s="359" t="str">
        <f>IFERROR(IF(OR(#REF!,#REF!,#REF!),I$3*$F1538,""),"n/a")</f>
        <v>n/a</v>
      </c>
      <c r="J1538" s="359" t="str">
        <f>IFERROR(IF(OR(#REF!,#REF!,#REF!),J$3*$F1538,""),"n/a")</f>
        <v>n/a</v>
      </c>
      <c r="K1538" s="359" t="str">
        <f>IFERROR(IF(OR(#REF!,#REF!,#REF!),K$3*$F1538,""),"n/a")</f>
        <v>n/a</v>
      </c>
    </row>
    <row r="1539" spans="1:11" customFormat="1" ht="16" thickBot="1" x14ac:dyDescent="0.4">
      <c r="A1539" s="12"/>
      <c r="B1539" s="565" t="s">
        <v>1655</v>
      </c>
      <c r="C1539" s="193" t="s">
        <v>1656</v>
      </c>
      <c r="D1539" s="316"/>
      <c r="E1539" s="326"/>
      <c r="F1539" s="344">
        <v>878.44</v>
      </c>
      <c r="G1539" s="358" t="s">
        <v>141</v>
      </c>
      <c r="H1539" s="359" t="str">
        <f>IFERROR(IF(OR(#REF!,#REF!,#REF!),H$3*$F1539,""),"n/a")</f>
        <v>n/a</v>
      </c>
      <c r="I1539" s="359" t="str">
        <f>IFERROR(IF(OR(#REF!,#REF!,#REF!),I$3*$F1539,""),"n/a")</f>
        <v>n/a</v>
      </c>
      <c r="J1539" s="359" t="str">
        <f>IFERROR(IF(OR(#REF!,#REF!,#REF!),J$3*$F1539,""),"n/a")</f>
        <v>n/a</v>
      </c>
      <c r="K1539" s="359" t="str">
        <f>IFERROR(IF(OR(#REF!,#REF!,#REF!),K$3*$F1539,""),"n/a")</f>
        <v>n/a</v>
      </c>
    </row>
    <row r="1540" spans="1:11" customFormat="1" ht="15.5" x14ac:dyDescent="0.35">
      <c r="A1540" s="8"/>
      <c r="B1540" s="3" t="s">
        <v>1657</v>
      </c>
      <c r="C1540" s="108" t="s">
        <v>1658</v>
      </c>
      <c r="D1540" s="24"/>
      <c r="E1540" s="117"/>
      <c r="F1540" s="273">
        <v>878.44</v>
      </c>
      <c r="G1540" s="358" t="s">
        <v>141</v>
      </c>
      <c r="H1540" s="359" t="str">
        <f>IFERROR(IF(OR(#REF!,#REF!,#REF!),H$3*$F1540,""),"n/a")</f>
        <v>n/a</v>
      </c>
      <c r="I1540" s="359" t="str">
        <f>IFERROR(IF(OR(#REF!,#REF!,#REF!),I$3*$F1540,""),"n/a")</f>
        <v>n/a</v>
      </c>
      <c r="J1540" s="359" t="str">
        <f>IFERROR(IF(OR(#REF!,#REF!,#REF!),J$3*$F1540,""),"n/a")</f>
        <v>n/a</v>
      </c>
      <c r="K1540" s="359" t="str">
        <f>IFERROR(IF(OR(#REF!,#REF!,#REF!),K$3*$F1540,""),"n/a")</f>
        <v>n/a</v>
      </c>
    </row>
    <row r="1541" spans="1:11" customFormat="1" ht="16" thickBot="1" x14ac:dyDescent="0.4">
      <c r="A1541" s="8"/>
      <c r="B1541" s="221" t="s">
        <v>938</v>
      </c>
      <c r="C1541" s="247" t="s">
        <v>1659</v>
      </c>
      <c r="D1541" s="222"/>
      <c r="E1541" s="242"/>
      <c r="F1541" s="274">
        <v>878.44</v>
      </c>
      <c r="G1541" s="358" t="s">
        <v>141</v>
      </c>
      <c r="H1541" s="359" t="str">
        <f>IFERROR(IF(OR(#REF!,#REF!,#REF!),H$3*$F1541,""),"n/a")</f>
        <v>n/a</v>
      </c>
      <c r="I1541" s="359" t="str">
        <f>IFERROR(IF(OR(#REF!,#REF!,#REF!),I$3*$F1541,""),"n/a")</f>
        <v>n/a</v>
      </c>
      <c r="J1541" s="359" t="str">
        <f>IFERROR(IF(OR(#REF!,#REF!,#REF!),J$3*$F1541,""),"n/a")</f>
        <v>n/a</v>
      </c>
      <c r="K1541" s="359" t="str">
        <f>IFERROR(IF(OR(#REF!,#REF!,#REF!),K$3*$F1541,""),"n/a")</f>
        <v>n/a</v>
      </c>
    </row>
    <row r="1542" spans="1:11" customFormat="1" ht="15.5" x14ac:dyDescent="0.35">
      <c r="A1542" s="10" t="s">
        <v>9555</v>
      </c>
      <c r="B1542" s="16" t="s">
        <v>1660</v>
      </c>
      <c r="C1542" s="108" t="s">
        <v>1661</v>
      </c>
      <c r="D1542" s="24"/>
      <c r="E1542" s="117"/>
      <c r="F1542" s="276">
        <v>1214.24</v>
      </c>
      <c r="G1542" s="358" t="s">
        <v>141</v>
      </c>
      <c r="H1542" s="359" t="str">
        <f>IFERROR(IF(OR(#REF!,#REF!,#REF!),H$3*$F1542,""),"n/a")</f>
        <v>n/a</v>
      </c>
      <c r="I1542" s="359" t="str">
        <f>IFERROR(IF(OR(#REF!,#REF!,#REF!),I$3*$F1542,""),"n/a")</f>
        <v>n/a</v>
      </c>
      <c r="J1542" s="359" t="str">
        <f>IFERROR(IF(OR(#REF!,#REF!,#REF!),J$3*$F1542,""),"n/a")</f>
        <v>n/a</v>
      </c>
      <c r="K1542" s="359" t="str">
        <f>IFERROR(IF(OR(#REF!,#REF!,#REF!),K$3*$F1542,""),"n/a")</f>
        <v>n/a</v>
      </c>
    </row>
    <row r="1543" spans="1:11" customFormat="1" ht="15.5" x14ac:dyDescent="0.35">
      <c r="A1543" s="8" t="s">
        <v>9556</v>
      </c>
      <c r="B1543" s="574" t="s">
        <v>1662</v>
      </c>
      <c r="C1543" s="193" t="s">
        <v>1663</v>
      </c>
      <c r="D1543" s="310"/>
      <c r="E1543" s="309"/>
      <c r="F1543" s="271">
        <v>2425.83</v>
      </c>
      <c r="G1543" s="358" t="s">
        <v>141</v>
      </c>
      <c r="H1543" s="359" t="str">
        <f>IFERROR(IF(OR(#REF!,#REF!,#REF!),H$3*$F1543,""),"n/a")</f>
        <v>n/a</v>
      </c>
      <c r="I1543" s="359" t="str">
        <f>IFERROR(IF(OR(#REF!,#REF!,#REF!),I$3*$F1543,""),"n/a")</f>
        <v>n/a</v>
      </c>
      <c r="J1543" s="359" t="str">
        <f>IFERROR(IF(OR(#REF!,#REF!,#REF!),J$3*$F1543,""),"n/a")</f>
        <v>n/a</v>
      </c>
      <c r="K1543" s="359" t="str">
        <f>IFERROR(IF(OR(#REF!,#REF!,#REF!),K$3*$F1543,""),"n/a")</f>
        <v>n/a</v>
      </c>
    </row>
    <row r="1544" spans="1:11" customFormat="1" ht="15.5" x14ac:dyDescent="0.35">
      <c r="A1544" s="8"/>
      <c r="B1544" s="574" t="s">
        <v>1664</v>
      </c>
      <c r="C1544" s="193" t="s">
        <v>1665</v>
      </c>
      <c r="D1544" s="309"/>
      <c r="E1544" s="53"/>
      <c r="F1544" s="393">
        <v>2425.83</v>
      </c>
      <c r="G1544" s="358" t="s">
        <v>141</v>
      </c>
      <c r="H1544" s="359" t="str">
        <f>IFERROR(IF(OR(#REF!,#REF!,#REF!),H$3*$F1544,""),"n/a")</f>
        <v>n/a</v>
      </c>
      <c r="I1544" s="359" t="str">
        <f>IFERROR(IF(OR(#REF!,#REF!,#REF!),I$3*$F1544,""),"n/a")</f>
        <v>n/a</v>
      </c>
      <c r="J1544" s="359" t="str">
        <f>IFERROR(IF(OR(#REF!,#REF!,#REF!),J$3*$F1544,""),"n/a")</f>
        <v>n/a</v>
      </c>
      <c r="K1544" s="359" t="str">
        <f>IFERROR(IF(OR(#REF!,#REF!,#REF!),K$3*$F1544,""),"n/a")</f>
        <v>n/a</v>
      </c>
    </row>
    <row r="1545" spans="1:11" customFormat="1" ht="16" thickBot="1" x14ac:dyDescent="0.4">
      <c r="A1545" s="11"/>
      <c r="B1545" s="565" t="s">
        <v>1664</v>
      </c>
      <c r="C1545" s="391" t="s">
        <v>1666</v>
      </c>
      <c r="D1545" s="386"/>
      <c r="E1545" s="384"/>
      <c r="F1545" s="344">
        <v>2425.83</v>
      </c>
      <c r="G1545" s="358" t="s">
        <v>141</v>
      </c>
      <c r="H1545" s="359" t="str">
        <f>IFERROR(IF(OR(#REF!,#REF!,#REF!),H$3*$F1545,""),"n/a")</f>
        <v>n/a</v>
      </c>
      <c r="I1545" s="359" t="str">
        <f>IFERROR(IF(OR(#REF!,#REF!,#REF!),I$3*$F1545,""),"n/a")</f>
        <v>n/a</v>
      </c>
      <c r="J1545" s="359" t="str">
        <f>IFERROR(IF(OR(#REF!,#REF!,#REF!),J$3*$F1545,""),"n/a")</f>
        <v>n/a</v>
      </c>
      <c r="K1545" s="359" t="str">
        <f>IFERROR(IF(OR(#REF!,#REF!,#REF!),K$3*$F1545,""),"n/a")</f>
        <v>n/a</v>
      </c>
    </row>
    <row r="1546" spans="1:11" customFormat="1" ht="15.5" x14ac:dyDescent="0.35">
      <c r="A1546" s="8" t="s">
        <v>9557</v>
      </c>
      <c r="B1546" s="3" t="s">
        <v>1667</v>
      </c>
      <c r="C1546" s="110" t="s">
        <v>1668</v>
      </c>
      <c r="D1546" s="20"/>
      <c r="E1546" s="53"/>
      <c r="F1546" s="273">
        <v>3474.93</v>
      </c>
      <c r="G1546" s="358" t="s">
        <v>141</v>
      </c>
      <c r="H1546" s="359" t="str">
        <f>IFERROR(IF(OR(#REF!,#REF!,#REF!),H$3*$F1546,""),"n/a")</f>
        <v>n/a</v>
      </c>
      <c r="I1546" s="359" t="str">
        <f>IFERROR(IF(OR(#REF!,#REF!,#REF!),I$3*$F1546,""),"n/a")</f>
        <v>n/a</v>
      </c>
      <c r="J1546" s="359" t="str">
        <f>IFERROR(IF(OR(#REF!,#REF!,#REF!),J$3*$F1546,""),"n/a")</f>
        <v>n/a</v>
      </c>
      <c r="K1546" s="359" t="str">
        <f>IFERROR(IF(OR(#REF!,#REF!,#REF!),K$3*$F1546,""),"n/a")</f>
        <v>n/a</v>
      </c>
    </row>
    <row r="1547" spans="1:11" customFormat="1" ht="15.5" x14ac:dyDescent="0.35">
      <c r="A1547" s="8"/>
      <c r="B1547" s="574" t="s">
        <v>1669</v>
      </c>
      <c r="C1547" s="193" t="s">
        <v>1670</v>
      </c>
      <c r="D1547" s="309"/>
      <c r="E1547" s="310"/>
      <c r="F1547" s="393">
        <v>3474.93</v>
      </c>
      <c r="G1547" s="358" t="s">
        <v>141</v>
      </c>
      <c r="H1547" s="359" t="str">
        <f>IFERROR(IF(OR(#REF!,#REF!,#REF!),H$3*$F1547,""),"n/a")</f>
        <v>n/a</v>
      </c>
      <c r="I1547" s="359" t="str">
        <f>IFERROR(IF(OR(#REF!,#REF!,#REF!),I$3*$F1547,""),"n/a")</f>
        <v>n/a</v>
      </c>
      <c r="J1547" s="359" t="str">
        <f>IFERROR(IF(OR(#REF!,#REF!,#REF!),J$3*$F1547,""),"n/a")</f>
        <v>n/a</v>
      </c>
      <c r="K1547" s="359" t="str">
        <f>IFERROR(IF(OR(#REF!,#REF!,#REF!),K$3*$F1547,""),"n/a")</f>
        <v>n/a</v>
      </c>
    </row>
    <row r="1548" spans="1:11" customFormat="1" ht="15.5" x14ac:dyDescent="0.35">
      <c r="A1548" s="8" t="s">
        <v>9558</v>
      </c>
      <c r="B1548" s="574" t="s">
        <v>1671</v>
      </c>
      <c r="C1548" s="193" t="s">
        <v>1672</v>
      </c>
      <c r="D1548" s="310"/>
      <c r="E1548" s="309"/>
      <c r="F1548" s="271">
        <v>2036.41</v>
      </c>
      <c r="G1548" s="358" t="s">
        <v>141</v>
      </c>
      <c r="H1548" s="359" t="str">
        <f>IFERROR(IF(OR(#REF!,#REF!,#REF!),H$3*$F1548,""),"n/a")</f>
        <v>n/a</v>
      </c>
      <c r="I1548" s="359" t="str">
        <f>IFERROR(IF(OR(#REF!,#REF!,#REF!),I$3*$F1548,""),"n/a")</f>
        <v>n/a</v>
      </c>
      <c r="J1548" s="359" t="str">
        <f>IFERROR(IF(OR(#REF!,#REF!,#REF!),J$3*$F1548,""),"n/a")</f>
        <v>n/a</v>
      </c>
      <c r="K1548" s="359" t="str">
        <f>IFERROR(IF(OR(#REF!,#REF!,#REF!),K$3*$F1548,""),"n/a")</f>
        <v>n/a</v>
      </c>
    </row>
    <row r="1549" spans="1:11" customFormat="1" ht="15.5" x14ac:dyDescent="0.35">
      <c r="A1549" s="8"/>
      <c r="B1549" s="574" t="s">
        <v>1673</v>
      </c>
      <c r="C1549" s="193" t="s">
        <v>1674</v>
      </c>
      <c r="D1549" s="309"/>
      <c r="E1549" s="53"/>
      <c r="F1549" s="393">
        <v>2036.41</v>
      </c>
      <c r="G1549" s="358" t="s">
        <v>141</v>
      </c>
      <c r="H1549" s="359" t="str">
        <f>IFERROR(IF(OR(#REF!,#REF!,#REF!),H$3*$F1549,""),"n/a")</f>
        <v>n/a</v>
      </c>
      <c r="I1549" s="359" t="str">
        <f>IFERROR(IF(OR(#REF!,#REF!,#REF!),I$3*$F1549,""),"n/a")</f>
        <v>n/a</v>
      </c>
      <c r="J1549" s="359" t="str">
        <f>IFERROR(IF(OR(#REF!,#REF!,#REF!),J$3*$F1549,""),"n/a")</f>
        <v>n/a</v>
      </c>
      <c r="K1549" s="359" t="str">
        <f>IFERROR(IF(OR(#REF!,#REF!,#REF!),K$3*$F1549,""),"n/a")</f>
        <v>n/a</v>
      </c>
    </row>
    <row r="1550" spans="1:11" customFormat="1" ht="16" thickBot="1" x14ac:dyDescent="0.4">
      <c r="A1550" s="8"/>
      <c r="B1550" s="221" t="s">
        <v>1673</v>
      </c>
      <c r="C1550" s="247" t="s">
        <v>1675</v>
      </c>
      <c r="D1550" s="222"/>
      <c r="E1550" s="242"/>
      <c r="F1550" s="274">
        <v>2036.41</v>
      </c>
      <c r="G1550" s="358" t="s">
        <v>141</v>
      </c>
      <c r="H1550" s="359" t="str">
        <f>IFERROR(IF(OR(#REF!,#REF!,#REF!),H$3*$F1550,""),"n/a")</f>
        <v>n/a</v>
      </c>
      <c r="I1550" s="359" t="str">
        <f>IFERROR(IF(OR(#REF!,#REF!,#REF!),I$3*$F1550,""),"n/a")</f>
        <v>n/a</v>
      </c>
      <c r="J1550" s="359" t="str">
        <f>IFERROR(IF(OR(#REF!,#REF!,#REF!),J$3*$F1550,""),"n/a")</f>
        <v>n/a</v>
      </c>
      <c r="K1550" s="359" t="str">
        <f>IFERROR(IF(OR(#REF!,#REF!,#REF!),K$3*$F1550,""),"n/a")</f>
        <v>n/a</v>
      </c>
    </row>
    <row r="1551" spans="1:11" customFormat="1" ht="15.5" x14ac:dyDescent="0.35">
      <c r="A1551" s="10" t="s">
        <v>9559</v>
      </c>
      <c r="B1551" s="16" t="s">
        <v>1676</v>
      </c>
      <c r="C1551" s="108" t="s">
        <v>1677</v>
      </c>
      <c r="D1551" s="18"/>
      <c r="E1551" s="52"/>
      <c r="F1551" s="276">
        <v>2792.07</v>
      </c>
      <c r="G1551" s="358" t="s">
        <v>141</v>
      </c>
      <c r="H1551" s="359" t="str">
        <f>IFERROR(IF(OR(#REF!,#REF!,#REF!),H$3*$F1551,""),"n/a")</f>
        <v>n/a</v>
      </c>
      <c r="I1551" s="359" t="str">
        <f>IFERROR(IF(OR(#REF!,#REF!,#REF!),I$3*$F1551,""),"n/a")</f>
        <v>n/a</v>
      </c>
      <c r="J1551" s="359" t="str">
        <f>IFERROR(IF(OR(#REF!,#REF!,#REF!),J$3*$F1551,""),"n/a")</f>
        <v>n/a</v>
      </c>
      <c r="K1551" s="359" t="str">
        <f>IFERROR(IF(OR(#REF!,#REF!,#REF!),K$3*$F1551,""),"n/a")</f>
        <v>n/a</v>
      </c>
    </row>
    <row r="1552" spans="1:11" customFormat="1" ht="15.5" x14ac:dyDescent="0.35">
      <c r="A1552" s="8"/>
      <c r="B1552" s="574" t="s">
        <v>1678</v>
      </c>
      <c r="C1552" s="193" t="s">
        <v>1679</v>
      </c>
      <c r="D1552" s="310"/>
      <c r="E1552" s="309"/>
      <c r="F1552" s="271">
        <v>2792.07</v>
      </c>
      <c r="G1552" s="358" t="s">
        <v>141</v>
      </c>
      <c r="H1552" s="359" t="str">
        <f>IFERROR(IF(OR(#REF!,#REF!,#REF!),H$3*$F1552,""),"n/a")</f>
        <v>n/a</v>
      </c>
      <c r="I1552" s="359" t="str">
        <f>IFERROR(IF(OR(#REF!,#REF!,#REF!),I$3*$F1552,""),"n/a")</f>
        <v>n/a</v>
      </c>
      <c r="J1552" s="359" t="str">
        <f>IFERROR(IF(OR(#REF!,#REF!,#REF!),J$3*$F1552,""),"n/a")</f>
        <v>n/a</v>
      </c>
      <c r="K1552" s="359" t="str">
        <f>IFERROR(IF(OR(#REF!,#REF!,#REF!),K$3*$F1552,""),"n/a")</f>
        <v>n/a</v>
      </c>
    </row>
    <row r="1553" spans="1:11" customFormat="1" ht="15.5" x14ac:dyDescent="0.35">
      <c r="A1553" s="8" t="s">
        <v>9560</v>
      </c>
      <c r="B1553" s="574" t="s">
        <v>1680</v>
      </c>
      <c r="C1553" s="193" t="s">
        <v>1681</v>
      </c>
      <c r="D1553" s="309"/>
      <c r="E1553" s="53"/>
      <c r="F1553" s="393">
        <v>2655.04</v>
      </c>
      <c r="G1553" s="358" t="s">
        <v>141</v>
      </c>
      <c r="H1553" s="359" t="str">
        <f>IFERROR(IF(OR(#REF!,#REF!,#REF!),H$3*$F1553,""),"n/a")</f>
        <v>n/a</v>
      </c>
      <c r="I1553" s="359" t="str">
        <f>IFERROR(IF(OR(#REF!,#REF!,#REF!),I$3*$F1553,""),"n/a")</f>
        <v>n/a</v>
      </c>
      <c r="J1553" s="359" t="str">
        <f>IFERROR(IF(OR(#REF!,#REF!,#REF!),J$3*$F1553,""),"n/a")</f>
        <v>n/a</v>
      </c>
      <c r="K1553" s="359" t="str">
        <f>IFERROR(IF(OR(#REF!,#REF!,#REF!),K$3*$F1553,""),"n/a")</f>
        <v>n/a</v>
      </c>
    </row>
    <row r="1554" spans="1:11" customFormat="1" ht="15.5" x14ac:dyDescent="0.35">
      <c r="A1554" s="8"/>
      <c r="B1554" s="574" t="s">
        <v>939</v>
      </c>
      <c r="C1554" s="193" t="s">
        <v>1682</v>
      </c>
      <c r="D1554" s="316"/>
      <c r="E1554" s="326"/>
      <c r="F1554" s="393">
        <v>2655.04</v>
      </c>
      <c r="G1554" s="358" t="s">
        <v>141</v>
      </c>
      <c r="H1554" s="359" t="str">
        <f>IFERROR(IF(OR(#REF!,#REF!,#REF!),H$3*$F1554,""),"n/a")</f>
        <v>n/a</v>
      </c>
      <c r="I1554" s="359" t="str">
        <f>IFERROR(IF(OR(#REF!,#REF!,#REF!),I$3*$F1554,""),"n/a")</f>
        <v>n/a</v>
      </c>
      <c r="J1554" s="359" t="str">
        <f>IFERROR(IF(OR(#REF!,#REF!,#REF!),J$3*$F1554,""),"n/a")</f>
        <v>n/a</v>
      </c>
      <c r="K1554" s="359" t="str">
        <f>IFERROR(IF(OR(#REF!,#REF!,#REF!),K$3*$F1554,""),"n/a")</f>
        <v>n/a</v>
      </c>
    </row>
    <row r="1555" spans="1:11" customFormat="1" ht="16" thickBot="1" x14ac:dyDescent="0.4">
      <c r="A1555" s="11"/>
      <c r="B1555" s="565" t="s">
        <v>940</v>
      </c>
      <c r="C1555" s="391" t="s">
        <v>1683</v>
      </c>
      <c r="D1555" s="386"/>
      <c r="E1555" s="384"/>
      <c r="F1555" s="344">
        <v>2655.04</v>
      </c>
      <c r="G1555" s="358" t="s">
        <v>141</v>
      </c>
      <c r="H1555" s="359" t="str">
        <f>IFERROR(IF(OR(#REF!,#REF!,#REF!),H$3*$F1555,""),"n/a")</f>
        <v>n/a</v>
      </c>
      <c r="I1555" s="359" t="str">
        <f>IFERROR(IF(OR(#REF!,#REF!,#REF!),I$3*$F1555,""),"n/a")</f>
        <v>n/a</v>
      </c>
      <c r="J1555" s="359" t="str">
        <f>IFERROR(IF(OR(#REF!,#REF!,#REF!),J$3*$F1555,""),"n/a")</f>
        <v>n/a</v>
      </c>
      <c r="K1555" s="359" t="str">
        <f>IFERROR(IF(OR(#REF!,#REF!,#REF!),K$3*$F1555,""),"n/a")</f>
        <v>n/a</v>
      </c>
    </row>
    <row r="1556" spans="1:11" customFormat="1" ht="15.5" x14ac:dyDescent="0.35">
      <c r="A1556" s="8" t="s">
        <v>9561</v>
      </c>
      <c r="B1556" s="3" t="s">
        <v>1684</v>
      </c>
      <c r="C1556" s="110" t="s">
        <v>1685</v>
      </c>
      <c r="D1556" s="20"/>
      <c r="E1556" s="53"/>
      <c r="F1556" s="273">
        <v>4445.71</v>
      </c>
      <c r="G1556" s="358" t="s">
        <v>141</v>
      </c>
      <c r="H1556" s="359" t="str">
        <f>IFERROR(IF(OR(#REF!,#REF!,#REF!),H$3*$F1556,""),"n/a")</f>
        <v>n/a</v>
      </c>
      <c r="I1556" s="359" t="str">
        <f>IFERROR(IF(OR(#REF!,#REF!,#REF!),I$3*$F1556,""),"n/a")</f>
        <v>n/a</v>
      </c>
      <c r="J1556" s="359" t="str">
        <f>IFERROR(IF(OR(#REF!,#REF!,#REF!),J$3*$F1556,""),"n/a")</f>
        <v>n/a</v>
      </c>
      <c r="K1556" s="359" t="str">
        <f>IFERROR(IF(OR(#REF!,#REF!,#REF!),K$3*$F1556,""),"n/a")</f>
        <v>n/a</v>
      </c>
    </row>
    <row r="1557" spans="1:11" customFormat="1" ht="15.5" x14ac:dyDescent="0.35">
      <c r="A1557" s="8"/>
      <c r="B1557" s="574" t="s">
        <v>1686</v>
      </c>
      <c r="C1557" s="193" t="s">
        <v>1687</v>
      </c>
      <c r="D1557" s="309"/>
      <c r="E1557" s="310"/>
      <c r="F1557" s="393">
        <v>4445.71</v>
      </c>
      <c r="G1557" s="358" t="s">
        <v>141</v>
      </c>
      <c r="H1557" s="359" t="str">
        <f>IFERROR(IF(OR(#REF!,#REF!,#REF!),H$3*$F1557,""),"n/a")</f>
        <v>n/a</v>
      </c>
      <c r="I1557" s="359" t="str">
        <f>IFERROR(IF(OR(#REF!,#REF!,#REF!),I$3*$F1557,""),"n/a")</f>
        <v>n/a</v>
      </c>
      <c r="J1557" s="359" t="str">
        <f>IFERROR(IF(OR(#REF!,#REF!,#REF!),J$3*$F1557,""),"n/a")</f>
        <v>n/a</v>
      </c>
      <c r="K1557" s="359" t="str">
        <f>IFERROR(IF(OR(#REF!,#REF!,#REF!),K$3*$F1557,""),"n/a")</f>
        <v>n/a</v>
      </c>
    </row>
    <row r="1558" spans="1:11" customFormat="1" ht="15.5" x14ac:dyDescent="0.35">
      <c r="A1558" s="8" t="s">
        <v>9562</v>
      </c>
      <c r="B1558" s="574" t="s">
        <v>1688</v>
      </c>
      <c r="C1558" s="193" t="s">
        <v>1689</v>
      </c>
      <c r="D1558" s="309"/>
      <c r="E1558" s="310"/>
      <c r="F1558" s="393">
        <v>4732.58</v>
      </c>
      <c r="G1558" s="358" t="s">
        <v>141</v>
      </c>
      <c r="H1558" s="359" t="str">
        <f>IFERROR(IF(OR(#REF!,#REF!,#REF!),H$3*$F1558,""),"n/a")</f>
        <v>n/a</v>
      </c>
      <c r="I1558" s="359" t="str">
        <f>IFERROR(IF(OR(#REF!,#REF!,#REF!),I$3*$F1558,""),"n/a")</f>
        <v>n/a</v>
      </c>
      <c r="J1558" s="359" t="str">
        <f>IFERROR(IF(OR(#REF!,#REF!,#REF!),J$3*$F1558,""),"n/a")</f>
        <v>n/a</v>
      </c>
      <c r="K1558" s="359" t="str">
        <f>IFERROR(IF(OR(#REF!,#REF!,#REF!),K$3*$F1558,""),"n/a")</f>
        <v>n/a</v>
      </c>
    </row>
    <row r="1559" spans="1:11" customFormat="1" ht="15.5" x14ac:dyDescent="0.35">
      <c r="A1559" s="8"/>
      <c r="B1559" s="574" t="s">
        <v>1690</v>
      </c>
      <c r="C1559" s="193" t="s">
        <v>1691</v>
      </c>
      <c r="D1559" s="309"/>
      <c r="E1559" s="310"/>
      <c r="F1559" s="393">
        <v>4732.58</v>
      </c>
      <c r="G1559" s="358" t="s">
        <v>141</v>
      </c>
      <c r="H1559" s="359" t="str">
        <f>IFERROR(IF(OR(#REF!,#REF!,#REF!),H$3*$F1559,""),"n/a")</f>
        <v>n/a</v>
      </c>
      <c r="I1559" s="359" t="str">
        <f>IFERROR(IF(OR(#REF!,#REF!,#REF!),I$3*$F1559,""),"n/a")</f>
        <v>n/a</v>
      </c>
      <c r="J1559" s="359" t="str">
        <f>IFERROR(IF(OR(#REF!,#REF!,#REF!),J$3*$F1559,""),"n/a")</f>
        <v>n/a</v>
      </c>
      <c r="K1559" s="359" t="str">
        <f>IFERROR(IF(OR(#REF!,#REF!,#REF!),K$3*$F1559,""),"n/a")</f>
        <v>n/a</v>
      </c>
    </row>
    <row r="1560" spans="1:11" customFormat="1" ht="15.5" x14ac:dyDescent="0.35">
      <c r="A1560" s="8" t="s">
        <v>9563</v>
      </c>
      <c r="B1560" s="574" t="s">
        <v>941</v>
      </c>
      <c r="C1560" s="193" t="s">
        <v>1692</v>
      </c>
      <c r="D1560" s="316"/>
      <c r="E1560" s="326"/>
      <c r="F1560" s="393">
        <v>6579.28</v>
      </c>
      <c r="G1560" s="358" t="s">
        <v>141</v>
      </c>
      <c r="H1560" s="359" t="str">
        <f>IFERROR(IF(OR(#REF!,#REF!,#REF!),H$3*$F1560,""),"n/a")</f>
        <v>n/a</v>
      </c>
      <c r="I1560" s="359" t="str">
        <f>IFERROR(IF(OR(#REF!,#REF!,#REF!),I$3*$F1560,""),"n/a")</f>
        <v>n/a</v>
      </c>
      <c r="J1560" s="359" t="str">
        <f>IFERROR(IF(OR(#REF!,#REF!,#REF!),J$3*$F1560,""),"n/a")</f>
        <v>n/a</v>
      </c>
      <c r="K1560" s="359" t="str">
        <f>IFERROR(IF(OR(#REF!,#REF!,#REF!),K$3*$F1560,""),"n/a")</f>
        <v>n/a</v>
      </c>
    </row>
    <row r="1561" spans="1:11" customFormat="1" ht="15.5" x14ac:dyDescent="0.35">
      <c r="A1561" s="8"/>
      <c r="B1561" s="574" t="s">
        <v>1693</v>
      </c>
      <c r="C1561" s="193" t="s">
        <v>1694</v>
      </c>
      <c r="D1561" s="310"/>
      <c r="E1561" s="309"/>
      <c r="F1561" s="271">
        <v>6579.28</v>
      </c>
      <c r="G1561" s="358" t="s">
        <v>141</v>
      </c>
      <c r="H1561" s="359" t="str">
        <f>IFERROR(IF(OR(#REF!,#REF!,#REF!),H$3*$F1561,""),"n/a")</f>
        <v>n/a</v>
      </c>
      <c r="I1561" s="359" t="str">
        <f>IFERROR(IF(OR(#REF!,#REF!,#REF!),I$3*$F1561,""),"n/a")</f>
        <v>n/a</v>
      </c>
      <c r="J1561" s="359" t="str">
        <f>IFERROR(IF(OR(#REF!,#REF!,#REF!),J$3*$F1561,""),"n/a")</f>
        <v>n/a</v>
      </c>
      <c r="K1561" s="359" t="str">
        <f>IFERROR(IF(OR(#REF!,#REF!,#REF!),K$3*$F1561,""),"n/a")</f>
        <v>n/a</v>
      </c>
    </row>
    <row r="1562" spans="1:11" customFormat="1" ht="16" thickBot="1" x14ac:dyDescent="0.4">
      <c r="A1562" s="8"/>
      <c r="B1562" s="221" t="s">
        <v>1693</v>
      </c>
      <c r="C1562" s="247" t="s">
        <v>1695</v>
      </c>
      <c r="D1562" s="222"/>
      <c r="E1562" s="41"/>
      <c r="F1562" s="274">
        <v>6579.28</v>
      </c>
      <c r="G1562" s="358" t="s">
        <v>141</v>
      </c>
      <c r="H1562" s="359" t="str">
        <f>IFERROR(IF(OR(#REF!,#REF!,#REF!),H$3*$F1562,""),"n/a")</f>
        <v>n/a</v>
      </c>
      <c r="I1562" s="359" t="str">
        <f>IFERROR(IF(OR(#REF!,#REF!,#REF!),I$3*$F1562,""),"n/a")</f>
        <v>n/a</v>
      </c>
      <c r="J1562" s="359" t="str">
        <f>IFERROR(IF(OR(#REF!,#REF!,#REF!),J$3*$F1562,""),"n/a")</f>
        <v>n/a</v>
      </c>
      <c r="K1562" s="359" t="str">
        <f>IFERROR(IF(OR(#REF!,#REF!,#REF!),K$3*$F1562,""),"n/a")</f>
        <v>n/a</v>
      </c>
    </row>
    <row r="1563" spans="1:11" customFormat="1" ht="15.5" x14ac:dyDescent="0.35">
      <c r="A1563" s="10"/>
      <c r="B1563" s="16" t="s">
        <v>942</v>
      </c>
      <c r="C1563" s="108" t="s">
        <v>1696</v>
      </c>
      <c r="D1563" s="24"/>
      <c r="E1563" s="117"/>
      <c r="F1563" s="276">
        <v>6579.28</v>
      </c>
      <c r="G1563" s="358" t="s">
        <v>141</v>
      </c>
      <c r="H1563" s="359" t="str">
        <f>IFERROR(IF(OR(#REF!,#REF!,#REF!),H$3*$F1563,""),"n/a")</f>
        <v>n/a</v>
      </c>
      <c r="I1563" s="359" t="str">
        <f>IFERROR(IF(OR(#REF!,#REF!,#REF!),I$3*$F1563,""),"n/a")</f>
        <v>n/a</v>
      </c>
      <c r="J1563" s="359" t="str">
        <f>IFERROR(IF(OR(#REF!,#REF!,#REF!),J$3*$F1563,""),"n/a")</f>
        <v>n/a</v>
      </c>
      <c r="K1563" s="359" t="str">
        <f>IFERROR(IF(OR(#REF!,#REF!,#REF!),K$3*$F1563,""),"n/a")</f>
        <v>n/a</v>
      </c>
    </row>
    <row r="1564" spans="1:11" customFormat="1" ht="15.5" x14ac:dyDescent="0.35">
      <c r="A1564" s="8" t="s">
        <v>9564</v>
      </c>
      <c r="B1564" s="574" t="s">
        <v>1697</v>
      </c>
      <c r="C1564" s="193" t="s">
        <v>1698</v>
      </c>
      <c r="D1564" s="316"/>
      <c r="E1564" s="326"/>
      <c r="F1564" s="393">
        <v>7907.42</v>
      </c>
      <c r="G1564" s="358" t="s">
        <v>141</v>
      </c>
      <c r="H1564" s="359" t="str">
        <f>IFERROR(IF(OR(#REF!,#REF!,#REF!),H$3*$F1564,""),"n/a")</f>
        <v>n/a</v>
      </c>
      <c r="I1564" s="359" t="str">
        <f>IFERROR(IF(OR(#REF!,#REF!,#REF!),I$3*$F1564,""),"n/a")</f>
        <v>n/a</v>
      </c>
      <c r="J1564" s="359" t="str">
        <f>IFERROR(IF(OR(#REF!,#REF!,#REF!),J$3*$F1564,""),"n/a")</f>
        <v>n/a</v>
      </c>
      <c r="K1564" s="359" t="str">
        <f>IFERROR(IF(OR(#REF!,#REF!,#REF!),K$3*$F1564,""),"n/a")</f>
        <v>n/a</v>
      </c>
    </row>
    <row r="1565" spans="1:11" customFormat="1" ht="15.5" x14ac:dyDescent="0.35">
      <c r="A1565" s="8"/>
      <c r="B1565" s="574" t="s">
        <v>1699</v>
      </c>
      <c r="C1565" s="193" t="s">
        <v>1700</v>
      </c>
      <c r="D1565" s="309"/>
      <c r="E1565" s="310"/>
      <c r="F1565" s="393">
        <v>7907.42</v>
      </c>
      <c r="G1565" s="358" t="s">
        <v>141</v>
      </c>
      <c r="H1565" s="359" t="str">
        <f>IFERROR(IF(OR(#REF!,#REF!,#REF!),H$3*$F1565,""),"n/a")</f>
        <v>n/a</v>
      </c>
      <c r="I1565" s="359" t="str">
        <f>IFERROR(IF(OR(#REF!,#REF!,#REF!),I$3*$F1565,""),"n/a")</f>
        <v>n/a</v>
      </c>
      <c r="J1565" s="359" t="str">
        <f>IFERROR(IF(OR(#REF!,#REF!,#REF!),J$3*$F1565,""),"n/a")</f>
        <v>n/a</v>
      </c>
      <c r="K1565" s="359" t="str">
        <f>IFERROR(IF(OR(#REF!,#REF!,#REF!),K$3*$F1565,""),"n/a")</f>
        <v>n/a</v>
      </c>
    </row>
    <row r="1566" spans="1:11" customFormat="1" ht="15.5" x14ac:dyDescent="0.35">
      <c r="A1566" s="404" t="s">
        <v>1701</v>
      </c>
      <c r="B1566" s="751" t="s">
        <v>141</v>
      </c>
      <c r="C1566" s="659" t="s">
        <v>141</v>
      </c>
      <c r="D1566" s="447"/>
      <c r="E1566" s="469" t="s">
        <v>141</v>
      </c>
      <c r="F1566" s="478" t="s">
        <v>141</v>
      </c>
      <c r="G1566" s="358" t="s">
        <v>141</v>
      </c>
      <c r="H1566" s="359" t="str">
        <f>IFERROR(IF(OR(#REF!,#REF!,#REF!),H$3*$F1566,""),"n/a")</f>
        <v>n/a</v>
      </c>
      <c r="I1566" s="359" t="str">
        <f>IFERROR(IF(OR(#REF!,#REF!,#REF!),I$3*$F1566,""),"n/a")</f>
        <v>n/a</v>
      </c>
      <c r="J1566" s="359" t="str">
        <f>IFERROR(IF(OR(#REF!,#REF!,#REF!),J$3*$F1566,""),"n/a")</f>
        <v>n/a</v>
      </c>
      <c r="K1566" s="359" t="str">
        <f>IFERROR(IF(OR(#REF!,#REF!,#REF!),K$3*$F1566,""),"n/a")</f>
        <v>n/a</v>
      </c>
    </row>
    <row r="1567" spans="1:11" customFormat="1" ht="15.5" x14ac:dyDescent="0.35">
      <c r="A1567" s="8" t="s">
        <v>9565</v>
      </c>
      <c r="B1567" s="574" t="s">
        <v>1702</v>
      </c>
      <c r="C1567" s="193" t="s">
        <v>1703</v>
      </c>
      <c r="D1567" s="316"/>
      <c r="E1567" s="326" t="s">
        <v>141</v>
      </c>
      <c r="F1567" s="393">
        <v>878.45</v>
      </c>
      <c r="G1567" s="358" t="s">
        <v>141</v>
      </c>
      <c r="H1567" s="359" t="str">
        <f>IFERROR(IF(OR(#REF!,#REF!,#REF!),H$3*$F1567,""),"n/a")</f>
        <v>n/a</v>
      </c>
      <c r="I1567" s="359" t="str">
        <f>IFERROR(IF(OR(#REF!,#REF!,#REF!),I$3*$F1567,""),"n/a")</f>
        <v>n/a</v>
      </c>
      <c r="J1567" s="359" t="str">
        <f>IFERROR(IF(OR(#REF!,#REF!,#REF!),J$3*$F1567,""),"n/a")</f>
        <v>n/a</v>
      </c>
      <c r="K1567" s="359" t="str">
        <f>IFERROR(IF(OR(#REF!,#REF!,#REF!),K$3*$F1567,""),"n/a")</f>
        <v>n/a</v>
      </c>
    </row>
    <row r="1568" spans="1:11" customFormat="1" ht="15.5" x14ac:dyDescent="0.35">
      <c r="A1568" s="8"/>
      <c r="B1568" s="574" t="s">
        <v>943</v>
      </c>
      <c r="C1568" s="193" t="s">
        <v>418</v>
      </c>
      <c r="D1568" s="309"/>
      <c r="E1568" s="310"/>
      <c r="F1568" s="393">
        <v>878.45</v>
      </c>
      <c r="G1568" s="358" t="s">
        <v>141</v>
      </c>
      <c r="H1568" s="359" t="str">
        <f>IFERROR(IF(OR(#REF!,#REF!,#REF!),H$3*$F1568,""),"n/a")</f>
        <v>n/a</v>
      </c>
      <c r="I1568" s="359" t="str">
        <f>IFERROR(IF(OR(#REF!,#REF!,#REF!),I$3*$F1568,""),"n/a")</f>
        <v>n/a</v>
      </c>
      <c r="J1568" s="359" t="str">
        <f>IFERROR(IF(OR(#REF!,#REF!,#REF!),J$3*$F1568,""),"n/a")</f>
        <v>n/a</v>
      </c>
      <c r="K1568" s="359" t="str">
        <f>IFERROR(IF(OR(#REF!,#REF!,#REF!),K$3*$F1568,""),"n/a")</f>
        <v>n/a</v>
      </c>
    </row>
    <row r="1569" spans="1:11" customFormat="1" ht="15.5" x14ac:dyDescent="0.35">
      <c r="A1569" s="8" t="s">
        <v>9566</v>
      </c>
      <c r="B1569" s="574" t="s">
        <v>944</v>
      </c>
      <c r="C1569" s="193" t="s">
        <v>1704</v>
      </c>
      <c r="D1569" s="316"/>
      <c r="E1569" s="326" t="s">
        <v>141</v>
      </c>
      <c r="F1569" s="393">
        <v>1476.19</v>
      </c>
      <c r="G1569" s="358" t="s">
        <v>141</v>
      </c>
      <c r="H1569" s="359" t="str">
        <f>IFERROR(IF(OR(#REF!,#REF!,#REF!),H$3*$F1569,""),"n/a")</f>
        <v>n/a</v>
      </c>
      <c r="I1569" s="359" t="str">
        <f>IFERROR(IF(OR(#REF!,#REF!,#REF!),I$3*$F1569,""),"n/a")</f>
        <v>n/a</v>
      </c>
      <c r="J1569" s="359" t="str">
        <f>IFERROR(IF(OR(#REF!,#REF!,#REF!),J$3*$F1569,""),"n/a")</f>
        <v>n/a</v>
      </c>
      <c r="K1569" s="359" t="str">
        <f>IFERROR(IF(OR(#REF!,#REF!,#REF!),K$3*$F1569,""),"n/a")</f>
        <v>n/a</v>
      </c>
    </row>
    <row r="1570" spans="1:11" customFormat="1" ht="16" thickBot="1" x14ac:dyDescent="0.4">
      <c r="A1570" s="11"/>
      <c r="B1570" s="565" t="s">
        <v>944</v>
      </c>
      <c r="C1570" s="391" t="s">
        <v>1705</v>
      </c>
      <c r="D1570" s="386"/>
      <c r="E1570" s="384"/>
      <c r="F1570" s="344">
        <v>1476.19</v>
      </c>
      <c r="G1570" s="358" t="s">
        <v>141</v>
      </c>
      <c r="H1570" s="359" t="str">
        <f>IFERROR(IF(OR(#REF!,#REF!,#REF!),H$3*$F1570,""),"n/a")</f>
        <v>n/a</v>
      </c>
      <c r="I1570" s="359" t="str">
        <f>IFERROR(IF(OR(#REF!,#REF!,#REF!),I$3*$F1570,""),"n/a")</f>
        <v>n/a</v>
      </c>
      <c r="J1570" s="359" t="str">
        <f>IFERROR(IF(OR(#REF!,#REF!,#REF!),J$3*$F1570,""),"n/a")</f>
        <v>n/a</v>
      </c>
      <c r="K1570" s="359" t="str">
        <f>IFERROR(IF(OR(#REF!,#REF!,#REF!),K$3*$F1570,""),"n/a")</f>
        <v>n/a</v>
      </c>
    </row>
    <row r="1571" spans="1:11" customFormat="1" ht="15.5" x14ac:dyDescent="0.35">
      <c r="A1571" s="8"/>
      <c r="B1571" s="3" t="s">
        <v>1706</v>
      </c>
      <c r="C1571" s="110" t="s">
        <v>1707</v>
      </c>
      <c r="D1571" s="25"/>
      <c r="E1571" s="130"/>
      <c r="F1571" s="273">
        <v>1476.19</v>
      </c>
      <c r="G1571" s="358" t="s">
        <v>141</v>
      </c>
      <c r="H1571" s="359" t="str">
        <f>IFERROR(IF(OR(#REF!,#REF!,#REF!),H$3*$F1571,""),"n/a")</f>
        <v>n/a</v>
      </c>
      <c r="I1571" s="359" t="str">
        <f>IFERROR(IF(OR(#REF!,#REF!,#REF!),I$3*$F1571,""),"n/a")</f>
        <v>n/a</v>
      </c>
      <c r="J1571" s="359" t="str">
        <f>IFERROR(IF(OR(#REF!,#REF!,#REF!),J$3*$F1571,""),"n/a")</f>
        <v>n/a</v>
      </c>
      <c r="K1571" s="359" t="str">
        <f>IFERROR(IF(OR(#REF!,#REF!,#REF!),K$3*$F1571,""),"n/a")</f>
        <v>n/a</v>
      </c>
    </row>
    <row r="1572" spans="1:11" customFormat="1" ht="16" thickBot="1" x14ac:dyDescent="0.4">
      <c r="A1572" s="8" t="s">
        <v>9567</v>
      </c>
      <c r="B1572" s="221" t="s">
        <v>945</v>
      </c>
      <c r="C1572" s="247" t="s">
        <v>1708</v>
      </c>
      <c r="D1572" s="241"/>
      <c r="E1572" s="245" t="s">
        <v>141</v>
      </c>
      <c r="F1572" s="274">
        <v>2636.55</v>
      </c>
      <c r="G1572" s="358" t="s">
        <v>141</v>
      </c>
      <c r="H1572" s="359" t="str">
        <f>IFERROR(IF(OR(#REF!,#REF!,#REF!),H$3*$F1572,""),"n/a")</f>
        <v>n/a</v>
      </c>
      <c r="I1572" s="359" t="str">
        <f>IFERROR(IF(OR(#REF!,#REF!,#REF!),I$3*$F1572,""),"n/a")</f>
        <v>n/a</v>
      </c>
      <c r="J1572" s="359" t="str">
        <f>IFERROR(IF(OR(#REF!,#REF!,#REF!),J$3*$F1572,""),"n/a")</f>
        <v>n/a</v>
      </c>
      <c r="K1572" s="359" t="str">
        <f>IFERROR(IF(OR(#REF!,#REF!,#REF!),K$3*$F1572,""),"n/a")</f>
        <v>n/a</v>
      </c>
    </row>
    <row r="1573" spans="1:11" customFormat="1" ht="15.5" x14ac:dyDescent="0.35">
      <c r="A1573" s="10"/>
      <c r="B1573" s="16" t="s">
        <v>945</v>
      </c>
      <c r="C1573" s="108" t="s">
        <v>1709</v>
      </c>
      <c r="D1573" s="18"/>
      <c r="E1573" s="52"/>
      <c r="F1573" s="276">
        <v>2636.55</v>
      </c>
      <c r="G1573" s="358" t="s">
        <v>141</v>
      </c>
      <c r="H1573" s="359" t="str">
        <f>IFERROR(IF(OR(#REF!,#REF!,#REF!),H$3*$F1573,""),"n/a")</f>
        <v>n/a</v>
      </c>
      <c r="I1573" s="359" t="str">
        <f>IFERROR(IF(OR(#REF!,#REF!,#REF!),I$3*$F1573,""),"n/a")</f>
        <v>n/a</v>
      </c>
      <c r="J1573" s="359" t="str">
        <f>IFERROR(IF(OR(#REF!,#REF!,#REF!),J$3*$F1573,""),"n/a")</f>
        <v>n/a</v>
      </c>
      <c r="K1573" s="359" t="str">
        <f>IFERROR(IF(OR(#REF!,#REF!,#REF!),K$3*$F1573,""),"n/a")</f>
        <v>n/a</v>
      </c>
    </row>
    <row r="1574" spans="1:11" customFormat="1" ht="15.5" x14ac:dyDescent="0.35">
      <c r="A1574" s="8"/>
      <c r="B1574" s="574" t="s">
        <v>1710</v>
      </c>
      <c r="C1574" s="193" t="s">
        <v>1711</v>
      </c>
      <c r="D1574" s="326"/>
      <c r="E1574" s="316"/>
      <c r="F1574" s="271">
        <v>2636.55</v>
      </c>
      <c r="G1574" s="358" t="s">
        <v>141</v>
      </c>
      <c r="H1574" s="359" t="str">
        <f>IFERROR(IF(OR(#REF!,#REF!,#REF!),H$3*$F1574,""),"n/a")</f>
        <v>n/a</v>
      </c>
      <c r="I1574" s="359" t="str">
        <f>IFERROR(IF(OR(#REF!,#REF!,#REF!),I$3*$F1574,""),"n/a")</f>
        <v>n/a</v>
      </c>
      <c r="J1574" s="359" t="str">
        <f>IFERROR(IF(OR(#REF!,#REF!,#REF!),J$3*$F1574,""),"n/a")</f>
        <v>n/a</v>
      </c>
      <c r="K1574" s="359" t="str">
        <f>IFERROR(IF(OR(#REF!,#REF!,#REF!),K$3*$F1574,""),"n/a")</f>
        <v>n/a</v>
      </c>
    </row>
    <row r="1575" spans="1:11" customFormat="1" ht="15.5" x14ac:dyDescent="0.35">
      <c r="A1575" s="8" t="s">
        <v>9568</v>
      </c>
      <c r="B1575" s="574" t="s">
        <v>946</v>
      </c>
      <c r="C1575" s="193" t="s">
        <v>1712</v>
      </c>
      <c r="D1575" s="316"/>
      <c r="E1575" s="130" t="s">
        <v>141</v>
      </c>
      <c r="F1575" s="393">
        <v>3761.77</v>
      </c>
      <c r="G1575" s="358" t="s">
        <v>141</v>
      </c>
      <c r="H1575" s="359" t="str">
        <f>IFERROR(IF(OR(#REF!,#REF!,#REF!),H$3*$F1575,""),"n/a")</f>
        <v>n/a</v>
      </c>
      <c r="I1575" s="359" t="str">
        <f>IFERROR(IF(OR(#REF!,#REF!,#REF!),I$3*$F1575,""),"n/a")</f>
        <v>n/a</v>
      </c>
      <c r="J1575" s="359" t="str">
        <f>IFERROR(IF(OR(#REF!,#REF!,#REF!),J$3*$F1575,""),"n/a")</f>
        <v>n/a</v>
      </c>
      <c r="K1575" s="359" t="str">
        <f>IFERROR(IF(OR(#REF!,#REF!,#REF!),K$3*$F1575,""),"n/a")</f>
        <v>n/a</v>
      </c>
    </row>
    <row r="1576" spans="1:11" customFormat="1" ht="15.5" x14ac:dyDescent="0.35">
      <c r="A1576" s="8"/>
      <c r="B1576" s="574" t="s">
        <v>946</v>
      </c>
      <c r="C1576" s="193" t="s">
        <v>1713</v>
      </c>
      <c r="D1576" s="309"/>
      <c r="E1576" s="310"/>
      <c r="F1576" s="393">
        <v>3761.77</v>
      </c>
      <c r="G1576" s="358" t="s">
        <v>141</v>
      </c>
      <c r="H1576" s="359" t="str">
        <f>IFERROR(IF(OR(#REF!,#REF!,#REF!),H$3*$F1576,""),"n/a")</f>
        <v>n/a</v>
      </c>
      <c r="I1576" s="359" t="str">
        <f>IFERROR(IF(OR(#REF!,#REF!,#REF!),I$3*$F1576,""),"n/a")</f>
        <v>n/a</v>
      </c>
      <c r="J1576" s="359" t="str">
        <f>IFERROR(IF(OR(#REF!,#REF!,#REF!),J$3*$F1576,""),"n/a")</f>
        <v>n/a</v>
      </c>
      <c r="K1576" s="359" t="str">
        <f>IFERROR(IF(OR(#REF!,#REF!,#REF!),K$3*$F1576,""),"n/a")</f>
        <v>n/a</v>
      </c>
    </row>
    <row r="1577" spans="1:11" customFormat="1" ht="16" thickBot="1" x14ac:dyDescent="0.4">
      <c r="A1577" s="11"/>
      <c r="B1577" s="565" t="s">
        <v>1714</v>
      </c>
      <c r="C1577" s="391" t="s">
        <v>1715</v>
      </c>
      <c r="D1577" s="388"/>
      <c r="E1577" s="397"/>
      <c r="F1577" s="344">
        <v>3761.77</v>
      </c>
      <c r="G1577" s="358" t="s">
        <v>141</v>
      </c>
      <c r="H1577" s="359" t="str">
        <f>IFERROR(IF(OR(#REF!,#REF!,#REF!),H$3*$F1577,""),"n/a")</f>
        <v>n/a</v>
      </c>
      <c r="I1577" s="359" t="str">
        <f>IFERROR(IF(OR(#REF!,#REF!,#REF!),I$3*$F1577,""),"n/a")</f>
        <v>n/a</v>
      </c>
      <c r="J1577" s="359" t="str">
        <f>IFERROR(IF(OR(#REF!,#REF!,#REF!),J$3*$F1577,""),"n/a")</f>
        <v>n/a</v>
      </c>
      <c r="K1577" s="359" t="str">
        <f>IFERROR(IF(OR(#REF!,#REF!,#REF!),K$3*$F1577,""),"n/a")</f>
        <v>n/a</v>
      </c>
    </row>
    <row r="1578" spans="1:11" customFormat="1" ht="15.5" x14ac:dyDescent="0.35">
      <c r="A1578" s="8" t="s">
        <v>9569</v>
      </c>
      <c r="B1578" s="3" t="s">
        <v>947</v>
      </c>
      <c r="C1578" s="110" t="s">
        <v>1716</v>
      </c>
      <c r="D1578" s="25"/>
      <c r="E1578" s="130" t="s">
        <v>141</v>
      </c>
      <c r="F1578" s="273">
        <v>1633.11</v>
      </c>
      <c r="G1578" s="358" t="s">
        <v>141</v>
      </c>
      <c r="H1578" s="359" t="str">
        <f>IFERROR(IF(OR(#REF!,#REF!,#REF!),H$3*$F1578,""),"n/a")</f>
        <v>n/a</v>
      </c>
      <c r="I1578" s="359" t="str">
        <f>IFERROR(IF(OR(#REF!,#REF!,#REF!),I$3*$F1578,""),"n/a")</f>
        <v>n/a</v>
      </c>
      <c r="J1578" s="359" t="str">
        <f>IFERROR(IF(OR(#REF!,#REF!,#REF!),J$3*$F1578,""),"n/a")</f>
        <v>n/a</v>
      </c>
      <c r="K1578" s="359" t="str">
        <f>IFERROR(IF(OR(#REF!,#REF!,#REF!),K$3*$F1578,""),"n/a")</f>
        <v>n/a</v>
      </c>
    </row>
    <row r="1579" spans="1:11" customFormat="1" ht="15.5" x14ac:dyDescent="0.35">
      <c r="A1579" s="8"/>
      <c r="B1579" s="574" t="s">
        <v>947</v>
      </c>
      <c r="C1579" s="193" t="s">
        <v>1717</v>
      </c>
      <c r="D1579" s="309"/>
      <c r="E1579" s="310"/>
      <c r="F1579" s="393">
        <v>1633.11</v>
      </c>
      <c r="G1579" s="358" t="s">
        <v>141</v>
      </c>
      <c r="H1579" s="359" t="str">
        <f>IFERROR(IF(OR(#REF!,#REF!,#REF!),H$3*$F1579,""),"n/a")</f>
        <v>n/a</v>
      </c>
      <c r="I1579" s="359" t="str">
        <f>IFERROR(IF(OR(#REF!,#REF!,#REF!),I$3*$F1579,""),"n/a")</f>
        <v>n/a</v>
      </c>
      <c r="J1579" s="359" t="str">
        <f>IFERROR(IF(OR(#REF!,#REF!,#REF!),J$3*$F1579,""),"n/a")</f>
        <v>n/a</v>
      </c>
      <c r="K1579" s="359" t="str">
        <f>IFERROR(IF(OR(#REF!,#REF!,#REF!),K$3*$F1579,""),"n/a")</f>
        <v>n/a</v>
      </c>
    </row>
    <row r="1580" spans="1:11" customFormat="1" ht="15.5" x14ac:dyDescent="0.35">
      <c r="A1580" s="8" t="s">
        <v>9570</v>
      </c>
      <c r="B1580" s="574" t="s">
        <v>948</v>
      </c>
      <c r="C1580" s="193" t="s">
        <v>1718</v>
      </c>
      <c r="D1580" s="316"/>
      <c r="E1580" s="326" t="s">
        <v>141</v>
      </c>
      <c r="F1580" s="393">
        <v>1883.01</v>
      </c>
      <c r="G1580" s="358" t="s">
        <v>141</v>
      </c>
      <c r="H1580" s="359" t="str">
        <f>IFERROR(IF(OR(#REF!,#REF!,#REF!),H$3*$F1580,""),"n/a")</f>
        <v>n/a</v>
      </c>
      <c r="I1580" s="359" t="str">
        <f>IFERROR(IF(OR(#REF!,#REF!,#REF!),I$3*$F1580,""),"n/a")</f>
        <v>n/a</v>
      </c>
      <c r="J1580" s="359" t="str">
        <f>IFERROR(IF(OR(#REF!,#REF!,#REF!),J$3*$F1580,""),"n/a")</f>
        <v>n/a</v>
      </c>
      <c r="K1580" s="359" t="str">
        <f>IFERROR(IF(OR(#REF!,#REF!,#REF!),K$3*$F1580,""),"n/a")</f>
        <v>n/a</v>
      </c>
    </row>
    <row r="1581" spans="1:11" customFormat="1" ht="15.5" x14ac:dyDescent="0.35">
      <c r="A1581" s="8"/>
      <c r="B1581" s="574" t="s">
        <v>948</v>
      </c>
      <c r="C1581" s="193" t="s">
        <v>1719</v>
      </c>
      <c r="D1581" s="309"/>
      <c r="E1581" s="310"/>
      <c r="F1581" s="393">
        <v>1883.01</v>
      </c>
      <c r="G1581" s="358" t="s">
        <v>141</v>
      </c>
      <c r="H1581" s="359" t="str">
        <f>IFERROR(IF(OR(#REF!,#REF!,#REF!),H$3*$F1581,""),"n/a")</f>
        <v>n/a</v>
      </c>
      <c r="I1581" s="359" t="str">
        <f>IFERROR(IF(OR(#REF!,#REF!,#REF!),I$3*$F1581,""),"n/a")</f>
        <v>n/a</v>
      </c>
      <c r="J1581" s="359" t="str">
        <f>IFERROR(IF(OR(#REF!,#REF!,#REF!),J$3*$F1581,""),"n/a")</f>
        <v>n/a</v>
      </c>
      <c r="K1581" s="359" t="str">
        <f>IFERROR(IF(OR(#REF!,#REF!,#REF!),K$3*$F1581,""),"n/a")</f>
        <v>n/a</v>
      </c>
    </row>
    <row r="1582" spans="1:11" customFormat="1" ht="15.5" x14ac:dyDescent="0.35">
      <c r="A1582" s="8" t="s">
        <v>9571</v>
      </c>
      <c r="B1582" s="574" t="s">
        <v>949</v>
      </c>
      <c r="C1582" s="193" t="s">
        <v>1720</v>
      </c>
      <c r="D1582" s="316"/>
      <c r="E1582" s="245" t="s">
        <v>141</v>
      </c>
      <c r="F1582" s="393">
        <v>1745.19</v>
      </c>
      <c r="G1582" s="358" t="s">
        <v>141</v>
      </c>
      <c r="H1582" s="359" t="str">
        <f>IFERROR(IF(OR(#REF!,#REF!,#REF!),H$3*$F1582,""),"n/a")</f>
        <v>n/a</v>
      </c>
      <c r="I1582" s="359" t="str">
        <f>IFERROR(IF(OR(#REF!,#REF!,#REF!),I$3*$F1582,""),"n/a")</f>
        <v>n/a</v>
      </c>
      <c r="J1582" s="359" t="str">
        <f>IFERROR(IF(OR(#REF!,#REF!,#REF!),J$3*$F1582,""),"n/a")</f>
        <v>n/a</v>
      </c>
      <c r="K1582" s="359" t="str">
        <f>IFERROR(IF(OR(#REF!,#REF!,#REF!),K$3*$F1582,""),"n/a")</f>
        <v>n/a</v>
      </c>
    </row>
    <row r="1583" spans="1:11" customFormat="1" ht="16" thickBot="1" x14ac:dyDescent="0.4">
      <c r="A1583" s="8"/>
      <c r="B1583" s="565" t="s">
        <v>949</v>
      </c>
      <c r="C1583" s="391" t="s">
        <v>1721</v>
      </c>
      <c r="D1583" s="384"/>
      <c r="E1583" s="384"/>
      <c r="F1583" s="344">
        <v>1745.19</v>
      </c>
      <c r="G1583" s="358" t="s">
        <v>141</v>
      </c>
      <c r="H1583" s="359" t="str">
        <f>IFERROR(IF(OR(#REF!,#REF!,#REF!),H$3*$F1583,""),"n/a")</f>
        <v>n/a</v>
      </c>
      <c r="I1583" s="359" t="str">
        <f>IFERROR(IF(OR(#REF!,#REF!,#REF!),I$3*$F1583,""),"n/a")</f>
        <v>n/a</v>
      </c>
      <c r="J1583" s="359" t="str">
        <f>IFERROR(IF(OR(#REF!,#REF!,#REF!),J$3*$F1583,""),"n/a")</f>
        <v>n/a</v>
      </c>
      <c r="K1583" s="359" t="str">
        <f>IFERROR(IF(OR(#REF!,#REF!,#REF!),K$3*$F1583,""),"n/a")</f>
        <v>n/a</v>
      </c>
    </row>
    <row r="1584" spans="1:11" customFormat="1" ht="15.5" x14ac:dyDescent="0.35">
      <c r="A1584" s="10" t="s">
        <v>9572</v>
      </c>
      <c r="B1584" s="16" t="s">
        <v>950</v>
      </c>
      <c r="C1584" s="108" t="s">
        <v>1722</v>
      </c>
      <c r="D1584" s="24"/>
      <c r="E1584" s="117" t="s">
        <v>141</v>
      </c>
      <c r="F1584" s="276">
        <v>3098.78</v>
      </c>
      <c r="G1584" s="358" t="s">
        <v>141</v>
      </c>
      <c r="H1584" s="359" t="str">
        <f>IFERROR(IF(OR(#REF!,#REF!,#REF!),H$3*$F1584,""),"n/a")</f>
        <v>n/a</v>
      </c>
      <c r="I1584" s="359" t="str">
        <f>IFERROR(IF(OR(#REF!,#REF!,#REF!),I$3*$F1584,""),"n/a")</f>
        <v>n/a</v>
      </c>
      <c r="J1584" s="359" t="str">
        <f>IFERROR(IF(OR(#REF!,#REF!,#REF!),J$3*$F1584,""),"n/a")</f>
        <v>n/a</v>
      </c>
      <c r="K1584" s="359" t="str">
        <f>IFERROR(IF(OR(#REF!,#REF!,#REF!),K$3*$F1584,""),"n/a")</f>
        <v>n/a</v>
      </c>
    </row>
    <row r="1585" spans="1:11" customFormat="1" ht="15.5" x14ac:dyDescent="0.35">
      <c r="A1585" s="8"/>
      <c r="B1585" s="574" t="s">
        <v>950</v>
      </c>
      <c r="C1585" s="193" t="s">
        <v>1723</v>
      </c>
      <c r="D1585" s="310"/>
      <c r="E1585" s="309"/>
      <c r="F1585" s="271">
        <v>3098.78</v>
      </c>
      <c r="G1585" s="358" t="s">
        <v>141</v>
      </c>
      <c r="H1585" s="359" t="str">
        <f>IFERROR(IF(OR(#REF!,#REF!,#REF!),H$3*$F1585,""),"n/a")</f>
        <v>n/a</v>
      </c>
      <c r="I1585" s="359" t="str">
        <f>IFERROR(IF(OR(#REF!,#REF!,#REF!),I$3*$F1585,""),"n/a")</f>
        <v>n/a</v>
      </c>
      <c r="J1585" s="359" t="str">
        <f>IFERROR(IF(OR(#REF!,#REF!,#REF!),J$3*$F1585,""),"n/a")</f>
        <v>n/a</v>
      </c>
      <c r="K1585" s="359" t="str">
        <f>IFERROR(IF(OR(#REF!,#REF!,#REF!),K$3*$F1585,""),"n/a")</f>
        <v>n/a</v>
      </c>
    </row>
    <row r="1586" spans="1:11" customFormat="1" ht="15.5" x14ac:dyDescent="0.35">
      <c r="A1586" s="8" t="s">
        <v>9573</v>
      </c>
      <c r="B1586" s="574" t="s">
        <v>951</v>
      </c>
      <c r="C1586" s="193" t="s">
        <v>1724</v>
      </c>
      <c r="D1586" s="316"/>
      <c r="E1586" s="25" t="s">
        <v>141</v>
      </c>
      <c r="F1586" s="393">
        <v>2967.49</v>
      </c>
      <c r="G1586" s="358" t="s">
        <v>141</v>
      </c>
      <c r="H1586" s="359" t="str">
        <f>IFERROR(IF(OR(#REF!,#REF!,#REF!),H$3*$F1586,""),"n/a")</f>
        <v>n/a</v>
      </c>
      <c r="I1586" s="359" t="str">
        <f>IFERROR(IF(OR(#REF!,#REF!,#REF!),I$3*$F1586,""),"n/a")</f>
        <v>n/a</v>
      </c>
      <c r="J1586" s="359" t="str">
        <f>IFERROR(IF(OR(#REF!,#REF!,#REF!),J$3*$F1586,""),"n/a")</f>
        <v>n/a</v>
      </c>
      <c r="K1586" s="359" t="str">
        <f>IFERROR(IF(OR(#REF!,#REF!,#REF!),K$3*$F1586,""),"n/a")</f>
        <v>n/a</v>
      </c>
    </row>
    <row r="1587" spans="1:11" customFormat="1" ht="15.5" x14ac:dyDescent="0.35">
      <c r="A1587" s="8"/>
      <c r="B1587" s="574" t="s">
        <v>951</v>
      </c>
      <c r="C1587" s="193" t="s">
        <v>1725</v>
      </c>
      <c r="D1587" s="309"/>
      <c r="E1587" s="310"/>
      <c r="F1587" s="393">
        <v>2967.49</v>
      </c>
      <c r="G1587" s="358" t="s">
        <v>141</v>
      </c>
      <c r="H1587" s="359" t="str">
        <f>IFERROR(IF(OR(#REF!,#REF!,#REF!),H$3*$F1587,""),"n/a")</f>
        <v>n/a</v>
      </c>
      <c r="I1587" s="359" t="str">
        <f>IFERROR(IF(OR(#REF!,#REF!,#REF!),I$3*$F1587,""),"n/a")</f>
        <v>n/a</v>
      </c>
      <c r="J1587" s="359" t="str">
        <f>IFERROR(IF(OR(#REF!,#REF!,#REF!),J$3*$F1587,""),"n/a")</f>
        <v>n/a</v>
      </c>
      <c r="K1587" s="359" t="str">
        <f>IFERROR(IF(OR(#REF!,#REF!,#REF!),K$3*$F1587,""),"n/a")</f>
        <v>n/a</v>
      </c>
    </row>
    <row r="1588" spans="1:11" customFormat="1" ht="16" thickBot="1" x14ac:dyDescent="0.4">
      <c r="A1588" s="11" t="s">
        <v>9574</v>
      </c>
      <c r="B1588" s="565" t="s">
        <v>952</v>
      </c>
      <c r="C1588" s="391" t="s">
        <v>1726</v>
      </c>
      <c r="D1588" s="388"/>
      <c r="E1588" s="397" t="s">
        <v>141</v>
      </c>
      <c r="F1588" s="344">
        <v>5626.59</v>
      </c>
      <c r="G1588" s="358" t="s">
        <v>141</v>
      </c>
      <c r="H1588" s="359" t="str">
        <f>IFERROR(IF(OR(#REF!,#REF!,#REF!),H$3*$F1588,""),"n/a")</f>
        <v>n/a</v>
      </c>
      <c r="I1588" s="359" t="str">
        <f>IFERROR(IF(OR(#REF!,#REF!,#REF!),I$3*$F1588,""),"n/a")</f>
        <v>n/a</v>
      </c>
      <c r="J1588" s="359" t="str">
        <f>IFERROR(IF(OR(#REF!,#REF!,#REF!),J$3*$F1588,""),"n/a")</f>
        <v>n/a</v>
      </c>
      <c r="K1588" s="359" t="str">
        <f>IFERROR(IF(OR(#REF!,#REF!,#REF!),K$3*$F1588,""),"n/a")</f>
        <v>n/a</v>
      </c>
    </row>
    <row r="1589" spans="1:11" customFormat="1" ht="15.5" x14ac:dyDescent="0.35">
      <c r="A1589" s="8"/>
      <c r="B1589" s="3" t="s">
        <v>952</v>
      </c>
      <c r="C1589" s="110" t="s">
        <v>1727</v>
      </c>
      <c r="D1589" s="20"/>
      <c r="E1589" s="53"/>
      <c r="F1589" s="273">
        <v>5626.59</v>
      </c>
      <c r="G1589" s="358" t="s">
        <v>141</v>
      </c>
      <c r="H1589" s="359" t="str">
        <f>IFERROR(IF(OR(#REF!,#REF!,#REF!),H$3*$F1589,""),"n/a")</f>
        <v>n/a</v>
      </c>
      <c r="I1589" s="359" t="str">
        <f>IFERROR(IF(OR(#REF!,#REF!,#REF!),I$3*$F1589,""),"n/a")</f>
        <v>n/a</v>
      </c>
      <c r="J1589" s="359" t="str">
        <f>IFERROR(IF(OR(#REF!,#REF!,#REF!),J$3*$F1589,""),"n/a")</f>
        <v>n/a</v>
      </c>
      <c r="K1589" s="359" t="str">
        <f>IFERROR(IF(OR(#REF!,#REF!,#REF!),K$3*$F1589,""),"n/a")</f>
        <v>n/a</v>
      </c>
    </row>
    <row r="1590" spans="1:11" customFormat="1" ht="15.5" x14ac:dyDescent="0.35">
      <c r="A1590" s="8" t="s">
        <v>9575</v>
      </c>
      <c r="B1590" s="574" t="s">
        <v>953</v>
      </c>
      <c r="C1590" s="193" t="s">
        <v>1728</v>
      </c>
      <c r="D1590" s="316"/>
      <c r="E1590" s="326" t="s">
        <v>141</v>
      </c>
      <c r="F1590" s="393">
        <v>3651.72</v>
      </c>
      <c r="G1590" s="358" t="s">
        <v>141</v>
      </c>
      <c r="H1590" s="359" t="str">
        <f>IFERROR(IF(OR(#REF!,#REF!,#REF!),H$3*$F1590,""),"n/a")</f>
        <v>n/a</v>
      </c>
      <c r="I1590" s="359" t="str">
        <f>IFERROR(IF(OR(#REF!,#REF!,#REF!),I$3*$F1590,""),"n/a")</f>
        <v>n/a</v>
      </c>
      <c r="J1590" s="359" t="str">
        <f>IFERROR(IF(OR(#REF!,#REF!,#REF!),J$3*$F1590,""),"n/a")</f>
        <v>n/a</v>
      </c>
      <c r="K1590" s="359" t="str">
        <f>IFERROR(IF(OR(#REF!,#REF!,#REF!),K$3*$F1590,""),"n/a")</f>
        <v>n/a</v>
      </c>
    </row>
    <row r="1591" spans="1:11" customFormat="1" ht="15.5" x14ac:dyDescent="0.35">
      <c r="A1591" s="8"/>
      <c r="B1591" s="574" t="s">
        <v>953</v>
      </c>
      <c r="C1591" s="193" t="s">
        <v>1729</v>
      </c>
      <c r="D1591" s="309"/>
      <c r="E1591" s="310"/>
      <c r="F1591" s="393">
        <v>3651.72</v>
      </c>
      <c r="G1591" s="358" t="s">
        <v>141</v>
      </c>
      <c r="H1591" s="359" t="str">
        <f>IFERROR(IF(OR(#REF!,#REF!,#REF!),H$3*$F1591,""),"n/a")</f>
        <v>n/a</v>
      </c>
      <c r="I1591" s="359" t="str">
        <f>IFERROR(IF(OR(#REF!,#REF!,#REF!),I$3*$F1591,""),"n/a")</f>
        <v>n/a</v>
      </c>
      <c r="J1591" s="359" t="str">
        <f>IFERROR(IF(OR(#REF!,#REF!,#REF!),J$3*$F1591,""),"n/a")</f>
        <v>n/a</v>
      </c>
      <c r="K1591" s="359" t="str">
        <f>IFERROR(IF(OR(#REF!,#REF!,#REF!),K$3*$F1591,""),"n/a")</f>
        <v>n/a</v>
      </c>
    </row>
    <row r="1592" spans="1:11" customFormat="1" ht="15.5" x14ac:dyDescent="0.35">
      <c r="A1592" s="8"/>
      <c r="B1592" s="574" t="s">
        <v>953</v>
      </c>
      <c r="C1592" s="193" t="s">
        <v>1730</v>
      </c>
      <c r="D1592" s="309"/>
      <c r="E1592" s="310"/>
      <c r="F1592" s="393">
        <v>3651.72</v>
      </c>
      <c r="G1592" s="358" t="s">
        <v>141</v>
      </c>
      <c r="H1592" s="359" t="str">
        <f>IFERROR(IF(OR(#REF!,#REF!,#REF!),H$3*$F1592,""),"n/a")</f>
        <v>n/a</v>
      </c>
      <c r="I1592" s="359" t="str">
        <f>IFERROR(IF(OR(#REF!,#REF!,#REF!),I$3*$F1592,""),"n/a")</f>
        <v>n/a</v>
      </c>
      <c r="J1592" s="359" t="str">
        <f>IFERROR(IF(OR(#REF!,#REF!,#REF!),J$3*$F1592,""),"n/a")</f>
        <v>n/a</v>
      </c>
      <c r="K1592" s="359" t="str">
        <f>IFERROR(IF(OR(#REF!,#REF!,#REF!),K$3*$F1592,""),"n/a")</f>
        <v>n/a</v>
      </c>
    </row>
    <row r="1593" spans="1:11" customFormat="1" ht="15.5" x14ac:dyDescent="0.35">
      <c r="A1593" s="8" t="s">
        <v>9576</v>
      </c>
      <c r="B1593" s="574" t="s">
        <v>954</v>
      </c>
      <c r="C1593" s="193" t="s">
        <v>1731</v>
      </c>
      <c r="D1593" s="316"/>
      <c r="E1593" s="326" t="s">
        <v>141</v>
      </c>
      <c r="F1593" s="393">
        <v>5219.03</v>
      </c>
      <c r="G1593" s="358" t="s">
        <v>141</v>
      </c>
      <c r="H1593" s="359" t="str">
        <f>IFERROR(IF(OR(#REF!,#REF!,#REF!),H$3*$F1593,""),"n/a")</f>
        <v>n/a</v>
      </c>
      <c r="I1593" s="359" t="str">
        <f>IFERROR(IF(OR(#REF!,#REF!,#REF!),I$3*$F1593,""),"n/a")</f>
        <v>n/a</v>
      </c>
      <c r="J1593" s="359" t="str">
        <f>IFERROR(IF(OR(#REF!,#REF!,#REF!),J$3*$F1593,""),"n/a")</f>
        <v>n/a</v>
      </c>
      <c r="K1593" s="359" t="str">
        <f>IFERROR(IF(OR(#REF!,#REF!,#REF!),K$3*$F1593,""),"n/a")</f>
        <v>n/a</v>
      </c>
    </row>
    <row r="1594" spans="1:11" customFormat="1" ht="16" thickBot="1" x14ac:dyDescent="0.4">
      <c r="A1594" s="11"/>
      <c r="B1594" s="565" t="s">
        <v>954</v>
      </c>
      <c r="C1594" s="391" t="s">
        <v>1732</v>
      </c>
      <c r="D1594" s="386"/>
      <c r="E1594" s="384"/>
      <c r="F1594" s="344">
        <v>5219.03</v>
      </c>
      <c r="G1594" s="358" t="s">
        <v>141</v>
      </c>
      <c r="H1594" s="359" t="str">
        <f>IFERROR(IF(OR(#REF!,#REF!,#REF!),H$3*$F1594,""),"n/a")</f>
        <v>n/a</v>
      </c>
      <c r="I1594" s="359" t="str">
        <f>IFERROR(IF(OR(#REF!,#REF!,#REF!),I$3*$F1594,""),"n/a")</f>
        <v>n/a</v>
      </c>
      <c r="J1594" s="359" t="str">
        <f>IFERROR(IF(OR(#REF!,#REF!,#REF!),J$3*$F1594,""),"n/a")</f>
        <v>n/a</v>
      </c>
      <c r="K1594" s="359" t="str">
        <f>IFERROR(IF(OR(#REF!,#REF!,#REF!),K$3*$F1594,""),"n/a")</f>
        <v>n/a</v>
      </c>
    </row>
    <row r="1595" spans="1:11" customFormat="1" ht="15.5" x14ac:dyDescent="0.35">
      <c r="A1595" s="8" t="s">
        <v>9577</v>
      </c>
      <c r="B1595" s="3" t="s">
        <v>955</v>
      </c>
      <c r="C1595" s="110" t="s">
        <v>1733</v>
      </c>
      <c r="D1595" s="25"/>
      <c r="E1595" s="130" t="s">
        <v>141</v>
      </c>
      <c r="F1595" s="273">
        <v>7021.59</v>
      </c>
      <c r="G1595" s="358" t="s">
        <v>141</v>
      </c>
      <c r="H1595" s="359" t="str">
        <f>IFERROR(IF(OR(#REF!,#REF!,#REF!),H$3*$F1595,""),"n/a")</f>
        <v>n/a</v>
      </c>
      <c r="I1595" s="359" t="str">
        <f>IFERROR(IF(OR(#REF!,#REF!,#REF!),I$3*$F1595,""),"n/a")</f>
        <v>n/a</v>
      </c>
      <c r="J1595" s="359" t="str">
        <f>IFERROR(IF(OR(#REF!,#REF!,#REF!),J$3*$F1595,""),"n/a")</f>
        <v>n/a</v>
      </c>
      <c r="K1595" s="359" t="str">
        <f>IFERROR(IF(OR(#REF!,#REF!,#REF!),K$3*$F1595,""),"n/a")</f>
        <v>n/a</v>
      </c>
    </row>
    <row r="1596" spans="1:11" customFormat="1" ht="15.5" x14ac:dyDescent="0.35">
      <c r="A1596" s="8"/>
      <c r="B1596" s="574" t="s">
        <v>955</v>
      </c>
      <c r="C1596" s="193" t="s">
        <v>1734</v>
      </c>
      <c r="D1596" s="309"/>
      <c r="E1596" s="310"/>
      <c r="F1596" s="393">
        <v>7021.59</v>
      </c>
      <c r="G1596" s="358" t="s">
        <v>141</v>
      </c>
      <c r="H1596" s="359" t="str">
        <f>IFERROR(IF(OR(#REF!,#REF!,#REF!),H$3*$F1596,""),"n/a")</f>
        <v>n/a</v>
      </c>
      <c r="I1596" s="359" t="str">
        <f>IFERROR(IF(OR(#REF!,#REF!,#REF!),I$3*$F1596,""),"n/a")</f>
        <v>n/a</v>
      </c>
      <c r="J1596" s="359" t="str">
        <f>IFERROR(IF(OR(#REF!,#REF!,#REF!),J$3*$F1596,""),"n/a")</f>
        <v>n/a</v>
      </c>
      <c r="K1596" s="359" t="str">
        <f>IFERROR(IF(OR(#REF!,#REF!,#REF!),K$3*$F1596,""),"n/a")</f>
        <v>n/a</v>
      </c>
    </row>
    <row r="1597" spans="1:11" customFormat="1" ht="16" thickBot="1" x14ac:dyDescent="0.4">
      <c r="A1597" s="11" t="s">
        <v>9578</v>
      </c>
      <c r="B1597" s="565" t="s">
        <v>956</v>
      </c>
      <c r="C1597" s="391" t="s">
        <v>1735</v>
      </c>
      <c r="D1597" s="388"/>
      <c r="E1597" s="397" t="s">
        <v>141</v>
      </c>
      <c r="F1597" s="344">
        <v>7572.07</v>
      </c>
      <c r="G1597" s="358" t="s">
        <v>141</v>
      </c>
      <c r="H1597" s="359" t="str">
        <f>IFERROR(IF(OR(#REF!,#REF!,#REF!),H$3*$F1597,""),"n/a")</f>
        <v>n/a</v>
      </c>
      <c r="I1597" s="359" t="str">
        <f>IFERROR(IF(OR(#REF!,#REF!,#REF!),I$3*$F1597,""),"n/a")</f>
        <v>n/a</v>
      </c>
      <c r="J1597" s="359" t="str">
        <f>IFERROR(IF(OR(#REF!,#REF!,#REF!),J$3*$F1597,""),"n/a")</f>
        <v>n/a</v>
      </c>
      <c r="K1597" s="359" t="str">
        <f>IFERROR(IF(OR(#REF!,#REF!,#REF!),K$3*$F1597,""),"n/a")</f>
        <v>n/a</v>
      </c>
    </row>
    <row r="1598" spans="1:11" customFormat="1" ht="15.5" x14ac:dyDescent="0.35">
      <c r="A1598" s="8"/>
      <c r="B1598" s="3" t="s">
        <v>956</v>
      </c>
      <c r="C1598" s="110" t="s">
        <v>1736</v>
      </c>
      <c r="D1598" s="20"/>
      <c r="E1598" s="53"/>
      <c r="F1598" s="273">
        <v>7572.07</v>
      </c>
      <c r="G1598" s="358" t="s">
        <v>141</v>
      </c>
      <c r="H1598" s="359" t="str">
        <f>IFERROR(IF(OR(#REF!,#REF!,#REF!),H$3*$F1598,""),"n/a")</f>
        <v>n/a</v>
      </c>
      <c r="I1598" s="359" t="str">
        <f>IFERROR(IF(OR(#REF!,#REF!,#REF!),I$3*$F1598,""),"n/a")</f>
        <v>n/a</v>
      </c>
      <c r="J1598" s="359" t="str">
        <f>IFERROR(IF(OR(#REF!,#REF!,#REF!),J$3*$F1598,""),"n/a")</f>
        <v>n/a</v>
      </c>
      <c r="K1598" s="359" t="str">
        <f>IFERROR(IF(OR(#REF!,#REF!,#REF!),K$3*$F1598,""),"n/a")</f>
        <v>n/a</v>
      </c>
    </row>
    <row r="1599" spans="1:11" customFormat="1" ht="15.5" x14ac:dyDescent="0.35">
      <c r="A1599" s="8"/>
      <c r="B1599" s="574" t="s">
        <v>956</v>
      </c>
      <c r="C1599" s="193" t="s">
        <v>1737</v>
      </c>
      <c r="D1599" s="309"/>
      <c r="E1599" s="310"/>
      <c r="F1599" s="393">
        <v>7572.07</v>
      </c>
      <c r="G1599" s="358" t="s">
        <v>141</v>
      </c>
      <c r="H1599" s="359" t="str">
        <f>IFERROR(IF(OR(#REF!,#REF!,#REF!),H$3*$F1599,""),"n/a")</f>
        <v>n/a</v>
      </c>
      <c r="I1599" s="359" t="str">
        <f>IFERROR(IF(OR(#REF!,#REF!,#REF!),I$3*$F1599,""),"n/a")</f>
        <v>n/a</v>
      </c>
      <c r="J1599" s="359" t="str">
        <f>IFERROR(IF(OR(#REF!,#REF!,#REF!),J$3*$F1599,""),"n/a")</f>
        <v>n/a</v>
      </c>
      <c r="K1599" s="359" t="str">
        <f>IFERROR(IF(OR(#REF!,#REF!,#REF!),K$3*$F1599,""),"n/a")</f>
        <v>n/a</v>
      </c>
    </row>
    <row r="1600" spans="1:11" customFormat="1" ht="15.5" x14ac:dyDescent="0.35">
      <c r="A1600" s="8" t="s">
        <v>9579</v>
      </c>
      <c r="B1600" s="574" t="s">
        <v>957</v>
      </c>
      <c r="C1600" s="193" t="s">
        <v>1738</v>
      </c>
      <c r="D1600" s="326"/>
      <c r="E1600" s="316" t="s">
        <v>141</v>
      </c>
      <c r="F1600" s="393">
        <v>8690.19</v>
      </c>
      <c r="G1600" s="358" t="s">
        <v>141</v>
      </c>
      <c r="H1600" s="359" t="str">
        <f>IFERROR(IF(OR(#REF!,#REF!,#REF!),H$3*$F1600,""),"n/a")</f>
        <v>n/a</v>
      </c>
      <c r="I1600" s="359" t="str">
        <f>IFERROR(IF(OR(#REF!,#REF!,#REF!),I$3*$F1600,""),"n/a")</f>
        <v>n/a</v>
      </c>
      <c r="J1600" s="359" t="str">
        <f>IFERROR(IF(OR(#REF!,#REF!,#REF!),J$3*$F1600,""),"n/a")</f>
        <v>n/a</v>
      </c>
      <c r="K1600" s="359" t="str">
        <f>IFERROR(IF(OR(#REF!,#REF!,#REF!),K$3*$F1600,""),"n/a")</f>
        <v>n/a</v>
      </c>
    </row>
    <row r="1601" spans="1:11" customFormat="1" ht="15.5" x14ac:dyDescent="0.35">
      <c r="A1601" s="8"/>
      <c r="B1601" s="574" t="s">
        <v>957</v>
      </c>
      <c r="C1601" s="193" t="s">
        <v>1739</v>
      </c>
      <c r="D1601" s="309"/>
      <c r="E1601" s="53"/>
      <c r="F1601" s="273">
        <v>8690.19</v>
      </c>
      <c r="G1601" s="358" t="s">
        <v>141</v>
      </c>
      <c r="H1601" s="359" t="str">
        <f>IFERROR(IF(OR(#REF!,#REF!,#REF!),H$3*$F1601,""),"n/a")</f>
        <v>n/a</v>
      </c>
      <c r="I1601" s="359" t="str">
        <f>IFERROR(IF(OR(#REF!,#REF!,#REF!),I$3*$F1601,""),"n/a")</f>
        <v>n/a</v>
      </c>
      <c r="J1601" s="359" t="str">
        <f>IFERROR(IF(OR(#REF!,#REF!,#REF!),J$3*$F1601,""),"n/a")</f>
        <v>n/a</v>
      </c>
      <c r="K1601" s="359" t="str">
        <f>IFERROR(IF(OR(#REF!,#REF!,#REF!),K$3*$F1601,""),"n/a")</f>
        <v>n/a</v>
      </c>
    </row>
    <row r="1602" spans="1:11" customFormat="1" ht="15.5" x14ac:dyDescent="0.35">
      <c r="A1602" s="404" t="s">
        <v>8033</v>
      </c>
      <c r="B1602" s="751" t="s">
        <v>141</v>
      </c>
      <c r="C1602" s="659" t="s">
        <v>141</v>
      </c>
      <c r="D1602" s="447"/>
      <c r="E1602" s="469" t="s">
        <v>141</v>
      </c>
      <c r="F1602" s="478" t="s">
        <v>141</v>
      </c>
      <c r="G1602" s="358" t="s">
        <v>141</v>
      </c>
      <c r="H1602" s="359" t="str">
        <f>IFERROR(IF(OR(#REF!,#REF!,#REF!),H$3*$F1602,""),"n/a")</f>
        <v>n/a</v>
      </c>
      <c r="I1602" s="359" t="str">
        <f>IFERROR(IF(OR(#REF!,#REF!,#REF!),I$3*$F1602,""),"n/a")</f>
        <v>n/a</v>
      </c>
      <c r="J1602" s="359" t="str">
        <f>IFERROR(IF(OR(#REF!,#REF!,#REF!),J$3*$F1602,""),"n/a")</f>
        <v>n/a</v>
      </c>
      <c r="K1602" s="359" t="str">
        <f>IFERROR(IF(OR(#REF!,#REF!,#REF!),K$3*$F1602,""),"n/a")</f>
        <v>n/a</v>
      </c>
    </row>
    <row r="1603" spans="1:11" customFormat="1" ht="16" thickBot="1" x14ac:dyDescent="0.4">
      <c r="A1603" s="8" t="s">
        <v>9580</v>
      </c>
      <c r="B1603" s="221" t="s">
        <v>506</v>
      </c>
      <c r="C1603" s="247" t="s">
        <v>1740</v>
      </c>
      <c r="D1603" s="241"/>
      <c r="E1603" s="245"/>
      <c r="F1603" s="274">
        <v>811.39</v>
      </c>
      <c r="G1603" s="358" t="s">
        <v>141</v>
      </c>
      <c r="H1603" s="359" t="str">
        <f>IFERROR(IF(OR(#REF!,#REF!,#REF!),H$3*$F1603,""),"n/a")</f>
        <v>n/a</v>
      </c>
      <c r="I1603" s="359" t="str">
        <f>IFERROR(IF(OR(#REF!,#REF!,#REF!),I$3*$F1603,""),"n/a")</f>
        <v>n/a</v>
      </c>
      <c r="J1603" s="359" t="str">
        <f>IFERROR(IF(OR(#REF!,#REF!,#REF!),J$3*$F1603,""),"n/a")</f>
        <v>n/a</v>
      </c>
      <c r="K1603" s="359" t="str">
        <f>IFERROR(IF(OR(#REF!,#REF!,#REF!),K$3*$F1603,""),"n/a")</f>
        <v>n/a</v>
      </c>
    </row>
    <row r="1604" spans="1:11" customFormat="1" ht="15.5" x14ac:dyDescent="0.35">
      <c r="A1604" s="10"/>
      <c r="B1604" s="16" t="s">
        <v>506</v>
      </c>
      <c r="C1604" s="108" t="s">
        <v>507</v>
      </c>
      <c r="D1604" s="18"/>
      <c r="E1604" s="52"/>
      <c r="F1604" s="276">
        <v>803.06</v>
      </c>
      <c r="G1604" s="358" t="s">
        <v>141</v>
      </c>
      <c r="H1604" s="359" t="str">
        <f>IFERROR(IF(OR(#REF!,#REF!,#REF!),H$3*$F1604,""),"n/a")</f>
        <v>n/a</v>
      </c>
      <c r="I1604" s="359" t="str">
        <f>IFERROR(IF(OR(#REF!,#REF!,#REF!),I$3*$F1604,""),"n/a")</f>
        <v>n/a</v>
      </c>
      <c r="J1604" s="359" t="str">
        <f>IFERROR(IF(OR(#REF!,#REF!,#REF!),J$3*$F1604,""),"n/a")</f>
        <v>n/a</v>
      </c>
      <c r="K1604" s="359" t="str">
        <f>IFERROR(IF(OR(#REF!,#REF!,#REF!),K$3*$F1604,""),"n/a")</f>
        <v>n/a</v>
      </c>
    </row>
    <row r="1605" spans="1:11" customFormat="1" ht="15.5" x14ac:dyDescent="0.35">
      <c r="A1605" s="8"/>
      <c r="B1605" s="574" t="s">
        <v>803</v>
      </c>
      <c r="C1605" s="193" t="s">
        <v>804</v>
      </c>
      <c r="D1605" s="316"/>
      <c r="E1605" s="326"/>
      <c r="F1605" s="393">
        <v>811.39</v>
      </c>
      <c r="G1605" s="358" t="s">
        <v>141</v>
      </c>
      <c r="H1605" s="359" t="str">
        <f>IFERROR(IF(OR(#REF!,#REF!,#REF!),H$3*$F1605,""),"n/a")</f>
        <v>n/a</v>
      </c>
      <c r="I1605" s="359" t="str">
        <f>IFERROR(IF(OR(#REF!,#REF!,#REF!),I$3*$F1605,""),"n/a")</f>
        <v>n/a</v>
      </c>
      <c r="J1605" s="359" t="str">
        <f>IFERROR(IF(OR(#REF!,#REF!,#REF!),J$3*$F1605,""),"n/a")</f>
        <v>n/a</v>
      </c>
      <c r="K1605" s="359" t="str">
        <f>IFERROR(IF(OR(#REF!,#REF!,#REF!),K$3*$F1605,""),"n/a")</f>
        <v>n/a</v>
      </c>
    </row>
    <row r="1606" spans="1:11" customFormat="1" ht="15.5" x14ac:dyDescent="0.35">
      <c r="A1606" s="8" t="s">
        <v>9581</v>
      </c>
      <c r="B1606" s="574" t="s">
        <v>1741</v>
      </c>
      <c r="C1606" s="193" t="s">
        <v>1742</v>
      </c>
      <c r="D1606" s="316"/>
      <c r="E1606" s="326"/>
      <c r="F1606" s="393">
        <v>1654.23</v>
      </c>
      <c r="G1606" s="358" t="s">
        <v>141</v>
      </c>
      <c r="H1606" s="359" t="str">
        <f>IFERROR(IF(OR(#REF!,#REF!,#REF!),H$3*$F1606,""),"n/a")</f>
        <v>n/a</v>
      </c>
      <c r="I1606" s="359" t="str">
        <f>IFERROR(IF(OR(#REF!,#REF!,#REF!),I$3*$F1606,""),"n/a")</f>
        <v>n/a</v>
      </c>
      <c r="J1606" s="359" t="str">
        <f>IFERROR(IF(OR(#REF!,#REF!,#REF!),J$3*$F1606,""),"n/a")</f>
        <v>n/a</v>
      </c>
      <c r="K1606" s="359" t="str">
        <f>IFERROR(IF(OR(#REF!,#REF!,#REF!),K$3*$F1606,""),"n/a")</f>
        <v>n/a</v>
      </c>
    </row>
    <row r="1607" spans="1:11" customFormat="1" ht="15.5" x14ac:dyDescent="0.35">
      <c r="A1607" s="8"/>
      <c r="B1607" s="574" t="s">
        <v>1741</v>
      </c>
      <c r="C1607" s="193" t="s">
        <v>1743</v>
      </c>
      <c r="D1607" s="310"/>
      <c r="E1607" s="309"/>
      <c r="F1607" s="271">
        <v>1654.23</v>
      </c>
      <c r="G1607" s="358" t="s">
        <v>141</v>
      </c>
      <c r="H1607" s="359" t="str">
        <f>IFERROR(IF(OR(#REF!,#REF!,#REF!),H$3*$F1607,""),"n/a")</f>
        <v>n/a</v>
      </c>
      <c r="I1607" s="359" t="str">
        <f>IFERROR(IF(OR(#REF!,#REF!,#REF!),I$3*$F1607,""),"n/a")</f>
        <v>n/a</v>
      </c>
      <c r="J1607" s="359" t="str">
        <f>IFERROR(IF(OR(#REF!,#REF!,#REF!),J$3*$F1607,""),"n/a")</f>
        <v>n/a</v>
      </c>
      <c r="K1607" s="359" t="str">
        <f>IFERROR(IF(OR(#REF!,#REF!,#REF!),K$3*$F1607,""),"n/a")</f>
        <v>n/a</v>
      </c>
    </row>
    <row r="1608" spans="1:11" customFormat="1" ht="16" thickBot="1" x14ac:dyDescent="0.4">
      <c r="A1608" s="11"/>
      <c r="B1608" s="565" t="s">
        <v>1744</v>
      </c>
      <c r="C1608" s="391" t="s">
        <v>1745</v>
      </c>
      <c r="D1608" s="397"/>
      <c r="E1608" s="67"/>
      <c r="F1608" s="344">
        <v>1654.23</v>
      </c>
      <c r="G1608" s="358" t="s">
        <v>141</v>
      </c>
      <c r="H1608" s="359" t="str">
        <f>IFERROR(IF(OR(#REF!,#REF!,#REF!),H$3*$F1608,""),"n/a")</f>
        <v>n/a</v>
      </c>
      <c r="I1608" s="359" t="str">
        <f>IFERROR(IF(OR(#REF!,#REF!,#REF!),I$3*$F1608,""),"n/a")</f>
        <v>n/a</v>
      </c>
      <c r="J1608" s="359" t="str">
        <f>IFERROR(IF(OR(#REF!,#REF!,#REF!),J$3*$F1608,""),"n/a")</f>
        <v>n/a</v>
      </c>
      <c r="K1608" s="359" t="str">
        <f>IFERROR(IF(OR(#REF!,#REF!,#REF!),K$3*$F1608,""),"n/a")</f>
        <v>n/a</v>
      </c>
    </row>
    <row r="1609" spans="1:11" customFormat="1" ht="15.5" x14ac:dyDescent="0.35">
      <c r="A1609" s="8" t="s">
        <v>9582</v>
      </c>
      <c r="B1609" s="3" t="s">
        <v>1746</v>
      </c>
      <c r="C1609" s="110" t="s">
        <v>1747</v>
      </c>
      <c r="D1609" s="25"/>
      <c r="E1609" s="130"/>
      <c r="F1609" s="273">
        <v>3110.28</v>
      </c>
      <c r="G1609" s="358" t="s">
        <v>141</v>
      </c>
      <c r="H1609" s="359" t="str">
        <f>IFERROR(IF(OR(#REF!,#REF!,#REF!),H$3*$F1609,""),"n/a")</f>
        <v>n/a</v>
      </c>
      <c r="I1609" s="359" t="str">
        <f>IFERROR(IF(OR(#REF!,#REF!,#REF!),I$3*$F1609,""),"n/a")</f>
        <v>n/a</v>
      </c>
      <c r="J1609" s="359" t="str">
        <f>IFERROR(IF(OR(#REF!,#REF!,#REF!),J$3*$F1609,""),"n/a")</f>
        <v>n/a</v>
      </c>
      <c r="K1609" s="359" t="str">
        <f>IFERROR(IF(OR(#REF!,#REF!,#REF!),K$3*$F1609,""),"n/a")</f>
        <v>n/a</v>
      </c>
    </row>
    <row r="1610" spans="1:11" customFormat="1" ht="15.5" x14ac:dyDescent="0.35">
      <c r="A1610" s="8"/>
      <c r="B1610" s="574" t="s">
        <v>1746</v>
      </c>
      <c r="C1610" s="193" t="s">
        <v>1748</v>
      </c>
      <c r="D1610" s="309"/>
      <c r="E1610" s="310"/>
      <c r="F1610" s="393">
        <v>3110.28</v>
      </c>
      <c r="G1610" s="358" t="s">
        <v>141</v>
      </c>
      <c r="H1610" s="359" t="str">
        <f>IFERROR(IF(OR(#REF!,#REF!,#REF!),H$3*$F1610,""),"n/a")</f>
        <v>n/a</v>
      </c>
      <c r="I1610" s="359" t="str">
        <f>IFERROR(IF(OR(#REF!,#REF!,#REF!),I$3*$F1610,""),"n/a")</f>
        <v>n/a</v>
      </c>
      <c r="J1610" s="359" t="str">
        <f>IFERROR(IF(OR(#REF!,#REF!,#REF!),J$3*$F1610,""),"n/a")</f>
        <v>n/a</v>
      </c>
      <c r="K1610" s="359" t="str">
        <f>IFERROR(IF(OR(#REF!,#REF!,#REF!),K$3*$F1610,""),"n/a")</f>
        <v>n/a</v>
      </c>
    </row>
    <row r="1611" spans="1:11" customFormat="1" ht="15.5" x14ac:dyDescent="0.35">
      <c r="A1611" s="8"/>
      <c r="B1611" s="574" t="s">
        <v>1749</v>
      </c>
      <c r="C1611" s="193" t="s">
        <v>1750</v>
      </c>
      <c r="D1611" s="316"/>
      <c r="E1611" s="326"/>
      <c r="F1611" s="393">
        <v>3110.28</v>
      </c>
      <c r="G1611" s="358" t="s">
        <v>141</v>
      </c>
      <c r="H1611" s="359" t="str">
        <f>IFERROR(IF(OR(#REF!,#REF!,#REF!),H$3*$F1611,""),"n/a")</f>
        <v>n/a</v>
      </c>
      <c r="I1611" s="359" t="str">
        <f>IFERROR(IF(OR(#REF!,#REF!,#REF!),I$3*$F1611,""),"n/a")</f>
        <v>n/a</v>
      </c>
      <c r="J1611" s="359" t="str">
        <f>IFERROR(IF(OR(#REF!,#REF!,#REF!),J$3*$F1611,""),"n/a")</f>
        <v>n/a</v>
      </c>
      <c r="K1611" s="359" t="str">
        <f>IFERROR(IF(OR(#REF!,#REF!,#REF!),K$3*$F1611,""),"n/a")</f>
        <v>n/a</v>
      </c>
    </row>
    <row r="1612" spans="1:11" customFormat="1" ht="15.5" x14ac:dyDescent="0.35">
      <c r="A1612" s="8" t="s">
        <v>9583</v>
      </c>
      <c r="B1612" s="574" t="s">
        <v>1751</v>
      </c>
      <c r="C1612" s="193" t="s">
        <v>1752</v>
      </c>
      <c r="D1612" s="316"/>
      <c r="E1612" s="326"/>
      <c r="F1612" s="393">
        <v>3975.62</v>
      </c>
      <c r="G1612" s="358" t="s">
        <v>141</v>
      </c>
      <c r="H1612" s="359" t="str">
        <f>IFERROR(IF(OR(#REF!,#REF!,#REF!),H$3*$F1612,""),"n/a")</f>
        <v>n/a</v>
      </c>
      <c r="I1612" s="359" t="str">
        <f>IFERROR(IF(OR(#REF!,#REF!,#REF!),I$3*$F1612,""),"n/a")</f>
        <v>n/a</v>
      </c>
      <c r="J1612" s="359" t="str">
        <f>IFERROR(IF(OR(#REF!,#REF!,#REF!),J$3*$F1612,""),"n/a")</f>
        <v>n/a</v>
      </c>
      <c r="K1612" s="359" t="str">
        <f>IFERROR(IF(OR(#REF!,#REF!,#REF!),K$3*$F1612,""),"n/a")</f>
        <v>n/a</v>
      </c>
    </row>
    <row r="1613" spans="1:11" customFormat="1" ht="16" thickBot="1" x14ac:dyDescent="0.4">
      <c r="A1613" s="8"/>
      <c r="B1613" s="221" t="s">
        <v>1751</v>
      </c>
      <c r="C1613" s="247" t="s">
        <v>1753</v>
      </c>
      <c r="D1613" s="222"/>
      <c r="E1613" s="242"/>
      <c r="F1613" s="274">
        <v>3975.62</v>
      </c>
      <c r="G1613" s="358" t="s">
        <v>141</v>
      </c>
      <c r="H1613" s="359" t="str">
        <f>IFERROR(IF(OR(#REF!,#REF!,#REF!),H$3*$F1613,""),"n/a")</f>
        <v>n/a</v>
      </c>
      <c r="I1613" s="359" t="str">
        <f>IFERROR(IF(OR(#REF!,#REF!,#REF!),I$3*$F1613,""),"n/a")</f>
        <v>n/a</v>
      </c>
      <c r="J1613" s="359" t="str">
        <f>IFERROR(IF(OR(#REF!,#REF!,#REF!),J$3*$F1613,""),"n/a")</f>
        <v>n/a</v>
      </c>
      <c r="K1613" s="359" t="str">
        <f>IFERROR(IF(OR(#REF!,#REF!,#REF!),K$3*$F1613,""),"n/a")</f>
        <v>n/a</v>
      </c>
    </row>
    <row r="1614" spans="1:11" customFormat="1" ht="15.5" x14ac:dyDescent="0.35">
      <c r="A1614" s="10"/>
      <c r="B1614" s="16" t="s">
        <v>1754</v>
      </c>
      <c r="C1614" s="108" t="s">
        <v>1755</v>
      </c>
      <c r="D1614" s="24"/>
      <c r="E1614" s="117"/>
      <c r="F1614" s="276">
        <v>3975.62</v>
      </c>
      <c r="G1614" s="358" t="s">
        <v>141</v>
      </c>
      <c r="H1614" s="359" t="str">
        <f>IFERROR(IF(OR(#REF!,#REF!,#REF!),H$3*$F1614,""),"n/a")</f>
        <v>n/a</v>
      </c>
      <c r="I1614" s="359" t="str">
        <f>IFERROR(IF(OR(#REF!,#REF!,#REF!),I$3*$F1614,""),"n/a")</f>
        <v>n/a</v>
      </c>
      <c r="J1614" s="359" t="str">
        <f>IFERROR(IF(OR(#REF!,#REF!,#REF!),J$3*$F1614,""),"n/a")</f>
        <v>n/a</v>
      </c>
      <c r="K1614" s="359" t="str">
        <f>IFERROR(IF(OR(#REF!,#REF!,#REF!),K$3*$F1614,""),"n/a")</f>
        <v>n/a</v>
      </c>
    </row>
    <row r="1615" spans="1:11" customFormat="1" ht="15.5" x14ac:dyDescent="0.35">
      <c r="A1615" s="8" t="s">
        <v>9584</v>
      </c>
      <c r="B1615" s="574" t="s">
        <v>1756</v>
      </c>
      <c r="C1615" s="193" t="s">
        <v>1757</v>
      </c>
      <c r="D1615" s="316"/>
      <c r="E1615" s="326"/>
      <c r="F1615" s="393">
        <v>5340.58</v>
      </c>
      <c r="G1615" s="358" t="s">
        <v>141</v>
      </c>
      <c r="H1615" s="359" t="str">
        <f>IFERROR(IF(OR(#REF!,#REF!,#REF!),H$3*$F1615,""),"n/a")</f>
        <v>n/a</v>
      </c>
      <c r="I1615" s="359" t="str">
        <f>IFERROR(IF(OR(#REF!,#REF!,#REF!),I$3*$F1615,""),"n/a")</f>
        <v>n/a</v>
      </c>
      <c r="J1615" s="359" t="str">
        <f>IFERROR(IF(OR(#REF!,#REF!,#REF!),J$3*$F1615,""),"n/a")</f>
        <v>n/a</v>
      </c>
      <c r="K1615" s="359" t="str">
        <f>IFERROR(IF(OR(#REF!,#REF!,#REF!),K$3*$F1615,""),"n/a")</f>
        <v>n/a</v>
      </c>
    </row>
    <row r="1616" spans="1:11" customFormat="1" ht="15.5" x14ac:dyDescent="0.35">
      <c r="A1616" s="8"/>
      <c r="B1616" s="574" t="s">
        <v>1756</v>
      </c>
      <c r="C1616" s="193" t="s">
        <v>1758</v>
      </c>
      <c r="D1616" s="310"/>
      <c r="E1616" s="309"/>
      <c r="F1616" s="271">
        <v>5340.58</v>
      </c>
      <c r="G1616" s="358" t="s">
        <v>141</v>
      </c>
      <c r="H1616" s="359" t="str">
        <f>IFERROR(IF(OR(#REF!,#REF!,#REF!),H$3*$F1616,""),"n/a")</f>
        <v>n/a</v>
      </c>
      <c r="I1616" s="359" t="str">
        <f>IFERROR(IF(OR(#REF!,#REF!,#REF!),I$3*$F1616,""),"n/a")</f>
        <v>n/a</v>
      </c>
      <c r="J1616" s="359" t="str">
        <f>IFERROR(IF(OR(#REF!,#REF!,#REF!),J$3*$F1616,""),"n/a")</f>
        <v>n/a</v>
      </c>
      <c r="K1616" s="359" t="str">
        <f>IFERROR(IF(OR(#REF!,#REF!,#REF!),K$3*$F1616,""),"n/a")</f>
        <v>n/a</v>
      </c>
    </row>
    <row r="1617" spans="1:11" customFormat="1" ht="15.5" x14ac:dyDescent="0.35">
      <c r="A1617" s="8"/>
      <c r="B1617" s="574" t="s">
        <v>1759</v>
      </c>
      <c r="C1617" s="193" t="s">
        <v>1760</v>
      </c>
      <c r="D1617" s="316"/>
      <c r="E1617" s="130"/>
      <c r="F1617" s="393">
        <v>5340.58</v>
      </c>
      <c r="G1617" s="358" t="s">
        <v>141</v>
      </c>
      <c r="H1617" s="359" t="str">
        <f>IFERROR(IF(OR(#REF!,#REF!,#REF!),H$3*$F1617,""),"n/a")</f>
        <v>n/a</v>
      </c>
      <c r="I1617" s="359" t="str">
        <f>IFERROR(IF(OR(#REF!,#REF!,#REF!),I$3*$F1617,""),"n/a")</f>
        <v>n/a</v>
      </c>
      <c r="J1617" s="359" t="str">
        <f>IFERROR(IF(OR(#REF!,#REF!,#REF!),J$3*$F1617,""),"n/a")</f>
        <v>n/a</v>
      </c>
      <c r="K1617" s="359" t="str">
        <f>IFERROR(IF(OR(#REF!,#REF!,#REF!),K$3*$F1617,""),"n/a")</f>
        <v>n/a</v>
      </c>
    </row>
    <row r="1618" spans="1:11" customFormat="1" ht="16" thickBot="1" x14ac:dyDescent="0.4">
      <c r="A1618" s="11" t="s">
        <v>9585</v>
      </c>
      <c r="B1618" s="565" t="s">
        <v>1761</v>
      </c>
      <c r="C1618" s="391" t="s">
        <v>1762</v>
      </c>
      <c r="D1618" s="388"/>
      <c r="E1618" s="397"/>
      <c r="F1618" s="344">
        <v>7250.59</v>
      </c>
      <c r="G1618" s="358" t="s">
        <v>141</v>
      </c>
      <c r="H1618" s="359" t="str">
        <f>IFERROR(IF(OR(#REF!,#REF!,#REF!),H$3*$F1618,""),"n/a")</f>
        <v>n/a</v>
      </c>
      <c r="I1618" s="359" t="str">
        <f>IFERROR(IF(OR(#REF!,#REF!,#REF!),I$3*$F1618,""),"n/a")</f>
        <v>n/a</v>
      </c>
      <c r="J1618" s="359" t="str">
        <f>IFERROR(IF(OR(#REF!,#REF!,#REF!),J$3*$F1618,""),"n/a")</f>
        <v>n/a</v>
      </c>
      <c r="K1618" s="359" t="str">
        <f>IFERROR(IF(OR(#REF!,#REF!,#REF!),K$3*$F1618,""),"n/a")</f>
        <v>n/a</v>
      </c>
    </row>
    <row r="1619" spans="1:11" customFormat="1" ht="15.5" x14ac:dyDescent="0.35">
      <c r="A1619" s="8"/>
      <c r="B1619" s="3" t="s">
        <v>1761</v>
      </c>
      <c r="C1619" s="110" t="s">
        <v>1763</v>
      </c>
      <c r="D1619" s="20"/>
      <c r="E1619" s="53"/>
      <c r="F1619" s="273">
        <v>7250.59</v>
      </c>
      <c r="G1619" s="358" t="s">
        <v>141</v>
      </c>
      <c r="H1619" s="359" t="str">
        <f>IFERROR(IF(OR(#REF!,#REF!,#REF!),H$3*$F1619,""),"n/a")</f>
        <v>n/a</v>
      </c>
      <c r="I1619" s="359" t="str">
        <f>IFERROR(IF(OR(#REF!,#REF!,#REF!),I$3*$F1619,""),"n/a")</f>
        <v>n/a</v>
      </c>
      <c r="J1619" s="359" t="str">
        <f>IFERROR(IF(OR(#REF!,#REF!,#REF!),J$3*$F1619,""),"n/a")</f>
        <v>n/a</v>
      </c>
      <c r="K1619" s="359" t="str">
        <f>IFERROR(IF(OR(#REF!,#REF!,#REF!),K$3*$F1619,""),"n/a")</f>
        <v>n/a</v>
      </c>
    </row>
    <row r="1620" spans="1:11" customFormat="1" ht="15.5" x14ac:dyDescent="0.35">
      <c r="A1620" s="8"/>
      <c r="B1620" s="574" t="s">
        <v>1764</v>
      </c>
      <c r="C1620" s="193" t="s">
        <v>1765</v>
      </c>
      <c r="D1620" s="326"/>
      <c r="E1620" s="316"/>
      <c r="F1620" s="271">
        <v>7250.59</v>
      </c>
      <c r="G1620" s="358" t="s">
        <v>141</v>
      </c>
      <c r="H1620" s="359" t="str">
        <f>IFERROR(IF(OR(#REF!,#REF!,#REF!),H$3*$F1620,""),"n/a")</f>
        <v>n/a</v>
      </c>
      <c r="I1620" s="359" t="str">
        <f>IFERROR(IF(OR(#REF!,#REF!,#REF!),I$3*$F1620,""),"n/a")</f>
        <v>n/a</v>
      </c>
      <c r="J1620" s="359" t="str">
        <f>IFERROR(IF(OR(#REF!,#REF!,#REF!),J$3*$F1620,""),"n/a")</f>
        <v>n/a</v>
      </c>
      <c r="K1620" s="359" t="str">
        <f>IFERROR(IF(OR(#REF!,#REF!,#REF!),K$3*$F1620,""),"n/a")</f>
        <v>n/a</v>
      </c>
    </row>
    <row r="1621" spans="1:11" customFormat="1" ht="15.5" x14ac:dyDescent="0.35">
      <c r="A1621" s="8" t="s">
        <v>9586</v>
      </c>
      <c r="B1621" s="574" t="s">
        <v>1766</v>
      </c>
      <c r="C1621" s="193" t="s">
        <v>1767</v>
      </c>
      <c r="D1621" s="316"/>
      <c r="E1621" s="130"/>
      <c r="F1621" s="393">
        <v>9417.7000000000007</v>
      </c>
      <c r="G1621" s="358" t="s">
        <v>141</v>
      </c>
      <c r="H1621" s="359" t="str">
        <f>IFERROR(IF(OR(#REF!,#REF!,#REF!),H$3*$F1621,""),"n/a")</f>
        <v>n/a</v>
      </c>
      <c r="I1621" s="359" t="str">
        <f>IFERROR(IF(OR(#REF!,#REF!,#REF!),I$3*$F1621,""),"n/a")</f>
        <v>n/a</v>
      </c>
      <c r="J1621" s="359" t="str">
        <f>IFERROR(IF(OR(#REF!,#REF!,#REF!),J$3*$F1621,""),"n/a")</f>
        <v>n/a</v>
      </c>
      <c r="K1621" s="359" t="str">
        <f>IFERROR(IF(OR(#REF!,#REF!,#REF!),K$3*$F1621,""),"n/a")</f>
        <v>n/a</v>
      </c>
    </row>
    <row r="1622" spans="1:11" customFormat="1" ht="15.5" x14ac:dyDescent="0.35">
      <c r="A1622" s="8"/>
      <c r="B1622" s="574" t="s">
        <v>1766</v>
      </c>
      <c r="C1622" s="193" t="s">
        <v>1768</v>
      </c>
      <c r="D1622" s="309"/>
      <c r="E1622" s="310"/>
      <c r="F1622" s="393">
        <v>9417.7000000000007</v>
      </c>
      <c r="G1622" s="358" t="s">
        <v>141</v>
      </c>
      <c r="H1622" s="359" t="str">
        <f>IFERROR(IF(OR(#REF!,#REF!,#REF!),H$3*$F1622,""),"n/a")</f>
        <v>n/a</v>
      </c>
      <c r="I1622" s="359" t="str">
        <f>IFERROR(IF(OR(#REF!,#REF!,#REF!),I$3*$F1622,""),"n/a")</f>
        <v>n/a</v>
      </c>
      <c r="J1622" s="359" t="str">
        <f>IFERROR(IF(OR(#REF!,#REF!,#REF!),J$3*$F1622,""),"n/a")</f>
        <v>n/a</v>
      </c>
      <c r="K1622" s="359" t="str">
        <f>IFERROR(IF(OR(#REF!,#REF!,#REF!),K$3*$F1622,""),"n/a")</f>
        <v>n/a</v>
      </c>
    </row>
    <row r="1623" spans="1:11" customFormat="1" ht="15.5" x14ac:dyDescent="0.35">
      <c r="A1623" s="8"/>
      <c r="B1623" s="574" t="s">
        <v>1769</v>
      </c>
      <c r="C1623" s="193" t="s">
        <v>1770</v>
      </c>
      <c r="D1623" s="316"/>
      <c r="E1623" s="326"/>
      <c r="F1623" s="393">
        <v>9417.7000000000007</v>
      </c>
      <c r="G1623" s="358" t="s">
        <v>141</v>
      </c>
      <c r="H1623" s="359" t="str">
        <f>IFERROR(IF(OR(#REF!,#REF!,#REF!),H$3*$F1623,""),"n/a")</f>
        <v>n/a</v>
      </c>
      <c r="I1623" s="359" t="str">
        <f>IFERROR(IF(OR(#REF!,#REF!,#REF!),I$3*$F1623,""),"n/a")</f>
        <v>n/a</v>
      </c>
      <c r="J1623" s="359" t="str">
        <f>IFERROR(IF(OR(#REF!,#REF!,#REF!),J$3*$F1623,""),"n/a")</f>
        <v>n/a</v>
      </c>
      <c r="K1623" s="359" t="str">
        <f>IFERROR(IF(OR(#REF!,#REF!,#REF!),K$3*$F1623,""),"n/a")</f>
        <v>n/a</v>
      </c>
    </row>
    <row r="1624" spans="1:11" customFormat="1" ht="16" thickBot="1" x14ac:dyDescent="0.4">
      <c r="A1624" s="8" t="s">
        <v>9587</v>
      </c>
      <c r="B1624" s="221" t="s">
        <v>1771</v>
      </c>
      <c r="C1624" s="247" t="s">
        <v>1772</v>
      </c>
      <c r="D1624" s="241"/>
      <c r="E1624" s="245"/>
      <c r="F1624" s="274">
        <v>7844.39</v>
      </c>
      <c r="G1624" s="358" t="s">
        <v>141</v>
      </c>
      <c r="H1624" s="359" t="str">
        <f>IFERROR(IF(OR(#REF!,#REF!,#REF!),H$3*$F1624,""),"n/a")</f>
        <v>n/a</v>
      </c>
      <c r="I1624" s="359" t="str">
        <f>IFERROR(IF(OR(#REF!,#REF!,#REF!),I$3*$F1624,""),"n/a")</f>
        <v>n/a</v>
      </c>
      <c r="J1624" s="359" t="str">
        <f>IFERROR(IF(OR(#REF!,#REF!,#REF!),J$3*$F1624,""),"n/a")</f>
        <v>n/a</v>
      </c>
      <c r="K1624" s="359" t="str">
        <f>IFERROR(IF(OR(#REF!,#REF!,#REF!),K$3*$F1624,""),"n/a")</f>
        <v>n/a</v>
      </c>
    </row>
    <row r="1625" spans="1:11" customFormat="1" ht="15.5" x14ac:dyDescent="0.35">
      <c r="A1625" s="10"/>
      <c r="B1625" s="16" t="s">
        <v>1771</v>
      </c>
      <c r="C1625" s="108" t="s">
        <v>1773</v>
      </c>
      <c r="D1625" s="18"/>
      <c r="E1625" s="52"/>
      <c r="F1625" s="276">
        <v>7844.39</v>
      </c>
      <c r="G1625" s="358" t="s">
        <v>141</v>
      </c>
      <c r="H1625" s="359" t="str">
        <f>IFERROR(IF(OR(#REF!,#REF!,#REF!),H$3*$F1625,""),"n/a")</f>
        <v>n/a</v>
      </c>
      <c r="I1625" s="359" t="str">
        <f>IFERROR(IF(OR(#REF!,#REF!,#REF!),I$3*$F1625,""),"n/a")</f>
        <v>n/a</v>
      </c>
      <c r="J1625" s="359" t="str">
        <f>IFERROR(IF(OR(#REF!,#REF!,#REF!),J$3*$F1625,""),"n/a")</f>
        <v>n/a</v>
      </c>
      <c r="K1625" s="359" t="str">
        <f>IFERROR(IF(OR(#REF!,#REF!,#REF!),K$3*$F1625,""),"n/a")</f>
        <v>n/a</v>
      </c>
    </row>
    <row r="1626" spans="1:11" customFormat="1" ht="15.5" x14ac:dyDescent="0.35">
      <c r="A1626" s="8"/>
      <c r="B1626" s="574" t="s">
        <v>1774</v>
      </c>
      <c r="C1626" s="193" t="s">
        <v>1775</v>
      </c>
      <c r="D1626" s="316"/>
      <c r="E1626" s="326"/>
      <c r="F1626" s="393">
        <v>7844.39</v>
      </c>
      <c r="G1626" s="358" t="s">
        <v>141</v>
      </c>
      <c r="H1626" s="359" t="str">
        <f>IFERROR(IF(OR(#REF!,#REF!,#REF!),H$3*$F1626,""),"n/a")</f>
        <v>n/a</v>
      </c>
      <c r="I1626" s="359" t="str">
        <f>IFERROR(IF(OR(#REF!,#REF!,#REF!),I$3*$F1626,""),"n/a")</f>
        <v>n/a</v>
      </c>
      <c r="J1626" s="359" t="str">
        <f>IFERROR(IF(OR(#REF!,#REF!,#REF!),J$3*$F1626,""),"n/a")</f>
        <v>n/a</v>
      </c>
      <c r="K1626" s="359" t="str">
        <f>IFERROR(IF(OR(#REF!,#REF!,#REF!),K$3*$F1626,""),"n/a")</f>
        <v>n/a</v>
      </c>
    </row>
    <row r="1627" spans="1:11" customFormat="1" ht="16" thickBot="1" x14ac:dyDescent="0.4">
      <c r="A1627" s="11" t="s">
        <v>9588</v>
      </c>
      <c r="B1627" s="565" t="s">
        <v>1776</v>
      </c>
      <c r="C1627" s="391" t="s">
        <v>1777</v>
      </c>
      <c r="D1627" s="388"/>
      <c r="E1627" s="397"/>
      <c r="F1627" s="344">
        <v>5245.96</v>
      </c>
      <c r="G1627" s="358" t="s">
        <v>141</v>
      </c>
      <c r="H1627" s="359" t="str">
        <f>IFERROR(IF(OR(#REF!,#REF!,#REF!),H$3*$F1627,""),"n/a")</f>
        <v>n/a</v>
      </c>
      <c r="I1627" s="359" t="str">
        <f>IFERROR(IF(OR(#REF!,#REF!,#REF!),I$3*$F1627,""),"n/a")</f>
        <v>n/a</v>
      </c>
      <c r="J1627" s="359" t="str">
        <f>IFERROR(IF(OR(#REF!,#REF!,#REF!),J$3*$F1627,""),"n/a")</f>
        <v>n/a</v>
      </c>
      <c r="K1627" s="359" t="str">
        <f>IFERROR(IF(OR(#REF!,#REF!,#REF!),K$3*$F1627,""),"n/a")</f>
        <v>n/a</v>
      </c>
    </row>
    <row r="1628" spans="1:11" customFormat="1" ht="15.5" x14ac:dyDescent="0.35">
      <c r="A1628" s="8"/>
      <c r="B1628" s="3" t="s">
        <v>1776</v>
      </c>
      <c r="C1628" s="110" t="s">
        <v>1778</v>
      </c>
      <c r="D1628" s="20"/>
      <c r="E1628" s="53"/>
      <c r="F1628" s="273">
        <v>5245.96</v>
      </c>
      <c r="G1628" s="358" t="s">
        <v>141</v>
      </c>
      <c r="H1628" s="359" t="str">
        <f>IFERROR(IF(OR(#REF!,#REF!,#REF!),H$3*$F1628,""),"n/a")</f>
        <v>n/a</v>
      </c>
      <c r="I1628" s="359" t="str">
        <f>IFERROR(IF(OR(#REF!,#REF!,#REF!),I$3*$F1628,""),"n/a")</f>
        <v>n/a</v>
      </c>
      <c r="J1628" s="359" t="str">
        <f>IFERROR(IF(OR(#REF!,#REF!,#REF!),J$3*$F1628,""),"n/a")</f>
        <v>n/a</v>
      </c>
      <c r="K1628" s="359" t="str">
        <f>IFERROR(IF(OR(#REF!,#REF!,#REF!),K$3*$F1628,""),"n/a")</f>
        <v>n/a</v>
      </c>
    </row>
    <row r="1629" spans="1:11" customFormat="1" ht="15.5" x14ac:dyDescent="0.35">
      <c r="A1629" s="8"/>
      <c r="B1629" s="574" t="s">
        <v>1779</v>
      </c>
      <c r="C1629" s="193" t="s">
        <v>1780</v>
      </c>
      <c r="D1629" s="316"/>
      <c r="E1629" s="326"/>
      <c r="F1629" s="393">
        <v>5245.96</v>
      </c>
      <c r="G1629" s="358" t="s">
        <v>141</v>
      </c>
      <c r="H1629" s="359" t="str">
        <f>IFERROR(IF(OR(#REF!,#REF!,#REF!),H$3*$F1629,""),"n/a")</f>
        <v>n/a</v>
      </c>
      <c r="I1629" s="359" t="str">
        <f>IFERROR(IF(OR(#REF!,#REF!,#REF!),I$3*$F1629,""),"n/a")</f>
        <v>n/a</v>
      </c>
      <c r="J1629" s="359" t="str">
        <f>IFERROR(IF(OR(#REF!,#REF!,#REF!),J$3*$F1629,""),"n/a")</f>
        <v>n/a</v>
      </c>
      <c r="K1629" s="359" t="str">
        <f>IFERROR(IF(OR(#REF!,#REF!,#REF!),K$3*$F1629,""),"n/a")</f>
        <v>n/a</v>
      </c>
    </row>
    <row r="1630" spans="1:11" customFormat="1" ht="16" thickBot="1" x14ac:dyDescent="0.4">
      <c r="A1630" s="8" t="s">
        <v>9589</v>
      </c>
      <c r="B1630" s="221" t="s">
        <v>1781</v>
      </c>
      <c r="C1630" s="247" t="s">
        <v>1782</v>
      </c>
      <c r="D1630" s="241"/>
      <c r="E1630" s="245"/>
      <c r="F1630" s="274">
        <v>2689.09</v>
      </c>
      <c r="G1630" s="358" t="s">
        <v>141</v>
      </c>
      <c r="H1630" s="359" t="str">
        <f>IFERROR(IF(OR(#REF!,#REF!,#REF!),H$3*$F1630,""),"n/a")</f>
        <v>n/a</v>
      </c>
      <c r="I1630" s="359" t="str">
        <f>IFERROR(IF(OR(#REF!,#REF!,#REF!),I$3*$F1630,""),"n/a")</f>
        <v>n/a</v>
      </c>
      <c r="J1630" s="359" t="str">
        <f>IFERROR(IF(OR(#REF!,#REF!,#REF!),J$3*$F1630,""),"n/a")</f>
        <v>n/a</v>
      </c>
      <c r="K1630" s="359" t="str">
        <f>IFERROR(IF(OR(#REF!,#REF!,#REF!),K$3*$F1630,""),"n/a")</f>
        <v>n/a</v>
      </c>
    </row>
    <row r="1631" spans="1:11" customFormat="1" ht="15.5" x14ac:dyDescent="0.35">
      <c r="A1631" s="10"/>
      <c r="B1631" s="16" t="s">
        <v>1781</v>
      </c>
      <c r="C1631" s="108" t="s">
        <v>1783</v>
      </c>
      <c r="D1631" s="18"/>
      <c r="E1631" s="52"/>
      <c r="F1631" s="276">
        <v>2689.09</v>
      </c>
      <c r="G1631" s="358" t="s">
        <v>141</v>
      </c>
      <c r="H1631" s="359" t="str">
        <f>IFERROR(IF(OR(#REF!,#REF!,#REF!),H$3*$F1631,""),"n/a")</f>
        <v>n/a</v>
      </c>
      <c r="I1631" s="359" t="str">
        <f>IFERROR(IF(OR(#REF!,#REF!,#REF!),I$3*$F1631,""),"n/a")</f>
        <v>n/a</v>
      </c>
      <c r="J1631" s="359" t="str">
        <f>IFERROR(IF(OR(#REF!,#REF!,#REF!),J$3*$F1631,""),"n/a")</f>
        <v>n/a</v>
      </c>
      <c r="K1631" s="359" t="str">
        <f>IFERROR(IF(OR(#REF!,#REF!,#REF!),K$3*$F1631,""),"n/a")</f>
        <v>n/a</v>
      </c>
    </row>
    <row r="1632" spans="1:11" customFormat="1" ht="15.5" x14ac:dyDescent="0.35">
      <c r="A1632" s="8"/>
      <c r="B1632" s="574" t="s">
        <v>1784</v>
      </c>
      <c r="C1632" s="193" t="s">
        <v>1785</v>
      </c>
      <c r="D1632" s="326"/>
      <c r="E1632" s="316"/>
      <c r="F1632" s="271">
        <v>2689.09</v>
      </c>
      <c r="G1632" s="358" t="s">
        <v>141</v>
      </c>
      <c r="H1632" s="359" t="str">
        <f>IFERROR(IF(OR(#REF!,#REF!,#REF!),H$3*$F1632,""),"n/a")</f>
        <v>n/a</v>
      </c>
      <c r="I1632" s="359" t="str">
        <f>IFERROR(IF(OR(#REF!,#REF!,#REF!),I$3*$F1632,""),"n/a")</f>
        <v>n/a</v>
      </c>
      <c r="J1632" s="359" t="str">
        <f>IFERROR(IF(OR(#REF!,#REF!,#REF!),J$3*$F1632,""),"n/a")</f>
        <v>n/a</v>
      </c>
      <c r="K1632" s="359" t="str">
        <f>IFERROR(IF(OR(#REF!,#REF!,#REF!),K$3*$F1632,""),"n/a")</f>
        <v>n/a</v>
      </c>
    </row>
    <row r="1633" spans="1:11" customFormat="1" ht="15.5" x14ac:dyDescent="0.35">
      <c r="A1633" s="8" t="s">
        <v>9590</v>
      </c>
      <c r="B1633" s="574" t="s">
        <v>1786</v>
      </c>
      <c r="C1633" s="193" t="s">
        <v>1787</v>
      </c>
      <c r="D1633" s="316"/>
      <c r="E1633" s="130"/>
      <c r="F1633" s="393">
        <v>7120.97</v>
      </c>
      <c r="G1633" s="358" t="s">
        <v>141</v>
      </c>
      <c r="H1633" s="359" t="str">
        <f>IFERROR(IF(OR(#REF!,#REF!,#REF!),H$3*$F1633,""),"n/a")</f>
        <v>n/a</v>
      </c>
      <c r="I1633" s="359" t="str">
        <f>IFERROR(IF(OR(#REF!,#REF!,#REF!),I$3*$F1633,""),"n/a")</f>
        <v>n/a</v>
      </c>
      <c r="J1633" s="359" t="str">
        <f>IFERROR(IF(OR(#REF!,#REF!,#REF!),J$3*$F1633,""),"n/a")</f>
        <v>n/a</v>
      </c>
      <c r="K1633" s="359" t="str">
        <f>IFERROR(IF(OR(#REF!,#REF!,#REF!),K$3*$F1633,""),"n/a")</f>
        <v>n/a</v>
      </c>
    </row>
    <row r="1634" spans="1:11" customFormat="1" ht="15.5" x14ac:dyDescent="0.35">
      <c r="A1634" s="8"/>
      <c r="B1634" s="574" t="s">
        <v>1788</v>
      </c>
      <c r="C1634" s="193" t="s">
        <v>1789</v>
      </c>
      <c r="D1634" s="309"/>
      <c r="E1634" s="310"/>
      <c r="F1634" s="393">
        <v>7120.97</v>
      </c>
      <c r="G1634" s="358" t="s">
        <v>141</v>
      </c>
      <c r="H1634" s="359" t="str">
        <f>IFERROR(IF(OR(#REF!,#REF!,#REF!),H$3*$F1634,""),"n/a")</f>
        <v>n/a</v>
      </c>
      <c r="I1634" s="359" t="str">
        <f>IFERROR(IF(OR(#REF!,#REF!,#REF!),I$3*$F1634,""),"n/a")</f>
        <v>n/a</v>
      </c>
      <c r="J1634" s="359" t="str">
        <f>IFERROR(IF(OR(#REF!,#REF!,#REF!),J$3*$F1634,""),"n/a")</f>
        <v>n/a</v>
      </c>
      <c r="K1634" s="359" t="str">
        <f>IFERROR(IF(OR(#REF!,#REF!,#REF!),K$3*$F1634,""),"n/a")</f>
        <v>n/a</v>
      </c>
    </row>
    <row r="1635" spans="1:11" customFormat="1" ht="16" thickBot="1" x14ac:dyDescent="0.4">
      <c r="A1635" s="11"/>
      <c r="B1635" s="565" t="s">
        <v>1790</v>
      </c>
      <c r="C1635" s="391" t="s">
        <v>1791</v>
      </c>
      <c r="D1635" s="386"/>
      <c r="E1635" s="384"/>
      <c r="F1635" s="344">
        <v>7120.97</v>
      </c>
      <c r="G1635" s="358" t="s">
        <v>141</v>
      </c>
      <c r="H1635" s="359" t="str">
        <f>IFERROR(IF(OR(#REF!,#REF!,#REF!),H$3*$F1635,""),"n/a")</f>
        <v>n/a</v>
      </c>
      <c r="I1635" s="359" t="str">
        <f>IFERROR(IF(OR(#REF!,#REF!,#REF!),I$3*$F1635,""),"n/a")</f>
        <v>n/a</v>
      </c>
      <c r="J1635" s="359" t="str">
        <f>IFERROR(IF(OR(#REF!,#REF!,#REF!),J$3*$F1635,""),"n/a")</f>
        <v>n/a</v>
      </c>
      <c r="K1635" s="359" t="str">
        <f>IFERROR(IF(OR(#REF!,#REF!,#REF!),K$3*$F1635,""),"n/a")</f>
        <v>n/a</v>
      </c>
    </row>
    <row r="1636" spans="1:11" customFormat="1" ht="15.5" x14ac:dyDescent="0.35">
      <c r="A1636" s="8" t="s">
        <v>9591</v>
      </c>
      <c r="B1636" s="3" t="s">
        <v>1792</v>
      </c>
      <c r="C1636" s="110" t="s">
        <v>1793</v>
      </c>
      <c r="D1636" s="25"/>
      <c r="E1636" s="130"/>
      <c r="F1636" s="273">
        <v>7260.98</v>
      </c>
      <c r="G1636" s="358" t="s">
        <v>141</v>
      </c>
      <c r="H1636" s="359" t="str">
        <f>IFERROR(IF(OR(#REF!,#REF!,#REF!),H$3*$F1636,""),"n/a")</f>
        <v>n/a</v>
      </c>
      <c r="I1636" s="359" t="str">
        <f>IFERROR(IF(OR(#REF!,#REF!,#REF!),I$3*$F1636,""),"n/a")</f>
        <v>n/a</v>
      </c>
      <c r="J1636" s="359" t="str">
        <f>IFERROR(IF(OR(#REF!,#REF!,#REF!),J$3*$F1636,""),"n/a")</f>
        <v>n/a</v>
      </c>
      <c r="K1636" s="359" t="str">
        <f>IFERROR(IF(OR(#REF!,#REF!,#REF!),K$3*$F1636,""),"n/a")</f>
        <v>n/a</v>
      </c>
    </row>
    <row r="1637" spans="1:11" customFormat="1" ht="15.5" x14ac:dyDescent="0.35">
      <c r="A1637" s="8"/>
      <c r="B1637" s="574" t="s">
        <v>1794</v>
      </c>
      <c r="C1637" s="193" t="s">
        <v>1795</v>
      </c>
      <c r="D1637" s="316"/>
      <c r="E1637" s="326"/>
      <c r="F1637" s="393">
        <v>7260.98</v>
      </c>
      <c r="G1637" s="358" t="s">
        <v>141</v>
      </c>
      <c r="H1637" s="359" t="str">
        <f>IFERROR(IF(OR(#REF!,#REF!,#REF!),H$3*$F1637,""),"n/a")</f>
        <v>n/a</v>
      </c>
      <c r="I1637" s="359" t="str">
        <f>IFERROR(IF(OR(#REF!,#REF!,#REF!),I$3*$F1637,""),"n/a")</f>
        <v>n/a</v>
      </c>
      <c r="J1637" s="359" t="str">
        <f>IFERROR(IF(OR(#REF!,#REF!,#REF!),J$3*$F1637,""),"n/a")</f>
        <v>n/a</v>
      </c>
      <c r="K1637" s="359" t="str">
        <f>IFERROR(IF(OR(#REF!,#REF!,#REF!),K$3*$F1637,""),"n/a")</f>
        <v>n/a</v>
      </c>
    </row>
    <row r="1638" spans="1:11" customFormat="1" ht="15.5" x14ac:dyDescent="0.35">
      <c r="A1638" s="8"/>
      <c r="B1638" s="574" t="s">
        <v>1796</v>
      </c>
      <c r="C1638" s="193" t="s">
        <v>1797</v>
      </c>
      <c r="D1638" s="316"/>
      <c r="E1638" s="326"/>
      <c r="F1638" s="393">
        <v>7260.98</v>
      </c>
      <c r="G1638" s="358" t="s">
        <v>141</v>
      </c>
      <c r="H1638" s="359" t="str">
        <f>IFERROR(IF(OR(#REF!,#REF!,#REF!),H$3*$F1638,""),"n/a")</f>
        <v>n/a</v>
      </c>
      <c r="I1638" s="359" t="str">
        <f>IFERROR(IF(OR(#REF!,#REF!,#REF!),I$3*$F1638,""),"n/a")</f>
        <v>n/a</v>
      </c>
      <c r="J1638" s="359" t="str">
        <f>IFERROR(IF(OR(#REF!,#REF!,#REF!),J$3*$F1638,""),"n/a")</f>
        <v>n/a</v>
      </c>
      <c r="K1638" s="359" t="str">
        <f>IFERROR(IF(OR(#REF!,#REF!,#REF!),K$3*$F1638,""),"n/a")</f>
        <v>n/a</v>
      </c>
    </row>
    <row r="1639" spans="1:11" customFormat="1" ht="16" thickBot="1" x14ac:dyDescent="0.4">
      <c r="A1639" s="8" t="s">
        <v>9592</v>
      </c>
      <c r="B1639" s="221" t="s">
        <v>1798</v>
      </c>
      <c r="C1639" s="247" t="s">
        <v>1799</v>
      </c>
      <c r="D1639" s="222"/>
      <c r="E1639" s="242"/>
      <c r="F1639" s="274">
        <v>8354.75</v>
      </c>
      <c r="G1639" s="358" t="s">
        <v>141</v>
      </c>
      <c r="H1639" s="359" t="str">
        <f>IFERROR(IF(OR(#REF!,#REF!,#REF!),H$3*$F1639,""),"n/a")</f>
        <v>n/a</v>
      </c>
      <c r="I1639" s="359" t="str">
        <f>IFERROR(IF(OR(#REF!,#REF!,#REF!),I$3*$F1639,""),"n/a")</f>
        <v>n/a</v>
      </c>
      <c r="J1639" s="359" t="str">
        <f>IFERROR(IF(OR(#REF!,#REF!,#REF!),J$3*$F1639,""),"n/a")</f>
        <v>n/a</v>
      </c>
      <c r="K1639" s="359" t="str">
        <f>IFERROR(IF(OR(#REF!,#REF!,#REF!),K$3*$F1639,""),"n/a")</f>
        <v>n/a</v>
      </c>
    </row>
    <row r="1640" spans="1:11" customFormat="1" ht="15.5" x14ac:dyDescent="0.35">
      <c r="A1640" s="10"/>
      <c r="B1640" s="16" t="s">
        <v>1800</v>
      </c>
      <c r="C1640" s="108" t="s">
        <v>1801</v>
      </c>
      <c r="D1640" s="24"/>
      <c r="E1640" s="117"/>
      <c r="F1640" s="276">
        <v>8354.75</v>
      </c>
      <c r="G1640" s="358" t="s">
        <v>141</v>
      </c>
      <c r="H1640" s="359" t="str">
        <f>IFERROR(IF(OR(#REF!,#REF!,#REF!),H$3*$F1640,""),"n/a")</f>
        <v>n/a</v>
      </c>
      <c r="I1640" s="359" t="str">
        <f>IFERROR(IF(OR(#REF!,#REF!,#REF!),I$3*$F1640,""),"n/a")</f>
        <v>n/a</v>
      </c>
      <c r="J1640" s="359" t="str">
        <f>IFERROR(IF(OR(#REF!,#REF!,#REF!),J$3*$F1640,""),"n/a")</f>
        <v>n/a</v>
      </c>
      <c r="K1640" s="359" t="str">
        <f>IFERROR(IF(OR(#REF!,#REF!,#REF!),K$3*$F1640,""),"n/a")</f>
        <v>n/a</v>
      </c>
    </row>
    <row r="1641" spans="1:11" customFormat="1" ht="16" thickBot="1" x14ac:dyDescent="0.4">
      <c r="A1641" s="8"/>
      <c r="B1641" s="221" t="s">
        <v>1802</v>
      </c>
      <c r="C1641" s="247" t="s">
        <v>1803</v>
      </c>
      <c r="D1641" s="241"/>
      <c r="E1641" s="245"/>
      <c r="F1641" s="274">
        <v>8354.75</v>
      </c>
      <c r="G1641" s="358" t="s">
        <v>141</v>
      </c>
      <c r="H1641" s="359" t="str">
        <f>IFERROR(IF(OR(#REF!,#REF!,#REF!),H$3*$F1641,""),"n/a")</f>
        <v>n/a</v>
      </c>
      <c r="I1641" s="359" t="str">
        <f>IFERROR(IF(OR(#REF!,#REF!,#REF!),I$3*$F1641,""),"n/a")</f>
        <v>n/a</v>
      </c>
      <c r="J1641" s="359" t="str">
        <f>IFERROR(IF(OR(#REF!,#REF!,#REF!),J$3*$F1641,""),"n/a")</f>
        <v>n/a</v>
      </c>
      <c r="K1641" s="359" t="str">
        <f>IFERROR(IF(OR(#REF!,#REF!,#REF!),K$3*$F1641,""),"n/a")</f>
        <v>n/a</v>
      </c>
    </row>
    <row r="1642" spans="1:11" customFormat="1" ht="15.5" x14ac:dyDescent="0.35">
      <c r="A1642" s="10" t="s">
        <v>9593</v>
      </c>
      <c r="B1642" s="16" t="s">
        <v>1804</v>
      </c>
      <c r="C1642" s="656" t="s">
        <v>1805</v>
      </c>
      <c r="D1642" s="157"/>
      <c r="E1642" s="470"/>
      <c r="F1642" s="276">
        <v>2253.11</v>
      </c>
      <c r="G1642" s="358" t="s">
        <v>141</v>
      </c>
      <c r="H1642" s="359" t="str">
        <f>IFERROR(IF(OR(#REF!,#REF!,#REF!),H$3*$F1642,""),"n/a")</f>
        <v>n/a</v>
      </c>
      <c r="I1642" s="359" t="str">
        <f>IFERROR(IF(OR(#REF!,#REF!,#REF!),I$3*$F1642,""),"n/a")</f>
        <v>n/a</v>
      </c>
      <c r="J1642" s="359" t="str">
        <f>IFERROR(IF(OR(#REF!,#REF!,#REF!),J$3*$F1642,""),"n/a")</f>
        <v>n/a</v>
      </c>
      <c r="K1642" s="359" t="str">
        <f>IFERROR(IF(OR(#REF!,#REF!,#REF!),K$3*$F1642,""),"n/a")</f>
        <v>n/a</v>
      </c>
    </row>
    <row r="1643" spans="1:11" customFormat="1" ht="16" thickBot="1" x14ac:dyDescent="0.4">
      <c r="A1643" s="11"/>
      <c r="B1643" s="565" t="s">
        <v>1806</v>
      </c>
      <c r="C1643" s="391" t="s">
        <v>1807</v>
      </c>
      <c r="D1643" s="386"/>
      <c r="E1643" s="384"/>
      <c r="F1643" s="344">
        <v>2253.11</v>
      </c>
      <c r="G1643" s="358" t="s">
        <v>141</v>
      </c>
      <c r="H1643" s="359" t="str">
        <f>IFERROR(IF(OR(#REF!,#REF!,#REF!),H$3*$F1643,""),"n/a")</f>
        <v>n/a</v>
      </c>
      <c r="I1643" s="359" t="str">
        <f>IFERROR(IF(OR(#REF!,#REF!,#REF!),I$3*$F1643,""),"n/a")</f>
        <v>n/a</v>
      </c>
      <c r="J1643" s="359" t="str">
        <f>IFERROR(IF(OR(#REF!,#REF!,#REF!),J$3*$F1643,""),"n/a")</f>
        <v>n/a</v>
      </c>
      <c r="K1643" s="359" t="str">
        <f>IFERROR(IF(OR(#REF!,#REF!,#REF!),K$3*$F1643,""),"n/a")</f>
        <v>n/a</v>
      </c>
    </row>
    <row r="1644" spans="1:11" customFormat="1" ht="15.5" x14ac:dyDescent="0.35">
      <c r="A1644" s="8" t="s">
        <v>9594</v>
      </c>
      <c r="B1644" s="3" t="s">
        <v>1808</v>
      </c>
      <c r="C1644" s="110" t="s">
        <v>1809</v>
      </c>
      <c r="D1644" s="20"/>
      <c r="E1644" s="53"/>
      <c r="F1644" s="273">
        <v>2253.11</v>
      </c>
      <c r="G1644" s="358" t="s">
        <v>141</v>
      </c>
      <c r="H1644" s="359" t="str">
        <f>IFERROR(IF(OR(#REF!,#REF!,#REF!),H$3*$F1644,""),"n/a")</f>
        <v>n/a</v>
      </c>
      <c r="I1644" s="359" t="str">
        <f>IFERROR(IF(OR(#REF!,#REF!,#REF!),I$3*$F1644,""),"n/a")</f>
        <v>n/a</v>
      </c>
      <c r="J1644" s="359" t="str">
        <f>IFERROR(IF(OR(#REF!,#REF!,#REF!),J$3*$F1644,""),"n/a")</f>
        <v>n/a</v>
      </c>
      <c r="K1644" s="359" t="str">
        <f>IFERROR(IF(OR(#REF!,#REF!,#REF!),K$3*$F1644,""),"n/a")</f>
        <v>n/a</v>
      </c>
    </row>
    <row r="1645" spans="1:11" customFormat="1" ht="15.5" x14ac:dyDescent="0.35">
      <c r="A1645" s="131"/>
      <c r="B1645" s="574" t="s">
        <v>1810</v>
      </c>
      <c r="C1645" s="193" t="s">
        <v>1811</v>
      </c>
      <c r="D1645" s="316"/>
      <c r="E1645" s="326"/>
      <c r="F1645" s="393">
        <v>5174.6899999999996</v>
      </c>
      <c r="G1645" s="358" t="s">
        <v>141</v>
      </c>
      <c r="H1645" s="359" t="str">
        <f>IFERROR(IF(OR(#REF!,#REF!,#REF!),H$3*$F1645,""),"n/a")</f>
        <v>n/a</v>
      </c>
      <c r="I1645" s="359" t="str">
        <f>IFERROR(IF(OR(#REF!,#REF!,#REF!),I$3*$F1645,""),"n/a")</f>
        <v>n/a</v>
      </c>
      <c r="J1645" s="359" t="str">
        <f>IFERROR(IF(OR(#REF!,#REF!,#REF!),J$3*$F1645,""),"n/a")</f>
        <v>n/a</v>
      </c>
      <c r="K1645" s="359" t="str">
        <f>IFERROR(IF(OR(#REF!,#REF!,#REF!),K$3*$F1645,""),"n/a")</f>
        <v>n/a</v>
      </c>
    </row>
    <row r="1646" spans="1:11" customFormat="1" ht="15.5" x14ac:dyDescent="0.35">
      <c r="A1646" s="8"/>
      <c r="B1646" s="574" t="s">
        <v>1812</v>
      </c>
      <c r="C1646" s="193" t="s">
        <v>1813</v>
      </c>
      <c r="D1646" s="316"/>
      <c r="E1646" s="326"/>
      <c r="F1646" s="393">
        <v>5174.6899999999996</v>
      </c>
      <c r="G1646" s="358" t="s">
        <v>141</v>
      </c>
      <c r="H1646" s="359" t="str">
        <f>IFERROR(IF(OR(#REF!,#REF!,#REF!),H$3*$F1646,""),"n/a")</f>
        <v>n/a</v>
      </c>
      <c r="I1646" s="359" t="str">
        <f>IFERROR(IF(OR(#REF!,#REF!,#REF!),I$3*$F1646,""),"n/a")</f>
        <v>n/a</v>
      </c>
      <c r="J1646" s="359" t="str">
        <f>IFERROR(IF(OR(#REF!,#REF!,#REF!),J$3*$F1646,""),"n/a")</f>
        <v>n/a</v>
      </c>
      <c r="K1646" s="359" t="str">
        <f>IFERROR(IF(OR(#REF!,#REF!,#REF!),K$3*$F1646,""),"n/a")</f>
        <v>n/a</v>
      </c>
    </row>
    <row r="1647" spans="1:11" customFormat="1" ht="16" thickBot="1" x14ac:dyDescent="0.4">
      <c r="A1647" s="8"/>
      <c r="B1647" s="221" t="s">
        <v>1814</v>
      </c>
      <c r="C1647" s="247" t="s">
        <v>1815</v>
      </c>
      <c r="D1647" s="245"/>
      <c r="E1647" s="241"/>
      <c r="F1647" s="272">
        <v>5174.6899999999996</v>
      </c>
      <c r="G1647" s="358" t="s">
        <v>141</v>
      </c>
      <c r="H1647" s="359" t="str">
        <f>IFERROR(IF(OR(#REF!,#REF!,#REF!),H$3*$F1647,""),"n/a")</f>
        <v>n/a</v>
      </c>
      <c r="I1647" s="359" t="str">
        <f>IFERROR(IF(OR(#REF!,#REF!,#REF!),I$3*$F1647,""),"n/a")</f>
        <v>n/a</v>
      </c>
      <c r="J1647" s="359" t="str">
        <f>IFERROR(IF(OR(#REF!,#REF!,#REF!),J$3*$F1647,""),"n/a")</f>
        <v>n/a</v>
      </c>
      <c r="K1647" s="359" t="str">
        <f>IFERROR(IF(OR(#REF!,#REF!,#REF!),K$3*$F1647,""),"n/a")</f>
        <v>n/a</v>
      </c>
    </row>
    <row r="1648" spans="1:11" customFormat="1" ht="15.5" x14ac:dyDescent="0.35">
      <c r="A1648" s="10" t="s">
        <v>9595</v>
      </c>
      <c r="B1648" s="16" t="s">
        <v>1816</v>
      </c>
      <c r="C1648" s="108" t="s">
        <v>1817</v>
      </c>
      <c r="D1648" s="18"/>
      <c r="E1648" s="52"/>
      <c r="F1648" s="276">
        <v>4502.63</v>
      </c>
      <c r="G1648" s="358" t="s">
        <v>141</v>
      </c>
      <c r="H1648" s="359" t="str">
        <f>IFERROR(IF(OR(#REF!,#REF!,#REF!),H$3*$F1648,""),"n/a")</f>
        <v>n/a</v>
      </c>
      <c r="I1648" s="359" t="str">
        <f>IFERROR(IF(OR(#REF!,#REF!,#REF!),I$3*$F1648,""),"n/a")</f>
        <v>n/a</v>
      </c>
      <c r="J1648" s="359" t="str">
        <f>IFERROR(IF(OR(#REF!,#REF!,#REF!),J$3*$F1648,""),"n/a")</f>
        <v>n/a</v>
      </c>
      <c r="K1648" s="359" t="str">
        <f>IFERROR(IF(OR(#REF!,#REF!,#REF!),K$3*$F1648,""),"n/a")</f>
        <v>n/a</v>
      </c>
    </row>
    <row r="1649" spans="1:11" customFormat="1" ht="15.5" x14ac:dyDescent="0.35">
      <c r="A1649" s="8"/>
      <c r="B1649" s="574" t="s">
        <v>1818</v>
      </c>
      <c r="C1649" s="193" t="s">
        <v>1819</v>
      </c>
      <c r="D1649" s="767"/>
      <c r="E1649" s="768"/>
      <c r="F1649" s="578">
        <v>4502.63</v>
      </c>
      <c r="G1649" s="358" t="s">
        <v>141</v>
      </c>
      <c r="H1649" s="359" t="str">
        <f>IFERROR(IF(OR(#REF!,#REF!,#REF!),H$3*$F1649,""),"n/a")</f>
        <v>n/a</v>
      </c>
      <c r="I1649" s="359" t="str">
        <f>IFERROR(IF(OR(#REF!,#REF!,#REF!),I$3*$F1649,""),"n/a")</f>
        <v>n/a</v>
      </c>
      <c r="J1649" s="359" t="str">
        <f>IFERROR(IF(OR(#REF!,#REF!,#REF!),J$3*$F1649,""),"n/a")</f>
        <v>n/a</v>
      </c>
      <c r="K1649" s="359" t="str">
        <f>IFERROR(IF(OR(#REF!,#REF!,#REF!),K$3*$F1649,""),"n/a")</f>
        <v>n/a</v>
      </c>
    </row>
    <row r="1650" spans="1:11" customFormat="1" ht="16" thickBot="1" x14ac:dyDescent="0.4">
      <c r="A1650" s="11"/>
      <c r="B1650" s="565" t="s">
        <v>1820</v>
      </c>
      <c r="C1650" s="391" t="s">
        <v>1821</v>
      </c>
      <c r="D1650" s="769"/>
      <c r="E1650" s="397"/>
      <c r="F1650" s="564">
        <v>4502.63</v>
      </c>
      <c r="G1650" s="358" t="s">
        <v>141</v>
      </c>
      <c r="H1650" s="359" t="str">
        <f>IFERROR(IF(OR(#REF!,#REF!,#REF!),H$3*$F1650,""),"n/a")</f>
        <v>n/a</v>
      </c>
      <c r="I1650" s="359" t="str">
        <f>IFERROR(IF(OR(#REF!,#REF!,#REF!),I$3*$F1650,""),"n/a")</f>
        <v>n/a</v>
      </c>
      <c r="J1650" s="359" t="str">
        <f>IFERROR(IF(OR(#REF!,#REF!,#REF!),J$3*$F1650,""),"n/a")</f>
        <v>n/a</v>
      </c>
      <c r="K1650" s="359" t="str">
        <f>IFERROR(IF(OR(#REF!,#REF!,#REF!),K$3*$F1650,""),"n/a")</f>
        <v>n/a</v>
      </c>
    </row>
    <row r="1651" spans="1:11" customFormat="1" ht="15.5" x14ac:dyDescent="0.35">
      <c r="A1651" s="10" t="s">
        <v>9596</v>
      </c>
      <c r="B1651" s="16" t="s">
        <v>1822</v>
      </c>
      <c r="C1651" s="108" t="s">
        <v>1823</v>
      </c>
      <c r="D1651" s="24"/>
      <c r="E1651" s="117"/>
      <c r="F1651" s="276">
        <v>3196.17</v>
      </c>
      <c r="G1651" s="358" t="s">
        <v>141</v>
      </c>
      <c r="H1651" s="359" t="str">
        <f>IFERROR(IF(OR(#REF!,#REF!,#REF!),H$3*$F1651,""),"n/a")</f>
        <v>n/a</v>
      </c>
      <c r="I1651" s="359" t="str">
        <f>IFERROR(IF(OR(#REF!,#REF!,#REF!),I$3*$F1651,""),"n/a")</f>
        <v>n/a</v>
      </c>
      <c r="J1651" s="359" t="str">
        <f>IFERROR(IF(OR(#REF!,#REF!,#REF!),J$3*$F1651,""),"n/a")</f>
        <v>n/a</v>
      </c>
      <c r="K1651" s="359" t="str">
        <f>IFERROR(IF(OR(#REF!,#REF!,#REF!),K$3*$F1651,""),"n/a")</f>
        <v>n/a</v>
      </c>
    </row>
    <row r="1652" spans="1:11" customFormat="1" ht="15.5" x14ac:dyDescent="0.35">
      <c r="A1652" s="8"/>
      <c r="B1652" s="574" t="s">
        <v>1824</v>
      </c>
      <c r="C1652" s="193" t="s">
        <v>1825</v>
      </c>
      <c r="D1652" s="309"/>
      <c r="E1652" s="310"/>
      <c r="F1652" s="393">
        <v>3196.17</v>
      </c>
      <c r="G1652" s="358" t="s">
        <v>141</v>
      </c>
      <c r="H1652" s="359" t="str">
        <f>IFERROR(IF(OR(#REF!,#REF!,#REF!),H$3*$F1652,""),"n/a")</f>
        <v>n/a</v>
      </c>
      <c r="I1652" s="359" t="str">
        <f>IFERROR(IF(OR(#REF!,#REF!,#REF!),I$3*$F1652,""),"n/a")</f>
        <v>n/a</v>
      </c>
      <c r="J1652" s="359" t="str">
        <f>IFERROR(IF(OR(#REF!,#REF!,#REF!),J$3*$F1652,""),"n/a")</f>
        <v>n/a</v>
      </c>
      <c r="K1652" s="359" t="str">
        <f>IFERROR(IF(OR(#REF!,#REF!,#REF!),K$3*$F1652,""),"n/a")</f>
        <v>n/a</v>
      </c>
    </row>
    <row r="1653" spans="1:11" customFormat="1" ht="15.5" x14ac:dyDescent="0.35">
      <c r="A1653" s="8"/>
      <c r="B1653" s="574" t="s">
        <v>1826</v>
      </c>
      <c r="C1653" s="193" t="s">
        <v>1827</v>
      </c>
      <c r="D1653" s="310"/>
      <c r="E1653" s="309"/>
      <c r="F1653" s="271">
        <v>3196.17</v>
      </c>
      <c r="G1653" s="358" t="s">
        <v>141</v>
      </c>
      <c r="H1653" s="359" t="str">
        <f>IFERROR(IF(OR(#REF!,#REF!,#REF!),H$3*$F1653,""),"n/a")</f>
        <v>n/a</v>
      </c>
      <c r="I1653" s="359" t="str">
        <f>IFERROR(IF(OR(#REF!,#REF!,#REF!),I$3*$F1653,""),"n/a")</f>
        <v>n/a</v>
      </c>
      <c r="J1653" s="359" t="str">
        <f>IFERROR(IF(OR(#REF!,#REF!,#REF!),J$3*$F1653,""),"n/a")</f>
        <v>n/a</v>
      </c>
      <c r="K1653" s="359" t="str">
        <f>IFERROR(IF(OR(#REF!,#REF!,#REF!),K$3*$F1653,""),"n/a")</f>
        <v>n/a</v>
      </c>
    </row>
    <row r="1654" spans="1:11" customFormat="1" ht="16" thickBot="1" x14ac:dyDescent="0.4">
      <c r="A1654" s="8" t="s">
        <v>9597</v>
      </c>
      <c r="B1654" s="221" t="s">
        <v>1828</v>
      </c>
      <c r="C1654" s="247" t="s">
        <v>1829</v>
      </c>
      <c r="D1654" s="241"/>
      <c r="E1654" s="191"/>
      <c r="F1654" s="274">
        <v>3078.87</v>
      </c>
      <c r="G1654" s="358" t="s">
        <v>141</v>
      </c>
      <c r="H1654" s="359" t="str">
        <f>IFERROR(IF(OR(#REF!,#REF!,#REF!),H$3*$F1654,""),"n/a")</f>
        <v>n/a</v>
      </c>
      <c r="I1654" s="359" t="str">
        <f>IFERROR(IF(OR(#REF!,#REF!,#REF!),I$3*$F1654,""),"n/a")</f>
        <v>n/a</v>
      </c>
      <c r="J1654" s="359" t="str">
        <f>IFERROR(IF(OR(#REF!,#REF!,#REF!),J$3*$F1654,""),"n/a")</f>
        <v>n/a</v>
      </c>
      <c r="K1654" s="359" t="str">
        <f>IFERROR(IF(OR(#REF!,#REF!,#REF!),K$3*$F1654,""),"n/a")</f>
        <v>n/a</v>
      </c>
    </row>
    <row r="1655" spans="1:11" customFormat="1" ht="15.5" x14ac:dyDescent="0.35">
      <c r="A1655" s="10"/>
      <c r="B1655" s="16" t="s">
        <v>1830</v>
      </c>
      <c r="C1655" s="108" t="s">
        <v>1831</v>
      </c>
      <c r="D1655" s="24"/>
      <c r="E1655" s="117"/>
      <c r="F1655" s="298">
        <v>3078.87</v>
      </c>
      <c r="G1655" s="358" t="s">
        <v>141</v>
      </c>
      <c r="H1655" s="359" t="str">
        <f>IFERROR(IF(OR(#REF!,#REF!,#REF!),H$3*$F1655,""),"n/a")</f>
        <v>n/a</v>
      </c>
      <c r="I1655" s="359" t="str">
        <f>IFERROR(IF(OR(#REF!,#REF!,#REF!),I$3*$F1655,""),"n/a")</f>
        <v>n/a</v>
      </c>
      <c r="J1655" s="359" t="str">
        <f>IFERROR(IF(OR(#REF!,#REF!,#REF!),J$3*$F1655,""),"n/a")</f>
        <v>n/a</v>
      </c>
      <c r="K1655" s="359" t="str">
        <f>IFERROR(IF(OR(#REF!,#REF!,#REF!),K$3*$F1655,""),"n/a")</f>
        <v>n/a</v>
      </c>
    </row>
    <row r="1656" spans="1:11" customFormat="1" ht="15.5" x14ac:dyDescent="0.35">
      <c r="A1656" s="8"/>
      <c r="B1656" s="574" t="s">
        <v>1832</v>
      </c>
      <c r="C1656" s="193" t="s">
        <v>1833</v>
      </c>
      <c r="D1656" s="316"/>
      <c r="E1656" s="326"/>
      <c r="F1656" s="393">
        <v>3078.87</v>
      </c>
      <c r="G1656" s="358" t="s">
        <v>141</v>
      </c>
      <c r="H1656" s="359" t="str">
        <f>IFERROR(IF(OR(#REF!,#REF!,#REF!),H$3*$F1656,""),"n/a")</f>
        <v>n/a</v>
      </c>
      <c r="I1656" s="359" t="str">
        <f>IFERROR(IF(OR(#REF!,#REF!,#REF!),I$3*$F1656,""),"n/a")</f>
        <v>n/a</v>
      </c>
      <c r="J1656" s="359" t="str">
        <f>IFERROR(IF(OR(#REF!,#REF!,#REF!),J$3*$F1656,""),"n/a")</f>
        <v>n/a</v>
      </c>
      <c r="K1656" s="359" t="str">
        <f>IFERROR(IF(OR(#REF!,#REF!,#REF!),K$3*$F1656,""),"n/a")</f>
        <v>n/a</v>
      </c>
    </row>
    <row r="1657" spans="1:11" customFormat="1" ht="16" thickBot="1" x14ac:dyDescent="0.4">
      <c r="A1657" s="11" t="s">
        <v>9598</v>
      </c>
      <c r="B1657" s="565" t="s">
        <v>8034</v>
      </c>
      <c r="C1657" s="391" t="s">
        <v>8035</v>
      </c>
      <c r="D1657" s="388"/>
      <c r="E1657" s="397"/>
      <c r="F1657" s="344">
        <v>6198.45</v>
      </c>
      <c r="G1657" s="358" t="s">
        <v>141</v>
      </c>
      <c r="H1657" s="359" t="str">
        <f>IFERROR(IF(OR(#REF!,#REF!,#REF!),H$3*$F1657,""),"n/a")</f>
        <v>n/a</v>
      </c>
      <c r="I1657" s="359" t="str">
        <f>IFERROR(IF(OR(#REF!,#REF!,#REF!),I$3*$F1657,""),"n/a")</f>
        <v>n/a</v>
      </c>
      <c r="J1657" s="359" t="str">
        <f>IFERROR(IF(OR(#REF!,#REF!,#REF!),J$3*$F1657,""),"n/a")</f>
        <v>n/a</v>
      </c>
      <c r="K1657" s="359" t="str">
        <f>IFERROR(IF(OR(#REF!,#REF!,#REF!),K$3*$F1657,""),"n/a")</f>
        <v>n/a</v>
      </c>
    </row>
    <row r="1658" spans="1:11" customFormat="1" ht="15.5" x14ac:dyDescent="0.35">
      <c r="A1658" s="8"/>
      <c r="B1658" s="3" t="s">
        <v>8034</v>
      </c>
      <c r="C1658" s="110" t="s">
        <v>7241</v>
      </c>
      <c r="D1658" s="25"/>
      <c r="E1658" s="130"/>
      <c r="F1658" s="273">
        <v>6198.45</v>
      </c>
      <c r="G1658" s="358" t="s">
        <v>141</v>
      </c>
      <c r="H1658" s="359" t="str">
        <f>IFERROR(IF(OR(#REF!,#REF!,#REF!),H$3*$F1658,""),"n/a")</f>
        <v>n/a</v>
      </c>
      <c r="I1658" s="359" t="str">
        <f>IFERROR(IF(OR(#REF!,#REF!,#REF!),I$3*$F1658,""),"n/a")</f>
        <v>n/a</v>
      </c>
      <c r="J1658" s="359" t="str">
        <f>IFERROR(IF(OR(#REF!,#REF!,#REF!),J$3*$F1658,""),"n/a")</f>
        <v>n/a</v>
      </c>
      <c r="K1658" s="359" t="str">
        <f>IFERROR(IF(OR(#REF!,#REF!,#REF!),K$3*$F1658,""),"n/a")</f>
        <v>n/a</v>
      </c>
    </row>
    <row r="1659" spans="1:11" customFormat="1" ht="16" thickBot="1" x14ac:dyDescent="0.4">
      <c r="A1659" s="8" t="s">
        <v>9599</v>
      </c>
      <c r="B1659" s="221" t="s">
        <v>8036</v>
      </c>
      <c r="C1659" s="247" t="s">
        <v>8037</v>
      </c>
      <c r="D1659" s="241"/>
      <c r="E1659" s="245"/>
      <c r="F1659" s="274">
        <v>7555.01</v>
      </c>
      <c r="G1659" s="358" t="s">
        <v>141</v>
      </c>
      <c r="H1659" s="359" t="str">
        <f>IFERROR(IF(OR(#REF!,#REF!,#REF!),H$3*$F1659,""),"n/a")</f>
        <v>n/a</v>
      </c>
      <c r="I1659" s="359" t="str">
        <f>IFERROR(IF(OR(#REF!,#REF!,#REF!),I$3*$F1659,""),"n/a")</f>
        <v>n/a</v>
      </c>
      <c r="J1659" s="359" t="str">
        <f>IFERROR(IF(OR(#REF!,#REF!,#REF!),J$3*$F1659,""),"n/a")</f>
        <v>n/a</v>
      </c>
      <c r="K1659" s="359" t="str">
        <f>IFERROR(IF(OR(#REF!,#REF!,#REF!),K$3*$F1659,""),"n/a")</f>
        <v>n/a</v>
      </c>
    </row>
    <row r="1660" spans="1:11" customFormat="1" ht="15.5" x14ac:dyDescent="0.35">
      <c r="A1660" s="10"/>
      <c r="B1660" s="16" t="s">
        <v>8036</v>
      </c>
      <c r="C1660" s="108" t="s">
        <v>7242</v>
      </c>
      <c r="D1660" s="24"/>
      <c r="E1660" s="117"/>
      <c r="F1660" s="276">
        <v>7555.01</v>
      </c>
      <c r="G1660" s="358" t="s">
        <v>141</v>
      </c>
      <c r="H1660" s="359" t="str">
        <f>IFERROR(IF(OR(#REF!,#REF!,#REF!),H$3*$F1660,""),"n/a")</f>
        <v>n/a</v>
      </c>
      <c r="I1660" s="359" t="str">
        <f>IFERROR(IF(OR(#REF!,#REF!,#REF!),I$3*$F1660,""),"n/a")</f>
        <v>n/a</v>
      </c>
      <c r="J1660" s="359" t="str">
        <f>IFERROR(IF(OR(#REF!,#REF!,#REF!),J$3*$F1660,""),"n/a")</f>
        <v>n/a</v>
      </c>
      <c r="K1660" s="359" t="str">
        <f>IFERROR(IF(OR(#REF!,#REF!,#REF!),K$3*$F1660,""),"n/a")</f>
        <v>n/a</v>
      </c>
    </row>
    <row r="1661" spans="1:11" customFormat="1" ht="15.5" x14ac:dyDescent="0.35">
      <c r="A1661" s="8"/>
      <c r="B1661" s="574"/>
      <c r="C1661" s="193"/>
      <c r="D1661" s="326"/>
      <c r="E1661" s="326"/>
      <c r="F1661" s="393" t="s">
        <v>141</v>
      </c>
      <c r="G1661" s="358" t="s">
        <v>141</v>
      </c>
      <c r="H1661" s="359" t="str">
        <f>IFERROR(IF(OR(#REF!,#REF!,#REF!),H$3*$F1661,""),"n/a")</f>
        <v>n/a</v>
      </c>
      <c r="I1661" s="359" t="str">
        <f>IFERROR(IF(OR(#REF!,#REF!,#REF!),I$3*$F1661,""),"n/a")</f>
        <v>n/a</v>
      </c>
      <c r="J1661" s="359" t="str">
        <f>IFERROR(IF(OR(#REF!,#REF!,#REF!),J$3*$F1661,""),"n/a")</f>
        <v>n/a</v>
      </c>
      <c r="K1661" s="359" t="str">
        <f>IFERROR(IF(OR(#REF!,#REF!,#REF!),K$3*$F1661,""),"n/a")</f>
        <v>n/a</v>
      </c>
    </row>
    <row r="1662" spans="1:11" customFormat="1" ht="15.5" x14ac:dyDescent="0.35">
      <c r="A1662" s="404" t="s">
        <v>10066</v>
      </c>
      <c r="B1662" s="430" t="s">
        <v>141</v>
      </c>
      <c r="C1662" s="658" t="s">
        <v>141</v>
      </c>
      <c r="D1662" s="450"/>
      <c r="E1662" s="530" t="s">
        <v>141</v>
      </c>
      <c r="F1662" s="481" t="s">
        <v>141</v>
      </c>
      <c r="G1662" s="358" t="s">
        <v>141</v>
      </c>
      <c r="H1662" s="359" t="str">
        <f>IFERROR(IF(OR(#REF!,#REF!,#REF!),H$3*$F1662,""),"n/a")</f>
        <v>n/a</v>
      </c>
      <c r="I1662" s="359" t="str">
        <f>IFERROR(IF(OR(#REF!,#REF!,#REF!),I$3*$F1662,""),"n/a")</f>
        <v>n/a</v>
      </c>
      <c r="J1662" s="359" t="str">
        <f>IFERROR(IF(OR(#REF!,#REF!,#REF!),J$3*$F1662,""),"n/a")</f>
        <v>n/a</v>
      </c>
      <c r="K1662" s="359" t="str">
        <f>IFERROR(IF(OR(#REF!,#REF!,#REF!),K$3*$F1662,""),"n/a")</f>
        <v>n/a</v>
      </c>
    </row>
    <row r="1663" spans="1:11" customFormat="1" ht="15.5" x14ac:dyDescent="0.35">
      <c r="A1663" s="8" t="s">
        <v>9350</v>
      </c>
      <c r="B1663" s="574" t="s">
        <v>1834</v>
      </c>
      <c r="C1663" s="193" t="s">
        <v>1856</v>
      </c>
      <c r="D1663" s="309"/>
      <c r="E1663" s="310"/>
      <c r="F1663" s="393">
        <v>109.06</v>
      </c>
      <c r="G1663" s="358" t="s">
        <v>141</v>
      </c>
      <c r="H1663" s="359" t="str">
        <f>IFERROR(IF(OR(#REF!,#REF!,#REF!),H$3*$F1663,""),"n/a")</f>
        <v>n/a</v>
      </c>
      <c r="I1663" s="359" t="str">
        <f>IFERROR(IF(OR(#REF!,#REF!,#REF!),I$3*$F1663,""),"n/a")</f>
        <v>n/a</v>
      </c>
      <c r="J1663" s="359" t="str">
        <f>IFERROR(IF(OR(#REF!,#REF!,#REF!),J$3*$F1663,""),"n/a")</f>
        <v>n/a</v>
      </c>
      <c r="K1663" s="359" t="str">
        <f>IFERROR(IF(OR(#REF!,#REF!,#REF!),K$3*$F1663,""),"n/a")</f>
        <v>n/a</v>
      </c>
    </row>
    <row r="1664" spans="1:11" customFormat="1" ht="16" thickBot="1" x14ac:dyDescent="0.4">
      <c r="A1664" s="8"/>
      <c r="B1664" s="221" t="s">
        <v>1834</v>
      </c>
      <c r="C1664" s="247" t="s">
        <v>1857</v>
      </c>
      <c r="D1664" s="222"/>
      <c r="E1664" s="242"/>
      <c r="F1664" s="274">
        <v>109.06</v>
      </c>
      <c r="G1664" s="358" t="s">
        <v>141</v>
      </c>
      <c r="H1664" s="359" t="str">
        <f>IFERROR(IF(OR(#REF!,#REF!,#REF!),H$3*$F1664,""),"n/a")</f>
        <v>n/a</v>
      </c>
      <c r="I1664" s="359" t="str">
        <f>IFERROR(IF(OR(#REF!,#REF!,#REF!),I$3*$F1664,""),"n/a")</f>
        <v>n/a</v>
      </c>
      <c r="J1664" s="359" t="str">
        <f>IFERROR(IF(OR(#REF!,#REF!,#REF!),J$3*$F1664,""),"n/a")</f>
        <v>n/a</v>
      </c>
      <c r="K1664" s="359" t="str">
        <f>IFERROR(IF(OR(#REF!,#REF!,#REF!),K$3*$F1664,""),"n/a")</f>
        <v>n/a</v>
      </c>
    </row>
    <row r="1665" spans="1:11" customFormat="1" ht="15.5" x14ac:dyDescent="0.35">
      <c r="A1665" s="10"/>
      <c r="B1665" s="16" t="s">
        <v>1834</v>
      </c>
      <c r="C1665" s="108" t="s">
        <v>1858</v>
      </c>
      <c r="D1665" s="18"/>
      <c r="E1665" s="52"/>
      <c r="F1665" s="276">
        <v>109.06</v>
      </c>
      <c r="G1665" s="358" t="s">
        <v>141</v>
      </c>
      <c r="H1665" s="359" t="str">
        <f>IFERROR(IF(OR(#REF!,#REF!,#REF!),H$3*$F1665,""),"n/a")</f>
        <v>n/a</v>
      </c>
      <c r="I1665" s="359" t="str">
        <f>IFERROR(IF(OR(#REF!,#REF!,#REF!),I$3*$F1665,""),"n/a")</f>
        <v>n/a</v>
      </c>
      <c r="J1665" s="359" t="str">
        <f>IFERROR(IF(OR(#REF!,#REF!,#REF!),J$3*$F1665,""),"n/a")</f>
        <v>n/a</v>
      </c>
      <c r="K1665" s="359" t="str">
        <f>IFERROR(IF(OR(#REF!,#REF!,#REF!),K$3*$F1665,""),"n/a")</f>
        <v>n/a</v>
      </c>
    </row>
    <row r="1666" spans="1:11" customFormat="1" ht="16" thickBot="1" x14ac:dyDescent="0.4">
      <c r="A1666" s="11"/>
      <c r="B1666" s="565" t="s">
        <v>1834</v>
      </c>
      <c r="C1666" s="391" t="s">
        <v>7407</v>
      </c>
      <c r="D1666" s="386"/>
      <c r="E1666" s="384"/>
      <c r="F1666" s="344">
        <v>109.06</v>
      </c>
      <c r="G1666" s="358" t="s">
        <v>141</v>
      </c>
      <c r="H1666" s="359" t="str">
        <f>IFERROR(IF(OR(#REF!,#REF!,#REF!),H$3*$F1666,""),"n/a")</f>
        <v>n/a</v>
      </c>
      <c r="I1666" s="359" t="str">
        <f>IFERROR(IF(OR(#REF!,#REF!,#REF!),I$3*$F1666,""),"n/a")</f>
        <v>n/a</v>
      </c>
      <c r="J1666" s="359" t="str">
        <f>IFERROR(IF(OR(#REF!,#REF!,#REF!),J$3*$F1666,""),"n/a")</f>
        <v>n/a</v>
      </c>
      <c r="K1666" s="359" t="str">
        <f>IFERROR(IF(OR(#REF!,#REF!,#REF!),K$3*$F1666,""),"n/a")</f>
        <v>n/a</v>
      </c>
    </row>
    <row r="1667" spans="1:11" customFormat="1" ht="15.5" x14ac:dyDescent="0.35">
      <c r="A1667" s="8"/>
      <c r="B1667" s="3" t="s">
        <v>1835</v>
      </c>
      <c r="C1667" s="110" t="s">
        <v>1859</v>
      </c>
      <c r="D1667" s="20"/>
      <c r="E1667" s="53"/>
      <c r="F1667" s="273">
        <v>109.06</v>
      </c>
      <c r="G1667" s="358" t="s">
        <v>141</v>
      </c>
      <c r="H1667" s="359" t="str">
        <f>IFERROR(IF(OR(#REF!,#REF!,#REF!),H$3*$F1667,""),"n/a")</f>
        <v>n/a</v>
      </c>
      <c r="I1667" s="359" t="str">
        <f>IFERROR(IF(OR(#REF!,#REF!,#REF!),I$3*$F1667,""),"n/a")</f>
        <v>n/a</v>
      </c>
      <c r="J1667" s="359" t="str">
        <f>IFERROR(IF(OR(#REF!,#REF!,#REF!),J$3*$F1667,""),"n/a")</f>
        <v>n/a</v>
      </c>
      <c r="K1667" s="359" t="str">
        <f>IFERROR(IF(OR(#REF!,#REF!,#REF!),K$3*$F1667,""),"n/a")</f>
        <v>n/a</v>
      </c>
    </row>
    <row r="1668" spans="1:11" customFormat="1" ht="15.5" x14ac:dyDescent="0.35">
      <c r="A1668" s="8"/>
      <c r="B1668" s="574" t="s">
        <v>1835</v>
      </c>
      <c r="C1668" s="193" t="s">
        <v>1860</v>
      </c>
      <c r="D1668" s="309"/>
      <c r="E1668" s="310"/>
      <c r="F1668" s="393">
        <v>109.06</v>
      </c>
      <c r="G1668" s="358" t="s">
        <v>141</v>
      </c>
      <c r="H1668" s="359" t="str">
        <f>IFERROR(IF(OR(#REF!,#REF!,#REF!),H$3*$F1668,""),"n/a")</f>
        <v>n/a</v>
      </c>
      <c r="I1668" s="359" t="str">
        <f>IFERROR(IF(OR(#REF!,#REF!,#REF!),I$3*$F1668,""),"n/a")</f>
        <v>n/a</v>
      </c>
      <c r="J1668" s="359" t="str">
        <f>IFERROR(IF(OR(#REF!,#REF!,#REF!),J$3*$F1668,""),"n/a")</f>
        <v>n/a</v>
      </c>
      <c r="K1668" s="359" t="str">
        <f>IFERROR(IF(OR(#REF!,#REF!,#REF!),K$3*$F1668,""),"n/a")</f>
        <v>n/a</v>
      </c>
    </row>
    <row r="1669" spans="1:11" customFormat="1" ht="31.5" thickBot="1" x14ac:dyDescent="0.4">
      <c r="A1669" s="8" t="s">
        <v>9351</v>
      </c>
      <c r="B1669" s="221" t="s">
        <v>1861</v>
      </c>
      <c r="C1669" s="247" t="s">
        <v>1862</v>
      </c>
      <c r="D1669" s="222"/>
      <c r="E1669" s="242"/>
      <c r="F1669" s="274">
        <v>178.76</v>
      </c>
      <c r="G1669" s="358" t="s">
        <v>141</v>
      </c>
      <c r="H1669" s="359" t="str">
        <f>IFERROR(IF(OR(#REF!,#REF!,#REF!),H$3*$F1669,""),"n/a")</f>
        <v>n/a</v>
      </c>
      <c r="I1669" s="359" t="str">
        <f>IFERROR(IF(OR(#REF!,#REF!,#REF!),I$3*$F1669,""),"n/a")</f>
        <v>n/a</v>
      </c>
      <c r="J1669" s="359" t="str">
        <f>IFERROR(IF(OR(#REF!,#REF!,#REF!),J$3*$F1669,""),"n/a")</f>
        <v>n/a</v>
      </c>
      <c r="K1669" s="359" t="str">
        <f>IFERROR(IF(OR(#REF!,#REF!,#REF!),K$3*$F1669,""),"n/a")</f>
        <v>n/a</v>
      </c>
    </row>
    <row r="1670" spans="1:11" customFormat="1" ht="15.5" x14ac:dyDescent="0.35">
      <c r="A1670" s="10"/>
      <c r="B1670" s="16" t="s">
        <v>222</v>
      </c>
      <c r="C1670" s="108" t="s">
        <v>508</v>
      </c>
      <c r="D1670" s="18"/>
      <c r="E1670" s="52"/>
      <c r="F1670" s="276">
        <v>178.76</v>
      </c>
      <c r="G1670" s="358" t="s">
        <v>141</v>
      </c>
      <c r="H1670" s="359" t="str">
        <f>IFERROR(IF(OR(#REF!,#REF!,#REF!),H$3*$F1670,""),"n/a")</f>
        <v>n/a</v>
      </c>
      <c r="I1670" s="359" t="str">
        <f>IFERROR(IF(OR(#REF!,#REF!,#REF!),I$3*$F1670,""),"n/a")</f>
        <v>n/a</v>
      </c>
      <c r="J1670" s="359" t="str">
        <f>IFERROR(IF(OR(#REF!,#REF!,#REF!),J$3*$F1670,""),"n/a")</f>
        <v>n/a</v>
      </c>
      <c r="K1670" s="359" t="str">
        <f>IFERROR(IF(OR(#REF!,#REF!,#REF!),K$3*$F1670,""),"n/a")</f>
        <v>n/a</v>
      </c>
    </row>
    <row r="1671" spans="1:11" customFormat="1" ht="15.5" x14ac:dyDescent="0.35">
      <c r="A1671" s="8"/>
      <c r="B1671" s="574" t="s">
        <v>222</v>
      </c>
      <c r="C1671" s="193" t="s">
        <v>223</v>
      </c>
      <c r="D1671" s="309"/>
      <c r="E1671" s="310"/>
      <c r="F1671" s="393">
        <v>178.76</v>
      </c>
      <c r="G1671" s="358" t="s">
        <v>141</v>
      </c>
      <c r="H1671" s="359" t="str">
        <f>IFERROR(IF(OR(#REF!,#REF!,#REF!),H$3*$F1671,""),"n/a")</f>
        <v>n/a</v>
      </c>
      <c r="I1671" s="359" t="str">
        <f>IFERROR(IF(OR(#REF!,#REF!,#REF!),I$3*$F1671,""),"n/a")</f>
        <v>n/a</v>
      </c>
      <c r="J1671" s="359" t="str">
        <f>IFERROR(IF(OR(#REF!,#REF!,#REF!),J$3*$F1671,""),"n/a")</f>
        <v>n/a</v>
      </c>
      <c r="K1671" s="359" t="str">
        <f>IFERROR(IF(OR(#REF!,#REF!,#REF!),K$3*$F1671,""),"n/a")</f>
        <v>n/a</v>
      </c>
    </row>
    <row r="1672" spans="1:11" customFormat="1" ht="16" thickBot="1" x14ac:dyDescent="0.4">
      <c r="A1672" s="11"/>
      <c r="B1672" s="565" t="s">
        <v>222</v>
      </c>
      <c r="C1672" s="391" t="s">
        <v>7406</v>
      </c>
      <c r="D1672" s="386"/>
      <c r="E1672" s="384"/>
      <c r="F1672" s="344">
        <v>178.76</v>
      </c>
      <c r="G1672" s="358" t="s">
        <v>141</v>
      </c>
      <c r="H1672" s="359" t="str">
        <f>IFERROR(IF(OR(#REF!,#REF!,#REF!),H$3*$F1672,""),"n/a")</f>
        <v>n/a</v>
      </c>
      <c r="I1672" s="359" t="str">
        <f>IFERROR(IF(OR(#REF!,#REF!,#REF!),I$3*$F1672,""),"n/a")</f>
        <v>n/a</v>
      </c>
      <c r="J1672" s="359" t="str">
        <f>IFERROR(IF(OR(#REF!,#REF!,#REF!),J$3*$F1672,""),"n/a")</f>
        <v>n/a</v>
      </c>
      <c r="K1672" s="359" t="str">
        <f>IFERROR(IF(OR(#REF!,#REF!,#REF!),K$3*$F1672,""),"n/a")</f>
        <v>n/a</v>
      </c>
    </row>
    <row r="1673" spans="1:11" customFormat="1" ht="15.5" x14ac:dyDescent="0.35">
      <c r="A1673" s="8"/>
      <c r="B1673" s="3" t="s">
        <v>776</v>
      </c>
      <c r="C1673" s="110" t="s">
        <v>777</v>
      </c>
      <c r="D1673" s="20"/>
      <c r="E1673" s="53"/>
      <c r="F1673" s="273">
        <v>178.76</v>
      </c>
      <c r="G1673" s="358" t="s">
        <v>141</v>
      </c>
      <c r="H1673" s="359" t="str">
        <f>IFERROR(IF(OR(#REF!,#REF!,#REF!),H$3*$F1673,""),"n/a")</f>
        <v>n/a</v>
      </c>
      <c r="I1673" s="359" t="str">
        <f>IFERROR(IF(OR(#REF!,#REF!,#REF!),I$3*$F1673,""),"n/a")</f>
        <v>n/a</v>
      </c>
      <c r="J1673" s="359" t="str">
        <f>IFERROR(IF(OR(#REF!,#REF!,#REF!),J$3*$F1673,""),"n/a")</f>
        <v>n/a</v>
      </c>
      <c r="K1673" s="359" t="str">
        <f>IFERROR(IF(OR(#REF!,#REF!,#REF!),K$3*$F1673,""),"n/a")</f>
        <v>n/a</v>
      </c>
    </row>
    <row r="1674" spans="1:11" customFormat="1" ht="15.5" x14ac:dyDescent="0.35">
      <c r="A1674" s="8"/>
      <c r="B1674" s="574" t="s">
        <v>776</v>
      </c>
      <c r="C1674" s="193" t="s">
        <v>805</v>
      </c>
      <c r="D1674" s="309"/>
      <c r="E1674" s="310"/>
      <c r="F1674" s="393">
        <v>178.76</v>
      </c>
      <c r="G1674" s="358" t="s">
        <v>141</v>
      </c>
      <c r="H1674" s="359" t="str">
        <f>IFERROR(IF(OR(#REF!,#REF!,#REF!),H$3*$F1674,""),"n/a")</f>
        <v>n/a</v>
      </c>
      <c r="I1674" s="359" t="str">
        <f>IFERROR(IF(OR(#REF!,#REF!,#REF!),I$3*$F1674,""),"n/a")</f>
        <v>n/a</v>
      </c>
      <c r="J1674" s="359" t="str">
        <f>IFERROR(IF(OR(#REF!,#REF!,#REF!),J$3*$F1674,""),"n/a")</f>
        <v>n/a</v>
      </c>
      <c r="K1674" s="359" t="str">
        <f>IFERROR(IF(OR(#REF!,#REF!,#REF!),K$3*$F1674,""),"n/a")</f>
        <v>n/a</v>
      </c>
    </row>
    <row r="1675" spans="1:11" customFormat="1" ht="31.5" thickBot="1" x14ac:dyDescent="0.4">
      <c r="A1675" s="8" t="s">
        <v>9352</v>
      </c>
      <c r="B1675" s="221" t="s">
        <v>1836</v>
      </c>
      <c r="C1675" s="247" t="s">
        <v>1863</v>
      </c>
      <c r="D1675" s="222"/>
      <c r="E1675" s="242"/>
      <c r="F1675" s="274">
        <v>345.11</v>
      </c>
      <c r="G1675" s="358" t="s">
        <v>141</v>
      </c>
      <c r="H1675" s="359" t="str">
        <f>IFERROR(IF(OR(#REF!,#REF!,#REF!),H$3*$F1675,""),"n/a")</f>
        <v>n/a</v>
      </c>
      <c r="I1675" s="359" t="str">
        <f>IFERROR(IF(OR(#REF!,#REF!,#REF!),I$3*$F1675,""),"n/a")</f>
        <v>n/a</v>
      </c>
      <c r="J1675" s="359" t="str">
        <f>IFERROR(IF(OR(#REF!,#REF!,#REF!),J$3*$F1675,""),"n/a")</f>
        <v>n/a</v>
      </c>
      <c r="K1675" s="359" t="str">
        <f>IFERROR(IF(OR(#REF!,#REF!,#REF!),K$3*$F1675,""),"n/a")</f>
        <v>n/a</v>
      </c>
    </row>
    <row r="1676" spans="1:11" customFormat="1" ht="15.5" x14ac:dyDescent="0.35">
      <c r="A1676" s="10"/>
      <c r="B1676" s="16" t="s">
        <v>1837</v>
      </c>
      <c r="C1676" s="108" t="s">
        <v>1864</v>
      </c>
      <c r="D1676" s="18"/>
      <c r="E1676" s="52"/>
      <c r="F1676" s="276">
        <v>345.11</v>
      </c>
      <c r="G1676" s="358" t="s">
        <v>141</v>
      </c>
      <c r="H1676" s="359" t="str">
        <f>IFERROR(IF(OR(#REF!,#REF!,#REF!),H$3*$F1676,""),"n/a")</f>
        <v>n/a</v>
      </c>
      <c r="I1676" s="359" t="str">
        <f>IFERROR(IF(OR(#REF!,#REF!,#REF!),I$3*$F1676,""),"n/a")</f>
        <v>n/a</v>
      </c>
      <c r="J1676" s="359" t="str">
        <f>IFERROR(IF(OR(#REF!,#REF!,#REF!),J$3*$F1676,""),"n/a")</f>
        <v>n/a</v>
      </c>
      <c r="K1676" s="359" t="str">
        <f>IFERROR(IF(OR(#REF!,#REF!,#REF!),K$3*$F1676,""),"n/a")</f>
        <v>n/a</v>
      </c>
    </row>
    <row r="1677" spans="1:11" customFormat="1" ht="15.5" x14ac:dyDescent="0.35">
      <c r="A1677" s="8"/>
      <c r="B1677" s="740" t="s">
        <v>1837</v>
      </c>
      <c r="C1677" s="660" t="s">
        <v>1865</v>
      </c>
      <c r="D1677" s="324"/>
      <c r="E1677" s="328"/>
      <c r="F1677" s="394">
        <v>345.11</v>
      </c>
      <c r="G1677" s="358" t="s">
        <v>141</v>
      </c>
      <c r="H1677" s="359" t="str">
        <f>IFERROR(IF(OR(#REF!,#REF!,#REF!),H$3*$F1677,""),"n/a")</f>
        <v>n/a</v>
      </c>
      <c r="I1677" s="359" t="str">
        <f>IFERROR(IF(OR(#REF!,#REF!,#REF!),I$3*$F1677,""),"n/a")</f>
        <v>n/a</v>
      </c>
      <c r="J1677" s="359" t="str">
        <f>IFERROR(IF(OR(#REF!,#REF!,#REF!),J$3*$F1677,""),"n/a")</f>
        <v>n/a</v>
      </c>
      <c r="K1677" s="359" t="str">
        <f>IFERROR(IF(OR(#REF!,#REF!,#REF!),K$3*$F1677,""),"n/a")</f>
        <v>n/a</v>
      </c>
    </row>
    <row r="1678" spans="1:11" customFormat="1" ht="16" thickBot="1" x14ac:dyDescent="0.4">
      <c r="A1678" s="11"/>
      <c r="B1678" s="565" t="s">
        <v>1837</v>
      </c>
      <c r="C1678" s="391" t="s">
        <v>7191</v>
      </c>
      <c r="D1678" s="386"/>
      <c r="E1678" s="384"/>
      <c r="F1678" s="344">
        <v>345.11</v>
      </c>
      <c r="G1678" s="358" t="s">
        <v>141</v>
      </c>
      <c r="H1678" s="359" t="str">
        <f>IFERROR(IF(OR(#REF!,#REF!,#REF!),H$3*$F1678,""),"n/a")</f>
        <v>n/a</v>
      </c>
      <c r="I1678" s="359" t="str">
        <f>IFERROR(IF(OR(#REF!,#REF!,#REF!),I$3*$F1678,""),"n/a")</f>
        <v>n/a</v>
      </c>
      <c r="J1678" s="359" t="str">
        <f>IFERROR(IF(OR(#REF!,#REF!,#REF!),J$3*$F1678,""),"n/a")</f>
        <v>n/a</v>
      </c>
      <c r="K1678" s="359" t="str">
        <f>IFERROR(IF(OR(#REF!,#REF!,#REF!),K$3*$F1678,""),"n/a")</f>
        <v>n/a</v>
      </c>
    </row>
    <row r="1679" spans="1:11" customFormat="1" ht="15.5" x14ac:dyDescent="0.35">
      <c r="A1679" s="8"/>
      <c r="B1679" s="3" t="s">
        <v>1837</v>
      </c>
      <c r="C1679" s="110" t="s">
        <v>7405</v>
      </c>
      <c r="D1679" s="20"/>
      <c r="E1679" s="53"/>
      <c r="F1679" s="273">
        <v>345.11</v>
      </c>
      <c r="G1679" s="358" t="s">
        <v>141</v>
      </c>
      <c r="H1679" s="359" t="str">
        <f>IFERROR(IF(OR(#REF!,#REF!,#REF!),H$3*$F1679,""),"n/a")</f>
        <v>n/a</v>
      </c>
      <c r="I1679" s="359" t="str">
        <f>IFERROR(IF(OR(#REF!,#REF!,#REF!),I$3*$F1679,""),"n/a")</f>
        <v>n/a</v>
      </c>
      <c r="J1679" s="359" t="str">
        <f>IFERROR(IF(OR(#REF!,#REF!,#REF!),J$3*$F1679,""),"n/a")</f>
        <v>n/a</v>
      </c>
      <c r="K1679" s="359" t="str">
        <f>IFERROR(IF(OR(#REF!,#REF!,#REF!),K$3*$F1679,""),"n/a")</f>
        <v>n/a</v>
      </c>
    </row>
    <row r="1680" spans="1:11" customFormat="1" ht="15.5" x14ac:dyDescent="0.35">
      <c r="A1680" s="8"/>
      <c r="B1680" s="574" t="s">
        <v>1838</v>
      </c>
      <c r="C1680" s="193" t="s">
        <v>1866</v>
      </c>
      <c r="D1680" s="309"/>
      <c r="E1680" s="310"/>
      <c r="F1680" s="393">
        <v>345.11</v>
      </c>
      <c r="G1680" s="358" t="s">
        <v>141</v>
      </c>
      <c r="H1680" s="359" t="str">
        <f>IFERROR(IF(OR(#REF!,#REF!,#REF!),H$3*$F1680,""),"n/a")</f>
        <v>n/a</v>
      </c>
      <c r="I1680" s="359" t="str">
        <f>IFERROR(IF(OR(#REF!,#REF!,#REF!),I$3*$F1680,""),"n/a")</f>
        <v>n/a</v>
      </c>
      <c r="J1680" s="359" t="str">
        <f>IFERROR(IF(OR(#REF!,#REF!,#REF!),J$3*$F1680,""),"n/a")</f>
        <v>n/a</v>
      </c>
      <c r="K1680" s="359" t="str">
        <f>IFERROR(IF(OR(#REF!,#REF!,#REF!),K$3*$F1680,""),"n/a")</f>
        <v>n/a</v>
      </c>
    </row>
    <row r="1681" spans="1:11" customFormat="1" ht="16" thickBot="1" x14ac:dyDescent="0.4">
      <c r="A1681" s="8"/>
      <c r="B1681" s="221" t="s">
        <v>1839</v>
      </c>
      <c r="C1681" s="247" t="s">
        <v>1867</v>
      </c>
      <c r="D1681" s="222"/>
      <c r="E1681" s="242"/>
      <c r="F1681" s="274">
        <v>345.11</v>
      </c>
      <c r="G1681" s="358" t="s">
        <v>141</v>
      </c>
      <c r="H1681" s="359" t="str">
        <f>IFERROR(IF(OR(#REF!,#REF!,#REF!),H$3*$F1681,""),"n/a")</f>
        <v>n/a</v>
      </c>
      <c r="I1681" s="359" t="str">
        <f>IFERROR(IF(OR(#REF!,#REF!,#REF!),I$3*$F1681,""),"n/a")</f>
        <v>n/a</v>
      </c>
      <c r="J1681" s="359" t="str">
        <f>IFERROR(IF(OR(#REF!,#REF!,#REF!),J$3*$F1681,""),"n/a")</f>
        <v>n/a</v>
      </c>
      <c r="K1681" s="359" t="str">
        <f>IFERROR(IF(OR(#REF!,#REF!,#REF!),K$3*$F1681,""),"n/a")</f>
        <v>n/a</v>
      </c>
    </row>
    <row r="1682" spans="1:11" customFormat="1" ht="15.5" x14ac:dyDescent="0.35">
      <c r="A1682" s="10" t="s">
        <v>9353</v>
      </c>
      <c r="B1682" s="16" t="s">
        <v>8040</v>
      </c>
      <c r="C1682" s="108" t="s">
        <v>8041</v>
      </c>
      <c r="D1682" s="18"/>
      <c r="E1682" s="52"/>
      <c r="F1682" s="276">
        <v>1382.7</v>
      </c>
      <c r="G1682" s="358" t="s">
        <v>141</v>
      </c>
      <c r="H1682" s="359" t="str">
        <f>IFERROR(IF(OR(#REF!,#REF!,#REF!),H$3*$F1682,""),"n/a")</f>
        <v>n/a</v>
      </c>
      <c r="I1682" s="359" t="str">
        <f>IFERROR(IF(OR(#REF!,#REF!,#REF!),I$3*$F1682,""),"n/a")</f>
        <v>n/a</v>
      </c>
      <c r="J1682" s="359" t="str">
        <f>IFERROR(IF(OR(#REF!,#REF!,#REF!),J$3*$F1682,""),"n/a")</f>
        <v>n/a</v>
      </c>
      <c r="K1682" s="359" t="str">
        <f>IFERROR(IF(OR(#REF!,#REF!,#REF!),K$3*$F1682,""),"n/a")</f>
        <v>n/a</v>
      </c>
    </row>
    <row r="1683" spans="1:11" customFormat="1" ht="16" thickBot="1" x14ac:dyDescent="0.4">
      <c r="A1683" s="11"/>
      <c r="B1683" s="565" t="s">
        <v>7193</v>
      </c>
      <c r="C1683" s="391" t="s">
        <v>7194</v>
      </c>
      <c r="D1683" s="386"/>
      <c r="E1683" s="384"/>
      <c r="F1683" s="344">
        <v>1382.7</v>
      </c>
      <c r="G1683" s="358" t="s">
        <v>141</v>
      </c>
      <c r="H1683" s="359" t="str">
        <f>IFERROR(IF(OR(#REF!,#REF!,#REF!),H$3*$F1683,""),"n/a")</f>
        <v>n/a</v>
      </c>
      <c r="I1683" s="359" t="str">
        <f>IFERROR(IF(OR(#REF!,#REF!,#REF!),I$3*$F1683,""),"n/a")</f>
        <v>n/a</v>
      </c>
      <c r="J1683" s="359" t="str">
        <f>IFERROR(IF(OR(#REF!,#REF!,#REF!),J$3*$F1683,""),"n/a")</f>
        <v>n/a</v>
      </c>
      <c r="K1683" s="359" t="str">
        <f>IFERROR(IF(OR(#REF!,#REF!,#REF!),K$3*$F1683,""),"n/a")</f>
        <v>n/a</v>
      </c>
    </row>
    <row r="1684" spans="1:11" customFormat="1" ht="15.5" x14ac:dyDescent="0.35">
      <c r="A1684" s="8"/>
      <c r="B1684" s="3" t="s">
        <v>7193</v>
      </c>
      <c r="C1684" s="110" t="s">
        <v>7192</v>
      </c>
      <c r="D1684" s="20"/>
      <c r="E1684" s="53"/>
      <c r="F1684" s="273">
        <v>1382.7</v>
      </c>
      <c r="G1684" s="358" t="s">
        <v>141</v>
      </c>
      <c r="H1684" s="359" t="str">
        <f>IFERROR(IF(OR(#REF!,#REF!,#REF!),H$3*$F1684,""),"n/a")</f>
        <v>n/a</v>
      </c>
      <c r="I1684" s="359" t="str">
        <f>IFERROR(IF(OR(#REF!,#REF!,#REF!),I$3*$F1684,""),"n/a")</f>
        <v>n/a</v>
      </c>
      <c r="J1684" s="359" t="str">
        <f>IFERROR(IF(OR(#REF!,#REF!,#REF!),J$3*$F1684,""),"n/a")</f>
        <v>n/a</v>
      </c>
      <c r="K1684" s="359" t="str">
        <f>IFERROR(IF(OR(#REF!,#REF!,#REF!),K$3*$F1684,""),"n/a")</f>
        <v>n/a</v>
      </c>
    </row>
    <row r="1685" spans="1:11" customFormat="1" ht="31" x14ac:dyDescent="0.35">
      <c r="A1685" s="8" t="s">
        <v>9354</v>
      </c>
      <c r="B1685" s="574" t="s">
        <v>1840</v>
      </c>
      <c r="C1685" s="193" t="s">
        <v>1868</v>
      </c>
      <c r="D1685" s="309"/>
      <c r="E1685" s="310"/>
      <c r="F1685" s="393">
        <v>2392.2800000000002</v>
      </c>
      <c r="G1685" s="358" t="s">
        <v>141</v>
      </c>
      <c r="H1685" s="359" t="str">
        <f>IFERROR(IF(OR(#REF!,#REF!,#REF!),H$3*$F1685,""),"n/a")</f>
        <v>n/a</v>
      </c>
      <c r="I1685" s="359" t="str">
        <f>IFERROR(IF(OR(#REF!,#REF!,#REF!),I$3*$F1685,""),"n/a")</f>
        <v>n/a</v>
      </c>
      <c r="J1685" s="359" t="str">
        <f>IFERROR(IF(OR(#REF!,#REF!,#REF!),J$3*$F1685,""),"n/a")</f>
        <v>n/a</v>
      </c>
      <c r="K1685" s="359" t="str">
        <f>IFERROR(IF(OR(#REF!,#REF!,#REF!),K$3*$F1685,""),"n/a")</f>
        <v>n/a</v>
      </c>
    </row>
    <row r="1686" spans="1:11" customFormat="1" ht="16" thickBot="1" x14ac:dyDescent="0.4">
      <c r="A1686" s="8"/>
      <c r="B1686" s="221" t="s">
        <v>1841</v>
      </c>
      <c r="C1686" s="247" t="s">
        <v>1869</v>
      </c>
      <c r="D1686" s="222"/>
      <c r="E1686" s="242"/>
      <c r="F1686" s="274">
        <v>2392.2800000000002</v>
      </c>
      <c r="G1686" s="358" t="s">
        <v>141</v>
      </c>
      <c r="H1686" s="359" t="str">
        <f>IFERROR(IF(OR(#REF!,#REF!,#REF!),H$3*$F1686,""),"n/a")</f>
        <v>n/a</v>
      </c>
      <c r="I1686" s="359" t="str">
        <f>IFERROR(IF(OR(#REF!,#REF!,#REF!),I$3*$F1686,""),"n/a")</f>
        <v>n/a</v>
      </c>
      <c r="J1686" s="359" t="str">
        <f>IFERROR(IF(OR(#REF!,#REF!,#REF!),J$3*$F1686,""),"n/a")</f>
        <v>n/a</v>
      </c>
      <c r="K1686" s="359" t="str">
        <f>IFERROR(IF(OR(#REF!,#REF!,#REF!),K$3*$F1686,""),"n/a")</f>
        <v>n/a</v>
      </c>
    </row>
    <row r="1687" spans="1:11" customFormat="1" ht="15.5" x14ac:dyDescent="0.35">
      <c r="A1687" s="10"/>
      <c r="B1687" s="16" t="s">
        <v>1841</v>
      </c>
      <c r="C1687" s="108" t="s">
        <v>7404</v>
      </c>
      <c r="D1687" s="18"/>
      <c r="E1687" s="52"/>
      <c r="F1687" s="276">
        <v>2392.2800000000002</v>
      </c>
      <c r="G1687" s="358" t="s">
        <v>141</v>
      </c>
      <c r="H1687" s="359" t="str">
        <f>IFERROR(IF(OR(#REF!,#REF!,#REF!),H$3*$F1687,""),"n/a")</f>
        <v>n/a</v>
      </c>
      <c r="I1687" s="359" t="str">
        <f>IFERROR(IF(OR(#REF!,#REF!,#REF!),I$3*$F1687,""),"n/a")</f>
        <v>n/a</v>
      </c>
      <c r="J1687" s="359" t="str">
        <f>IFERROR(IF(OR(#REF!,#REF!,#REF!),J$3*$F1687,""),"n/a")</f>
        <v>n/a</v>
      </c>
      <c r="K1687" s="359" t="str">
        <f>IFERROR(IF(OR(#REF!,#REF!,#REF!),K$3*$F1687,""),"n/a")</f>
        <v>n/a</v>
      </c>
    </row>
    <row r="1688" spans="1:11" customFormat="1" ht="15.5" x14ac:dyDescent="0.35">
      <c r="A1688" s="8"/>
      <c r="B1688" s="574" t="s">
        <v>1841</v>
      </c>
      <c r="C1688" s="193" t="s">
        <v>1870</v>
      </c>
      <c r="D1688" s="309"/>
      <c r="E1688" s="310"/>
      <c r="F1688" s="393">
        <v>2392.2800000000002</v>
      </c>
      <c r="G1688" s="358" t="s">
        <v>141</v>
      </c>
      <c r="H1688" s="359" t="str">
        <f>IFERROR(IF(OR(#REF!,#REF!,#REF!),H$3*$F1688,""),"n/a")</f>
        <v>n/a</v>
      </c>
      <c r="I1688" s="359" t="str">
        <f>IFERROR(IF(OR(#REF!,#REF!,#REF!),I$3*$F1688,""),"n/a")</f>
        <v>n/a</v>
      </c>
      <c r="J1688" s="359" t="str">
        <f>IFERROR(IF(OR(#REF!,#REF!,#REF!),J$3*$F1688,""),"n/a")</f>
        <v>n/a</v>
      </c>
      <c r="K1688" s="359" t="str">
        <f>IFERROR(IF(OR(#REF!,#REF!,#REF!),K$3*$F1688,""),"n/a")</f>
        <v>n/a</v>
      </c>
    </row>
    <row r="1689" spans="1:11" customFormat="1" ht="31.5" thickBot="1" x14ac:dyDescent="0.4">
      <c r="A1689" s="11"/>
      <c r="B1689" s="565" t="s">
        <v>8039</v>
      </c>
      <c r="C1689" s="391" t="s">
        <v>7190</v>
      </c>
      <c r="D1689" s="386"/>
      <c r="E1689" s="384"/>
      <c r="F1689" s="344">
        <v>2392.2800000000002</v>
      </c>
      <c r="G1689" s="358" t="s">
        <v>141</v>
      </c>
      <c r="H1689" s="359" t="str">
        <f>IFERROR(IF(OR(#REF!,#REF!,#REF!),H$3*$F1689,""),"n/a")</f>
        <v>n/a</v>
      </c>
      <c r="I1689" s="359" t="str">
        <f>IFERROR(IF(OR(#REF!,#REF!,#REF!),I$3*$F1689,""),"n/a")</f>
        <v>n/a</v>
      </c>
      <c r="J1689" s="359" t="str">
        <f>IFERROR(IF(OR(#REF!,#REF!,#REF!),J$3*$F1689,""),"n/a")</f>
        <v>n/a</v>
      </c>
      <c r="K1689" s="359" t="str">
        <f>IFERROR(IF(OR(#REF!,#REF!,#REF!),K$3*$F1689,""),"n/a")</f>
        <v>n/a</v>
      </c>
    </row>
    <row r="1690" spans="1:11" customFormat="1" ht="31" x14ac:dyDescent="0.35">
      <c r="A1690" s="10"/>
      <c r="B1690" s="16" t="s">
        <v>8038</v>
      </c>
      <c r="C1690" s="108" t="s">
        <v>7399</v>
      </c>
      <c r="D1690" s="18"/>
      <c r="E1690" s="52"/>
      <c r="F1690" s="276">
        <v>2392.2800000000002</v>
      </c>
      <c r="G1690" s="358" t="s">
        <v>141</v>
      </c>
      <c r="H1690" s="359" t="str">
        <f>IFERROR(IF(OR(#REF!,#REF!,#REF!),H$3*$F1690,""),"n/a")</f>
        <v>n/a</v>
      </c>
      <c r="I1690" s="359" t="str">
        <f>IFERROR(IF(OR(#REF!,#REF!,#REF!),I$3*$F1690,""),"n/a")</f>
        <v>n/a</v>
      </c>
      <c r="J1690" s="359" t="str">
        <f>IFERROR(IF(OR(#REF!,#REF!,#REF!),J$3*$F1690,""),"n/a")</f>
        <v>n/a</v>
      </c>
      <c r="K1690" s="359" t="str">
        <f>IFERROR(IF(OR(#REF!,#REF!,#REF!),K$3*$F1690,""),"n/a")</f>
        <v>n/a</v>
      </c>
    </row>
    <row r="1691" spans="1:11" customFormat="1" ht="31" x14ac:dyDescent="0.35">
      <c r="A1691" s="8"/>
      <c r="B1691" s="574" t="s">
        <v>1840</v>
      </c>
      <c r="C1691" s="193" t="s">
        <v>7223</v>
      </c>
      <c r="D1691" s="309"/>
      <c r="E1691" s="310"/>
      <c r="F1691" s="393">
        <v>2392.2800000000002</v>
      </c>
      <c r="G1691" s="358" t="s">
        <v>141</v>
      </c>
      <c r="H1691" s="359" t="str">
        <f>IFERROR(IF(OR(#REF!,#REF!,#REF!),H$3*$F1691,""),"n/a")</f>
        <v>n/a</v>
      </c>
      <c r="I1691" s="359" t="str">
        <f>IFERROR(IF(OR(#REF!,#REF!,#REF!),I$3*$F1691,""),"n/a")</f>
        <v>n/a</v>
      </c>
      <c r="J1691" s="359" t="str">
        <f>IFERROR(IF(OR(#REF!,#REF!,#REF!),J$3*$F1691,""),"n/a")</f>
        <v>n/a</v>
      </c>
      <c r="K1691" s="359" t="str">
        <f>IFERROR(IF(OR(#REF!,#REF!,#REF!),K$3*$F1691,""),"n/a")</f>
        <v>n/a</v>
      </c>
    </row>
    <row r="1692" spans="1:11" customFormat="1" ht="16" thickBot="1" x14ac:dyDescent="0.4">
      <c r="A1692" s="11"/>
      <c r="B1692" s="565" t="s">
        <v>1842</v>
      </c>
      <c r="C1692" s="391" t="s">
        <v>1871</v>
      </c>
      <c r="D1692" s="386"/>
      <c r="E1692" s="384"/>
      <c r="F1692" s="344">
        <v>2392.2800000000002</v>
      </c>
      <c r="G1692" s="358" t="s">
        <v>141</v>
      </c>
      <c r="H1692" s="359" t="str">
        <f>IFERROR(IF(OR(#REF!,#REF!,#REF!),H$3*$F1692,""),"n/a")</f>
        <v>n/a</v>
      </c>
      <c r="I1692" s="359" t="str">
        <f>IFERROR(IF(OR(#REF!,#REF!,#REF!),I$3*$F1692,""),"n/a")</f>
        <v>n/a</v>
      </c>
      <c r="J1692" s="359" t="str">
        <f>IFERROR(IF(OR(#REF!,#REF!,#REF!),J$3*$F1692,""),"n/a")</f>
        <v>n/a</v>
      </c>
      <c r="K1692" s="359" t="str">
        <f>IFERROR(IF(OR(#REF!,#REF!,#REF!),K$3*$F1692,""),"n/a")</f>
        <v>n/a</v>
      </c>
    </row>
    <row r="1693" spans="1:11" customFormat="1" ht="31" x14ac:dyDescent="0.35">
      <c r="A1693" s="8" t="s">
        <v>9355</v>
      </c>
      <c r="B1693" s="3" t="s">
        <v>1843</v>
      </c>
      <c r="C1693" s="110" t="s">
        <v>1872</v>
      </c>
      <c r="D1693" s="20"/>
      <c r="E1693" s="53"/>
      <c r="F1693" s="273">
        <v>5343.42</v>
      </c>
      <c r="G1693" s="358" t="s">
        <v>141</v>
      </c>
      <c r="H1693" s="359" t="str">
        <f>IFERROR(IF(OR(#REF!,#REF!,#REF!),H$3*$F1693,""),"n/a")</f>
        <v>n/a</v>
      </c>
      <c r="I1693" s="359" t="str">
        <f>IFERROR(IF(OR(#REF!,#REF!,#REF!),I$3*$F1693,""),"n/a")</f>
        <v>n/a</v>
      </c>
      <c r="J1693" s="359" t="str">
        <f>IFERROR(IF(OR(#REF!,#REF!,#REF!),J$3*$F1693,""),"n/a")</f>
        <v>n/a</v>
      </c>
      <c r="K1693" s="359" t="str">
        <f>IFERROR(IF(OR(#REF!,#REF!,#REF!),K$3*$F1693,""),"n/a")</f>
        <v>n/a</v>
      </c>
    </row>
    <row r="1694" spans="1:11" customFormat="1" ht="16" thickBot="1" x14ac:dyDescent="0.4">
      <c r="A1694" s="11"/>
      <c r="B1694" s="565" t="s">
        <v>1844</v>
      </c>
      <c r="C1694" s="391" t="s">
        <v>7403</v>
      </c>
      <c r="D1694" s="386"/>
      <c r="E1694" s="384"/>
      <c r="F1694" s="344">
        <v>5343.42</v>
      </c>
      <c r="G1694" s="358" t="s">
        <v>141</v>
      </c>
      <c r="H1694" s="359" t="str">
        <f>IFERROR(IF(OR(#REF!,#REF!,#REF!),H$3*$F1694,""),"n/a")</f>
        <v>n/a</v>
      </c>
      <c r="I1694" s="359" t="str">
        <f>IFERROR(IF(OR(#REF!,#REF!,#REF!),I$3*$F1694,""),"n/a")</f>
        <v>n/a</v>
      </c>
      <c r="J1694" s="359" t="str">
        <f>IFERROR(IF(OR(#REF!,#REF!,#REF!),J$3*$F1694,""),"n/a")</f>
        <v>n/a</v>
      </c>
      <c r="K1694" s="359" t="str">
        <f>IFERROR(IF(OR(#REF!,#REF!,#REF!),K$3*$F1694,""),"n/a")</f>
        <v>n/a</v>
      </c>
    </row>
    <row r="1695" spans="1:11" customFormat="1" ht="15.5" x14ac:dyDescent="0.35">
      <c r="A1695" s="8"/>
      <c r="B1695" s="3" t="s">
        <v>1844</v>
      </c>
      <c r="C1695" s="110" t="s">
        <v>1873</v>
      </c>
      <c r="D1695" s="20"/>
      <c r="E1695" s="53"/>
      <c r="F1695" s="273">
        <v>5343.42</v>
      </c>
      <c r="G1695" s="358" t="s">
        <v>141</v>
      </c>
      <c r="H1695" s="359" t="str">
        <f>IFERROR(IF(OR(#REF!,#REF!,#REF!),H$3*$F1695,""),"n/a")</f>
        <v>n/a</v>
      </c>
      <c r="I1695" s="359" t="str">
        <f>IFERROR(IF(OR(#REF!,#REF!,#REF!),I$3*$F1695,""),"n/a")</f>
        <v>n/a</v>
      </c>
      <c r="J1695" s="359" t="str">
        <f>IFERROR(IF(OR(#REF!,#REF!,#REF!),J$3*$F1695,""),"n/a")</f>
        <v>n/a</v>
      </c>
      <c r="K1695" s="359" t="str">
        <f>IFERROR(IF(OR(#REF!,#REF!,#REF!),K$3*$F1695,""),"n/a")</f>
        <v>n/a</v>
      </c>
    </row>
    <row r="1696" spans="1:11" customFormat="1" ht="16" thickBot="1" x14ac:dyDescent="0.4">
      <c r="A1696" s="8"/>
      <c r="B1696" s="221" t="s">
        <v>1844</v>
      </c>
      <c r="C1696" s="247" t="s">
        <v>1874</v>
      </c>
      <c r="D1696" s="222"/>
      <c r="E1696" s="242"/>
      <c r="F1696" s="274">
        <v>5343.42</v>
      </c>
      <c r="G1696" s="358" t="s">
        <v>141</v>
      </c>
      <c r="H1696" s="359" t="str">
        <f>IFERROR(IF(OR(#REF!,#REF!,#REF!),H$3*$F1696,""),"n/a")</f>
        <v>n/a</v>
      </c>
      <c r="I1696" s="359" t="str">
        <f>IFERROR(IF(OR(#REF!,#REF!,#REF!),I$3*$F1696,""),"n/a")</f>
        <v>n/a</v>
      </c>
      <c r="J1696" s="359" t="str">
        <f>IFERROR(IF(OR(#REF!,#REF!,#REF!),J$3*$F1696,""),"n/a")</f>
        <v>n/a</v>
      </c>
      <c r="K1696" s="359" t="str">
        <f>IFERROR(IF(OR(#REF!,#REF!,#REF!),K$3*$F1696,""),"n/a")</f>
        <v>n/a</v>
      </c>
    </row>
    <row r="1697" spans="1:11" customFormat="1" ht="15.5" x14ac:dyDescent="0.35">
      <c r="A1697" s="10" t="s">
        <v>9356</v>
      </c>
      <c r="B1697" s="16" t="s">
        <v>1855</v>
      </c>
      <c r="C1697" s="108" t="s">
        <v>1875</v>
      </c>
      <c r="D1697" s="18"/>
      <c r="E1697" s="52"/>
      <c r="F1697" s="276">
        <v>4301.8900000000003</v>
      </c>
      <c r="G1697" s="358" t="s">
        <v>141</v>
      </c>
      <c r="H1697" s="359" t="str">
        <f>IFERROR(IF(OR(#REF!,#REF!,#REF!),H$3*$F1697,""),"n/a")</f>
        <v>n/a</v>
      </c>
      <c r="I1697" s="359" t="str">
        <f>IFERROR(IF(OR(#REF!,#REF!,#REF!),I$3*$F1697,""),"n/a")</f>
        <v>n/a</v>
      </c>
      <c r="J1697" s="359" t="str">
        <f>IFERROR(IF(OR(#REF!,#REF!,#REF!),J$3*$F1697,""),"n/a")</f>
        <v>n/a</v>
      </c>
      <c r="K1697" s="359" t="str">
        <f>IFERROR(IF(OR(#REF!,#REF!,#REF!),K$3*$F1697,""),"n/a")</f>
        <v>n/a</v>
      </c>
    </row>
    <row r="1698" spans="1:11" customFormat="1" ht="15.5" x14ac:dyDescent="0.35">
      <c r="A1698" s="8"/>
      <c r="B1698" s="574" t="s">
        <v>1855</v>
      </c>
      <c r="C1698" s="193" t="s">
        <v>1876</v>
      </c>
      <c r="D1698" s="309"/>
      <c r="E1698" s="310"/>
      <c r="F1698" s="393">
        <v>4301.8900000000003</v>
      </c>
      <c r="G1698" s="358" t="s">
        <v>141</v>
      </c>
      <c r="H1698" s="359" t="str">
        <f>IFERROR(IF(OR(#REF!,#REF!,#REF!),H$3*$F1698,""),"n/a")</f>
        <v>n/a</v>
      </c>
      <c r="I1698" s="359" t="str">
        <f>IFERROR(IF(OR(#REF!,#REF!,#REF!),I$3*$F1698,""),"n/a")</f>
        <v>n/a</v>
      </c>
      <c r="J1698" s="359" t="str">
        <f>IFERROR(IF(OR(#REF!,#REF!,#REF!),J$3*$F1698,""),"n/a")</f>
        <v>n/a</v>
      </c>
      <c r="K1698" s="359" t="str">
        <f>IFERROR(IF(OR(#REF!,#REF!,#REF!),K$3*$F1698,""),"n/a")</f>
        <v>n/a</v>
      </c>
    </row>
    <row r="1699" spans="1:11" customFormat="1" ht="16" thickBot="1" x14ac:dyDescent="0.4">
      <c r="A1699" s="11" t="s">
        <v>9357</v>
      </c>
      <c r="B1699" s="565" t="s">
        <v>1845</v>
      </c>
      <c r="C1699" s="391" t="s">
        <v>1877</v>
      </c>
      <c r="D1699" s="386"/>
      <c r="E1699" s="384"/>
      <c r="F1699" s="344">
        <v>83.84</v>
      </c>
      <c r="G1699" s="358" t="s">
        <v>141</v>
      </c>
      <c r="H1699" s="359" t="str">
        <f>IFERROR(IF(OR(#REF!,#REF!,#REF!),H$3*$F1699,""),"n/a")</f>
        <v>n/a</v>
      </c>
      <c r="I1699" s="359" t="str">
        <f>IFERROR(IF(OR(#REF!,#REF!,#REF!),I$3*$F1699,""),"n/a")</f>
        <v>n/a</v>
      </c>
      <c r="J1699" s="359" t="str">
        <f>IFERROR(IF(OR(#REF!,#REF!,#REF!),J$3*$F1699,""),"n/a")</f>
        <v>n/a</v>
      </c>
      <c r="K1699" s="359" t="str">
        <f>IFERROR(IF(OR(#REF!,#REF!,#REF!),K$3*$F1699,""),"n/a")</f>
        <v>n/a</v>
      </c>
    </row>
    <row r="1700" spans="1:11" customFormat="1" ht="15.5" x14ac:dyDescent="0.35">
      <c r="A1700" s="8"/>
      <c r="B1700" s="3" t="s">
        <v>1846</v>
      </c>
      <c r="C1700" s="110" t="s">
        <v>1878</v>
      </c>
      <c r="D1700" s="20"/>
      <c r="E1700" s="53"/>
      <c r="F1700" s="273">
        <v>83.84</v>
      </c>
      <c r="G1700" s="358" t="s">
        <v>141</v>
      </c>
      <c r="H1700" s="359" t="str">
        <f>IFERROR(IF(OR(#REF!,#REF!,#REF!),H$3*$F1700,""),"n/a")</f>
        <v>n/a</v>
      </c>
      <c r="I1700" s="359" t="str">
        <f>IFERROR(IF(OR(#REF!,#REF!,#REF!),I$3*$F1700,""),"n/a")</f>
        <v>n/a</v>
      </c>
      <c r="J1700" s="359" t="str">
        <f>IFERROR(IF(OR(#REF!,#REF!,#REF!),J$3*$F1700,""),"n/a")</f>
        <v>n/a</v>
      </c>
      <c r="K1700" s="359" t="str">
        <f>IFERROR(IF(OR(#REF!,#REF!,#REF!),K$3*$F1700,""),"n/a")</f>
        <v>n/a</v>
      </c>
    </row>
    <row r="1701" spans="1:11" customFormat="1" ht="16" thickBot="1" x14ac:dyDescent="0.4">
      <c r="A1701" s="8"/>
      <c r="B1701" s="221" t="s">
        <v>1846</v>
      </c>
      <c r="C1701" s="247" t="s">
        <v>1879</v>
      </c>
      <c r="D1701" s="222"/>
      <c r="E1701" s="242"/>
      <c r="F1701" s="274">
        <v>83.84</v>
      </c>
      <c r="G1701" s="358" t="s">
        <v>141</v>
      </c>
      <c r="H1701" s="359" t="str">
        <f>IFERROR(IF(OR(#REF!,#REF!,#REF!),H$3*$F1701,""),"n/a")</f>
        <v>n/a</v>
      </c>
      <c r="I1701" s="359" t="str">
        <f>IFERROR(IF(OR(#REF!,#REF!,#REF!),I$3*$F1701,""),"n/a")</f>
        <v>n/a</v>
      </c>
      <c r="J1701" s="359" t="str">
        <f>IFERROR(IF(OR(#REF!,#REF!,#REF!),J$3*$F1701,""),"n/a")</f>
        <v>n/a</v>
      </c>
      <c r="K1701" s="359" t="str">
        <f>IFERROR(IF(OR(#REF!,#REF!,#REF!),K$3*$F1701,""),"n/a")</f>
        <v>n/a</v>
      </c>
    </row>
    <row r="1702" spans="1:11" customFormat="1" ht="15.5" x14ac:dyDescent="0.35">
      <c r="A1702" s="10"/>
      <c r="B1702" s="16" t="s">
        <v>1846</v>
      </c>
      <c r="C1702" s="108" t="s">
        <v>1880</v>
      </c>
      <c r="D1702" s="18"/>
      <c r="E1702" s="52"/>
      <c r="F1702" s="276">
        <v>83.84</v>
      </c>
      <c r="G1702" s="358" t="s">
        <v>141</v>
      </c>
      <c r="H1702" s="359" t="str">
        <f>IFERROR(IF(OR(#REF!,#REF!,#REF!),H$3*$F1702,""),"n/a")</f>
        <v>n/a</v>
      </c>
      <c r="I1702" s="359" t="str">
        <f>IFERROR(IF(OR(#REF!,#REF!,#REF!),I$3*$F1702,""),"n/a")</f>
        <v>n/a</v>
      </c>
      <c r="J1702" s="359" t="str">
        <f>IFERROR(IF(OR(#REF!,#REF!,#REF!),J$3*$F1702,""),"n/a")</f>
        <v>n/a</v>
      </c>
      <c r="K1702" s="359" t="str">
        <f>IFERROR(IF(OR(#REF!,#REF!,#REF!),K$3*$F1702,""),"n/a")</f>
        <v>n/a</v>
      </c>
    </row>
    <row r="1703" spans="1:11" customFormat="1" ht="15.5" x14ac:dyDescent="0.35">
      <c r="A1703" s="8"/>
      <c r="B1703" s="574" t="s">
        <v>1845</v>
      </c>
      <c r="C1703" s="193" t="s">
        <v>1881</v>
      </c>
      <c r="D1703" s="309"/>
      <c r="E1703" s="310"/>
      <c r="F1703" s="393">
        <v>83.84</v>
      </c>
      <c r="G1703" s="358" t="s">
        <v>141</v>
      </c>
      <c r="H1703" s="359" t="str">
        <f>IFERROR(IF(OR(#REF!,#REF!,#REF!),H$3*$F1703,""),"n/a")</f>
        <v>n/a</v>
      </c>
      <c r="I1703" s="359" t="str">
        <f>IFERROR(IF(OR(#REF!,#REF!,#REF!),I$3*$F1703,""),"n/a")</f>
        <v>n/a</v>
      </c>
      <c r="J1703" s="359" t="str">
        <f>IFERROR(IF(OR(#REF!,#REF!,#REF!),J$3*$F1703,""),"n/a")</f>
        <v>n/a</v>
      </c>
      <c r="K1703" s="359" t="str">
        <f>IFERROR(IF(OR(#REF!,#REF!,#REF!),K$3*$F1703,""),"n/a")</f>
        <v>n/a</v>
      </c>
    </row>
    <row r="1704" spans="1:11" customFormat="1" ht="16" thickBot="1" x14ac:dyDescent="0.4">
      <c r="A1704" s="11"/>
      <c r="B1704" s="565" t="s">
        <v>1845</v>
      </c>
      <c r="C1704" s="391" t="s">
        <v>1882</v>
      </c>
      <c r="D1704" s="386"/>
      <c r="E1704" s="384"/>
      <c r="F1704" s="344">
        <v>83.84</v>
      </c>
      <c r="G1704" s="358" t="s">
        <v>141</v>
      </c>
      <c r="H1704" s="359" t="str">
        <f>IFERROR(IF(OR(#REF!,#REF!,#REF!),H$3*$F1704,""),"n/a")</f>
        <v>n/a</v>
      </c>
      <c r="I1704" s="359" t="str">
        <f>IFERROR(IF(OR(#REF!,#REF!,#REF!),I$3*$F1704,""),"n/a")</f>
        <v>n/a</v>
      </c>
      <c r="J1704" s="359" t="str">
        <f>IFERROR(IF(OR(#REF!,#REF!,#REF!),J$3*$F1704,""),"n/a")</f>
        <v>n/a</v>
      </c>
      <c r="K1704" s="359" t="str">
        <f>IFERROR(IF(OR(#REF!,#REF!,#REF!),K$3*$F1704,""),"n/a")</f>
        <v>n/a</v>
      </c>
    </row>
    <row r="1705" spans="1:11" customFormat="1" ht="15.5" x14ac:dyDescent="0.35">
      <c r="A1705" s="8"/>
      <c r="B1705" s="3" t="s">
        <v>1847</v>
      </c>
      <c r="C1705" s="110" t="s">
        <v>1883</v>
      </c>
      <c r="D1705" s="20"/>
      <c r="E1705" s="53"/>
      <c r="F1705" s="273">
        <v>83.84</v>
      </c>
      <c r="G1705" s="358" t="s">
        <v>141</v>
      </c>
      <c r="H1705" s="359" t="str">
        <f>IFERROR(IF(OR(#REF!,#REF!,#REF!),H$3*$F1705,""),"n/a")</f>
        <v>n/a</v>
      </c>
      <c r="I1705" s="359" t="str">
        <f>IFERROR(IF(OR(#REF!,#REF!,#REF!),I$3*$F1705,""),"n/a")</f>
        <v>n/a</v>
      </c>
      <c r="J1705" s="359" t="str">
        <f>IFERROR(IF(OR(#REF!,#REF!,#REF!),J$3*$F1705,""),"n/a")</f>
        <v>n/a</v>
      </c>
      <c r="K1705" s="359" t="str">
        <f>IFERROR(IF(OR(#REF!,#REF!,#REF!),K$3*$F1705,""),"n/a")</f>
        <v>n/a</v>
      </c>
    </row>
    <row r="1706" spans="1:11" customFormat="1" ht="16" thickBot="1" x14ac:dyDescent="0.4">
      <c r="A1706" s="8"/>
      <c r="B1706" s="221" t="s">
        <v>1845</v>
      </c>
      <c r="C1706" s="247" t="s">
        <v>1884</v>
      </c>
      <c r="D1706" s="222"/>
      <c r="E1706" s="242"/>
      <c r="F1706" s="274">
        <v>83.84</v>
      </c>
      <c r="G1706" s="358" t="s">
        <v>141</v>
      </c>
      <c r="H1706" s="359" t="str">
        <f>IFERROR(IF(OR(#REF!,#REF!,#REF!),H$3*$F1706,""),"n/a")</f>
        <v>n/a</v>
      </c>
      <c r="I1706" s="359" t="str">
        <f>IFERROR(IF(OR(#REF!,#REF!,#REF!),I$3*$F1706,""),"n/a")</f>
        <v>n/a</v>
      </c>
      <c r="J1706" s="359" t="str">
        <f>IFERROR(IF(OR(#REF!,#REF!,#REF!),J$3*$F1706,""),"n/a")</f>
        <v>n/a</v>
      </c>
      <c r="K1706" s="359" t="str">
        <f>IFERROR(IF(OR(#REF!,#REF!,#REF!),K$3*$F1706,""),"n/a")</f>
        <v>n/a</v>
      </c>
    </row>
    <row r="1707" spans="1:11" customFormat="1" ht="15.5" x14ac:dyDescent="0.35">
      <c r="A1707" s="10"/>
      <c r="B1707" s="16" t="s">
        <v>1885</v>
      </c>
      <c r="C1707" s="108" t="s">
        <v>1886</v>
      </c>
      <c r="D1707" s="18"/>
      <c r="E1707" s="52"/>
      <c r="F1707" s="276">
        <v>83.84</v>
      </c>
      <c r="G1707" s="358" t="s">
        <v>141</v>
      </c>
      <c r="H1707" s="359" t="str">
        <f>IFERROR(IF(OR(#REF!,#REF!,#REF!),H$3*$F1707,""),"n/a")</f>
        <v>n/a</v>
      </c>
      <c r="I1707" s="359" t="str">
        <f>IFERROR(IF(OR(#REF!,#REF!,#REF!),I$3*$F1707,""),"n/a")</f>
        <v>n/a</v>
      </c>
      <c r="J1707" s="359" t="str">
        <f>IFERROR(IF(OR(#REF!,#REF!,#REF!),J$3*$F1707,""),"n/a")</f>
        <v>n/a</v>
      </c>
      <c r="K1707" s="359" t="str">
        <f>IFERROR(IF(OR(#REF!,#REF!,#REF!),K$3*$F1707,""),"n/a")</f>
        <v>n/a</v>
      </c>
    </row>
    <row r="1708" spans="1:11" customFormat="1" ht="16" thickBot="1" x14ac:dyDescent="0.4">
      <c r="A1708" s="11"/>
      <c r="B1708" s="565" t="s">
        <v>1847</v>
      </c>
      <c r="C1708" s="391" t="s">
        <v>1887</v>
      </c>
      <c r="D1708" s="386"/>
      <c r="E1708" s="384"/>
      <c r="F1708" s="344">
        <v>83.84</v>
      </c>
      <c r="G1708" s="358" t="s">
        <v>141</v>
      </c>
      <c r="H1708" s="359" t="str">
        <f>IFERROR(IF(OR(#REF!,#REF!,#REF!),H$3*$F1708,""),"n/a")</f>
        <v>n/a</v>
      </c>
      <c r="I1708" s="359" t="str">
        <f>IFERROR(IF(OR(#REF!,#REF!,#REF!),I$3*$F1708,""),"n/a")</f>
        <v>n/a</v>
      </c>
      <c r="J1708" s="359" t="str">
        <f>IFERROR(IF(OR(#REF!,#REF!,#REF!),J$3*$F1708,""),"n/a")</f>
        <v>n/a</v>
      </c>
      <c r="K1708" s="359" t="str">
        <f>IFERROR(IF(OR(#REF!,#REF!,#REF!),K$3*$F1708,""),"n/a")</f>
        <v>n/a</v>
      </c>
    </row>
    <row r="1709" spans="1:11" customFormat="1" ht="15.5" x14ac:dyDescent="0.35">
      <c r="A1709" s="8"/>
      <c r="B1709" s="3" t="s">
        <v>1845</v>
      </c>
      <c r="C1709" s="110" t="s">
        <v>1888</v>
      </c>
      <c r="D1709" s="20"/>
      <c r="E1709" s="53"/>
      <c r="F1709" s="273">
        <v>83.84</v>
      </c>
      <c r="G1709" s="358" t="s">
        <v>141</v>
      </c>
      <c r="H1709" s="359" t="str">
        <f>IFERROR(IF(OR(#REF!,#REF!,#REF!),H$3*$F1709,""),"n/a")</f>
        <v>n/a</v>
      </c>
      <c r="I1709" s="359" t="str">
        <f>IFERROR(IF(OR(#REF!,#REF!,#REF!),I$3*$F1709,""),"n/a")</f>
        <v>n/a</v>
      </c>
      <c r="J1709" s="359" t="str">
        <f>IFERROR(IF(OR(#REF!,#REF!,#REF!),J$3*$F1709,""),"n/a")</f>
        <v>n/a</v>
      </c>
      <c r="K1709" s="359" t="str">
        <f>IFERROR(IF(OR(#REF!,#REF!,#REF!),K$3*$F1709,""),"n/a")</f>
        <v>n/a</v>
      </c>
    </row>
    <row r="1710" spans="1:11" customFormat="1" ht="16" thickBot="1" x14ac:dyDescent="0.4">
      <c r="A1710" s="8"/>
      <c r="B1710" s="221" t="s">
        <v>1845</v>
      </c>
      <c r="C1710" s="247" t="s">
        <v>1882</v>
      </c>
      <c r="D1710" s="222"/>
      <c r="E1710" s="242"/>
      <c r="F1710" s="274">
        <v>83.84</v>
      </c>
      <c r="G1710" s="358" t="s">
        <v>141</v>
      </c>
      <c r="H1710" s="359" t="str">
        <f>IFERROR(IF(OR(#REF!,#REF!,#REF!),H$3*$F1710,""),"n/a")</f>
        <v>n/a</v>
      </c>
      <c r="I1710" s="359" t="str">
        <f>IFERROR(IF(OR(#REF!,#REF!,#REF!),I$3*$F1710,""),"n/a")</f>
        <v>n/a</v>
      </c>
      <c r="J1710" s="359" t="str">
        <f>IFERROR(IF(OR(#REF!,#REF!,#REF!),J$3*$F1710,""),"n/a")</f>
        <v>n/a</v>
      </c>
      <c r="K1710" s="359" t="str">
        <f>IFERROR(IF(OR(#REF!,#REF!,#REF!),K$3*$F1710,""),"n/a")</f>
        <v>n/a</v>
      </c>
    </row>
    <row r="1711" spans="1:11" customFormat="1" ht="15.5" x14ac:dyDescent="0.35">
      <c r="A1711" s="10" t="s">
        <v>9358</v>
      </c>
      <c r="B1711" s="16" t="s">
        <v>245</v>
      </c>
      <c r="C1711" s="108" t="s">
        <v>1889</v>
      </c>
      <c r="D1711" s="18"/>
      <c r="E1711" s="52" t="s">
        <v>141</v>
      </c>
      <c r="F1711" s="276">
        <v>135.68</v>
      </c>
      <c r="G1711" s="358" t="s">
        <v>141</v>
      </c>
      <c r="H1711" s="359" t="str">
        <f>IFERROR(IF(OR(#REF!,#REF!,#REF!),H$3*$F1711,""),"n/a")</f>
        <v>n/a</v>
      </c>
      <c r="I1711" s="359" t="str">
        <f>IFERROR(IF(OR(#REF!,#REF!,#REF!),I$3*$F1711,""),"n/a")</f>
        <v>n/a</v>
      </c>
      <c r="J1711" s="359" t="str">
        <f>IFERROR(IF(OR(#REF!,#REF!,#REF!),J$3*$F1711,""),"n/a")</f>
        <v>n/a</v>
      </c>
      <c r="K1711" s="359" t="str">
        <f>IFERROR(IF(OR(#REF!,#REF!,#REF!),K$3*$F1711,""),"n/a")</f>
        <v>n/a</v>
      </c>
    </row>
    <row r="1712" spans="1:11" customFormat="1" ht="16" thickBot="1" x14ac:dyDescent="0.4">
      <c r="A1712" s="11"/>
      <c r="B1712" s="565" t="s">
        <v>245</v>
      </c>
      <c r="C1712" s="391" t="s">
        <v>246</v>
      </c>
      <c r="D1712" s="386"/>
      <c r="E1712" s="384"/>
      <c r="F1712" s="344">
        <v>135.68</v>
      </c>
      <c r="G1712" s="358" t="s">
        <v>141</v>
      </c>
      <c r="H1712" s="359" t="str">
        <f>IFERROR(IF(OR(#REF!,#REF!,#REF!),H$3*$F1712,""),"n/a")</f>
        <v>n/a</v>
      </c>
      <c r="I1712" s="359" t="str">
        <f>IFERROR(IF(OR(#REF!,#REF!,#REF!),I$3*$F1712,""),"n/a")</f>
        <v>n/a</v>
      </c>
      <c r="J1712" s="359" t="str">
        <f>IFERROR(IF(OR(#REF!,#REF!,#REF!),J$3*$F1712,""),"n/a")</f>
        <v>n/a</v>
      </c>
      <c r="K1712" s="359" t="str">
        <f>IFERROR(IF(OR(#REF!,#REF!,#REF!),K$3*$F1712,""),"n/a")</f>
        <v>n/a</v>
      </c>
    </row>
    <row r="1713" spans="1:11" customFormat="1" ht="15.5" x14ac:dyDescent="0.35">
      <c r="A1713" s="8"/>
      <c r="B1713" s="3" t="s">
        <v>214</v>
      </c>
      <c r="C1713" s="110" t="s">
        <v>215</v>
      </c>
      <c r="D1713" s="20"/>
      <c r="E1713" s="53" t="s">
        <v>141</v>
      </c>
      <c r="F1713" s="273">
        <v>135.68</v>
      </c>
      <c r="G1713" s="358" t="s">
        <v>141</v>
      </c>
      <c r="H1713" s="359" t="str">
        <f>IFERROR(IF(OR(#REF!,#REF!,#REF!),H$3*$F1713,""),"n/a")</f>
        <v>n/a</v>
      </c>
      <c r="I1713" s="359" t="str">
        <f>IFERROR(IF(OR(#REF!,#REF!,#REF!),I$3*$F1713,""),"n/a")</f>
        <v>n/a</v>
      </c>
      <c r="J1713" s="359" t="str">
        <f>IFERROR(IF(OR(#REF!,#REF!,#REF!),J$3*$F1713,""),"n/a")</f>
        <v>n/a</v>
      </c>
      <c r="K1713" s="359" t="str">
        <f>IFERROR(IF(OR(#REF!,#REF!,#REF!),K$3*$F1713,""),"n/a")</f>
        <v>n/a</v>
      </c>
    </row>
    <row r="1714" spans="1:11" customFormat="1" ht="16" thickBot="1" x14ac:dyDescent="0.4">
      <c r="A1714" s="8"/>
      <c r="B1714" s="221" t="s">
        <v>545</v>
      </c>
      <c r="C1714" s="247" t="s">
        <v>546</v>
      </c>
      <c r="D1714" s="222"/>
      <c r="E1714" s="242"/>
      <c r="F1714" s="274">
        <v>135.68</v>
      </c>
      <c r="G1714" s="358" t="s">
        <v>141</v>
      </c>
      <c r="H1714" s="359" t="str">
        <f>IFERROR(IF(OR(#REF!,#REF!,#REF!),H$3*$F1714,""),"n/a")</f>
        <v>n/a</v>
      </c>
      <c r="I1714" s="359" t="str">
        <f>IFERROR(IF(OR(#REF!,#REF!,#REF!),I$3*$F1714,""),"n/a")</f>
        <v>n/a</v>
      </c>
      <c r="J1714" s="359" t="str">
        <f>IFERROR(IF(OR(#REF!,#REF!,#REF!),J$3*$F1714,""),"n/a")</f>
        <v>n/a</v>
      </c>
      <c r="K1714" s="359" t="str">
        <f>IFERROR(IF(OR(#REF!,#REF!,#REF!),K$3*$F1714,""),"n/a")</f>
        <v>n/a</v>
      </c>
    </row>
    <row r="1715" spans="1:11" customFormat="1" ht="15.5" x14ac:dyDescent="0.35">
      <c r="A1715" s="10"/>
      <c r="B1715" s="16" t="s">
        <v>1890</v>
      </c>
      <c r="C1715" s="108" t="s">
        <v>1891</v>
      </c>
      <c r="D1715" s="18"/>
      <c r="E1715" s="52"/>
      <c r="F1715" s="276">
        <v>135.68</v>
      </c>
      <c r="G1715" s="358" t="s">
        <v>141</v>
      </c>
      <c r="H1715" s="359" t="str">
        <f>IFERROR(IF(OR(#REF!,#REF!,#REF!),H$3*$F1715,""),"n/a")</f>
        <v>n/a</v>
      </c>
      <c r="I1715" s="359" t="str">
        <f>IFERROR(IF(OR(#REF!,#REF!,#REF!),I$3*$F1715,""),"n/a")</f>
        <v>n/a</v>
      </c>
      <c r="J1715" s="359" t="str">
        <f>IFERROR(IF(OR(#REF!,#REF!,#REF!),J$3*$F1715,""),"n/a")</f>
        <v>n/a</v>
      </c>
      <c r="K1715" s="359" t="str">
        <f>IFERROR(IF(OR(#REF!,#REF!,#REF!),K$3*$F1715,""),"n/a")</f>
        <v>n/a</v>
      </c>
    </row>
    <row r="1716" spans="1:11" customFormat="1" ht="16" thickBot="1" x14ac:dyDescent="0.4">
      <c r="A1716" s="11"/>
      <c r="B1716" s="565" t="s">
        <v>214</v>
      </c>
      <c r="C1716" s="391" t="s">
        <v>402</v>
      </c>
      <c r="D1716" s="386"/>
      <c r="E1716" s="384" t="s">
        <v>141</v>
      </c>
      <c r="F1716" s="344">
        <v>135.68</v>
      </c>
      <c r="G1716" s="358" t="s">
        <v>141</v>
      </c>
      <c r="H1716" s="359" t="str">
        <f>IFERROR(IF(OR(#REF!,#REF!,#REF!),H$3*$F1716,""),"n/a")</f>
        <v>n/a</v>
      </c>
      <c r="I1716" s="359" t="str">
        <f>IFERROR(IF(OR(#REF!,#REF!,#REF!),I$3*$F1716,""),"n/a")</f>
        <v>n/a</v>
      </c>
      <c r="J1716" s="359" t="str">
        <f>IFERROR(IF(OR(#REF!,#REF!,#REF!),J$3*$F1716,""),"n/a")</f>
        <v>n/a</v>
      </c>
      <c r="K1716" s="359" t="str">
        <f>IFERROR(IF(OR(#REF!,#REF!,#REF!),K$3*$F1716,""),"n/a")</f>
        <v>n/a</v>
      </c>
    </row>
    <row r="1717" spans="1:11" customFormat="1" ht="46.15" customHeight="1" thickBot="1" x14ac:dyDescent="0.4">
      <c r="A1717" s="74"/>
      <c r="B1717" s="5" t="s">
        <v>214</v>
      </c>
      <c r="C1717" s="109" t="s">
        <v>1892</v>
      </c>
      <c r="D1717" s="94"/>
      <c r="E1717" s="94" t="s">
        <v>141</v>
      </c>
      <c r="F1717" s="189">
        <v>135.68</v>
      </c>
      <c r="G1717" s="358" t="s">
        <v>141</v>
      </c>
      <c r="H1717" s="359" t="str">
        <f>IFERROR(IF(OR(#REF!,#REF!,#REF!),H$3*$F1717,""),"n/a")</f>
        <v>n/a</v>
      </c>
      <c r="I1717" s="359" t="str">
        <f>IFERROR(IF(OR(#REF!,#REF!,#REF!),I$3*$F1717,""),"n/a")</f>
        <v>n/a</v>
      </c>
      <c r="J1717" s="359" t="str">
        <f>IFERROR(IF(OR(#REF!,#REF!,#REF!),J$3*$F1717,""),"n/a")</f>
        <v>n/a</v>
      </c>
      <c r="K1717" s="359" t="str">
        <f>IFERROR(IF(OR(#REF!,#REF!,#REF!),K$3*$F1717,""),"n/a")</f>
        <v>n/a</v>
      </c>
    </row>
    <row r="1718" spans="1:11" customFormat="1" ht="15.5" x14ac:dyDescent="0.35">
      <c r="A1718" s="8"/>
      <c r="B1718" s="3" t="s">
        <v>245</v>
      </c>
      <c r="C1718" s="110" t="s">
        <v>753</v>
      </c>
      <c r="D1718" s="20"/>
      <c r="E1718" s="53" t="s">
        <v>141</v>
      </c>
      <c r="F1718" s="276">
        <v>135.68</v>
      </c>
      <c r="G1718" s="358" t="s">
        <v>141</v>
      </c>
      <c r="H1718" s="359" t="str">
        <f>IFERROR(IF(OR(#REF!,#REF!,#REF!),H$3*$F1718,""),"n/a")</f>
        <v>n/a</v>
      </c>
      <c r="I1718" s="359" t="str">
        <f>IFERROR(IF(OR(#REF!,#REF!,#REF!),I$3*$F1718,""),"n/a")</f>
        <v>n/a</v>
      </c>
      <c r="J1718" s="359" t="str">
        <f>IFERROR(IF(OR(#REF!,#REF!,#REF!),J$3*$F1718,""),"n/a")</f>
        <v>n/a</v>
      </c>
      <c r="K1718" s="359" t="str">
        <f>IFERROR(IF(OR(#REF!,#REF!,#REF!),K$3*$F1718,""),"n/a")</f>
        <v>n/a</v>
      </c>
    </row>
    <row r="1719" spans="1:11" customFormat="1" ht="16" thickBot="1" x14ac:dyDescent="0.4">
      <c r="A1719" s="8"/>
      <c r="B1719" s="565" t="s">
        <v>245</v>
      </c>
      <c r="C1719" s="391" t="s">
        <v>436</v>
      </c>
      <c r="D1719" s="386"/>
      <c r="E1719" s="384" t="s">
        <v>141</v>
      </c>
      <c r="F1719" s="393">
        <v>135.68</v>
      </c>
      <c r="G1719" s="358" t="s">
        <v>141</v>
      </c>
      <c r="H1719" s="359" t="str">
        <f>IFERROR(IF(OR(#REF!,#REF!,#REF!),H$3*$F1719,""),"n/a")</f>
        <v>n/a</v>
      </c>
      <c r="I1719" s="359" t="str">
        <f>IFERROR(IF(OR(#REF!,#REF!,#REF!),I$3*$F1719,""),"n/a")</f>
        <v>n/a</v>
      </c>
      <c r="J1719" s="359" t="str">
        <f>IFERROR(IF(OR(#REF!,#REF!,#REF!),J$3*$F1719,""),"n/a")</f>
        <v>n/a</v>
      </c>
      <c r="K1719" s="359" t="str">
        <f>IFERROR(IF(OR(#REF!,#REF!,#REF!),K$3*$F1719,""),"n/a")</f>
        <v>n/a</v>
      </c>
    </row>
    <row r="1720" spans="1:11" customFormat="1" ht="40.15" customHeight="1" thickBot="1" x14ac:dyDescent="0.4">
      <c r="A1720" s="74"/>
      <c r="B1720" s="5" t="s">
        <v>245</v>
      </c>
      <c r="C1720" s="109" t="s">
        <v>715</v>
      </c>
      <c r="D1720" s="94"/>
      <c r="E1720" s="94" t="s">
        <v>141</v>
      </c>
      <c r="F1720" s="189">
        <v>135.68</v>
      </c>
      <c r="G1720" s="358" t="s">
        <v>141</v>
      </c>
      <c r="H1720" s="359" t="str">
        <f>IFERROR(IF(OR(#REF!,#REF!,#REF!),H$3*$F1720,""),"n/a")</f>
        <v>n/a</v>
      </c>
      <c r="I1720" s="359" t="str">
        <f>IFERROR(IF(OR(#REF!,#REF!,#REF!),I$3*$F1720,""),"n/a")</f>
        <v>n/a</v>
      </c>
      <c r="J1720" s="359" t="str">
        <f>IFERROR(IF(OR(#REF!,#REF!,#REF!),J$3*$F1720,""),"n/a")</f>
        <v>n/a</v>
      </c>
      <c r="K1720" s="359" t="str">
        <f>IFERROR(IF(OR(#REF!,#REF!,#REF!),K$3*$F1720,""),"n/a")</f>
        <v>n/a</v>
      </c>
    </row>
    <row r="1721" spans="1:11" customFormat="1" ht="15.5" x14ac:dyDescent="0.35">
      <c r="A1721" s="8"/>
      <c r="B1721" s="3" t="s">
        <v>1893</v>
      </c>
      <c r="C1721" s="110" t="s">
        <v>1894</v>
      </c>
      <c r="D1721" s="20"/>
      <c r="E1721" s="53" t="s">
        <v>141</v>
      </c>
      <c r="F1721" s="276">
        <v>135.68</v>
      </c>
      <c r="G1721" s="358" t="s">
        <v>141</v>
      </c>
      <c r="H1721" s="359" t="str">
        <f>IFERROR(IF(OR(#REF!,#REF!,#REF!),H$3*$F1721,""),"n/a")</f>
        <v>n/a</v>
      </c>
      <c r="I1721" s="359" t="str">
        <f>IFERROR(IF(OR(#REF!,#REF!,#REF!),I$3*$F1721,""),"n/a")</f>
        <v>n/a</v>
      </c>
      <c r="J1721" s="359" t="str">
        <f>IFERROR(IF(OR(#REF!,#REF!,#REF!),J$3*$F1721,""),"n/a")</f>
        <v>n/a</v>
      </c>
      <c r="K1721" s="359" t="str">
        <f>IFERROR(IF(OR(#REF!,#REF!,#REF!),K$3*$F1721,""),"n/a")</f>
        <v>n/a</v>
      </c>
    </row>
    <row r="1722" spans="1:11" customFormat="1" ht="16" thickBot="1" x14ac:dyDescent="0.4">
      <c r="A1722" s="8"/>
      <c r="B1722" s="221" t="s">
        <v>1893</v>
      </c>
      <c r="C1722" s="247" t="s">
        <v>1895</v>
      </c>
      <c r="D1722" s="222"/>
      <c r="E1722" s="242" t="s">
        <v>141</v>
      </c>
      <c r="F1722" s="274">
        <v>135.68</v>
      </c>
      <c r="G1722" s="358" t="s">
        <v>141</v>
      </c>
      <c r="H1722" s="359" t="str">
        <f>IFERROR(IF(OR(#REF!,#REF!,#REF!),H$3*$F1722,""),"n/a")</f>
        <v>n/a</v>
      </c>
      <c r="I1722" s="359" t="str">
        <f>IFERROR(IF(OR(#REF!,#REF!,#REF!),I$3*$F1722,""),"n/a")</f>
        <v>n/a</v>
      </c>
      <c r="J1722" s="359" t="str">
        <f>IFERROR(IF(OR(#REF!,#REF!,#REF!),J$3*$F1722,""),"n/a")</f>
        <v>n/a</v>
      </c>
      <c r="K1722" s="359" t="str">
        <f>IFERROR(IF(OR(#REF!,#REF!,#REF!),K$3*$F1722,""),"n/a")</f>
        <v>n/a</v>
      </c>
    </row>
    <row r="1723" spans="1:11" customFormat="1" ht="15.5" x14ac:dyDescent="0.35">
      <c r="A1723" s="10"/>
      <c r="B1723" s="16" t="s">
        <v>245</v>
      </c>
      <c r="C1723" s="108" t="s">
        <v>357</v>
      </c>
      <c r="D1723" s="18"/>
      <c r="E1723" s="52" t="s">
        <v>141</v>
      </c>
      <c r="F1723" s="276">
        <v>135.68</v>
      </c>
      <c r="G1723" s="358" t="s">
        <v>141</v>
      </c>
      <c r="H1723" s="359" t="str">
        <f>IFERROR(IF(OR(#REF!,#REF!,#REF!),H$3*$F1723,""),"n/a")</f>
        <v>n/a</v>
      </c>
      <c r="I1723" s="359" t="str">
        <f>IFERROR(IF(OR(#REF!,#REF!,#REF!),I$3*$F1723,""),"n/a")</f>
        <v>n/a</v>
      </c>
      <c r="J1723" s="359" t="str">
        <f>IFERROR(IF(OR(#REF!,#REF!,#REF!),J$3*$F1723,""),"n/a")</f>
        <v>n/a</v>
      </c>
      <c r="K1723" s="359" t="str">
        <f>IFERROR(IF(OR(#REF!,#REF!,#REF!),K$3*$F1723,""),"n/a")</f>
        <v>n/a</v>
      </c>
    </row>
    <row r="1724" spans="1:11" customFormat="1" ht="31.5" thickBot="1" x14ac:dyDescent="0.4">
      <c r="A1724" s="11" t="s">
        <v>9359</v>
      </c>
      <c r="B1724" s="565" t="s">
        <v>1896</v>
      </c>
      <c r="C1724" s="391" t="s">
        <v>1897</v>
      </c>
      <c r="D1724" s="386"/>
      <c r="E1724" s="384"/>
      <c r="F1724" s="344">
        <v>194.37</v>
      </c>
      <c r="G1724" s="358" t="s">
        <v>141</v>
      </c>
      <c r="H1724" s="359" t="str">
        <f>IFERROR(IF(OR(#REF!,#REF!,#REF!),H$3*$F1724,""),"n/a")</f>
        <v>n/a</v>
      </c>
      <c r="I1724" s="359" t="str">
        <f>IFERROR(IF(OR(#REF!,#REF!,#REF!),I$3*$F1724,""),"n/a")</f>
        <v>n/a</v>
      </c>
      <c r="J1724" s="359" t="str">
        <f>IFERROR(IF(OR(#REF!,#REF!,#REF!),J$3*$F1724,""),"n/a")</f>
        <v>n/a</v>
      </c>
      <c r="K1724" s="359" t="str">
        <f>IFERROR(IF(OR(#REF!,#REF!,#REF!),K$3*$F1724,""),"n/a")</f>
        <v>n/a</v>
      </c>
    </row>
    <row r="1725" spans="1:11" customFormat="1" ht="16" thickBot="1" x14ac:dyDescent="0.4">
      <c r="A1725" s="8"/>
      <c r="B1725" s="2" t="s">
        <v>468</v>
      </c>
      <c r="C1725" s="111" t="s">
        <v>469</v>
      </c>
      <c r="D1725" s="17"/>
      <c r="E1725" s="41"/>
      <c r="F1725" s="296">
        <v>194.37</v>
      </c>
      <c r="G1725" s="358" t="s">
        <v>141</v>
      </c>
      <c r="H1725" s="359" t="str">
        <f>IFERROR(IF(OR(#REF!,#REF!,#REF!),H$3*$F1725,""),"n/a")</f>
        <v>n/a</v>
      </c>
      <c r="I1725" s="359" t="str">
        <f>IFERROR(IF(OR(#REF!,#REF!,#REF!),I$3*$F1725,""),"n/a")</f>
        <v>n/a</v>
      </c>
      <c r="J1725" s="359" t="str">
        <f>IFERROR(IF(OR(#REF!,#REF!,#REF!),J$3*$F1725,""),"n/a")</f>
        <v>n/a</v>
      </c>
      <c r="K1725" s="359" t="str">
        <f>IFERROR(IF(OR(#REF!,#REF!,#REF!),K$3*$F1725,""),"n/a")</f>
        <v>n/a</v>
      </c>
    </row>
    <row r="1726" spans="1:11" customFormat="1" ht="15.5" x14ac:dyDescent="0.35">
      <c r="A1726" s="10" t="s">
        <v>9360</v>
      </c>
      <c r="B1726" s="16" t="s">
        <v>1848</v>
      </c>
      <c r="C1726" s="108" t="s">
        <v>1898</v>
      </c>
      <c r="D1726" s="18"/>
      <c r="E1726" s="52" t="s">
        <v>141</v>
      </c>
      <c r="F1726" s="276">
        <v>262.55</v>
      </c>
      <c r="G1726" s="358" t="s">
        <v>141</v>
      </c>
      <c r="H1726" s="359" t="str">
        <f>IFERROR(IF(OR(#REF!,#REF!,#REF!),H$3*$F1726,""),"n/a")</f>
        <v>n/a</v>
      </c>
      <c r="I1726" s="359" t="str">
        <f>IFERROR(IF(OR(#REF!,#REF!,#REF!),I$3*$F1726,""),"n/a")</f>
        <v>n/a</v>
      </c>
      <c r="J1726" s="359" t="str">
        <f>IFERROR(IF(OR(#REF!,#REF!,#REF!),J$3*$F1726,""),"n/a")</f>
        <v>n/a</v>
      </c>
      <c r="K1726" s="359" t="str">
        <f>IFERROR(IF(OR(#REF!,#REF!,#REF!),K$3*$F1726,""),"n/a")</f>
        <v>n/a</v>
      </c>
    </row>
    <row r="1727" spans="1:11" customFormat="1" ht="15.5" x14ac:dyDescent="0.35">
      <c r="A1727" s="8"/>
      <c r="B1727" s="574" t="s">
        <v>1849</v>
      </c>
      <c r="C1727" s="193" t="s">
        <v>1899</v>
      </c>
      <c r="D1727" s="309"/>
      <c r="E1727" s="310" t="s">
        <v>141</v>
      </c>
      <c r="F1727" s="393">
        <v>262.55</v>
      </c>
      <c r="G1727" s="358" t="s">
        <v>141</v>
      </c>
      <c r="H1727" s="359" t="str">
        <f>IFERROR(IF(OR(#REF!,#REF!,#REF!),H$3*$F1727,""),"n/a")</f>
        <v>n/a</v>
      </c>
      <c r="I1727" s="359" t="str">
        <f>IFERROR(IF(OR(#REF!,#REF!,#REF!),I$3*$F1727,""),"n/a")</f>
        <v>n/a</v>
      </c>
      <c r="J1727" s="359" t="str">
        <f>IFERROR(IF(OR(#REF!,#REF!,#REF!),J$3*$F1727,""),"n/a")</f>
        <v>n/a</v>
      </c>
      <c r="K1727" s="359" t="str">
        <f>IFERROR(IF(OR(#REF!,#REF!,#REF!),K$3*$F1727,""),"n/a")</f>
        <v>n/a</v>
      </c>
    </row>
    <row r="1728" spans="1:11" customFormat="1" ht="15.5" x14ac:dyDescent="0.35">
      <c r="A1728" s="8"/>
      <c r="B1728" s="574" t="s">
        <v>1849</v>
      </c>
      <c r="C1728" s="193" t="s">
        <v>1900</v>
      </c>
      <c r="D1728" s="309"/>
      <c r="E1728" s="310" t="s">
        <v>141</v>
      </c>
      <c r="F1728" s="393">
        <v>262.55</v>
      </c>
      <c r="G1728" s="358" t="s">
        <v>141</v>
      </c>
      <c r="H1728" s="359" t="str">
        <f>IFERROR(IF(OR(#REF!,#REF!,#REF!),H$3*$F1728,""),"n/a")</f>
        <v>n/a</v>
      </c>
      <c r="I1728" s="359" t="str">
        <f>IFERROR(IF(OR(#REF!,#REF!,#REF!),I$3*$F1728,""),"n/a")</f>
        <v>n/a</v>
      </c>
      <c r="J1728" s="359" t="str">
        <f>IFERROR(IF(OR(#REF!,#REF!,#REF!),J$3*$F1728,""),"n/a")</f>
        <v>n/a</v>
      </c>
      <c r="K1728" s="359" t="str">
        <f>IFERROR(IF(OR(#REF!,#REF!,#REF!),K$3*$F1728,""),"n/a")</f>
        <v>n/a</v>
      </c>
    </row>
    <row r="1729" spans="1:11" customFormat="1" ht="16" thickBot="1" x14ac:dyDescent="0.4">
      <c r="A1729" s="11"/>
      <c r="B1729" s="565" t="s">
        <v>1850</v>
      </c>
      <c r="C1729" s="391" t="s">
        <v>1901</v>
      </c>
      <c r="D1729" s="386"/>
      <c r="E1729" s="384" t="s">
        <v>141</v>
      </c>
      <c r="F1729" s="344">
        <v>262.55</v>
      </c>
      <c r="G1729" s="358" t="s">
        <v>141</v>
      </c>
      <c r="H1729" s="359" t="str">
        <f>IFERROR(IF(OR(#REF!,#REF!,#REF!),H$3*$F1729,""),"n/a")</f>
        <v>n/a</v>
      </c>
      <c r="I1729" s="359" t="str">
        <f>IFERROR(IF(OR(#REF!,#REF!,#REF!),I$3*$F1729,""),"n/a")</f>
        <v>n/a</v>
      </c>
      <c r="J1729" s="359" t="str">
        <f>IFERROR(IF(OR(#REF!,#REF!,#REF!),J$3*$F1729,""),"n/a")</f>
        <v>n/a</v>
      </c>
      <c r="K1729" s="359" t="str">
        <f>IFERROR(IF(OR(#REF!,#REF!,#REF!),K$3*$F1729,""),"n/a")</f>
        <v>n/a</v>
      </c>
    </row>
    <row r="1730" spans="1:11" customFormat="1" ht="16" thickBot="1" x14ac:dyDescent="0.4">
      <c r="A1730" s="8"/>
      <c r="B1730" s="2" t="s">
        <v>1850</v>
      </c>
      <c r="C1730" s="111" t="s">
        <v>1902</v>
      </c>
      <c r="D1730" s="17"/>
      <c r="E1730" s="41" t="s">
        <v>141</v>
      </c>
      <c r="F1730" s="296">
        <v>262.55</v>
      </c>
      <c r="G1730" s="358" t="s">
        <v>141</v>
      </c>
      <c r="H1730" s="359" t="str">
        <f>IFERROR(IF(OR(#REF!,#REF!,#REF!),H$3*$F1730,""),"n/a")</f>
        <v>n/a</v>
      </c>
      <c r="I1730" s="359" t="str">
        <f>IFERROR(IF(OR(#REF!,#REF!,#REF!),I$3*$F1730,""),"n/a")</f>
        <v>n/a</v>
      </c>
      <c r="J1730" s="359" t="str">
        <f>IFERROR(IF(OR(#REF!,#REF!,#REF!),J$3*$F1730,""),"n/a")</f>
        <v>n/a</v>
      </c>
      <c r="K1730" s="359" t="str">
        <f>IFERROR(IF(OR(#REF!,#REF!,#REF!),K$3*$F1730,""),"n/a")</f>
        <v>n/a</v>
      </c>
    </row>
    <row r="1731" spans="1:11" customFormat="1" ht="15.5" x14ac:dyDescent="0.35">
      <c r="A1731" s="10"/>
      <c r="B1731" s="16" t="s">
        <v>1849</v>
      </c>
      <c r="C1731" s="108" t="s">
        <v>1903</v>
      </c>
      <c r="D1731" s="18"/>
      <c r="E1731" s="52"/>
      <c r="F1731" s="276">
        <v>262.55</v>
      </c>
      <c r="G1731" s="358" t="s">
        <v>141</v>
      </c>
      <c r="H1731" s="359" t="str">
        <f>IFERROR(IF(OR(#REF!,#REF!,#REF!),H$3*$F1731,""),"n/a")</f>
        <v>n/a</v>
      </c>
      <c r="I1731" s="359" t="str">
        <f>IFERROR(IF(OR(#REF!,#REF!,#REF!),I$3*$F1731,""),"n/a")</f>
        <v>n/a</v>
      </c>
      <c r="J1731" s="359" t="str">
        <f>IFERROR(IF(OR(#REF!,#REF!,#REF!),J$3*$F1731,""),"n/a")</f>
        <v>n/a</v>
      </c>
      <c r="K1731" s="359" t="str">
        <f>IFERROR(IF(OR(#REF!,#REF!,#REF!),K$3*$F1731,""),"n/a")</f>
        <v>n/a</v>
      </c>
    </row>
    <row r="1732" spans="1:11" customFormat="1" ht="15.5" x14ac:dyDescent="0.35">
      <c r="A1732" s="8"/>
      <c r="B1732" s="574" t="s">
        <v>1851</v>
      </c>
      <c r="C1732" s="193" t="s">
        <v>1904</v>
      </c>
      <c r="D1732" s="309"/>
      <c r="E1732" s="310"/>
      <c r="F1732" s="393">
        <v>262.55</v>
      </c>
      <c r="G1732" s="358" t="s">
        <v>141</v>
      </c>
      <c r="H1732" s="359" t="str">
        <f>IFERROR(IF(OR(#REF!,#REF!,#REF!),H$3*$F1732,""),"n/a")</f>
        <v>n/a</v>
      </c>
      <c r="I1732" s="359" t="str">
        <f>IFERROR(IF(OR(#REF!,#REF!,#REF!),I$3*$F1732,""),"n/a")</f>
        <v>n/a</v>
      </c>
      <c r="J1732" s="359" t="str">
        <f>IFERROR(IF(OR(#REF!,#REF!,#REF!),J$3*$F1732,""),"n/a")</f>
        <v>n/a</v>
      </c>
      <c r="K1732" s="359" t="str">
        <f>IFERROR(IF(OR(#REF!,#REF!,#REF!),K$3*$F1732,""),"n/a")</f>
        <v>n/a</v>
      </c>
    </row>
    <row r="1733" spans="1:11" customFormat="1" ht="16" thickBot="1" x14ac:dyDescent="0.4">
      <c r="A1733" s="11"/>
      <c r="B1733" s="565" t="s">
        <v>1850</v>
      </c>
      <c r="C1733" s="391" t="s">
        <v>1905</v>
      </c>
      <c r="D1733" s="386"/>
      <c r="E1733" s="384" t="s">
        <v>141</v>
      </c>
      <c r="F1733" s="344">
        <v>262.55</v>
      </c>
      <c r="G1733" s="358" t="s">
        <v>141</v>
      </c>
      <c r="H1733" s="359" t="str">
        <f>IFERROR(IF(OR(#REF!,#REF!,#REF!),H$3*$F1733,""),"n/a")</f>
        <v>n/a</v>
      </c>
      <c r="I1733" s="359" t="str">
        <f>IFERROR(IF(OR(#REF!,#REF!,#REF!),I$3*$F1733,""),"n/a")</f>
        <v>n/a</v>
      </c>
      <c r="J1733" s="359" t="str">
        <f>IFERROR(IF(OR(#REF!,#REF!,#REF!),J$3*$F1733,""),"n/a")</f>
        <v>n/a</v>
      </c>
      <c r="K1733" s="359" t="str">
        <f>IFERROR(IF(OR(#REF!,#REF!,#REF!),K$3*$F1733,""),"n/a")</f>
        <v>n/a</v>
      </c>
    </row>
    <row r="1734" spans="1:11" customFormat="1" ht="15.5" x14ac:dyDescent="0.35">
      <c r="A1734" s="8"/>
      <c r="B1734" s="3" t="s">
        <v>1849</v>
      </c>
      <c r="C1734" s="110" t="s">
        <v>1906</v>
      </c>
      <c r="D1734" s="20"/>
      <c r="E1734" s="53" t="s">
        <v>141</v>
      </c>
      <c r="F1734" s="273">
        <v>262.55</v>
      </c>
      <c r="G1734" s="358" t="s">
        <v>141</v>
      </c>
      <c r="H1734" s="359" t="str">
        <f>IFERROR(IF(OR(#REF!,#REF!,#REF!),H$3*$F1734,""),"n/a")</f>
        <v>n/a</v>
      </c>
      <c r="I1734" s="359" t="str">
        <f>IFERROR(IF(OR(#REF!,#REF!,#REF!),I$3*$F1734,""),"n/a")</f>
        <v>n/a</v>
      </c>
      <c r="J1734" s="359" t="str">
        <f>IFERROR(IF(OR(#REF!,#REF!,#REF!),J$3*$F1734,""),"n/a")</f>
        <v>n/a</v>
      </c>
      <c r="K1734" s="359" t="str">
        <f>IFERROR(IF(OR(#REF!,#REF!,#REF!),K$3*$F1734,""),"n/a")</f>
        <v>n/a</v>
      </c>
    </row>
    <row r="1735" spans="1:11" customFormat="1" ht="16" thickBot="1" x14ac:dyDescent="0.4">
      <c r="A1735" s="8"/>
      <c r="B1735" s="221" t="s">
        <v>1849</v>
      </c>
      <c r="C1735" s="247" t="s">
        <v>1907</v>
      </c>
      <c r="D1735" s="222"/>
      <c r="E1735" s="242" t="s">
        <v>141</v>
      </c>
      <c r="F1735" s="274">
        <v>262.55</v>
      </c>
      <c r="G1735" s="358" t="s">
        <v>141</v>
      </c>
      <c r="H1735" s="359" t="str">
        <f>IFERROR(IF(OR(#REF!,#REF!,#REF!),H$3*$F1735,""),"n/a")</f>
        <v>n/a</v>
      </c>
      <c r="I1735" s="359" t="str">
        <f>IFERROR(IF(OR(#REF!,#REF!,#REF!),I$3*$F1735,""),"n/a")</f>
        <v>n/a</v>
      </c>
      <c r="J1735" s="359" t="str">
        <f>IFERROR(IF(OR(#REF!,#REF!,#REF!),J$3*$F1735,""),"n/a")</f>
        <v>n/a</v>
      </c>
      <c r="K1735" s="359" t="str">
        <f>IFERROR(IF(OR(#REF!,#REF!,#REF!),K$3*$F1735,""),"n/a")</f>
        <v>n/a</v>
      </c>
    </row>
    <row r="1736" spans="1:11" customFormat="1" ht="31" x14ac:dyDescent="0.35">
      <c r="A1736" s="10" t="s">
        <v>9361</v>
      </c>
      <c r="B1736" s="16" t="s">
        <v>1908</v>
      </c>
      <c r="C1736" s="108" t="s">
        <v>1909</v>
      </c>
      <c r="D1736" s="18"/>
      <c r="E1736" s="52"/>
      <c r="F1736" s="276">
        <v>375.07</v>
      </c>
      <c r="G1736" s="358" t="s">
        <v>141</v>
      </c>
      <c r="H1736" s="359" t="str">
        <f>IFERROR(IF(OR(#REF!,#REF!,#REF!),H$3*$F1736,""),"n/a")</f>
        <v>n/a</v>
      </c>
      <c r="I1736" s="359" t="str">
        <f>IFERROR(IF(OR(#REF!,#REF!,#REF!),I$3*$F1736,""),"n/a")</f>
        <v>n/a</v>
      </c>
      <c r="J1736" s="359" t="str">
        <f>IFERROR(IF(OR(#REF!,#REF!,#REF!),J$3*$F1736,""),"n/a")</f>
        <v>n/a</v>
      </c>
      <c r="K1736" s="359" t="str">
        <f>IFERROR(IF(OR(#REF!,#REF!,#REF!),K$3*$F1736,""),"n/a")</f>
        <v>n/a</v>
      </c>
    </row>
    <row r="1737" spans="1:11" customFormat="1" ht="15.5" x14ac:dyDescent="0.35">
      <c r="A1737" s="8"/>
      <c r="B1737" s="574" t="s">
        <v>1910</v>
      </c>
      <c r="C1737" s="193" t="s">
        <v>1911</v>
      </c>
      <c r="D1737" s="309"/>
      <c r="E1737" s="310"/>
      <c r="F1737" s="393">
        <v>375.07</v>
      </c>
      <c r="G1737" s="358" t="s">
        <v>141</v>
      </c>
      <c r="H1737" s="359" t="str">
        <f>IFERROR(IF(OR(#REF!,#REF!,#REF!),H$3*$F1737,""),"n/a")</f>
        <v>n/a</v>
      </c>
      <c r="I1737" s="359" t="str">
        <f>IFERROR(IF(OR(#REF!,#REF!,#REF!),I$3*$F1737,""),"n/a")</f>
        <v>n/a</v>
      </c>
      <c r="J1737" s="359" t="str">
        <f>IFERROR(IF(OR(#REF!,#REF!,#REF!),J$3*$F1737,""),"n/a")</f>
        <v>n/a</v>
      </c>
      <c r="K1737" s="359" t="str">
        <f>IFERROR(IF(OR(#REF!,#REF!,#REF!),K$3*$F1737,""),"n/a")</f>
        <v>n/a</v>
      </c>
    </row>
    <row r="1738" spans="1:11" customFormat="1" ht="31.5" thickBot="1" x14ac:dyDescent="0.4">
      <c r="A1738" s="11" t="s">
        <v>9362</v>
      </c>
      <c r="B1738" s="565" t="s">
        <v>1912</v>
      </c>
      <c r="C1738" s="391" t="s">
        <v>1913</v>
      </c>
      <c r="D1738" s="386"/>
      <c r="E1738" s="384"/>
      <c r="F1738" s="344">
        <v>668.19</v>
      </c>
      <c r="G1738" s="358" t="s">
        <v>141</v>
      </c>
      <c r="H1738" s="359" t="str">
        <f>IFERROR(IF(OR(#REF!,#REF!,#REF!),H$3*$F1738,""),"n/a")</f>
        <v>n/a</v>
      </c>
      <c r="I1738" s="359" t="str">
        <f>IFERROR(IF(OR(#REF!,#REF!,#REF!),I$3*$F1738,""),"n/a")</f>
        <v>n/a</v>
      </c>
      <c r="J1738" s="359" t="str">
        <f>IFERROR(IF(OR(#REF!,#REF!,#REF!),J$3*$F1738,""),"n/a")</f>
        <v>n/a</v>
      </c>
      <c r="K1738" s="359" t="str">
        <f>IFERROR(IF(OR(#REF!,#REF!,#REF!),K$3*$F1738,""),"n/a")</f>
        <v>n/a</v>
      </c>
    </row>
    <row r="1739" spans="1:11" customFormat="1" ht="15.5" x14ac:dyDescent="0.35">
      <c r="A1739" s="8"/>
      <c r="B1739" s="3" t="s">
        <v>1914</v>
      </c>
      <c r="C1739" s="110" t="s">
        <v>1915</v>
      </c>
      <c r="D1739" s="20"/>
      <c r="E1739" s="53"/>
      <c r="F1739" s="273">
        <v>668.19</v>
      </c>
      <c r="G1739" s="358" t="s">
        <v>141</v>
      </c>
      <c r="H1739" s="359" t="str">
        <f>IFERROR(IF(OR(#REF!,#REF!,#REF!),H$3*$F1739,""),"n/a")</f>
        <v>n/a</v>
      </c>
      <c r="I1739" s="359" t="str">
        <f>IFERROR(IF(OR(#REF!,#REF!,#REF!),I$3*$F1739,""),"n/a")</f>
        <v>n/a</v>
      </c>
      <c r="J1739" s="359" t="str">
        <f>IFERROR(IF(OR(#REF!,#REF!,#REF!),J$3*$F1739,""),"n/a")</f>
        <v>n/a</v>
      </c>
      <c r="K1739" s="359" t="str">
        <f>IFERROR(IF(OR(#REF!,#REF!,#REF!),K$3*$F1739,""),"n/a")</f>
        <v>n/a</v>
      </c>
    </row>
    <row r="1740" spans="1:11" customFormat="1" ht="16" thickBot="1" x14ac:dyDescent="0.4">
      <c r="A1740" s="8" t="s">
        <v>9363</v>
      </c>
      <c r="B1740" s="221" t="s">
        <v>1852</v>
      </c>
      <c r="C1740" s="247" t="s">
        <v>1916</v>
      </c>
      <c r="D1740" s="222"/>
      <c r="E1740" s="242" t="s">
        <v>141</v>
      </c>
      <c r="F1740" s="274">
        <v>868.18</v>
      </c>
      <c r="G1740" s="358" t="s">
        <v>141</v>
      </c>
      <c r="H1740" s="359" t="str">
        <f>IFERROR(IF(OR(#REF!,#REF!,#REF!),H$3*$F1740,""),"n/a")</f>
        <v>n/a</v>
      </c>
      <c r="I1740" s="359" t="str">
        <f>IFERROR(IF(OR(#REF!,#REF!,#REF!),I$3*$F1740,""),"n/a")</f>
        <v>n/a</v>
      </c>
      <c r="J1740" s="359" t="str">
        <f>IFERROR(IF(OR(#REF!,#REF!,#REF!),J$3*$F1740,""),"n/a")</f>
        <v>n/a</v>
      </c>
      <c r="K1740" s="359" t="str">
        <f>IFERROR(IF(OR(#REF!,#REF!,#REF!),K$3*$F1740,""),"n/a")</f>
        <v>n/a</v>
      </c>
    </row>
    <row r="1741" spans="1:11" customFormat="1" ht="15.5" x14ac:dyDescent="0.35">
      <c r="A1741" s="10"/>
      <c r="B1741" s="16" t="s">
        <v>1852</v>
      </c>
      <c r="C1741" s="108" t="s">
        <v>1917</v>
      </c>
      <c r="D1741" s="18"/>
      <c r="E1741" s="52"/>
      <c r="F1741" s="276">
        <v>868.18</v>
      </c>
      <c r="G1741" s="358" t="s">
        <v>141</v>
      </c>
      <c r="H1741" s="359" t="str">
        <f>IFERROR(IF(OR(#REF!,#REF!,#REF!),H$3*$F1741,""),"n/a")</f>
        <v>n/a</v>
      </c>
      <c r="I1741" s="359" t="str">
        <f>IFERROR(IF(OR(#REF!,#REF!,#REF!),I$3*$F1741,""),"n/a")</f>
        <v>n/a</v>
      </c>
      <c r="J1741" s="359" t="str">
        <f>IFERROR(IF(OR(#REF!,#REF!,#REF!),J$3*$F1741,""),"n/a")</f>
        <v>n/a</v>
      </c>
      <c r="K1741" s="359" t="str">
        <f>IFERROR(IF(OR(#REF!,#REF!,#REF!),K$3*$F1741,""),"n/a")</f>
        <v>n/a</v>
      </c>
    </row>
    <row r="1742" spans="1:11" customFormat="1" ht="15.5" x14ac:dyDescent="0.35">
      <c r="A1742" s="8"/>
      <c r="B1742" s="574" t="s">
        <v>1853</v>
      </c>
      <c r="C1742" s="193" t="s">
        <v>1918</v>
      </c>
      <c r="D1742" s="309"/>
      <c r="E1742" s="310" t="s">
        <v>141</v>
      </c>
      <c r="F1742" s="393">
        <v>868.18</v>
      </c>
      <c r="G1742" s="358" t="s">
        <v>141</v>
      </c>
      <c r="H1742" s="359" t="str">
        <f>IFERROR(IF(OR(#REF!,#REF!,#REF!),H$3*$F1742,""),"n/a")</f>
        <v>n/a</v>
      </c>
      <c r="I1742" s="359" t="str">
        <f>IFERROR(IF(OR(#REF!,#REF!,#REF!),I$3*$F1742,""),"n/a")</f>
        <v>n/a</v>
      </c>
      <c r="J1742" s="359" t="str">
        <f>IFERROR(IF(OR(#REF!,#REF!,#REF!),J$3*$F1742,""),"n/a")</f>
        <v>n/a</v>
      </c>
      <c r="K1742" s="359" t="str">
        <f>IFERROR(IF(OR(#REF!,#REF!,#REF!),K$3*$F1742,""),"n/a")</f>
        <v>n/a</v>
      </c>
    </row>
    <row r="1743" spans="1:11" customFormat="1" ht="16" thickBot="1" x14ac:dyDescent="0.4">
      <c r="A1743" s="11"/>
      <c r="B1743" s="565" t="s">
        <v>1853</v>
      </c>
      <c r="C1743" s="391" t="s">
        <v>1919</v>
      </c>
      <c r="D1743" s="386"/>
      <c r="E1743" s="384" t="s">
        <v>141</v>
      </c>
      <c r="F1743" s="344">
        <v>868.18</v>
      </c>
      <c r="G1743" s="358" t="s">
        <v>141</v>
      </c>
      <c r="H1743" s="359" t="str">
        <f>IFERROR(IF(OR(#REF!,#REF!,#REF!),H$3*$F1743,""),"n/a")</f>
        <v>n/a</v>
      </c>
      <c r="I1743" s="359" t="str">
        <f>IFERROR(IF(OR(#REF!,#REF!,#REF!),I$3*$F1743,""),"n/a")</f>
        <v>n/a</v>
      </c>
      <c r="J1743" s="359" t="str">
        <f>IFERROR(IF(OR(#REF!,#REF!,#REF!),J$3*$F1743,""),"n/a")</f>
        <v>n/a</v>
      </c>
      <c r="K1743" s="359" t="str">
        <f>IFERROR(IF(OR(#REF!,#REF!,#REF!),K$3*$F1743,""),"n/a")</f>
        <v>n/a</v>
      </c>
    </row>
    <row r="1744" spans="1:11" customFormat="1" ht="15.5" x14ac:dyDescent="0.35">
      <c r="A1744" s="8"/>
      <c r="B1744" s="3" t="s">
        <v>1852</v>
      </c>
      <c r="C1744" s="110" t="s">
        <v>1920</v>
      </c>
      <c r="D1744" s="20"/>
      <c r="E1744" s="53" t="s">
        <v>141</v>
      </c>
      <c r="F1744" s="273">
        <v>868.18</v>
      </c>
      <c r="G1744" s="358" t="s">
        <v>141</v>
      </c>
      <c r="H1744" s="359" t="str">
        <f>IFERROR(IF(OR(#REF!,#REF!,#REF!),H$3*$F1744,""),"n/a")</f>
        <v>n/a</v>
      </c>
      <c r="I1744" s="359" t="str">
        <f>IFERROR(IF(OR(#REF!,#REF!,#REF!),I$3*$F1744,""),"n/a")</f>
        <v>n/a</v>
      </c>
      <c r="J1744" s="359" t="str">
        <f>IFERROR(IF(OR(#REF!,#REF!,#REF!),J$3*$F1744,""),"n/a")</f>
        <v>n/a</v>
      </c>
      <c r="K1744" s="359" t="str">
        <f>IFERROR(IF(OR(#REF!,#REF!,#REF!),K$3*$F1744,""),"n/a")</f>
        <v>n/a</v>
      </c>
    </row>
    <row r="1745" spans="1:11" customFormat="1" ht="16" thickBot="1" x14ac:dyDescent="0.4">
      <c r="A1745" s="8"/>
      <c r="B1745" s="221" t="s">
        <v>1854</v>
      </c>
      <c r="C1745" s="247" t="s">
        <v>1921</v>
      </c>
      <c r="D1745" s="222"/>
      <c r="E1745" s="242" t="s">
        <v>141</v>
      </c>
      <c r="F1745" s="274">
        <v>868.18</v>
      </c>
      <c r="G1745" s="358" t="s">
        <v>141</v>
      </c>
      <c r="H1745" s="359" t="str">
        <f>IFERROR(IF(OR(#REF!,#REF!,#REF!),H$3*$F1745,""),"n/a")</f>
        <v>n/a</v>
      </c>
      <c r="I1745" s="359" t="str">
        <f>IFERROR(IF(OR(#REF!,#REF!,#REF!),I$3*$F1745,""),"n/a")</f>
        <v>n/a</v>
      </c>
      <c r="J1745" s="359" t="str">
        <f>IFERROR(IF(OR(#REF!,#REF!,#REF!),J$3*$F1745,""),"n/a")</f>
        <v>n/a</v>
      </c>
      <c r="K1745" s="359" t="str">
        <f>IFERROR(IF(OR(#REF!,#REF!,#REF!),K$3*$F1745,""),"n/a")</f>
        <v>n/a</v>
      </c>
    </row>
    <row r="1746" spans="1:11" customFormat="1" ht="15.5" x14ac:dyDescent="0.35">
      <c r="A1746" s="10"/>
      <c r="B1746" s="16" t="s">
        <v>1854</v>
      </c>
      <c r="C1746" s="108" t="s">
        <v>1922</v>
      </c>
      <c r="D1746" s="18"/>
      <c r="E1746" s="52"/>
      <c r="F1746" s="276">
        <v>868.18</v>
      </c>
      <c r="G1746" s="358" t="s">
        <v>141</v>
      </c>
      <c r="H1746" s="359" t="str">
        <f>IFERROR(IF(OR(#REF!,#REF!,#REF!),H$3*$F1746,""),"n/a")</f>
        <v>n/a</v>
      </c>
      <c r="I1746" s="359" t="str">
        <f>IFERROR(IF(OR(#REF!,#REF!,#REF!),I$3*$F1746,""),"n/a")</f>
        <v>n/a</v>
      </c>
      <c r="J1746" s="359" t="str">
        <f>IFERROR(IF(OR(#REF!,#REF!,#REF!),J$3*$F1746,""),"n/a")</f>
        <v>n/a</v>
      </c>
      <c r="K1746" s="359" t="str">
        <f>IFERROR(IF(OR(#REF!,#REF!,#REF!),K$3*$F1746,""),"n/a")</f>
        <v>n/a</v>
      </c>
    </row>
    <row r="1747" spans="1:11" customFormat="1" ht="16" thickBot="1" x14ac:dyDescent="0.4">
      <c r="A1747" s="11"/>
      <c r="B1747" s="565" t="s">
        <v>1853</v>
      </c>
      <c r="C1747" s="391" t="s">
        <v>1923</v>
      </c>
      <c r="D1747" s="386"/>
      <c r="E1747" s="384" t="s">
        <v>141</v>
      </c>
      <c r="F1747" s="344">
        <v>868.18</v>
      </c>
      <c r="G1747" s="358" t="s">
        <v>141</v>
      </c>
      <c r="H1747" s="359" t="str">
        <f>IFERROR(IF(OR(#REF!,#REF!,#REF!),H$3*$F1747,""),"n/a")</f>
        <v>n/a</v>
      </c>
      <c r="I1747" s="359" t="str">
        <f>IFERROR(IF(OR(#REF!,#REF!,#REF!),I$3*$F1747,""),"n/a")</f>
        <v>n/a</v>
      </c>
      <c r="J1747" s="359" t="str">
        <f>IFERROR(IF(OR(#REF!,#REF!,#REF!),J$3*$F1747,""),"n/a")</f>
        <v>n/a</v>
      </c>
      <c r="K1747" s="359" t="str">
        <f>IFERROR(IF(OR(#REF!,#REF!,#REF!),K$3*$F1747,""),"n/a")</f>
        <v>n/a</v>
      </c>
    </row>
    <row r="1748" spans="1:11" customFormat="1" ht="31" x14ac:dyDescent="0.35">
      <c r="A1748" s="8" t="s">
        <v>9364</v>
      </c>
      <c r="B1748" s="3" t="s">
        <v>1924</v>
      </c>
      <c r="C1748" s="110" t="s">
        <v>1925</v>
      </c>
      <c r="D1748" s="20"/>
      <c r="E1748" s="53"/>
      <c r="F1748" s="273">
        <v>1240.79</v>
      </c>
      <c r="G1748" s="358" t="s">
        <v>141</v>
      </c>
      <c r="H1748" s="359" t="str">
        <f>IFERROR(IF(OR(#REF!,#REF!,#REF!),H$3*$F1748,""),"n/a")</f>
        <v>n/a</v>
      </c>
      <c r="I1748" s="359" t="str">
        <f>IFERROR(IF(OR(#REF!,#REF!,#REF!),I$3*$F1748,""),"n/a")</f>
        <v>n/a</v>
      </c>
      <c r="J1748" s="359" t="str">
        <f>IFERROR(IF(OR(#REF!,#REF!,#REF!),J$3*$F1748,""),"n/a")</f>
        <v>n/a</v>
      </c>
      <c r="K1748" s="359" t="str">
        <f>IFERROR(IF(OR(#REF!,#REF!,#REF!),K$3*$F1748,""),"n/a")</f>
        <v>n/a</v>
      </c>
    </row>
    <row r="1749" spans="1:11" customFormat="1" ht="15.5" x14ac:dyDescent="0.35">
      <c r="A1749" s="8"/>
      <c r="B1749" s="574" t="s">
        <v>1926</v>
      </c>
      <c r="C1749" s="193" t="s">
        <v>1927</v>
      </c>
      <c r="D1749" s="309"/>
      <c r="E1749" s="310"/>
      <c r="F1749" s="393">
        <v>1240.79</v>
      </c>
      <c r="G1749" s="358" t="s">
        <v>141</v>
      </c>
      <c r="H1749" s="359" t="str">
        <f>IFERROR(IF(OR(#REF!,#REF!,#REF!),H$3*$F1749,""),"n/a")</f>
        <v>n/a</v>
      </c>
      <c r="I1749" s="359" t="str">
        <f>IFERROR(IF(OR(#REF!,#REF!,#REF!),I$3*$F1749,""),"n/a")</f>
        <v>n/a</v>
      </c>
      <c r="J1749" s="359" t="str">
        <f>IFERROR(IF(OR(#REF!,#REF!,#REF!),J$3*$F1749,""),"n/a")</f>
        <v>n/a</v>
      </c>
      <c r="K1749" s="359" t="str">
        <f>IFERROR(IF(OR(#REF!,#REF!,#REF!),K$3*$F1749,""),"n/a")</f>
        <v>n/a</v>
      </c>
    </row>
    <row r="1750" spans="1:11" customFormat="1" ht="15.5" x14ac:dyDescent="0.35">
      <c r="A1750" s="8" t="s">
        <v>9365</v>
      </c>
      <c r="B1750" s="574" t="s">
        <v>1928</v>
      </c>
      <c r="C1750" s="193" t="s">
        <v>1929</v>
      </c>
      <c r="D1750" s="309"/>
      <c r="E1750" s="310"/>
      <c r="F1750" s="393">
        <v>376.17</v>
      </c>
      <c r="G1750" s="358" t="s">
        <v>141</v>
      </c>
      <c r="H1750" s="359" t="str">
        <f>IFERROR(IF(OR(#REF!,#REF!,#REF!),H$3*$F1750,""),"n/a")</f>
        <v>n/a</v>
      </c>
      <c r="I1750" s="359" t="str">
        <f>IFERROR(IF(OR(#REF!,#REF!,#REF!),I$3*$F1750,""),"n/a")</f>
        <v>n/a</v>
      </c>
      <c r="J1750" s="359" t="str">
        <f>IFERROR(IF(OR(#REF!,#REF!,#REF!),J$3*$F1750,""),"n/a")</f>
        <v>n/a</v>
      </c>
      <c r="K1750" s="359" t="str">
        <f>IFERROR(IF(OR(#REF!,#REF!,#REF!),K$3*$F1750,""),"n/a")</f>
        <v>n/a</v>
      </c>
    </row>
    <row r="1751" spans="1:11" customFormat="1" ht="16" thickBot="1" x14ac:dyDescent="0.4">
      <c r="A1751" s="8"/>
      <c r="B1751" s="221" t="s">
        <v>1930</v>
      </c>
      <c r="C1751" s="247" t="s">
        <v>1931</v>
      </c>
      <c r="D1751" s="222"/>
      <c r="E1751" s="242"/>
      <c r="F1751" s="274">
        <v>376.17</v>
      </c>
      <c r="G1751" s="358" t="s">
        <v>141</v>
      </c>
      <c r="H1751" s="359" t="str">
        <f>IFERROR(IF(OR(#REF!,#REF!,#REF!),H$3*$F1751,""),"n/a")</f>
        <v>n/a</v>
      </c>
      <c r="I1751" s="359" t="str">
        <f>IFERROR(IF(OR(#REF!,#REF!,#REF!),I$3*$F1751,""),"n/a")</f>
        <v>n/a</v>
      </c>
      <c r="J1751" s="359" t="str">
        <f>IFERROR(IF(OR(#REF!,#REF!,#REF!),J$3*$F1751,""),"n/a")</f>
        <v>n/a</v>
      </c>
      <c r="K1751" s="359" t="str">
        <f>IFERROR(IF(OR(#REF!,#REF!,#REF!),K$3*$F1751,""),"n/a")</f>
        <v>n/a</v>
      </c>
    </row>
    <row r="1752" spans="1:11" customFormat="1" ht="15.5" x14ac:dyDescent="0.35">
      <c r="A1752" s="10"/>
      <c r="B1752" s="16" t="s">
        <v>1932</v>
      </c>
      <c r="C1752" s="517" t="s">
        <v>1933</v>
      </c>
      <c r="D1752" s="18"/>
      <c r="E1752" s="52" t="s">
        <v>141</v>
      </c>
      <c r="F1752" s="276">
        <v>376.17</v>
      </c>
      <c r="G1752" s="358" t="s">
        <v>141</v>
      </c>
      <c r="H1752" s="359" t="str">
        <f>IFERROR(IF(OR(#REF!,#REF!,#REF!),H$3*$F1752,""),"n/a")</f>
        <v>n/a</v>
      </c>
      <c r="I1752" s="359" t="str">
        <f>IFERROR(IF(OR(#REF!,#REF!,#REF!),I$3*$F1752,""),"n/a")</f>
        <v>n/a</v>
      </c>
      <c r="J1752" s="359" t="str">
        <f>IFERROR(IF(OR(#REF!,#REF!,#REF!),J$3*$F1752,""),"n/a")</f>
        <v>n/a</v>
      </c>
      <c r="K1752" s="359" t="str">
        <f>IFERROR(IF(OR(#REF!,#REF!,#REF!),K$3*$F1752,""),"n/a")</f>
        <v>n/a</v>
      </c>
    </row>
    <row r="1753" spans="1:11" customFormat="1" ht="16" thickBot="1" x14ac:dyDescent="0.4">
      <c r="A1753" s="11" t="s">
        <v>9366</v>
      </c>
      <c r="B1753" s="565" t="s">
        <v>1934</v>
      </c>
      <c r="C1753" s="391" t="s">
        <v>1935</v>
      </c>
      <c r="D1753" s="386"/>
      <c r="E1753" s="384"/>
      <c r="F1753" s="344">
        <v>1126.32</v>
      </c>
      <c r="G1753" s="358" t="s">
        <v>141</v>
      </c>
      <c r="H1753" s="359" t="str">
        <f>IFERROR(IF(OR(#REF!,#REF!,#REF!),H$3*$F1753,""),"n/a")</f>
        <v>n/a</v>
      </c>
      <c r="I1753" s="359" t="str">
        <f>IFERROR(IF(OR(#REF!,#REF!,#REF!),I$3*$F1753,""),"n/a")</f>
        <v>n/a</v>
      </c>
      <c r="J1753" s="359" t="str">
        <f>IFERROR(IF(OR(#REF!,#REF!,#REF!),J$3*$F1753,""),"n/a")</f>
        <v>n/a</v>
      </c>
      <c r="K1753" s="359" t="str">
        <f>IFERROR(IF(OR(#REF!,#REF!,#REF!),K$3*$F1753,""),"n/a")</f>
        <v>n/a</v>
      </c>
    </row>
    <row r="1754" spans="1:11" customFormat="1" ht="37.15" customHeight="1" thickBot="1" x14ac:dyDescent="0.4">
      <c r="A1754" s="74"/>
      <c r="B1754" s="5" t="s">
        <v>1936</v>
      </c>
      <c r="C1754" s="109" t="s">
        <v>1937</v>
      </c>
      <c r="D1754" s="94"/>
      <c r="E1754" s="94"/>
      <c r="F1754" s="189">
        <v>1126.32</v>
      </c>
      <c r="G1754" s="358" t="s">
        <v>141</v>
      </c>
      <c r="H1754" s="359" t="str">
        <f>IFERROR(IF(OR(#REF!,#REF!,#REF!),H$3*$F1754,""),"n/a")</f>
        <v>n/a</v>
      </c>
      <c r="I1754" s="359" t="str">
        <f>IFERROR(IF(OR(#REF!,#REF!,#REF!),I$3*$F1754,""),"n/a")</f>
        <v>n/a</v>
      </c>
      <c r="J1754" s="359" t="str">
        <f>IFERROR(IF(OR(#REF!,#REF!,#REF!),J$3*$F1754,""),"n/a")</f>
        <v>n/a</v>
      </c>
      <c r="K1754" s="359" t="str">
        <f>IFERROR(IF(OR(#REF!,#REF!,#REF!),K$3*$F1754,""),"n/a")</f>
        <v>n/a</v>
      </c>
    </row>
    <row r="1755" spans="1:11" customFormat="1" ht="15.5" x14ac:dyDescent="0.35">
      <c r="A1755" s="10" t="s">
        <v>9367</v>
      </c>
      <c r="B1755" s="16" t="s">
        <v>1938</v>
      </c>
      <c r="C1755" s="108" t="s">
        <v>1939</v>
      </c>
      <c r="D1755" s="18"/>
      <c r="E1755" s="52"/>
      <c r="F1755" s="276">
        <v>3908.47</v>
      </c>
      <c r="G1755" s="358" t="s">
        <v>141</v>
      </c>
      <c r="H1755" s="359" t="str">
        <f>IFERROR(IF(OR(#REF!,#REF!,#REF!),H$3*$F1755,""),"n/a")</f>
        <v>n/a</v>
      </c>
      <c r="I1755" s="359" t="str">
        <f>IFERROR(IF(OR(#REF!,#REF!,#REF!),I$3*$F1755,""),"n/a")</f>
        <v>n/a</v>
      </c>
      <c r="J1755" s="359" t="str">
        <f>IFERROR(IF(OR(#REF!,#REF!,#REF!),J$3*$F1755,""),"n/a")</f>
        <v>n/a</v>
      </c>
      <c r="K1755" s="359" t="str">
        <f>IFERROR(IF(OR(#REF!,#REF!,#REF!),K$3*$F1755,""),"n/a")</f>
        <v>n/a</v>
      </c>
    </row>
    <row r="1756" spans="1:11" customFormat="1" ht="16" thickBot="1" x14ac:dyDescent="0.4">
      <c r="A1756" s="11"/>
      <c r="B1756" s="565" t="s">
        <v>1940</v>
      </c>
      <c r="C1756" s="391" t="s">
        <v>1941</v>
      </c>
      <c r="D1756" s="386"/>
      <c r="E1756" s="384"/>
      <c r="F1756" s="344">
        <v>3908.47</v>
      </c>
      <c r="G1756" s="358" t="s">
        <v>141</v>
      </c>
      <c r="H1756" s="359" t="str">
        <f>IFERROR(IF(OR(#REF!,#REF!,#REF!),H$3*$F1756,""),"n/a")</f>
        <v>n/a</v>
      </c>
      <c r="I1756" s="359" t="str">
        <f>IFERROR(IF(OR(#REF!,#REF!,#REF!),I$3*$F1756,""),"n/a")</f>
        <v>n/a</v>
      </c>
      <c r="J1756" s="359" t="str">
        <f>IFERROR(IF(OR(#REF!,#REF!,#REF!),J$3*$F1756,""),"n/a")</f>
        <v>n/a</v>
      </c>
      <c r="K1756" s="359" t="str">
        <f>IFERROR(IF(OR(#REF!,#REF!,#REF!),K$3*$F1756,""),"n/a")</f>
        <v>n/a</v>
      </c>
    </row>
    <row r="1757" spans="1:11" customFormat="1" ht="15.5" x14ac:dyDescent="0.35">
      <c r="A1757" s="404" t="s">
        <v>1942</v>
      </c>
      <c r="B1757" s="430" t="s">
        <v>141</v>
      </c>
      <c r="C1757" s="658" t="s">
        <v>141</v>
      </c>
      <c r="D1757" s="450"/>
      <c r="E1757" s="530" t="s">
        <v>141</v>
      </c>
      <c r="F1757" s="481" t="s">
        <v>141</v>
      </c>
      <c r="G1757" s="358" t="s">
        <v>141</v>
      </c>
      <c r="H1757" s="359" t="str">
        <f>IFERROR(IF(OR(#REF!,#REF!,#REF!),H$3*$F1757,""),"n/a")</f>
        <v>n/a</v>
      </c>
      <c r="I1757" s="359" t="str">
        <f>IFERROR(IF(OR(#REF!,#REF!,#REF!),I$3*$F1757,""),"n/a")</f>
        <v>n/a</v>
      </c>
      <c r="J1757" s="359" t="str">
        <f>IFERROR(IF(OR(#REF!,#REF!,#REF!),J$3*$F1757,""),"n/a")</f>
        <v>n/a</v>
      </c>
      <c r="K1757" s="359" t="str">
        <f>IFERROR(IF(OR(#REF!,#REF!,#REF!),K$3*$F1757,""),"n/a")</f>
        <v>n/a</v>
      </c>
    </row>
    <row r="1758" spans="1:11" customFormat="1" ht="15.5" x14ac:dyDescent="0.35">
      <c r="A1758" s="8" t="s">
        <v>9600</v>
      </c>
      <c r="B1758" s="574" t="s">
        <v>1943</v>
      </c>
      <c r="C1758" s="193" t="s">
        <v>1944</v>
      </c>
      <c r="D1758" s="309"/>
      <c r="E1758" s="310" t="s">
        <v>141</v>
      </c>
      <c r="F1758" s="393">
        <v>99.28</v>
      </c>
      <c r="G1758" s="358" t="s">
        <v>141</v>
      </c>
      <c r="H1758" s="359" t="str">
        <f>IFERROR(IF(OR(#REF!,#REF!,#REF!),H$3*$F1758,""),"n/a")</f>
        <v>n/a</v>
      </c>
      <c r="I1758" s="359" t="str">
        <f>IFERROR(IF(OR(#REF!,#REF!,#REF!),I$3*$F1758,""),"n/a")</f>
        <v>n/a</v>
      </c>
      <c r="J1758" s="359" t="str">
        <f>IFERROR(IF(OR(#REF!,#REF!,#REF!),J$3*$F1758,""),"n/a")</f>
        <v>n/a</v>
      </c>
      <c r="K1758" s="359" t="str">
        <f>IFERROR(IF(OR(#REF!,#REF!,#REF!),K$3*$F1758,""),"n/a")</f>
        <v>n/a</v>
      </c>
    </row>
    <row r="1759" spans="1:11" customFormat="1" ht="16" thickBot="1" x14ac:dyDescent="0.4">
      <c r="A1759" s="8"/>
      <c r="B1759" s="221" t="s">
        <v>1943</v>
      </c>
      <c r="C1759" s="247" t="s">
        <v>1945</v>
      </c>
      <c r="D1759" s="222"/>
      <c r="E1759" s="267"/>
      <c r="F1759" s="274">
        <v>99.28</v>
      </c>
      <c r="G1759" s="358" t="s">
        <v>141</v>
      </c>
      <c r="H1759" s="359" t="str">
        <f>IFERROR(IF(OR(#REF!,#REF!,#REF!),H$3*$F1759,""),"n/a")</f>
        <v>n/a</v>
      </c>
      <c r="I1759" s="359" t="str">
        <f>IFERROR(IF(OR(#REF!,#REF!,#REF!),I$3*$F1759,""),"n/a")</f>
        <v>n/a</v>
      </c>
      <c r="J1759" s="359" t="str">
        <f>IFERROR(IF(OR(#REF!,#REF!,#REF!),J$3*$F1759,""),"n/a")</f>
        <v>n/a</v>
      </c>
      <c r="K1759" s="359" t="str">
        <f>IFERROR(IF(OR(#REF!,#REF!,#REF!),K$3*$F1759,""),"n/a")</f>
        <v>n/a</v>
      </c>
    </row>
    <row r="1760" spans="1:11" customFormat="1" ht="15.5" x14ac:dyDescent="0.35">
      <c r="A1760" s="10"/>
      <c r="B1760" s="16" t="s">
        <v>1943</v>
      </c>
      <c r="C1760" s="108" t="s">
        <v>1946</v>
      </c>
      <c r="D1760" s="18"/>
      <c r="E1760" s="52" t="s">
        <v>141</v>
      </c>
      <c r="F1760" s="276">
        <v>99.28</v>
      </c>
      <c r="G1760" s="358" t="s">
        <v>141</v>
      </c>
      <c r="H1760" s="359" t="str">
        <f>IFERROR(IF(OR(#REF!,#REF!,#REF!),H$3*$F1760,""),"n/a")</f>
        <v>n/a</v>
      </c>
      <c r="I1760" s="359" t="str">
        <f>IFERROR(IF(OR(#REF!,#REF!,#REF!),I$3*$F1760,""),"n/a")</f>
        <v>n/a</v>
      </c>
      <c r="J1760" s="359" t="str">
        <f>IFERROR(IF(OR(#REF!,#REF!,#REF!),J$3*$F1760,""),"n/a")</f>
        <v>n/a</v>
      </c>
      <c r="K1760" s="359" t="str">
        <f>IFERROR(IF(OR(#REF!,#REF!,#REF!),K$3*$F1760,""),"n/a")</f>
        <v>n/a</v>
      </c>
    </row>
    <row r="1761" spans="1:11" customFormat="1" ht="15.5" x14ac:dyDescent="0.35">
      <c r="A1761" s="8"/>
      <c r="B1761" s="574" t="s">
        <v>1943</v>
      </c>
      <c r="C1761" s="193" t="s">
        <v>1947</v>
      </c>
      <c r="D1761" s="309"/>
      <c r="E1761" s="310" t="s">
        <v>141</v>
      </c>
      <c r="F1761" s="393">
        <v>99.28</v>
      </c>
      <c r="G1761" s="358" t="s">
        <v>141</v>
      </c>
      <c r="H1761" s="359" t="str">
        <f>IFERROR(IF(OR(#REF!,#REF!,#REF!),H$3*$F1761,""),"n/a")</f>
        <v>n/a</v>
      </c>
      <c r="I1761" s="359" t="str">
        <f>IFERROR(IF(OR(#REF!,#REF!,#REF!),I$3*$F1761,""),"n/a")</f>
        <v>n/a</v>
      </c>
      <c r="J1761" s="359" t="str">
        <f>IFERROR(IF(OR(#REF!,#REF!,#REF!),J$3*$F1761,""),"n/a")</f>
        <v>n/a</v>
      </c>
      <c r="K1761" s="359" t="str">
        <f>IFERROR(IF(OR(#REF!,#REF!,#REF!),K$3*$F1761,""),"n/a")</f>
        <v>n/a</v>
      </c>
    </row>
    <row r="1762" spans="1:11" customFormat="1" ht="16" thickBot="1" x14ac:dyDescent="0.4">
      <c r="A1762" s="11"/>
      <c r="B1762" s="565" t="s">
        <v>1948</v>
      </c>
      <c r="C1762" s="391" t="s">
        <v>1949</v>
      </c>
      <c r="D1762" s="386"/>
      <c r="E1762" s="384" t="s">
        <v>141</v>
      </c>
      <c r="F1762" s="344">
        <v>99.28</v>
      </c>
      <c r="G1762" s="358" t="s">
        <v>141</v>
      </c>
      <c r="H1762" s="359" t="str">
        <f>IFERROR(IF(OR(#REF!,#REF!,#REF!),H$3*$F1762,""),"n/a")</f>
        <v>n/a</v>
      </c>
      <c r="I1762" s="359" t="str">
        <f>IFERROR(IF(OR(#REF!,#REF!,#REF!),I$3*$F1762,""),"n/a")</f>
        <v>n/a</v>
      </c>
      <c r="J1762" s="359" t="str">
        <f>IFERROR(IF(OR(#REF!,#REF!,#REF!),J$3*$F1762,""),"n/a")</f>
        <v>n/a</v>
      </c>
      <c r="K1762" s="359" t="str">
        <f>IFERROR(IF(OR(#REF!,#REF!,#REF!),K$3*$F1762,""),"n/a")</f>
        <v>n/a</v>
      </c>
    </row>
    <row r="1763" spans="1:11" customFormat="1" ht="15.5" x14ac:dyDescent="0.35">
      <c r="A1763" s="8" t="s">
        <v>9601</v>
      </c>
      <c r="B1763" s="3" t="s">
        <v>1950</v>
      </c>
      <c r="C1763" s="110" t="s">
        <v>1951</v>
      </c>
      <c r="D1763" s="20"/>
      <c r="E1763" s="53" t="s">
        <v>141</v>
      </c>
      <c r="F1763" s="273">
        <v>113.62</v>
      </c>
      <c r="G1763" s="358" t="s">
        <v>141</v>
      </c>
      <c r="H1763" s="359" t="str">
        <f>IFERROR(IF(OR(#REF!,#REF!,#REF!),H$3*$F1763,""),"n/a")</f>
        <v>n/a</v>
      </c>
      <c r="I1763" s="359" t="str">
        <f>IFERROR(IF(OR(#REF!,#REF!,#REF!),I$3*$F1763,""),"n/a")</f>
        <v>n/a</v>
      </c>
      <c r="J1763" s="359" t="str">
        <f>IFERROR(IF(OR(#REF!,#REF!,#REF!),J$3*$F1763,""),"n/a")</f>
        <v>n/a</v>
      </c>
      <c r="K1763" s="359" t="str">
        <f>IFERROR(IF(OR(#REF!,#REF!,#REF!),K$3*$F1763,""),"n/a")</f>
        <v>n/a</v>
      </c>
    </row>
    <row r="1764" spans="1:11" customFormat="1" ht="15.5" x14ac:dyDescent="0.35">
      <c r="A1764" s="8"/>
      <c r="B1764" s="574" t="s">
        <v>1950</v>
      </c>
      <c r="C1764" s="193" t="s">
        <v>1952</v>
      </c>
      <c r="D1764" s="309"/>
      <c r="E1764" s="327"/>
      <c r="F1764" s="393">
        <v>113.62</v>
      </c>
      <c r="G1764" s="358" t="s">
        <v>141</v>
      </c>
      <c r="H1764" s="359" t="str">
        <f>IFERROR(IF(OR(#REF!,#REF!,#REF!),H$3*$F1764,""),"n/a")</f>
        <v>n/a</v>
      </c>
      <c r="I1764" s="359" t="str">
        <f>IFERROR(IF(OR(#REF!,#REF!,#REF!),I$3*$F1764,""),"n/a")</f>
        <v>n/a</v>
      </c>
      <c r="J1764" s="359" t="str">
        <f>IFERROR(IF(OR(#REF!,#REF!,#REF!),J$3*$F1764,""),"n/a")</f>
        <v>n/a</v>
      </c>
      <c r="K1764" s="359" t="str">
        <f>IFERROR(IF(OR(#REF!,#REF!,#REF!),K$3*$F1764,""),"n/a")</f>
        <v>n/a</v>
      </c>
    </row>
    <row r="1765" spans="1:11" customFormat="1" ht="16" thickBot="1" x14ac:dyDescent="0.4">
      <c r="A1765" s="8"/>
      <c r="B1765" s="221" t="s">
        <v>1953</v>
      </c>
      <c r="C1765" s="247" t="s">
        <v>1954</v>
      </c>
      <c r="D1765" s="222"/>
      <c r="E1765" s="267"/>
      <c r="F1765" s="274">
        <v>113.62</v>
      </c>
      <c r="G1765" s="358" t="s">
        <v>141</v>
      </c>
      <c r="H1765" s="359" t="str">
        <f>IFERROR(IF(OR(#REF!,#REF!,#REF!),H$3*$F1765,""),"n/a")</f>
        <v>n/a</v>
      </c>
      <c r="I1765" s="359" t="str">
        <f>IFERROR(IF(OR(#REF!,#REF!,#REF!),I$3*$F1765,""),"n/a")</f>
        <v>n/a</v>
      </c>
      <c r="J1765" s="359" t="str">
        <f>IFERROR(IF(OR(#REF!,#REF!,#REF!),J$3*$F1765,""),"n/a")</f>
        <v>n/a</v>
      </c>
      <c r="K1765" s="359" t="str">
        <f>IFERROR(IF(OR(#REF!,#REF!,#REF!),K$3*$F1765,""),"n/a")</f>
        <v>n/a</v>
      </c>
    </row>
    <row r="1766" spans="1:11" customFormat="1" ht="15.5" x14ac:dyDescent="0.35">
      <c r="A1766" s="10"/>
      <c r="B1766" s="16" t="s">
        <v>1950</v>
      </c>
      <c r="C1766" s="108" t="s">
        <v>1955</v>
      </c>
      <c r="D1766" s="18"/>
      <c r="E1766" s="52" t="s">
        <v>141</v>
      </c>
      <c r="F1766" s="276">
        <v>113.62</v>
      </c>
      <c r="G1766" s="358" t="s">
        <v>141</v>
      </c>
      <c r="H1766" s="359" t="str">
        <f>IFERROR(IF(OR(#REF!,#REF!,#REF!),H$3*$F1766,""),"n/a")</f>
        <v>n/a</v>
      </c>
      <c r="I1766" s="359" t="str">
        <f>IFERROR(IF(OR(#REF!,#REF!,#REF!),I$3*$F1766,""),"n/a")</f>
        <v>n/a</v>
      </c>
      <c r="J1766" s="359" t="str">
        <f>IFERROR(IF(OR(#REF!,#REF!,#REF!),J$3*$F1766,""),"n/a")</f>
        <v>n/a</v>
      </c>
      <c r="K1766" s="359" t="str">
        <f>IFERROR(IF(OR(#REF!,#REF!,#REF!),K$3*$F1766,""),"n/a")</f>
        <v>n/a</v>
      </c>
    </row>
    <row r="1767" spans="1:11" customFormat="1" ht="16" thickBot="1" x14ac:dyDescent="0.4">
      <c r="A1767" s="11"/>
      <c r="B1767" s="565" t="s">
        <v>1950</v>
      </c>
      <c r="C1767" s="391" t="s">
        <v>1956</v>
      </c>
      <c r="D1767" s="386"/>
      <c r="E1767" s="384" t="s">
        <v>141</v>
      </c>
      <c r="F1767" s="344">
        <v>113.62</v>
      </c>
      <c r="G1767" s="358" t="s">
        <v>141</v>
      </c>
      <c r="H1767" s="359" t="str">
        <f>IFERROR(IF(OR(#REF!,#REF!,#REF!),H$3*$F1767,""),"n/a")</f>
        <v>n/a</v>
      </c>
      <c r="I1767" s="359" t="str">
        <f>IFERROR(IF(OR(#REF!,#REF!,#REF!),I$3*$F1767,""),"n/a")</f>
        <v>n/a</v>
      </c>
      <c r="J1767" s="359" t="str">
        <f>IFERROR(IF(OR(#REF!,#REF!,#REF!),J$3*$F1767,""),"n/a")</f>
        <v>n/a</v>
      </c>
      <c r="K1767" s="359" t="str">
        <f>IFERROR(IF(OR(#REF!,#REF!,#REF!),K$3*$F1767,""),"n/a")</f>
        <v>n/a</v>
      </c>
    </row>
    <row r="1768" spans="1:11" customFormat="1" ht="15.5" x14ac:dyDescent="0.35">
      <c r="A1768" s="8" t="s">
        <v>9602</v>
      </c>
      <c r="B1768" s="3" t="s">
        <v>1957</v>
      </c>
      <c r="C1768" s="110" t="s">
        <v>1958</v>
      </c>
      <c r="D1768" s="20"/>
      <c r="E1768" s="53" t="s">
        <v>141</v>
      </c>
      <c r="F1768" s="273">
        <v>116.01</v>
      </c>
      <c r="G1768" s="358" t="s">
        <v>141</v>
      </c>
      <c r="H1768" s="359" t="str">
        <f>IFERROR(IF(OR(#REF!,#REF!,#REF!),H$3*$F1768,""),"n/a")</f>
        <v>n/a</v>
      </c>
      <c r="I1768" s="359" t="str">
        <f>IFERROR(IF(OR(#REF!,#REF!,#REF!),I$3*$F1768,""),"n/a")</f>
        <v>n/a</v>
      </c>
      <c r="J1768" s="359" t="str">
        <f>IFERROR(IF(OR(#REF!,#REF!,#REF!),J$3*$F1768,""),"n/a")</f>
        <v>n/a</v>
      </c>
      <c r="K1768" s="359" t="str">
        <f>IFERROR(IF(OR(#REF!,#REF!,#REF!),K$3*$F1768,""),"n/a")</f>
        <v>n/a</v>
      </c>
    </row>
    <row r="1769" spans="1:11" customFormat="1" ht="16" thickBot="1" x14ac:dyDescent="0.4">
      <c r="A1769" s="8"/>
      <c r="B1769" s="221" t="s">
        <v>1957</v>
      </c>
      <c r="C1769" s="247" t="s">
        <v>1959</v>
      </c>
      <c r="D1769" s="222"/>
      <c r="E1769" s="267"/>
      <c r="F1769" s="274">
        <v>116.01</v>
      </c>
      <c r="G1769" s="358" t="s">
        <v>141</v>
      </c>
      <c r="H1769" s="359" t="str">
        <f>IFERROR(IF(OR(#REF!,#REF!,#REF!),H$3*$F1769,""),"n/a")</f>
        <v>n/a</v>
      </c>
      <c r="I1769" s="359" t="str">
        <f>IFERROR(IF(OR(#REF!,#REF!,#REF!),I$3*$F1769,""),"n/a")</f>
        <v>n/a</v>
      </c>
      <c r="J1769" s="359" t="str">
        <f>IFERROR(IF(OR(#REF!,#REF!,#REF!),J$3*$F1769,""),"n/a")</f>
        <v>n/a</v>
      </c>
      <c r="K1769" s="359" t="str">
        <f>IFERROR(IF(OR(#REF!,#REF!,#REF!),K$3*$F1769,""),"n/a")</f>
        <v>n/a</v>
      </c>
    </row>
    <row r="1770" spans="1:11" customFormat="1" ht="15.5" x14ac:dyDescent="0.35">
      <c r="A1770" s="10"/>
      <c r="B1770" s="16" t="s">
        <v>1960</v>
      </c>
      <c r="C1770" s="108" t="s">
        <v>1961</v>
      </c>
      <c r="D1770" s="18"/>
      <c r="E1770" s="52" t="s">
        <v>141</v>
      </c>
      <c r="F1770" s="276">
        <v>116.01</v>
      </c>
      <c r="G1770" s="358" t="s">
        <v>141</v>
      </c>
      <c r="H1770" s="359" t="str">
        <f>IFERROR(IF(OR(#REF!,#REF!,#REF!),H$3*$F1770,""),"n/a")</f>
        <v>n/a</v>
      </c>
      <c r="I1770" s="359" t="str">
        <f>IFERROR(IF(OR(#REF!,#REF!,#REF!),I$3*$F1770,""),"n/a")</f>
        <v>n/a</v>
      </c>
      <c r="J1770" s="359" t="str">
        <f>IFERROR(IF(OR(#REF!,#REF!,#REF!),J$3*$F1770,""),"n/a")</f>
        <v>n/a</v>
      </c>
      <c r="K1770" s="359" t="str">
        <f>IFERROR(IF(OR(#REF!,#REF!,#REF!),K$3*$F1770,""),"n/a")</f>
        <v>n/a</v>
      </c>
    </row>
    <row r="1771" spans="1:11" customFormat="1" ht="16" thickBot="1" x14ac:dyDescent="0.4">
      <c r="A1771" s="11"/>
      <c r="B1771" s="565" t="s">
        <v>1960</v>
      </c>
      <c r="C1771" s="391" t="s">
        <v>1962</v>
      </c>
      <c r="D1771" s="386"/>
      <c r="E1771" s="384"/>
      <c r="F1771" s="344">
        <v>116.01</v>
      </c>
      <c r="G1771" s="358" t="s">
        <v>141</v>
      </c>
      <c r="H1771" s="359" t="str">
        <f>IFERROR(IF(OR(#REF!,#REF!,#REF!),H$3*$F1771,""),"n/a")</f>
        <v>n/a</v>
      </c>
      <c r="I1771" s="359" t="str">
        <f>IFERROR(IF(OR(#REF!,#REF!,#REF!),I$3*$F1771,""),"n/a")</f>
        <v>n/a</v>
      </c>
      <c r="J1771" s="359" t="str">
        <f>IFERROR(IF(OR(#REF!,#REF!,#REF!),J$3*$F1771,""),"n/a")</f>
        <v>n/a</v>
      </c>
      <c r="K1771" s="359" t="str">
        <f>IFERROR(IF(OR(#REF!,#REF!,#REF!),K$3*$F1771,""),"n/a")</f>
        <v>n/a</v>
      </c>
    </row>
    <row r="1772" spans="1:11" customFormat="1" ht="15.5" x14ac:dyDescent="0.35">
      <c r="A1772" s="8"/>
      <c r="B1772" s="3" t="s">
        <v>1957</v>
      </c>
      <c r="C1772" s="110" t="s">
        <v>1963</v>
      </c>
      <c r="D1772" s="20"/>
      <c r="E1772" s="53" t="s">
        <v>141</v>
      </c>
      <c r="F1772" s="273">
        <v>116.01</v>
      </c>
      <c r="G1772" s="358" t="s">
        <v>141</v>
      </c>
      <c r="H1772" s="359" t="str">
        <f>IFERROR(IF(OR(#REF!,#REF!,#REF!),H$3*$F1772,""),"n/a")</f>
        <v>n/a</v>
      </c>
      <c r="I1772" s="359" t="str">
        <f>IFERROR(IF(OR(#REF!,#REF!,#REF!),I$3*$F1772,""),"n/a")</f>
        <v>n/a</v>
      </c>
      <c r="J1772" s="359" t="str">
        <f>IFERROR(IF(OR(#REF!,#REF!,#REF!),J$3*$F1772,""),"n/a")</f>
        <v>n/a</v>
      </c>
      <c r="K1772" s="359" t="str">
        <f>IFERROR(IF(OR(#REF!,#REF!,#REF!),K$3*$F1772,""),"n/a")</f>
        <v>n/a</v>
      </c>
    </row>
    <row r="1773" spans="1:11" customFormat="1" ht="16" thickBot="1" x14ac:dyDescent="0.4">
      <c r="A1773" s="8"/>
      <c r="B1773" s="221" t="s">
        <v>1957</v>
      </c>
      <c r="C1773" s="247" t="s">
        <v>1964</v>
      </c>
      <c r="D1773" s="222"/>
      <c r="E1773" s="242" t="s">
        <v>141</v>
      </c>
      <c r="F1773" s="274">
        <v>116.01</v>
      </c>
      <c r="G1773" s="358" t="s">
        <v>141</v>
      </c>
      <c r="H1773" s="359" t="str">
        <f>IFERROR(IF(OR(#REF!,#REF!,#REF!),H$3*$F1773,""),"n/a")</f>
        <v>n/a</v>
      </c>
      <c r="I1773" s="359" t="str">
        <f>IFERROR(IF(OR(#REF!,#REF!,#REF!),I$3*$F1773,""),"n/a")</f>
        <v>n/a</v>
      </c>
      <c r="J1773" s="359" t="str">
        <f>IFERROR(IF(OR(#REF!,#REF!,#REF!),J$3*$F1773,""),"n/a")</f>
        <v>n/a</v>
      </c>
      <c r="K1773" s="359" t="str">
        <f>IFERROR(IF(OR(#REF!,#REF!,#REF!),K$3*$F1773,""),"n/a")</f>
        <v>n/a</v>
      </c>
    </row>
    <row r="1774" spans="1:11" customFormat="1" ht="15.5" x14ac:dyDescent="0.35">
      <c r="A1774" s="10" t="s">
        <v>9603</v>
      </c>
      <c r="B1774" s="16" t="s">
        <v>1965</v>
      </c>
      <c r="C1774" s="108" t="s">
        <v>1966</v>
      </c>
      <c r="D1774" s="18"/>
      <c r="E1774" s="52" t="s">
        <v>141</v>
      </c>
      <c r="F1774" s="276">
        <v>181.88</v>
      </c>
      <c r="G1774" s="358" t="s">
        <v>141</v>
      </c>
      <c r="H1774" s="359" t="str">
        <f>IFERROR(IF(OR(#REF!,#REF!,#REF!),H$3*$F1774,""),"n/a")</f>
        <v>n/a</v>
      </c>
      <c r="I1774" s="359" t="str">
        <f>IFERROR(IF(OR(#REF!,#REF!,#REF!),I$3*$F1774,""),"n/a")</f>
        <v>n/a</v>
      </c>
      <c r="J1774" s="359" t="str">
        <f>IFERROR(IF(OR(#REF!,#REF!,#REF!),J$3*$F1774,""),"n/a")</f>
        <v>n/a</v>
      </c>
      <c r="K1774" s="359" t="str">
        <f>IFERROR(IF(OR(#REF!,#REF!,#REF!),K$3*$F1774,""),"n/a")</f>
        <v>n/a</v>
      </c>
    </row>
    <row r="1775" spans="1:11" customFormat="1" ht="16" thickBot="1" x14ac:dyDescent="0.4">
      <c r="A1775" s="11"/>
      <c r="B1775" s="565" t="s">
        <v>1967</v>
      </c>
      <c r="C1775" s="391" t="s">
        <v>1968</v>
      </c>
      <c r="D1775" s="386"/>
      <c r="E1775" s="399"/>
      <c r="F1775" s="344">
        <v>181.88</v>
      </c>
      <c r="G1775" s="358" t="s">
        <v>141</v>
      </c>
      <c r="H1775" s="359" t="str">
        <f>IFERROR(IF(OR(#REF!,#REF!,#REF!),H$3*$F1775,""),"n/a")</f>
        <v>n/a</v>
      </c>
      <c r="I1775" s="359" t="str">
        <f>IFERROR(IF(OR(#REF!,#REF!,#REF!),I$3*$F1775,""),"n/a")</f>
        <v>n/a</v>
      </c>
      <c r="J1775" s="359" t="str">
        <f>IFERROR(IF(OR(#REF!,#REF!,#REF!),J$3*$F1775,""),"n/a")</f>
        <v>n/a</v>
      </c>
      <c r="K1775" s="359" t="str">
        <f>IFERROR(IF(OR(#REF!,#REF!,#REF!),K$3*$F1775,""),"n/a")</f>
        <v>n/a</v>
      </c>
    </row>
    <row r="1776" spans="1:11" customFormat="1" ht="15.5" x14ac:dyDescent="0.35">
      <c r="A1776" s="8"/>
      <c r="B1776" s="3" t="s">
        <v>1967</v>
      </c>
      <c r="C1776" s="110" t="s">
        <v>7291</v>
      </c>
      <c r="D1776" s="20"/>
      <c r="E1776" s="162"/>
      <c r="F1776" s="273">
        <v>181.88</v>
      </c>
      <c r="G1776" s="358" t="s">
        <v>141</v>
      </c>
      <c r="H1776" s="359" t="str">
        <f>IFERROR(IF(OR(#REF!,#REF!,#REF!),H$3*$F1776,""),"n/a")</f>
        <v>n/a</v>
      </c>
      <c r="I1776" s="359" t="str">
        <f>IFERROR(IF(OR(#REF!,#REF!,#REF!),I$3*$F1776,""),"n/a")</f>
        <v>n/a</v>
      </c>
      <c r="J1776" s="359" t="str">
        <f>IFERROR(IF(OR(#REF!,#REF!,#REF!),J$3*$F1776,""),"n/a")</f>
        <v>n/a</v>
      </c>
      <c r="K1776" s="359" t="str">
        <f>IFERROR(IF(OR(#REF!,#REF!,#REF!),K$3*$F1776,""),"n/a")</f>
        <v>n/a</v>
      </c>
    </row>
    <row r="1777" spans="1:11" customFormat="1" ht="16" thickBot="1" x14ac:dyDescent="0.4">
      <c r="A1777" s="8"/>
      <c r="B1777" s="221" t="s">
        <v>1965</v>
      </c>
      <c r="C1777" s="247" t="s">
        <v>1969</v>
      </c>
      <c r="D1777" s="222"/>
      <c r="E1777" s="267"/>
      <c r="F1777" s="274">
        <v>181.88</v>
      </c>
      <c r="G1777" s="358" t="s">
        <v>141</v>
      </c>
      <c r="H1777" s="359" t="str">
        <f>IFERROR(IF(OR(#REF!,#REF!,#REF!),H$3*$F1777,""),"n/a")</f>
        <v>n/a</v>
      </c>
      <c r="I1777" s="359" t="str">
        <f>IFERROR(IF(OR(#REF!,#REF!,#REF!),I$3*$F1777,""),"n/a")</f>
        <v>n/a</v>
      </c>
      <c r="J1777" s="359" t="str">
        <f>IFERROR(IF(OR(#REF!,#REF!,#REF!),J$3*$F1777,""),"n/a")</f>
        <v>n/a</v>
      </c>
      <c r="K1777" s="359" t="str">
        <f>IFERROR(IF(OR(#REF!,#REF!,#REF!),K$3*$F1777,""),"n/a")</f>
        <v>n/a</v>
      </c>
    </row>
    <row r="1778" spans="1:11" customFormat="1" ht="15.5" x14ac:dyDescent="0.35">
      <c r="A1778" s="10"/>
      <c r="B1778" s="16" t="s">
        <v>1965</v>
      </c>
      <c r="C1778" s="108" t="s">
        <v>1970</v>
      </c>
      <c r="D1778" s="18"/>
      <c r="E1778" s="52" t="s">
        <v>141</v>
      </c>
      <c r="F1778" s="276">
        <v>181.88</v>
      </c>
      <c r="G1778" s="358" t="s">
        <v>141</v>
      </c>
      <c r="H1778" s="359" t="str">
        <f>IFERROR(IF(OR(#REF!,#REF!,#REF!),H$3*$F1778,""),"n/a")</f>
        <v>n/a</v>
      </c>
      <c r="I1778" s="359" t="str">
        <f>IFERROR(IF(OR(#REF!,#REF!,#REF!),I$3*$F1778,""),"n/a")</f>
        <v>n/a</v>
      </c>
      <c r="J1778" s="359" t="str">
        <f>IFERROR(IF(OR(#REF!,#REF!,#REF!),J$3*$F1778,""),"n/a")</f>
        <v>n/a</v>
      </c>
      <c r="K1778" s="359" t="str">
        <f>IFERROR(IF(OR(#REF!,#REF!,#REF!),K$3*$F1778,""),"n/a")</f>
        <v>n/a</v>
      </c>
    </row>
    <row r="1779" spans="1:11" customFormat="1" ht="15.5" x14ac:dyDescent="0.35">
      <c r="A1779" s="8"/>
      <c r="B1779" s="574" t="s">
        <v>1965</v>
      </c>
      <c r="C1779" s="193" t="s">
        <v>1971</v>
      </c>
      <c r="D1779" s="309"/>
      <c r="E1779" s="310" t="s">
        <v>141</v>
      </c>
      <c r="F1779" s="393">
        <v>181.88</v>
      </c>
      <c r="G1779" s="358" t="s">
        <v>141</v>
      </c>
      <c r="H1779" s="359" t="str">
        <f>IFERROR(IF(OR(#REF!,#REF!,#REF!),H$3*$F1779,""),"n/a")</f>
        <v>n/a</v>
      </c>
      <c r="I1779" s="359" t="str">
        <f>IFERROR(IF(OR(#REF!,#REF!,#REF!),I$3*$F1779,""),"n/a")</f>
        <v>n/a</v>
      </c>
      <c r="J1779" s="359" t="str">
        <f>IFERROR(IF(OR(#REF!,#REF!,#REF!),J$3*$F1779,""),"n/a")</f>
        <v>n/a</v>
      </c>
      <c r="K1779" s="359" t="str">
        <f>IFERROR(IF(OR(#REF!,#REF!,#REF!),K$3*$F1779,""),"n/a")</f>
        <v>n/a</v>
      </c>
    </row>
    <row r="1780" spans="1:11" customFormat="1" ht="16" thickBot="1" x14ac:dyDescent="0.4">
      <c r="A1780" s="11" t="s">
        <v>9604</v>
      </c>
      <c r="B1780" s="565" t="s">
        <v>1972</v>
      </c>
      <c r="C1780" s="391" t="s">
        <v>1973</v>
      </c>
      <c r="D1780" s="386"/>
      <c r="E1780" s="384" t="s">
        <v>141</v>
      </c>
      <c r="F1780" s="344">
        <v>199.67</v>
      </c>
      <c r="G1780" s="358" t="s">
        <v>141</v>
      </c>
      <c r="H1780" s="359" t="str">
        <f>IFERROR(IF(OR(#REF!,#REF!,#REF!),H$3*$F1780,""),"n/a")</f>
        <v>n/a</v>
      </c>
      <c r="I1780" s="359" t="str">
        <f>IFERROR(IF(OR(#REF!,#REF!,#REF!),I$3*$F1780,""),"n/a")</f>
        <v>n/a</v>
      </c>
      <c r="J1780" s="359" t="str">
        <f>IFERROR(IF(OR(#REF!,#REF!,#REF!),J$3*$F1780,""),"n/a")</f>
        <v>n/a</v>
      </c>
      <c r="K1780" s="359" t="str">
        <f>IFERROR(IF(OR(#REF!,#REF!,#REF!),K$3*$F1780,""),"n/a")</f>
        <v>n/a</v>
      </c>
    </row>
    <row r="1781" spans="1:11" customFormat="1" ht="15.5" x14ac:dyDescent="0.35">
      <c r="A1781" s="8"/>
      <c r="B1781" s="3" t="s">
        <v>1974</v>
      </c>
      <c r="C1781" s="110" t="s">
        <v>1975</v>
      </c>
      <c r="D1781" s="20"/>
      <c r="E1781" s="162"/>
      <c r="F1781" s="273">
        <v>199.67</v>
      </c>
      <c r="G1781" s="358" t="s">
        <v>141</v>
      </c>
      <c r="H1781" s="359" t="str">
        <f>IFERROR(IF(OR(#REF!,#REF!,#REF!),H$3*$F1781,""),"n/a")</f>
        <v>n/a</v>
      </c>
      <c r="I1781" s="359" t="str">
        <f>IFERROR(IF(OR(#REF!,#REF!,#REF!),I$3*$F1781,""),"n/a")</f>
        <v>n/a</v>
      </c>
      <c r="J1781" s="359" t="str">
        <f>IFERROR(IF(OR(#REF!,#REF!,#REF!),J$3*$F1781,""),"n/a")</f>
        <v>n/a</v>
      </c>
      <c r="K1781" s="359" t="str">
        <f>IFERROR(IF(OR(#REF!,#REF!,#REF!),K$3*$F1781,""),"n/a")</f>
        <v>n/a</v>
      </c>
    </row>
    <row r="1782" spans="1:11" customFormat="1" ht="16" thickBot="1" x14ac:dyDescent="0.4">
      <c r="A1782" s="8"/>
      <c r="B1782" s="221" t="s">
        <v>1976</v>
      </c>
      <c r="C1782" s="247" t="s">
        <v>1977</v>
      </c>
      <c r="D1782" s="222"/>
      <c r="E1782" s="242"/>
      <c r="F1782" s="274">
        <v>199.67</v>
      </c>
      <c r="G1782" s="358" t="s">
        <v>141</v>
      </c>
      <c r="H1782" s="359" t="str">
        <f>IFERROR(IF(OR(#REF!,#REF!,#REF!),H$3*$F1782,""),"n/a")</f>
        <v>n/a</v>
      </c>
      <c r="I1782" s="359" t="str">
        <f>IFERROR(IF(OR(#REF!,#REF!,#REF!),I$3*$F1782,""),"n/a")</f>
        <v>n/a</v>
      </c>
      <c r="J1782" s="359" t="str">
        <f>IFERROR(IF(OR(#REF!,#REF!,#REF!),J$3*$F1782,""),"n/a")</f>
        <v>n/a</v>
      </c>
      <c r="K1782" s="359" t="str">
        <f>IFERROR(IF(OR(#REF!,#REF!,#REF!),K$3*$F1782,""),"n/a")</f>
        <v>n/a</v>
      </c>
    </row>
    <row r="1783" spans="1:11" customFormat="1" ht="15.5" x14ac:dyDescent="0.35">
      <c r="A1783" s="10"/>
      <c r="B1783" s="16" t="s">
        <v>1976</v>
      </c>
      <c r="C1783" s="108" t="s">
        <v>1978</v>
      </c>
      <c r="D1783" s="18"/>
      <c r="E1783" s="52"/>
      <c r="F1783" s="276">
        <v>199.67</v>
      </c>
      <c r="G1783" s="358" t="s">
        <v>141</v>
      </c>
      <c r="H1783" s="359" t="str">
        <f>IFERROR(IF(OR(#REF!,#REF!,#REF!),H$3*$F1783,""),"n/a")</f>
        <v>n/a</v>
      </c>
      <c r="I1783" s="359" t="str">
        <f>IFERROR(IF(OR(#REF!,#REF!,#REF!),I$3*$F1783,""),"n/a")</f>
        <v>n/a</v>
      </c>
      <c r="J1783" s="359" t="str">
        <f>IFERROR(IF(OR(#REF!,#REF!,#REF!),J$3*$F1783,""),"n/a")</f>
        <v>n/a</v>
      </c>
      <c r="K1783" s="359" t="str">
        <f>IFERROR(IF(OR(#REF!,#REF!,#REF!),K$3*$F1783,""),"n/a")</f>
        <v>n/a</v>
      </c>
    </row>
    <row r="1784" spans="1:11" customFormat="1" ht="16" thickBot="1" x14ac:dyDescent="0.4">
      <c r="A1784" s="11"/>
      <c r="B1784" s="565" t="s">
        <v>1974</v>
      </c>
      <c r="C1784" s="391" t="s">
        <v>1979</v>
      </c>
      <c r="D1784" s="386"/>
      <c r="E1784" s="384" t="s">
        <v>141</v>
      </c>
      <c r="F1784" s="344">
        <v>199.67</v>
      </c>
      <c r="G1784" s="358" t="s">
        <v>141</v>
      </c>
      <c r="H1784" s="359" t="str">
        <f>IFERROR(IF(OR(#REF!,#REF!,#REF!),H$3*$F1784,""),"n/a")</f>
        <v>n/a</v>
      </c>
      <c r="I1784" s="359" t="str">
        <f>IFERROR(IF(OR(#REF!,#REF!,#REF!),I$3*$F1784,""),"n/a")</f>
        <v>n/a</v>
      </c>
      <c r="J1784" s="359" t="str">
        <f>IFERROR(IF(OR(#REF!,#REF!,#REF!),J$3*$F1784,""),"n/a")</f>
        <v>n/a</v>
      </c>
      <c r="K1784" s="359" t="str">
        <f>IFERROR(IF(OR(#REF!,#REF!,#REF!),K$3*$F1784,""),"n/a")</f>
        <v>n/a</v>
      </c>
    </row>
    <row r="1785" spans="1:11" customFormat="1" ht="15.5" x14ac:dyDescent="0.35">
      <c r="A1785" s="8"/>
      <c r="B1785" s="3" t="s">
        <v>1974</v>
      </c>
      <c r="C1785" s="110" t="s">
        <v>1980</v>
      </c>
      <c r="D1785" s="20"/>
      <c r="E1785" s="53" t="s">
        <v>141</v>
      </c>
      <c r="F1785" s="273">
        <v>199.67</v>
      </c>
      <c r="G1785" s="358" t="s">
        <v>141</v>
      </c>
      <c r="H1785" s="359" t="str">
        <f>IFERROR(IF(OR(#REF!,#REF!,#REF!),H$3*$F1785,""),"n/a")</f>
        <v>n/a</v>
      </c>
      <c r="I1785" s="359" t="str">
        <f>IFERROR(IF(OR(#REF!,#REF!,#REF!),I$3*$F1785,""),"n/a")</f>
        <v>n/a</v>
      </c>
      <c r="J1785" s="359" t="str">
        <f>IFERROR(IF(OR(#REF!,#REF!,#REF!),J$3*$F1785,""),"n/a")</f>
        <v>n/a</v>
      </c>
      <c r="K1785" s="359" t="str">
        <f>IFERROR(IF(OR(#REF!,#REF!,#REF!),K$3*$F1785,""),"n/a")</f>
        <v>n/a</v>
      </c>
    </row>
    <row r="1786" spans="1:11" customFormat="1" ht="15.5" x14ac:dyDescent="0.35">
      <c r="A1786" s="8"/>
      <c r="B1786" s="574" t="s">
        <v>1976</v>
      </c>
      <c r="C1786" s="193" t="s">
        <v>1981</v>
      </c>
      <c r="D1786" s="309"/>
      <c r="E1786" s="310" t="s">
        <v>141</v>
      </c>
      <c r="F1786" s="393">
        <v>199.67</v>
      </c>
      <c r="G1786" s="358" t="s">
        <v>141</v>
      </c>
      <c r="H1786" s="359" t="str">
        <f>IFERROR(IF(OR(#REF!,#REF!,#REF!),H$3*$F1786,""),"n/a")</f>
        <v>n/a</v>
      </c>
      <c r="I1786" s="359" t="str">
        <f>IFERROR(IF(OR(#REF!,#REF!,#REF!),I$3*$F1786,""),"n/a")</f>
        <v>n/a</v>
      </c>
      <c r="J1786" s="359" t="str">
        <f>IFERROR(IF(OR(#REF!,#REF!,#REF!),J$3*$F1786,""),"n/a")</f>
        <v>n/a</v>
      </c>
      <c r="K1786" s="359" t="str">
        <f>IFERROR(IF(OR(#REF!,#REF!,#REF!),K$3*$F1786,""),"n/a")</f>
        <v>n/a</v>
      </c>
    </row>
    <row r="1787" spans="1:11" customFormat="1" ht="16" thickBot="1" x14ac:dyDescent="0.4">
      <c r="A1787" s="8" t="s">
        <v>9605</v>
      </c>
      <c r="B1787" s="221" t="s">
        <v>1982</v>
      </c>
      <c r="C1787" s="247" t="s">
        <v>1983</v>
      </c>
      <c r="D1787" s="222"/>
      <c r="E1787" s="242"/>
      <c r="F1787" s="274">
        <v>168.22</v>
      </c>
      <c r="G1787" s="358" t="s">
        <v>141</v>
      </c>
      <c r="H1787" s="359" t="str">
        <f>IFERROR(IF(OR(#REF!,#REF!,#REF!),H$3*$F1787,""),"n/a")</f>
        <v>n/a</v>
      </c>
      <c r="I1787" s="359" t="str">
        <f>IFERROR(IF(OR(#REF!,#REF!,#REF!),I$3*$F1787,""),"n/a")</f>
        <v>n/a</v>
      </c>
      <c r="J1787" s="359" t="str">
        <f>IFERROR(IF(OR(#REF!,#REF!,#REF!),J$3*$F1787,""),"n/a")</f>
        <v>n/a</v>
      </c>
      <c r="K1787" s="359" t="str">
        <f>IFERROR(IF(OR(#REF!,#REF!,#REF!),K$3*$F1787,""),"n/a")</f>
        <v>n/a</v>
      </c>
    </row>
    <row r="1788" spans="1:11" customFormat="1" ht="15.5" x14ac:dyDescent="0.35">
      <c r="A1788" s="10"/>
      <c r="B1788" s="16" t="s">
        <v>1984</v>
      </c>
      <c r="C1788" s="108" t="s">
        <v>1985</v>
      </c>
      <c r="D1788" s="18"/>
      <c r="E1788" s="165"/>
      <c r="F1788" s="276">
        <v>168.22</v>
      </c>
      <c r="G1788" s="358" t="s">
        <v>141</v>
      </c>
      <c r="H1788" s="359" t="str">
        <f>IFERROR(IF(OR(#REF!,#REF!,#REF!),H$3*$F1788,""),"n/a")</f>
        <v>n/a</v>
      </c>
      <c r="I1788" s="359" t="str">
        <f>IFERROR(IF(OR(#REF!,#REF!,#REF!),I$3*$F1788,""),"n/a")</f>
        <v>n/a</v>
      </c>
      <c r="J1788" s="359" t="str">
        <f>IFERROR(IF(OR(#REF!,#REF!,#REF!),J$3*$F1788,""),"n/a")</f>
        <v>n/a</v>
      </c>
      <c r="K1788" s="359" t="str">
        <f>IFERROR(IF(OR(#REF!,#REF!,#REF!),K$3*$F1788,""),"n/a")</f>
        <v>n/a</v>
      </c>
    </row>
    <row r="1789" spans="1:11" customFormat="1" ht="16" thickBot="1" x14ac:dyDescent="0.4">
      <c r="A1789" s="11"/>
      <c r="B1789" s="565" t="s">
        <v>1986</v>
      </c>
      <c r="C1789" s="391" t="s">
        <v>1987</v>
      </c>
      <c r="D1789" s="386"/>
      <c r="E1789" s="384"/>
      <c r="F1789" s="344">
        <v>168.22</v>
      </c>
      <c r="G1789" s="358" t="s">
        <v>141</v>
      </c>
      <c r="H1789" s="359" t="str">
        <f>IFERROR(IF(OR(#REF!,#REF!,#REF!),H$3*$F1789,""),"n/a")</f>
        <v>n/a</v>
      </c>
      <c r="I1789" s="359" t="str">
        <f>IFERROR(IF(OR(#REF!,#REF!,#REF!),I$3*$F1789,""),"n/a")</f>
        <v>n/a</v>
      </c>
      <c r="J1789" s="359" t="str">
        <f>IFERROR(IF(OR(#REF!,#REF!,#REF!),J$3*$F1789,""),"n/a")</f>
        <v>n/a</v>
      </c>
      <c r="K1789" s="359" t="str">
        <f>IFERROR(IF(OR(#REF!,#REF!,#REF!),K$3*$F1789,""),"n/a")</f>
        <v>n/a</v>
      </c>
    </row>
    <row r="1790" spans="1:11" customFormat="1" ht="42" customHeight="1" thickBot="1" x14ac:dyDescent="0.4">
      <c r="A1790" s="74"/>
      <c r="B1790" s="5" t="s">
        <v>1986</v>
      </c>
      <c r="C1790" s="109" t="s">
        <v>1988</v>
      </c>
      <c r="D1790" s="94"/>
      <c r="E1790" s="94"/>
      <c r="F1790" s="189">
        <v>168.22</v>
      </c>
      <c r="G1790" s="358" t="s">
        <v>141</v>
      </c>
      <c r="H1790" s="359" t="str">
        <f>IFERROR(IF(OR(#REF!,#REF!,#REF!),H$3*$F1790,""),"n/a")</f>
        <v>n/a</v>
      </c>
      <c r="I1790" s="359" t="str">
        <f>IFERROR(IF(OR(#REF!,#REF!,#REF!),I$3*$F1790,""),"n/a")</f>
        <v>n/a</v>
      </c>
      <c r="J1790" s="359" t="str">
        <f>IFERROR(IF(OR(#REF!,#REF!,#REF!),J$3*$F1790,""),"n/a")</f>
        <v>n/a</v>
      </c>
      <c r="K1790" s="359" t="str">
        <f>IFERROR(IF(OR(#REF!,#REF!,#REF!),K$3*$F1790,""),"n/a")</f>
        <v>n/a</v>
      </c>
    </row>
    <row r="1791" spans="1:11" customFormat="1" ht="15.5" x14ac:dyDescent="0.35">
      <c r="A1791" s="10"/>
      <c r="B1791" s="16" t="s">
        <v>1986</v>
      </c>
      <c r="C1791" s="108" t="s">
        <v>1989</v>
      </c>
      <c r="D1791" s="18"/>
      <c r="E1791" s="52"/>
      <c r="F1791" s="276">
        <v>168.22</v>
      </c>
      <c r="G1791" s="358" t="s">
        <v>141</v>
      </c>
      <c r="H1791" s="359" t="str">
        <f>IFERROR(IF(OR(#REF!,#REF!,#REF!),H$3*$F1791,""),"n/a")</f>
        <v>n/a</v>
      </c>
      <c r="I1791" s="359" t="str">
        <f>IFERROR(IF(OR(#REF!,#REF!,#REF!),I$3*$F1791,""),"n/a")</f>
        <v>n/a</v>
      </c>
      <c r="J1791" s="359" t="str">
        <f>IFERROR(IF(OR(#REF!,#REF!,#REF!),J$3*$F1791,""),"n/a")</f>
        <v>n/a</v>
      </c>
      <c r="K1791" s="359" t="str">
        <f>IFERROR(IF(OR(#REF!,#REF!,#REF!),K$3*$F1791,""),"n/a")</f>
        <v>n/a</v>
      </c>
    </row>
    <row r="1792" spans="1:11" customFormat="1" ht="15.5" x14ac:dyDescent="0.35">
      <c r="A1792" s="8" t="s">
        <v>9606</v>
      </c>
      <c r="B1792" s="574" t="s">
        <v>1990</v>
      </c>
      <c r="C1792" s="193" t="s">
        <v>1991</v>
      </c>
      <c r="D1792" s="309"/>
      <c r="E1792" s="310" t="s">
        <v>141</v>
      </c>
      <c r="F1792" s="393">
        <v>108.1</v>
      </c>
      <c r="G1792" s="358" t="s">
        <v>141</v>
      </c>
      <c r="H1792" s="359" t="str">
        <f>IFERROR(IF(OR(#REF!,#REF!,#REF!),H$3*$F1792,""),"n/a")</f>
        <v>n/a</v>
      </c>
      <c r="I1792" s="359" t="str">
        <f>IFERROR(IF(OR(#REF!,#REF!,#REF!),I$3*$F1792,""),"n/a")</f>
        <v>n/a</v>
      </c>
      <c r="J1792" s="359" t="str">
        <f>IFERROR(IF(OR(#REF!,#REF!,#REF!),J$3*$F1792,""),"n/a")</f>
        <v>n/a</v>
      </c>
      <c r="K1792" s="359" t="str">
        <f>IFERROR(IF(OR(#REF!,#REF!,#REF!),K$3*$F1792,""),"n/a")</f>
        <v>n/a</v>
      </c>
    </row>
    <row r="1793" spans="1:11" customFormat="1" ht="16" thickBot="1" x14ac:dyDescent="0.4">
      <c r="A1793" s="8"/>
      <c r="B1793" s="221" t="s">
        <v>1990</v>
      </c>
      <c r="C1793" s="247" t="s">
        <v>1992</v>
      </c>
      <c r="D1793" s="222"/>
      <c r="E1793" s="267"/>
      <c r="F1793" s="274">
        <v>108.1</v>
      </c>
      <c r="G1793" s="358" t="s">
        <v>141</v>
      </c>
      <c r="H1793" s="359" t="str">
        <f>IFERROR(IF(OR(#REF!,#REF!,#REF!),H$3*$F1793,""),"n/a")</f>
        <v>n/a</v>
      </c>
      <c r="I1793" s="359" t="str">
        <f>IFERROR(IF(OR(#REF!,#REF!,#REF!),I$3*$F1793,""),"n/a")</f>
        <v>n/a</v>
      </c>
      <c r="J1793" s="359" t="str">
        <f>IFERROR(IF(OR(#REF!,#REF!,#REF!),J$3*$F1793,""),"n/a")</f>
        <v>n/a</v>
      </c>
      <c r="K1793" s="359" t="str">
        <f>IFERROR(IF(OR(#REF!,#REF!,#REF!),K$3*$F1793,""),"n/a")</f>
        <v>n/a</v>
      </c>
    </row>
    <row r="1794" spans="1:11" customFormat="1" ht="15.5" x14ac:dyDescent="0.35">
      <c r="A1794" s="10"/>
      <c r="B1794" s="16" t="s">
        <v>1993</v>
      </c>
      <c r="C1794" s="108" t="s">
        <v>1994</v>
      </c>
      <c r="D1794" s="18"/>
      <c r="E1794" s="52" t="s">
        <v>141</v>
      </c>
      <c r="F1794" s="276">
        <v>108.1</v>
      </c>
      <c r="G1794" s="358" t="s">
        <v>141</v>
      </c>
      <c r="H1794" s="359" t="str">
        <f>IFERROR(IF(OR(#REF!,#REF!,#REF!),H$3*$F1794,""),"n/a")</f>
        <v>n/a</v>
      </c>
      <c r="I1794" s="359" t="str">
        <f>IFERROR(IF(OR(#REF!,#REF!,#REF!),I$3*$F1794,""),"n/a")</f>
        <v>n/a</v>
      </c>
      <c r="J1794" s="359" t="str">
        <f>IFERROR(IF(OR(#REF!,#REF!,#REF!),J$3*$F1794,""),"n/a")</f>
        <v>n/a</v>
      </c>
      <c r="K1794" s="359" t="str">
        <f>IFERROR(IF(OR(#REF!,#REF!,#REF!),K$3*$F1794,""),"n/a")</f>
        <v>n/a</v>
      </c>
    </row>
    <row r="1795" spans="1:11" customFormat="1" ht="15.5" x14ac:dyDescent="0.35">
      <c r="A1795" s="8"/>
      <c r="B1795" s="574" t="s">
        <v>1993</v>
      </c>
      <c r="C1795" s="193" t="s">
        <v>1995</v>
      </c>
      <c r="D1795" s="309"/>
      <c r="E1795" s="310" t="s">
        <v>141</v>
      </c>
      <c r="F1795" s="393">
        <v>108.1</v>
      </c>
      <c r="G1795" s="358" t="s">
        <v>141</v>
      </c>
      <c r="H1795" s="359" t="str">
        <f>IFERROR(IF(OR(#REF!,#REF!,#REF!),H$3*$F1795,""),"n/a")</f>
        <v>n/a</v>
      </c>
      <c r="I1795" s="359" t="str">
        <f>IFERROR(IF(OR(#REF!,#REF!,#REF!),I$3*$F1795,""),"n/a")</f>
        <v>n/a</v>
      </c>
      <c r="J1795" s="359" t="str">
        <f>IFERROR(IF(OR(#REF!,#REF!,#REF!),J$3*$F1795,""),"n/a")</f>
        <v>n/a</v>
      </c>
      <c r="K1795" s="359" t="str">
        <f>IFERROR(IF(OR(#REF!,#REF!,#REF!),K$3*$F1795,""),"n/a")</f>
        <v>n/a</v>
      </c>
    </row>
    <row r="1796" spans="1:11" customFormat="1" ht="16" thickBot="1" x14ac:dyDescent="0.4">
      <c r="A1796" s="11"/>
      <c r="B1796" s="565" t="s">
        <v>1993</v>
      </c>
      <c r="C1796" s="391" t="s">
        <v>1996</v>
      </c>
      <c r="D1796" s="386"/>
      <c r="E1796" s="384" t="s">
        <v>141</v>
      </c>
      <c r="F1796" s="344">
        <v>108.1</v>
      </c>
      <c r="G1796" s="358" t="s">
        <v>141</v>
      </c>
      <c r="H1796" s="359" t="str">
        <f>IFERROR(IF(OR(#REF!,#REF!,#REF!),H$3*$F1796,""),"n/a")</f>
        <v>n/a</v>
      </c>
      <c r="I1796" s="359" t="str">
        <f>IFERROR(IF(OR(#REF!,#REF!,#REF!),I$3*$F1796,""),"n/a")</f>
        <v>n/a</v>
      </c>
      <c r="J1796" s="359" t="str">
        <f>IFERROR(IF(OR(#REF!,#REF!,#REF!),J$3*$F1796,""),"n/a")</f>
        <v>n/a</v>
      </c>
      <c r="K1796" s="359" t="str">
        <f>IFERROR(IF(OR(#REF!,#REF!,#REF!),K$3*$F1796,""),"n/a")</f>
        <v>n/a</v>
      </c>
    </row>
    <row r="1797" spans="1:11" customFormat="1" ht="15.5" x14ac:dyDescent="0.35">
      <c r="A1797" s="8" t="s">
        <v>9607</v>
      </c>
      <c r="B1797" s="3" t="s">
        <v>8042</v>
      </c>
      <c r="C1797" s="110" t="s">
        <v>1997</v>
      </c>
      <c r="D1797" s="20"/>
      <c r="E1797" s="53"/>
      <c r="F1797" s="273">
        <v>191.8</v>
      </c>
      <c r="G1797" s="358" t="s">
        <v>141</v>
      </c>
      <c r="H1797" s="359" t="str">
        <f>IFERROR(IF(OR(#REF!,#REF!,#REF!),H$3*$F1797,""),"n/a")</f>
        <v>n/a</v>
      </c>
      <c r="I1797" s="359" t="str">
        <f>IFERROR(IF(OR(#REF!,#REF!,#REF!),I$3*$F1797,""),"n/a")</f>
        <v>n/a</v>
      </c>
      <c r="J1797" s="359" t="str">
        <f>IFERROR(IF(OR(#REF!,#REF!,#REF!),J$3*$F1797,""),"n/a")</f>
        <v>n/a</v>
      </c>
      <c r="K1797" s="359" t="str">
        <f>IFERROR(IF(OR(#REF!,#REF!,#REF!),K$3*$F1797,""),"n/a")</f>
        <v>n/a</v>
      </c>
    </row>
    <row r="1798" spans="1:11" customFormat="1" ht="15.5" x14ac:dyDescent="0.35">
      <c r="A1798" s="8"/>
      <c r="B1798" s="574" t="s">
        <v>1998</v>
      </c>
      <c r="C1798" s="193" t="s">
        <v>1999</v>
      </c>
      <c r="D1798" s="309"/>
      <c r="E1798" s="310"/>
      <c r="F1798" s="393">
        <v>191.8</v>
      </c>
      <c r="G1798" s="358" t="s">
        <v>141</v>
      </c>
      <c r="H1798" s="359" t="str">
        <f>IFERROR(IF(OR(#REF!,#REF!,#REF!),H$3*$F1798,""),"n/a")</f>
        <v>n/a</v>
      </c>
      <c r="I1798" s="359" t="str">
        <f>IFERROR(IF(OR(#REF!,#REF!,#REF!),I$3*$F1798,""),"n/a")</f>
        <v>n/a</v>
      </c>
      <c r="J1798" s="359" t="str">
        <f>IFERROR(IF(OR(#REF!,#REF!,#REF!),J$3*$F1798,""),"n/a")</f>
        <v>n/a</v>
      </c>
      <c r="K1798" s="359" t="str">
        <f>IFERROR(IF(OR(#REF!,#REF!,#REF!),K$3*$F1798,""),"n/a")</f>
        <v>n/a</v>
      </c>
    </row>
    <row r="1799" spans="1:11" customFormat="1" ht="16" thickBot="1" x14ac:dyDescent="0.4">
      <c r="A1799" s="8"/>
      <c r="B1799" s="221" t="s">
        <v>1998</v>
      </c>
      <c r="C1799" s="247" t="s">
        <v>2000</v>
      </c>
      <c r="D1799" s="222"/>
      <c r="E1799" s="242"/>
      <c r="F1799" s="274">
        <v>191.8</v>
      </c>
      <c r="G1799" s="358" t="s">
        <v>141</v>
      </c>
      <c r="H1799" s="359" t="str">
        <f>IFERROR(IF(OR(#REF!,#REF!,#REF!),H$3*$F1799,""),"n/a")</f>
        <v>n/a</v>
      </c>
      <c r="I1799" s="359" t="str">
        <f>IFERROR(IF(OR(#REF!,#REF!,#REF!),I$3*$F1799,""),"n/a")</f>
        <v>n/a</v>
      </c>
      <c r="J1799" s="359" t="str">
        <f>IFERROR(IF(OR(#REF!,#REF!,#REF!),J$3*$F1799,""),"n/a")</f>
        <v>n/a</v>
      </c>
      <c r="K1799" s="359" t="str">
        <f>IFERROR(IF(OR(#REF!,#REF!,#REF!),K$3*$F1799,""),"n/a")</f>
        <v>n/a</v>
      </c>
    </row>
    <row r="1800" spans="1:11" customFormat="1" ht="15.5" x14ac:dyDescent="0.35">
      <c r="A1800" s="10"/>
      <c r="B1800" s="16" t="s">
        <v>2001</v>
      </c>
      <c r="C1800" s="108" t="s">
        <v>2002</v>
      </c>
      <c r="D1800" s="18"/>
      <c r="E1800" s="52"/>
      <c r="F1800" s="276">
        <v>191.8</v>
      </c>
      <c r="G1800" s="358" t="s">
        <v>141</v>
      </c>
      <c r="H1800" s="359" t="str">
        <f>IFERROR(IF(OR(#REF!,#REF!,#REF!),H$3*$F1800,""),"n/a")</f>
        <v>n/a</v>
      </c>
      <c r="I1800" s="359" t="str">
        <f>IFERROR(IF(OR(#REF!,#REF!,#REF!),I$3*$F1800,""),"n/a")</f>
        <v>n/a</v>
      </c>
      <c r="J1800" s="359" t="str">
        <f>IFERROR(IF(OR(#REF!,#REF!,#REF!),J$3*$F1800,""),"n/a")</f>
        <v>n/a</v>
      </c>
      <c r="K1800" s="359" t="str">
        <f>IFERROR(IF(OR(#REF!,#REF!,#REF!),K$3*$F1800,""),"n/a")</f>
        <v>n/a</v>
      </c>
    </row>
    <row r="1801" spans="1:11" customFormat="1" ht="15.5" x14ac:dyDescent="0.35">
      <c r="A1801" s="8" t="s">
        <v>9608</v>
      </c>
      <c r="B1801" s="574" t="s">
        <v>2003</v>
      </c>
      <c r="C1801" s="193" t="s">
        <v>2004</v>
      </c>
      <c r="D1801" s="309"/>
      <c r="E1801" s="310" t="s">
        <v>141</v>
      </c>
      <c r="F1801" s="393">
        <v>138.99</v>
      </c>
      <c r="G1801" s="358" t="s">
        <v>141</v>
      </c>
      <c r="H1801" s="359" t="str">
        <f>IFERROR(IF(OR(#REF!,#REF!,#REF!),H$3*$F1801,""),"n/a")</f>
        <v>n/a</v>
      </c>
      <c r="I1801" s="359" t="str">
        <f>IFERROR(IF(OR(#REF!,#REF!,#REF!),I$3*$F1801,""),"n/a")</f>
        <v>n/a</v>
      </c>
      <c r="J1801" s="359" t="str">
        <f>IFERROR(IF(OR(#REF!,#REF!,#REF!),J$3*$F1801,""),"n/a")</f>
        <v>n/a</v>
      </c>
      <c r="K1801" s="359" t="str">
        <f>IFERROR(IF(OR(#REF!,#REF!,#REF!),K$3*$F1801,""),"n/a")</f>
        <v>n/a</v>
      </c>
    </row>
    <row r="1802" spans="1:11" customFormat="1" ht="16" thickBot="1" x14ac:dyDescent="0.4">
      <c r="A1802" s="11"/>
      <c r="B1802" s="565" t="s">
        <v>2005</v>
      </c>
      <c r="C1802" s="391" t="s">
        <v>2006</v>
      </c>
      <c r="D1802" s="386"/>
      <c r="E1802" s="384"/>
      <c r="F1802" s="344">
        <v>138.99</v>
      </c>
      <c r="G1802" s="358" t="s">
        <v>141</v>
      </c>
      <c r="H1802" s="359" t="str">
        <f>IFERROR(IF(OR(#REF!,#REF!,#REF!),H$3*$F1802,""),"n/a")</f>
        <v>n/a</v>
      </c>
      <c r="I1802" s="359" t="str">
        <f>IFERROR(IF(OR(#REF!,#REF!,#REF!),I$3*$F1802,""),"n/a")</f>
        <v>n/a</v>
      </c>
      <c r="J1802" s="359" t="str">
        <f>IFERROR(IF(OR(#REF!,#REF!,#REF!),J$3*$F1802,""),"n/a")</f>
        <v>n/a</v>
      </c>
      <c r="K1802" s="359" t="str">
        <f>IFERROR(IF(OR(#REF!,#REF!,#REF!),K$3*$F1802,""),"n/a")</f>
        <v>n/a</v>
      </c>
    </row>
    <row r="1803" spans="1:11" customFormat="1" ht="15.5" x14ac:dyDescent="0.35">
      <c r="A1803" s="8"/>
      <c r="B1803" s="3" t="s">
        <v>2003</v>
      </c>
      <c r="C1803" s="110" t="s">
        <v>2007</v>
      </c>
      <c r="D1803" s="20"/>
      <c r="E1803" s="53" t="s">
        <v>141</v>
      </c>
      <c r="F1803" s="273">
        <v>138.99</v>
      </c>
      <c r="G1803" s="358" t="s">
        <v>141</v>
      </c>
      <c r="H1803" s="359" t="str">
        <f>IFERROR(IF(OR(#REF!,#REF!,#REF!),H$3*$F1803,""),"n/a")</f>
        <v>n/a</v>
      </c>
      <c r="I1803" s="359" t="str">
        <f>IFERROR(IF(OR(#REF!,#REF!,#REF!),I$3*$F1803,""),"n/a")</f>
        <v>n/a</v>
      </c>
      <c r="J1803" s="359" t="str">
        <f>IFERROR(IF(OR(#REF!,#REF!,#REF!),J$3*$F1803,""),"n/a")</f>
        <v>n/a</v>
      </c>
      <c r="K1803" s="359" t="str">
        <f>IFERROR(IF(OR(#REF!,#REF!,#REF!),K$3*$F1803,""),"n/a")</f>
        <v>n/a</v>
      </c>
    </row>
    <row r="1804" spans="1:11" customFormat="1" ht="15.5" x14ac:dyDescent="0.35">
      <c r="A1804" s="8"/>
      <c r="B1804" s="574" t="s">
        <v>2005</v>
      </c>
      <c r="C1804" s="193" t="s">
        <v>2006</v>
      </c>
      <c r="D1804" s="309"/>
      <c r="E1804" s="310"/>
      <c r="F1804" s="393">
        <v>138.99</v>
      </c>
      <c r="G1804" s="358" t="s">
        <v>141</v>
      </c>
      <c r="H1804" s="359" t="str">
        <f>IFERROR(IF(OR(#REF!,#REF!,#REF!),H$3*$F1804,""),"n/a")</f>
        <v>n/a</v>
      </c>
      <c r="I1804" s="359" t="str">
        <f>IFERROR(IF(OR(#REF!,#REF!,#REF!),I$3*$F1804,""),"n/a")</f>
        <v>n/a</v>
      </c>
      <c r="J1804" s="359" t="str">
        <f>IFERROR(IF(OR(#REF!,#REF!,#REF!),J$3*$F1804,""),"n/a")</f>
        <v>n/a</v>
      </c>
      <c r="K1804" s="359" t="str">
        <f>IFERROR(IF(OR(#REF!,#REF!,#REF!),K$3*$F1804,""),"n/a")</f>
        <v>n/a</v>
      </c>
    </row>
    <row r="1805" spans="1:11" customFormat="1" ht="16" thickBot="1" x14ac:dyDescent="0.4">
      <c r="A1805" s="8"/>
      <c r="B1805" s="221" t="s">
        <v>2008</v>
      </c>
      <c r="C1805" s="247" t="s">
        <v>2009</v>
      </c>
      <c r="D1805" s="222"/>
      <c r="E1805" s="242" t="s">
        <v>141</v>
      </c>
      <c r="F1805" s="274">
        <v>138.99</v>
      </c>
      <c r="G1805" s="358" t="s">
        <v>141</v>
      </c>
      <c r="H1805" s="359" t="str">
        <f>IFERROR(IF(OR(#REF!,#REF!,#REF!),H$3*$F1805,""),"n/a")</f>
        <v>n/a</v>
      </c>
      <c r="I1805" s="359" t="str">
        <f>IFERROR(IF(OR(#REF!,#REF!,#REF!),I$3*$F1805,""),"n/a")</f>
        <v>n/a</v>
      </c>
      <c r="J1805" s="359" t="str">
        <f>IFERROR(IF(OR(#REF!,#REF!,#REF!),J$3*$F1805,""),"n/a")</f>
        <v>n/a</v>
      </c>
      <c r="K1805" s="359" t="str">
        <f>IFERROR(IF(OR(#REF!,#REF!,#REF!),K$3*$F1805,""),"n/a")</f>
        <v>n/a</v>
      </c>
    </row>
    <row r="1806" spans="1:11" customFormat="1" ht="15.5" x14ac:dyDescent="0.35">
      <c r="A1806" s="10"/>
      <c r="B1806" s="16" t="s">
        <v>2003</v>
      </c>
      <c r="C1806" s="108" t="s">
        <v>2010</v>
      </c>
      <c r="D1806" s="18"/>
      <c r="E1806" s="52" t="s">
        <v>141</v>
      </c>
      <c r="F1806" s="276">
        <v>138.99</v>
      </c>
      <c r="G1806" s="358" t="s">
        <v>141</v>
      </c>
      <c r="H1806" s="359" t="str">
        <f>IFERROR(IF(OR(#REF!,#REF!,#REF!),H$3*$F1806,""),"n/a")</f>
        <v>n/a</v>
      </c>
      <c r="I1806" s="359" t="str">
        <f>IFERROR(IF(OR(#REF!,#REF!,#REF!),I$3*$F1806,""),"n/a")</f>
        <v>n/a</v>
      </c>
      <c r="J1806" s="359" t="str">
        <f>IFERROR(IF(OR(#REF!,#REF!,#REF!),J$3*$F1806,""),"n/a")</f>
        <v>n/a</v>
      </c>
      <c r="K1806" s="359" t="str">
        <f>IFERROR(IF(OR(#REF!,#REF!,#REF!),K$3*$F1806,""),"n/a")</f>
        <v>n/a</v>
      </c>
    </row>
    <row r="1807" spans="1:11" customFormat="1" ht="15.5" x14ac:dyDescent="0.35">
      <c r="A1807" s="8" t="s">
        <v>9608</v>
      </c>
      <c r="B1807" s="574" t="s">
        <v>2003</v>
      </c>
      <c r="C1807" s="193" t="s">
        <v>2011</v>
      </c>
      <c r="D1807" s="309"/>
      <c r="E1807" s="310"/>
      <c r="F1807" s="393">
        <v>320.41000000000003</v>
      </c>
      <c r="G1807" s="358" t="s">
        <v>141</v>
      </c>
      <c r="H1807" s="359" t="str">
        <f>IFERROR(IF(OR(#REF!,#REF!,#REF!),H$3*$F1807,""),"n/a")</f>
        <v>n/a</v>
      </c>
      <c r="I1807" s="359" t="str">
        <f>IFERROR(IF(OR(#REF!,#REF!,#REF!),I$3*$F1807,""),"n/a")</f>
        <v>n/a</v>
      </c>
      <c r="J1807" s="359" t="str">
        <f>IFERROR(IF(OR(#REF!,#REF!,#REF!),J$3*$F1807,""),"n/a")</f>
        <v>n/a</v>
      </c>
      <c r="K1807" s="359" t="str">
        <f>IFERROR(IF(OR(#REF!,#REF!,#REF!),K$3*$F1807,""),"n/a")</f>
        <v>n/a</v>
      </c>
    </row>
    <row r="1808" spans="1:11" customFormat="1" ht="16" thickBot="1" x14ac:dyDescent="0.4">
      <c r="A1808" s="11"/>
      <c r="B1808" s="565" t="s">
        <v>2012</v>
      </c>
      <c r="C1808" s="391" t="s">
        <v>2013</v>
      </c>
      <c r="D1808" s="386"/>
      <c r="E1808" s="384"/>
      <c r="F1808" s="344">
        <v>320.41000000000003</v>
      </c>
      <c r="G1808" s="358" t="s">
        <v>141</v>
      </c>
      <c r="H1808" s="359" t="str">
        <f>IFERROR(IF(OR(#REF!,#REF!,#REF!),H$3*$F1808,""),"n/a")</f>
        <v>n/a</v>
      </c>
      <c r="I1808" s="359" t="str">
        <f>IFERROR(IF(OR(#REF!,#REF!,#REF!),I$3*$F1808,""),"n/a")</f>
        <v>n/a</v>
      </c>
      <c r="J1808" s="359" t="str">
        <f>IFERROR(IF(OR(#REF!,#REF!,#REF!),J$3*$F1808,""),"n/a")</f>
        <v>n/a</v>
      </c>
      <c r="K1808" s="359" t="str">
        <f>IFERROR(IF(OR(#REF!,#REF!,#REF!),K$3*$F1808,""),"n/a")</f>
        <v>n/a</v>
      </c>
    </row>
    <row r="1809" spans="1:11" customFormat="1" ht="15.5" x14ac:dyDescent="0.35">
      <c r="A1809" s="8"/>
      <c r="B1809" s="3" t="s">
        <v>2014</v>
      </c>
      <c r="C1809" s="440" t="s">
        <v>2015</v>
      </c>
      <c r="D1809" s="20"/>
      <c r="E1809" s="53"/>
      <c r="F1809" s="273">
        <v>320.41000000000003</v>
      </c>
      <c r="G1809" s="358" t="s">
        <v>141</v>
      </c>
      <c r="H1809" s="359" t="str">
        <f>IFERROR(IF(OR(#REF!,#REF!,#REF!),H$3*$F1809,""),"n/a")</f>
        <v>n/a</v>
      </c>
      <c r="I1809" s="359" t="str">
        <f>IFERROR(IF(OR(#REF!,#REF!,#REF!),I$3*$F1809,""),"n/a")</f>
        <v>n/a</v>
      </c>
      <c r="J1809" s="359" t="str">
        <f>IFERROR(IF(OR(#REF!,#REF!,#REF!),J$3*$F1809,""),"n/a")</f>
        <v>n/a</v>
      </c>
      <c r="K1809" s="359" t="str">
        <f>IFERROR(IF(OR(#REF!,#REF!,#REF!),K$3*$F1809,""),"n/a")</f>
        <v>n/a</v>
      </c>
    </row>
    <row r="1810" spans="1:11" customFormat="1" ht="15.5" x14ac:dyDescent="0.35">
      <c r="A1810" s="8"/>
      <c r="B1810" s="574" t="s">
        <v>2014</v>
      </c>
      <c r="C1810" s="653" t="s">
        <v>2016</v>
      </c>
      <c r="D1810" s="309"/>
      <c r="E1810" s="310"/>
      <c r="F1810" s="393">
        <v>320.41000000000003</v>
      </c>
      <c r="G1810" s="358" t="s">
        <v>141</v>
      </c>
      <c r="H1810" s="359" t="str">
        <f>IFERROR(IF(OR(#REF!,#REF!,#REF!),H$3*$F1810,""),"n/a")</f>
        <v>n/a</v>
      </c>
      <c r="I1810" s="359" t="str">
        <f>IFERROR(IF(OR(#REF!,#REF!,#REF!),I$3*$F1810,""),"n/a")</f>
        <v>n/a</v>
      </c>
      <c r="J1810" s="359" t="str">
        <f>IFERROR(IF(OR(#REF!,#REF!,#REF!),J$3*$F1810,""),"n/a")</f>
        <v>n/a</v>
      </c>
      <c r="K1810" s="359" t="str">
        <f>IFERROR(IF(OR(#REF!,#REF!,#REF!),K$3*$F1810,""),"n/a")</f>
        <v>n/a</v>
      </c>
    </row>
    <row r="1811" spans="1:11" customFormat="1" ht="16" thickBot="1" x14ac:dyDescent="0.4">
      <c r="A1811" s="8" t="s">
        <v>9609</v>
      </c>
      <c r="B1811" s="221" t="s">
        <v>8043</v>
      </c>
      <c r="C1811" s="247" t="s">
        <v>2017</v>
      </c>
      <c r="D1811" s="222"/>
      <c r="E1811" s="242"/>
      <c r="F1811" s="274">
        <v>331.22</v>
      </c>
      <c r="G1811" s="358" t="s">
        <v>141</v>
      </c>
      <c r="H1811" s="359" t="str">
        <f>IFERROR(IF(OR(#REF!,#REF!,#REF!),H$3*$F1811,""),"n/a")</f>
        <v>n/a</v>
      </c>
      <c r="I1811" s="359" t="str">
        <f>IFERROR(IF(OR(#REF!,#REF!,#REF!),I$3*$F1811,""),"n/a")</f>
        <v>n/a</v>
      </c>
      <c r="J1811" s="359" t="str">
        <f>IFERROR(IF(OR(#REF!,#REF!,#REF!),J$3*$F1811,""),"n/a")</f>
        <v>n/a</v>
      </c>
      <c r="K1811" s="359" t="str">
        <f>IFERROR(IF(OR(#REF!,#REF!,#REF!),K$3*$F1811,""),"n/a")</f>
        <v>n/a</v>
      </c>
    </row>
    <row r="1812" spans="1:11" customFormat="1" ht="15.5" x14ac:dyDescent="0.35">
      <c r="A1812" s="10"/>
      <c r="B1812" s="16" t="s">
        <v>2018</v>
      </c>
      <c r="C1812" s="517" t="s">
        <v>2019</v>
      </c>
      <c r="D1812" s="18"/>
      <c r="E1812" s="165"/>
      <c r="F1812" s="276">
        <v>331.22</v>
      </c>
      <c r="G1812" s="358" t="s">
        <v>141</v>
      </c>
      <c r="H1812" s="359" t="str">
        <f>IFERROR(IF(OR(#REF!,#REF!,#REF!),H$3*$F1812,""),"n/a")</f>
        <v>n/a</v>
      </c>
      <c r="I1812" s="359" t="str">
        <f>IFERROR(IF(OR(#REF!,#REF!,#REF!),I$3*$F1812,""),"n/a")</f>
        <v>n/a</v>
      </c>
      <c r="J1812" s="359" t="str">
        <f>IFERROR(IF(OR(#REF!,#REF!,#REF!),J$3*$F1812,""),"n/a")</f>
        <v>n/a</v>
      </c>
      <c r="K1812" s="359" t="str">
        <f>IFERROR(IF(OR(#REF!,#REF!,#REF!),K$3*$F1812,""),"n/a")</f>
        <v>n/a</v>
      </c>
    </row>
    <row r="1813" spans="1:11" customFormat="1" ht="15.5" x14ac:dyDescent="0.35">
      <c r="A1813" s="8"/>
      <c r="B1813" s="574" t="s">
        <v>2018</v>
      </c>
      <c r="C1813" s="653" t="s">
        <v>2020</v>
      </c>
      <c r="D1813" s="309"/>
      <c r="E1813" s="327"/>
      <c r="F1813" s="393">
        <v>331.22</v>
      </c>
      <c r="G1813" s="358" t="s">
        <v>141</v>
      </c>
      <c r="H1813" s="359" t="str">
        <f>IFERROR(IF(OR(#REF!,#REF!,#REF!),H$3*$F1813,""),"n/a")</f>
        <v>n/a</v>
      </c>
      <c r="I1813" s="359" t="str">
        <f>IFERROR(IF(OR(#REF!,#REF!,#REF!),I$3*$F1813,""),"n/a")</f>
        <v>n/a</v>
      </c>
      <c r="J1813" s="359" t="str">
        <f>IFERROR(IF(OR(#REF!,#REF!,#REF!),J$3*$F1813,""),"n/a")</f>
        <v>n/a</v>
      </c>
      <c r="K1813" s="359" t="str">
        <f>IFERROR(IF(OR(#REF!,#REF!,#REF!),K$3*$F1813,""),"n/a")</f>
        <v>n/a</v>
      </c>
    </row>
    <row r="1814" spans="1:11" customFormat="1" ht="16" thickBot="1" x14ac:dyDescent="0.4">
      <c r="A1814" s="11"/>
      <c r="B1814" s="565" t="s">
        <v>2021</v>
      </c>
      <c r="C1814" s="391" t="s">
        <v>2022</v>
      </c>
      <c r="D1814" s="386"/>
      <c r="E1814" s="399"/>
      <c r="F1814" s="344">
        <v>331.22</v>
      </c>
      <c r="G1814" s="358" t="s">
        <v>141</v>
      </c>
      <c r="H1814" s="359" t="str">
        <f>IFERROR(IF(OR(#REF!,#REF!,#REF!),H$3*$F1814,""),"n/a")</f>
        <v>n/a</v>
      </c>
      <c r="I1814" s="359" t="str">
        <f>IFERROR(IF(OR(#REF!,#REF!,#REF!),I$3*$F1814,""),"n/a")</f>
        <v>n/a</v>
      </c>
      <c r="J1814" s="359" t="str">
        <f>IFERROR(IF(OR(#REF!,#REF!,#REF!),J$3*$F1814,""),"n/a")</f>
        <v>n/a</v>
      </c>
      <c r="K1814" s="359" t="str">
        <f>IFERROR(IF(OR(#REF!,#REF!,#REF!),K$3*$F1814,""),"n/a")</f>
        <v>n/a</v>
      </c>
    </row>
    <row r="1815" spans="1:11" customFormat="1" ht="15.5" x14ac:dyDescent="0.35">
      <c r="A1815" s="8" t="s">
        <v>9610</v>
      </c>
      <c r="B1815" s="3" t="s">
        <v>2023</v>
      </c>
      <c r="C1815" s="110" t="s">
        <v>2024</v>
      </c>
      <c r="D1815" s="20"/>
      <c r="E1815" s="53" t="s">
        <v>141</v>
      </c>
      <c r="F1815" s="273">
        <v>169.88</v>
      </c>
      <c r="G1815" s="358" t="s">
        <v>141</v>
      </c>
      <c r="H1815" s="359" t="str">
        <f>IFERROR(IF(OR(#REF!,#REF!,#REF!),H$3*$F1815,""),"n/a")</f>
        <v>n/a</v>
      </c>
      <c r="I1815" s="359" t="str">
        <f>IFERROR(IF(OR(#REF!,#REF!,#REF!),I$3*$F1815,""),"n/a")</f>
        <v>n/a</v>
      </c>
      <c r="J1815" s="359" t="str">
        <f>IFERROR(IF(OR(#REF!,#REF!,#REF!),J$3*$F1815,""),"n/a")</f>
        <v>n/a</v>
      </c>
      <c r="K1815" s="359" t="str">
        <f>IFERROR(IF(OR(#REF!,#REF!,#REF!),K$3*$F1815,""),"n/a")</f>
        <v>n/a</v>
      </c>
    </row>
    <row r="1816" spans="1:11" customFormat="1" ht="15.5" x14ac:dyDescent="0.35">
      <c r="A1816" s="8"/>
      <c r="B1816" s="574" t="s">
        <v>2023</v>
      </c>
      <c r="C1816" s="193" t="s">
        <v>2025</v>
      </c>
      <c r="D1816" s="309"/>
      <c r="E1816" s="327"/>
      <c r="F1816" s="393">
        <v>169.88</v>
      </c>
      <c r="G1816" s="358" t="s">
        <v>141</v>
      </c>
      <c r="H1816" s="359" t="str">
        <f>IFERROR(IF(OR(#REF!,#REF!,#REF!),H$3*$F1816,""),"n/a")</f>
        <v>n/a</v>
      </c>
      <c r="I1816" s="359" t="str">
        <f>IFERROR(IF(OR(#REF!,#REF!,#REF!),I$3*$F1816,""),"n/a")</f>
        <v>n/a</v>
      </c>
      <c r="J1816" s="359" t="str">
        <f>IFERROR(IF(OR(#REF!,#REF!,#REF!),J$3*$F1816,""),"n/a")</f>
        <v>n/a</v>
      </c>
      <c r="K1816" s="359" t="str">
        <f>IFERROR(IF(OR(#REF!,#REF!,#REF!),K$3*$F1816,""),"n/a")</f>
        <v>n/a</v>
      </c>
    </row>
    <row r="1817" spans="1:11" customFormat="1" ht="16" thickBot="1" x14ac:dyDescent="0.4">
      <c r="A1817" s="8"/>
      <c r="B1817" s="221" t="s">
        <v>301</v>
      </c>
      <c r="C1817" s="247" t="s">
        <v>2026</v>
      </c>
      <c r="D1817" s="222"/>
      <c r="E1817" s="242"/>
      <c r="F1817" s="274">
        <v>169.88</v>
      </c>
      <c r="G1817" s="358" t="s">
        <v>141</v>
      </c>
      <c r="H1817" s="359" t="str">
        <f>IFERROR(IF(OR(#REF!,#REF!,#REF!),H$3*$F1817,""),"n/a")</f>
        <v>n/a</v>
      </c>
      <c r="I1817" s="359" t="str">
        <f>IFERROR(IF(OR(#REF!,#REF!,#REF!),I$3*$F1817,""),"n/a")</f>
        <v>n/a</v>
      </c>
      <c r="J1817" s="359" t="str">
        <f>IFERROR(IF(OR(#REF!,#REF!,#REF!),J$3*$F1817,""),"n/a")</f>
        <v>n/a</v>
      </c>
      <c r="K1817" s="359" t="str">
        <f>IFERROR(IF(OR(#REF!,#REF!,#REF!),K$3*$F1817,""),"n/a")</f>
        <v>n/a</v>
      </c>
    </row>
    <row r="1818" spans="1:11" customFormat="1" ht="15.5" x14ac:dyDescent="0.35">
      <c r="A1818" s="10"/>
      <c r="B1818" s="574" t="s">
        <v>301</v>
      </c>
      <c r="C1818" s="108" t="s">
        <v>2027</v>
      </c>
      <c r="D1818" s="18"/>
      <c r="E1818" s="52"/>
      <c r="F1818" s="276">
        <v>169.88</v>
      </c>
      <c r="G1818" s="358" t="s">
        <v>141</v>
      </c>
      <c r="H1818" s="359" t="str">
        <f>IFERROR(IF(OR(#REF!,#REF!,#REF!),H$3*$F1818,""),"n/a")</f>
        <v>n/a</v>
      </c>
      <c r="I1818" s="359" t="str">
        <f>IFERROR(IF(OR(#REF!,#REF!,#REF!),I$3*$F1818,""),"n/a")</f>
        <v>n/a</v>
      </c>
      <c r="J1818" s="359" t="str">
        <f>IFERROR(IF(OR(#REF!,#REF!,#REF!),J$3*$F1818,""),"n/a")</f>
        <v>n/a</v>
      </c>
      <c r="K1818" s="359" t="str">
        <f>IFERROR(IF(OR(#REF!,#REF!,#REF!),K$3*$F1818,""),"n/a")</f>
        <v>n/a</v>
      </c>
    </row>
    <row r="1819" spans="1:11" customFormat="1" ht="15.5" x14ac:dyDescent="0.35">
      <c r="A1819" s="8"/>
      <c r="B1819" s="574" t="s">
        <v>301</v>
      </c>
      <c r="C1819" s="193" t="s">
        <v>2026</v>
      </c>
      <c r="D1819" s="309"/>
      <c r="E1819" s="310" t="s">
        <v>141</v>
      </c>
      <c r="F1819" s="393">
        <v>169.88</v>
      </c>
      <c r="G1819" s="358" t="s">
        <v>141</v>
      </c>
      <c r="H1819" s="359" t="str">
        <f>IFERROR(IF(OR(#REF!,#REF!,#REF!),H$3*$F1819,""),"n/a")</f>
        <v>n/a</v>
      </c>
      <c r="I1819" s="359" t="str">
        <f>IFERROR(IF(OR(#REF!,#REF!,#REF!),I$3*$F1819,""),"n/a")</f>
        <v>n/a</v>
      </c>
      <c r="J1819" s="359" t="str">
        <f>IFERROR(IF(OR(#REF!,#REF!,#REF!),J$3*$F1819,""),"n/a")</f>
        <v>n/a</v>
      </c>
      <c r="K1819" s="359" t="str">
        <f>IFERROR(IF(OR(#REF!,#REF!,#REF!),K$3*$F1819,""),"n/a")</f>
        <v>n/a</v>
      </c>
    </row>
    <row r="1820" spans="1:11" customFormat="1" ht="16" thickBot="1" x14ac:dyDescent="0.4">
      <c r="A1820" s="8" t="s">
        <v>9611</v>
      </c>
      <c r="B1820" s="221" t="s">
        <v>2028</v>
      </c>
      <c r="C1820" s="247" t="s">
        <v>2029</v>
      </c>
      <c r="D1820" s="222"/>
      <c r="E1820" s="242" t="s">
        <v>141</v>
      </c>
      <c r="F1820" s="274">
        <v>195.25</v>
      </c>
      <c r="G1820" s="358" t="s">
        <v>141</v>
      </c>
      <c r="H1820" s="359" t="str">
        <f>IFERROR(IF(OR(#REF!,#REF!,#REF!),H$3*$F1820,""),"n/a")</f>
        <v>n/a</v>
      </c>
      <c r="I1820" s="359" t="str">
        <f>IFERROR(IF(OR(#REF!,#REF!,#REF!),I$3*$F1820,""),"n/a")</f>
        <v>n/a</v>
      </c>
      <c r="J1820" s="359" t="str">
        <f>IFERROR(IF(OR(#REF!,#REF!,#REF!),J$3*$F1820,""),"n/a")</f>
        <v>n/a</v>
      </c>
      <c r="K1820" s="359" t="str">
        <f>IFERROR(IF(OR(#REF!,#REF!,#REF!),K$3*$F1820,""),"n/a")</f>
        <v>n/a</v>
      </c>
    </row>
    <row r="1821" spans="1:11" customFormat="1" ht="15.5" x14ac:dyDescent="0.35">
      <c r="A1821" s="10"/>
      <c r="B1821" s="16" t="s">
        <v>2028</v>
      </c>
      <c r="C1821" s="108" t="s">
        <v>2030</v>
      </c>
      <c r="D1821" s="18"/>
      <c r="E1821" s="165"/>
      <c r="F1821" s="276">
        <v>195.25</v>
      </c>
      <c r="G1821" s="358" t="s">
        <v>141</v>
      </c>
      <c r="H1821" s="359" t="str">
        <f>IFERROR(IF(OR(#REF!,#REF!,#REF!),H$3*$F1821,""),"n/a")</f>
        <v>n/a</v>
      </c>
      <c r="I1821" s="359" t="str">
        <f>IFERROR(IF(OR(#REF!,#REF!,#REF!),I$3*$F1821,""),"n/a")</f>
        <v>n/a</v>
      </c>
      <c r="J1821" s="359" t="str">
        <f>IFERROR(IF(OR(#REF!,#REF!,#REF!),J$3*$F1821,""),"n/a")</f>
        <v>n/a</v>
      </c>
      <c r="K1821" s="359" t="str">
        <f>IFERROR(IF(OR(#REF!,#REF!,#REF!),K$3*$F1821,""),"n/a")</f>
        <v>n/a</v>
      </c>
    </row>
    <row r="1822" spans="1:11" customFormat="1" ht="15.5" x14ac:dyDescent="0.35">
      <c r="A1822" s="8"/>
      <c r="B1822" s="574" t="s">
        <v>2028</v>
      </c>
      <c r="C1822" s="193" t="s">
        <v>2031</v>
      </c>
      <c r="D1822" s="309"/>
      <c r="E1822" s="310" t="s">
        <v>141</v>
      </c>
      <c r="F1822" s="393">
        <v>195.25</v>
      </c>
      <c r="G1822" s="358" t="s">
        <v>141</v>
      </c>
      <c r="H1822" s="359" t="str">
        <f>IFERROR(IF(OR(#REF!,#REF!,#REF!),H$3*$F1822,""),"n/a")</f>
        <v>n/a</v>
      </c>
      <c r="I1822" s="359" t="str">
        <f>IFERROR(IF(OR(#REF!,#REF!,#REF!),I$3*$F1822,""),"n/a")</f>
        <v>n/a</v>
      </c>
      <c r="J1822" s="359" t="str">
        <f>IFERROR(IF(OR(#REF!,#REF!,#REF!),J$3*$F1822,""),"n/a")</f>
        <v>n/a</v>
      </c>
      <c r="K1822" s="359" t="str">
        <f>IFERROR(IF(OR(#REF!,#REF!,#REF!),K$3*$F1822,""),"n/a")</f>
        <v>n/a</v>
      </c>
    </row>
    <row r="1823" spans="1:11" customFormat="1" ht="16" thickBot="1" x14ac:dyDescent="0.4">
      <c r="A1823" s="11"/>
      <c r="B1823" s="565" t="s">
        <v>2028</v>
      </c>
      <c r="C1823" s="391" t="s">
        <v>2032</v>
      </c>
      <c r="D1823" s="386"/>
      <c r="E1823" s="384"/>
      <c r="F1823" s="344">
        <v>195.25</v>
      </c>
      <c r="G1823" s="358" t="s">
        <v>141</v>
      </c>
      <c r="H1823" s="359" t="str">
        <f>IFERROR(IF(OR(#REF!,#REF!,#REF!),H$3*$F1823,""),"n/a")</f>
        <v>n/a</v>
      </c>
      <c r="I1823" s="359" t="str">
        <f>IFERROR(IF(OR(#REF!,#REF!,#REF!),I$3*$F1823,""),"n/a")</f>
        <v>n/a</v>
      </c>
      <c r="J1823" s="359" t="str">
        <f>IFERROR(IF(OR(#REF!,#REF!,#REF!),J$3*$F1823,""),"n/a")</f>
        <v>n/a</v>
      </c>
      <c r="K1823" s="359" t="str">
        <f>IFERROR(IF(OR(#REF!,#REF!,#REF!),K$3*$F1823,""),"n/a")</f>
        <v>n/a</v>
      </c>
    </row>
    <row r="1824" spans="1:11" customFormat="1" ht="15.5" x14ac:dyDescent="0.35">
      <c r="A1824" s="10"/>
      <c r="B1824" s="16" t="s">
        <v>2028</v>
      </c>
      <c r="C1824" s="108" t="s">
        <v>2032</v>
      </c>
      <c r="D1824" s="18"/>
      <c r="E1824" s="52" t="s">
        <v>141</v>
      </c>
      <c r="F1824" s="276">
        <v>195.25</v>
      </c>
      <c r="G1824" s="358" t="s">
        <v>141</v>
      </c>
      <c r="H1824" s="359" t="str">
        <f>IFERROR(IF(OR(#REF!,#REF!,#REF!),H$3*$F1824,""),"n/a")</f>
        <v>n/a</v>
      </c>
      <c r="I1824" s="359" t="str">
        <f>IFERROR(IF(OR(#REF!,#REF!,#REF!),I$3*$F1824,""),"n/a")</f>
        <v>n/a</v>
      </c>
      <c r="J1824" s="359" t="str">
        <f>IFERROR(IF(OR(#REF!,#REF!,#REF!),J$3*$F1824,""),"n/a")</f>
        <v>n/a</v>
      </c>
      <c r="K1824" s="359" t="str">
        <f>IFERROR(IF(OR(#REF!,#REF!,#REF!),K$3*$F1824,""),"n/a")</f>
        <v>n/a</v>
      </c>
    </row>
    <row r="1825" spans="1:11" customFormat="1" ht="15.5" x14ac:dyDescent="0.35">
      <c r="A1825" s="8"/>
      <c r="B1825" s="574" t="s">
        <v>2033</v>
      </c>
      <c r="C1825" s="193" t="s">
        <v>2034</v>
      </c>
      <c r="D1825" s="309"/>
      <c r="E1825" s="310" t="s">
        <v>141</v>
      </c>
      <c r="F1825" s="393">
        <v>195.25</v>
      </c>
      <c r="G1825" s="358" t="s">
        <v>141</v>
      </c>
      <c r="H1825" s="359" t="str">
        <f>IFERROR(IF(OR(#REF!,#REF!,#REF!),H$3*$F1825,""),"n/a")</f>
        <v>n/a</v>
      </c>
      <c r="I1825" s="359" t="str">
        <f>IFERROR(IF(OR(#REF!,#REF!,#REF!),I$3*$F1825,""),"n/a")</f>
        <v>n/a</v>
      </c>
      <c r="J1825" s="359" t="str">
        <f>IFERROR(IF(OR(#REF!,#REF!,#REF!),J$3*$F1825,""),"n/a")</f>
        <v>n/a</v>
      </c>
      <c r="K1825" s="359" t="str">
        <f>IFERROR(IF(OR(#REF!,#REF!,#REF!),K$3*$F1825,""),"n/a")</f>
        <v>n/a</v>
      </c>
    </row>
    <row r="1826" spans="1:11" customFormat="1" ht="16" thickBot="1" x14ac:dyDescent="0.4">
      <c r="A1826" s="11" t="s">
        <v>9612</v>
      </c>
      <c r="B1826" s="565" t="s">
        <v>2035</v>
      </c>
      <c r="C1826" s="391" t="s">
        <v>2036</v>
      </c>
      <c r="D1826" s="386"/>
      <c r="E1826" s="384"/>
      <c r="F1826" s="344">
        <v>309.55</v>
      </c>
      <c r="G1826" s="358" t="s">
        <v>141</v>
      </c>
      <c r="H1826" s="359" t="str">
        <f>IFERROR(IF(OR(#REF!,#REF!,#REF!),H$3*$F1826,""),"n/a")</f>
        <v>n/a</v>
      </c>
      <c r="I1826" s="359" t="str">
        <f>IFERROR(IF(OR(#REF!,#REF!,#REF!),I$3*$F1826,""),"n/a")</f>
        <v>n/a</v>
      </c>
      <c r="J1826" s="359" t="str">
        <f>IFERROR(IF(OR(#REF!,#REF!,#REF!),J$3*$F1826,""),"n/a")</f>
        <v>n/a</v>
      </c>
      <c r="K1826" s="359" t="str">
        <f>IFERROR(IF(OR(#REF!,#REF!,#REF!),K$3*$F1826,""),"n/a")</f>
        <v>n/a</v>
      </c>
    </row>
    <row r="1827" spans="1:11" customFormat="1" ht="15.5" x14ac:dyDescent="0.35">
      <c r="A1827" s="8"/>
      <c r="B1827" s="3" t="s">
        <v>2037</v>
      </c>
      <c r="C1827" s="110" t="s">
        <v>2038</v>
      </c>
      <c r="D1827" s="20"/>
      <c r="E1827" s="162"/>
      <c r="F1827" s="273">
        <v>309.55</v>
      </c>
      <c r="G1827" s="358" t="s">
        <v>141</v>
      </c>
      <c r="H1827" s="359" t="str">
        <f>IFERROR(IF(OR(#REF!,#REF!,#REF!),H$3*$F1827,""),"n/a")</f>
        <v>n/a</v>
      </c>
      <c r="I1827" s="359" t="str">
        <f>IFERROR(IF(OR(#REF!,#REF!,#REF!),I$3*$F1827,""),"n/a")</f>
        <v>n/a</v>
      </c>
      <c r="J1827" s="359" t="str">
        <f>IFERROR(IF(OR(#REF!,#REF!,#REF!),J$3*$F1827,""),"n/a")</f>
        <v>n/a</v>
      </c>
      <c r="K1827" s="359" t="str">
        <f>IFERROR(IF(OR(#REF!,#REF!,#REF!),K$3*$F1827,""),"n/a")</f>
        <v>n/a</v>
      </c>
    </row>
    <row r="1828" spans="1:11" customFormat="1" ht="15.5" x14ac:dyDescent="0.35">
      <c r="A1828" s="8"/>
      <c r="B1828" s="574" t="s">
        <v>2037</v>
      </c>
      <c r="C1828" s="247" t="s">
        <v>2039</v>
      </c>
      <c r="D1828" s="222"/>
      <c r="E1828" s="267"/>
      <c r="F1828" s="393">
        <v>309.55</v>
      </c>
      <c r="G1828" s="358" t="s">
        <v>141</v>
      </c>
      <c r="H1828" s="359" t="str">
        <f>IFERROR(IF(OR(#REF!,#REF!,#REF!),H$3*$F1828,""),"n/a")</f>
        <v>n/a</v>
      </c>
      <c r="I1828" s="359" t="str">
        <f>IFERROR(IF(OR(#REF!,#REF!,#REF!),I$3*$F1828,""),"n/a")</f>
        <v>n/a</v>
      </c>
      <c r="J1828" s="359" t="str">
        <f>IFERROR(IF(OR(#REF!,#REF!,#REF!),J$3*$F1828,""),"n/a")</f>
        <v>n/a</v>
      </c>
      <c r="K1828" s="359" t="str">
        <f>IFERROR(IF(OR(#REF!,#REF!,#REF!),K$3*$F1828,""),"n/a")</f>
        <v>n/a</v>
      </c>
    </row>
    <row r="1829" spans="1:11" customFormat="1" ht="16" thickBot="1" x14ac:dyDescent="0.4">
      <c r="A1829" s="8" t="s">
        <v>9613</v>
      </c>
      <c r="B1829" s="221" t="s">
        <v>2040</v>
      </c>
      <c r="C1829" s="247" t="s">
        <v>2041</v>
      </c>
      <c r="D1829" s="222"/>
      <c r="E1829" s="242"/>
      <c r="F1829" s="274">
        <v>299.3</v>
      </c>
      <c r="G1829" s="358" t="s">
        <v>141</v>
      </c>
      <c r="H1829" s="359" t="str">
        <f>IFERROR(IF(OR(#REF!,#REF!,#REF!),H$3*$F1829,""),"n/a")</f>
        <v>n/a</v>
      </c>
      <c r="I1829" s="359" t="str">
        <f>IFERROR(IF(OR(#REF!,#REF!,#REF!),I$3*$F1829,""),"n/a")</f>
        <v>n/a</v>
      </c>
      <c r="J1829" s="359" t="str">
        <f>IFERROR(IF(OR(#REF!,#REF!,#REF!),J$3*$F1829,""),"n/a")</f>
        <v>n/a</v>
      </c>
      <c r="K1829" s="359" t="str">
        <f>IFERROR(IF(OR(#REF!,#REF!,#REF!),K$3*$F1829,""),"n/a")</f>
        <v>n/a</v>
      </c>
    </row>
    <row r="1830" spans="1:11" customFormat="1" ht="15.5" x14ac:dyDescent="0.35">
      <c r="A1830" s="10"/>
      <c r="B1830" s="16" t="s">
        <v>2042</v>
      </c>
      <c r="C1830" s="108" t="s">
        <v>2043</v>
      </c>
      <c r="D1830" s="18"/>
      <c r="E1830" s="45"/>
      <c r="F1830" s="276">
        <v>299.3</v>
      </c>
      <c r="G1830" s="358" t="s">
        <v>141</v>
      </c>
      <c r="H1830" s="359" t="str">
        <f>IFERROR(IF(OR(#REF!,#REF!,#REF!),H$3*$F1830,""),"n/a")</f>
        <v>n/a</v>
      </c>
      <c r="I1830" s="359" t="str">
        <f>IFERROR(IF(OR(#REF!,#REF!,#REF!),I$3*$F1830,""),"n/a")</f>
        <v>n/a</v>
      </c>
      <c r="J1830" s="359" t="str">
        <f>IFERROR(IF(OR(#REF!,#REF!,#REF!),J$3*$F1830,""),"n/a")</f>
        <v>n/a</v>
      </c>
      <c r="K1830" s="359" t="str">
        <f>IFERROR(IF(OR(#REF!,#REF!,#REF!),K$3*$F1830,""),"n/a")</f>
        <v>n/a</v>
      </c>
    </row>
    <row r="1831" spans="1:11" customFormat="1" ht="15.5" x14ac:dyDescent="0.35">
      <c r="A1831" s="8"/>
      <c r="B1831" s="574" t="s">
        <v>2042</v>
      </c>
      <c r="C1831" s="193" t="s">
        <v>2044</v>
      </c>
      <c r="D1831" s="309"/>
      <c r="E1831" s="317"/>
      <c r="F1831" s="393">
        <v>299.3</v>
      </c>
      <c r="G1831" s="358" t="s">
        <v>141</v>
      </c>
      <c r="H1831" s="359" t="str">
        <f>IFERROR(IF(OR(#REF!,#REF!,#REF!),H$3*$F1831,""),"n/a")</f>
        <v>n/a</v>
      </c>
      <c r="I1831" s="359" t="str">
        <f>IFERROR(IF(OR(#REF!,#REF!,#REF!),I$3*$F1831,""),"n/a")</f>
        <v>n/a</v>
      </c>
      <c r="J1831" s="359" t="str">
        <f>IFERROR(IF(OR(#REF!,#REF!,#REF!),J$3*$F1831,""),"n/a")</f>
        <v>n/a</v>
      </c>
      <c r="K1831" s="359" t="str">
        <f>IFERROR(IF(OR(#REF!,#REF!,#REF!),K$3*$F1831,""),"n/a")</f>
        <v>n/a</v>
      </c>
    </row>
    <row r="1832" spans="1:11" customFormat="1" ht="16" thickBot="1" x14ac:dyDescent="0.4">
      <c r="A1832" s="11" t="s">
        <v>9614</v>
      </c>
      <c r="B1832" s="565" t="s">
        <v>2045</v>
      </c>
      <c r="C1832" s="391" t="s">
        <v>2046</v>
      </c>
      <c r="D1832" s="386"/>
      <c r="E1832" s="386" t="s">
        <v>141</v>
      </c>
      <c r="F1832" s="344">
        <v>302.26</v>
      </c>
      <c r="G1832" s="358" t="s">
        <v>141</v>
      </c>
      <c r="H1832" s="359" t="str">
        <f>IFERROR(IF(OR(#REF!,#REF!,#REF!),H$3*$F1832,""),"n/a")</f>
        <v>n/a</v>
      </c>
      <c r="I1832" s="359" t="str">
        <f>IFERROR(IF(OR(#REF!,#REF!,#REF!),I$3*$F1832,""),"n/a")</f>
        <v>n/a</v>
      </c>
      <c r="J1832" s="359" t="str">
        <f>IFERROR(IF(OR(#REF!,#REF!,#REF!),J$3*$F1832,""),"n/a")</f>
        <v>n/a</v>
      </c>
      <c r="K1832" s="359" t="str">
        <f>IFERROR(IF(OR(#REF!,#REF!,#REF!),K$3*$F1832,""),"n/a")</f>
        <v>n/a</v>
      </c>
    </row>
    <row r="1833" spans="1:11" customFormat="1" ht="15.5" x14ac:dyDescent="0.35">
      <c r="A1833" s="10"/>
      <c r="B1833" s="16" t="s">
        <v>2047</v>
      </c>
      <c r="C1833" s="108" t="s">
        <v>2048</v>
      </c>
      <c r="D1833" s="18"/>
      <c r="E1833" s="52" t="s">
        <v>141</v>
      </c>
      <c r="F1833" s="276">
        <v>302.26</v>
      </c>
      <c r="G1833" s="358" t="s">
        <v>141</v>
      </c>
      <c r="H1833" s="359" t="str">
        <f>IFERROR(IF(OR(#REF!,#REF!,#REF!),H$3*$F1833,""),"n/a")</f>
        <v>n/a</v>
      </c>
      <c r="I1833" s="359" t="str">
        <f>IFERROR(IF(OR(#REF!,#REF!,#REF!),I$3*$F1833,""),"n/a")</f>
        <v>n/a</v>
      </c>
      <c r="J1833" s="359" t="str">
        <f>IFERROR(IF(OR(#REF!,#REF!,#REF!),J$3*$F1833,""),"n/a")</f>
        <v>n/a</v>
      </c>
      <c r="K1833" s="359" t="str">
        <f>IFERROR(IF(OR(#REF!,#REF!,#REF!),K$3*$F1833,""),"n/a")</f>
        <v>n/a</v>
      </c>
    </row>
    <row r="1834" spans="1:11" customFormat="1" ht="15.5" x14ac:dyDescent="0.35">
      <c r="A1834" s="8"/>
      <c r="B1834" s="574" t="s">
        <v>2047</v>
      </c>
      <c r="C1834" s="193" t="s">
        <v>2049</v>
      </c>
      <c r="D1834" s="309"/>
      <c r="E1834" s="327"/>
      <c r="F1834" s="393">
        <v>302.26</v>
      </c>
      <c r="G1834" s="358" t="s">
        <v>141</v>
      </c>
      <c r="H1834" s="359" t="str">
        <f>IFERROR(IF(OR(#REF!,#REF!,#REF!),H$3*$F1834,""),"n/a")</f>
        <v>n/a</v>
      </c>
      <c r="I1834" s="359" t="str">
        <f>IFERROR(IF(OR(#REF!,#REF!,#REF!),I$3*$F1834,""),"n/a")</f>
        <v>n/a</v>
      </c>
      <c r="J1834" s="359" t="str">
        <f>IFERROR(IF(OR(#REF!,#REF!,#REF!),J$3*$F1834,""),"n/a")</f>
        <v>n/a</v>
      </c>
      <c r="K1834" s="359" t="str">
        <f>IFERROR(IF(OR(#REF!,#REF!,#REF!),K$3*$F1834,""),"n/a")</f>
        <v>n/a</v>
      </c>
    </row>
    <row r="1835" spans="1:11" customFormat="1" ht="16" thickBot="1" x14ac:dyDescent="0.4">
      <c r="A1835" s="11" t="s">
        <v>9615</v>
      </c>
      <c r="B1835" s="565" t="s">
        <v>2050</v>
      </c>
      <c r="C1835" s="391" t="s">
        <v>2051</v>
      </c>
      <c r="D1835" s="386"/>
      <c r="E1835" s="384" t="s">
        <v>141</v>
      </c>
      <c r="F1835" s="344">
        <v>314.70999999999998</v>
      </c>
      <c r="G1835" s="358" t="s">
        <v>141</v>
      </c>
      <c r="H1835" s="359" t="str">
        <f>IFERROR(IF(OR(#REF!,#REF!,#REF!),H$3*$F1835,""),"n/a")</f>
        <v>n/a</v>
      </c>
      <c r="I1835" s="359" t="str">
        <f>IFERROR(IF(OR(#REF!,#REF!,#REF!),I$3*$F1835,""),"n/a")</f>
        <v>n/a</v>
      </c>
      <c r="J1835" s="359" t="str">
        <f>IFERROR(IF(OR(#REF!,#REF!,#REF!),J$3*$F1835,""),"n/a")</f>
        <v>n/a</v>
      </c>
      <c r="K1835" s="359" t="str">
        <f>IFERROR(IF(OR(#REF!,#REF!,#REF!),K$3*$F1835,""),"n/a")</f>
        <v>n/a</v>
      </c>
    </row>
    <row r="1836" spans="1:11" customFormat="1" ht="15.5" x14ac:dyDescent="0.35">
      <c r="A1836" s="8"/>
      <c r="B1836" s="3" t="s">
        <v>2050</v>
      </c>
      <c r="C1836" s="110" t="s">
        <v>2052</v>
      </c>
      <c r="D1836" s="20"/>
      <c r="E1836" s="54"/>
      <c r="F1836" s="273">
        <v>314.70999999999998</v>
      </c>
      <c r="G1836" s="358" t="s">
        <v>141</v>
      </c>
      <c r="H1836" s="359" t="str">
        <f>IFERROR(IF(OR(#REF!,#REF!,#REF!),H$3*$F1836,""),"n/a")</f>
        <v>n/a</v>
      </c>
      <c r="I1836" s="359" t="str">
        <f>IFERROR(IF(OR(#REF!,#REF!,#REF!),I$3*$F1836,""),"n/a")</f>
        <v>n/a</v>
      </c>
      <c r="J1836" s="359" t="str">
        <f>IFERROR(IF(OR(#REF!,#REF!,#REF!),J$3*$F1836,""),"n/a")</f>
        <v>n/a</v>
      </c>
      <c r="K1836" s="359" t="str">
        <f>IFERROR(IF(OR(#REF!,#REF!,#REF!),K$3*$F1836,""),"n/a")</f>
        <v>n/a</v>
      </c>
    </row>
    <row r="1837" spans="1:11" customFormat="1" ht="15.5" x14ac:dyDescent="0.35">
      <c r="A1837" s="8"/>
      <c r="B1837" s="574" t="s">
        <v>2053</v>
      </c>
      <c r="C1837" s="193" t="s">
        <v>2054</v>
      </c>
      <c r="D1837" s="309"/>
      <c r="E1837" s="309" t="s">
        <v>141</v>
      </c>
      <c r="F1837" s="393">
        <v>314.70999999999998</v>
      </c>
      <c r="G1837" s="358" t="s">
        <v>141</v>
      </c>
      <c r="H1837" s="359" t="str">
        <f>IFERROR(IF(OR(#REF!,#REF!,#REF!),H$3*$F1837,""),"n/a")</f>
        <v>n/a</v>
      </c>
      <c r="I1837" s="359" t="str">
        <f>IFERROR(IF(OR(#REF!,#REF!,#REF!),I$3*$F1837,""),"n/a")</f>
        <v>n/a</v>
      </c>
      <c r="J1837" s="359" t="str">
        <f>IFERROR(IF(OR(#REF!,#REF!,#REF!),J$3*$F1837,""),"n/a")</f>
        <v>n/a</v>
      </c>
      <c r="K1837" s="359" t="str">
        <f>IFERROR(IF(OR(#REF!,#REF!,#REF!),K$3*$F1837,""),"n/a")</f>
        <v>n/a</v>
      </c>
    </row>
    <row r="1838" spans="1:11" customFormat="1" ht="16" thickBot="1" x14ac:dyDescent="0.4">
      <c r="A1838" s="8"/>
      <c r="B1838" s="221" t="s">
        <v>2050</v>
      </c>
      <c r="C1838" s="247" t="s">
        <v>2055</v>
      </c>
      <c r="D1838" s="222"/>
      <c r="E1838" s="222" t="s">
        <v>141</v>
      </c>
      <c r="F1838" s="274">
        <v>314.70999999999998</v>
      </c>
      <c r="G1838" s="358" t="s">
        <v>141</v>
      </c>
      <c r="H1838" s="359" t="str">
        <f>IFERROR(IF(OR(#REF!,#REF!,#REF!),H$3*$F1838,""),"n/a")</f>
        <v>n/a</v>
      </c>
      <c r="I1838" s="359" t="str">
        <f>IFERROR(IF(OR(#REF!,#REF!,#REF!),I$3*$F1838,""),"n/a")</f>
        <v>n/a</v>
      </c>
      <c r="J1838" s="359" t="str">
        <f>IFERROR(IF(OR(#REF!,#REF!,#REF!),J$3*$F1838,""),"n/a")</f>
        <v>n/a</v>
      </c>
      <c r="K1838" s="359" t="str">
        <f>IFERROR(IF(OR(#REF!,#REF!,#REF!),K$3*$F1838,""),"n/a")</f>
        <v>n/a</v>
      </c>
    </row>
    <row r="1839" spans="1:11" customFormat="1" ht="15.5" x14ac:dyDescent="0.35">
      <c r="A1839" s="10" t="s">
        <v>9616</v>
      </c>
      <c r="B1839" s="16" t="s">
        <v>8044</v>
      </c>
      <c r="C1839" s="108" t="s">
        <v>2056</v>
      </c>
      <c r="D1839" s="18"/>
      <c r="E1839" s="52"/>
      <c r="F1839" s="276">
        <v>335.74</v>
      </c>
      <c r="G1839" s="358" t="s">
        <v>141</v>
      </c>
      <c r="H1839" s="359" t="str">
        <f>IFERROR(IF(OR(#REF!,#REF!,#REF!),H$3*$F1839,""),"n/a")</f>
        <v>n/a</v>
      </c>
      <c r="I1839" s="359" t="str">
        <f>IFERROR(IF(OR(#REF!,#REF!,#REF!),I$3*$F1839,""),"n/a")</f>
        <v>n/a</v>
      </c>
      <c r="J1839" s="359" t="str">
        <f>IFERROR(IF(OR(#REF!,#REF!,#REF!),J$3*$F1839,""),"n/a")</f>
        <v>n/a</v>
      </c>
      <c r="K1839" s="359" t="str">
        <f>IFERROR(IF(OR(#REF!,#REF!,#REF!),K$3*$F1839,""),"n/a")</f>
        <v>n/a</v>
      </c>
    </row>
    <row r="1840" spans="1:11" customFormat="1" ht="15.5" x14ac:dyDescent="0.35">
      <c r="A1840" s="8"/>
      <c r="B1840" s="574" t="s">
        <v>2057</v>
      </c>
      <c r="C1840" s="247" t="s">
        <v>2058</v>
      </c>
      <c r="D1840" s="222"/>
      <c r="E1840" s="267"/>
      <c r="F1840" s="393">
        <v>335.74</v>
      </c>
      <c r="G1840" s="358" t="s">
        <v>141</v>
      </c>
      <c r="H1840" s="359" t="str">
        <f>IFERROR(IF(OR(#REF!,#REF!,#REF!),H$3*$F1840,""),"n/a")</f>
        <v>n/a</v>
      </c>
      <c r="I1840" s="359" t="str">
        <f>IFERROR(IF(OR(#REF!,#REF!,#REF!),I$3*$F1840,""),"n/a")</f>
        <v>n/a</v>
      </c>
      <c r="J1840" s="359" t="str">
        <f>IFERROR(IF(OR(#REF!,#REF!,#REF!),J$3*$F1840,""),"n/a")</f>
        <v>n/a</v>
      </c>
      <c r="K1840" s="359" t="str">
        <f>IFERROR(IF(OR(#REF!,#REF!,#REF!),K$3*$F1840,""),"n/a")</f>
        <v>n/a</v>
      </c>
    </row>
    <row r="1841" spans="1:11" customFormat="1" ht="16" thickBot="1" x14ac:dyDescent="0.4">
      <c r="A1841" s="11"/>
      <c r="B1841" s="565" t="s">
        <v>2057</v>
      </c>
      <c r="C1841" s="391" t="s">
        <v>2059</v>
      </c>
      <c r="D1841" s="386"/>
      <c r="E1841" s="399"/>
      <c r="F1841" s="344">
        <v>335.74</v>
      </c>
      <c r="G1841" s="358" t="s">
        <v>141</v>
      </c>
      <c r="H1841" s="359" t="str">
        <f>IFERROR(IF(OR(#REF!,#REF!,#REF!),H$3*$F1841,""),"n/a")</f>
        <v>n/a</v>
      </c>
      <c r="I1841" s="359" t="str">
        <f>IFERROR(IF(OR(#REF!,#REF!,#REF!),I$3*$F1841,""),"n/a")</f>
        <v>n/a</v>
      </c>
      <c r="J1841" s="359" t="str">
        <f>IFERROR(IF(OR(#REF!,#REF!,#REF!),J$3*$F1841,""),"n/a")</f>
        <v>n/a</v>
      </c>
      <c r="K1841" s="359" t="str">
        <f>IFERROR(IF(OR(#REF!,#REF!,#REF!),K$3*$F1841,""),"n/a")</f>
        <v>n/a</v>
      </c>
    </row>
    <row r="1842" spans="1:11" customFormat="1" ht="15.5" x14ac:dyDescent="0.35">
      <c r="A1842" s="8" t="s">
        <v>9617</v>
      </c>
      <c r="B1842" s="3" t="s">
        <v>2060</v>
      </c>
      <c r="C1842" s="110" t="s">
        <v>2061</v>
      </c>
      <c r="D1842" s="20"/>
      <c r="E1842" s="20" t="s">
        <v>141</v>
      </c>
      <c r="F1842" s="273">
        <v>339.76</v>
      </c>
      <c r="G1842" s="358" t="s">
        <v>141</v>
      </c>
      <c r="H1842" s="359" t="str">
        <f>IFERROR(IF(OR(#REF!,#REF!,#REF!),H$3*$F1842,""),"n/a")</f>
        <v>n/a</v>
      </c>
      <c r="I1842" s="359" t="str">
        <f>IFERROR(IF(OR(#REF!,#REF!,#REF!),I$3*$F1842,""),"n/a")</f>
        <v>n/a</v>
      </c>
      <c r="J1842" s="359" t="str">
        <f>IFERROR(IF(OR(#REF!,#REF!,#REF!),J$3*$F1842,""),"n/a")</f>
        <v>n/a</v>
      </c>
      <c r="K1842" s="359" t="str">
        <f>IFERROR(IF(OR(#REF!,#REF!,#REF!),K$3*$F1842,""),"n/a")</f>
        <v>n/a</v>
      </c>
    </row>
    <row r="1843" spans="1:11" customFormat="1" ht="15.5" x14ac:dyDescent="0.35">
      <c r="A1843" s="8"/>
      <c r="B1843" s="574" t="s">
        <v>2060</v>
      </c>
      <c r="C1843" s="193" t="s">
        <v>2062</v>
      </c>
      <c r="D1843" s="309"/>
      <c r="E1843" s="317"/>
      <c r="F1843" s="393">
        <v>339.76</v>
      </c>
      <c r="G1843" s="358" t="s">
        <v>141</v>
      </c>
      <c r="H1843" s="359" t="str">
        <f>IFERROR(IF(OR(#REF!,#REF!,#REF!),H$3*$F1843,""),"n/a")</f>
        <v>n/a</v>
      </c>
      <c r="I1843" s="359" t="str">
        <f>IFERROR(IF(OR(#REF!,#REF!,#REF!),I$3*$F1843,""),"n/a")</f>
        <v>n/a</v>
      </c>
      <c r="J1843" s="359" t="str">
        <f>IFERROR(IF(OR(#REF!,#REF!,#REF!),J$3*$F1843,""),"n/a")</f>
        <v>n/a</v>
      </c>
      <c r="K1843" s="359" t="str">
        <f>IFERROR(IF(OR(#REF!,#REF!,#REF!),K$3*$F1843,""),"n/a")</f>
        <v>n/a</v>
      </c>
    </row>
    <row r="1844" spans="1:11" customFormat="1" ht="16" thickBot="1" x14ac:dyDescent="0.4">
      <c r="A1844" s="8"/>
      <c r="B1844" s="221" t="s">
        <v>2063</v>
      </c>
      <c r="C1844" s="247" t="s">
        <v>2064</v>
      </c>
      <c r="D1844" s="222"/>
      <c r="E1844" s="222" t="s">
        <v>141</v>
      </c>
      <c r="F1844" s="274">
        <v>339.76</v>
      </c>
      <c r="G1844" s="358" t="s">
        <v>141</v>
      </c>
      <c r="H1844" s="359" t="str">
        <f>IFERROR(IF(OR(#REF!,#REF!,#REF!),H$3*$F1844,""),"n/a")</f>
        <v>n/a</v>
      </c>
      <c r="I1844" s="359" t="str">
        <f>IFERROR(IF(OR(#REF!,#REF!,#REF!),I$3*$F1844,""),"n/a")</f>
        <v>n/a</v>
      </c>
      <c r="J1844" s="359" t="str">
        <f>IFERROR(IF(OR(#REF!,#REF!,#REF!),J$3*$F1844,""),"n/a")</f>
        <v>n/a</v>
      </c>
      <c r="K1844" s="359" t="str">
        <f>IFERROR(IF(OR(#REF!,#REF!,#REF!),K$3*$F1844,""),"n/a")</f>
        <v>n/a</v>
      </c>
    </row>
    <row r="1845" spans="1:11" customFormat="1" ht="15.5" x14ac:dyDescent="0.35">
      <c r="A1845" s="10"/>
      <c r="B1845" s="16" t="s">
        <v>2063</v>
      </c>
      <c r="C1845" s="108" t="s">
        <v>2065</v>
      </c>
      <c r="D1845" s="18"/>
      <c r="E1845" s="52" t="s">
        <v>141</v>
      </c>
      <c r="F1845" s="276">
        <v>339.76</v>
      </c>
      <c r="G1845" s="358" t="s">
        <v>141</v>
      </c>
      <c r="H1845" s="359" t="str">
        <f>IFERROR(IF(OR(#REF!,#REF!,#REF!),H$3*$F1845,""),"n/a")</f>
        <v>n/a</v>
      </c>
      <c r="I1845" s="359" t="str">
        <f>IFERROR(IF(OR(#REF!,#REF!,#REF!),I$3*$F1845,""),"n/a")</f>
        <v>n/a</v>
      </c>
      <c r="J1845" s="359" t="str">
        <f>IFERROR(IF(OR(#REF!,#REF!,#REF!),J$3*$F1845,""),"n/a")</f>
        <v>n/a</v>
      </c>
      <c r="K1845" s="359" t="str">
        <f>IFERROR(IF(OR(#REF!,#REF!,#REF!),K$3*$F1845,""),"n/a")</f>
        <v>n/a</v>
      </c>
    </row>
    <row r="1846" spans="1:11" customFormat="1" ht="16" thickBot="1" x14ac:dyDescent="0.4">
      <c r="A1846" s="11" t="s">
        <v>9618</v>
      </c>
      <c r="B1846" s="565" t="s">
        <v>8045</v>
      </c>
      <c r="C1846" s="391" t="s">
        <v>2066</v>
      </c>
      <c r="D1846" s="386"/>
      <c r="E1846" s="384"/>
      <c r="F1846" s="344">
        <v>408.68</v>
      </c>
      <c r="G1846" s="358" t="s">
        <v>141</v>
      </c>
      <c r="H1846" s="359" t="str">
        <f>IFERROR(IF(OR(#REF!,#REF!,#REF!),H$3*$F1846,""),"n/a")</f>
        <v>n/a</v>
      </c>
      <c r="I1846" s="359" t="str">
        <f>IFERROR(IF(OR(#REF!,#REF!,#REF!),I$3*$F1846,""),"n/a")</f>
        <v>n/a</v>
      </c>
      <c r="J1846" s="359" t="str">
        <f>IFERROR(IF(OR(#REF!,#REF!,#REF!),J$3*$F1846,""),"n/a")</f>
        <v>n/a</v>
      </c>
      <c r="K1846" s="359" t="str">
        <f>IFERROR(IF(OR(#REF!,#REF!,#REF!),K$3*$F1846,""),"n/a")</f>
        <v>n/a</v>
      </c>
    </row>
    <row r="1847" spans="1:11" customFormat="1" ht="15.5" x14ac:dyDescent="0.35">
      <c r="A1847" s="10"/>
      <c r="B1847" s="16" t="s">
        <v>2067</v>
      </c>
      <c r="C1847" s="108" t="s">
        <v>2068</v>
      </c>
      <c r="D1847" s="18"/>
      <c r="E1847" s="45"/>
      <c r="F1847" s="276">
        <v>408.68</v>
      </c>
      <c r="G1847" s="358" t="s">
        <v>141</v>
      </c>
      <c r="H1847" s="359" t="str">
        <f>IFERROR(IF(OR(#REF!,#REF!,#REF!),H$3*$F1847,""),"n/a")</f>
        <v>n/a</v>
      </c>
      <c r="I1847" s="359" t="str">
        <f>IFERROR(IF(OR(#REF!,#REF!,#REF!),I$3*$F1847,""),"n/a")</f>
        <v>n/a</v>
      </c>
      <c r="J1847" s="359" t="str">
        <f>IFERROR(IF(OR(#REF!,#REF!,#REF!),J$3*$F1847,""),"n/a")</f>
        <v>n/a</v>
      </c>
      <c r="K1847" s="359" t="str">
        <f>IFERROR(IF(OR(#REF!,#REF!,#REF!),K$3*$F1847,""),"n/a")</f>
        <v>n/a</v>
      </c>
    </row>
    <row r="1848" spans="1:11" customFormat="1" ht="16" thickBot="1" x14ac:dyDescent="0.4">
      <c r="A1848" s="11"/>
      <c r="B1848" s="565" t="s">
        <v>2067</v>
      </c>
      <c r="C1848" s="391" t="s">
        <v>2069</v>
      </c>
      <c r="D1848" s="386"/>
      <c r="E1848" s="389"/>
      <c r="F1848" s="344">
        <v>408.68</v>
      </c>
      <c r="G1848" s="358" t="s">
        <v>141</v>
      </c>
      <c r="H1848" s="359" t="str">
        <f>IFERROR(IF(OR(#REF!,#REF!,#REF!),H$3*$F1848,""),"n/a")</f>
        <v>n/a</v>
      </c>
      <c r="I1848" s="359" t="str">
        <f>IFERROR(IF(OR(#REF!,#REF!,#REF!),I$3*$F1848,""),"n/a")</f>
        <v>n/a</v>
      </c>
      <c r="J1848" s="359" t="str">
        <f>IFERROR(IF(OR(#REF!,#REF!,#REF!),J$3*$F1848,""),"n/a")</f>
        <v>n/a</v>
      </c>
      <c r="K1848" s="359" t="str">
        <f>IFERROR(IF(OR(#REF!,#REF!,#REF!),K$3*$F1848,""),"n/a")</f>
        <v>n/a</v>
      </c>
    </row>
    <row r="1849" spans="1:11" customFormat="1" ht="16" thickBot="1" x14ac:dyDescent="0.4">
      <c r="A1849" s="11" t="s">
        <v>9619</v>
      </c>
      <c r="B1849" s="65" t="s">
        <v>2070</v>
      </c>
      <c r="C1849" s="107" t="s">
        <v>2071</v>
      </c>
      <c r="D1849" s="27"/>
      <c r="E1849" s="27" t="s">
        <v>141</v>
      </c>
      <c r="F1849" s="281">
        <v>430.22</v>
      </c>
      <c r="G1849" s="358" t="s">
        <v>141</v>
      </c>
      <c r="H1849" s="359" t="str">
        <f>IFERROR(IF(OR(#REF!,#REF!,#REF!),H$3*$F1849,""),"n/a")</f>
        <v>n/a</v>
      </c>
      <c r="I1849" s="359" t="str">
        <f>IFERROR(IF(OR(#REF!,#REF!,#REF!),I$3*$F1849,""),"n/a")</f>
        <v>n/a</v>
      </c>
      <c r="J1849" s="359" t="str">
        <f>IFERROR(IF(OR(#REF!,#REF!,#REF!),J$3*$F1849,""),"n/a")</f>
        <v>n/a</v>
      </c>
      <c r="K1849" s="359" t="str">
        <f>IFERROR(IF(OR(#REF!,#REF!,#REF!),K$3*$F1849,""),"n/a")</f>
        <v>n/a</v>
      </c>
    </row>
    <row r="1850" spans="1:11" customFormat="1" ht="35.65" customHeight="1" thickBot="1" x14ac:dyDescent="0.4">
      <c r="A1850" s="74"/>
      <c r="B1850" s="5" t="s">
        <v>2070</v>
      </c>
      <c r="C1850" s="109" t="s">
        <v>2072</v>
      </c>
      <c r="D1850" s="94"/>
      <c r="E1850" s="475"/>
      <c r="F1850" s="189">
        <v>430.22</v>
      </c>
      <c r="G1850" s="358" t="s">
        <v>141</v>
      </c>
      <c r="H1850" s="359" t="str">
        <f>IFERROR(IF(OR(#REF!,#REF!,#REF!),H$3*$F1850,""),"n/a")</f>
        <v>n/a</v>
      </c>
      <c r="I1850" s="359" t="str">
        <f>IFERROR(IF(OR(#REF!,#REF!,#REF!),I$3*$F1850,""),"n/a")</f>
        <v>n/a</v>
      </c>
      <c r="J1850" s="359" t="str">
        <f>IFERROR(IF(OR(#REF!,#REF!,#REF!),J$3*$F1850,""),"n/a")</f>
        <v>n/a</v>
      </c>
      <c r="K1850" s="359" t="str">
        <f>IFERROR(IF(OR(#REF!,#REF!,#REF!),K$3*$F1850,""),"n/a")</f>
        <v>n/a</v>
      </c>
    </row>
    <row r="1851" spans="1:11" customFormat="1" ht="15.5" x14ac:dyDescent="0.35">
      <c r="A1851" s="10" t="s">
        <v>9620</v>
      </c>
      <c r="B1851" s="16" t="s">
        <v>8046</v>
      </c>
      <c r="C1851" s="108" t="s">
        <v>2073</v>
      </c>
      <c r="D1851" s="18"/>
      <c r="E1851" s="52"/>
      <c r="F1851" s="276">
        <v>408.49</v>
      </c>
      <c r="G1851" s="358" t="s">
        <v>141</v>
      </c>
      <c r="H1851" s="359" t="str">
        <f>IFERROR(IF(OR(#REF!,#REF!,#REF!),H$3*$F1851,""),"n/a")</f>
        <v>n/a</v>
      </c>
      <c r="I1851" s="359" t="str">
        <f>IFERROR(IF(OR(#REF!,#REF!,#REF!),I$3*$F1851,""),"n/a")</f>
        <v>n/a</v>
      </c>
      <c r="J1851" s="359" t="str">
        <f>IFERROR(IF(OR(#REF!,#REF!,#REF!),J$3*$F1851,""),"n/a")</f>
        <v>n/a</v>
      </c>
      <c r="K1851" s="359" t="str">
        <f>IFERROR(IF(OR(#REF!,#REF!,#REF!),K$3*$F1851,""),"n/a")</f>
        <v>n/a</v>
      </c>
    </row>
    <row r="1852" spans="1:11" customFormat="1" ht="15.5" x14ac:dyDescent="0.35">
      <c r="A1852" s="8"/>
      <c r="B1852" s="574" t="s">
        <v>2074</v>
      </c>
      <c r="C1852" s="193" t="s">
        <v>2075</v>
      </c>
      <c r="D1852" s="309"/>
      <c r="E1852" s="327"/>
      <c r="F1852" s="393">
        <v>408.49</v>
      </c>
      <c r="G1852" s="358" t="s">
        <v>141</v>
      </c>
      <c r="H1852" s="359" t="str">
        <f>IFERROR(IF(OR(#REF!,#REF!,#REF!),H$3*$F1852,""),"n/a")</f>
        <v>n/a</v>
      </c>
      <c r="I1852" s="359" t="str">
        <f>IFERROR(IF(OR(#REF!,#REF!,#REF!),I$3*$F1852,""),"n/a")</f>
        <v>n/a</v>
      </c>
      <c r="J1852" s="359" t="str">
        <f>IFERROR(IF(OR(#REF!,#REF!,#REF!),J$3*$F1852,""),"n/a")</f>
        <v>n/a</v>
      </c>
      <c r="K1852" s="359" t="str">
        <f>IFERROR(IF(OR(#REF!,#REF!,#REF!),K$3*$F1852,""),"n/a")</f>
        <v>n/a</v>
      </c>
    </row>
    <row r="1853" spans="1:11" customFormat="1" ht="16" thickBot="1" x14ac:dyDescent="0.4">
      <c r="A1853" s="8"/>
      <c r="B1853" s="574" t="s">
        <v>2074</v>
      </c>
      <c r="C1853" s="193" t="s">
        <v>7292</v>
      </c>
      <c r="D1853" s="309"/>
      <c r="E1853" s="327"/>
      <c r="F1853" s="393">
        <v>408.49</v>
      </c>
      <c r="G1853" s="358" t="s">
        <v>141</v>
      </c>
      <c r="H1853" s="359" t="str">
        <f>IFERROR(IF(OR(#REF!,#REF!,#REF!),H$3*$F1853,""),"n/a")</f>
        <v>n/a</v>
      </c>
      <c r="I1853" s="359" t="str">
        <f>IFERROR(IF(OR(#REF!,#REF!,#REF!),I$3*$F1853,""),"n/a")</f>
        <v>n/a</v>
      </c>
      <c r="J1853" s="359" t="str">
        <f>IFERROR(IF(OR(#REF!,#REF!,#REF!),J$3*$F1853,""),"n/a")</f>
        <v>n/a</v>
      </c>
      <c r="K1853" s="359" t="str">
        <f>IFERROR(IF(OR(#REF!,#REF!,#REF!),K$3*$F1853,""),"n/a")</f>
        <v>n/a</v>
      </c>
    </row>
    <row r="1854" spans="1:11" customFormat="1" ht="15.5" x14ac:dyDescent="0.35">
      <c r="A1854" s="10" t="s">
        <v>9621</v>
      </c>
      <c r="B1854" s="16" t="s">
        <v>2076</v>
      </c>
      <c r="C1854" s="108" t="s">
        <v>2077</v>
      </c>
      <c r="D1854" s="18"/>
      <c r="E1854" s="52"/>
      <c r="F1854" s="276">
        <v>562.72</v>
      </c>
      <c r="G1854" s="358" t="s">
        <v>141</v>
      </c>
      <c r="H1854" s="359" t="str">
        <f>IFERROR(IF(OR(#REF!,#REF!,#REF!),H$3*$F1854,""),"n/a")</f>
        <v>n/a</v>
      </c>
      <c r="I1854" s="359" t="str">
        <f>IFERROR(IF(OR(#REF!,#REF!,#REF!),I$3*$F1854,""),"n/a")</f>
        <v>n/a</v>
      </c>
      <c r="J1854" s="359" t="str">
        <f>IFERROR(IF(OR(#REF!,#REF!,#REF!),J$3*$F1854,""),"n/a")</f>
        <v>n/a</v>
      </c>
      <c r="K1854" s="359" t="str">
        <f>IFERROR(IF(OR(#REF!,#REF!,#REF!),K$3*$F1854,""),"n/a")</f>
        <v>n/a</v>
      </c>
    </row>
    <row r="1855" spans="1:11" customFormat="1" ht="15.5" x14ac:dyDescent="0.35">
      <c r="A1855" s="8"/>
      <c r="B1855" s="574" t="s">
        <v>2076</v>
      </c>
      <c r="C1855" s="193" t="s">
        <v>2078</v>
      </c>
      <c r="D1855" s="309"/>
      <c r="E1855" s="327"/>
      <c r="F1855" s="393">
        <v>562.72</v>
      </c>
      <c r="G1855" s="358" t="s">
        <v>141</v>
      </c>
      <c r="H1855" s="359" t="str">
        <f>IFERROR(IF(OR(#REF!,#REF!,#REF!),H$3*$F1855,""),"n/a")</f>
        <v>n/a</v>
      </c>
      <c r="I1855" s="359" t="str">
        <f>IFERROR(IF(OR(#REF!,#REF!,#REF!),I$3*$F1855,""),"n/a")</f>
        <v>n/a</v>
      </c>
      <c r="J1855" s="359" t="str">
        <f>IFERROR(IF(OR(#REF!,#REF!,#REF!),J$3*$F1855,""),"n/a")</f>
        <v>n/a</v>
      </c>
      <c r="K1855" s="359" t="str">
        <f>IFERROR(IF(OR(#REF!,#REF!,#REF!),K$3*$F1855,""),"n/a")</f>
        <v>n/a</v>
      </c>
    </row>
    <row r="1856" spans="1:11" customFormat="1" ht="15.5" x14ac:dyDescent="0.35">
      <c r="A1856" s="8"/>
      <c r="B1856" s="574" t="s">
        <v>2076</v>
      </c>
      <c r="C1856" s="193" t="s">
        <v>2079</v>
      </c>
      <c r="D1856" s="309"/>
      <c r="E1856" s="327"/>
      <c r="F1856" s="393">
        <v>562.72</v>
      </c>
      <c r="G1856" s="358" t="s">
        <v>141</v>
      </c>
      <c r="H1856" s="359" t="str">
        <f>IFERROR(IF(OR(#REF!,#REF!,#REF!),H$3*$F1856,""),"n/a")</f>
        <v>n/a</v>
      </c>
      <c r="I1856" s="359" t="str">
        <f>IFERROR(IF(OR(#REF!,#REF!,#REF!),I$3*$F1856,""),"n/a")</f>
        <v>n/a</v>
      </c>
      <c r="J1856" s="359" t="str">
        <f>IFERROR(IF(OR(#REF!,#REF!,#REF!),J$3*$F1856,""),"n/a")</f>
        <v>n/a</v>
      </c>
      <c r="K1856" s="359" t="str">
        <f>IFERROR(IF(OR(#REF!,#REF!,#REF!),K$3*$F1856,""),"n/a")</f>
        <v>n/a</v>
      </c>
    </row>
    <row r="1857" spans="1:11" customFormat="1" ht="15.5" x14ac:dyDescent="0.35">
      <c r="A1857" s="8"/>
      <c r="B1857" s="574" t="s">
        <v>2076</v>
      </c>
      <c r="C1857" s="193" t="s">
        <v>2080</v>
      </c>
      <c r="D1857" s="309"/>
      <c r="E1857" s="327"/>
      <c r="F1857" s="393">
        <v>562.72</v>
      </c>
      <c r="G1857" s="358" t="s">
        <v>141</v>
      </c>
      <c r="H1857" s="359" t="str">
        <f>IFERROR(IF(OR(#REF!,#REF!,#REF!),H$3*$F1857,""),"n/a")</f>
        <v>n/a</v>
      </c>
      <c r="I1857" s="359" t="str">
        <f>IFERROR(IF(OR(#REF!,#REF!,#REF!),I$3*$F1857,""),"n/a")</f>
        <v>n/a</v>
      </c>
      <c r="J1857" s="359" t="str">
        <f>IFERROR(IF(OR(#REF!,#REF!,#REF!),J$3*$F1857,""),"n/a")</f>
        <v>n/a</v>
      </c>
      <c r="K1857" s="359" t="str">
        <f>IFERROR(IF(OR(#REF!,#REF!,#REF!),K$3*$F1857,""),"n/a")</f>
        <v>n/a</v>
      </c>
    </row>
    <row r="1858" spans="1:11" customFormat="1" ht="15.5" x14ac:dyDescent="0.35">
      <c r="A1858" s="404" t="s">
        <v>2081</v>
      </c>
      <c r="B1858" s="751" t="s">
        <v>141</v>
      </c>
      <c r="C1858" s="659" t="s">
        <v>141</v>
      </c>
      <c r="D1858" s="447"/>
      <c r="E1858" s="469" t="s">
        <v>141</v>
      </c>
      <c r="F1858" s="478" t="s">
        <v>141</v>
      </c>
      <c r="G1858" s="358" t="s">
        <v>141</v>
      </c>
      <c r="H1858" s="359" t="str">
        <f>IFERROR(IF(OR(#REF!,#REF!,#REF!),H$3*$F1858,""),"n/a")</f>
        <v>n/a</v>
      </c>
      <c r="I1858" s="359" t="str">
        <f>IFERROR(IF(OR(#REF!,#REF!,#REF!),I$3*$F1858,""),"n/a")</f>
        <v>n/a</v>
      </c>
      <c r="J1858" s="359" t="str">
        <f>IFERROR(IF(OR(#REF!,#REF!,#REF!),J$3*$F1858,""),"n/a")</f>
        <v>n/a</v>
      </c>
      <c r="K1858" s="359" t="str">
        <f>IFERROR(IF(OR(#REF!,#REF!,#REF!),K$3*$F1858,""),"n/a")</f>
        <v>n/a</v>
      </c>
    </row>
    <row r="1859" spans="1:11" customFormat="1" ht="16" thickBot="1" x14ac:dyDescent="0.4">
      <c r="A1859" s="11" t="s">
        <v>9622</v>
      </c>
      <c r="B1859" s="565" t="s">
        <v>2082</v>
      </c>
      <c r="C1859" s="391" t="s">
        <v>2083</v>
      </c>
      <c r="D1859" s="386"/>
      <c r="E1859" s="384" t="s">
        <v>141</v>
      </c>
      <c r="F1859" s="344">
        <v>100.63</v>
      </c>
      <c r="G1859" s="358" t="s">
        <v>141</v>
      </c>
      <c r="H1859" s="359" t="str">
        <f>IFERROR(IF(OR(#REF!,#REF!,#REF!),H$3*$F1859,""),"n/a")</f>
        <v>n/a</v>
      </c>
      <c r="I1859" s="359" t="str">
        <f>IFERROR(IF(OR(#REF!,#REF!,#REF!),I$3*$F1859,""),"n/a")</f>
        <v>n/a</v>
      </c>
      <c r="J1859" s="359" t="str">
        <f>IFERROR(IF(OR(#REF!,#REF!,#REF!),J$3*$F1859,""),"n/a")</f>
        <v>n/a</v>
      </c>
      <c r="K1859" s="359" t="str">
        <f>IFERROR(IF(OR(#REF!,#REF!,#REF!),K$3*$F1859,""),"n/a")</f>
        <v>n/a</v>
      </c>
    </row>
    <row r="1860" spans="1:11" customFormat="1" ht="15.5" x14ac:dyDescent="0.35">
      <c r="A1860" s="10"/>
      <c r="B1860" s="16" t="s">
        <v>2084</v>
      </c>
      <c r="C1860" s="108" t="s">
        <v>2085</v>
      </c>
      <c r="D1860" s="18"/>
      <c r="E1860" s="52"/>
      <c r="F1860" s="276">
        <v>100.63</v>
      </c>
      <c r="G1860" s="358" t="s">
        <v>141</v>
      </c>
      <c r="H1860" s="359" t="str">
        <f>IFERROR(IF(OR(#REF!,#REF!,#REF!),H$3*$F1860,""),"n/a")</f>
        <v>n/a</v>
      </c>
      <c r="I1860" s="359" t="str">
        <f>IFERROR(IF(OR(#REF!,#REF!,#REF!),I$3*$F1860,""),"n/a")</f>
        <v>n/a</v>
      </c>
      <c r="J1860" s="359" t="str">
        <f>IFERROR(IF(OR(#REF!,#REF!,#REF!),J$3*$F1860,""),"n/a")</f>
        <v>n/a</v>
      </c>
      <c r="K1860" s="359" t="str">
        <f>IFERROR(IF(OR(#REF!,#REF!,#REF!),K$3*$F1860,""),"n/a")</f>
        <v>n/a</v>
      </c>
    </row>
    <row r="1861" spans="1:11" customFormat="1" ht="15.5" x14ac:dyDescent="0.35">
      <c r="A1861" s="8"/>
      <c r="B1861" s="574" t="s">
        <v>2084</v>
      </c>
      <c r="C1861" s="193" t="s">
        <v>2086</v>
      </c>
      <c r="D1861" s="309"/>
      <c r="E1861" s="310"/>
      <c r="F1861" s="393">
        <v>100.63</v>
      </c>
      <c r="G1861" s="358" t="s">
        <v>141</v>
      </c>
      <c r="H1861" s="359" t="str">
        <f>IFERROR(IF(OR(#REF!,#REF!,#REF!),H$3*$F1861,""),"n/a")</f>
        <v>n/a</v>
      </c>
      <c r="I1861" s="359" t="str">
        <f>IFERROR(IF(OR(#REF!,#REF!,#REF!),I$3*$F1861,""),"n/a")</f>
        <v>n/a</v>
      </c>
      <c r="J1861" s="359" t="str">
        <f>IFERROR(IF(OR(#REF!,#REF!,#REF!),J$3*$F1861,""),"n/a")</f>
        <v>n/a</v>
      </c>
      <c r="K1861" s="359" t="str">
        <f>IFERROR(IF(OR(#REF!,#REF!,#REF!),K$3*$F1861,""),"n/a")</f>
        <v>n/a</v>
      </c>
    </row>
    <row r="1862" spans="1:11" customFormat="1" ht="15.5" x14ac:dyDescent="0.35">
      <c r="A1862" s="8"/>
      <c r="B1862" s="574" t="s">
        <v>2087</v>
      </c>
      <c r="C1862" s="653" t="s">
        <v>2088</v>
      </c>
      <c r="D1862" s="309"/>
      <c r="E1862" s="310" t="s">
        <v>141</v>
      </c>
      <c r="F1862" s="393">
        <v>100.63</v>
      </c>
      <c r="G1862" s="358" t="s">
        <v>141</v>
      </c>
      <c r="H1862" s="359" t="str">
        <f>IFERROR(IF(OR(#REF!,#REF!,#REF!),H$3*$F1862,""),"n/a")</f>
        <v>n/a</v>
      </c>
      <c r="I1862" s="359" t="str">
        <f>IFERROR(IF(OR(#REF!,#REF!,#REF!),I$3*$F1862,""),"n/a")</f>
        <v>n/a</v>
      </c>
      <c r="J1862" s="359" t="str">
        <f>IFERROR(IF(OR(#REF!,#REF!,#REF!),J$3*$F1862,""),"n/a")</f>
        <v>n/a</v>
      </c>
      <c r="K1862" s="359" t="str">
        <f>IFERROR(IF(OR(#REF!,#REF!,#REF!),K$3*$F1862,""),"n/a")</f>
        <v>n/a</v>
      </c>
    </row>
    <row r="1863" spans="1:11" customFormat="1" ht="15.5" x14ac:dyDescent="0.35">
      <c r="A1863" s="8"/>
      <c r="B1863" s="574" t="s">
        <v>2087</v>
      </c>
      <c r="C1863" s="653" t="s">
        <v>2089</v>
      </c>
      <c r="D1863" s="309"/>
      <c r="E1863" s="310" t="s">
        <v>141</v>
      </c>
      <c r="F1863" s="393">
        <v>100.63</v>
      </c>
      <c r="G1863" s="358" t="s">
        <v>141</v>
      </c>
      <c r="H1863" s="359" t="str">
        <f>IFERROR(IF(OR(#REF!,#REF!,#REF!),H$3*$F1863,""),"n/a")</f>
        <v>n/a</v>
      </c>
      <c r="I1863" s="359" t="str">
        <f>IFERROR(IF(OR(#REF!,#REF!,#REF!),I$3*$F1863,""),"n/a")</f>
        <v>n/a</v>
      </c>
      <c r="J1863" s="359" t="str">
        <f>IFERROR(IF(OR(#REF!,#REF!,#REF!),J$3*$F1863,""),"n/a")</f>
        <v>n/a</v>
      </c>
      <c r="K1863" s="359" t="str">
        <f>IFERROR(IF(OR(#REF!,#REF!,#REF!),K$3*$F1863,""),"n/a")</f>
        <v>n/a</v>
      </c>
    </row>
    <row r="1864" spans="1:11" customFormat="1" ht="15.5" x14ac:dyDescent="0.35">
      <c r="A1864" s="8"/>
      <c r="B1864" s="574" t="s">
        <v>2087</v>
      </c>
      <c r="C1864" s="653" t="s">
        <v>2090</v>
      </c>
      <c r="D1864" s="309"/>
      <c r="E1864" s="310" t="s">
        <v>141</v>
      </c>
      <c r="F1864" s="393">
        <v>100.63</v>
      </c>
      <c r="G1864" s="358" t="s">
        <v>141</v>
      </c>
      <c r="H1864" s="359" t="str">
        <f>IFERROR(IF(OR(#REF!,#REF!,#REF!),H$3*$F1864,""),"n/a")</f>
        <v>n/a</v>
      </c>
      <c r="I1864" s="359" t="str">
        <f>IFERROR(IF(OR(#REF!,#REF!,#REF!),I$3*$F1864,""),"n/a")</f>
        <v>n/a</v>
      </c>
      <c r="J1864" s="359" t="str">
        <f>IFERROR(IF(OR(#REF!,#REF!,#REF!),J$3*$F1864,""),"n/a")</f>
        <v>n/a</v>
      </c>
      <c r="K1864" s="359" t="str">
        <f>IFERROR(IF(OR(#REF!,#REF!,#REF!),K$3*$F1864,""),"n/a")</f>
        <v>n/a</v>
      </c>
    </row>
    <row r="1865" spans="1:11" customFormat="1" ht="16" thickBot="1" x14ac:dyDescent="0.4">
      <c r="A1865" s="11" t="s">
        <v>9623</v>
      </c>
      <c r="B1865" s="565" t="s">
        <v>2091</v>
      </c>
      <c r="C1865" s="391" t="s">
        <v>2092</v>
      </c>
      <c r="D1865" s="386"/>
      <c r="E1865" s="384"/>
      <c r="F1865" s="344">
        <v>152.19</v>
      </c>
      <c r="G1865" s="358" t="s">
        <v>141</v>
      </c>
      <c r="H1865" s="359" t="str">
        <f>IFERROR(IF(OR(#REF!,#REF!,#REF!),H$3*$F1865,""),"n/a")</f>
        <v>n/a</v>
      </c>
      <c r="I1865" s="359" t="str">
        <f>IFERROR(IF(OR(#REF!,#REF!,#REF!),I$3*$F1865,""),"n/a")</f>
        <v>n/a</v>
      </c>
      <c r="J1865" s="359" t="str">
        <f>IFERROR(IF(OR(#REF!,#REF!,#REF!),J$3*$F1865,""),"n/a")</f>
        <v>n/a</v>
      </c>
      <c r="K1865" s="359" t="str">
        <f>IFERROR(IF(OR(#REF!,#REF!,#REF!),K$3*$F1865,""),"n/a")</f>
        <v>n/a</v>
      </c>
    </row>
    <row r="1866" spans="1:11" customFormat="1" ht="15.5" x14ac:dyDescent="0.35">
      <c r="A1866" s="10"/>
      <c r="B1866" s="16" t="s">
        <v>2093</v>
      </c>
      <c r="C1866" s="108" t="s">
        <v>2094</v>
      </c>
      <c r="D1866" s="18"/>
      <c r="E1866" s="52"/>
      <c r="F1866" s="276">
        <v>152.19</v>
      </c>
      <c r="G1866" s="358" t="s">
        <v>141</v>
      </c>
      <c r="H1866" s="359" t="str">
        <f>IFERROR(IF(OR(#REF!,#REF!,#REF!),H$3*$F1866,""),"n/a")</f>
        <v>n/a</v>
      </c>
      <c r="I1866" s="359" t="str">
        <f>IFERROR(IF(OR(#REF!,#REF!,#REF!),I$3*$F1866,""),"n/a")</f>
        <v>n/a</v>
      </c>
      <c r="J1866" s="359" t="str">
        <f>IFERROR(IF(OR(#REF!,#REF!,#REF!),J$3*$F1866,""),"n/a")</f>
        <v>n/a</v>
      </c>
      <c r="K1866" s="359" t="str">
        <f>IFERROR(IF(OR(#REF!,#REF!,#REF!),K$3*$F1866,""),"n/a")</f>
        <v>n/a</v>
      </c>
    </row>
    <row r="1867" spans="1:11" customFormat="1" ht="15.5" x14ac:dyDescent="0.35">
      <c r="A1867" s="8"/>
      <c r="B1867" s="574" t="s">
        <v>2095</v>
      </c>
      <c r="C1867" s="653" t="s">
        <v>2096</v>
      </c>
      <c r="D1867" s="309"/>
      <c r="E1867" s="310"/>
      <c r="F1867" s="393">
        <v>152.19</v>
      </c>
      <c r="G1867" s="358" t="s">
        <v>141</v>
      </c>
      <c r="H1867" s="359" t="str">
        <f>IFERROR(IF(OR(#REF!,#REF!,#REF!),H$3*$F1867,""),"n/a")</f>
        <v>n/a</v>
      </c>
      <c r="I1867" s="359" t="str">
        <f>IFERROR(IF(OR(#REF!,#REF!,#REF!),I$3*$F1867,""),"n/a")</f>
        <v>n/a</v>
      </c>
      <c r="J1867" s="359" t="str">
        <f>IFERROR(IF(OR(#REF!,#REF!,#REF!),J$3*$F1867,""),"n/a")</f>
        <v>n/a</v>
      </c>
      <c r="K1867" s="359" t="str">
        <f>IFERROR(IF(OR(#REF!,#REF!,#REF!),K$3*$F1867,""),"n/a")</f>
        <v>n/a</v>
      </c>
    </row>
    <row r="1868" spans="1:11" customFormat="1" ht="16" thickBot="1" x14ac:dyDescent="0.4">
      <c r="A1868" s="11"/>
      <c r="B1868" s="565" t="s">
        <v>2095</v>
      </c>
      <c r="C1868" s="661" t="s">
        <v>2097</v>
      </c>
      <c r="D1868" s="386"/>
      <c r="E1868" s="384"/>
      <c r="F1868" s="344">
        <v>152.19</v>
      </c>
      <c r="G1868" s="358" t="s">
        <v>141</v>
      </c>
      <c r="H1868" s="359" t="str">
        <f>IFERROR(IF(OR(#REF!,#REF!,#REF!),H$3*$F1868,""),"n/a")</f>
        <v>n/a</v>
      </c>
      <c r="I1868" s="359" t="str">
        <f>IFERROR(IF(OR(#REF!,#REF!,#REF!),I$3*$F1868,""),"n/a")</f>
        <v>n/a</v>
      </c>
      <c r="J1868" s="359" t="str">
        <f>IFERROR(IF(OR(#REF!,#REF!,#REF!),J$3*$F1868,""),"n/a")</f>
        <v>n/a</v>
      </c>
      <c r="K1868" s="359" t="str">
        <f>IFERROR(IF(OR(#REF!,#REF!,#REF!),K$3*$F1868,""),"n/a")</f>
        <v>n/a</v>
      </c>
    </row>
    <row r="1869" spans="1:11" customFormat="1" ht="15.5" x14ac:dyDescent="0.35">
      <c r="A1869" s="10" t="s">
        <v>9624</v>
      </c>
      <c r="B1869" s="16" t="s">
        <v>2098</v>
      </c>
      <c r="C1869" s="108" t="s">
        <v>2099</v>
      </c>
      <c r="D1869" s="18"/>
      <c r="E1869" s="52" t="s">
        <v>141</v>
      </c>
      <c r="F1869" s="276">
        <v>177.6</v>
      </c>
      <c r="G1869" s="358" t="s">
        <v>141</v>
      </c>
      <c r="H1869" s="359" t="str">
        <f>IFERROR(IF(OR(#REF!,#REF!,#REF!),H$3*$F1869,""),"n/a")</f>
        <v>n/a</v>
      </c>
      <c r="I1869" s="359" t="str">
        <f>IFERROR(IF(OR(#REF!,#REF!,#REF!),I$3*$F1869,""),"n/a")</f>
        <v>n/a</v>
      </c>
      <c r="J1869" s="359" t="str">
        <f>IFERROR(IF(OR(#REF!,#REF!,#REF!),J$3*$F1869,""),"n/a")</f>
        <v>n/a</v>
      </c>
      <c r="K1869" s="359" t="str">
        <f>IFERROR(IF(OR(#REF!,#REF!,#REF!),K$3*$F1869,""),"n/a")</f>
        <v>n/a</v>
      </c>
    </row>
    <row r="1870" spans="1:11" customFormat="1" ht="15.5" x14ac:dyDescent="0.35">
      <c r="A1870" s="8"/>
      <c r="B1870" s="221" t="s">
        <v>2098</v>
      </c>
      <c r="C1870" s="193" t="s">
        <v>2100</v>
      </c>
      <c r="D1870" s="309"/>
      <c r="E1870" s="327"/>
      <c r="F1870" s="393">
        <v>177.6</v>
      </c>
      <c r="G1870" s="358" t="s">
        <v>141</v>
      </c>
      <c r="H1870" s="359" t="str">
        <f>IFERROR(IF(OR(#REF!,#REF!,#REF!),H$3*$F1870,""),"n/a")</f>
        <v>n/a</v>
      </c>
      <c r="I1870" s="359" t="str">
        <f>IFERROR(IF(OR(#REF!,#REF!,#REF!),I$3*$F1870,""),"n/a")</f>
        <v>n/a</v>
      </c>
      <c r="J1870" s="359" t="str">
        <f>IFERROR(IF(OR(#REF!,#REF!,#REF!),J$3*$F1870,""),"n/a")</f>
        <v>n/a</v>
      </c>
      <c r="K1870" s="359" t="str">
        <f>IFERROR(IF(OR(#REF!,#REF!,#REF!),K$3*$F1870,""),"n/a")</f>
        <v>n/a</v>
      </c>
    </row>
    <row r="1871" spans="1:11" customFormat="1" ht="15.5" x14ac:dyDescent="0.35">
      <c r="A1871" s="8"/>
      <c r="B1871" s="574" t="s">
        <v>2098</v>
      </c>
      <c r="C1871" s="193" t="s">
        <v>2101</v>
      </c>
      <c r="D1871" s="309"/>
      <c r="E1871" s="310" t="s">
        <v>141</v>
      </c>
      <c r="F1871" s="393">
        <v>177.6</v>
      </c>
      <c r="G1871" s="358" t="s">
        <v>141</v>
      </c>
      <c r="H1871" s="359" t="str">
        <f>IFERROR(IF(OR(#REF!,#REF!,#REF!),H$3*$F1871,""),"n/a")</f>
        <v>n/a</v>
      </c>
      <c r="I1871" s="359" t="str">
        <f>IFERROR(IF(OR(#REF!,#REF!,#REF!),I$3*$F1871,""),"n/a")</f>
        <v>n/a</v>
      </c>
      <c r="J1871" s="359" t="str">
        <f>IFERROR(IF(OR(#REF!,#REF!,#REF!),J$3*$F1871,""),"n/a")</f>
        <v>n/a</v>
      </c>
      <c r="K1871" s="359" t="str">
        <f>IFERROR(IF(OR(#REF!,#REF!,#REF!),K$3*$F1871,""),"n/a")</f>
        <v>n/a</v>
      </c>
    </row>
    <row r="1872" spans="1:11" customFormat="1" ht="15.5" x14ac:dyDescent="0.35">
      <c r="A1872" s="8"/>
      <c r="B1872" s="574" t="s">
        <v>2098</v>
      </c>
      <c r="C1872" s="247" t="s">
        <v>2102</v>
      </c>
      <c r="D1872" s="222"/>
      <c r="E1872" s="242" t="s">
        <v>141</v>
      </c>
      <c r="F1872" s="393">
        <v>177.6</v>
      </c>
      <c r="G1872" s="358" t="s">
        <v>141</v>
      </c>
      <c r="H1872" s="359" t="str">
        <f>IFERROR(IF(OR(#REF!,#REF!,#REF!),H$3*$F1872,""),"n/a")</f>
        <v>n/a</v>
      </c>
      <c r="I1872" s="359" t="str">
        <f>IFERROR(IF(OR(#REF!,#REF!,#REF!),I$3*$F1872,""),"n/a")</f>
        <v>n/a</v>
      </c>
      <c r="J1872" s="359" t="str">
        <f>IFERROR(IF(OR(#REF!,#REF!,#REF!),J$3*$F1872,""),"n/a")</f>
        <v>n/a</v>
      </c>
      <c r="K1872" s="359" t="str">
        <f>IFERROR(IF(OR(#REF!,#REF!,#REF!),K$3*$F1872,""),"n/a")</f>
        <v>n/a</v>
      </c>
    </row>
    <row r="1873" spans="1:11" customFormat="1" ht="15.5" x14ac:dyDescent="0.35">
      <c r="A1873" s="8"/>
      <c r="B1873" s="574" t="s">
        <v>2103</v>
      </c>
      <c r="C1873" s="247" t="s">
        <v>2104</v>
      </c>
      <c r="D1873" s="222"/>
      <c r="E1873" s="242" t="s">
        <v>141</v>
      </c>
      <c r="F1873" s="393">
        <v>177.6</v>
      </c>
      <c r="G1873" s="358" t="s">
        <v>141</v>
      </c>
      <c r="H1873" s="359" t="str">
        <f>IFERROR(IF(OR(#REF!,#REF!,#REF!),H$3*$F1873,""),"n/a")</f>
        <v>n/a</v>
      </c>
      <c r="I1873" s="359" t="str">
        <f>IFERROR(IF(OR(#REF!,#REF!,#REF!),I$3*$F1873,""),"n/a")</f>
        <v>n/a</v>
      </c>
      <c r="J1873" s="359" t="str">
        <f>IFERROR(IF(OR(#REF!,#REF!,#REF!),J$3*$F1873,""),"n/a")</f>
        <v>n/a</v>
      </c>
      <c r="K1873" s="359" t="str">
        <f>IFERROR(IF(OR(#REF!,#REF!,#REF!),K$3*$F1873,""),"n/a")</f>
        <v>n/a</v>
      </c>
    </row>
    <row r="1874" spans="1:11" customFormat="1" ht="15.5" x14ac:dyDescent="0.35">
      <c r="A1874" s="8"/>
      <c r="B1874" s="3" t="s">
        <v>2103</v>
      </c>
      <c r="C1874" s="193" t="s">
        <v>2105</v>
      </c>
      <c r="D1874" s="309"/>
      <c r="E1874" s="310"/>
      <c r="F1874" s="393">
        <v>177.6</v>
      </c>
      <c r="G1874" s="358" t="s">
        <v>141</v>
      </c>
      <c r="H1874" s="359" t="str">
        <f>IFERROR(IF(OR(#REF!,#REF!,#REF!),H$3*$F1874,""),"n/a")</f>
        <v>n/a</v>
      </c>
      <c r="I1874" s="359" t="str">
        <f>IFERROR(IF(OR(#REF!,#REF!,#REF!),I$3*$F1874,""),"n/a")</f>
        <v>n/a</v>
      </c>
      <c r="J1874" s="359" t="str">
        <f>IFERROR(IF(OR(#REF!,#REF!,#REF!),J$3*$F1874,""),"n/a")</f>
        <v>n/a</v>
      </c>
      <c r="K1874" s="359" t="str">
        <f>IFERROR(IF(OR(#REF!,#REF!,#REF!),K$3*$F1874,""),"n/a")</f>
        <v>n/a</v>
      </c>
    </row>
    <row r="1875" spans="1:11" customFormat="1" ht="16" thickBot="1" x14ac:dyDescent="0.4">
      <c r="A1875" s="8"/>
      <c r="B1875" s="574" t="s">
        <v>2106</v>
      </c>
      <c r="C1875" s="111" t="s">
        <v>2107</v>
      </c>
      <c r="D1875" s="17"/>
      <c r="E1875" s="41"/>
      <c r="F1875" s="393">
        <v>177.6</v>
      </c>
      <c r="G1875" s="358" t="s">
        <v>141</v>
      </c>
      <c r="H1875" s="359" t="str">
        <f>IFERROR(IF(OR(#REF!,#REF!,#REF!),H$3*$F1875,""),"n/a")</f>
        <v>n/a</v>
      </c>
      <c r="I1875" s="359" t="str">
        <f>IFERROR(IF(OR(#REF!,#REF!,#REF!),I$3*$F1875,""),"n/a")</f>
        <v>n/a</v>
      </c>
      <c r="J1875" s="359" t="str">
        <f>IFERROR(IF(OR(#REF!,#REF!,#REF!),J$3*$F1875,""),"n/a")</f>
        <v>n/a</v>
      </c>
      <c r="K1875" s="359" t="str">
        <f>IFERROR(IF(OR(#REF!,#REF!,#REF!),K$3*$F1875,""),"n/a")</f>
        <v>n/a</v>
      </c>
    </row>
    <row r="1876" spans="1:11" customFormat="1" ht="15.5" x14ac:dyDescent="0.35">
      <c r="A1876" s="10"/>
      <c r="B1876" s="16" t="s">
        <v>2106</v>
      </c>
      <c r="C1876" s="108" t="s">
        <v>2108</v>
      </c>
      <c r="D1876" s="18"/>
      <c r="E1876" s="52" t="s">
        <v>141</v>
      </c>
      <c r="F1876" s="276">
        <v>177.6</v>
      </c>
      <c r="G1876" s="358" t="s">
        <v>141</v>
      </c>
      <c r="H1876" s="359" t="str">
        <f>IFERROR(IF(OR(#REF!,#REF!,#REF!),H$3*$F1876,""),"n/a")</f>
        <v>n/a</v>
      </c>
      <c r="I1876" s="359" t="str">
        <f>IFERROR(IF(OR(#REF!,#REF!,#REF!),I$3*$F1876,""),"n/a")</f>
        <v>n/a</v>
      </c>
      <c r="J1876" s="359" t="str">
        <f>IFERROR(IF(OR(#REF!,#REF!,#REF!),J$3*$F1876,""),"n/a")</f>
        <v>n/a</v>
      </c>
      <c r="K1876" s="359" t="str">
        <f>IFERROR(IF(OR(#REF!,#REF!,#REF!),K$3*$F1876,""),"n/a")</f>
        <v>n/a</v>
      </c>
    </row>
    <row r="1877" spans="1:11" customFormat="1" ht="15.5" x14ac:dyDescent="0.35">
      <c r="A1877" s="201" t="s">
        <v>9625</v>
      </c>
      <c r="B1877" s="574" t="s">
        <v>2109</v>
      </c>
      <c r="C1877" s="247" t="s">
        <v>2110</v>
      </c>
      <c r="D1877" s="222"/>
      <c r="E1877" s="242"/>
      <c r="F1877" s="393">
        <v>258.93</v>
      </c>
      <c r="G1877" s="358" t="s">
        <v>141</v>
      </c>
      <c r="H1877" s="359" t="str">
        <f>IFERROR(IF(OR(#REF!,#REF!,#REF!),H$3*$F1877,""),"n/a")</f>
        <v>n/a</v>
      </c>
      <c r="I1877" s="359" t="str">
        <f>IFERROR(IF(OR(#REF!,#REF!,#REF!),I$3*$F1877,""),"n/a")</f>
        <v>n/a</v>
      </c>
      <c r="J1877" s="359" t="str">
        <f>IFERROR(IF(OR(#REF!,#REF!,#REF!),J$3*$F1877,""),"n/a")</f>
        <v>n/a</v>
      </c>
      <c r="K1877" s="359" t="str">
        <f>IFERROR(IF(OR(#REF!,#REF!,#REF!),K$3*$F1877,""),"n/a")</f>
        <v>n/a</v>
      </c>
    </row>
    <row r="1878" spans="1:11" customFormat="1" ht="16" thickBot="1" x14ac:dyDescent="0.4">
      <c r="A1878" s="11"/>
      <c r="B1878" s="65" t="s">
        <v>2111</v>
      </c>
      <c r="C1878" s="391" t="s">
        <v>2112</v>
      </c>
      <c r="D1878" s="386"/>
      <c r="E1878" s="384"/>
      <c r="F1878" s="344">
        <v>258.93</v>
      </c>
      <c r="G1878" s="358" t="s">
        <v>141</v>
      </c>
      <c r="H1878" s="359" t="str">
        <f>IFERROR(IF(OR(#REF!,#REF!,#REF!),H$3*$F1878,""),"n/a")</f>
        <v>n/a</v>
      </c>
      <c r="I1878" s="359" t="str">
        <f>IFERROR(IF(OR(#REF!,#REF!,#REF!),I$3*$F1878,""),"n/a")</f>
        <v>n/a</v>
      </c>
      <c r="J1878" s="359" t="str">
        <f>IFERROR(IF(OR(#REF!,#REF!,#REF!),J$3*$F1878,""),"n/a")</f>
        <v>n/a</v>
      </c>
      <c r="K1878" s="359" t="str">
        <f>IFERROR(IF(OR(#REF!,#REF!,#REF!),K$3*$F1878,""),"n/a")</f>
        <v>n/a</v>
      </c>
    </row>
    <row r="1879" spans="1:11" customFormat="1" ht="15.5" x14ac:dyDescent="0.35">
      <c r="A1879" s="8"/>
      <c r="B1879" s="3" t="s">
        <v>2113</v>
      </c>
      <c r="C1879" s="110" t="s">
        <v>2114</v>
      </c>
      <c r="D1879" s="20"/>
      <c r="E1879" s="53"/>
      <c r="F1879" s="273">
        <v>258.93</v>
      </c>
      <c r="G1879" s="358" t="s">
        <v>141</v>
      </c>
      <c r="H1879" s="359" t="str">
        <f>IFERROR(IF(OR(#REF!,#REF!,#REF!),H$3*$F1879,""),"n/a")</f>
        <v>n/a</v>
      </c>
      <c r="I1879" s="359" t="str">
        <f>IFERROR(IF(OR(#REF!,#REF!,#REF!),I$3*$F1879,""),"n/a")</f>
        <v>n/a</v>
      </c>
      <c r="J1879" s="359" t="str">
        <f>IFERROR(IF(OR(#REF!,#REF!,#REF!),J$3*$F1879,""),"n/a")</f>
        <v>n/a</v>
      </c>
      <c r="K1879" s="359" t="str">
        <f>IFERROR(IF(OR(#REF!,#REF!,#REF!),K$3*$F1879,""),"n/a")</f>
        <v>n/a</v>
      </c>
    </row>
    <row r="1880" spans="1:11" customFormat="1" ht="15.5" x14ac:dyDescent="0.35">
      <c r="A1880" s="8"/>
      <c r="B1880" s="3" t="s">
        <v>2113</v>
      </c>
      <c r="C1880" s="110" t="s">
        <v>2115</v>
      </c>
      <c r="D1880" s="20"/>
      <c r="E1880" s="53"/>
      <c r="F1880" s="393">
        <v>258.93</v>
      </c>
      <c r="G1880" s="358" t="s">
        <v>141</v>
      </c>
      <c r="H1880" s="359" t="str">
        <f>IFERROR(IF(OR(#REF!,#REF!,#REF!),H$3*$F1880,""),"n/a")</f>
        <v>n/a</v>
      </c>
      <c r="I1880" s="359" t="str">
        <f>IFERROR(IF(OR(#REF!,#REF!,#REF!),I$3*$F1880,""),"n/a")</f>
        <v>n/a</v>
      </c>
      <c r="J1880" s="359" t="str">
        <f>IFERROR(IF(OR(#REF!,#REF!,#REF!),J$3*$F1880,""),"n/a")</f>
        <v>n/a</v>
      </c>
      <c r="K1880" s="359" t="str">
        <f>IFERROR(IF(OR(#REF!,#REF!,#REF!),K$3*$F1880,""),"n/a")</f>
        <v>n/a</v>
      </c>
    </row>
    <row r="1881" spans="1:11" customFormat="1" ht="15.5" x14ac:dyDescent="0.35">
      <c r="A1881" s="201" t="s">
        <v>9625</v>
      </c>
      <c r="B1881" s="574" t="s">
        <v>2109</v>
      </c>
      <c r="C1881" s="193" t="s">
        <v>2116</v>
      </c>
      <c r="D1881" s="309"/>
      <c r="E1881" s="310"/>
      <c r="F1881" s="393">
        <v>279.91000000000003</v>
      </c>
      <c r="G1881" s="358" t="s">
        <v>141</v>
      </c>
      <c r="H1881" s="359" t="str">
        <f>IFERROR(IF(OR(#REF!,#REF!,#REF!),H$3*$F1881,""),"n/a")</f>
        <v>n/a</v>
      </c>
      <c r="I1881" s="359" t="str">
        <f>IFERROR(IF(OR(#REF!,#REF!,#REF!),I$3*$F1881,""),"n/a")</f>
        <v>n/a</v>
      </c>
      <c r="J1881" s="359" t="str">
        <f>IFERROR(IF(OR(#REF!,#REF!,#REF!),J$3*$F1881,""),"n/a")</f>
        <v>n/a</v>
      </c>
      <c r="K1881" s="359" t="str">
        <f>IFERROR(IF(OR(#REF!,#REF!,#REF!),K$3*$F1881,""),"n/a")</f>
        <v>n/a</v>
      </c>
    </row>
    <row r="1882" spans="1:11" customFormat="1" ht="16" thickBot="1" x14ac:dyDescent="0.4">
      <c r="A1882" s="8"/>
      <c r="B1882" s="221" t="s">
        <v>2117</v>
      </c>
      <c r="C1882" s="247" t="s">
        <v>2118</v>
      </c>
      <c r="D1882" s="222"/>
      <c r="E1882" s="242"/>
      <c r="F1882" s="274">
        <v>279.91000000000003</v>
      </c>
      <c r="G1882" s="358" t="s">
        <v>141</v>
      </c>
      <c r="H1882" s="359" t="str">
        <f>IFERROR(IF(OR(#REF!,#REF!,#REF!),H$3*$F1882,""),"n/a")</f>
        <v>n/a</v>
      </c>
      <c r="I1882" s="359" t="str">
        <f>IFERROR(IF(OR(#REF!,#REF!,#REF!),I$3*$F1882,""),"n/a")</f>
        <v>n/a</v>
      </c>
      <c r="J1882" s="359" t="str">
        <f>IFERROR(IF(OR(#REF!,#REF!,#REF!),J$3*$F1882,""),"n/a")</f>
        <v>n/a</v>
      </c>
      <c r="K1882" s="359" t="str">
        <f>IFERROR(IF(OR(#REF!,#REF!,#REF!),K$3*$F1882,""),"n/a")</f>
        <v>n/a</v>
      </c>
    </row>
    <row r="1883" spans="1:11" customFormat="1" ht="15.5" x14ac:dyDescent="0.35">
      <c r="A1883" s="10" t="s">
        <v>9626</v>
      </c>
      <c r="B1883" s="16" t="s">
        <v>2119</v>
      </c>
      <c r="C1883" s="108" t="s">
        <v>2120</v>
      </c>
      <c r="D1883" s="18"/>
      <c r="E1883" s="52" t="s">
        <v>141</v>
      </c>
      <c r="F1883" s="276">
        <v>326.52999999999997</v>
      </c>
      <c r="G1883" s="358" t="s">
        <v>141</v>
      </c>
      <c r="H1883" s="359" t="str">
        <f>IFERROR(IF(OR(#REF!,#REF!,#REF!),H$3*$F1883,""),"n/a")</f>
        <v>n/a</v>
      </c>
      <c r="I1883" s="359" t="str">
        <f>IFERROR(IF(OR(#REF!,#REF!,#REF!),I$3*$F1883,""),"n/a")</f>
        <v>n/a</v>
      </c>
      <c r="J1883" s="359" t="str">
        <f>IFERROR(IF(OR(#REF!,#REF!,#REF!),J$3*$F1883,""),"n/a")</f>
        <v>n/a</v>
      </c>
      <c r="K1883" s="359" t="str">
        <f>IFERROR(IF(OR(#REF!,#REF!,#REF!),K$3*$F1883,""),"n/a")</f>
        <v>n/a</v>
      </c>
    </row>
    <row r="1884" spans="1:11" customFormat="1" ht="15.5" x14ac:dyDescent="0.35">
      <c r="A1884" s="8"/>
      <c r="B1884" s="574" t="s">
        <v>2119</v>
      </c>
      <c r="C1884" s="193" t="s">
        <v>2121</v>
      </c>
      <c r="D1884" s="309"/>
      <c r="E1884" s="327"/>
      <c r="F1884" s="393">
        <v>326.52999999999997</v>
      </c>
      <c r="G1884" s="358" t="s">
        <v>141</v>
      </c>
      <c r="H1884" s="359" t="str">
        <f>IFERROR(IF(OR(#REF!,#REF!,#REF!),H$3*$F1884,""),"n/a")</f>
        <v>n/a</v>
      </c>
      <c r="I1884" s="359" t="str">
        <f>IFERROR(IF(OR(#REF!,#REF!,#REF!),I$3*$F1884,""),"n/a")</f>
        <v>n/a</v>
      </c>
      <c r="J1884" s="359" t="str">
        <f>IFERROR(IF(OR(#REF!,#REF!,#REF!),J$3*$F1884,""),"n/a")</f>
        <v>n/a</v>
      </c>
      <c r="K1884" s="359" t="str">
        <f>IFERROR(IF(OR(#REF!,#REF!,#REF!),K$3*$F1884,""),"n/a")</f>
        <v>n/a</v>
      </c>
    </row>
    <row r="1885" spans="1:11" customFormat="1" ht="15.5" x14ac:dyDescent="0.35">
      <c r="A1885" s="8"/>
      <c r="B1885" s="574" t="s">
        <v>2119</v>
      </c>
      <c r="C1885" s="193" t="s">
        <v>2122</v>
      </c>
      <c r="D1885" s="309"/>
      <c r="E1885" s="310" t="s">
        <v>141</v>
      </c>
      <c r="F1885" s="393">
        <v>326.52999999999997</v>
      </c>
      <c r="G1885" s="358" t="s">
        <v>141</v>
      </c>
      <c r="H1885" s="359" t="str">
        <f>IFERROR(IF(OR(#REF!,#REF!,#REF!),H$3*$F1885,""),"n/a")</f>
        <v>n/a</v>
      </c>
      <c r="I1885" s="359" t="str">
        <f>IFERROR(IF(OR(#REF!,#REF!,#REF!),I$3*$F1885,""),"n/a")</f>
        <v>n/a</v>
      </c>
      <c r="J1885" s="359" t="str">
        <f>IFERROR(IF(OR(#REF!,#REF!,#REF!),J$3*$F1885,""),"n/a")</f>
        <v>n/a</v>
      </c>
      <c r="K1885" s="359" t="str">
        <f>IFERROR(IF(OR(#REF!,#REF!,#REF!),K$3*$F1885,""),"n/a")</f>
        <v>n/a</v>
      </c>
    </row>
    <row r="1886" spans="1:11" customFormat="1" ht="15.5" x14ac:dyDescent="0.35">
      <c r="A1886" s="8"/>
      <c r="B1886" s="574" t="s">
        <v>2119</v>
      </c>
      <c r="C1886" s="193" t="s">
        <v>2123</v>
      </c>
      <c r="D1886" s="309"/>
      <c r="E1886" s="310" t="s">
        <v>141</v>
      </c>
      <c r="F1886" s="393">
        <v>326.52999999999997</v>
      </c>
      <c r="G1886" s="358" t="s">
        <v>141</v>
      </c>
      <c r="H1886" s="359" t="str">
        <f>IFERROR(IF(OR(#REF!,#REF!,#REF!),H$3*$F1886,""),"n/a")</f>
        <v>n/a</v>
      </c>
      <c r="I1886" s="359" t="str">
        <f>IFERROR(IF(OR(#REF!,#REF!,#REF!),I$3*$F1886,""),"n/a")</f>
        <v>n/a</v>
      </c>
      <c r="J1886" s="359" t="str">
        <f>IFERROR(IF(OR(#REF!,#REF!,#REF!),J$3*$F1886,""),"n/a")</f>
        <v>n/a</v>
      </c>
      <c r="K1886" s="359" t="str">
        <f>IFERROR(IF(OR(#REF!,#REF!,#REF!),K$3*$F1886,""),"n/a")</f>
        <v>n/a</v>
      </c>
    </row>
    <row r="1887" spans="1:11" customFormat="1" ht="15.5" x14ac:dyDescent="0.35">
      <c r="A1887" s="8"/>
      <c r="B1887" s="574" t="s">
        <v>2124</v>
      </c>
      <c r="C1887" s="193" t="s">
        <v>2125</v>
      </c>
      <c r="D1887" s="309"/>
      <c r="E1887" s="310"/>
      <c r="F1887" s="393">
        <v>326.52999999999997</v>
      </c>
      <c r="G1887" s="358" t="s">
        <v>141</v>
      </c>
      <c r="H1887" s="359" t="str">
        <f>IFERROR(IF(OR(#REF!,#REF!,#REF!),H$3*$F1887,""),"n/a")</f>
        <v>n/a</v>
      </c>
      <c r="I1887" s="359" t="str">
        <f>IFERROR(IF(OR(#REF!,#REF!,#REF!),I$3*$F1887,""),"n/a")</f>
        <v>n/a</v>
      </c>
      <c r="J1887" s="359" t="str">
        <f>IFERROR(IF(OR(#REF!,#REF!,#REF!),J$3*$F1887,""),"n/a")</f>
        <v>n/a</v>
      </c>
      <c r="K1887" s="359" t="str">
        <f>IFERROR(IF(OR(#REF!,#REF!,#REF!),K$3*$F1887,""),"n/a")</f>
        <v>n/a</v>
      </c>
    </row>
    <row r="1888" spans="1:11" customFormat="1" ht="15.5" x14ac:dyDescent="0.35">
      <c r="A1888" s="8"/>
      <c r="B1888" s="574" t="s">
        <v>2124</v>
      </c>
      <c r="C1888" s="193" t="s">
        <v>2126</v>
      </c>
      <c r="D1888" s="309"/>
      <c r="E1888" s="310" t="s">
        <v>141</v>
      </c>
      <c r="F1888" s="393">
        <v>326.52999999999997</v>
      </c>
      <c r="G1888" s="358" t="s">
        <v>141</v>
      </c>
      <c r="H1888" s="359" t="str">
        <f>IFERROR(IF(OR(#REF!,#REF!,#REF!),H$3*$F1888,""),"n/a")</f>
        <v>n/a</v>
      </c>
      <c r="I1888" s="359" t="str">
        <f>IFERROR(IF(OR(#REF!,#REF!,#REF!),I$3*$F1888,""),"n/a")</f>
        <v>n/a</v>
      </c>
      <c r="J1888" s="359" t="str">
        <f>IFERROR(IF(OR(#REF!,#REF!,#REF!),J$3*$F1888,""),"n/a")</f>
        <v>n/a</v>
      </c>
      <c r="K1888" s="359" t="str">
        <f>IFERROR(IF(OR(#REF!,#REF!,#REF!),K$3*$F1888,""),"n/a")</f>
        <v>n/a</v>
      </c>
    </row>
    <row r="1889" spans="1:11" customFormat="1" ht="15.5" x14ac:dyDescent="0.35">
      <c r="A1889" s="8" t="s">
        <v>9627</v>
      </c>
      <c r="B1889" s="574" t="s">
        <v>2127</v>
      </c>
      <c r="C1889" s="193" t="s">
        <v>2128</v>
      </c>
      <c r="D1889" s="309"/>
      <c r="E1889" s="310" t="s">
        <v>141</v>
      </c>
      <c r="F1889" s="393">
        <v>556.9</v>
      </c>
      <c r="G1889" s="358" t="s">
        <v>141</v>
      </c>
      <c r="H1889" s="359" t="str">
        <f>IFERROR(IF(OR(#REF!,#REF!,#REF!),H$3*$F1889,""),"n/a")</f>
        <v>n/a</v>
      </c>
      <c r="I1889" s="359" t="str">
        <f>IFERROR(IF(OR(#REF!,#REF!,#REF!),I$3*$F1889,""),"n/a")</f>
        <v>n/a</v>
      </c>
      <c r="J1889" s="359" t="str">
        <f>IFERROR(IF(OR(#REF!,#REF!,#REF!),J$3*$F1889,""),"n/a")</f>
        <v>n/a</v>
      </c>
      <c r="K1889" s="359" t="str">
        <f>IFERROR(IF(OR(#REF!,#REF!,#REF!),K$3*$F1889,""),"n/a")</f>
        <v>n/a</v>
      </c>
    </row>
    <row r="1890" spans="1:11" customFormat="1" ht="15.5" x14ac:dyDescent="0.35">
      <c r="A1890" s="8"/>
      <c r="B1890" s="574" t="s">
        <v>2127</v>
      </c>
      <c r="C1890" s="193" t="s">
        <v>2129</v>
      </c>
      <c r="D1890" s="309"/>
      <c r="E1890" s="327"/>
      <c r="F1890" s="393">
        <v>556.9</v>
      </c>
      <c r="G1890" s="358" t="s">
        <v>141</v>
      </c>
      <c r="H1890" s="359" t="str">
        <f>IFERROR(IF(OR(#REF!,#REF!,#REF!),H$3*$F1890,""),"n/a")</f>
        <v>n/a</v>
      </c>
      <c r="I1890" s="359" t="str">
        <f>IFERROR(IF(OR(#REF!,#REF!,#REF!),I$3*$F1890,""),"n/a")</f>
        <v>n/a</v>
      </c>
      <c r="J1890" s="359" t="str">
        <f>IFERROR(IF(OR(#REF!,#REF!,#REF!),J$3*$F1890,""),"n/a")</f>
        <v>n/a</v>
      </c>
      <c r="K1890" s="359" t="str">
        <f>IFERROR(IF(OR(#REF!,#REF!,#REF!),K$3*$F1890,""),"n/a")</f>
        <v>n/a</v>
      </c>
    </row>
    <row r="1891" spans="1:11" customFormat="1" ht="15.5" x14ac:dyDescent="0.35">
      <c r="A1891" s="8"/>
      <c r="B1891" s="574" t="s">
        <v>2130</v>
      </c>
      <c r="C1891" s="193" t="s">
        <v>2131</v>
      </c>
      <c r="D1891" s="309"/>
      <c r="E1891" s="310" t="s">
        <v>141</v>
      </c>
      <c r="F1891" s="393">
        <v>556.9</v>
      </c>
      <c r="G1891" s="358" t="s">
        <v>141</v>
      </c>
      <c r="H1891" s="359" t="str">
        <f>IFERROR(IF(OR(#REF!,#REF!,#REF!),H$3*$F1891,""),"n/a")</f>
        <v>n/a</v>
      </c>
      <c r="I1891" s="359" t="str">
        <f>IFERROR(IF(OR(#REF!,#REF!,#REF!),I$3*$F1891,""),"n/a")</f>
        <v>n/a</v>
      </c>
      <c r="J1891" s="359" t="str">
        <f>IFERROR(IF(OR(#REF!,#REF!,#REF!),J$3*$F1891,""),"n/a")</f>
        <v>n/a</v>
      </c>
      <c r="K1891" s="359" t="str">
        <f>IFERROR(IF(OR(#REF!,#REF!,#REF!),K$3*$F1891,""),"n/a")</f>
        <v>n/a</v>
      </c>
    </row>
    <row r="1892" spans="1:11" customFormat="1" ht="15.5" x14ac:dyDescent="0.35">
      <c r="A1892" s="8"/>
      <c r="B1892" s="574" t="s">
        <v>2127</v>
      </c>
      <c r="C1892" s="193" t="s">
        <v>2132</v>
      </c>
      <c r="D1892" s="309"/>
      <c r="E1892" s="310"/>
      <c r="F1892" s="393">
        <v>556.9</v>
      </c>
      <c r="G1892" s="358" t="s">
        <v>141</v>
      </c>
      <c r="H1892" s="359" t="str">
        <f>IFERROR(IF(OR(#REF!,#REF!,#REF!),H$3*$F1892,""),"n/a")</f>
        <v>n/a</v>
      </c>
      <c r="I1892" s="359" t="str">
        <f>IFERROR(IF(OR(#REF!,#REF!,#REF!),I$3*$F1892,""),"n/a")</f>
        <v>n/a</v>
      </c>
      <c r="J1892" s="359" t="str">
        <f>IFERROR(IF(OR(#REF!,#REF!,#REF!),J$3*$F1892,""),"n/a")</f>
        <v>n/a</v>
      </c>
      <c r="K1892" s="359" t="str">
        <f>IFERROR(IF(OR(#REF!,#REF!,#REF!),K$3*$F1892,""),"n/a")</f>
        <v>n/a</v>
      </c>
    </row>
    <row r="1893" spans="1:11" customFormat="1" ht="15.5" x14ac:dyDescent="0.35">
      <c r="A1893" s="8"/>
      <c r="B1893" s="574" t="s">
        <v>2130</v>
      </c>
      <c r="C1893" s="193" t="s">
        <v>2133</v>
      </c>
      <c r="D1893" s="309"/>
      <c r="E1893" s="310" t="s">
        <v>141</v>
      </c>
      <c r="F1893" s="393">
        <v>556.9</v>
      </c>
      <c r="G1893" s="358" t="s">
        <v>141</v>
      </c>
      <c r="H1893" s="359" t="str">
        <f>IFERROR(IF(OR(#REF!,#REF!,#REF!),H$3*$F1893,""),"n/a")</f>
        <v>n/a</v>
      </c>
      <c r="I1893" s="359" t="str">
        <f>IFERROR(IF(OR(#REF!,#REF!,#REF!),I$3*$F1893,""),"n/a")</f>
        <v>n/a</v>
      </c>
      <c r="J1893" s="359" t="str">
        <f>IFERROR(IF(OR(#REF!,#REF!,#REF!),J$3*$F1893,""),"n/a")</f>
        <v>n/a</v>
      </c>
      <c r="K1893" s="359" t="str">
        <f>IFERROR(IF(OR(#REF!,#REF!,#REF!),K$3*$F1893,""),"n/a")</f>
        <v>n/a</v>
      </c>
    </row>
    <row r="1894" spans="1:11" customFormat="1" ht="15.5" x14ac:dyDescent="0.35">
      <c r="A1894" s="8"/>
      <c r="B1894" s="574" t="s">
        <v>2130</v>
      </c>
      <c r="C1894" s="193" t="s">
        <v>2134</v>
      </c>
      <c r="D1894" s="309"/>
      <c r="E1894" s="310" t="s">
        <v>141</v>
      </c>
      <c r="F1894" s="393">
        <v>556.9</v>
      </c>
      <c r="G1894" s="358" t="s">
        <v>141</v>
      </c>
      <c r="H1894" s="359" t="str">
        <f>IFERROR(IF(OR(#REF!,#REF!,#REF!),H$3*$F1894,""),"n/a")</f>
        <v>n/a</v>
      </c>
      <c r="I1894" s="359" t="str">
        <f>IFERROR(IF(OR(#REF!,#REF!,#REF!),I$3*$F1894,""),"n/a")</f>
        <v>n/a</v>
      </c>
      <c r="J1894" s="359" t="str">
        <f>IFERROR(IF(OR(#REF!,#REF!,#REF!),J$3*$F1894,""),"n/a")</f>
        <v>n/a</v>
      </c>
      <c r="K1894" s="359" t="str">
        <f>IFERROR(IF(OR(#REF!,#REF!,#REF!),K$3*$F1894,""),"n/a")</f>
        <v>n/a</v>
      </c>
    </row>
    <row r="1895" spans="1:11" customFormat="1" ht="16" thickBot="1" x14ac:dyDescent="0.4">
      <c r="A1895" s="11"/>
      <c r="B1895" s="565" t="s">
        <v>2127</v>
      </c>
      <c r="C1895" s="662" t="s">
        <v>2132</v>
      </c>
      <c r="D1895" s="386"/>
      <c r="E1895" s="384" t="s">
        <v>141</v>
      </c>
      <c r="F1895" s="344">
        <v>556.9</v>
      </c>
      <c r="G1895" s="358" t="s">
        <v>141</v>
      </c>
      <c r="H1895" s="359" t="str">
        <f>IFERROR(IF(OR(#REF!,#REF!,#REF!),H$3*$F1895,""),"n/a")</f>
        <v>n/a</v>
      </c>
      <c r="I1895" s="359" t="str">
        <f>IFERROR(IF(OR(#REF!,#REF!,#REF!),I$3*$F1895,""),"n/a")</f>
        <v>n/a</v>
      </c>
      <c r="J1895" s="359" t="str">
        <f>IFERROR(IF(OR(#REF!,#REF!,#REF!),J$3*$F1895,""),"n/a")</f>
        <v>n/a</v>
      </c>
      <c r="K1895" s="359" t="str">
        <f>IFERROR(IF(OR(#REF!,#REF!,#REF!),K$3*$F1895,""),"n/a")</f>
        <v>n/a</v>
      </c>
    </row>
    <row r="1896" spans="1:11" customFormat="1" ht="15.5" x14ac:dyDescent="0.35">
      <c r="A1896" s="8" t="s">
        <v>9628</v>
      </c>
      <c r="B1896" s="3" t="s">
        <v>2135</v>
      </c>
      <c r="C1896" s="663" t="s">
        <v>2136</v>
      </c>
      <c r="D1896" s="196"/>
      <c r="E1896" s="197" t="s">
        <v>141</v>
      </c>
      <c r="F1896" s="273">
        <v>1347.89</v>
      </c>
      <c r="G1896" s="358" t="s">
        <v>141</v>
      </c>
      <c r="H1896" s="359" t="str">
        <f>IFERROR(IF(OR(#REF!,#REF!,#REF!),H$3*$F1896,""),"n/a")</f>
        <v>n/a</v>
      </c>
      <c r="I1896" s="359" t="str">
        <f>IFERROR(IF(OR(#REF!,#REF!,#REF!),I$3*$F1896,""),"n/a")</f>
        <v>n/a</v>
      </c>
      <c r="J1896" s="359" t="str">
        <f>IFERROR(IF(OR(#REF!,#REF!,#REF!),J$3*$F1896,""),"n/a")</f>
        <v>n/a</v>
      </c>
      <c r="K1896" s="359" t="str">
        <f>IFERROR(IF(OR(#REF!,#REF!,#REF!),K$3*$F1896,""),"n/a")</f>
        <v>n/a</v>
      </c>
    </row>
    <row r="1897" spans="1:11" customFormat="1" ht="15.5" x14ac:dyDescent="0.35">
      <c r="A1897" s="8"/>
      <c r="B1897" s="574" t="s">
        <v>2135</v>
      </c>
      <c r="C1897" s="664" t="s">
        <v>2137</v>
      </c>
      <c r="D1897" s="30"/>
      <c r="E1897" s="532"/>
      <c r="F1897" s="393">
        <v>1347.89</v>
      </c>
      <c r="G1897" s="358" t="s">
        <v>141</v>
      </c>
      <c r="H1897" s="359" t="str">
        <f>IFERROR(IF(OR(#REF!,#REF!,#REF!),H$3*$F1897,""),"n/a")</f>
        <v>n/a</v>
      </c>
      <c r="I1897" s="359" t="str">
        <f>IFERROR(IF(OR(#REF!,#REF!,#REF!),I$3*$F1897,""),"n/a")</f>
        <v>n/a</v>
      </c>
      <c r="J1897" s="359" t="str">
        <f>IFERROR(IF(OR(#REF!,#REF!,#REF!),J$3*$F1897,""),"n/a")</f>
        <v>n/a</v>
      </c>
      <c r="K1897" s="359" t="str">
        <f>IFERROR(IF(OR(#REF!,#REF!,#REF!),K$3*$F1897,""),"n/a")</f>
        <v>n/a</v>
      </c>
    </row>
    <row r="1898" spans="1:11" customFormat="1" ht="15.5" x14ac:dyDescent="0.35">
      <c r="A1898" s="8"/>
      <c r="B1898" s="574" t="s">
        <v>2135</v>
      </c>
      <c r="C1898" s="664" t="s">
        <v>2138</v>
      </c>
      <c r="D1898" s="30"/>
      <c r="E1898" s="194" t="s">
        <v>141</v>
      </c>
      <c r="F1898" s="393">
        <v>1347.89</v>
      </c>
      <c r="G1898" s="358" t="s">
        <v>141</v>
      </c>
      <c r="H1898" s="359" t="str">
        <f>IFERROR(IF(OR(#REF!,#REF!,#REF!),H$3*$F1898,""),"n/a")</f>
        <v>n/a</v>
      </c>
      <c r="I1898" s="359" t="str">
        <f>IFERROR(IF(OR(#REF!,#REF!,#REF!),I$3*$F1898,""),"n/a")</f>
        <v>n/a</v>
      </c>
      <c r="J1898" s="359" t="str">
        <f>IFERROR(IF(OR(#REF!,#REF!,#REF!),J$3*$F1898,""),"n/a")</f>
        <v>n/a</v>
      </c>
      <c r="K1898" s="359" t="str">
        <f>IFERROR(IF(OR(#REF!,#REF!,#REF!),K$3*$F1898,""),"n/a")</f>
        <v>n/a</v>
      </c>
    </row>
    <row r="1899" spans="1:11" customFormat="1" ht="15.5" x14ac:dyDescent="0.35">
      <c r="A1899" s="8"/>
      <c r="B1899" s="574" t="s">
        <v>2139</v>
      </c>
      <c r="C1899" s="664" t="s">
        <v>2140</v>
      </c>
      <c r="D1899" s="30"/>
      <c r="E1899" s="194" t="s">
        <v>141</v>
      </c>
      <c r="F1899" s="393">
        <v>1347.89</v>
      </c>
      <c r="G1899" s="358" t="s">
        <v>141</v>
      </c>
      <c r="H1899" s="359" t="str">
        <f>IFERROR(IF(OR(#REF!,#REF!,#REF!),H$3*$F1899,""),"n/a")</f>
        <v>n/a</v>
      </c>
      <c r="I1899" s="359" t="str">
        <f>IFERROR(IF(OR(#REF!,#REF!,#REF!),I$3*$F1899,""),"n/a")</f>
        <v>n/a</v>
      </c>
      <c r="J1899" s="359" t="str">
        <f>IFERROR(IF(OR(#REF!,#REF!,#REF!),J$3*$F1899,""),"n/a")</f>
        <v>n/a</v>
      </c>
      <c r="K1899" s="359" t="str">
        <f>IFERROR(IF(OR(#REF!,#REF!,#REF!),K$3*$F1899,""),"n/a")</f>
        <v>n/a</v>
      </c>
    </row>
    <row r="1900" spans="1:11" customFormat="1" ht="15.5" x14ac:dyDescent="0.35">
      <c r="A1900" s="8"/>
      <c r="B1900" s="574" t="s">
        <v>2139</v>
      </c>
      <c r="C1900" s="664" t="s">
        <v>2141</v>
      </c>
      <c r="D1900" s="30"/>
      <c r="E1900" s="194" t="s">
        <v>141</v>
      </c>
      <c r="F1900" s="393">
        <v>1347.89</v>
      </c>
      <c r="G1900" s="358" t="s">
        <v>141</v>
      </c>
      <c r="H1900" s="359" t="str">
        <f>IFERROR(IF(OR(#REF!,#REF!,#REF!),H$3*$F1900,""),"n/a")</f>
        <v>n/a</v>
      </c>
      <c r="I1900" s="359" t="str">
        <f>IFERROR(IF(OR(#REF!,#REF!,#REF!),I$3*$F1900,""),"n/a")</f>
        <v>n/a</v>
      </c>
      <c r="J1900" s="359" t="str">
        <f>IFERROR(IF(OR(#REF!,#REF!,#REF!),J$3*$F1900,""),"n/a")</f>
        <v>n/a</v>
      </c>
      <c r="K1900" s="359" t="str">
        <f>IFERROR(IF(OR(#REF!,#REF!,#REF!),K$3*$F1900,""),"n/a")</f>
        <v>n/a</v>
      </c>
    </row>
    <row r="1901" spans="1:11" customFormat="1" ht="15.5" x14ac:dyDescent="0.35">
      <c r="A1901" s="8"/>
      <c r="B1901" s="574" t="s">
        <v>2139</v>
      </c>
      <c r="C1901" s="664" t="s">
        <v>2142</v>
      </c>
      <c r="D1901" s="30"/>
      <c r="E1901" s="194" t="s">
        <v>141</v>
      </c>
      <c r="F1901" s="393">
        <v>1347.89</v>
      </c>
      <c r="G1901" s="358" t="s">
        <v>141</v>
      </c>
      <c r="H1901" s="359" t="str">
        <f>IFERROR(IF(OR(#REF!,#REF!,#REF!),H$3*$F1901,""),"n/a")</f>
        <v>n/a</v>
      </c>
      <c r="I1901" s="359" t="str">
        <f>IFERROR(IF(OR(#REF!,#REF!,#REF!),I$3*$F1901,""),"n/a")</f>
        <v>n/a</v>
      </c>
      <c r="J1901" s="359" t="str">
        <f>IFERROR(IF(OR(#REF!,#REF!,#REF!),J$3*$F1901,""),"n/a")</f>
        <v>n/a</v>
      </c>
      <c r="K1901" s="359" t="str">
        <f>IFERROR(IF(OR(#REF!,#REF!,#REF!),K$3*$F1901,""),"n/a")</f>
        <v>n/a</v>
      </c>
    </row>
    <row r="1902" spans="1:11" customFormat="1" ht="15.5" x14ac:dyDescent="0.35">
      <c r="A1902" s="8" t="s">
        <v>9629</v>
      </c>
      <c r="B1902" s="574" t="s">
        <v>2143</v>
      </c>
      <c r="C1902" s="193" t="s">
        <v>2144</v>
      </c>
      <c r="D1902" s="309"/>
      <c r="E1902" s="310" t="s">
        <v>141</v>
      </c>
      <c r="F1902" s="393">
        <v>451.01</v>
      </c>
      <c r="G1902" s="358" t="s">
        <v>141</v>
      </c>
      <c r="H1902" s="359" t="str">
        <f>IFERROR(IF(OR(#REF!,#REF!,#REF!),H$3*$F1902,""),"n/a")</f>
        <v>n/a</v>
      </c>
      <c r="I1902" s="359" t="str">
        <f>IFERROR(IF(OR(#REF!,#REF!,#REF!),I$3*$F1902,""),"n/a")</f>
        <v>n/a</v>
      </c>
      <c r="J1902" s="359" t="str">
        <f>IFERROR(IF(OR(#REF!,#REF!,#REF!),J$3*$F1902,""),"n/a")</f>
        <v>n/a</v>
      </c>
      <c r="K1902" s="359" t="str">
        <f>IFERROR(IF(OR(#REF!,#REF!,#REF!),K$3*$F1902,""),"n/a")</f>
        <v>n/a</v>
      </c>
    </row>
    <row r="1903" spans="1:11" customFormat="1" ht="15.5" x14ac:dyDescent="0.35">
      <c r="A1903" s="8"/>
      <c r="B1903" s="574" t="s">
        <v>2143</v>
      </c>
      <c r="C1903" s="664" t="s">
        <v>2145</v>
      </c>
      <c r="D1903" s="30"/>
      <c r="E1903" s="532"/>
      <c r="F1903" s="393">
        <v>451.01</v>
      </c>
      <c r="G1903" s="358" t="s">
        <v>141</v>
      </c>
      <c r="H1903" s="359" t="str">
        <f>IFERROR(IF(OR(#REF!,#REF!,#REF!),H$3*$F1903,""),"n/a")</f>
        <v>n/a</v>
      </c>
      <c r="I1903" s="359" t="str">
        <f>IFERROR(IF(OR(#REF!,#REF!,#REF!),I$3*$F1903,""),"n/a")</f>
        <v>n/a</v>
      </c>
      <c r="J1903" s="359" t="str">
        <f>IFERROR(IF(OR(#REF!,#REF!,#REF!),J$3*$F1903,""),"n/a")</f>
        <v>n/a</v>
      </c>
      <c r="K1903" s="359" t="str">
        <f>IFERROR(IF(OR(#REF!,#REF!,#REF!),K$3*$F1903,""),"n/a")</f>
        <v>n/a</v>
      </c>
    </row>
    <row r="1904" spans="1:11" customFormat="1" ht="15.5" x14ac:dyDescent="0.35">
      <c r="A1904" s="8"/>
      <c r="B1904" s="574" t="s">
        <v>2143</v>
      </c>
      <c r="C1904" s="664" t="s">
        <v>2146</v>
      </c>
      <c r="D1904" s="30"/>
      <c r="E1904" s="194" t="s">
        <v>141</v>
      </c>
      <c r="F1904" s="393">
        <v>451.01</v>
      </c>
      <c r="G1904" s="358" t="s">
        <v>141</v>
      </c>
      <c r="H1904" s="359" t="str">
        <f>IFERROR(IF(OR(#REF!,#REF!,#REF!),H$3*$F1904,""),"n/a")</f>
        <v>n/a</v>
      </c>
      <c r="I1904" s="359" t="str">
        <f>IFERROR(IF(OR(#REF!,#REF!,#REF!),I$3*$F1904,""),"n/a")</f>
        <v>n/a</v>
      </c>
      <c r="J1904" s="359" t="str">
        <f>IFERROR(IF(OR(#REF!,#REF!,#REF!),J$3*$F1904,""),"n/a")</f>
        <v>n/a</v>
      </c>
      <c r="K1904" s="359" t="str">
        <f>IFERROR(IF(OR(#REF!,#REF!,#REF!),K$3*$F1904,""),"n/a")</f>
        <v>n/a</v>
      </c>
    </row>
    <row r="1905" spans="1:11" customFormat="1" ht="16" thickBot="1" x14ac:dyDescent="0.4">
      <c r="A1905" s="11"/>
      <c r="B1905" s="565" t="s">
        <v>2143</v>
      </c>
      <c r="C1905" s="662" t="s">
        <v>2147</v>
      </c>
      <c r="D1905" s="31"/>
      <c r="E1905" s="195" t="s">
        <v>141</v>
      </c>
      <c r="F1905" s="344">
        <v>451.01</v>
      </c>
      <c r="G1905" s="358" t="s">
        <v>141</v>
      </c>
      <c r="H1905" s="359" t="str">
        <f>IFERROR(IF(OR(#REF!,#REF!,#REF!),H$3*$F1905,""),"n/a")</f>
        <v>n/a</v>
      </c>
      <c r="I1905" s="359" t="str">
        <f>IFERROR(IF(OR(#REF!,#REF!,#REF!),I$3*$F1905,""),"n/a")</f>
        <v>n/a</v>
      </c>
      <c r="J1905" s="359" t="str">
        <f>IFERROR(IF(OR(#REF!,#REF!,#REF!),J$3*$F1905,""),"n/a")</f>
        <v>n/a</v>
      </c>
      <c r="K1905" s="359" t="str">
        <f>IFERROR(IF(OR(#REF!,#REF!,#REF!),K$3*$F1905,""),"n/a")</f>
        <v>n/a</v>
      </c>
    </row>
    <row r="1906" spans="1:11" customFormat="1" ht="15.5" x14ac:dyDescent="0.35">
      <c r="A1906" s="8"/>
      <c r="B1906" s="3" t="s">
        <v>2148</v>
      </c>
      <c r="C1906" s="110" t="s">
        <v>2149</v>
      </c>
      <c r="D1906" s="20"/>
      <c r="E1906" s="53"/>
      <c r="F1906" s="273">
        <v>451.01</v>
      </c>
      <c r="G1906" s="358" t="s">
        <v>141</v>
      </c>
      <c r="H1906" s="359" t="str">
        <f>IFERROR(IF(OR(#REF!,#REF!,#REF!),H$3*$F1906,""),"n/a")</f>
        <v>n/a</v>
      </c>
      <c r="I1906" s="359" t="str">
        <f>IFERROR(IF(OR(#REF!,#REF!,#REF!),I$3*$F1906,""),"n/a")</f>
        <v>n/a</v>
      </c>
      <c r="J1906" s="359" t="str">
        <f>IFERROR(IF(OR(#REF!,#REF!,#REF!),J$3*$F1906,""),"n/a")</f>
        <v>n/a</v>
      </c>
      <c r="K1906" s="359" t="str">
        <f>IFERROR(IF(OR(#REF!,#REF!,#REF!),K$3*$F1906,""),"n/a")</f>
        <v>n/a</v>
      </c>
    </row>
    <row r="1907" spans="1:11" customFormat="1" ht="15.5" x14ac:dyDescent="0.35">
      <c r="A1907" s="8"/>
      <c r="B1907" s="574" t="s">
        <v>2148</v>
      </c>
      <c r="C1907" s="664" t="s">
        <v>2150</v>
      </c>
      <c r="D1907" s="30"/>
      <c r="E1907" s="194" t="s">
        <v>141</v>
      </c>
      <c r="F1907" s="393">
        <v>451.01</v>
      </c>
      <c r="G1907" s="358" t="s">
        <v>141</v>
      </c>
      <c r="H1907" s="359" t="str">
        <f>IFERROR(IF(OR(#REF!,#REF!,#REF!),H$3*$F1907,""),"n/a")</f>
        <v>n/a</v>
      </c>
      <c r="I1907" s="359" t="str">
        <f>IFERROR(IF(OR(#REF!,#REF!,#REF!),I$3*$F1907,""),"n/a")</f>
        <v>n/a</v>
      </c>
      <c r="J1907" s="359" t="str">
        <f>IFERROR(IF(OR(#REF!,#REF!,#REF!),J$3*$F1907,""),"n/a")</f>
        <v>n/a</v>
      </c>
      <c r="K1907" s="359" t="str">
        <f>IFERROR(IF(OR(#REF!,#REF!,#REF!),K$3*$F1907,""),"n/a")</f>
        <v>n/a</v>
      </c>
    </row>
    <row r="1908" spans="1:11" customFormat="1" ht="15.5" x14ac:dyDescent="0.35">
      <c r="A1908" s="8"/>
      <c r="B1908" s="574" t="s">
        <v>2148</v>
      </c>
      <c r="C1908" s="193" t="s">
        <v>2149</v>
      </c>
      <c r="D1908" s="309"/>
      <c r="E1908" s="310" t="s">
        <v>141</v>
      </c>
      <c r="F1908" s="393">
        <v>451.01</v>
      </c>
      <c r="G1908" s="358" t="s">
        <v>141</v>
      </c>
      <c r="H1908" s="359" t="str">
        <f>IFERROR(IF(OR(#REF!,#REF!,#REF!),H$3*$F1908,""),"n/a")</f>
        <v>n/a</v>
      </c>
      <c r="I1908" s="359" t="str">
        <f>IFERROR(IF(OR(#REF!,#REF!,#REF!),I$3*$F1908,""),"n/a")</f>
        <v>n/a</v>
      </c>
      <c r="J1908" s="359" t="str">
        <f>IFERROR(IF(OR(#REF!,#REF!,#REF!),J$3*$F1908,""),"n/a")</f>
        <v>n/a</v>
      </c>
      <c r="K1908" s="359" t="str">
        <f>IFERROR(IF(OR(#REF!,#REF!,#REF!),K$3*$F1908,""),"n/a")</f>
        <v>n/a</v>
      </c>
    </row>
    <row r="1909" spans="1:11" customFormat="1" ht="15.5" x14ac:dyDescent="0.35">
      <c r="A1909" s="8" t="s">
        <v>9630</v>
      </c>
      <c r="B1909" s="574" t="s">
        <v>2151</v>
      </c>
      <c r="C1909" s="193" t="s">
        <v>2152</v>
      </c>
      <c r="D1909" s="309"/>
      <c r="E1909" s="310" t="s">
        <v>141</v>
      </c>
      <c r="F1909" s="393">
        <v>1010.99</v>
      </c>
      <c r="G1909" s="358" t="s">
        <v>141</v>
      </c>
      <c r="H1909" s="359" t="str">
        <f>IFERROR(IF(OR(#REF!,#REF!,#REF!),H$3*$F1909,""),"n/a")</f>
        <v>n/a</v>
      </c>
      <c r="I1909" s="359" t="str">
        <f>IFERROR(IF(OR(#REF!,#REF!,#REF!),I$3*$F1909,""),"n/a")</f>
        <v>n/a</v>
      </c>
      <c r="J1909" s="359" t="str">
        <f>IFERROR(IF(OR(#REF!,#REF!,#REF!),J$3*$F1909,""),"n/a")</f>
        <v>n/a</v>
      </c>
      <c r="K1909" s="359" t="str">
        <f>IFERROR(IF(OR(#REF!,#REF!,#REF!),K$3*$F1909,""),"n/a")</f>
        <v>n/a</v>
      </c>
    </row>
    <row r="1910" spans="1:11" customFormat="1" ht="15.5" x14ac:dyDescent="0.35">
      <c r="A1910" s="8"/>
      <c r="B1910" s="574" t="s">
        <v>2151</v>
      </c>
      <c r="C1910" s="193" t="s">
        <v>2153</v>
      </c>
      <c r="D1910" s="309"/>
      <c r="E1910" s="327"/>
      <c r="F1910" s="393">
        <v>1010.99</v>
      </c>
      <c r="G1910" s="358" t="s">
        <v>141</v>
      </c>
      <c r="H1910" s="359" t="str">
        <f>IFERROR(IF(OR(#REF!,#REF!,#REF!),H$3*$F1910,""),"n/a")</f>
        <v>n/a</v>
      </c>
      <c r="I1910" s="359" t="str">
        <f>IFERROR(IF(OR(#REF!,#REF!,#REF!),I$3*$F1910,""),"n/a")</f>
        <v>n/a</v>
      </c>
      <c r="J1910" s="359" t="str">
        <f>IFERROR(IF(OR(#REF!,#REF!,#REF!),J$3*$F1910,""),"n/a")</f>
        <v>n/a</v>
      </c>
      <c r="K1910" s="359" t="str">
        <f>IFERROR(IF(OR(#REF!,#REF!,#REF!),K$3*$F1910,""),"n/a")</f>
        <v>n/a</v>
      </c>
    </row>
    <row r="1911" spans="1:11" customFormat="1" ht="15.5" x14ac:dyDescent="0.35">
      <c r="A1911" s="8"/>
      <c r="B1911" s="574" t="s">
        <v>2151</v>
      </c>
      <c r="C1911" s="193" t="s">
        <v>2154</v>
      </c>
      <c r="D1911" s="309"/>
      <c r="E1911" s="310" t="s">
        <v>141</v>
      </c>
      <c r="F1911" s="393">
        <v>1010.99</v>
      </c>
      <c r="G1911" s="358" t="s">
        <v>141</v>
      </c>
      <c r="H1911" s="359" t="str">
        <f>IFERROR(IF(OR(#REF!,#REF!,#REF!),H$3*$F1911,""),"n/a")</f>
        <v>n/a</v>
      </c>
      <c r="I1911" s="359" t="str">
        <f>IFERROR(IF(OR(#REF!,#REF!,#REF!),I$3*$F1911,""),"n/a")</f>
        <v>n/a</v>
      </c>
      <c r="J1911" s="359" t="str">
        <f>IFERROR(IF(OR(#REF!,#REF!,#REF!),J$3*$F1911,""),"n/a")</f>
        <v>n/a</v>
      </c>
      <c r="K1911" s="359" t="str">
        <f>IFERROR(IF(OR(#REF!,#REF!,#REF!),K$3*$F1911,""),"n/a")</f>
        <v>n/a</v>
      </c>
    </row>
    <row r="1912" spans="1:11" customFormat="1" ht="16" thickBot="1" x14ac:dyDescent="0.4">
      <c r="A1912" s="8"/>
      <c r="B1912" s="221" t="s">
        <v>2155</v>
      </c>
      <c r="C1912" s="247" t="s">
        <v>2156</v>
      </c>
      <c r="D1912" s="222"/>
      <c r="E1912" s="242"/>
      <c r="F1912" s="274">
        <v>1010.99</v>
      </c>
      <c r="G1912" s="358" t="s">
        <v>141</v>
      </c>
      <c r="H1912" s="359" t="str">
        <f>IFERROR(IF(OR(#REF!,#REF!,#REF!),H$3*$F1912,""),"n/a")</f>
        <v>n/a</v>
      </c>
      <c r="I1912" s="359" t="str">
        <f>IFERROR(IF(OR(#REF!,#REF!,#REF!),I$3*$F1912,""),"n/a")</f>
        <v>n/a</v>
      </c>
      <c r="J1912" s="359" t="str">
        <f>IFERROR(IF(OR(#REF!,#REF!,#REF!),J$3*$F1912,""),"n/a")</f>
        <v>n/a</v>
      </c>
      <c r="K1912" s="359" t="str">
        <f>IFERROR(IF(OR(#REF!,#REF!,#REF!),K$3*$F1912,""),"n/a")</f>
        <v>n/a</v>
      </c>
    </row>
    <row r="1913" spans="1:11" customFormat="1" ht="15.5" x14ac:dyDescent="0.35">
      <c r="A1913" s="10"/>
      <c r="B1913" s="16" t="s">
        <v>2151</v>
      </c>
      <c r="C1913" s="108" t="s">
        <v>2157</v>
      </c>
      <c r="D1913" s="18"/>
      <c r="E1913" s="52" t="s">
        <v>141</v>
      </c>
      <c r="F1913" s="276">
        <v>1010.99</v>
      </c>
      <c r="G1913" s="358" t="s">
        <v>141</v>
      </c>
      <c r="H1913" s="359" t="str">
        <f>IFERROR(IF(OR(#REF!,#REF!,#REF!),H$3*$F1913,""),"n/a")</f>
        <v>n/a</v>
      </c>
      <c r="I1913" s="359" t="str">
        <f>IFERROR(IF(OR(#REF!,#REF!,#REF!),I$3*$F1913,""),"n/a")</f>
        <v>n/a</v>
      </c>
      <c r="J1913" s="359" t="str">
        <f>IFERROR(IF(OR(#REF!,#REF!,#REF!),J$3*$F1913,""),"n/a")</f>
        <v>n/a</v>
      </c>
      <c r="K1913" s="359" t="str">
        <f>IFERROR(IF(OR(#REF!,#REF!,#REF!),K$3*$F1913,""),"n/a")</f>
        <v>n/a</v>
      </c>
    </row>
    <row r="1914" spans="1:11" customFormat="1" ht="16" thickBot="1" x14ac:dyDescent="0.4">
      <c r="A1914" s="11"/>
      <c r="B1914" s="565" t="s">
        <v>2155</v>
      </c>
      <c r="C1914" s="391" t="s">
        <v>2158</v>
      </c>
      <c r="D1914" s="386"/>
      <c r="E1914" s="384" t="s">
        <v>141</v>
      </c>
      <c r="F1914" s="344">
        <v>1010.99</v>
      </c>
      <c r="G1914" s="358" t="s">
        <v>141</v>
      </c>
      <c r="H1914" s="359" t="str">
        <f>IFERROR(IF(OR(#REF!,#REF!,#REF!),H$3*$F1914,""),"n/a")</f>
        <v>n/a</v>
      </c>
      <c r="I1914" s="359" t="str">
        <f>IFERROR(IF(OR(#REF!,#REF!,#REF!),I$3*$F1914,""),"n/a")</f>
        <v>n/a</v>
      </c>
      <c r="J1914" s="359" t="str">
        <f>IFERROR(IF(OR(#REF!,#REF!,#REF!),J$3*$F1914,""),"n/a")</f>
        <v>n/a</v>
      </c>
      <c r="K1914" s="359" t="str">
        <f>IFERROR(IF(OR(#REF!,#REF!,#REF!),K$3*$F1914,""),"n/a")</f>
        <v>n/a</v>
      </c>
    </row>
    <row r="1915" spans="1:11" customFormat="1" ht="34.15" customHeight="1" thickBot="1" x14ac:dyDescent="0.4">
      <c r="A1915" s="74"/>
      <c r="B1915" s="5" t="s">
        <v>2155</v>
      </c>
      <c r="C1915" s="109" t="s">
        <v>2159</v>
      </c>
      <c r="D1915" s="94"/>
      <c r="E1915" s="94" t="s">
        <v>141</v>
      </c>
      <c r="F1915" s="189">
        <v>1010.99</v>
      </c>
      <c r="G1915" s="358" t="s">
        <v>141</v>
      </c>
      <c r="H1915" s="359" t="str">
        <f>IFERROR(IF(OR(#REF!,#REF!,#REF!),H$3*$F1915,""),"n/a")</f>
        <v>n/a</v>
      </c>
      <c r="I1915" s="359" t="str">
        <f>IFERROR(IF(OR(#REF!,#REF!,#REF!),I$3*$F1915,""),"n/a")</f>
        <v>n/a</v>
      </c>
      <c r="J1915" s="359" t="str">
        <f>IFERROR(IF(OR(#REF!,#REF!,#REF!),J$3*$F1915,""),"n/a")</f>
        <v>n/a</v>
      </c>
      <c r="K1915" s="359" t="str">
        <f>IFERROR(IF(OR(#REF!,#REF!,#REF!),K$3*$F1915,""),"n/a")</f>
        <v>n/a</v>
      </c>
    </row>
    <row r="1916" spans="1:11" customFormat="1" ht="15.5" x14ac:dyDescent="0.35">
      <c r="A1916" s="10" t="s">
        <v>9631</v>
      </c>
      <c r="B1916" s="16" t="s">
        <v>2160</v>
      </c>
      <c r="C1916" s="108" t="s">
        <v>2161</v>
      </c>
      <c r="D1916" s="18"/>
      <c r="E1916" s="45"/>
      <c r="F1916" s="298">
        <v>262.54000000000002</v>
      </c>
      <c r="G1916" s="358" t="s">
        <v>141</v>
      </c>
      <c r="H1916" s="359" t="str">
        <f>IFERROR(IF(OR(#REF!,#REF!,#REF!),H$3*$F1916,""),"n/a")</f>
        <v>n/a</v>
      </c>
      <c r="I1916" s="359" t="str">
        <f>IFERROR(IF(OR(#REF!,#REF!,#REF!),I$3*$F1916,""),"n/a")</f>
        <v>n/a</v>
      </c>
      <c r="J1916" s="359" t="str">
        <f>IFERROR(IF(OR(#REF!,#REF!,#REF!),J$3*$F1916,""),"n/a")</f>
        <v>n/a</v>
      </c>
      <c r="K1916" s="359" t="str">
        <f>IFERROR(IF(OR(#REF!,#REF!,#REF!),K$3*$F1916,""),"n/a")</f>
        <v>n/a</v>
      </c>
    </row>
    <row r="1917" spans="1:11" customFormat="1" ht="15.5" x14ac:dyDescent="0.35">
      <c r="A1917" s="8"/>
      <c r="B1917" s="3" t="s">
        <v>2162</v>
      </c>
      <c r="C1917" s="110" t="s">
        <v>2163</v>
      </c>
      <c r="D1917" s="20"/>
      <c r="E1917" s="53"/>
      <c r="F1917" s="393">
        <v>262.54000000000002</v>
      </c>
      <c r="G1917" s="358" t="s">
        <v>141</v>
      </c>
      <c r="H1917" s="359" t="str">
        <f>IFERROR(IF(OR(#REF!,#REF!,#REF!),H$3*$F1917,""),"n/a")</f>
        <v>n/a</v>
      </c>
      <c r="I1917" s="359" t="str">
        <f>IFERROR(IF(OR(#REF!,#REF!,#REF!),I$3*$F1917,""),"n/a")</f>
        <v>n/a</v>
      </c>
      <c r="J1917" s="359" t="str">
        <f>IFERROR(IF(OR(#REF!,#REF!,#REF!),J$3*$F1917,""),"n/a")</f>
        <v>n/a</v>
      </c>
      <c r="K1917" s="359" t="str">
        <f>IFERROR(IF(OR(#REF!,#REF!,#REF!),K$3*$F1917,""),"n/a")</f>
        <v>n/a</v>
      </c>
    </row>
    <row r="1918" spans="1:11" customFormat="1" ht="15.5" x14ac:dyDescent="0.35">
      <c r="A1918" s="8"/>
      <c r="B1918" s="574" t="s">
        <v>2162</v>
      </c>
      <c r="C1918" s="193" t="s">
        <v>7379</v>
      </c>
      <c r="D1918" s="309"/>
      <c r="E1918" s="310"/>
      <c r="F1918" s="393">
        <v>262.54000000000002</v>
      </c>
      <c r="G1918" s="358" t="s">
        <v>141</v>
      </c>
      <c r="H1918" s="359" t="str">
        <f>IFERROR(IF(OR(#REF!,#REF!,#REF!),H$3*$F1918,""),"n/a")</f>
        <v>n/a</v>
      </c>
      <c r="I1918" s="359" t="str">
        <f>IFERROR(IF(OR(#REF!,#REF!,#REF!),I$3*$F1918,""),"n/a")</f>
        <v>n/a</v>
      </c>
      <c r="J1918" s="359" t="str">
        <f>IFERROR(IF(OR(#REF!,#REF!,#REF!),J$3*$F1918,""),"n/a")</f>
        <v>n/a</v>
      </c>
      <c r="K1918" s="359" t="str">
        <f>IFERROR(IF(OR(#REF!,#REF!,#REF!),K$3*$F1918,""),"n/a")</f>
        <v>n/a</v>
      </c>
    </row>
    <row r="1919" spans="1:11" customFormat="1" ht="15.5" x14ac:dyDescent="0.35">
      <c r="A1919" s="8"/>
      <c r="B1919" s="574" t="s">
        <v>2164</v>
      </c>
      <c r="C1919" s="247" t="s">
        <v>2165</v>
      </c>
      <c r="D1919" s="222"/>
      <c r="E1919" s="242"/>
      <c r="F1919" s="393">
        <v>262.54000000000002</v>
      </c>
      <c r="G1919" s="358" t="s">
        <v>141</v>
      </c>
      <c r="H1919" s="359" t="str">
        <f>IFERROR(IF(OR(#REF!,#REF!,#REF!),H$3*$F1919,""),"n/a")</f>
        <v>n/a</v>
      </c>
      <c r="I1919" s="359" t="str">
        <f>IFERROR(IF(OR(#REF!,#REF!,#REF!),I$3*$F1919,""),"n/a")</f>
        <v>n/a</v>
      </c>
      <c r="J1919" s="359" t="str">
        <f>IFERROR(IF(OR(#REF!,#REF!,#REF!),J$3*$F1919,""),"n/a")</f>
        <v>n/a</v>
      </c>
      <c r="K1919" s="359" t="str">
        <f>IFERROR(IF(OR(#REF!,#REF!,#REF!),K$3*$F1919,""),"n/a")</f>
        <v>n/a</v>
      </c>
    </row>
    <row r="1920" spans="1:11" customFormat="1" ht="15.5" x14ac:dyDescent="0.35">
      <c r="A1920" s="8"/>
      <c r="B1920" s="574" t="s">
        <v>2166</v>
      </c>
      <c r="C1920" s="247" t="s">
        <v>2167</v>
      </c>
      <c r="D1920" s="222"/>
      <c r="E1920" s="242"/>
      <c r="F1920" s="393">
        <v>262.54000000000002</v>
      </c>
      <c r="G1920" s="358" t="s">
        <v>141</v>
      </c>
      <c r="H1920" s="359" t="str">
        <f>IFERROR(IF(OR(#REF!,#REF!,#REF!),H$3*$F1920,""),"n/a")</f>
        <v>n/a</v>
      </c>
      <c r="I1920" s="359" t="str">
        <f>IFERROR(IF(OR(#REF!,#REF!,#REF!),I$3*$F1920,""),"n/a")</f>
        <v>n/a</v>
      </c>
      <c r="J1920" s="359" t="str">
        <f>IFERROR(IF(OR(#REF!,#REF!,#REF!),J$3*$F1920,""),"n/a")</f>
        <v>n/a</v>
      </c>
      <c r="K1920" s="359" t="str">
        <f>IFERROR(IF(OR(#REF!,#REF!,#REF!),K$3*$F1920,""),"n/a")</f>
        <v>n/a</v>
      </c>
    </row>
    <row r="1921" spans="1:11" customFormat="1" ht="16" thickBot="1" x14ac:dyDescent="0.4">
      <c r="A1921" s="11"/>
      <c r="B1921" s="565" t="s">
        <v>2164</v>
      </c>
      <c r="C1921" s="391" t="s">
        <v>2168</v>
      </c>
      <c r="D1921" s="386"/>
      <c r="E1921" s="384"/>
      <c r="F1921" s="344">
        <v>262.54000000000002</v>
      </c>
      <c r="G1921" s="358" t="s">
        <v>141</v>
      </c>
      <c r="H1921" s="359" t="str">
        <f>IFERROR(IF(OR(#REF!,#REF!,#REF!),H$3*$F1921,""),"n/a")</f>
        <v>n/a</v>
      </c>
      <c r="I1921" s="359" t="str">
        <f>IFERROR(IF(OR(#REF!,#REF!,#REF!),I$3*$F1921,""),"n/a")</f>
        <v>n/a</v>
      </c>
      <c r="J1921" s="359" t="str">
        <f>IFERROR(IF(OR(#REF!,#REF!,#REF!),J$3*$F1921,""),"n/a")</f>
        <v>n/a</v>
      </c>
      <c r="K1921" s="359" t="str">
        <f>IFERROR(IF(OR(#REF!,#REF!,#REF!),K$3*$F1921,""),"n/a")</f>
        <v>n/a</v>
      </c>
    </row>
    <row r="1922" spans="1:11" customFormat="1" ht="15.5" x14ac:dyDescent="0.35">
      <c r="A1922" s="8"/>
      <c r="B1922" s="3" t="s">
        <v>2169</v>
      </c>
      <c r="C1922" s="110" t="s">
        <v>2170</v>
      </c>
      <c r="D1922" s="20"/>
      <c r="E1922" s="53" t="s">
        <v>141</v>
      </c>
      <c r="F1922" s="273">
        <v>262.54000000000002</v>
      </c>
      <c r="G1922" s="358" t="s">
        <v>141</v>
      </c>
      <c r="H1922" s="359" t="str">
        <f>IFERROR(IF(OR(#REF!,#REF!,#REF!),H$3*$F1922,""),"n/a")</f>
        <v>n/a</v>
      </c>
      <c r="I1922" s="359" t="str">
        <f>IFERROR(IF(OR(#REF!,#REF!,#REF!),I$3*$F1922,""),"n/a")</f>
        <v>n/a</v>
      </c>
      <c r="J1922" s="359" t="str">
        <f>IFERROR(IF(OR(#REF!,#REF!,#REF!),J$3*$F1922,""),"n/a")</f>
        <v>n/a</v>
      </c>
      <c r="K1922" s="359" t="str">
        <f>IFERROR(IF(OR(#REF!,#REF!,#REF!),K$3*$F1922,""),"n/a")</f>
        <v>n/a</v>
      </c>
    </row>
    <row r="1923" spans="1:11" customFormat="1" ht="15.5" x14ac:dyDescent="0.35">
      <c r="A1923" s="8"/>
      <c r="B1923" s="574" t="s">
        <v>2169</v>
      </c>
      <c r="C1923" s="193" t="s">
        <v>2171</v>
      </c>
      <c r="D1923" s="309"/>
      <c r="E1923" s="310" t="s">
        <v>141</v>
      </c>
      <c r="F1923" s="393">
        <v>262.54000000000002</v>
      </c>
      <c r="G1923" s="358" t="s">
        <v>141</v>
      </c>
      <c r="H1923" s="359" t="str">
        <f>IFERROR(IF(OR(#REF!,#REF!,#REF!),H$3*$F1923,""),"n/a")</f>
        <v>n/a</v>
      </c>
      <c r="I1923" s="359" t="str">
        <f>IFERROR(IF(OR(#REF!,#REF!,#REF!),I$3*$F1923,""),"n/a")</f>
        <v>n/a</v>
      </c>
      <c r="J1923" s="359" t="str">
        <f>IFERROR(IF(OR(#REF!,#REF!,#REF!),J$3*$F1923,""),"n/a")</f>
        <v>n/a</v>
      </c>
      <c r="K1923" s="359" t="str">
        <f>IFERROR(IF(OR(#REF!,#REF!,#REF!),K$3*$F1923,""),"n/a")</f>
        <v>n/a</v>
      </c>
    </row>
    <row r="1924" spans="1:11" customFormat="1" ht="15.5" x14ac:dyDescent="0.35">
      <c r="A1924" s="8"/>
      <c r="B1924" s="574" t="s">
        <v>2169</v>
      </c>
      <c r="C1924" s="247" t="s">
        <v>2172</v>
      </c>
      <c r="D1924" s="222"/>
      <c r="E1924" s="242" t="s">
        <v>141</v>
      </c>
      <c r="F1924" s="393">
        <v>262.54000000000002</v>
      </c>
      <c r="G1924" s="358" t="s">
        <v>141</v>
      </c>
      <c r="H1924" s="359" t="str">
        <f>IFERROR(IF(OR(#REF!,#REF!,#REF!),H$3*$F1924,""),"n/a")</f>
        <v>n/a</v>
      </c>
      <c r="I1924" s="359" t="str">
        <f>IFERROR(IF(OR(#REF!,#REF!,#REF!),I$3*$F1924,""),"n/a")</f>
        <v>n/a</v>
      </c>
      <c r="J1924" s="359" t="str">
        <f>IFERROR(IF(OR(#REF!,#REF!,#REF!),J$3*$F1924,""),"n/a")</f>
        <v>n/a</v>
      </c>
      <c r="K1924" s="359" t="str">
        <f>IFERROR(IF(OR(#REF!,#REF!,#REF!),K$3*$F1924,""),"n/a")</f>
        <v>n/a</v>
      </c>
    </row>
    <row r="1925" spans="1:11" customFormat="1" ht="15.5" x14ac:dyDescent="0.35">
      <c r="A1925" s="201"/>
      <c r="B1925" s="574" t="s">
        <v>2166</v>
      </c>
      <c r="C1925" s="193" t="s">
        <v>2173</v>
      </c>
      <c r="D1925" s="309"/>
      <c r="E1925" s="310"/>
      <c r="F1925" s="393">
        <v>262.54000000000002</v>
      </c>
      <c r="G1925" s="358" t="s">
        <v>141</v>
      </c>
      <c r="H1925" s="359" t="str">
        <f>IFERROR(IF(OR(#REF!,#REF!,#REF!),H$3*$F1925,""),"n/a")</f>
        <v>n/a</v>
      </c>
      <c r="I1925" s="359" t="str">
        <f>IFERROR(IF(OR(#REF!,#REF!,#REF!),I$3*$F1925,""),"n/a")</f>
        <v>n/a</v>
      </c>
      <c r="J1925" s="359" t="str">
        <f>IFERROR(IF(OR(#REF!,#REF!,#REF!),J$3*$F1925,""),"n/a")</f>
        <v>n/a</v>
      </c>
      <c r="K1925" s="359" t="str">
        <f>IFERROR(IF(OR(#REF!,#REF!,#REF!),K$3*$F1925,""),"n/a")</f>
        <v>n/a</v>
      </c>
    </row>
    <row r="1926" spans="1:11" customFormat="1" ht="15.5" x14ac:dyDescent="0.35">
      <c r="A1926" s="8" t="s">
        <v>9632</v>
      </c>
      <c r="B1926" s="574" t="s">
        <v>2174</v>
      </c>
      <c r="C1926" s="247" t="s">
        <v>2175</v>
      </c>
      <c r="D1926" s="222"/>
      <c r="E1926" s="267" t="s">
        <v>141</v>
      </c>
      <c r="F1926" s="393">
        <v>368.07</v>
      </c>
      <c r="G1926" s="358" t="s">
        <v>141</v>
      </c>
      <c r="H1926" s="359" t="str">
        <f>IFERROR(IF(OR(#REF!,#REF!,#REF!),H$3*$F1926,""),"n/a")</f>
        <v>n/a</v>
      </c>
      <c r="I1926" s="359" t="str">
        <f>IFERROR(IF(OR(#REF!,#REF!,#REF!),I$3*$F1926,""),"n/a")</f>
        <v>n/a</v>
      </c>
      <c r="J1926" s="359" t="str">
        <f>IFERROR(IF(OR(#REF!,#REF!,#REF!),J$3*$F1926,""),"n/a")</f>
        <v>n/a</v>
      </c>
      <c r="K1926" s="359" t="str">
        <f>IFERROR(IF(OR(#REF!,#REF!,#REF!),K$3*$F1926,""),"n/a")</f>
        <v>n/a</v>
      </c>
    </row>
    <row r="1927" spans="1:11" customFormat="1" ht="15.5" x14ac:dyDescent="0.35">
      <c r="A1927" s="8"/>
      <c r="B1927" s="574" t="s">
        <v>2174</v>
      </c>
      <c r="C1927" s="247" t="s">
        <v>2176</v>
      </c>
      <c r="D1927" s="222"/>
      <c r="E1927" s="242"/>
      <c r="F1927" s="393">
        <v>368.07</v>
      </c>
      <c r="G1927" s="358" t="s">
        <v>141</v>
      </c>
      <c r="H1927" s="359" t="str">
        <f>IFERROR(IF(OR(#REF!,#REF!,#REF!),H$3*$F1927,""),"n/a")</f>
        <v>n/a</v>
      </c>
      <c r="I1927" s="359" t="str">
        <f>IFERROR(IF(OR(#REF!,#REF!,#REF!),I$3*$F1927,""),"n/a")</f>
        <v>n/a</v>
      </c>
      <c r="J1927" s="359" t="str">
        <f>IFERROR(IF(OR(#REF!,#REF!,#REF!),J$3*$F1927,""),"n/a")</f>
        <v>n/a</v>
      </c>
      <c r="K1927" s="359" t="str">
        <f>IFERROR(IF(OR(#REF!,#REF!,#REF!),K$3*$F1927,""),"n/a")</f>
        <v>n/a</v>
      </c>
    </row>
    <row r="1928" spans="1:11" customFormat="1" ht="16" thickBot="1" x14ac:dyDescent="0.4">
      <c r="A1928" s="11"/>
      <c r="B1928" s="565" t="s">
        <v>2177</v>
      </c>
      <c r="C1928" s="391" t="s">
        <v>2178</v>
      </c>
      <c r="D1928" s="386"/>
      <c r="E1928" s="384"/>
      <c r="F1928" s="344">
        <v>368.07</v>
      </c>
      <c r="G1928" s="358" t="s">
        <v>141</v>
      </c>
      <c r="H1928" s="359" t="str">
        <f>IFERROR(IF(OR(#REF!,#REF!,#REF!),H$3*$F1928,""),"n/a")</f>
        <v>n/a</v>
      </c>
      <c r="I1928" s="359" t="str">
        <f>IFERROR(IF(OR(#REF!,#REF!,#REF!),I$3*$F1928,""),"n/a")</f>
        <v>n/a</v>
      </c>
      <c r="J1928" s="359" t="str">
        <f>IFERROR(IF(OR(#REF!,#REF!,#REF!),J$3*$F1928,""),"n/a")</f>
        <v>n/a</v>
      </c>
      <c r="K1928" s="359" t="str">
        <f>IFERROR(IF(OR(#REF!,#REF!,#REF!),K$3*$F1928,""),"n/a")</f>
        <v>n/a</v>
      </c>
    </row>
    <row r="1929" spans="1:11" customFormat="1" ht="15.5" x14ac:dyDescent="0.35">
      <c r="A1929" s="10"/>
      <c r="B1929" s="16" t="s">
        <v>2177</v>
      </c>
      <c r="C1929" s="108" t="s">
        <v>2179</v>
      </c>
      <c r="D1929" s="18"/>
      <c r="E1929" s="52"/>
      <c r="F1929" s="276">
        <v>368.07</v>
      </c>
      <c r="G1929" s="358" t="s">
        <v>141</v>
      </c>
      <c r="H1929" s="359" t="str">
        <f>IFERROR(IF(OR(#REF!,#REF!,#REF!),H$3*$F1929,""),"n/a")</f>
        <v>n/a</v>
      </c>
      <c r="I1929" s="359" t="str">
        <f>IFERROR(IF(OR(#REF!,#REF!,#REF!),I$3*$F1929,""),"n/a")</f>
        <v>n/a</v>
      </c>
      <c r="J1929" s="359" t="str">
        <f>IFERROR(IF(OR(#REF!,#REF!,#REF!),J$3*$F1929,""),"n/a")</f>
        <v>n/a</v>
      </c>
      <c r="K1929" s="359" t="str">
        <f>IFERROR(IF(OR(#REF!,#REF!,#REF!),K$3*$F1929,""),"n/a")</f>
        <v>n/a</v>
      </c>
    </row>
    <row r="1930" spans="1:11" customFormat="1" ht="15.5" x14ac:dyDescent="0.35">
      <c r="A1930" s="8"/>
      <c r="B1930" s="574" t="s">
        <v>2174</v>
      </c>
      <c r="C1930" s="247" t="s">
        <v>2180</v>
      </c>
      <c r="D1930" s="222"/>
      <c r="E1930" s="242" t="s">
        <v>141</v>
      </c>
      <c r="F1930" s="393">
        <v>368.07</v>
      </c>
      <c r="G1930" s="358" t="s">
        <v>141</v>
      </c>
      <c r="H1930" s="359" t="str">
        <f>IFERROR(IF(OR(#REF!,#REF!,#REF!),H$3*$F1930,""),"n/a")</f>
        <v>n/a</v>
      </c>
      <c r="I1930" s="359" t="str">
        <f>IFERROR(IF(OR(#REF!,#REF!,#REF!),I$3*$F1930,""),"n/a")</f>
        <v>n/a</v>
      </c>
      <c r="J1930" s="359" t="str">
        <f>IFERROR(IF(OR(#REF!,#REF!,#REF!),J$3*$F1930,""),"n/a")</f>
        <v>n/a</v>
      </c>
      <c r="K1930" s="359" t="str">
        <f>IFERROR(IF(OR(#REF!,#REF!,#REF!),K$3*$F1930,""),"n/a")</f>
        <v>n/a</v>
      </c>
    </row>
    <row r="1931" spans="1:11" customFormat="1" ht="15.5" x14ac:dyDescent="0.35">
      <c r="A1931" s="8"/>
      <c r="B1931" s="574" t="s">
        <v>2174</v>
      </c>
      <c r="C1931" s="247" t="s">
        <v>2180</v>
      </c>
      <c r="D1931" s="222"/>
      <c r="E1931" s="242"/>
      <c r="F1931" s="393">
        <v>368.07</v>
      </c>
      <c r="G1931" s="358" t="s">
        <v>141</v>
      </c>
      <c r="H1931" s="359" t="str">
        <f>IFERROR(IF(OR(#REF!,#REF!,#REF!),H$3*$F1931,""),"n/a")</f>
        <v>n/a</v>
      </c>
      <c r="I1931" s="359" t="str">
        <f>IFERROR(IF(OR(#REF!,#REF!,#REF!),I$3*$F1931,""),"n/a")</f>
        <v>n/a</v>
      </c>
      <c r="J1931" s="359" t="str">
        <f>IFERROR(IF(OR(#REF!,#REF!,#REF!),J$3*$F1931,""),"n/a")</f>
        <v>n/a</v>
      </c>
      <c r="K1931" s="359" t="str">
        <f>IFERROR(IF(OR(#REF!,#REF!,#REF!),K$3*$F1931,""),"n/a")</f>
        <v>n/a</v>
      </c>
    </row>
    <row r="1932" spans="1:11" customFormat="1" ht="15.5" x14ac:dyDescent="0.35">
      <c r="A1932" s="8"/>
      <c r="B1932" s="574" t="s">
        <v>2177</v>
      </c>
      <c r="C1932" s="247" t="s">
        <v>2181</v>
      </c>
      <c r="D1932" s="222"/>
      <c r="E1932" s="242"/>
      <c r="F1932" s="393">
        <v>368.07</v>
      </c>
      <c r="G1932" s="358" t="s">
        <v>141</v>
      </c>
      <c r="H1932" s="359" t="str">
        <f>IFERROR(IF(OR(#REF!,#REF!,#REF!),H$3*$F1932,""),"n/a")</f>
        <v>n/a</v>
      </c>
      <c r="I1932" s="359" t="str">
        <f>IFERROR(IF(OR(#REF!,#REF!,#REF!),I$3*$F1932,""),"n/a")</f>
        <v>n/a</v>
      </c>
      <c r="J1932" s="359" t="str">
        <f>IFERROR(IF(OR(#REF!,#REF!,#REF!),J$3*$F1932,""),"n/a")</f>
        <v>n/a</v>
      </c>
      <c r="K1932" s="359" t="str">
        <f>IFERROR(IF(OR(#REF!,#REF!,#REF!),K$3*$F1932,""),"n/a")</f>
        <v>n/a</v>
      </c>
    </row>
    <row r="1933" spans="1:11" customFormat="1" ht="15.5" x14ac:dyDescent="0.35">
      <c r="A1933" s="8"/>
      <c r="B1933" s="574" t="s">
        <v>2182</v>
      </c>
      <c r="C1933" s="247" t="s">
        <v>2183</v>
      </c>
      <c r="D1933" s="222"/>
      <c r="E1933" s="242" t="s">
        <v>141</v>
      </c>
      <c r="F1933" s="393">
        <v>368.07</v>
      </c>
      <c r="G1933" s="358" t="s">
        <v>141</v>
      </c>
      <c r="H1933" s="359" t="str">
        <f>IFERROR(IF(OR(#REF!,#REF!,#REF!),H$3*$F1933,""),"n/a")</f>
        <v>n/a</v>
      </c>
      <c r="I1933" s="359" t="str">
        <f>IFERROR(IF(OR(#REF!,#REF!,#REF!),I$3*$F1933,""),"n/a")</f>
        <v>n/a</v>
      </c>
      <c r="J1933" s="359" t="str">
        <f>IFERROR(IF(OR(#REF!,#REF!,#REF!),J$3*$F1933,""),"n/a")</f>
        <v>n/a</v>
      </c>
      <c r="K1933" s="359" t="str">
        <f>IFERROR(IF(OR(#REF!,#REF!,#REF!),K$3*$F1933,""),"n/a")</f>
        <v>n/a</v>
      </c>
    </row>
    <row r="1934" spans="1:11" customFormat="1" ht="15.5" x14ac:dyDescent="0.35">
      <c r="A1934" s="8"/>
      <c r="B1934" s="574" t="s">
        <v>2182</v>
      </c>
      <c r="C1934" s="247" t="s">
        <v>2184</v>
      </c>
      <c r="D1934" s="222"/>
      <c r="E1934" s="242" t="s">
        <v>141</v>
      </c>
      <c r="F1934" s="393">
        <v>368.07</v>
      </c>
      <c r="G1934" s="358" t="s">
        <v>141</v>
      </c>
      <c r="H1934" s="359" t="str">
        <f>IFERROR(IF(OR(#REF!,#REF!,#REF!),H$3*$F1934,""),"n/a")</f>
        <v>n/a</v>
      </c>
      <c r="I1934" s="359" t="str">
        <f>IFERROR(IF(OR(#REF!,#REF!,#REF!),I$3*$F1934,""),"n/a")</f>
        <v>n/a</v>
      </c>
      <c r="J1934" s="359" t="str">
        <f>IFERROR(IF(OR(#REF!,#REF!,#REF!),J$3*$F1934,""),"n/a")</f>
        <v>n/a</v>
      </c>
      <c r="K1934" s="359" t="str">
        <f>IFERROR(IF(OR(#REF!,#REF!,#REF!),K$3*$F1934,""),"n/a")</f>
        <v>n/a</v>
      </c>
    </row>
    <row r="1935" spans="1:11" customFormat="1" ht="16" thickBot="1" x14ac:dyDescent="0.4">
      <c r="A1935" s="80"/>
      <c r="B1935" s="565" t="s">
        <v>2182</v>
      </c>
      <c r="C1935" s="391" t="s">
        <v>2185</v>
      </c>
      <c r="D1935" s="386"/>
      <c r="E1935" s="386" t="s">
        <v>141</v>
      </c>
      <c r="F1935" s="297">
        <v>368.07</v>
      </c>
      <c r="G1935" s="358" t="s">
        <v>141</v>
      </c>
      <c r="H1935" s="359" t="str">
        <f>IFERROR(IF(OR(#REF!,#REF!,#REF!),H$3*$F1935,""),"n/a")</f>
        <v>n/a</v>
      </c>
      <c r="I1935" s="359" t="str">
        <f>IFERROR(IF(OR(#REF!,#REF!,#REF!),I$3*$F1935,""),"n/a")</f>
        <v>n/a</v>
      </c>
      <c r="J1935" s="359" t="str">
        <f>IFERROR(IF(OR(#REF!,#REF!,#REF!),J$3*$F1935,""),"n/a")</f>
        <v>n/a</v>
      </c>
      <c r="K1935" s="359" t="str">
        <f>IFERROR(IF(OR(#REF!,#REF!,#REF!),K$3*$F1935,""),"n/a")</f>
        <v>n/a</v>
      </c>
    </row>
    <row r="1936" spans="1:11" customFormat="1" ht="15.5" x14ac:dyDescent="0.35">
      <c r="A1936" s="10" t="s">
        <v>9633</v>
      </c>
      <c r="B1936" s="155" t="s">
        <v>2186</v>
      </c>
      <c r="C1936" s="665" t="s">
        <v>2187</v>
      </c>
      <c r="D1936" s="156"/>
      <c r="E1936" s="156" t="s">
        <v>141</v>
      </c>
      <c r="F1936" s="276">
        <v>410.15</v>
      </c>
      <c r="G1936" s="358" t="s">
        <v>141</v>
      </c>
      <c r="H1936" s="359" t="str">
        <f>IFERROR(IF(OR(#REF!,#REF!,#REF!),H$3*$F1936,""),"n/a")</f>
        <v>n/a</v>
      </c>
      <c r="I1936" s="359" t="str">
        <f>IFERROR(IF(OR(#REF!,#REF!,#REF!),I$3*$F1936,""),"n/a")</f>
        <v>n/a</v>
      </c>
      <c r="J1936" s="359" t="str">
        <f>IFERROR(IF(OR(#REF!,#REF!,#REF!),J$3*$F1936,""),"n/a")</f>
        <v>n/a</v>
      </c>
      <c r="K1936" s="359" t="str">
        <f>IFERROR(IF(OR(#REF!,#REF!,#REF!),K$3*$F1936,""),"n/a")</f>
        <v>n/a</v>
      </c>
    </row>
    <row r="1937" spans="1:11" customFormat="1" ht="15.5" x14ac:dyDescent="0.35">
      <c r="A1937" s="8"/>
      <c r="B1937" s="740" t="s">
        <v>2188</v>
      </c>
      <c r="C1937" s="660" t="s">
        <v>2189</v>
      </c>
      <c r="D1937" s="526"/>
      <c r="E1937" s="473"/>
      <c r="F1937" s="393">
        <v>410.15</v>
      </c>
      <c r="G1937" s="358" t="s">
        <v>141</v>
      </c>
      <c r="H1937" s="359" t="str">
        <f>IFERROR(IF(OR(#REF!,#REF!,#REF!),H$3*$F1937,""),"n/a")</f>
        <v>n/a</v>
      </c>
      <c r="I1937" s="359" t="str">
        <f>IFERROR(IF(OR(#REF!,#REF!,#REF!),I$3*$F1937,""),"n/a")</f>
        <v>n/a</v>
      </c>
      <c r="J1937" s="359" t="str">
        <f>IFERROR(IF(OR(#REF!,#REF!,#REF!),J$3*$F1937,""),"n/a")</f>
        <v>n/a</v>
      </c>
      <c r="K1937" s="359" t="str">
        <f>IFERROR(IF(OR(#REF!,#REF!,#REF!),K$3*$F1937,""),"n/a")</f>
        <v>n/a</v>
      </c>
    </row>
    <row r="1938" spans="1:11" customFormat="1" ht="16" thickBot="1" x14ac:dyDescent="0.4">
      <c r="A1938" s="11"/>
      <c r="B1938" s="752" t="s">
        <v>2188</v>
      </c>
      <c r="C1938" s="666" t="s">
        <v>2190</v>
      </c>
      <c r="D1938" s="395"/>
      <c r="E1938" s="395" t="s">
        <v>141</v>
      </c>
      <c r="F1938" s="354">
        <v>410.15</v>
      </c>
      <c r="G1938" s="358" t="s">
        <v>141</v>
      </c>
      <c r="H1938" s="359" t="str">
        <f>IFERROR(IF(OR(#REF!,#REF!,#REF!),H$3*$F1938,""),"n/a")</f>
        <v>n/a</v>
      </c>
      <c r="I1938" s="359" t="str">
        <f>IFERROR(IF(OR(#REF!,#REF!,#REF!),I$3*$F1938,""),"n/a")</f>
        <v>n/a</v>
      </c>
      <c r="J1938" s="359" t="str">
        <f>IFERROR(IF(OR(#REF!,#REF!,#REF!),J$3*$F1938,""),"n/a")</f>
        <v>n/a</v>
      </c>
      <c r="K1938" s="359" t="str">
        <f>IFERROR(IF(OR(#REF!,#REF!,#REF!),K$3*$F1938,""),"n/a")</f>
        <v>n/a</v>
      </c>
    </row>
    <row r="1939" spans="1:11" customFormat="1" ht="15.5" x14ac:dyDescent="0.35">
      <c r="A1939" s="8" t="s">
        <v>9634</v>
      </c>
      <c r="B1939" s="3" t="s">
        <v>2191</v>
      </c>
      <c r="C1939" s="110" t="s">
        <v>2192</v>
      </c>
      <c r="D1939" s="20"/>
      <c r="E1939" s="20" t="s">
        <v>141</v>
      </c>
      <c r="F1939" s="273">
        <v>774.8</v>
      </c>
      <c r="G1939" s="358" t="s">
        <v>141</v>
      </c>
      <c r="H1939" s="359" t="str">
        <f>IFERROR(IF(OR(#REF!,#REF!,#REF!),H$3*$F1939,""),"n/a")</f>
        <v>n/a</v>
      </c>
      <c r="I1939" s="359" t="str">
        <f>IFERROR(IF(OR(#REF!,#REF!,#REF!),I$3*$F1939,""),"n/a")</f>
        <v>n/a</v>
      </c>
      <c r="J1939" s="359" t="str">
        <f>IFERROR(IF(OR(#REF!,#REF!,#REF!),J$3*$F1939,""),"n/a")</f>
        <v>n/a</v>
      </c>
      <c r="K1939" s="359" t="str">
        <f>IFERROR(IF(OR(#REF!,#REF!,#REF!),K$3*$F1939,""),"n/a")</f>
        <v>n/a</v>
      </c>
    </row>
    <row r="1940" spans="1:11" customFormat="1" ht="15.5" x14ac:dyDescent="0.35">
      <c r="A1940" s="8"/>
      <c r="B1940" s="574" t="s">
        <v>2191</v>
      </c>
      <c r="C1940" s="193" t="s">
        <v>2193</v>
      </c>
      <c r="D1940" s="309"/>
      <c r="E1940" s="317"/>
      <c r="F1940" s="393">
        <v>774.8</v>
      </c>
      <c r="G1940" s="358" t="s">
        <v>141</v>
      </c>
      <c r="H1940" s="359" t="str">
        <f>IFERROR(IF(OR(#REF!,#REF!,#REF!),H$3*$F1940,""),"n/a")</f>
        <v>n/a</v>
      </c>
      <c r="I1940" s="359" t="str">
        <f>IFERROR(IF(OR(#REF!,#REF!,#REF!),I$3*$F1940,""),"n/a")</f>
        <v>n/a</v>
      </c>
      <c r="J1940" s="359" t="str">
        <f>IFERROR(IF(OR(#REF!,#REF!,#REF!),J$3*$F1940,""),"n/a")</f>
        <v>n/a</v>
      </c>
      <c r="K1940" s="359" t="str">
        <f>IFERROR(IF(OR(#REF!,#REF!,#REF!),K$3*$F1940,""),"n/a")</f>
        <v>n/a</v>
      </c>
    </row>
    <row r="1941" spans="1:11" customFormat="1" ht="15.5" x14ac:dyDescent="0.35">
      <c r="A1941" s="8"/>
      <c r="B1941" s="574" t="s">
        <v>2191</v>
      </c>
      <c r="C1941" s="247" t="s">
        <v>2194</v>
      </c>
      <c r="D1941" s="222"/>
      <c r="E1941" s="222" t="s">
        <v>141</v>
      </c>
      <c r="F1941" s="393">
        <v>774.8</v>
      </c>
      <c r="G1941" s="358" t="s">
        <v>141</v>
      </c>
      <c r="H1941" s="359" t="str">
        <f>IFERROR(IF(OR(#REF!,#REF!,#REF!),H$3*$F1941,""),"n/a")</f>
        <v>n/a</v>
      </c>
      <c r="I1941" s="359" t="str">
        <f>IFERROR(IF(OR(#REF!,#REF!,#REF!),I$3*$F1941,""),"n/a")</f>
        <v>n/a</v>
      </c>
      <c r="J1941" s="359" t="str">
        <f>IFERROR(IF(OR(#REF!,#REF!,#REF!),J$3*$F1941,""),"n/a")</f>
        <v>n/a</v>
      </c>
      <c r="K1941" s="359" t="str">
        <f>IFERROR(IF(OR(#REF!,#REF!,#REF!),K$3*$F1941,""),"n/a")</f>
        <v>n/a</v>
      </c>
    </row>
    <row r="1942" spans="1:11" customFormat="1" ht="15.5" x14ac:dyDescent="0.35">
      <c r="A1942" s="8"/>
      <c r="B1942" s="574" t="s">
        <v>2191</v>
      </c>
      <c r="C1942" s="247" t="s">
        <v>2194</v>
      </c>
      <c r="D1942" s="222"/>
      <c r="E1942" s="222"/>
      <c r="F1942" s="393">
        <v>774.8</v>
      </c>
      <c r="G1942" s="358" t="s">
        <v>141</v>
      </c>
      <c r="H1942" s="359" t="str">
        <f>IFERROR(IF(OR(#REF!,#REF!,#REF!),H$3*$F1942,""),"n/a")</f>
        <v>n/a</v>
      </c>
      <c r="I1942" s="359" t="str">
        <f>IFERROR(IF(OR(#REF!,#REF!,#REF!),I$3*$F1942,""),"n/a")</f>
        <v>n/a</v>
      </c>
      <c r="J1942" s="359" t="str">
        <f>IFERROR(IF(OR(#REF!,#REF!,#REF!),J$3*$F1942,""),"n/a")</f>
        <v>n/a</v>
      </c>
      <c r="K1942" s="359" t="str">
        <f>IFERROR(IF(OR(#REF!,#REF!,#REF!),K$3*$F1942,""),"n/a")</f>
        <v>n/a</v>
      </c>
    </row>
    <row r="1943" spans="1:11" customFormat="1" ht="15.5" x14ac:dyDescent="0.35">
      <c r="A1943" s="8"/>
      <c r="B1943" s="574" t="s">
        <v>2195</v>
      </c>
      <c r="C1943" s="247" t="s">
        <v>2196</v>
      </c>
      <c r="D1943" s="222"/>
      <c r="E1943" s="222"/>
      <c r="F1943" s="393">
        <v>774.8</v>
      </c>
      <c r="G1943" s="358" t="s">
        <v>141</v>
      </c>
      <c r="H1943" s="359" t="str">
        <f>IFERROR(IF(OR(#REF!,#REF!,#REF!),H$3*$F1943,""),"n/a")</f>
        <v>n/a</v>
      </c>
      <c r="I1943" s="359" t="str">
        <f>IFERROR(IF(OR(#REF!,#REF!,#REF!),I$3*$F1943,""),"n/a")</f>
        <v>n/a</v>
      </c>
      <c r="J1943" s="359" t="str">
        <f>IFERROR(IF(OR(#REF!,#REF!,#REF!),J$3*$F1943,""),"n/a")</f>
        <v>n/a</v>
      </c>
      <c r="K1943" s="359" t="str">
        <f>IFERROR(IF(OR(#REF!,#REF!,#REF!),K$3*$F1943,""),"n/a")</f>
        <v>n/a</v>
      </c>
    </row>
    <row r="1944" spans="1:11" customFormat="1" ht="15.5" x14ac:dyDescent="0.35">
      <c r="A1944" s="8"/>
      <c r="B1944" s="574" t="s">
        <v>2197</v>
      </c>
      <c r="C1944" s="247" t="s">
        <v>2198</v>
      </c>
      <c r="D1944" s="222"/>
      <c r="E1944" s="222" t="s">
        <v>141</v>
      </c>
      <c r="F1944" s="393">
        <v>774.8</v>
      </c>
      <c r="G1944" s="358" t="s">
        <v>141</v>
      </c>
      <c r="H1944" s="359" t="str">
        <f>IFERROR(IF(OR(#REF!,#REF!,#REF!),H$3*$F1944,""),"n/a")</f>
        <v>n/a</v>
      </c>
      <c r="I1944" s="359" t="str">
        <f>IFERROR(IF(OR(#REF!,#REF!,#REF!),I$3*$F1944,""),"n/a")</f>
        <v>n/a</v>
      </c>
      <c r="J1944" s="359" t="str">
        <f>IFERROR(IF(OR(#REF!,#REF!,#REF!),J$3*$F1944,""),"n/a")</f>
        <v>n/a</v>
      </c>
      <c r="K1944" s="359" t="str">
        <f>IFERROR(IF(OR(#REF!,#REF!,#REF!),K$3*$F1944,""),"n/a")</f>
        <v>n/a</v>
      </c>
    </row>
    <row r="1945" spans="1:11" customFormat="1" ht="15.5" x14ac:dyDescent="0.35">
      <c r="A1945" s="8"/>
      <c r="B1945" s="574" t="s">
        <v>2197</v>
      </c>
      <c r="C1945" s="247" t="s">
        <v>2199</v>
      </c>
      <c r="D1945" s="222"/>
      <c r="E1945" s="222" t="s">
        <v>141</v>
      </c>
      <c r="F1945" s="393">
        <v>774.8</v>
      </c>
      <c r="G1945" s="358" t="s">
        <v>141</v>
      </c>
      <c r="H1945" s="359" t="str">
        <f>IFERROR(IF(OR(#REF!,#REF!,#REF!),H$3*$F1945,""),"n/a")</f>
        <v>n/a</v>
      </c>
      <c r="I1945" s="359" t="str">
        <f>IFERROR(IF(OR(#REF!,#REF!,#REF!),I$3*$F1945,""),"n/a")</f>
        <v>n/a</v>
      </c>
      <c r="J1945" s="359" t="str">
        <f>IFERROR(IF(OR(#REF!,#REF!,#REF!),J$3*$F1945,""),"n/a")</f>
        <v>n/a</v>
      </c>
      <c r="K1945" s="359" t="str">
        <f>IFERROR(IF(OR(#REF!,#REF!,#REF!),K$3*$F1945,""),"n/a")</f>
        <v>n/a</v>
      </c>
    </row>
    <row r="1946" spans="1:11" customFormat="1" ht="16" thickBot="1" x14ac:dyDescent="0.4">
      <c r="A1946" s="8"/>
      <c r="B1946" s="221" t="s">
        <v>2197</v>
      </c>
      <c r="C1946" s="247" t="s">
        <v>2200</v>
      </c>
      <c r="D1946" s="222"/>
      <c r="E1946" s="222"/>
      <c r="F1946" s="274">
        <v>774.8</v>
      </c>
      <c r="G1946" s="358" t="s">
        <v>141</v>
      </c>
      <c r="H1946" s="359" t="str">
        <f>IFERROR(IF(OR(#REF!,#REF!,#REF!),H$3*$F1946,""),"n/a")</f>
        <v>n/a</v>
      </c>
      <c r="I1946" s="359" t="str">
        <f>IFERROR(IF(OR(#REF!,#REF!,#REF!),I$3*$F1946,""),"n/a")</f>
        <v>n/a</v>
      </c>
      <c r="J1946" s="359" t="str">
        <f>IFERROR(IF(OR(#REF!,#REF!,#REF!),J$3*$F1946,""),"n/a")</f>
        <v>n/a</v>
      </c>
      <c r="K1946" s="359" t="str">
        <f>IFERROR(IF(OR(#REF!,#REF!,#REF!),K$3*$F1946,""),"n/a")</f>
        <v>n/a</v>
      </c>
    </row>
    <row r="1947" spans="1:11" customFormat="1" ht="15.5" x14ac:dyDescent="0.35">
      <c r="A1947" s="10"/>
      <c r="B1947" s="16" t="s">
        <v>2201</v>
      </c>
      <c r="C1947" s="108" t="s">
        <v>2202</v>
      </c>
      <c r="D1947" s="18"/>
      <c r="E1947" s="18" t="s">
        <v>141</v>
      </c>
      <c r="F1947" s="298">
        <v>774.8</v>
      </c>
      <c r="G1947" s="358" t="s">
        <v>141</v>
      </c>
      <c r="H1947" s="359" t="str">
        <f>IFERROR(IF(OR(#REF!,#REF!,#REF!),H$3*$F1947,""),"n/a")</f>
        <v>n/a</v>
      </c>
      <c r="I1947" s="359" t="str">
        <f>IFERROR(IF(OR(#REF!,#REF!,#REF!),I$3*$F1947,""),"n/a")</f>
        <v>n/a</v>
      </c>
      <c r="J1947" s="359" t="str">
        <f>IFERROR(IF(OR(#REF!,#REF!,#REF!),J$3*$F1947,""),"n/a")</f>
        <v>n/a</v>
      </c>
      <c r="K1947" s="359" t="str">
        <f>IFERROR(IF(OR(#REF!,#REF!,#REF!),K$3*$F1947,""),"n/a")</f>
        <v>n/a</v>
      </c>
    </row>
    <row r="1948" spans="1:11" customFormat="1" ht="15.5" x14ac:dyDescent="0.35">
      <c r="A1948" s="8"/>
      <c r="B1948" s="3" t="s">
        <v>2201</v>
      </c>
      <c r="C1948" s="110" t="s">
        <v>2203</v>
      </c>
      <c r="D1948" s="20"/>
      <c r="E1948" s="53" t="s">
        <v>141</v>
      </c>
      <c r="F1948" s="393">
        <v>774.8</v>
      </c>
      <c r="G1948" s="358" t="s">
        <v>141</v>
      </c>
      <c r="H1948" s="359" t="str">
        <f>IFERROR(IF(OR(#REF!,#REF!,#REF!),H$3*$F1948,""),"n/a")</f>
        <v>n/a</v>
      </c>
      <c r="I1948" s="359" t="str">
        <f>IFERROR(IF(OR(#REF!,#REF!,#REF!),I$3*$F1948,""),"n/a")</f>
        <v>n/a</v>
      </c>
      <c r="J1948" s="359" t="str">
        <f>IFERROR(IF(OR(#REF!,#REF!,#REF!),J$3*$F1948,""),"n/a")</f>
        <v>n/a</v>
      </c>
      <c r="K1948" s="359" t="str">
        <f>IFERROR(IF(OR(#REF!,#REF!,#REF!),K$3*$F1948,""),"n/a")</f>
        <v>n/a</v>
      </c>
    </row>
    <row r="1949" spans="1:11" customFormat="1" ht="15.5" x14ac:dyDescent="0.35">
      <c r="A1949" s="8"/>
      <c r="B1949" s="574" t="s">
        <v>2195</v>
      </c>
      <c r="C1949" s="193" t="s">
        <v>2204</v>
      </c>
      <c r="D1949" s="309"/>
      <c r="E1949" s="310" t="s">
        <v>141</v>
      </c>
      <c r="F1949" s="393">
        <v>774.8</v>
      </c>
      <c r="G1949" s="358" t="s">
        <v>141</v>
      </c>
      <c r="H1949" s="359" t="str">
        <f>IFERROR(IF(OR(#REF!,#REF!,#REF!),H$3*$F1949,""),"n/a")</f>
        <v>n/a</v>
      </c>
      <c r="I1949" s="359" t="str">
        <f>IFERROR(IF(OR(#REF!,#REF!,#REF!),I$3*$F1949,""),"n/a")</f>
        <v>n/a</v>
      </c>
      <c r="J1949" s="359" t="str">
        <f>IFERROR(IF(OR(#REF!,#REF!,#REF!),J$3*$F1949,""),"n/a")</f>
        <v>n/a</v>
      </c>
      <c r="K1949" s="359" t="str">
        <f>IFERROR(IF(OR(#REF!,#REF!,#REF!),K$3*$F1949,""),"n/a")</f>
        <v>n/a</v>
      </c>
    </row>
    <row r="1950" spans="1:11" customFormat="1" ht="16" thickBot="1" x14ac:dyDescent="0.4">
      <c r="A1950" s="8"/>
      <c r="B1950" s="221" t="s">
        <v>2195</v>
      </c>
      <c r="C1950" s="247" t="s">
        <v>2205</v>
      </c>
      <c r="D1950" s="222"/>
      <c r="E1950" s="242" t="s">
        <v>141</v>
      </c>
      <c r="F1950" s="274">
        <v>774.8</v>
      </c>
      <c r="G1950" s="358" t="s">
        <v>141</v>
      </c>
      <c r="H1950" s="359" t="str">
        <f>IFERROR(IF(OR(#REF!,#REF!,#REF!),H$3*$F1950,""),"n/a")</f>
        <v>n/a</v>
      </c>
      <c r="I1950" s="359" t="str">
        <f>IFERROR(IF(OR(#REF!,#REF!,#REF!),I$3*$F1950,""),"n/a")</f>
        <v>n/a</v>
      </c>
      <c r="J1950" s="359" t="str">
        <f>IFERROR(IF(OR(#REF!,#REF!,#REF!),J$3*$F1950,""),"n/a")</f>
        <v>n/a</v>
      </c>
      <c r="K1950" s="359" t="str">
        <f>IFERROR(IF(OR(#REF!,#REF!,#REF!),K$3*$F1950,""),"n/a")</f>
        <v>n/a</v>
      </c>
    </row>
    <row r="1951" spans="1:11" customFormat="1" ht="15.5" x14ac:dyDescent="0.35">
      <c r="A1951" s="10"/>
      <c r="B1951" s="16" t="s">
        <v>2195</v>
      </c>
      <c r="C1951" s="108" t="s">
        <v>2196</v>
      </c>
      <c r="D1951" s="18"/>
      <c r="E1951" s="52" t="s">
        <v>141</v>
      </c>
      <c r="F1951" s="276">
        <v>774.8</v>
      </c>
      <c r="G1951" s="358" t="s">
        <v>141</v>
      </c>
      <c r="H1951" s="359" t="str">
        <f>IFERROR(IF(OR(#REF!,#REF!,#REF!),H$3*$F1951,""),"n/a")</f>
        <v>n/a</v>
      </c>
      <c r="I1951" s="359" t="str">
        <f>IFERROR(IF(OR(#REF!,#REF!,#REF!),I$3*$F1951,""),"n/a")</f>
        <v>n/a</v>
      </c>
      <c r="J1951" s="359" t="str">
        <f>IFERROR(IF(OR(#REF!,#REF!,#REF!),J$3*$F1951,""),"n/a")</f>
        <v>n/a</v>
      </c>
      <c r="K1951" s="359" t="str">
        <f>IFERROR(IF(OR(#REF!,#REF!,#REF!),K$3*$F1951,""),"n/a")</f>
        <v>n/a</v>
      </c>
    </row>
    <row r="1952" spans="1:11" customFormat="1" ht="16" thickBot="1" x14ac:dyDescent="0.4">
      <c r="A1952" s="11" t="s">
        <v>9635</v>
      </c>
      <c r="B1952" s="565" t="s">
        <v>2206</v>
      </c>
      <c r="C1952" s="391" t="s">
        <v>2207</v>
      </c>
      <c r="D1952" s="386"/>
      <c r="E1952" s="384" t="s">
        <v>141</v>
      </c>
      <c r="F1952" s="344">
        <v>1166.4100000000001</v>
      </c>
      <c r="G1952" s="358" t="s">
        <v>141</v>
      </c>
      <c r="H1952" s="359" t="str">
        <f>IFERROR(IF(OR(#REF!,#REF!,#REF!),H$3*$F1952,""),"n/a")</f>
        <v>n/a</v>
      </c>
      <c r="I1952" s="359" t="str">
        <f>IFERROR(IF(OR(#REF!,#REF!,#REF!),I$3*$F1952,""),"n/a")</f>
        <v>n/a</v>
      </c>
      <c r="J1952" s="359" t="str">
        <f>IFERROR(IF(OR(#REF!,#REF!,#REF!),J$3*$F1952,""),"n/a")</f>
        <v>n/a</v>
      </c>
      <c r="K1952" s="359" t="str">
        <f>IFERROR(IF(OR(#REF!,#REF!,#REF!),K$3*$F1952,""),"n/a")</f>
        <v>n/a</v>
      </c>
    </row>
    <row r="1953" spans="1:11" customFormat="1" ht="15.5" x14ac:dyDescent="0.35">
      <c r="A1953" s="8"/>
      <c r="B1953" s="3" t="s">
        <v>2206</v>
      </c>
      <c r="C1953" s="110" t="s">
        <v>2208</v>
      </c>
      <c r="D1953" s="20"/>
      <c r="E1953" s="162"/>
      <c r="F1953" s="273">
        <v>1166.4100000000001</v>
      </c>
      <c r="G1953" s="358" t="s">
        <v>141</v>
      </c>
      <c r="H1953" s="359" t="str">
        <f>IFERROR(IF(OR(#REF!,#REF!,#REF!),H$3*$F1953,""),"n/a")</f>
        <v>n/a</v>
      </c>
      <c r="I1953" s="359" t="str">
        <f>IFERROR(IF(OR(#REF!,#REF!,#REF!),I$3*$F1953,""),"n/a")</f>
        <v>n/a</v>
      </c>
      <c r="J1953" s="359" t="str">
        <f>IFERROR(IF(OR(#REF!,#REF!,#REF!),J$3*$F1953,""),"n/a")</f>
        <v>n/a</v>
      </c>
      <c r="K1953" s="359" t="str">
        <f>IFERROR(IF(OR(#REF!,#REF!,#REF!),K$3*$F1953,""),"n/a")</f>
        <v>n/a</v>
      </c>
    </row>
    <row r="1954" spans="1:11" customFormat="1" ht="15.5" x14ac:dyDescent="0.35">
      <c r="A1954" s="8"/>
      <c r="B1954" s="574" t="s">
        <v>2206</v>
      </c>
      <c r="C1954" s="193" t="s">
        <v>2209</v>
      </c>
      <c r="D1954" s="309"/>
      <c r="E1954" s="310" t="s">
        <v>141</v>
      </c>
      <c r="F1954" s="393">
        <v>1166.4100000000001</v>
      </c>
      <c r="G1954" s="358" t="s">
        <v>141</v>
      </c>
      <c r="H1954" s="359" t="str">
        <f>IFERROR(IF(OR(#REF!,#REF!,#REF!),H$3*$F1954,""),"n/a")</f>
        <v>n/a</v>
      </c>
      <c r="I1954" s="359" t="str">
        <f>IFERROR(IF(OR(#REF!,#REF!,#REF!),I$3*$F1954,""),"n/a")</f>
        <v>n/a</v>
      </c>
      <c r="J1954" s="359" t="str">
        <f>IFERROR(IF(OR(#REF!,#REF!,#REF!),J$3*$F1954,""),"n/a")</f>
        <v>n/a</v>
      </c>
      <c r="K1954" s="359" t="str">
        <f>IFERROR(IF(OR(#REF!,#REF!,#REF!),K$3*$F1954,""),"n/a")</f>
        <v>n/a</v>
      </c>
    </row>
    <row r="1955" spans="1:11" customFormat="1" ht="15.5" x14ac:dyDescent="0.35">
      <c r="A1955" s="8"/>
      <c r="B1955" s="574" t="s">
        <v>2206</v>
      </c>
      <c r="C1955" s="193" t="s">
        <v>2210</v>
      </c>
      <c r="D1955" s="309"/>
      <c r="E1955" s="310"/>
      <c r="F1955" s="393">
        <v>1166.4100000000001</v>
      </c>
      <c r="G1955" s="358" t="s">
        <v>141</v>
      </c>
      <c r="H1955" s="359" t="str">
        <f>IFERROR(IF(OR(#REF!,#REF!,#REF!),H$3*$F1955,""),"n/a")</f>
        <v>n/a</v>
      </c>
      <c r="I1955" s="359" t="str">
        <f>IFERROR(IF(OR(#REF!,#REF!,#REF!),I$3*$F1955,""),"n/a")</f>
        <v>n/a</v>
      </c>
      <c r="J1955" s="359" t="str">
        <f>IFERROR(IF(OR(#REF!,#REF!,#REF!),J$3*$F1955,""),"n/a")</f>
        <v>n/a</v>
      </c>
      <c r="K1955" s="359" t="str">
        <f>IFERROR(IF(OR(#REF!,#REF!,#REF!),K$3*$F1955,""),"n/a")</f>
        <v>n/a</v>
      </c>
    </row>
    <row r="1956" spans="1:11" customFormat="1" ht="15.5" x14ac:dyDescent="0.35">
      <c r="A1956" s="8"/>
      <c r="B1956" s="574" t="s">
        <v>2211</v>
      </c>
      <c r="C1956" s="193" t="s">
        <v>2212</v>
      </c>
      <c r="D1956" s="309"/>
      <c r="E1956" s="310"/>
      <c r="F1956" s="393">
        <v>1166.4100000000001</v>
      </c>
      <c r="G1956" s="358" t="s">
        <v>141</v>
      </c>
      <c r="H1956" s="359" t="str">
        <f>IFERROR(IF(OR(#REF!,#REF!,#REF!),H$3*$F1956,""),"n/a")</f>
        <v>n/a</v>
      </c>
      <c r="I1956" s="359" t="str">
        <f>IFERROR(IF(OR(#REF!,#REF!,#REF!),I$3*$F1956,""),"n/a")</f>
        <v>n/a</v>
      </c>
      <c r="J1956" s="359" t="str">
        <f>IFERROR(IF(OR(#REF!,#REF!,#REF!),J$3*$F1956,""),"n/a")</f>
        <v>n/a</v>
      </c>
      <c r="K1956" s="359" t="str">
        <f>IFERROR(IF(OR(#REF!,#REF!,#REF!),K$3*$F1956,""),"n/a")</f>
        <v>n/a</v>
      </c>
    </row>
    <row r="1957" spans="1:11" customFormat="1" ht="15.5" x14ac:dyDescent="0.35">
      <c r="A1957" s="8"/>
      <c r="B1957" s="574" t="s">
        <v>2213</v>
      </c>
      <c r="C1957" s="193" t="s">
        <v>2214</v>
      </c>
      <c r="D1957" s="309"/>
      <c r="E1957" s="310"/>
      <c r="F1957" s="393">
        <v>1166.4100000000001</v>
      </c>
      <c r="G1957" s="358" t="s">
        <v>141</v>
      </c>
      <c r="H1957" s="359" t="str">
        <f>IFERROR(IF(OR(#REF!,#REF!,#REF!),H$3*$F1957,""),"n/a")</f>
        <v>n/a</v>
      </c>
      <c r="I1957" s="359" t="str">
        <f>IFERROR(IF(OR(#REF!,#REF!,#REF!),I$3*$F1957,""),"n/a")</f>
        <v>n/a</v>
      </c>
      <c r="J1957" s="359" t="str">
        <f>IFERROR(IF(OR(#REF!,#REF!,#REF!),J$3*$F1957,""),"n/a")</f>
        <v>n/a</v>
      </c>
      <c r="K1957" s="359" t="str">
        <f>IFERROR(IF(OR(#REF!,#REF!,#REF!),K$3*$F1957,""),"n/a")</f>
        <v>n/a</v>
      </c>
    </row>
    <row r="1958" spans="1:11" customFormat="1" ht="15.5" x14ac:dyDescent="0.35">
      <c r="A1958" s="8"/>
      <c r="B1958" s="574" t="s">
        <v>2213</v>
      </c>
      <c r="C1958" s="645" t="s">
        <v>2215</v>
      </c>
      <c r="D1958" s="309"/>
      <c r="E1958" s="310"/>
      <c r="F1958" s="393">
        <v>1166.4100000000001</v>
      </c>
      <c r="G1958" s="358" t="s">
        <v>141</v>
      </c>
      <c r="H1958" s="359" t="str">
        <f>IFERROR(IF(OR(#REF!,#REF!,#REF!),H$3*$F1958,""),"n/a")</f>
        <v>n/a</v>
      </c>
      <c r="I1958" s="359" t="str">
        <f>IFERROR(IF(OR(#REF!,#REF!,#REF!),I$3*$F1958,""),"n/a")</f>
        <v>n/a</v>
      </c>
      <c r="J1958" s="359" t="str">
        <f>IFERROR(IF(OR(#REF!,#REF!,#REF!),J$3*$F1958,""),"n/a")</f>
        <v>n/a</v>
      </c>
      <c r="K1958" s="359" t="str">
        <f>IFERROR(IF(OR(#REF!,#REF!,#REF!),K$3*$F1958,""),"n/a")</f>
        <v>n/a</v>
      </c>
    </row>
    <row r="1959" spans="1:11" customFormat="1" ht="15.5" x14ac:dyDescent="0.35">
      <c r="A1959" s="8"/>
      <c r="B1959" s="574" t="s">
        <v>2211</v>
      </c>
      <c r="C1959" s="193" t="s">
        <v>2216</v>
      </c>
      <c r="D1959" s="309"/>
      <c r="E1959" s="310"/>
      <c r="F1959" s="393">
        <v>1166.4100000000001</v>
      </c>
      <c r="G1959" s="358" t="s">
        <v>141</v>
      </c>
      <c r="H1959" s="359" t="str">
        <f>IFERROR(IF(OR(#REF!,#REF!,#REF!),H$3*$F1959,""),"n/a")</f>
        <v>n/a</v>
      </c>
      <c r="I1959" s="359" t="str">
        <f>IFERROR(IF(OR(#REF!,#REF!,#REF!),I$3*$F1959,""),"n/a")</f>
        <v>n/a</v>
      </c>
      <c r="J1959" s="359" t="str">
        <f>IFERROR(IF(OR(#REF!,#REF!,#REF!),J$3*$F1959,""),"n/a")</f>
        <v>n/a</v>
      </c>
      <c r="K1959" s="359" t="str">
        <f>IFERROR(IF(OR(#REF!,#REF!,#REF!),K$3*$F1959,""),"n/a")</f>
        <v>n/a</v>
      </c>
    </row>
    <row r="1960" spans="1:11" customFormat="1" ht="15.5" x14ac:dyDescent="0.35">
      <c r="A1960" s="8" t="s">
        <v>9636</v>
      </c>
      <c r="B1960" s="574" t="s">
        <v>2217</v>
      </c>
      <c r="C1960" s="193" t="s">
        <v>2218</v>
      </c>
      <c r="D1960" s="309"/>
      <c r="E1960" s="310"/>
      <c r="F1960" s="393">
        <v>1336.75</v>
      </c>
      <c r="G1960" s="358" t="s">
        <v>141</v>
      </c>
      <c r="H1960" s="359" t="str">
        <f>IFERROR(IF(OR(#REF!,#REF!,#REF!),H$3*$F1960,""),"n/a")</f>
        <v>n/a</v>
      </c>
      <c r="I1960" s="359" t="str">
        <f>IFERROR(IF(OR(#REF!,#REF!,#REF!),I$3*$F1960,""),"n/a")</f>
        <v>n/a</v>
      </c>
      <c r="J1960" s="359" t="str">
        <f>IFERROR(IF(OR(#REF!,#REF!,#REF!),J$3*$F1960,""),"n/a")</f>
        <v>n/a</v>
      </c>
      <c r="K1960" s="359" t="str">
        <f>IFERROR(IF(OR(#REF!,#REF!,#REF!),K$3*$F1960,""),"n/a")</f>
        <v>n/a</v>
      </c>
    </row>
    <row r="1961" spans="1:11" customFormat="1" ht="15.5" x14ac:dyDescent="0.35">
      <c r="A1961" s="8"/>
      <c r="B1961" s="574" t="s">
        <v>2219</v>
      </c>
      <c r="C1961" s="193" t="s">
        <v>2220</v>
      </c>
      <c r="D1961" s="309"/>
      <c r="E1961" s="327"/>
      <c r="F1961" s="393">
        <v>1336.75</v>
      </c>
      <c r="G1961" s="358" t="s">
        <v>141</v>
      </c>
      <c r="H1961" s="359" t="str">
        <f>IFERROR(IF(OR(#REF!,#REF!,#REF!),H$3*$F1961,""),"n/a")</f>
        <v>n/a</v>
      </c>
      <c r="I1961" s="359" t="str">
        <f>IFERROR(IF(OR(#REF!,#REF!,#REF!),I$3*$F1961,""),"n/a")</f>
        <v>n/a</v>
      </c>
      <c r="J1961" s="359" t="str">
        <f>IFERROR(IF(OR(#REF!,#REF!,#REF!),J$3*$F1961,""),"n/a")</f>
        <v>n/a</v>
      </c>
      <c r="K1961" s="359" t="str">
        <f>IFERROR(IF(OR(#REF!,#REF!,#REF!),K$3*$F1961,""),"n/a")</f>
        <v>n/a</v>
      </c>
    </row>
    <row r="1962" spans="1:11" customFormat="1" ht="15.5" x14ac:dyDescent="0.35">
      <c r="A1962" s="8"/>
      <c r="B1962" s="574" t="s">
        <v>2221</v>
      </c>
      <c r="C1962" s="193" t="s">
        <v>2222</v>
      </c>
      <c r="D1962" s="309"/>
      <c r="E1962" s="310"/>
      <c r="F1962" s="393">
        <v>1336.75</v>
      </c>
      <c r="G1962" s="358" t="s">
        <v>141</v>
      </c>
      <c r="H1962" s="359" t="str">
        <f>IFERROR(IF(OR(#REF!,#REF!,#REF!),H$3*$F1962,""),"n/a")</f>
        <v>n/a</v>
      </c>
      <c r="I1962" s="359" t="str">
        <f>IFERROR(IF(OR(#REF!,#REF!,#REF!),I$3*$F1962,""),"n/a")</f>
        <v>n/a</v>
      </c>
      <c r="J1962" s="359" t="str">
        <f>IFERROR(IF(OR(#REF!,#REF!,#REF!),J$3*$F1962,""),"n/a")</f>
        <v>n/a</v>
      </c>
      <c r="K1962" s="359" t="str">
        <f>IFERROR(IF(OR(#REF!,#REF!,#REF!),K$3*$F1962,""),"n/a")</f>
        <v>n/a</v>
      </c>
    </row>
    <row r="1963" spans="1:11" customFormat="1" ht="15.5" x14ac:dyDescent="0.35">
      <c r="A1963" s="8"/>
      <c r="B1963" s="574" t="s">
        <v>2221</v>
      </c>
      <c r="C1963" s="193" t="s">
        <v>2223</v>
      </c>
      <c r="D1963" s="309"/>
      <c r="E1963" s="310"/>
      <c r="F1963" s="393">
        <v>1336.75</v>
      </c>
      <c r="G1963" s="358" t="s">
        <v>141</v>
      </c>
      <c r="H1963" s="359" t="str">
        <f>IFERROR(IF(OR(#REF!,#REF!,#REF!),H$3*$F1963,""),"n/a")</f>
        <v>n/a</v>
      </c>
      <c r="I1963" s="359" t="str">
        <f>IFERROR(IF(OR(#REF!,#REF!,#REF!),I$3*$F1963,""),"n/a")</f>
        <v>n/a</v>
      </c>
      <c r="J1963" s="359" t="str">
        <f>IFERROR(IF(OR(#REF!,#REF!,#REF!),J$3*$F1963,""),"n/a")</f>
        <v>n/a</v>
      </c>
      <c r="K1963" s="359" t="str">
        <f>IFERROR(IF(OR(#REF!,#REF!,#REF!),K$3*$F1963,""),"n/a")</f>
        <v>n/a</v>
      </c>
    </row>
    <row r="1964" spans="1:11" customFormat="1" ht="16" thickBot="1" x14ac:dyDescent="0.4">
      <c r="A1964" s="8"/>
      <c r="B1964" s="221" t="s">
        <v>2224</v>
      </c>
      <c r="C1964" s="247" t="s">
        <v>2225</v>
      </c>
      <c r="D1964" s="222"/>
      <c r="E1964" s="242"/>
      <c r="F1964" s="274">
        <v>1336.75</v>
      </c>
      <c r="G1964" s="358" t="s">
        <v>141</v>
      </c>
      <c r="H1964" s="359" t="str">
        <f>IFERROR(IF(OR(#REF!,#REF!,#REF!),H$3*$F1964,""),"n/a")</f>
        <v>n/a</v>
      </c>
      <c r="I1964" s="359" t="str">
        <f>IFERROR(IF(OR(#REF!,#REF!,#REF!),I$3*$F1964,""),"n/a")</f>
        <v>n/a</v>
      </c>
      <c r="J1964" s="359" t="str">
        <f>IFERROR(IF(OR(#REF!,#REF!,#REF!),J$3*$F1964,""),"n/a")</f>
        <v>n/a</v>
      </c>
      <c r="K1964" s="359" t="str">
        <f>IFERROR(IF(OR(#REF!,#REF!,#REF!),K$3*$F1964,""),"n/a")</f>
        <v>n/a</v>
      </c>
    </row>
    <row r="1965" spans="1:11" customFormat="1" ht="15.5" x14ac:dyDescent="0.35">
      <c r="A1965" s="10"/>
      <c r="B1965" s="16" t="s">
        <v>2224</v>
      </c>
      <c r="C1965" s="108" t="s">
        <v>2226</v>
      </c>
      <c r="D1965" s="18"/>
      <c r="E1965" s="52"/>
      <c r="F1965" s="276">
        <v>1336.75</v>
      </c>
      <c r="G1965" s="358" t="s">
        <v>141</v>
      </c>
      <c r="H1965" s="359" t="str">
        <f>IFERROR(IF(OR(#REF!,#REF!,#REF!),H$3*$F1965,""),"n/a")</f>
        <v>n/a</v>
      </c>
      <c r="I1965" s="359" t="str">
        <f>IFERROR(IF(OR(#REF!,#REF!,#REF!),I$3*$F1965,""),"n/a")</f>
        <v>n/a</v>
      </c>
      <c r="J1965" s="359" t="str">
        <f>IFERROR(IF(OR(#REF!,#REF!,#REF!),J$3*$F1965,""),"n/a")</f>
        <v>n/a</v>
      </c>
      <c r="K1965" s="359" t="str">
        <f>IFERROR(IF(OR(#REF!,#REF!,#REF!),K$3*$F1965,""),"n/a")</f>
        <v>n/a</v>
      </c>
    </row>
    <row r="1966" spans="1:11" customFormat="1" ht="15.5" x14ac:dyDescent="0.35">
      <c r="A1966" s="8"/>
      <c r="B1966" s="574" t="s">
        <v>2224</v>
      </c>
      <c r="C1966" s="193" t="s">
        <v>2227</v>
      </c>
      <c r="D1966" s="309"/>
      <c r="E1966" s="310"/>
      <c r="F1966" s="393">
        <v>1336.75</v>
      </c>
      <c r="G1966" s="358" t="s">
        <v>141</v>
      </c>
      <c r="H1966" s="359" t="str">
        <f>IFERROR(IF(OR(#REF!,#REF!,#REF!),H$3*$F1966,""),"n/a")</f>
        <v>n/a</v>
      </c>
      <c r="I1966" s="359" t="str">
        <f>IFERROR(IF(OR(#REF!,#REF!,#REF!),I$3*$F1966,""),"n/a")</f>
        <v>n/a</v>
      </c>
      <c r="J1966" s="359" t="str">
        <f>IFERROR(IF(OR(#REF!,#REF!,#REF!),J$3*$F1966,""),"n/a")</f>
        <v>n/a</v>
      </c>
      <c r="K1966" s="359" t="str">
        <f>IFERROR(IF(OR(#REF!,#REF!,#REF!),K$3*$F1966,""),"n/a")</f>
        <v>n/a</v>
      </c>
    </row>
    <row r="1967" spans="1:11" customFormat="1" ht="15.5" x14ac:dyDescent="0.35">
      <c r="A1967" s="8" t="s">
        <v>9637</v>
      </c>
      <c r="B1967" s="574" t="s">
        <v>2228</v>
      </c>
      <c r="C1967" s="653" t="s">
        <v>2229</v>
      </c>
      <c r="D1967" s="309"/>
      <c r="E1967" s="310" t="s">
        <v>141</v>
      </c>
      <c r="F1967" s="393">
        <v>3565.97</v>
      </c>
      <c r="G1967" s="358" t="s">
        <v>141</v>
      </c>
      <c r="H1967" s="359" t="str">
        <f>IFERROR(IF(OR(#REF!,#REF!,#REF!),H$3*$F1967,""),"n/a")</f>
        <v>n/a</v>
      </c>
      <c r="I1967" s="359" t="str">
        <f>IFERROR(IF(OR(#REF!,#REF!,#REF!),I$3*$F1967,""),"n/a")</f>
        <v>n/a</v>
      </c>
      <c r="J1967" s="359" t="str">
        <f>IFERROR(IF(OR(#REF!,#REF!,#REF!),J$3*$F1967,""),"n/a")</f>
        <v>n/a</v>
      </c>
      <c r="K1967" s="359" t="str">
        <f>IFERROR(IF(OR(#REF!,#REF!,#REF!),K$3*$F1967,""),"n/a")</f>
        <v>n/a</v>
      </c>
    </row>
    <row r="1968" spans="1:11" customFormat="1" ht="15.5" x14ac:dyDescent="0.35">
      <c r="A1968" s="8"/>
      <c r="B1968" s="574" t="s">
        <v>2230</v>
      </c>
      <c r="C1968" s="193" t="s">
        <v>2231</v>
      </c>
      <c r="D1968" s="309"/>
      <c r="E1968" s="310"/>
      <c r="F1968" s="393">
        <v>3565.97</v>
      </c>
      <c r="G1968" s="358" t="s">
        <v>141</v>
      </c>
      <c r="H1968" s="359" t="str">
        <f>IFERROR(IF(OR(#REF!,#REF!,#REF!),H$3*$F1968,""),"n/a")</f>
        <v>n/a</v>
      </c>
      <c r="I1968" s="359" t="str">
        <f>IFERROR(IF(OR(#REF!,#REF!,#REF!),I$3*$F1968,""),"n/a")</f>
        <v>n/a</v>
      </c>
      <c r="J1968" s="359" t="str">
        <f>IFERROR(IF(OR(#REF!,#REF!,#REF!),J$3*$F1968,""),"n/a")</f>
        <v>n/a</v>
      </c>
      <c r="K1968" s="359" t="str">
        <f>IFERROR(IF(OR(#REF!,#REF!,#REF!),K$3*$F1968,""),"n/a")</f>
        <v>n/a</v>
      </c>
    </row>
    <row r="1969" spans="1:11" customFormat="1" ht="15.5" x14ac:dyDescent="0.35">
      <c r="A1969" s="8"/>
      <c r="B1969" s="574" t="s">
        <v>2230</v>
      </c>
      <c r="C1969" s="193" t="s">
        <v>2232</v>
      </c>
      <c r="D1969" s="309"/>
      <c r="E1969" s="310"/>
      <c r="F1969" s="393">
        <v>3565.97</v>
      </c>
      <c r="G1969" s="358" t="s">
        <v>141</v>
      </c>
      <c r="H1969" s="359" t="str">
        <f>IFERROR(IF(OR(#REF!,#REF!,#REF!),H$3*$F1969,""),"n/a")</f>
        <v>n/a</v>
      </c>
      <c r="I1969" s="359" t="str">
        <f>IFERROR(IF(OR(#REF!,#REF!,#REF!),I$3*$F1969,""),"n/a")</f>
        <v>n/a</v>
      </c>
      <c r="J1969" s="359" t="str">
        <f>IFERROR(IF(OR(#REF!,#REF!,#REF!),J$3*$F1969,""),"n/a")</f>
        <v>n/a</v>
      </c>
      <c r="K1969" s="359" t="str">
        <f>IFERROR(IF(OR(#REF!,#REF!,#REF!),K$3*$F1969,""),"n/a")</f>
        <v>n/a</v>
      </c>
    </row>
    <row r="1970" spans="1:11" customFormat="1" ht="15.5" x14ac:dyDescent="0.35">
      <c r="A1970" s="8" t="s">
        <v>9638</v>
      </c>
      <c r="B1970" s="574" t="s">
        <v>2228</v>
      </c>
      <c r="C1970" s="653" t="s">
        <v>2233</v>
      </c>
      <c r="D1970" s="309"/>
      <c r="E1970" s="310"/>
      <c r="F1970" s="393">
        <v>4272.97</v>
      </c>
      <c r="G1970" s="358" t="s">
        <v>141</v>
      </c>
      <c r="H1970" s="359" t="str">
        <f>IFERROR(IF(OR(#REF!,#REF!,#REF!),H$3*$F1970,""),"n/a")</f>
        <v>n/a</v>
      </c>
      <c r="I1970" s="359" t="str">
        <f>IFERROR(IF(OR(#REF!,#REF!,#REF!),I$3*$F1970,""),"n/a")</f>
        <v>n/a</v>
      </c>
      <c r="J1970" s="359" t="str">
        <f>IFERROR(IF(OR(#REF!,#REF!,#REF!),J$3*$F1970,""),"n/a")</f>
        <v>n/a</v>
      </c>
      <c r="K1970" s="359" t="str">
        <f>IFERROR(IF(OR(#REF!,#REF!,#REF!),K$3*$F1970,""),"n/a")</f>
        <v>n/a</v>
      </c>
    </row>
    <row r="1971" spans="1:11" customFormat="1" ht="15.5" x14ac:dyDescent="0.35">
      <c r="A1971" s="8"/>
      <c r="B1971" s="574" t="s">
        <v>2234</v>
      </c>
      <c r="C1971" s="193" t="s">
        <v>2235</v>
      </c>
      <c r="D1971" s="309"/>
      <c r="E1971" s="310"/>
      <c r="F1971" s="393">
        <v>4272.97</v>
      </c>
      <c r="G1971" s="358" t="s">
        <v>141</v>
      </c>
      <c r="H1971" s="359" t="str">
        <f>IFERROR(IF(OR(#REF!,#REF!,#REF!),H$3*$F1971,""),"n/a")</f>
        <v>n/a</v>
      </c>
      <c r="I1971" s="359" t="str">
        <f>IFERROR(IF(OR(#REF!,#REF!,#REF!),I$3*$F1971,""),"n/a")</f>
        <v>n/a</v>
      </c>
      <c r="J1971" s="359" t="str">
        <f>IFERROR(IF(OR(#REF!,#REF!,#REF!),J$3*$F1971,""),"n/a")</f>
        <v>n/a</v>
      </c>
      <c r="K1971" s="359" t="str">
        <f>IFERROR(IF(OR(#REF!,#REF!,#REF!),K$3*$F1971,""),"n/a")</f>
        <v>n/a</v>
      </c>
    </row>
    <row r="1972" spans="1:11" customFormat="1" ht="15.5" x14ac:dyDescent="0.35">
      <c r="A1972" s="8"/>
      <c r="B1972" s="574" t="s">
        <v>2234</v>
      </c>
      <c r="C1972" s="193" t="s">
        <v>2236</v>
      </c>
      <c r="D1972" s="309"/>
      <c r="E1972" s="310"/>
      <c r="F1972" s="393">
        <v>4272.97</v>
      </c>
      <c r="G1972" s="358" t="s">
        <v>141</v>
      </c>
      <c r="H1972" s="359" t="str">
        <f>IFERROR(IF(OR(#REF!,#REF!,#REF!),H$3*$F1972,""),"n/a")</f>
        <v>n/a</v>
      </c>
      <c r="I1972" s="359" t="str">
        <f>IFERROR(IF(OR(#REF!,#REF!,#REF!),I$3*$F1972,""),"n/a")</f>
        <v>n/a</v>
      </c>
      <c r="J1972" s="359" t="str">
        <f>IFERROR(IF(OR(#REF!,#REF!,#REF!),J$3*$F1972,""),"n/a")</f>
        <v>n/a</v>
      </c>
      <c r="K1972" s="359" t="str">
        <f>IFERROR(IF(OR(#REF!,#REF!,#REF!),K$3*$F1972,""),"n/a")</f>
        <v>n/a</v>
      </c>
    </row>
    <row r="1973" spans="1:11" customFormat="1" ht="15.5" x14ac:dyDescent="0.35">
      <c r="A1973" s="8"/>
      <c r="B1973" s="574" t="s">
        <v>2234</v>
      </c>
      <c r="C1973" s="193" t="s">
        <v>2237</v>
      </c>
      <c r="D1973" s="309"/>
      <c r="E1973" s="310"/>
      <c r="F1973" s="393">
        <v>4272.97</v>
      </c>
      <c r="G1973" s="358" t="s">
        <v>141</v>
      </c>
      <c r="H1973" s="359" t="str">
        <f>IFERROR(IF(OR(#REF!,#REF!,#REF!),H$3*$F1973,""),"n/a")</f>
        <v>n/a</v>
      </c>
      <c r="I1973" s="359" t="str">
        <f>IFERROR(IF(OR(#REF!,#REF!,#REF!),I$3*$F1973,""),"n/a")</f>
        <v>n/a</v>
      </c>
      <c r="J1973" s="359" t="str">
        <f>IFERROR(IF(OR(#REF!,#REF!,#REF!),J$3*$F1973,""),"n/a")</f>
        <v>n/a</v>
      </c>
      <c r="K1973" s="359" t="str">
        <f>IFERROR(IF(OR(#REF!,#REF!,#REF!),K$3*$F1973,""),"n/a")</f>
        <v>n/a</v>
      </c>
    </row>
    <row r="1974" spans="1:11" customFormat="1" ht="15.5" x14ac:dyDescent="0.35">
      <c r="A1974" s="8" t="s">
        <v>9639</v>
      </c>
      <c r="B1974" s="574" t="s">
        <v>2238</v>
      </c>
      <c r="C1974" s="193" t="s">
        <v>2239</v>
      </c>
      <c r="D1974" s="309"/>
      <c r="E1974" s="310"/>
      <c r="F1974" s="393">
        <v>283.77</v>
      </c>
      <c r="G1974" s="358" t="s">
        <v>141</v>
      </c>
      <c r="H1974" s="359" t="str">
        <f>IFERROR(IF(OR(#REF!,#REF!,#REF!),H$3*$F1974,""),"n/a")</f>
        <v>n/a</v>
      </c>
      <c r="I1974" s="359" t="str">
        <f>IFERROR(IF(OR(#REF!,#REF!,#REF!),I$3*$F1974,""),"n/a")</f>
        <v>n/a</v>
      </c>
      <c r="J1974" s="359" t="str">
        <f>IFERROR(IF(OR(#REF!,#REF!,#REF!),J$3*$F1974,""),"n/a")</f>
        <v>n/a</v>
      </c>
      <c r="K1974" s="359" t="str">
        <f>IFERROR(IF(OR(#REF!,#REF!,#REF!),K$3*$F1974,""),"n/a")</f>
        <v>n/a</v>
      </c>
    </row>
    <row r="1975" spans="1:11" customFormat="1" ht="15.5" x14ac:dyDescent="0.35">
      <c r="A1975" s="8"/>
      <c r="B1975" s="574" t="s">
        <v>2240</v>
      </c>
      <c r="C1975" s="653" t="s">
        <v>2241</v>
      </c>
      <c r="D1975" s="309"/>
      <c r="E1975" s="327"/>
      <c r="F1975" s="393">
        <v>283.77</v>
      </c>
      <c r="G1975" s="358" t="s">
        <v>141</v>
      </c>
      <c r="H1975" s="359" t="str">
        <f>IFERROR(IF(OR(#REF!,#REF!,#REF!),H$3*$F1975,""),"n/a")</f>
        <v>n/a</v>
      </c>
      <c r="I1975" s="359" t="str">
        <f>IFERROR(IF(OR(#REF!,#REF!,#REF!),I$3*$F1975,""),"n/a")</f>
        <v>n/a</v>
      </c>
      <c r="J1975" s="359" t="str">
        <f>IFERROR(IF(OR(#REF!,#REF!,#REF!),J$3*$F1975,""),"n/a")</f>
        <v>n/a</v>
      </c>
      <c r="K1975" s="359" t="str">
        <f>IFERROR(IF(OR(#REF!,#REF!,#REF!),K$3*$F1975,""),"n/a")</f>
        <v>n/a</v>
      </c>
    </row>
    <row r="1976" spans="1:11" customFormat="1" ht="15.5" x14ac:dyDescent="0.35">
      <c r="A1976" s="8"/>
      <c r="B1976" s="574" t="s">
        <v>2240</v>
      </c>
      <c r="C1976" s="653" t="s">
        <v>2242</v>
      </c>
      <c r="D1976" s="309"/>
      <c r="E1976" s="327"/>
      <c r="F1976" s="393">
        <v>283.77</v>
      </c>
      <c r="G1976" s="358" t="s">
        <v>141</v>
      </c>
      <c r="H1976" s="359" t="str">
        <f>IFERROR(IF(OR(#REF!,#REF!,#REF!),H$3*$F1976,""),"n/a")</f>
        <v>n/a</v>
      </c>
      <c r="I1976" s="359" t="str">
        <f>IFERROR(IF(OR(#REF!,#REF!,#REF!),I$3*$F1976,""),"n/a")</f>
        <v>n/a</v>
      </c>
      <c r="J1976" s="359" t="str">
        <f>IFERROR(IF(OR(#REF!,#REF!,#REF!),J$3*$F1976,""),"n/a")</f>
        <v>n/a</v>
      </c>
      <c r="K1976" s="359" t="str">
        <f>IFERROR(IF(OR(#REF!,#REF!,#REF!),K$3*$F1976,""),"n/a")</f>
        <v>n/a</v>
      </c>
    </row>
    <row r="1977" spans="1:11" customFormat="1" ht="16" thickBot="1" x14ac:dyDescent="0.4">
      <c r="A1977" s="11" t="s">
        <v>9640</v>
      </c>
      <c r="B1977" s="565" t="s">
        <v>2243</v>
      </c>
      <c r="C1977" s="391" t="s">
        <v>2244</v>
      </c>
      <c r="D1977" s="386"/>
      <c r="E1977" s="384" t="s">
        <v>141</v>
      </c>
      <c r="F1977" s="344">
        <v>286.08999999999997</v>
      </c>
      <c r="G1977" s="358" t="s">
        <v>141</v>
      </c>
      <c r="H1977" s="359" t="str">
        <f>IFERROR(IF(OR(#REF!,#REF!,#REF!),H$3*$F1977,""),"n/a")</f>
        <v>n/a</v>
      </c>
      <c r="I1977" s="359" t="str">
        <f>IFERROR(IF(OR(#REF!,#REF!,#REF!),I$3*$F1977,""),"n/a")</f>
        <v>n/a</v>
      </c>
      <c r="J1977" s="359" t="str">
        <f>IFERROR(IF(OR(#REF!,#REF!,#REF!),J$3*$F1977,""),"n/a")</f>
        <v>n/a</v>
      </c>
      <c r="K1977" s="359" t="str">
        <f>IFERROR(IF(OR(#REF!,#REF!,#REF!),K$3*$F1977,""),"n/a")</f>
        <v>n/a</v>
      </c>
    </row>
    <row r="1978" spans="1:11" customFormat="1" ht="15.5" x14ac:dyDescent="0.35">
      <c r="A1978" s="8"/>
      <c r="B1978" s="3" t="s">
        <v>2245</v>
      </c>
      <c r="C1978" s="110" t="s">
        <v>2246</v>
      </c>
      <c r="D1978" s="20"/>
      <c r="E1978" s="162"/>
      <c r="F1978" s="273">
        <v>286.08999999999997</v>
      </c>
      <c r="G1978" s="358" t="s">
        <v>141</v>
      </c>
      <c r="H1978" s="359" t="str">
        <f>IFERROR(IF(OR(#REF!,#REF!,#REF!),H$3*$F1978,""),"n/a")</f>
        <v>n/a</v>
      </c>
      <c r="I1978" s="359" t="str">
        <f>IFERROR(IF(OR(#REF!,#REF!,#REF!),I$3*$F1978,""),"n/a")</f>
        <v>n/a</v>
      </c>
      <c r="J1978" s="359" t="str">
        <f>IFERROR(IF(OR(#REF!,#REF!,#REF!),J$3*$F1978,""),"n/a")</f>
        <v>n/a</v>
      </c>
      <c r="K1978" s="359" t="str">
        <f>IFERROR(IF(OR(#REF!,#REF!,#REF!),K$3*$F1978,""),"n/a")</f>
        <v>n/a</v>
      </c>
    </row>
    <row r="1979" spans="1:11" customFormat="1" ht="16" thickBot="1" x14ac:dyDescent="0.4">
      <c r="A1979" s="8" t="s">
        <v>9641</v>
      </c>
      <c r="B1979" s="221" t="s">
        <v>2247</v>
      </c>
      <c r="C1979" s="247" t="s">
        <v>2248</v>
      </c>
      <c r="D1979" s="222"/>
      <c r="E1979" s="242" t="s">
        <v>141</v>
      </c>
      <c r="F1979" s="274">
        <v>292.33</v>
      </c>
      <c r="G1979" s="358" t="s">
        <v>141</v>
      </c>
      <c r="H1979" s="359" t="str">
        <f>IFERROR(IF(OR(#REF!,#REF!,#REF!),H$3*$F1979,""),"n/a")</f>
        <v>n/a</v>
      </c>
      <c r="I1979" s="359" t="str">
        <f>IFERROR(IF(OR(#REF!,#REF!,#REF!),I$3*$F1979,""),"n/a")</f>
        <v>n/a</v>
      </c>
      <c r="J1979" s="359" t="str">
        <f>IFERROR(IF(OR(#REF!,#REF!,#REF!),J$3*$F1979,""),"n/a")</f>
        <v>n/a</v>
      </c>
      <c r="K1979" s="359" t="str">
        <f>IFERROR(IF(OR(#REF!,#REF!,#REF!),K$3*$F1979,""),"n/a")</f>
        <v>n/a</v>
      </c>
    </row>
    <row r="1980" spans="1:11" customFormat="1" ht="15.5" x14ac:dyDescent="0.35">
      <c r="A1980" s="10"/>
      <c r="B1980" s="16" t="s">
        <v>2247</v>
      </c>
      <c r="C1980" s="108" t="s">
        <v>2249</v>
      </c>
      <c r="D1980" s="18"/>
      <c r="E1980" s="165"/>
      <c r="F1980" s="276">
        <v>292.33</v>
      </c>
      <c r="G1980" s="358" t="s">
        <v>141</v>
      </c>
      <c r="H1980" s="359" t="str">
        <f>IFERROR(IF(OR(#REF!,#REF!,#REF!),H$3*$F1980,""),"n/a")</f>
        <v>n/a</v>
      </c>
      <c r="I1980" s="359" t="str">
        <f>IFERROR(IF(OR(#REF!,#REF!,#REF!),I$3*$F1980,""),"n/a")</f>
        <v>n/a</v>
      </c>
      <c r="J1980" s="359" t="str">
        <f>IFERROR(IF(OR(#REF!,#REF!,#REF!),J$3*$F1980,""),"n/a")</f>
        <v>n/a</v>
      </c>
      <c r="K1980" s="359" t="str">
        <f>IFERROR(IF(OR(#REF!,#REF!,#REF!),K$3*$F1980,""),"n/a")</f>
        <v>n/a</v>
      </c>
    </row>
    <row r="1981" spans="1:11" customFormat="1" ht="15.5" x14ac:dyDescent="0.35">
      <c r="A1981" s="8"/>
      <c r="B1981" s="574" t="s">
        <v>2250</v>
      </c>
      <c r="C1981" s="193" t="s">
        <v>2251</v>
      </c>
      <c r="D1981" s="309"/>
      <c r="E1981" s="310" t="s">
        <v>141</v>
      </c>
      <c r="F1981" s="393">
        <v>292.33</v>
      </c>
      <c r="G1981" s="358" t="s">
        <v>141</v>
      </c>
      <c r="H1981" s="359" t="str">
        <f>IFERROR(IF(OR(#REF!,#REF!,#REF!),H$3*$F1981,""),"n/a")</f>
        <v>n/a</v>
      </c>
      <c r="I1981" s="359" t="str">
        <f>IFERROR(IF(OR(#REF!,#REF!,#REF!),I$3*$F1981,""),"n/a")</f>
        <v>n/a</v>
      </c>
      <c r="J1981" s="359" t="str">
        <f>IFERROR(IF(OR(#REF!,#REF!,#REF!),J$3*$F1981,""),"n/a")</f>
        <v>n/a</v>
      </c>
      <c r="K1981" s="359" t="str">
        <f>IFERROR(IF(OR(#REF!,#REF!,#REF!),K$3*$F1981,""),"n/a")</f>
        <v>n/a</v>
      </c>
    </row>
    <row r="1982" spans="1:11" customFormat="1" ht="15.5" x14ac:dyDescent="0.35">
      <c r="A1982" s="8"/>
      <c r="B1982" s="574" t="s">
        <v>2252</v>
      </c>
      <c r="C1982" s="193" t="s">
        <v>2253</v>
      </c>
      <c r="D1982" s="309"/>
      <c r="E1982" s="310"/>
      <c r="F1982" s="393">
        <v>292.33</v>
      </c>
      <c r="G1982" s="358" t="s">
        <v>141</v>
      </c>
      <c r="H1982" s="359" t="str">
        <f>IFERROR(IF(OR(#REF!,#REF!,#REF!),H$3*$F1982,""),"n/a")</f>
        <v>n/a</v>
      </c>
      <c r="I1982" s="359" t="str">
        <f>IFERROR(IF(OR(#REF!,#REF!,#REF!),I$3*$F1982,""),"n/a")</f>
        <v>n/a</v>
      </c>
      <c r="J1982" s="359" t="str">
        <f>IFERROR(IF(OR(#REF!,#REF!,#REF!),J$3*$F1982,""),"n/a")</f>
        <v>n/a</v>
      </c>
      <c r="K1982" s="359" t="str">
        <f>IFERROR(IF(OR(#REF!,#REF!,#REF!),K$3*$F1982,""),"n/a")</f>
        <v>n/a</v>
      </c>
    </row>
    <row r="1983" spans="1:11" customFormat="1" ht="15.5" x14ac:dyDescent="0.35">
      <c r="A1983" s="8"/>
      <c r="B1983" s="574" t="s">
        <v>2247</v>
      </c>
      <c r="C1983" s="193" t="s">
        <v>2254</v>
      </c>
      <c r="D1983" s="309"/>
      <c r="E1983" s="310"/>
      <c r="F1983" s="393">
        <v>292.33</v>
      </c>
      <c r="G1983" s="358" t="s">
        <v>141</v>
      </c>
      <c r="H1983" s="359" t="str">
        <f>IFERROR(IF(OR(#REF!,#REF!,#REF!),H$3*$F1983,""),"n/a")</f>
        <v>n/a</v>
      </c>
      <c r="I1983" s="359" t="str">
        <f>IFERROR(IF(OR(#REF!,#REF!,#REF!),I$3*$F1983,""),"n/a")</f>
        <v>n/a</v>
      </c>
      <c r="J1983" s="359" t="str">
        <f>IFERROR(IF(OR(#REF!,#REF!,#REF!),J$3*$F1983,""),"n/a")</f>
        <v>n/a</v>
      </c>
      <c r="K1983" s="359" t="str">
        <f>IFERROR(IF(OR(#REF!,#REF!,#REF!),K$3*$F1983,""),"n/a")</f>
        <v>n/a</v>
      </c>
    </row>
    <row r="1984" spans="1:11" customFormat="1" ht="15.5" x14ac:dyDescent="0.35">
      <c r="A1984" s="8"/>
      <c r="B1984" s="574" t="s">
        <v>2252</v>
      </c>
      <c r="C1984" s="193" t="s">
        <v>2255</v>
      </c>
      <c r="D1984" s="309"/>
      <c r="E1984" s="310" t="s">
        <v>141</v>
      </c>
      <c r="F1984" s="393">
        <v>292.33</v>
      </c>
      <c r="G1984" s="358" t="s">
        <v>141</v>
      </c>
      <c r="H1984" s="359" t="str">
        <f>IFERROR(IF(OR(#REF!,#REF!,#REF!),H$3*$F1984,""),"n/a")</f>
        <v>n/a</v>
      </c>
      <c r="I1984" s="359" t="str">
        <f>IFERROR(IF(OR(#REF!,#REF!,#REF!),I$3*$F1984,""),"n/a")</f>
        <v>n/a</v>
      </c>
      <c r="J1984" s="359" t="str">
        <f>IFERROR(IF(OR(#REF!,#REF!,#REF!),J$3*$F1984,""),"n/a")</f>
        <v>n/a</v>
      </c>
      <c r="K1984" s="359" t="str">
        <f>IFERROR(IF(OR(#REF!,#REF!,#REF!),K$3*$F1984,""),"n/a")</f>
        <v>n/a</v>
      </c>
    </row>
    <row r="1985" spans="1:11" customFormat="1" ht="15.5" x14ac:dyDescent="0.35">
      <c r="A1985" s="8"/>
      <c r="B1985" s="574" t="s">
        <v>2250</v>
      </c>
      <c r="C1985" s="193" t="s">
        <v>2256</v>
      </c>
      <c r="D1985" s="309"/>
      <c r="E1985" s="310" t="s">
        <v>141</v>
      </c>
      <c r="F1985" s="393">
        <v>292.33</v>
      </c>
      <c r="G1985" s="358" t="s">
        <v>141</v>
      </c>
      <c r="H1985" s="359" t="str">
        <f>IFERROR(IF(OR(#REF!,#REF!,#REF!),H$3*$F1985,""),"n/a")</f>
        <v>n/a</v>
      </c>
      <c r="I1985" s="359" t="str">
        <f>IFERROR(IF(OR(#REF!,#REF!,#REF!),I$3*$F1985,""),"n/a")</f>
        <v>n/a</v>
      </c>
      <c r="J1985" s="359" t="str">
        <f>IFERROR(IF(OR(#REF!,#REF!,#REF!),J$3*$F1985,""),"n/a")</f>
        <v>n/a</v>
      </c>
      <c r="K1985" s="359" t="str">
        <f>IFERROR(IF(OR(#REF!,#REF!,#REF!),K$3*$F1985,""),"n/a")</f>
        <v>n/a</v>
      </c>
    </row>
    <row r="1986" spans="1:11" customFormat="1" ht="15.5" x14ac:dyDescent="0.35">
      <c r="A1986" s="8" t="s">
        <v>9642</v>
      </c>
      <c r="B1986" s="740" t="s">
        <v>2257</v>
      </c>
      <c r="C1986" s="660" t="s">
        <v>2258</v>
      </c>
      <c r="D1986" s="324"/>
      <c r="E1986" s="328" t="s">
        <v>141</v>
      </c>
      <c r="F1986" s="393">
        <v>416.5</v>
      </c>
      <c r="G1986" s="358" t="s">
        <v>141</v>
      </c>
      <c r="H1986" s="359" t="str">
        <f>IFERROR(IF(OR(#REF!,#REF!,#REF!),H$3*$F1986,""),"n/a")</f>
        <v>n/a</v>
      </c>
      <c r="I1986" s="359" t="str">
        <f>IFERROR(IF(OR(#REF!,#REF!,#REF!),I$3*$F1986,""),"n/a")</f>
        <v>n/a</v>
      </c>
      <c r="J1986" s="359" t="str">
        <f>IFERROR(IF(OR(#REF!,#REF!,#REF!),J$3*$F1986,""),"n/a")</f>
        <v>n/a</v>
      </c>
      <c r="K1986" s="359" t="str">
        <f>IFERROR(IF(OR(#REF!,#REF!,#REF!),K$3*$F1986,""),"n/a")</f>
        <v>n/a</v>
      </c>
    </row>
    <row r="1987" spans="1:11" customFormat="1" ht="15.5" x14ac:dyDescent="0.35">
      <c r="A1987" s="8"/>
      <c r="B1987" s="740" t="s">
        <v>2259</v>
      </c>
      <c r="C1987" s="660" t="s">
        <v>2260</v>
      </c>
      <c r="D1987" s="324"/>
      <c r="E1987" s="329"/>
      <c r="F1987" s="394">
        <v>416.5</v>
      </c>
      <c r="G1987" s="358" t="s">
        <v>141</v>
      </c>
      <c r="H1987" s="359" t="str">
        <f>IFERROR(IF(OR(#REF!,#REF!,#REF!),H$3*$F1987,""),"n/a")</f>
        <v>n/a</v>
      </c>
      <c r="I1987" s="359" t="str">
        <f>IFERROR(IF(OR(#REF!,#REF!,#REF!),I$3*$F1987,""),"n/a")</f>
        <v>n/a</v>
      </c>
      <c r="J1987" s="359" t="str">
        <f>IFERROR(IF(OR(#REF!,#REF!,#REF!),J$3*$F1987,""),"n/a")</f>
        <v>n/a</v>
      </c>
      <c r="K1987" s="359" t="str">
        <f>IFERROR(IF(OR(#REF!,#REF!,#REF!),K$3*$F1987,""),"n/a")</f>
        <v>n/a</v>
      </c>
    </row>
    <row r="1988" spans="1:11" customFormat="1" ht="15.5" x14ac:dyDescent="0.35">
      <c r="A1988" s="8"/>
      <c r="B1988" s="740" t="s">
        <v>2259</v>
      </c>
      <c r="C1988" s="660" t="s">
        <v>2261</v>
      </c>
      <c r="D1988" s="324"/>
      <c r="E1988" s="328" t="s">
        <v>141</v>
      </c>
      <c r="F1988" s="394">
        <v>416.5</v>
      </c>
      <c r="G1988" s="358" t="s">
        <v>141</v>
      </c>
      <c r="H1988" s="359" t="str">
        <f>IFERROR(IF(OR(#REF!,#REF!,#REF!),H$3*$F1988,""),"n/a")</f>
        <v>n/a</v>
      </c>
      <c r="I1988" s="359" t="str">
        <f>IFERROR(IF(OR(#REF!,#REF!,#REF!),I$3*$F1988,""),"n/a")</f>
        <v>n/a</v>
      </c>
      <c r="J1988" s="359" t="str">
        <f>IFERROR(IF(OR(#REF!,#REF!,#REF!),J$3*$F1988,""),"n/a")</f>
        <v>n/a</v>
      </c>
      <c r="K1988" s="359" t="str">
        <f>IFERROR(IF(OR(#REF!,#REF!,#REF!),K$3*$F1988,""),"n/a")</f>
        <v>n/a</v>
      </c>
    </row>
    <row r="1989" spans="1:11" customFormat="1" ht="16" thickBot="1" x14ac:dyDescent="0.4">
      <c r="A1989" s="11"/>
      <c r="B1989" s="752" t="s">
        <v>2259</v>
      </c>
      <c r="C1989" s="666" t="s">
        <v>2262</v>
      </c>
      <c r="D1989" s="395"/>
      <c r="E1989" s="400" t="s">
        <v>141</v>
      </c>
      <c r="F1989" s="354">
        <v>416.5</v>
      </c>
      <c r="G1989" s="358" t="s">
        <v>141</v>
      </c>
      <c r="H1989" s="359" t="str">
        <f>IFERROR(IF(OR(#REF!,#REF!,#REF!),H$3*$F1989,""),"n/a")</f>
        <v>n/a</v>
      </c>
      <c r="I1989" s="359" t="str">
        <f>IFERROR(IF(OR(#REF!,#REF!,#REF!),I$3*$F1989,""),"n/a")</f>
        <v>n/a</v>
      </c>
      <c r="J1989" s="359" t="str">
        <f>IFERROR(IF(OR(#REF!,#REF!,#REF!),J$3*$F1989,""),"n/a")</f>
        <v>n/a</v>
      </c>
      <c r="K1989" s="359" t="str">
        <f>IFERROR(IF(OR(#REF!,#REF!,#REF!),K$3*$F1989,""),"n/a")</f>
        <v>n/a</v>
      </c>
    </row>
    <row r="1990" spans="1:11" customFormat="1" ht="15.5" x14ac:dyDescent="0.35">
      <c r="A1990" s="8" t="s">
        <v>9643</v>
      </c>
      <c r="B1990" s="3" t="s">
        <v>2263</v>
      </c>
      <c r="C1990" s="110" t="s">
        <v>2264</v>
      </c>
      <c r="D1990" s="20"/>
      <c r="E1990" s="53" t="s">
        <v>141</v>
      </c>
      <c r="F1990" s="273">
        <v>410.15</v>
      </c>
      <c r="G1990" s="358" t="s">
        <v>141</v>
      </c>
      <c r="H1990" s="359" t="str">
        <f>IFERROR(IF(OR(#REF!,#REF!,#REF!),H$3*$F1990,""),"n/a")</f>
        <v>n/a</v>
      </c>
      <c r="I1990" s="359" t="str">
        <f>IFERROR(IF(OR(#REF!,#REF!,#REF!),I$3*$F1990,""),"n/a")</f>
        <v>n/a</v>
      </c>
      <c r="J1990" s="359" t="str">
        <f>IFERROR(IF(OR(#REF!,#REF!,#REF!),J$3*$F1990,""),"n/a")</f>
        <v>n/a</v>
      </c>
      <c r="K1990" s="359" t="str">
        <f>IFERROR(IF(OR(#REF!,#REF!,#REF!),K$3*$F1990,""),"n/a")</f>
        <v>n/a</v>
      </c>
    </row>
    <row r="1991" spans="1:11" customFormat="1" ht="16" thickBot="1" x14ac:dyDescent="0.4">
      <c r="A1991" s="8"/>
      <c r="B1991" s="221" t="s">
        <v>2265</v>
      </c>
      <c r="C1991" s="247" t="s">
        <v>2266</v>
      </c>
      <c r="D1991" s="222"/>
      <c r="E1991" s="242"/>
      <c r="F1991" s="274">
        <v>410.15</v>
      </c>
      <c r="G1991" s="358" t="s">
        <v>141</v>
      </c>
      <c r="H1991" s="359" t="str">
        <f>IFERROR(IF(OR(#REF!,#REF!,#REF!),H$3*$F1991,""),"n/a")</f>
        <v>n/a</v>
      </c>
      <c r="I1991" s="359" t="str">
        <f>IFERROR(IF(OR(#REF!,#REF!,#REF!),I$3*$F1991,""),"n/a")</f>
        <v>n/a</v>
      </c>
      <c r="J1991" s="359" t="str">
        <f>IFERROR(IF(OR(#REF!,#REF!,#REF!),J$3*$F1991,""),"n/a")</f>
        <v>n/a</v>
      </c>
      <c r="K1991" s="359" t="str">
        <f>IFERROR(IF(OR(#REF!,#REF!,#REF!),K$3*$F1991,""),"n/a")</f>
        <v>n/a</v>
      </c>
    </row>
    <row r="1992" spans="1:11" customFormat="1" ht="15.5" x14ac:dyDescent="0.35">
      <c r="A1992" s="10"/>
      <c r="B1992" s="16" t="s">
        <v>2265</v>
      </c>
      <c r="C1992" s="108" t="s">
        <v>2267</v>
      </c>
      <c r="D1992" s="18"/>
      <c r="E1992" s="52"/>
      <c r="F1992" s="276">
        <v>410.15</v>
      </c>
      <c r="G1992" s="358" t="s">
        <v>141</v>
      </c>
      <c r="H1992" s="359" t="str">
        <f>IFERROR(IF(OR(#REF!,#REF!,#REF!),H$3*$F1992,""),"n/a")</f>
        <v>n/a</v>
      </c>
      <c r="I1992" s="359" t="str">
        <f>IFERROR(IF(OR(#REF!,#REF!,#REF!),I$3*$F1992,""),"n/a")</f>
        <v>n/a</v>
      </c>
      <c r="J1992" s="359" t="str">
        <f>IFERROR(IF(OR(#REF!,#REF!,#REF!),J$3*$F1992,""),"n/a")</f>
        <v>n/a</v>
      </c>
      <c r="K1992" s="359" t="str">
        <f>IFERROR(IF(OR(#REF!,#REF!,#REF!),K$3*$F1992,""),"n/a")</f>
        <v>n/a</v>
      </c>
    </row>
    <row r="1993" spans="1:11" customFormat="1" ht="16" thickBot="1" x14ac:dyDescent="0.4">
      <c r="A1993" s="8"/>
      <c r="B1993" s="221" t="s">
        <v>2265</v>
      </c>
      <c r="C1993" s="247" t="s">
        <v>2268</v>
      </c>
      <c r="D1993" s="222"/>
      <c r="E1993" s="242"/>
      <c r="F1993" s="274">
        <v>410.15</v>
      </c>
      <c r="G1993" s="358" t="s">
        <v>141</v>
      </c>
      <c r="H1993" s="359" t="str">
        <f>IFERROR(IF(OR(#REF!,#REF!,#REF!),H$3*$F1993,""),"n/a")</f>
        <v>n/a</v>
      </c>
      <c r="I1993" s="359" t="str">
        <f>IFERROR(IF(OR(#REF!,#REF!,#REF!),I$3*$F1993,""),"n/a")</f>
        <v>n/a</v>
      </c>
      <c r="J1993" s="359" t="str">
        <f>IFERROR(IF(OR(#REF!,#REF!,#REF!),J$3*$F1993,""),"n/a")</f>
        <v>n/a</v>
      </c>
      <c r="K1993" s="359" t="str">
        <f>IFERROR(IF(OR(#REF!,#REF!,#REF!),K$3*$F1993,""),"n/a")</f>
        <v>n/a</v>
      </c>
    </row>
    <row r="1994" spans="1:11" customFormat="1" ht="15.5" x14ac:dyDescent="0.35">
      <c r="A1994" s="10"/>
      <c r="B1994" s="16" t="s">
        <v>2265</v>
      </c>
      <c r="C1994" s="108" t="s">
        <v>2266</v>
      </c>
      <c r="D1994" s="18"/>
      <c r="E1994" s="165"/>
      <c r="F1994" s="276">
        <v>410.15</v>
      </c>
      <c r="G1994" s="358" t="s">
        <v>141</v>
      </c>
      <c r="H1994" s="359" t="str">
        <f>IFERROR(IF(OR(#REF!,#REF!,#REF!),H$3*$F1994,""),"n/a")</f>
        <v>n/a</v>
      </c>
      <c r="I1994" s="359" t="str">
        <f>IFERROR(IF(OR(#REF!,#REF!,#REF!),I$3*$F1994,""),"n/a")</f>
        <v>n/a</v>
      </c>
      <c r="J1994" s="359" t="str">
        <f>IFERROR(IF(OR(#REF!,#REF!,#REF!),J$3*$F1994,""),"n/a")</f>
        <v>n/a</v>
      </c>
      <c r="K1994" s="359" t="str">
        <f>IFERROR(IF(OR(#REF!,#REF!,#REF!),K$3*$F1994,""),"n/a")</f>
        <v>n/a</v>
      </c>
    </row>
    <row r="1995" spans="1:11" customFormat="1" ht="15.5" x14ac:dyDescent="0.35">
      <c r="A1995" s="8" t="s">
        <v>9644</v>
      </c>
      <c r="B1995" s="574" t="s">
        <v>2269</v>
      </c>
      <c r="C1995" s="193" t="s">
        <v>2270</v>
      </c>
      <c r="D1995" s="309"/>
      <c r="E1995" s="310" t="s">
        <v>141</v>
      </c>
      <c r="F1995" s="393">
        <v>448.79</v>
      </c>
      <c r="G1995" s="358" t="s">
        <v>141</v>
      </c>
      <c r="H1995" s="359" t="str">
        <f>IFERROR(IF(OR(#REF!,#REF!,#REF!),H$3*$F1995,""),"n/a")</f>
        <v>n/a</v>
      </c>
      <c r="I1995" s="359" t="str">
        <f>IFERROR(IF(OR(#REF!,#REF!,#REF!),I$3*$F1995,""),"n/a")</f>
        <v>n/a</v>
      </c>
      <c r="J1995" s="359" t="str">
        <f>IFERROR(IF(OR(#REF!,#REF!,#REF!),J$3*$F1995,""),"n/a")</f>
        <v>n/a</v>
      </c>
      <c r="K1995" s="359" t="str">
        <f>IFERROR(IF(OR(#REF!,#REF!,#REF!),K$3*$F1995,""),"n/a")</f>
        <v>n/a</v>
      </c>
    </row>
    <row r="1996" spans="1:11" customFormat="1" ht="15.5" x14ac:dyDescent="0.35">
      <c r="A1996" s="8"/>
      <c r="B1996" s="574" t="s">
        <v>2269</v>
      </c>
      <c r="C1996" s="193" t="s">
        <v>2271</v>
      </c>
      <c r="D1996" s="309"/>
      <c r="E1996" s="327"/>
      <c r="F1996" s="393">
        <v>448.79</v>
      </c>
      <c r="G1996" s="358" t="s">
        <v>141</v>
      </c>
      <c r="H1996" s="359" t="str">
        <f>IFERROR(IF(OR(#REF!,#REF!,#REF!),H$3*$F1996,""),"n/a")</f>
        <v>n/a</v>
      </c>
      <c r="I1996" s="359" t="str">
        <f>IFERROR(IF(OR(#REF!,#REF!,#REF!),I$3*$F1996,""),"n/a")</f>
        <v>n/a</v>
      </c>
      <c r="J1996" s="359" t="str">
        <f>IFERROR(IF(OR(#REF!,#REF!,#REF!),J$3*$F1996,""),"n/a")</f>
        <v>n/a</v>
      </c>
      <c r="K1996" s="359" t="str">
        <f>IFERROR(IF(OR(#REF!,#REF!,#REF!),K$3*$F1996,""),"n/a")</f>
        <v>n/a</v>
      </c>
    </row>
    <row r="1997" spans="1:11" customFormat="1" ht="15.5" x14ac:dyDescent="0.35">
      <c r="A1997" s="8"/>
      <c r="B1997" s="574" t="s">
        <v>2269</v>
      </c>
      <c r="C1997" s="193" t="s">
        <v>2272</v>
      </c>
      <c r="D1997" s="309"/>
      <c r="E1997" s="310" t="s">
        <v>141</v>
      </c>
      <c r="F1997" s="393">
        <v>448.79</v>
      </c>
      <c r="G1997" s="358" t="s">
        <v>141</v>
      </c>
      <c r="H1997" s="359" t="str">
        <f>IFERROR(IF(OR(#REF!,#REF!,#REF!),H$3*$F1997,""),"n/a")</f>
        <v>n/a</v>
      </c>
      <c r="I1997" s="359" t="str">
        <f>IFERROR(IF(OR(#REF!,#REF!,#REF!),I$3*$F1997,""),"n/a")</f>
        <v>n/a</v>
      </c>
      <c r="J1997" s="359" t="str">
        <f>IFERROR(IF(OR(#REF!,#REF!,#REF!),J$3*$F1997,""),"n/a")</f>
        <v>n/a</v>
      </c>
      <c r="K1997" s="359" t="str">
        <f>IFERROR(IF(OR(#REF!,#REF!,#REF!),K$3*$F1997,""),"n/a")</f>
        <v>n/a</v>
      </c>
    </row>
    <row r="1998" spans="1:11" customFormat="1" ht="15.5" x14ac:dyDescent="0.35">
      <c r="A1998" s="8"/>
      <c r="B1998" s="574" t="s">
        <v>2273</v>
      </c>
      <c r="C1998" s="193" t="s">
        <v>2274</v>
      </c>
      <c r="D1998" s="309"/>
      <c r="E1998" s="310"/>
      <c r="F1998" s="393">
        <v>448.79</v>
      </c>
      <c r="G1998" s="358" t="s">
        <v>141</v>
      </c>
      <c r="H1998" s="359" t="str">
        <f>IFERROR(IF(OR(#REF!,#REF!,#REF!),H$3*$F1998,""),"n/a")</f>
        <v>n/a</v>
      </c>
      <c r="I1998" s="359" t="str">
        <f>IFERROR(IF(OR(#REF!,#REF!,#REF!),I$3*$F1998,""),"n/a")</f>
        <v>n/a</v>
      </c>
      <c r="J1998" s="359" t="str">
        <f>IFERROR(IF(OR(#REF!,#REF!,#REF!),J$3*$F1998,""),"n/a")</f>
        <v>n/a</v>
      </c>
      <c r="K1998" s="359" t="str">
        <f>IFERROR(IF(OR(#REF!,#REF!,#REF!),K$3*$F1998,""),"n/a")</f>
        <v>n/a</v>
      </c>
    </row>
    <row r="1999" spans="1:11" customFormat="1" ht="15.5" x14ac:dyDescent="0.35">
      <c r="A1999" s="8"/>
      <c r="B1999" s="574" t="s">
        <v>2269</v>
      </c>
      <c r="C1999" s="193" t="s">
        <v>2275</v>
      </c>
      <c r="D1999" s="309"/>
      <c r="E1999" s="310" t="s">
        <v>141</v>
      </c>
      <c r="F1999" s="393">
        <v>448.79</v>
      </c>
      <c r="G1999" s="358" t="s">
        <v>141</v>
      </c>
      <c r="H1999" s="359" t="str">
        <f>IFERROR(IF(OR(#REF!,#REF!,#REF!),H$3*$F1999,""),"n/a")</f>
        <v>n/a</v>
      </c>
      <c r="I1999" s="359" t="str">
        <f>IFERROR(IF(OR(#REF!,#REF!,#REF!),I$3*$F1999,""),"n/a")</f>
        <v>n/a</v>
      </c>
      <c r="J1999" s="359" t="str">
        <f>IFERROR(IF(OR(#REF!,#REF!,#REF!),J$3*$F1999,""),"n/a")</f>
        <v>n/a</v>
      </c>
      <c r="K1999" s="359" t="str">
        <f>IFERROR(IF(OR(#REF!,#REF!,#REF!),K$3*$F1999,""),"n/a")</f>
        <v>n/a</v>
      </c>
    </row>
    <row r="2000" spans="1:11" customFormat="1" ht="15.5" x14ac:dyDescent="0.35">
      <c r="A2000" s="8"/>
      <c r="B2000" s="574" t="s">
        <v>2273</v>
      </c>
      <c r="C2000" s="193" t="s">
        <v>2276</v>
      </c>
      <c r="D2000" s="309"/>
      <c r="E2000" s="310" t="s">
        <v>141</v>
      </c>
      <c r="F2000" s="393">
        <v>448.79</v>
      </c>
      <c r="G2000" s="358" t="s">
        <v>141</v>
      </c>
      <c r="H2000" s="359" t="str">
        <f>IFERROR(IF(OR(#REF!,#REF!,#REF!),H$3*$F2000,""),"n/a")</f>
        <v>n/a</v>
      </c>
      <c r="I2000" s="359" t="str">
        <f>IFERROR(IF(OR(#REF!,#REF!,#REF!),I$3*$F2000,""),"n/a")</f>
        <v>n/a</v>
      </c>
      <c r="J2000" s="359" t="str">
        <f>IFERROR(IF(OR(#REF!,#REF!,#REF!),J$3*$F2000,""),"n/a")</f>
        <v>n/a</v>
      </c>
      <c r="K2000" s="359" t="str">
        <f>IFERROR(IF(OR(#REF!,#REF!,#REF!),K$3*$F2000,""),"n/a")</f>
        <v>n/a</v>
      </c>
    </row>
    <row r="2001" spans="1:11" customFormat="1" ht="16" thickBot="1" x14ac:dyDescent="0.4">
      <c r="A2001" s="11"/>
      <c r="B2001" s="565" t="s">
        <v>2277</v>
      </c>
      <c r="C2001" s="391" t="s">
        <v>2278</v>
      </c>
      <c r="D2001" s="386"/>
      <c r="E2001" s="384"/>
      <c r="F2001" s="344">
        <v>448.79</v>
      </c>
      <c r="G2001" s="358" t="s">
        <v>141</v>
      </c>
      <c r="H2001" s="359" t="str">
        <f>IFERROR(IF(OR(#REF!,#REF!,#REF!),H$3*$F2001,""),"n/a")</f>
        <v>n/a</v>
      </c>
      <c r="I2001" s="359" t="str">
        <f>IFERROR(IF(OR(#REF!,#REF!,#REF!),I$3*$F2001,""),"n/a")</f>
        <v>n/a</v>
      </c>
      <c r="J2001" s="359" t="str">
        <f>IFERROR(IF(OR(#REF!,#REF!,#REF!),J$3*$F2001,""),"n/a")</f>
        <v>n/a</v>
      </c>
      <c r="K2001" s="359" t="str">
        <f>IFERROR(IF(OR(#REF!,#REF!,#REF!),K$3*$F2001,""),"n/a")</f>
        <v>n/a</v>
      </c>
    </row>
    <row r="2002" spans="1:11" customFormat="1" ht="15.5" x14ac:dyDescent="0.35">
      <c r="A2002" s="8" t="s">
        <v>9645</v>
      </c>
      <c r="B2002" s="3" t="s">
        <v>2279</v>
      </c>
      <c r="C2002" s="110" t="s">
        <v>2280</v>
      </c>
      <c r="D2002" s="20"/>
      <c r="E2002" s="53" t="s">
        <v>141</v>
      </c>
      <c r="F2002" s="273">
        <v>746.93</v>
      </c>
      <c r="G2002" s="358" t="s">
        <v>141</v>
      </c>
      <c r="H2002" s="359" t="str">
        <f>IFERROR(IF(OR(#REF!,#REF!,#REF!),H$3*$F2002,""),"n/a")</f>
        <v>n/a</v>
      </c>
      <c r="I2002" s="359" t="str">
        <f>IFERROR(IF(OR(#REF!,#REF!,#REF!),I$3*$F2002,""),"n/a")</f>
        <v>n/a</v>
      </c>
      <c r="J2002" s="359" t="str">
        <f>IFERROR(IF(OR(#REF!,#REF!,#REF!),J$3*$F2002,""),"n/a")</f>
        <v>n/a</v>
      </c>
      <c r="K2002" s="359" t="str">
        <f>IFERROR(IF(OR(#REF!,#REF!,#REF!),K$3*$F2002,""),"n/a")</f>
        <v>n/a</v>
      </c>
    </row>
    <row r="2003" spans="1:11" customFormat="1" ht="16" thickBot="1" x14ac:dyDescent="0.4">
      <c r="A2003" s="8"/>
      <c r="B2003" s="221" t="s">
        <v>2281</v>
      </c>
      <c r="C2003" s="247" t="s">
        <v>2282</v>
      </c>
      <c r="D2003" s="222"/>
      <c r="E2003" s="267"/>
      <c r="F2003" s="274">
        <v>746.93</v>
      </c>
      <c r="G2003" s="358" t="s">
        <v>141</v>
      </c>
      <c r="H2003" s="359" t="str">
        <f>IFERROR(IF(OR(#REF!,#REF!,#REF!),H$3*$F2003,""),"n/a")</f>
        <v>n/a</v>
      </c>
      <c r="I2003" s="359" t="str">
        <f>IFERROR(IF(OR(#REF!,#REF!,#REF!),I$3*$F2003,""),"n/a")</f>
        <v>n/a</v>
      </c>
      <c r="J2003" s="359" t="str">
        <f>IFERROR(IF(OR(#REF!,#REF!,#REF!),J$3*$F2003,""),"n/a")</f>
        <v>n/a</v>
      </c>
      <c r="K2003" s="359" t="str">
        <f>IFERROR(IF(OR(#REF!,#REF!,#REF!),K$3*$F2003,""),"n/a")</f>
        <v>n/a</v>
      </c>
    </row>
    <row r="2004" spans="1:11" customFormat="1" ht="15.5" x14ac:dyDescent="0.35">
      <c r="A2004" s="10"/>
      <c r="B2004" s="68" t="s">
        <v>2281</v>
      </c>
      <c r="C2004" s="108" t="s">
        <v>2283</v>
      </c>
      <c r="D2004" s="18"/>
      <c r="E2004" s="52" t="s">
        <v>141</v>
      </c>
      <c r="F2004" s="276">
        <v>746.93</v>
      </c>
      <c r="G2004" s="358" t="s">
        <v>141</v>
      </c>
      <c r="H2004" s="359" t="str">
        <f>IFERROR(IF(OR(#REF!,#REF!,#REF!),H$3*$F2004,""),"n/a")</f>
        <v>n/a</v>
      </c>
      <c r="I2004" s="359" t="str">
        <f>IFERROR(IF(OR(#REF!,#REF!,#REF!),I$3*$F2004,""),"n/a")</f>
        <v>n/a</v>
      </c>
      <c r="J2004" s="359" t="str">
        <f>IFERROR(IF(OR(#REF!,#REF!,#REF!),J$3*$F2004,""),"n/a")</f>
        <v>n/a</v>
      </c>
      <c r="K2004" s="359" t="str">
        <f>IFERROR(IF(OR(#REF!,#REF!,#REF!),K$3*$F2004,""),"n/a")</f>
        <v>n/a</v>
      </c>
    </row>
    <row r="2005" spans="1:11" customFormat="1" ht="15.5" x14ac:dyDescent="0.35">
      <c r="A2005" s="8"/>
      <c r="B2005" s="574" t="s">
        <v>2281</v>
      </c>
      <c r="C2005" s="193" t="s">
        <v>2284</v>
      </c>
      <c r="D2005" s="309"/>
      <c r="E2005" s="310" t="s">
        <v>141</v>
      </c>
      <c r="F2005" s="393">
        <v>746.93</v>
      </c>
      <c r="G2005" s="358" t="s">
        <v>141</v>
      </c>
      <c r="H2005" s="359" t="str">
        <f>IFERROR(IF(OR(#REF!,#REF!,#REF!),H$3*$F2005,""),"n/a")</f>
        <v>n/a</v>
      </c>
      <c r="I2005" s="359" t="str">
        <f>IFERROR(IF(OR(#REF!,#REF!,#REF!),I$3*$F2005,""),"n/a")</f>
        <v>n/a</v>
      </c>
      <c r="J2005" s="359" t="str">
        <f>IFERROR(IF(OR(#REF!,#REF!,#REF!),J$3*$F2005,""),"n/a")</f>
        <v>n/a</v>
      </c>
      <c r="K2005" s="359" t="str">
        <f>IFERROR(IF(OR(#REF!,#REF!,#REF!),K$3*$F2005,""),"n/a")</f>
        <v>n/a</v>
      </c>
    </row>
    <row r="2006" spans="1:11" customFormat="1" ht="16" thickBot="1" x14ac:dyDescent="0.4">
      <c r="A2006" s="11" t="s">
        <v>9646</v>
      </c>
      <c r="B2006" s="65" t="s">
        <v>2285</v>
      </c>
      <c r="C2006" s="391" t="s">
        <v>2286</v>
      </c>
      <c r="D2006" s="386"/>
      <c r="E2006" s="384" t="s">
        <v>141</v>
      </c>
      <c r="F2006" s="344">
        <v>894.82</v>
      </c>
      <c r="G2006" s="358" t="s">
        <v>141</v>
      </c>
      <c r="H2006" s="359" t="str">
        <f>IFERROR(IF(OR(#REF!,#REF!,#REF!),H$3*$F2006,""),"n/a")</f>
        <v>n/a</v>
      </c>
      <c r="I2006" s="359" t="str">
        <f>IFERROR(IF(OR(#REF!,#REF!,#REF!),I$3*$F2006,""),"n/a")</f>
        <v>n/a</v>
      </c>
      <c r="J2006" s="359" t="str">
        <f>IFERROR(IF(OR(#REF!,#REF!,#REF!),J$3*$F2006,""),"n/a")</f>
        <v>n/a</v>
      </c>
      <c r="K2006" s="359" t="str">
        <f>IFERROR(IF(OR(#REF!,#REF!,#REF!),K$3*$F2006,""),"n/a")</f>
        <v>n/a</v>
      </c>
    </row>
    <row r="2007" spans="1:11" customFormat="1" ht="15.5" x14ac:dyDescent="0.35">
      <c r="A2007" s="8"/>
      <c r="B2007" s="174" t="s">
        <v>2287</v>
      </c>
      <c r="C2007" s="667" t="s">
        <v>2288</v>
      </c>
      <c r="D2007" s="160"/>
      <c r="E2007" s="200"/>
      <c r="F2007" s="273">
        <v>894.82</v>
      </c>
      <c r="G2007" s="358" t="s">
        <v>141</v>
      </c>
      <c r="H2007" s="359" t="str">
        <f>IFERROR(IF(OR(#REF!,#REF!,#REF!),H$3*$F2007,""),"n/a")</f>
        <v>n/a</v>
      </c>
      <c r="I2007" s="359" t="str">
        <f>IFERROR(IF(OR(#REF!,#REF!,#REF!),I$3*$F2007,""),"n/a")</f>
        <v>n/a</v>
      </c>
      <c r="J2007" s="359" t="str">
        <f>IFERROR(IF(OR(#REF!,#REF!,#REF!),J$3*$F2007,""),"n/a")</f>
        <v>n/a</v>
      </c>
      <c r="K2007" s="359" t="str">
        <f>IFERROR(IF(OR(#REF!,#REF!,#REF!),K$3*$F2007,""),"n/a")</f>
        <v>n/a</v>
      </c>
    </row>
    <row r="2008" spans="1:11" customFormat="1" ht="16" thickBot="1" x14ac:dyDescent="0.4">
      <c r="A2008" s="8"/>
      <c r="B2008" s="268" t="s">
        <v>2287</v>
      </c>
      <c r="C2008" s="668" t="s">
        <v>2288</v>
      </c>
      <c r="D2008" s="265"/>
      <c r="E2008" s="266"/>
      <c r="F2008" s="274">
        <v>894.82</v>
      </c>
      <c r="G2008" s="358" t="s">
        <v>141</v>
      </c>
      <c r="H2008" s="359" t="str">
        <f>IFERROR(IF(OR(#REF!,#REF!,#REF!),H$3*$F2008,""),"n/a")</f>
        <v>n/a</v>
      </c>
      <c r="I2008" s="359" t="str">
        <f>IFERROR(IF(OR(#REF!,#REF!,#REF!),I$3*$F2008,""),"n/a")</f>
        <v>n/a</v>
      </c>
      <c r="J2008" s="359" t="str">
        <f>IFERROR(IF(OR(#REF!,#REF!,#REF!),J$3*$F2008,""),"n/a")</f>
        <v>n/a</v>
      </c>
      <c r="K2008" s="359" t="str">
        <f>IFERROR(IF(OR(#REF!,#REF!,#REF!),K$3*$F2008,""),"n/a")</f>
        <v>n/a</v>
      </c>
    </row>
    <row r="2009" spans="1:11" customFormat="1" ht="15.5" x14ac:dyDescent="0.35">
      <c r="A2009" s="10"/>
      <c r="B2009" s="16" t="s">
        <v>2287</v>
      </c>
      <c r="C2009" s="108" t="s">
        <v>2289</v>
      </c>
      <c r="D2009" s="18"/>
      <c r="E2009" s="52"/>
      <c r="F2009" s="276">
        <v>894.82</v>
      </c>
      <c r="G2009" s="358" t="s">
        <v>141</v>
      </c>
      <c r="H2009" s="359" t="str">
        <f>IFERROR(IF(OR(#REF!,#REF!,#REF!),H$3*$F2009,""),"n/a")</f>
        <v>n/a</v>
      </c>
      <c r="I2009" s="359" t="str">
        <f>IFERROR(IF(OR(#REF!,#REF!,#REF!),I$3*$F2009,""),"n/a")</f>
        <v>n/a</v>
      </c>
      <c r="J2009" s="359" t="str">
        <f>IFERROR(IF(OR(#REF!,#REF!,#REF!),J$3*$F2009,""),"n/a")</f>
        <v>n/a</v>
      </c>
      <c r="K2009" s="359" t="str">
        <f>IFERROR(IF(OR(#REF!,#REF!,#REF!),K$3*$F2009,""),"n/a")</f>
        <v>n/a</v>
      </c>
    </row>
    <row r="2010" spans="1:11" customFormat="1" ht="16" thickBot="1" x14ac:dyDescent="0.4">
      <c r="A2010" s="11"/>
      <c r="B2010" s="565" t="s">
        <v>2287</v>
      </c>
      <c r="C2010" s="391" t="s">
        <v>2290</v>
      </c>
      <c r="D2010" s="386"/>
      <c r="E2010" s="386"/>
      <c r="F2010" s="297">
        <v>894.82</v>
      </c>
      <c r="G2010" s="358" t="s">
        <v>141</v>
      </c>
      <c r="H2010" s="359" t="str">
        <f>IFERROR(IF(OR(#REF!,#REF!,#REF!),H$3*$F2010,""),"n/a")</f>
        <v>n/a</v>
      </c>
      <c r="I2010" s="359" t="str">
        <f>IFERROR(IF(OR(#REF!,#REF!,#REF!),I$3*$F2010,""),"n/a")</f>
        <v>n/a</v>
      </c>
      <c r="J2010" s="359" t="str">
        <f>IFERROR(IF(OR(#REF!,#REF!,#REF!),J$3*$F2010,""),"n/a")</f>
        <v>n/a</v>
      </c>
      <c r="K2010" s="359" t="str">
        <f>IFERROR(IF(OR(#REF!,#REF!,#REF!),K$3*$F2010,""),"n/a")</f>
        <v>n/a</v>
      </c>
    </row>
    <row r="2011" spans="1:11" customFormat="1" ht="33.65" customHeight="1" thickBot="1" x14ac:dyDescent="0.4">
      <c r="A2011" s="74" t="s">
        <v>9647</v>
      </c>
      <c r="B2011" s="5" t="s">
        <v>2291</v>
      </c>
      <c r="C2011" s="109" t="s">
        <v>2292</v>
      </c>
      <c r="D2011" s="94"/>
      <c r="E2011" s="94" t="s">
        <v>141</v>
      </c>
      <c r="F2011" s="189">
        <v>861</v>
      </c>
      <c r="G2011" s="358" t="s">
        <v>141</v>
      </c>
      <c r="H2011" s="359" t="str">
        <f>IFERROR(IF(OR(#REF!,#REF!,#REF!),H$3*$F2011,""),"n/a")</f>
        <v>n/a</v>
      </c>
      <c r="I2011" s="359" t="str">
        <f>IFERROR(IF(OR(#REF!,#REF!,#REF!),I$3*$F2011,""),"n/a")</f>
        <v>n/a</v>
      </c>
      <c r="J2011" s="359" t="str">
        <f>IFERROR(IF(OR(#REF!,#REF!,#REF!),J$3*$F2011,""),"n/a")</f>
        <v>n/a</v>
      </c>
      <c r="K2011" s="359" t="str">
        <f>IFERROR(IF(OR(#REF!,#REF!,#REF!),K$3*$F2011,""),"n/a")</f>
        <v>n/a</v>
      </c>
    </row>
    <row r="2012" spans="1:11" customFormat="1" ht="15.5" x14ac:dyDescent="0.35">
      <c r="A2012" s="10"/>
      <c r="B2012" s="16" t="s">
        <v>2291</v>
      </c>
      <c r="C2012" s="108" t="s">
        <v>2293</v>
      </c>
      <c r="D2012" s="18"/>
      <c r="E2012" s="45"/>
      <c r="F2012" s="298">
        <v>861</v>
      </c>
      <c r="G2012" s="358" t="s">
        <v>141</v>
      </c>
      <c r="H2012" s="359" t="str">
        <f>IFERROR(IF(OR(#REF!,#REF!,#REF!),H$3*$F2012,""),"n/a")</f>
        <v>n/a</v>
      </c>
      <c r="I2012" s="359" t="str">
        <f>IFERROR(IF(OR(#REF!,#REF!,#REF!),I$3*$F2012,""),"n/a")</f>
        <v>n/a</v>
      </c>
      <c r="J2012" s="359" t="str">
        <f>IFERROR(IF(OR(#REF!,#REF!,#REF!),J$3*$F2012,""),"n/a")</f>
        <v>n/a</v>
      </c>
      <c r="K2012" s="359" t="str">
        <f>IFERROR(IF(OR(#REF!,#REF!,#REF!),K$3*$F2012,""),"n/a")</f>
        <v>n/a</v>
      </c>
    </row>
    <row r="2013" spans="1:11" customFormat="1" ht="15.5" x14ac:dyDescent="0.35">
      <c r="A2013" s="8"/>
      <c r="B2013" s="574" t="s">
        <v>2291</v>
      </c>
      <c r="C2013" s="110" t="s">
        <v>2294</v>
      </c>
      <c r="D2013" s="20"/>
      <c r="E2013" s="53" t="s">
        <v>141</v>
      </c>
      <c r="F2013" s="393">
        <v>861</v>
      </c>
      <c r="G2013" s="358" t="s">
        <v>141</v>
      </c>
      <c r="H2013" s="359" t="str">
        <f>IFERROR(IF(OR(#REF!,#REF!,#REF!),H$3*$F2013,""),"n/a")</f>
        <v>n/a</v>
      </c>
      <c r="I2013" s="359" t="str">
        <f>IFERROR(IF(OR(#REF!,#REF!,#REF!),I$3*$F2013,""),"n/a")</f>
        <v>n/a</v>
      </c>
      <c r="J2013" s="359" t="str">
        <f>IFERROR(IF(OR(#REF!,#REF!,#REF!),J$3*$F2013,""),"n/a")</f>
        <v>n/a</v>
      </c>
      <c r="K2013" s="359" t="str">
        <f>IFERROR(IF(OR(#REF!,#REF!,#REF!),K$3*$F2013,""),"n/a")</f>
        <v>n/a</v>
      </c>
    </row>
    <row r="2014" spans="1:11" customFormat="1" ht="15.5" x14ac:dyDescent="0.35">
      <c r="A2014" s="8"/>
      <c r="B2014" s="574" t="s">
        <v>2295</v>
      </c>
      <c r="C2014" s="193" t="s">
        <v>2296</v>
      </c>
      <c r="D2014" s="309"/>
      <c r="E2014" s="310"/>
      <c r="F2014" s="393">
        <v>861</v>
      </c>
      <c r="G2014" s="358" t="s">
        <v>141</v>
      </c>
      <c r="H2014" s="359" t="str">
        <f>IFERROR(IF(OR(#REF!,#REF!,#REF!),H$3*$F2014,""),"n/a")</f>
        <v>n/a</v>
      </c>
      <c r="I2014" s="359" t="str">
        <f>IFERROR(IF(OR(#REF!,#REF!,#REF!),I$3*$F2014,""),"n/a")</f>
        <v>n/a</v>
      </c>
      <c r="J2014" s="359" t="str">
        <f>IFERROR(IF(OR(#REF!,#REF!,#REF!),J$3*$F2014,""),"n/a")</f>
        <v>n/a</v>
      </c>
      <c r="K2014" s="359" t="str">
        <f>IFERROR(IF(OR(#REF!,#REF!,#REF!),K$3*$F2014,""),"n/a")</f>
        <v>n/a</v>
      </c>
    </row>
    <row r="2015" spans="1:11" customFormat="1" ht="15.5" x14ac:dyDescent="0.35">
      <c r="A2015" s="8"/>
      <c r="B2015" s="574" t="s">
        <v>2291</v>
      </c>
      <c r="C2015" s="193" t="s">
        <v>2297</v>
      </c>
      <c r="D2015" s="309"/>
      <c r="E2015" s="310" t="s">
        <v>141</v>
      </c>
      <c r="F2015" s="393">
        <v>861</v>
      </c>
      <c r="G2015" s="358" t="s">
        <v>141</v>
      </c>
      <c r="H2015" s="359" t="str">
        <f>IFERROR(IF(OR(#REF!,#REF!,#REF!),H$3*$F2015,""),"n/a")</f>
        <v>n/a</v>
      </c>
      <c r="I2015" s="359" t="str">
        <f>IFERROR(IF(OR(#REF!,#REF!,#REF!),I$3*$F2015,""),"n/a")</f>
        <v>n/a</v>
      </c>
      <c r="J2015" s="359" t="str">
        <f>IFERROR(IF(OR(#REF!,#REF!,#REF!),J$3*$F2015,""),"n/a")</f>
        <v>n/a</v>
      </c>
      <c r="K2015" s="359" t="str">
        <f>IFERROR(IF(OR(#REF!,#REF!,#REF!),K$3*$F2015,""),"n/a")</f>
        <v>n/a</v>
      </c>
    </row>
    <row r="2016" spans="1:11" customFormat="1" ht="16" thickBot="1" x14ac:dyDescent="0.4">
      <c r="A2016" s="11"/>
      <c r="B2016" s="565" t="s">
        <v>2295</v>
      </c>
      <c r="C2016" s="391" t="s">
        <v>2298</v>
      </c>
      <c r="D2016" s="386"/>
      <c r="E2016" s="384" t="s">
        <v>141</v>
      </c>
      <c r="F2016" s="344">
        <v>861</v>
      </c>
      <c r="G2016" s="358" t="s">
        <v>141</v>
      </c>
      <c r="H2016" s="359" t="str">
        <f>IFERROR(IF(OR(#REF!,#REF!,#REF!),H$3*$F2016,""),"n/a")</f>
        <v>n/a</v>
      </c>
      <c r="I2016" s="359" t="str">
        <f>IFERROR(IF(OR(#REF!,#REF!,#REF!),I$3*$F2016,""),"n/a")</f>
        <v>n/a</v>
      </c>
      <c r="J2016" s="359" t="str">
        <f>IFERROR(IF(OR(#REF!,#REF!,#REF!),J$3*$F2016,""),"n/a")</f>
        <v>n/a</v>
      </c>
      <c r="K2016" s="359" t="str">
        <f>IFERROR(IF(OR(#REF!,#REF!,#REF!),K$3*$F2016,""),"n/a")</f>
        <v>n/a</v>
      </c>
    </row>
    <row r="2017" spans="1:11" customFormat="1" ht="15.5" x14ac:dyDescent="0.35">
      <c r="A2017" s="10" t="s">
        <v>9648</v>
      </c>
      <c r="B2017" s="155" t="s">
        <v>2300</v>
      </c>
      <c r="C2017" s="665" t="s">
        <v>2299</v>
      </c>
      <c r="D2017" s="156"/>
      <c r="E2017" s="175"/>
      <c r="F2017" s="276">
        <v>1329.83</v>
      </c>
      <c r="G2017" s="358" t="s">
        <v>141</v>
      </c>
      <c r="H2017" s="359" t="str">
        <f>IFERROR(IF(OR(#REF!,#REF!,#REF!),H$3*$F2017,""),"n/a")</f>
        <v>n/a</v>
      </c>
      <c r="I2017" s="359" t="str">
        <f>IFERROR(IF(OR(#REF!,#REF!,#REF!),I$3*$F2017,""),"n/a")</f>
        <v>n/a</v>
      </c>
      <c r="J2017" s="359" t="str">
        <f>IFERROR(IF(OR(#REF!,#REF!,#REF!),J$3*$F2017,""),"n/a")</f>
        <v>n/a</v>
      </c>
      <c r="K2017" s="359" t="str">
        <f>IFERROR(IF(OR(#REF!,#REF!,#REF!),K$3*$F2017,""),"n/a")</f>
        <v>n/a</v>
      </c>
    </row>
    <row r="2018" spans="1:11" customFormat="1" ht="15.5" x14ac:dyDescent="0.35">
      <c r="A2018" s="8"/>
      <c r="B2018" s="740" t="s">
        <v>2300</v>
      </c>
      <c r="C2018" s="667" t="s">
        <v>2301</v>
      </c>
      <c r="D2018" s="160"/>
      <c r="E2018" s="200"/>
      <c r="F2018" s="394">
        <v>1329.83</v>
      </c>
      <c r="G2018" s="358" t="s">
        <v>141</v>
      </c>
      <c r="H2018" s="359" t="str">
        <f>IFERROR(IF(OR(#REF!,#REF!,#REF!),H$3*$F2018,""),"n/a")</f>
        <v>n/a</v>
      </c>
      <c r="I2018" s="359" t="str">
        <f>IFERROR(IF(OR(#REF!,#REF!,#REF!),I$3*$F2018,""),"n/a")</f>
        <v>n/a</v>
      </c>
      <c r="J2018" s="359" t="str">
        <f>IFERROR(IF(OR(#REF!,#REF!,#REF!),J$3*$F2018,""),"n/a")</f>
        <v>n/a</v>
      </c>
      <c r="K2018" s="359" t="str">
        <f>IFERROR(IF(OR(#REF!,#REF!,#REF!),K$3*$F2018,""),"n/a")</f>
        <v>n/a</v>
      </c>
    </row>
    <row r="2019" spans="1:11" customFormat="1" ht="15.5" x14ac:dyDescent="0.35">
      <c r="A2019" s="8"/>
      <c r="B2019" s="740" t="s">
        <v>2300</v>
      </c>
      <c r="C2019" s="667" t="s">
        <v>2302</v>
      </c>
      <c r="D2019" s="160"/>
      <c r="E2019" s="176"/>
      <c r="F2019" s="394">
        <v>1329.83</v>
      </c>
      <c r="G2019" s="358" t="s">
        <v>141</v>
      </c>
      <c r="H2019" s="359" t="str">
        <f>IFERROR(IF(OR(#REF!,#REF!,#REF!),H$3*$F2019,""),"n/a")</f>
        <v>n/a</v>
      </c>
      <c r="I2019" s="359" t="str">
        <f>IFERROR(IF(OR(#REF!,#REF!,#REF!),I$3*$F2019,""),"n/a")</f>
        <v>n/a</v>
      </c>
      <c r="J2019" s="359" t="str">
        <f>IFERROR(IF(OR(#REF!,#REF!,#REF!),J$3*$F2019,""),"n/a")</f>
        <v>n/a</v>
      </c>
      <c r="K2019" s="359" t="str">
        <f>IFERROR(IF(OR(#REF!,#REF!,#REF!),K$3*$F2019,""),"n/a")</f>
        <v>n/a</v>
      </c>
    </row>
    <row r="2020" spans="1:11" customFormat="1" ht="15.5" x14ac:dyDescent="0.35">
      <c r="A2020" s="8"/>
      <c r="B2020" s="740" t="s">
        <v>2300</v>
      </c>
      <c r="C2020" s="660" t="s">
        <v>2303</v>
      </c>
      <c r="D2020" s="324"/>
      <c r="E2020" s="328"/>
      <c r="F2020" s="394">
        <v>1329.83</v>
      </c>
      <c r="G2020" s="358" t="s">
        <v>141</v>
      </c>
      <c r="H2020" s="359" t="str">
        <f>IFERROR(IF(OR(#REF!,#REF!,#REF!),H$3*$F2020,""),"n/a")</f>
        <v>n/a</v>
      </c>
      <c r="I2020" s="359" t="str">
        <f>IFERROR(IF(OR(#REF!,#REF!,#REF!),I$3*$F2020,""),"n/a")</f>
        <v>n/a</v>
      </c>
      <c r="J2020" s="359" t="str">
        <f>IFERROR(IF(OR(#REF!,#REF!,#REF!),J$3*$F2020,""),"n/a")</f>
        <v>n/a</v>
      </c>
      <c r="K2020" s="359" t="str">
        <f>IFERROR(IF(OR(#REF!,#REF!,#REF!),K$3*$F2020,""),"n/a")</f>
        <v>n/a</v>
      </c>
    </row>
    <row r="2021" spans="1:11" customFormat="1" ht="16" thickBot="1" x14ac:dyDescent="0.4">
      <c r="A2021" s="11"/>
      <c r="B2021" s="752" t="s">
        <v>2300</v>
      </c>
      <c r="C2021" s="666" t="s">
        <v>2302</v>
      </c>
      <c r="D2021" s="395"/>
      <c r="E2021" s="400"/>
      <c r="F2021" s="354">
        <v>1329.83</v>
      </c>
      <c r="G2021" s="358" t="s">
        <v>141</v>
      </c>
      <c r="H2021" s="359" t="str">
        <f>IFERROR(IF(OR(#REF!,#REF!,#REF!),H$3*$F2021,""),"n/a")</f>
        <v>n/a</v>
      </c>
      <c r="I2021" s="359" t="str">
        <f>IFERROR(IF(OR(#REF!,#REF!,#REF!),I$3*$F2021,""),"n/a")</f>
        <v>n/a</v>
      </c>
      <c r="J2021" s="359" t="str">
        <f>IFERROR(IF(OR(#REF!,#REF!,#REF!),J$3*$F2021,""),"n/a")</f>
        <v>n/a</v>
      </c>
      <c r="K2021" s="359" t="str">
        <f>IFERROR(IF(OR(#REF!,#REF!,#REF!),K$3*$F2021,""),"n/a")</f>
        <v>n/a</v>
      </c>
    </row>
    <row r="2022" spans="1:11" customFormat="1" ht="15.5" x14ac:dyDescent="0.35">
      <c r="A2022" s="10" t="s">
        <v>9649</v>
      </c>
      <c r="B2022" s="155" t="s">
        <v>2304</v>
      </c>
      <c r="C2022" s="665" t="s">
        <v>2305</v>
      </c>
      <c r="D2022" s="156"/>
      <c r="E2022" s="175"/>
      <c r="F2022" s="293">
        <v>1476</v>
      </c>
      <c r="G2022" s="358" t="s">
        <v>141</v>
      </c>
      <c r="H2022" s="359" t="str">
        <f>IFERROR(IF(OR(#REF!,#REF!,#REF!),H$3*$F2022,""),"n/a")</f>
        <v>n/a</v>
      </c>
      <c r="I2022" s="359" t="str">
        <f>IFERROR(IF(OR(#REF!,#REF!,#REF!),I$3*$F2022,""),"n/a")</f>
        <v>n/a</v>
      </c>
      <c r="J2022" s="359" t="str">
        <f>IFERROR(IF(OR(#REF!,#REF!,#REF!),J$3*$F2022,""),"n/a")</f>
        <v>n/a</v>
      </c>
      <c r="K2022" s="359" t="str">
        <f>IFERROR(IF(OR(#REF!,#REF!,#REF!),K$3*$F2022,""),"n/a")</f>
        <v>n/a</v>
      </c>
    </row>
    <row r="2023" spans="1:11" customFormat="1" ht="15.5" x14ac:dyDescent="0.35">
      <c r="A2023" s="8"/>
      <c r="B2023" s="740" t="s">
        <v>2306</v>
      </c>
      <c r="C2023" s="667" t="s">
        <v>2307</v>
      </c>
      <c r="D2023" s="160"/>
      <c r="E2023" s="200"/>
      <c r="F2023" s="393">
        <v>1476</v>
      </c>
      <c r="G2023" s="358" t="s">
        <v>141</v>
      </c>
      <c r="H2023" s="359" t="str">
        <f>IFERROR(IF(OR(#REF!,#REF!,#REF!),H$3*$F2023,""),"n/a")</f>
        <v>n/a</v>
      </c>
      <c r="I2023" s="359" t="str">
        <f>IFERROR(IF(OR(#REF!,#REF!,#REF!),I$3*$F2023,""),"n/a")</f>
        <v>n/a</v>
      </c>
      <c r="J2023" s="359" t="str">
        <f>IFERROR(IF(OR(#REF!,#REF!,#REF!),J$3*$F2023,""),"n/a")</f>
        <v>n/a</v>
      </c>
      <c r="K2023" s="359" t="str">
        <f>IFERROR(IF(OR(#REF!,#REF!,#REF!),K$3*$F2023,""),"n/a")</f>
        <v>n/a</v>
      </c>
    </row>
    <row r="2024" spans="1:11" customFormat="1" ht="15.5" x14ac:dyDescent="0.35">
      <c r="A2024" s="8"/>
      <c r="B2024" s="740" t="s">
        <v>2306</v>
      </c>
      <c r="C2024" s="667" t="s">
        <v>2308</v>
      </c>
      <c r="D2024" s="160"/>
      <c r="E2024" s="176"/>
      <c r="F2024" s="393">
        <v>1476</v>
      </c>
      <c r="G2024" s="358" t="s">
        <v>141</v>
      </c>
      <c r="H2024" s="359" t="str">
        <f>IFERROR(IF(OR(#REF!,#REF!,#REF!),H$3*$F2024,""),"n/a")</f>
        <v>n/a</v>
      </c>
      <c r="I2024" s="359" t="str">
        <f>IFERROR(IF(OR(#REF!,#REF!,#REF!),I$3*$F2024,""),"n/a")</f>
        <v>n/a</v>
      </c>
      <c r="J2024" s="359" t="str">
        <f>IFERROR(IF(OR(#REF!,#REF!,#REF!),J$3*$F2024,""),"n/a")</f>
        <v>n/a</v>
      </c>
      <c r="K2024" s="359" t="str">
        <f>IFERROR(IF(OR(#REF!,#REF!,#REF!),K$3*$F2024,""),"n/a")</f>
        <v>n/a</v>
      </c>
    </row>
    <row r="2025" spans="1:11" customFormat="1" ht="15.5" x14ac:dyDescent="0.35">
      <c r="A2025" s="8"/>
      <c r="B2025" s="740" t="s">
        <v>2306</v>
      </c>
      <c r="C2025" s="660" t="s">
        <v>2309</v>
      </c>
      <c r="D2025" s="324"/>
      <c r="E2025" s="328"/>
      <c r="F2025" s="393">
        <v>1476</v>
      </c>
      <c r="G2025" s="358" t="s">
        <v>141</v>
      </c>
      <c r="H2025" s="359" t="str">
        <f>IFERROR(IF(OR(#REF!,#REF!,#REF!),H$3*$F2025,""),"n/a")</f>
        <v>n/a</v>
      </c>
      <c r="I2025" s="359" t="str">
        <f>IFERROR(IF(OR(#REF!,#REF!,#REF!),I$3*$F2025,""),"n/a")</f>
        <v>n/a</v>
      </c>
      <c r="J2025" s="359" t="str">
        <f>IFERROR(IF(OR(#REF!,#REF!,#REF!),J$3*$F2025,""),"n/a")</f>
        <v>n/a</v>
      </c>
      <c r="K2025" s="359" t="str">
        <f>IFERROR(IF(OR(#REF!,#REF!,#REF!),K$3*$F2025,""),"n/a")</f>
        <v>n/a</v>
      </c>
    </row>
    <row r="2026" spans="1:11" customFormat="1" ht="15.5" x14ac:dyDescent="0.35">
      <c r="A2026" s="404" t="s">
        <v>2310</v>
      </c>
      <c r="B2026" s="751" t="s">
        <v>141</v>
      </c>
      <c r="C2026" s="659" t="s">
        <v>141</v>
      </c>
      <c r="D2026" s="447"/>
      <c r="E2026" s="469" t="s">
        <v>141</v>
      </c>
      <c r="F2026" s="478" t="s">
        <v>141</v>
      </c>
      <c r="G2026" s="358" t="s">
        <v>141</v>
      </c>
      <c r="H2026" s="359" t="str">
        <f>IFERROR(IF(OR(#REF!,#REF!,#REF!),H$3*$F2026,""),"n/a")</f>
        <v>n/a</v>
      </c>
      <c r="I2026" s="359" t="str">
        <f>IFERROR(IF(OR(#REF!,#REF!,#REF!),I$3*$F2026,""),"n/a")</f>
        <v>n/a</v>
      </c>
      <c r="J2026" s="359" t="str">
        <f>IFERROR(IF(OR(#REF!,#REF!,#REF!),J$3*$F2026,""),"n/a")</f>
        <v>n/a</v>
      </c>
      <c r="K2026" s="359" t="str">
        <f>IFERROR(IF(OR(#REF!,#REF!,#REF!),K$3*$F2026,""),"n/a")</f>
        <v>n/a</v>
      </c>
    </row>
    <row r="2027" spans="1:11" customFormat="1" ht="15.5" x14ac:dyDescent="0.35">
      <c r="A2027" s="8" t="s">
        <v>9650</v>
      </c>
      <c r="B2027" s="574" t="s">
        <v>2311</v>
      </c>
      <c r="C2027" s="193" t="s">
        <v>2312</v>
      </c>
      <c r="D2027" s="309"/>
      <c r="E2027" s="310" t="s">
        <v>141</v>
      </c>
      <c r="F2027" s="393">
        <v>180.81</v>
      </c>
      <c r="G2027" s="358" t="s">
        <v>141</v>
      </c>
      <c r="H2027" s="359" t="str">
        <f>IFERROR(IF(OR(#REF!,#REF!,#REF!),H$3*$F2027,""),"n/a")</f>
        <v>n/a</v>
      </c>
      <c r="I2027" s="359" t="str">
        <f>IFERROR(IF(OR(#REF!,#REF!,#REF!),I$3*$F2027,""),"n/a")</f>
        <v>n/a</v>
      </c>
      <c r="J2027" s="359" t="str">
        <f>IFERROR(IF(OR(#REF!,#REF!,#REF!),J$3*$F2027,""),"n/a")</f>
        <v>n/a</v>
      </c>
      <c r="K2027" s="359" t="str">
        <f>IFERROR(IF(OR(#REF!,#REF!,#REF!),K$3*$F2027,""),"n/a")</f>
        <v>n/a</v>
      </c>
    </row>
    <row r="2028" spans="1:11" customFormat="1" ht="16" thickBot="1" x14ac:dyDescent="0.4">
      <c r="A2028" s="11"/>
      <c r="B2028" s="565" t="s">
        <v>2313</v>
      </c>
      <c r="C2028" s="391" t="s">
        <v>2314</v>
      </c>
      <c r="D2028" s="386"/>
      <c r="E2028" s="399"/>
      <c r="F2028" s="344">
        <v>180.81</v>
      </c>
      <c r="G2028" s="358" t="s">
        <v>141</v>
      </c>
      <c r="H2028" s="359" t="str">
        <f>IFERROR(IF(OR(#REF!,#REF!,#REF!),H$3*$F2028,""),"n/a")</f>
        <v>n/a</v>
      </c>
      <c r="I2028" s="359" t="str">
        <f>IFERROR(IF(OR(#REF!,#REF!,#REF!),I$3*$F2028,""),"n/a")</f>
        <v>n/a</v>
      </c>
      <c r="J2028" s="359" t="str">
        <f>IFERROR(IF(OR(#REF!,#REF!,#REF!),J$3*$F2028,""),"n/a")</f>
        <v>n/a</v>
      </c>
      <c r="K2028" s="359" t="str">
        <f>IFERROR(IF(OR(#REF!,#REF!,#REF!),K$3*$F2028,""),"n/a")</f>
        <v>n/a</v>
      </c>
    </row>
    <row r="2029" spans="1:11" customFormat="1" ht="15.5" x14ac:dyDescent="0.35">
      <c r="A2029" s="10"/>
      <c r="B2029" s="16" t="s">
        <v>8047</v>
      </c>
      <c r="C2029" s="108" t="s">
        <v>7216</v>
      </c>
      <c r="D2029" s="18"/>
      <c r="E2029" s="165"/>
      <c r="F2029" s="276">
        <v>180.81</v>
      </c>
      <c r="G2029" s="358" t="s">
        <v>141</v>
      </c>
      <c r="H2029" s="359" t="str">
        <f>IFERROR(IF(OR(#REF!,#REF!,#REF!),H$3*$F2029,""),"n/a")</f>
        <v>n/a</v>
      </c>
      <c r="I2029" s="359" t="str">
        <f>IFERROR(IF(OR(#REF!,#REF!,#REF!),I$3*$F2029,""),"n/a")</f>
        <v>n/a</v>
      </c>
      <c r="J2029" s="359" t="str">
        <f>IFERROR(IF(OR(#REF!,#REF!,#REF!),J$3*$F2029,""),"n/a")</f>
        <v>n/a</v>
      </c>
      <c r="K2029" s="359" t="str">
        <f>IFERROR(IF(OR(#REF!,#REF!,#REF!),K$3*$F2029,""),"n/a")</f>
        <v>n/a</v>
      </c>
    </row>
    <row r="2030" spans="1:11" customFormat="1" ht="15.5" x14ac:dyDescent="0.35">
      <c r="A2030" s="8"/>
      <c r="B2030" s="574" t="s">
        <v>8047</v>
      </c>
      <c r="C2030" s="110" t="s">
        <v>7215</v>
      </c>
      <c r="D2030" s="20"/>
      <c r="E2030" s="162"/>
      <c r="F2030" s="393">
        <v>180.81</v>
      </c>
      <c r="G2030" s="358" t="s">
        <v>141</v>
      </c>
      <c r="H2030" s="359" t="str">
        <f>IFERROR(IF(OR(#REF!,#REF!,#REF!),H$3*$F2030,""),"n/a")</f>
        <v>n/a</v>
      </c>
      <c r="I2030" s="359" t="str">
        <f>IFERROR(IF(OR(#REF!,#REF!,#REF!),I$3*$F2030,""),"n/a")</f>
        <v>n/a</v>
      </c>
      <c r="J2030" s="359" t="str">
        <f>IFERROR(IF(OR(#REF!,#REF!,#REF!),J$3*$F2030,""),"n/a")</f>
        <v>n/a</v>
      </c>
      <c r="K2030" s="359" t="str">
        <f>IFERROR(IF(OR(#REF!,#REF!,#REF!),K$3*$F2030,""),"n/a")</f>
        <v>n/a</v>
      </c>
    </row>
    <row r="2031" spans="1:11" customFormat="1" ht="15.5" x14ac:dyDescent="0.35">
      <c r="A2031" s="8"/>
      <c r="B2031" s="574" t="s">
        <v>2313</v>
      </c>
      <c r="C2031" s="110" t="s">
        <v>2315</v>
      </c>
      <c r="D2031" s="20"/>
      <c r="E2031" s="53" t="s">
        <v>141</v>
      </c>
      <c r="F2031" s="393">
        <v>180.81</v>
      </c>
      <c r="G2031" s="358" t="s">
        <v>141</v>
      </c>
      <c r="H2031" s="359" t="str">
        <f>IFERROR(IF(OR(#REF!,#REF!,#REF!),H$3*$F2031,""),"n/a")</f>
        <v>n/a</v>
      </c>
      <c r="I2031" s="359" t="str">
        <f>IFERROR(IF(OR(#REF!,#REF!,#REF!),I$3*$F2031,""),"n/a")</f>
        <v>n/a</v>
      </c>
      <c r="J2031" s="359" t="str">
        <f>IFERROR(IF(OR(#REF!,#REF!,#REF!),J$3*$F2031,""),"n/a")</f>
        <v>n/a</v>
      </c>
      <c r="K2031" s="359" t="str">
        <f>IFERROR(IF(OR(#REF!,#REF!,#REF!),K$3*$F2031,""),"n/a")</f>
        <v>n/a</v>
      </c>
    </row>
    <row r="2032" spans="1:11" customFormat="1" ht="31" x14ac:dyDescent="0.35">
      <c r="A2032" s="8" t="s">
        <v>9651</v>
      </c>
      <c r="B2032" s="574" t="s">
        <v>8048</v>
      </c>
      <c r="C2032" s="440" t="s">
        <v>8049</v>
      </c>
      <c r="D2032" s="20"/>
      <c r="E2032" s="53"/>
      <c r="F2032" s="393">
        <v>202.5</v>
      </c>
      <c r="G2032" s="358" t="s">
        <v>141</v>
      </c>
      <c r="H2032" s="359" t="str">
        <f>IFERROR(IF(OR(#REF!,#REF!,#REF!),H$3*$F2032,""),"n/a")</f>
        <v>n/a</v>
      </c>
      <c r="I2032" s="359" t="str">
        <f>IFERROR(IF(OR(#REF!,#REF!,#REF!),I$3*$F2032,""),"n/a")</f>
        <v>n/a</v>
      </c>
      <c r="J2032" s="359" t="str">
        <f>IFERROR(IF(OR(#REF!,#REF!,#REF!),J$3*$F2032,""),"n/a")</f>
        <v>n/a</v>
      </c>
      <c r="K2032" s="359" t="str">
        <f>IFERROR(IF(OR(#REF!,#REF!,#REF!),K$3*$F2032,""),"n/a")</f>
        <v>n/a</v>
      </c>
    </row>
    <row r="2033" spans="1:11" customFormat="1" ht="31" x14ac:dyDescent="0.35">
      <c r="A2033" s="8"/>
      <c r="B2033" s="574" t="s">
        <v>8048</v>
      </c>
      <c r="C2033" s="653" t="s">
        <v>7198</v>
      </c>
      <c r="D2033" s="309"/>
      <c r="E2033" s="310"/>
      <c r="F2033" s="393">
        <v>202.5</v>
      </c>
      <c r="G2033" s="358" t="s">
        <v>141</v>
      </c>
      <c r="H2033" s="359" t="str">
        <f>IFERROR(IF(OR(#REF!,#REF!,#REF!),H$3*$F2033,""),"n/a")</f>
        <v>n/a</v>
      </c>
      <c r="I2033" s="359" t="str">
        <f>IFERROR(IF(OR(#REF!,#REF!,#REF!),I$3*$F2033,""),"n/a")</f>
        <v>n/a</v>
      </c>
      <c r="J2033" s="359" t="str">
        <f>IFERROR(IF(OR(#REF!,#REF!,#REF!),J$3*$F2033,""),"n/a")</f>
        <v>n/a</v>
      </c>
      <c r="K2033" s="359" t="str">
        <f>IFERROR(IF(OR(#REF!,#REF!,#REF!),K$3*$F2033,""),"n/a")</f>
        <v>n/a</v>
      </c>
    </row>
    <row r="2034" spans="1:11" customFormat="1" ht="16" thickBot="1" x14ac:dyDescent="0.4">
      <c r="A2034" s="11"/>
      <c r="B2034" s="565" t="s">
        <v>8050</v>
      </c>
      <c r="C2034" s="661" t="s">
        <v>7230</v>
      </c>
      <c r="D2034" s="386"/>
      <c r="E2034" s="384"/>
      <c r="F2034" s="344">
        <v>202.5</v>
      </c>
      <c r="G2034" s="358" t="s">
        <v>141</v>
      </c>
      <c r="H2034" s="359" t="str">
        <f>IFERROR(IF(OR(#REF!,#REF!,#REF!),H$3*$F2034,""),"n/a")</f>
        <v>n/a</v>
      </c>
      <c r="I2034" s="359" t="str">
        <f>IFERROR(IF(OR(#REF!,#REF!,#REF!),I$3*$F2034,""),"n/a")</f>
        <v>n/a</v>
      </c>
      <c r="J2034" s="359" t="str">
        <f>IFERROR(IF(OR(#REF!,#REF!,#REF!),J$3*$F2034,""),"n/a")</f>
        <v>n/a</v>
      </c>
      <c r="K2034" s="359" t="str">
        <f>IFERROR(IF(OR(#REF!,#REF!,#REF!),K$3*$F2034,""),"n/a")</f>
        <v>n/a</v>
      </c>
    </row>
    <row r="2035" spans="1:11" customFormat="1" ht="31" x14ac:dyDescent="0.35">
      <c r="A2035" s="10"/>
      <c r="B2035" s="16" t="s">
        <v>8051</v>
      </c>
      <c r="C2035" s="517" t="s">
        <v>7225</v>
      </c>
      <c r="D2035" s="18"/>
      <c r="E2035" s="52"/>
      <c r="F2035" s="276">
        <v>202.5</v>
      </c>
      <c r="G2035" s="358" t="s">
        <v>141</v>
      </c>
      <c r="H2035" s="359" t="str">
        <f>IFERROR(IF(OR(#REF!,#REF!,#REF!),H$3*$F2035,""),"n/a")</f>
        <v>n/a</v>
      </c>
      <c r="I2035" s="359" t="str">
        <f>IFERROR(IF(OR(#REF!,#REF!,#REF!),I$3*$F2035,""),"n/a")</f>
        <v>n/a</v>
      </c>
      <c r="J2035" s="359" t="str">
        <f>IFERROR(IF(OR(#REF!,#REF!,#REF!),J$3*$F2035,""),"n/a")</f>
        <v>n/a</v>
      </c>
      <c r="K2035" s="359" t="str">
        <f>IFERROR(IF(OR(#REF!,#REF!,#REF!),K$3*$F2035,""),"n/a")</f>
        <v>n/a</v>
      </c>
    </row>
    <row r="2036" spans="1:11" customFormat="1" ht="31" x14ac:dyDescent="0.35">
      <c r="A2036" s="8" t="s">
        <v>9652</v>
      </c>
      <c r="B2036" s="574" t="s">
        <v>8052</v>
      </c>
      <c r="C2036" s="440" t="s">
        <v>8053</v>
      </c>
      <c r="D2036" s="20"/>
      <c r="E2036" s="53"/>
      <c r="F2036" s="393">
        <v>357.48</v>
      </c>
      <c r="G2036" s="358" t="s">
        <v>141</v>
      </c>
      <c r="H2036" s="359" t="str">
        <f>IFERROR(IF(OR(#REF!,#REF!,#REF!),H$3*$F2036,""),"n/a")</f>
        <v>n/a</v>
      </c>
      <c r="I2036" s="359" t="str">
        <f>IFERROR(IF(OR(#REF!,#REF!,#REF!),I$3*$F2036,""),"n/a")</f>
        <v>n/a</v>
      </c>
      <c r="J2036" s="359" t="str">
        <f>IFERROR(IF(OR(#REF!,#REF!,#REF!),J$3*$F2036,""),"n/a")</f>
        <v>n/a</v>
      </c>
      <c r="K2036" s="359" t="str">
        <f>IFERROR(IF(OR(#REF!,#REF!,#REF!),K$3*$F2036,""),"n/a")</f>
        <v>n/a</v>
      </c>
    </row>
    <row r="2037" spans="1:11" customFormat="1" ht="31" x14ac:dyDescent="0.35">
      <c r="A2037" s="8"/>
      <c r="B2037" s="574" t="s">
        <v>8052</v>
      </c>
      <c r="C2037" s="653" t="s">
        <v>7197</v>
      </c>
      <c r="D2037" s="309"/>
      <c r="E2037" s="310"/>
      <c r="F2037" s="393">
        <v>357.48</v>
      </c>
      <c r="G2037" s="358" t="s">
        <v>141</v>
      </c>
      <c r="H2037" s="359" t="str">
        <f>IFERROR(IF(OR(#REF!,#REF!,#REF!),H$3*$F2037,""),"n/a")</f>
        <v>n/a</v>
      </c>
      <c r="I2037" s="359" t="str">
        <f>IFERROR(IF(OR(#REF!,#REF!,#REF!),I$3*$F2037,""),"n/a")</f>
        <v>n/a</v>
      </c>
      <c r="J2037" s="359" t="str">
        <f>IFERROR(IF(OR(#REF!,#REF!,#REF!),J$3*$F2037,""),"n/a")</f>
        <v>n/a</v>
      </c>
      <c r="K2037" s="359" t="str">
        <f>IFERROR(IF(OR(#REF!,#REF!,#REF!),K$3*$F2037,""),"n/a")</f>
        <v>n/a</v>
      </c>
    </row>
    <row r="2038" spans="1:11" customFormat="1" ht="15.5" x14ac:dyDescent="0.35">
      <c r="A2038" s="8"/>
      <c r="B2038" s="574" t="s">
        <v>8054</v>
      </c>
      <c r="C2038" s="653" t="s">
        <v>7231</v>
      </c>
      <c r="D2038" s="309"/>
      <c r="E2038" s="310"/>
      <c r="F2038" s="393">
        <v>357.48</v>
      </c>
      <c r="G2038" s="358" t="s">
        <v>141</v>
      </c>
      <c r="H2038" s="359" t="str">
        <f>IFERROR(IF(OR(#REF!,#REF!,#REF!),H$3*$F2038,""),"n/a")</f>
        <v>n/a</v>
      </c>
      <c r="I2038" s="359" t="str">
        <f>IFERROR(IF(OR(#REF!,#REF!,#REF!),I$3*$F2038,""),"n/a")</f>
        <v>n/a</v>
      </c>
      <c r="J2038" s="359" t="str">
        <f>IFERROR(IF(OR(#REF!,#REF!,#REF!),J$3*$F2038,""),"n/a")</f>
        <v>n/a</v>
      </c>
      <c r="K2038" s="359" t="str">
        <f>IFERROR(IF(OR(#REF!,#REF!,#REF!),K$3*$F2038,""),"n/a")</f>
        <v>n/a</v>
      </c>
    </row>
    <row r="2039" spans="1:11" customFormat="1" ht="31" x14ac:dyDescent="0.35">
      <c r="A2039" s="8"/>
      <c r="B2039" s="574" t="s">
        <v>8055</v>
      </c>
      <c r="C2039" s="653" t="s">
        <v>7226</v>
      </c>
      <c r="D2039" s="309"/>
      <c r="E2039" s="310"/>
      <c r="F2039" s="393">
        <v>357.48</v>
      </c>
      <c r="G2039" s="358" t="s">
        <v>141</v>
      </c>
      <c r="H2039" s="359" t="str">
        <f>IFERROR(IF(OR(#REF!,#REF!,#REF!),H$3*$F2039,""),"n/a")</f>
        <v>n/a</v>
      </c>
      <c r="I2039" s="359" t="str">
        <f>IFERROR(IF(OR(#REF!,#REF!,#REF!),I$3*$F2039,""),"n/a")</f>
        <v>n/a</v>
      </c>
      <c r="J2039" s="359" t="str">
        <f>IFERROR(IF(OR(#REF!,#REF!,#REF!),J$3*$F2039,""),"n/a")</f>
        <v>n/a</v>
      </c>
      <c r="K2039" s="359" t="str">
        <f>IFERROR(IF(OR(#REF!,#REF!,#REF!),K$3*$F2039,""),"n/a")</f>
        <v>n/a</v>
      </c>
    </row>
    <row r="2040" spans="1:11" customFormat="1" ht="15.5" x14ac:dyDescent="0.35">
      <c r="A2040" s="8" t="s">
        <v>9653</v>
      </c>
      <c r="B2040" s="574" t="s">
        <v>2316</v>
      </c>
      <c r="C2040" s="653" t="s">
        <v>2317</v>
      </c>
      <c r="D2040" s="309"/>
      <c r="E2040" s="310" t="s">
        <v>141</v>
      </c>
      <c r="F2040" s="393">
        <v>313.77999999999997</v>
      </c>
      <c r="G2040" s="358" t="s">
        <v>141</v>
      </c>
      <c r="H2040" s="359" t="str">
        <f>IFERROR(IF(OR(#REF!,#REF!,#REF!),H$3*$F2040,""),"n/a")</f>
        <v>n/a</v>
      </c>
      <c r="I2040" s="359" t="str">
        <f>IFERROR(IF(OR(#REF!,#REF!,#REF!),I$3*$F2040,""),"n/a")</f>
        <v>n/a</v>
      </c>
      <c r="J2040" s="359" t="str">
        <f>IFERROR(IF(OR(#REF!,#REF!,#REF!),J$3*$F2040,""),"n/a")</f>
        <v>n/a</v>
      </c>
      <c r="K2040" s="359" t="str">
        <f>IFERROR(IF(OR(#REF!,#REF!,#REF!),K$3*$F2040,""),"n/a")</f>
        <v>n/a</v>
      </c>
    </row>
    <row r="2041" spans="1:11" customFormat="1" ht="15.5" x14ac:dyDescent="0.35">
      <c r="A2041" s="8"/>
      <c r="B2041" s="574" t="s">
        <v>8056</v>
      </c>
      <c r="C2041" s="193" t="s">
        <v>7214</v>
      </c>
      <c r="D2041" s="309"/>
      <c r="E2041" s="327"/>
      <c r="F2041" s="393">
        <v>313.77999999999997</v>
      </c>
      <c r="G2041" s="358" t="s">
        <v>141</v>
      </c>
      <c r="H2041" s="359" t="str">
        <f>IFERROR(IF(OR(#REF!,#REF!,#REF!),H$3*$F2041,""),"n/a")</f>
        <v>n/a</v>
      </c>
      <c r="I2041" s="359" t="str">
        <f>IFERROR(IF(OR(#REF!,#REF!,#REF!),I$3*$F2041,""),"n/a")</f>
        <v>n/a</v>
      </c>
      <c r="J2041" s="359" t="str">
        <f>IFERROR(IF(OR(#REF!,#REF!,#REF!),J$3*$F2041,""),"n/a")</f>
        <v>n/a</v>
      </c>
      <c r="K2041" s="359" t="str">
        <f>IFERROR(IF(OR(#REF!,#REF!,#REF!),K$3*$F2041,""),"n/a")</f>
        <v>n/a</v>
      </c>
    </row>
    <row r="2042" spans="1:11" customFormat="1" ht="16" thickBot="1" x14ac:dyDescent="0.4">
      <c r="A2042" s="8"/>
      <c r="B2042" s="221" t="s">
        <v>8056</v>
      </c>
      <c r="C2042" s="247" t="s">
        <v>7213</v>
      </c>
      <c r="D2042" s="222"/>
      <c r="E2042" s="267"/>
      <c r="F2042" s="274">
        <v>313.77999999999997</v>
      </c>
      <c r="G2042" s="358" t="s">
        <v>141</v>
      </c>
      <c r="H2042" s="359" t="str">
        <f>IFERROR(IF(OR(#REF!,#REF!,#REF!),H$3*$F2042,""),"n/a")</f>
        <v>n/a</v>
      </c>
      <c r="I2042" s="359" t="str">
        <f>IFERROR(IF(OR(#REF!,#REF!,#REF!),I$3*$F2042,""),"n/a")</f>
        <v>n/a</v>
      </c>
      <c r="J2042" s="359" t="str">
        <f>IFERROR(IF(OR(#REF!,#REF!,#REF!),J$3*$F2042,""),"n/a")</f>
        <v>n/a</v>
      </c>
      <c r="K2042" s="359" t="str">
        <f>IFERROR(IF(OR(#REF!,#REF!,#REF!),K$3*$F2042,""),"n/a")</f>
        <v>n/a</v>
      </c>
    </row>
    <row r="2043" spans="1:11" customFormat="1" ht="15.5" x14ac:dyDescent="0.35">
      <c r="A2043" s="10"/>
      <c r="B2043" s="16" t="s">
        <v>2316</v>
      </c>
      <c r="C2043" s="108" t="s">
        <v>2318</v>
      </c>
      <c r="D2043" s="18"/>
      <c r="E2043" s="165"/>
      <c r="F2043" s="276">
        <v>313.77999999999997</v>
      </c>
      <c r="G2043" s="358" t="s">
        <v>141</v>
      </c>
      <c r="H2043" s="359" t="str">
        <f>IFERROR(IF(OR(#REF!,#REF!,#REF!),H$3*$F2043,""),"n/a")</f>
        <v>n/a</v>
      </c>
      <c r="I2043" s="359" t="str">
        <f>IFERROR(IF(OR(#REF!,#REF!,#REF!),I$3*$F2043,""),"n/a")</f>
        <v>n/a</v>
      </c>
      <c r="J2043" s="359" t="str">
        <f>IFERROR(IF(OR(#REF!,#REF!,#REF!),J$3*$F2043,""),"n/a")</f>
        <v>n/a</v>
      </c>
      <c r="K2043" s="359" t="str">
        <f>IFERROR(IF(OR(#REF!,#REF!,#REF!),K$3*$F2043,""),"n/a")</f>
        <v>n/a</v>
      </c>
    </row>
    <row r="2044" spans="1:11" customFormat="1" ht="15.5" x14ac:dyDescent="0.35">
      <c r="A2044" s="8"/>
      <c r="B2044" s="574" t="s">
        <v>2319</v>
      </c>
      <c r="C2044" s="653" t="s">
        <v>2320</v>
      </c>
      <c r="D2044" s="309"/>
      <c r="E2044" s="310"/>
      <c r="F2044" s="393">
        <v>313.77999999999997</v>
      </c>
      <c r="G2044" s="358" t="s">
        <v>141</v>
      </c>
      <c r="H2044" s="359" t="str">
        <f>IFERROR(IF(OR(#REF!,#REF!,#REF!),H$3*$F2044,""),"n/a")</f>
        <v>n/a</v>
      </c>
      <c r="I2044" s="359" t="str">
        <f>IFERROR(IF(OR(#REF!,#REF!,#REF!),I$3*$F2044,""),"n/a")</f>
        <v>n/a</v>
      </c>
      <c r="J2044" s="359" t="str">
        <f>IFERROR(IF(OR(#REF!,#REF!,#REF!),J$3*$F2044,""),"n/a")</f>
        <v>n/a</v>
      </c>
      <c r="K2044" s="359" t="str">
        <f>IFERROR(IF(OR(#REF!,#REF!,#REF!),K$3*$F2044,""),"n/a")</f>
        <v>n/a</v>
      </c>
    </row>
    <row r="2045" spans="1:11" customFormat="1" ht="15.5" x14ac:dyDescent="0.35">
      <c r="A2045" s="8"/>
      <c r="B2045" s="574" t="s">
        <v>2321</v>
      </c>
      <c r="C2045" s="653" t="s">
        <v>2322</v>
      </c>
      <c r="D2045" s="309"/>
      <c r="E2045" s="310"/>
      <c r="F2045" s="393">
        <v>313.77999999999997</v>
      </c>
      <c r="G2045" s="358" t="s">
        <v>141</v>
      </c>
      <c r="H2045" s="359" t="str">
        <f>IFERROR(IF(OR(#REF!,#REF!,#REF!),H$3*$F2045,""),"n/a")</f>
        <v>n/a</v>
      </c>
      <c r="I2045" s="359" t="str">
        <f>IFERROR(IF(OR(#REF!,#REF!,#REF!),I$3*$F2045,""),"n/a")</f>
        <v>n/a</v>
      </c>
      <c r="J2045" s="359" t="str">
        <f>IFERROR(IF(OR(#REF!,#REF!,#REF!),J$3*$F2045,""),"n/a")</f>
        <v>n/a</v>
      </c>
      <c r="K2045" s="359" t="str">
        <f>IFERROR(IF(OR(#REF!,#REF!,#REF!),K$3*$F2045,""),"n/a")</f>
        <v>n/a</v>
      </c>
    </row>
    <row r="2046" spans="1:11" customFormat="1" ht="31" x14ac:dyDescent="0.35">
      <c r="A2046" s="8"/>
      <c r="B2046" s="574" t="s">
        <v>8057</v>
      </c>
      <c r="C2046" s="653" t="s">
        <v>7208</v>
      </c>
      <c r="D2046" s="309"/>
      <c r="E2046" s="310"/>
      <c r="F2046" s="393">
        <v>313.77999999999997</v>
      </c>
      <c r="G2046" s="358" t="s">
        <v>141</v>
      </c>
      <c r="H2046" s="359" t="str">
        <f>IFERROR(IF(OR(#REF!,#REF!,#REF!),H$3*$F2046,""),"n/a")</f>
        <v>n/a</v>
      </c>
      <c r="I2046" s="359" t="str">
        <f>IFERROR(IF(OR(#REF!,#REF!,#REF!),I$3*$F2046,""),"n/a")</f>
        <v>n/a</v>
      </c>
      <c r="J2046" s="359" t="str">
        <f>IFERROR(IF(OR(#REF!,#REF!,#REF!),J$3*$F2046,""),"n/a")</f>
        <v>n/a</v>
      </c>
      <c r="K2046" s="359" t="str">
        <f>IFERROR(IF(OR(#REF!,#REF!,#REF!),K$3*$F2046,""),"n/a")</f>
        <v>n/a</v>
      </c>
    </row>
    <row r="2047" spans="1:11" customFormat="1" ht="16" thickBot="1" x14ac:dyDescent="0.4">
      <c r="A2047" s="11"/>
      <c r="B2047" s="565" t="s">
        <v>2319</v>
      </c>
      <c r="C2047" s="391" t="s">
        <v>2323</v>
      </c>
      <c r="D2047" s="386"/>
      <c r="E2047" s="384"/>
      <c r="F2047" s="344">
        <v>313.77999999999997</v>
      </c>
      <c r="G2047" s="358" t="s">
        <v>141</v>
      </c>
      <c r="H2047" s="359" t="str">
        <f>IFERROR(IF(OR(#REF!,#REF!,#REF!),H$3*$F2047,""),"n/a")</f>
        <v>n/a</v>
      </c>
      <c r="I2047" s="359" t="str">
        <f>IFERROR(IF(OR(#REF!,#REF!,#REF!),I$3*$F2047,""),"n/a")</f>
        <v>n/a</v>
      </c>
      <c r="J2047" s="359" t="str">
        <f>IFERROR(IF(OR(#REF!,#REF!,#REF!),J$3*$F2047,""),"n/a")</f>
        <v>n/a</v>
      </c>
      <c r="K2047" s="359" t="str">
        <f>IFERROR(IF(OR(#REF!,#REF!,#REF!),K$3*$F2047,""),"n/a")</f>
        <v>n/a</v>
      </c>
    </row>
    <row r="2048" spans="1:11" customFormat="1" ht="15.5" x14ac:dyDescent="0.35">
      <c r="A2048" s="8"/>
      <c r="B2048" s="3" t="s">
        <v>2316</v>
      </c>
      <c r="C2048" s="440" t="s">
        <v>2324</v>
      </c>
      <c r="D2048" s="20"/>
      <c r="E2048" s="53" t="s">
        <v>141</v>
      </c>
      <c r="F2048" s="273">
        <v>313.77999999999997</v>
      </c>
      <c r="G2048" s="358" t="s">
        <v>141</v>
      </c>
      <c r="H2048" s="359" t="str">
        <f>IFERROR(IF(OR(#REF!,#REF!,#REF!),H$3*$F2048,""),"n/a")</f>
        <v>n/a</v>
      </c>
      <c r="I2048" s="359" t="str">
        <f>IFERROR(IF(OR(#REF!,#REF!,#REF!),I$3*$F2048,""),"n/a")</f>
        <v>n/a</v>
      </c>
      <c r="J2048" s="359" t="str">
        <f>IFERROR(IF(OR(#REF!,#REF!,#REF!),J$3*$F2048,""),"n/a")</f>
        <v>n/a</v>
      </c>
      <c r="K2048" s="359" t="str">
        <f>IFERROR(IF(OR(#REF!,#REF!,#REF!),K$3*$F2048,""),"n/a")</f>
        <v>n/a</v>
      </c>
    </row>
    <row r="2049" spans="1:11" customFormat="1" ht="15.5" x14ac:dyDescent="0.35">
      <c r="A2049" s="8" t="s">
        <v>9654</v>
      </c>
      <c r="B2049" s="574" t="s">
        <v>2325</v>
      </c>
      <c r="C2049" s="440" t="s">
        <v>2326</v>
      </c>
      <c r="D2049" s="20"/>
      <c r="E2049" s="53" t="s">
        <v>141</v>
      </c>
      <c r="F2049" s="393">
        <v>541.55999999999995</v>
      </c>
      <c r="G2049" s="358" t="s">
        <v>141</v>
      </c>
      <c r="H2049" s="359" t="str">
        <f>IFERROR(IF(OR(#REF!,#REF!,#REF!),H$3*$F2049,""),"n/a")</f>
        <v>n/a</v>
      </c>
      <c r="I2049" s="359" t="str">
        <f>IFERROR(IF(OR(#REF!,#REF!,#REF!),I$3*$F2049,""),"n/a")</f>
        <v>n/a</v>
      </c>
      <c r="J2049" s="359" t="str">
        <f>IFERROR(IF(OR(#REF!,#REF!,#REF!),J$3*$F2049,""),"n/a")</f>
        <v>n/a</v>
      </c>
      <c r="K2049" s="359" t="str">
        <f>IFERROR(IF(OR(#REF!,#REF!,#REF!),K$3*$F2049,""),"n/a")</f>
        <v>n/a</v>
      </c>
    </row>
    <row r="2050" spans="1:11" customFormat="1" ht="15.5" x14ac:dyDescent="0.35">
      <c r="A2050" s="8"/>
      <c r="B2050" s="574" t="s">
        <v>2325</v>
      </c>
      <c r="C2050" s="193" t="s">
        <v>2327</v>
      </c>
      <c r="D2050" s="309"/>
      <c r="E2050" s="327"/>
      <c r="F2050" s="393">
        <v>541.55999999999995</v>
      </c>
      <c r="G2050" s="358" t="s">
        <v>141</v>
      </c>
      <c r="H2050" s="359" t="str">
        <f>IFERROR(IF(OR(#REF!,#REF!,#REF!),H$3*$F2050,""),"n/a")</f>
        <v>n/a</v>
      </c>
      <c r="I2050" s="359" t="str">
        <f>IFERROR(IF(OR(#REF!,#REF!,#REF!),I$3*$F2050,""),"n/a")</f>
        <v>n/a</v>
      </c>
      <c r="J2050" s="359" t="str">
        <f>IFERROR(IF(OR(#REF!,#REF!,#REF!),J$3*$F2050,""),"n/a")</f>
        <v>n/a</v>
      </c>
      <c r="K2050" s="359" t="str">
        <f>IFERROR(IF(OR(#REF!,#REF!,#REF!),K$3*$F2050,""),"n/a")</f>
        <v>n/a</v>
      </c>
    </row>
    <row r="2051" spans="1:11" customFormat="1" ht="15.5" x14ac:dyDescent="0.35">
      <c r="A2051" s="8"/>
      <c r="B2051" s="574" t="s">
        <v>2325</v>
      </c>
      <c r="C2051" s="653" t="s">
        <v>2328</v>
      </c>
      <c r="D2051" s="309"/>
      <c r="E2051" s="310" t="s">
        <v>141</v>
      </c>
      <c r="F2051" s="393">
        <v>541.55999999999995</v>
      </c>
      <c r="G2051" s="358" t="s">
        <v>141</v>
      </c>
      <c r="H2051" s="359" t="str">
        <f>IFERROR(IF(OR(#REF!,#REF!,#REF!),H$3*$F2051,""),"n/a")</f>
        <v>n/a</v>
      </c>
      <c r="I2051" s="359" t="str">
        <f>IFERROR(IF(OR(#REF!,#REF!,#REF!),I$3*$F2051,""),"n/a")</f>
        <v>n/a</v>
      </c>
      <c r="J2051" s="359" t="str">
        <f>IFERROR(IF(OR(#REF!,#REF!,#REF!),J$3*$F2051,""),"n/a")</f>
        <v>n/a</v>
      </c>
      <c r="K2051" s="359" t="str">
        <f>IFERROR(IF(OR(#REF!,#REF!,#REF!),K$3*$F2051,""),"n/a")</f>
        <v>n/a</v>
      </c>
    </row>
    <row r="2052" spans="1:11" customFormat="1" ht="16" thickBot="1" x14ac:dyDescent="0.4">
      <c r="A2052" s="8"/>
      <c r="B2052" s="221" t="s">
        <v>8058</v>
      </c>
      <c r="C2052" s="247" t="s">
        <v>7212</v>
      </c>
      <c r="D2052" s="222"/>
      <c r="E2052" s="242"/>
      <c r="F2052" s="274">
        <v>541.55999999999995</v>
      </c>
      <c r="G2052" s="358" t="s">
        <v>141</v>
      </c>
      <c r="H2052" s="359" t="str">
        <f>IFERROR(IF(OR(#REF!,#REF!,#REF!),H$3*$F2052,""),"n/a")</f>
        <v>n/a</v>
      </c>
      <c r="I2052" s="359" t="str">
        <f>IFERROR(IF(OR(#REF!,#REF!,#REF!),I$3*$F2052,""),"n/a")</f>
        <v>n/a</v>
      </c>
      <c r="J2052" s="359" t="str">
        <f>IFERROR(IF(OR(#REF!,#REF!,#REF!),J$3*$F2052,""),"n/a")</f>
        <v>n/a</v>
      </c>
      <c r="K2052" s="359" t="str">
        <f>IFERROR(IF(OR(#REF!,#REF!,#REF!),K$3*$F2052,""),"n/a")</f>
        <v>n/a</v>
      </c>
    </row>
    <row r="2053" spans="1:11" customFormat="1" ht="15.5" x14ac:dyDescent="0.35">
      <c r="A2053" s="10"/>
      <c r="B2053" s="16" t="s">
        <v>8058</v>
      </c>
      <c r="C2053" s="108" t="s">
        <v>7211</v>
      </c>
      <c r="D2053" s="18"/>
      <c r="E2053" s="52"/>
      <c r="F2053" s="276">
        <v>541.55999999999995</v>
      </c>
      <c r="G2053" s="358" t="s">
        <v>141</v>
      </c>
      <c r="H2053" s="359" t="str">
        <f>IFERROR(IF(OR(#REF!,#REF!,#REF!),H$3*$F2053,""),"n/a")</f>
        <v>n/a</v>
      </c>
      <c r="I2053" s="359" t="str">
        <f>IFERROR(IF(OR(#REF!,#REF!,#REF!),I$3*$F2053,""),"n/a")</f>
        <v>n/a</v>
      </c>
      <c r="J2053" s="359" t="str">
        <f>IFERROR(IF(OR(#REF!,#REF!,#REF!),J$3*$F2053,""),"n/a")</f>
        <v>n/a</v>
      </c>
      <c r="K2053" s="359" t="str">
        <f>IFERROR(IF(OR(#REF!,#REF!,#REF!),K$3*$F2053,""),"n/a")</f>
        <v>n/a</v>
      </c>
    </row>
    <row r="2054" spans="1:11" customFormat="1" ht="15.5" x14ac:dyDescent="0.35">
      <c r="A2054" s="8"/>
      <c r="B2054" s="574" t="s">
        <v>2331</v>
      </c>
      <c r="C2054" s="193" t="s">
        <v>2332</v>
      </c>
      <c r="D2054" s="309"/>
      <c r="E2054" s="310"/>
      <c r="F2054" s="393">
        <v>541.55999999999995</v>
      </c>
      <c r="G2054" s="358" t="s">
        <v>141</v>
      </c>
      <c r="H2054" s="359" t="str">
        <f>IFERROR(IF(OR(#REF!,#REF!,#REF!),H$3*$F2054,""),"n/a")</f>
        <v>n/a</v>
      </c>
      <c r="I2054" s="359" t="str">
        <f>IFERROR(IF(OR(#REF!,#REF!,#REF!),I$3*$F2054,""),"n/a")</f>
        <v>n/a</v>
      </c>
      <c r="J2054" s="359" t="str">
        <f>IFERROR(IF(OR(#REF!,#REF!,#REF!),J$3*$F2054,""),"n/a")</f>
        <v>n/a</v>
      </c>
      <c r="K2054" s="359" t="str">
        <f>IFERROR(IF(OR(#REF!,#REF!,#REF!),K$3*$F2054,""),"n/a")</f>
        <v>n/a</v>
      </c>
    </row>
    <row r="2055" spans="1:11" customFormat="1" ht="15.5" x14ac:dyDescent="0.35">
      <c r="A2055" s="8"/>
      <c r="B2055" s="574" t="s">
        <v>8059</v>
      </c>
      <c r="C2055" s="193" t="s">
        <v>7207</v>
      </c>
      <c r="D2055" s="309"/>
      <c r="E2055" s="310"/>
      <c r="F2055" s="393">
        <v>541.55999999999995</v>
      </c>
      <c r="G2055" s="358" t="s">
        <v>141</v>
      </c>
      <c r="H2055" s="359" t="str">
        <f>IFERROR(IF(OR(#REF!,#REF!,#REF!),H$3*$F2055,""),"n/a")</f>
        <v>n/a</v>
      </c>
      <c r="I2055" s="359" t="str">
        <f>IFERROR(IF(OR(#REF!,#REF!,#REF!),I$3*$F2055,""),"n/a")</f>
        <v>n/a</v>
      </c>
      <c r="J2055" s="359" t="str">
        <f>IFERROR(IF(OR(#REF!,#REF!,#REF!),J$3*$F2055,""),"n/a")</f>
        <v>n/a</v>
      </c>
      <c r="K2055" s="359" t="str">
        <f>IFERROR(IF(OR(#REF!,#REF!,#REF!),K$3*$F2055,""),"n/a")</f>
        <v>n/a</v>
      </c>
    </row>
    <row r="2056" spans="1:11" customFormat="1" ht="16" thickBot="1" x14ac:dyDescent="0.4">
      <c r="A2056" s="11"/>
      <c r="B2056" s="565" t="s">
        <v>2329</v>
      </c>
      <c r="C2056" s="661" t="s">
        <v>2333</v>
      </c>
      <c r="D2056" s="386"/>
      <c r="E2056" s="384" t="s">
        <v>141</v>
      </c>
      <c r="F2056" s="344">
        <v>541.55999999999995</v>
      </c>
      <c r="G2056" s="358" t="s">
        <v>141</v>
      </c>
      <c r="H2056" s="359" t="str">
        <f>IFERROR(IF(OR(#REF!,#REF!,#REF!),H$3*$F2056,""),"n/a")</f>
        <v>n/a</v>
      </c>
      <c r="I2056" s="359" t="str">
        <f>IFERROR(IF(OR(#REF!,#REF!,#REF!),I$3*$F2056,""),"n/a")</f>
        <v>n/a</v>
      </c>
      <c r="J2056" s="359" t="str">
        <f>IFERROR(IF(OR(#REF!,#REF!,#REF!),J$3*$F2056,""),"n/a")</f>
        <v>n/a</v>
      </c>
      <c r="K2056" s="359" t="str">
        <f>IFERROR(IF(OR(#REF!,#REF!,#REF!),K$3*$F2056,""),"n/a")</f>
        <v>n/a</v>
      </c>
    </row>
    <row r="2057" spans="1:11" customFormat="1" ht="15.5" x14ac:dyDescent="0.35">
      <c r="A2057" s="8"/>
      <c r="B2057" s="3" t="s">
        <v>2329</v>
      </c>
      <c r="C2057" s="440" t="s">
        <v>2330</v>
      </c>
      <c r="D2057" s="20"/>
      <c r="E2057" s="53" t="s">
        <v>141</v>
      </c>
      <c r="F2057" s="273">
        <v>541.55999999999995</v>
      </c>
      <c r="G2057" s="358" t="s">
        <v>141</v>
      </c>
      <c r="H2057" s="359" t="str">
        <f>IFERROR(IF(OR(#REF!,#REF!,#REF!),H$3*$F2057,""),"n/a")</f>
        <v>n/a</v>
      </c>
      <c r="I2057" s="359" t="str">
        <f>IFERROR(IF(OR(#REF!,#REF!,#REF!),I$3*$F2057,""),"n/a")</f>
        <v>n/a</v>
      </c>
      <c r="J2057" s="359" t="str">
        <f>IFERROR(IF(OR(#REF!,#REF!,#REF!),J$3*$F2057,""),"n/a")</f>
        <v>n/a</v>
      </c>
      <c r="K2057" s="359" t="str">
        <f>IFERROR(IF(OR(#REF!,#REF!,#REF!),K$3*$F2057,""),"n/a")</f>
        <v>n/a</v>
      </c>
    </row>
    <row r="2058" spans="1:11" customFormat="1" ht="31" x14ac:dyDescent="0.35">
      <c r="A2058" s="8" t="s">
        <v>9655</v>
      </c>
      <c r="B2058" s="574" t="s">
        <v>8060</v>
      </c>
      <c r="C2058" s="440" t="s">
        <v>8061</v>
      </c>
      <c r="D2058" s="38"/>
      <c r="E2058" s="198"/>
      <c r="F2058" s="393">
        <v>648.47</v>
      </c>
      <c r="G2058" s="358" t="s">
        <v>141</v>
      </c>
      <c r="H2058" s="359" t="str">
        <f>IFERROR(IF(OR(#REF!,#REF!,#REF!),H$3*$F2058,""),"n/a")</f>
        <v>n/a</v>
      </c>
      <c r="I2058" s="359" t="str">
        <f>IFERROR(IF(OR(#REF!,#REF!,#REF!),I$3*$F2058,""),"n/a")</f>
        <v>n/a</v>
      </c>
      <c r="J2058" s="359" t="str">
        <f>IFERROR(IF(OR(#REF!,#REF!,#REF!),J$3*$F2058,""),"n/a")</f>
        <v>n/a</v>
      </c>
      <c r="K2058" s="359" t="str">
        <f>IFERROR(IF(OR(#REF!,#REF!,#REF!),K$3*$F2058,""),"n/a")</f>
        <v>n/a</v>
      </c>
    </row>
    <row r="2059" spans="1:11" customFormat="1" ht="31" x14ac:dyDescent="0.35">
      <c r="A2059" s="8"/>
      <c r="B2059" s="574" t="s">
        <v>8060</v>
      </c>
      <c r="C2059" s="440" t="s">
        <v>7196</v>
      </c>
      <c r="D2059" s="38"/>
      <c r="E2059" s="476"/>
      <c r="F2059" s="393">
        <v>648.47</v>
      </c>
      <c r="G2059" s="358" t="s">
        <v>141</v>
      </c>
      <c r="H2059" s="359" t="str">
        <f>IFERROR(IF(OR(#REF!,#REF!,#REF!),H$3*$F2059,""),"n/a")</f>
        <v>n/a</v>
      </c>
      <c r="I2059" s="359" t="str">
        <f>IFERROR(IF(OR(#REF!,#REF!,#REF!),I$3*$F2059,""),"n/a")</f>
        <v>n/a</v>
      </c>
      <c r="J2059" s="359" t="str">
        <f>IFERROR(IF(OR(#REF!,#REF!,#REF!),J$3*$F2059,""),"n/a")</f>
        <v>n/a</v>
      </c>
      <c r="K2059" s="359" t="str">
        <f>IFERROR(IF(OR(#REF!,#REF!,#REF!),K$3*$F2059,""),"n/a")</f>
        <v>n/a</v>
      </c>
    </row>
    <row r="2060" spans="1:11" customFormat="1" ht="31" x14ac:dyDescent="0.35">
      <c r="A2060" s="8"/>
      <c r="B2060" s="574" t="s">
        <v>8062</v>
      </c>
      <c r="C2060" s="440" t="s">
        <v>7227</v>
      </c>
      <c r="D2060" s="38"/>
      <c r="E2060" s="476"/>
      <c r="F2060" s="393">
        <v>648.47</v>
      </c>
      <c r="G2060" s="358" t="s">
        <v>141</v>
      </c>
      <c r="H2060" s="359" t="str">
        <f>IFERROR(IF(OR(#REF!,#REF!,#REF!),H$3*$F2060,""),"n/a")</f>
        <v>n/a</v>
      </c>
      <c r="I2060" s="359" t="str">
        <f>IFERROR(IF(OR(#REF!,#REF!,#REF!),I$3*$F2060,""),"n/a")</f>
        <v>n/a</v>
      </c>
      <c r="J2060" s="359" t="str">
        <f>IFERROR(IF(OR(#REF!,#REF!,#REF!),J$3*$F2060,""),"n/a")</f>
        <v>n/a</v>
      </c>
      <c r="K2060" s="359" t="str">
        <f>IFERROR(IF(OR(#REF!,#REF!,#REF!),K$3*$F2060,""),"n/a")</f>
        <v>n/a</v>
      </c>
    </row>
    <row r="2061" spans="1:11" customFormat="1" ht="15.5" x14ac:dyDescent="0.35">
      <c r="A2061" s="8" t="s">
        <v>9656</v>
      </c>
      <c r="B2061" s="574" t="s">
        <v>8063</v>
      </c>
      <c r="C2061" s="653" t="s">
        <v>8064</v>
      </c>
      <c r="D2061" s="309"/>
      <c r="E2061" s="327"/>
      <c r="F2061" s="393">
        <v>810.54</v>
      </c>
      <c r="G2061" s="358" t="s">
        <v>141</v>
      </c>
      <c r="H2061" s="359" t="str">
        <f>IFERROR(IF(OR(#REF!,#REF!,#REF!),H$3*$F2061,""),"n/a")</f>
        <v>n/a</v>
      </c>
      <c r="I2061" s="359" t="str">
        <f>IFERROR(IF(OR(#REF!,#REF!,#REF!),I$3*$F2061,""),"n/a")</f>
        <v>n/a</v>
      </c>
      <c r="J2061" s="359" t="str">
        <f>IFERROR(IF(OR(#REF!,#REF!,#REF!),J$3*$F2061,""),"n/a")</f>
        <v>n/a</v>
      </c>
      <c r="K2061" s="359" t="str">
        <f>IFERROR(IF(OR(#REF!,#REF!,#REF!),K$3*$F2061,""),"n/a")</f>
        <v>n/a</v>
      </c>
    </row>
    <row r="2062" spans="1:11" customFormat="1" ht="16" thickBot="1" x14ac:dyDescent="0.4">
      <c r="A2062" s="8"/>
      <c r="B2062" s="221" t="s">
        <v>8063</v>
      </c>
      <c r="C2062" s="669" t="s">
        <v>7232</v>
      </c>
      <c r="D2062" s="222"/>
      <c r="E2062" s="267"/>
      <c r="F2062" s="274">
        <v>810.54</v>
      </c>
      <c r="G2062" s="358" t="s">
        <v>141</v>
      </c>
      <c r="H2062" s="359" t="str">
        <f>IFERROR(IF(OR(#REF!,#REF!,#REF!),H$3*$F2062,""),"n/a")</f>
        <v>n/a</v>
      </c>
      <c r="I2062" s="359" t="str">
        <f>IFERROR(IF(OR(#REF!,#REF!,#REF!),I$3*$F2062,""),"n/a")</f>
        <v>n/a</v>
      </c>
      <c r="J2062" s="359" t="str">
        <f>IFERROR(IF(OR(#REF!,#REF!,#REF!),J$3*$F2062,""),"n/a")</f>
        <v>n/a</v>
      </c>
      <c r="K2062" s="359" t="str">
        <f>IFERROR(IF(OR(#REF!,#REF!,#REF!),K$3*$F2062,""),"n/a")</f>
        <v>n/a</v>
      </c>
    </row>
    <row r="2063" spans="1:11" customFormat="1" ht="31" x14ac:dyDescent="0.35">
      <c r="A2063" s="10" t="s">
        <v>9657</v>
      </c>
      <c r="B2063" s="16" t="s">
        <v>8065</v>
      </c>
      <c r="C2063" s="517" t="s">
        <v>8066</v>
      </c>
      <c r="D2063" s="18"/>
      <c r="E2063" s="52"/>
      <c r="F2063" s="276">
        <v>1254</v>
      </c>
      <c r="G2063" s="358" t="s">
        <v>141</v>
      </c>
      <c r="H2063" s="359" t="str">
        <f>IFERROR(IF(OR(#REF!,#REF!,#REF!),H$3*$F2063,""),"n/a")</f>
        <v>n/a</v>
      </c>
      <c r="I2063" s="359" t="str">
        <f>IFERROR(IF(OR(#REF!,#REF!,#REF!),I$3*$F2063,""),"n/a")</f>
        <v>n/a</v>
      </c>
      <c r="J2063" s="359" t="str">
        <f>IFERROR(IF(OR(#REF!,#REF!,#REF!),J$3*$F2063,""),"n/a")</f>
        <v>n/a</v>
      </c>
      <c r="K2063" s="359" t="str">
        <f>IFERROR(IF(OR(#REF!,#REF!,#REF!),K$3*$F2063,""),"n/a")</f>
        <v>n/a</v>
      </c>
    </row>
    <row r="2064" spans="1:11" customFormat="1" ht="31" x14ac:dyDescent="0.35">
      <c r="A2064" s="8"/>
      <c r="B2064" s="574" t="s">
        <v>8065</v>
      </c>
      <c r="C2064" s="653" t="s">
        <v>7195</v>
      </c>
      <c r="D2064" s="309"/>
      <c r="E2064" s="327"/>
      <c r="F2064" s="393">
        <v>1254</v>
      </c>
      <c r="G2064" s="358" t="s">
        <v>141</v>
      </c>
      <c r="H2064" s="359" t="str">
        <f>IFERROR(IF(OR(#REF!,#REF!,#REF!),H$3*$F2064,""),"n/a")</f>
        <v>n/a</v>
      </c>
      <c r="I2064" s="359" t="str">
        <f>IFERROR(IF(OR(#REF!,#REF!,#REF!),I$3*$F2064,""),"n/a")</f>
        <v>n/a</v>
      </c>
      <c r="J2064" s="359" t="str">
        <f>IFERROR(IF(OR(#REF!,#REF!,#REF!),J$3*$F2064,""),"n/a")</f>
        <v>n/a</v>
      </c>
      <c r="K2064" s="359" t="str">
        <f>IFERROR(IF(OR(#REF!,#REF!,#REF!),K$3*$F2064,""),"n/a")</f>
        <v>n/a</v>
      </c>
    </row>
    <row r="2065" spans="1:11" customFormat="1" ht="15.5" x14ac:dyDescent="0.35">
      <c r="A2065" s="8"/>
      <c r="B2065" s="574" t="s">
        <v>7229</v>
      </c>
      <c r="C2065" s="653" t="s">
        <v>7228</v>
      </c>
      <c r="D2065" s="309"/>
      <c r="E2065" s="327"/>
      <c r="F2065" s="393">
        <v>1254</v>
      </c>
      <c r="G2065" s="358" t="s">
        <v>141</v>
      </c>
      <c r="H2065" s="359" t="str">
        <f>IFERROR(IF(OR(#REF!,#REF!,#REF!),H$3*$F2065,""),"n/a")</f>
        <v>n/a</v>
      </c>
      <c r="I2065" s="359" t="str">
        <f>IFERROR(IF(OR(#REF!,#REF!,#REF!),I$3*$F2065,""),"n/a")</f>
        <v>n/a</v>
      </c>
      <c r="J2065" s="359" t="str">
        <f>IFERROR(IF(OR(#REF!,#REF!,#REF!),J$3*$F2065,""),"n/a")</f>
        <v>n/a</v>
      </c>
      <c r="K2065" s="359" t="str">
        <f>IFERROR(IF(OR(#REF!,#REF!,#REF!),K$3*$F2065,""),"n/a")</f>
        <v>n/a</v>
      </c>
    </row>
    <row r="2066" spans="1:11" customFormat="1" ht="16" thickBot="1" x14ac:dyDescent="0.4">
      <c r="A2066" s="11"/>
      <c r="B2066" s="565" t="s">
        <v>8067</v>
      </c>
      <c r="C2066" s="661" t="s">
        <v>7233</v>
      </c>
      <c r="D2066" s="386"/>
      <c r="E2066" s="399"/>
      <c r="F2066" s="344">
        <v>1254</v>
      </c>
      <c r="G2066" s="358" t="s">
        <v>141</v>
      </c>
      <c r="H2066" s="359" t="str">
        <f>IFERROR(IF(OR(#REF!,#REF!,#REF!),H$3*$F2066,""),"n/a")</f>
        <v>n/a</v>
      </c>
      <c r="I2066" s="359" t="str">
        <f>IFERROR(IF(OR(#REF!,#REF!,#REF!),I$3*$F2066,""),"n/a")</f>
        <v>n/a</v>
      </c>
      <c r="J2066" s="359" t="str">
        <f>IFERROR(IF(OR(#REF!,#REF!,#REF!),J$3*$F2066,""),"n/a")</f>
        <v>n/a</v>
      </c>
      <c r="K2066" s="359" t="str">
        <f>IFERROR(IF(OR(#REF!,#REF!,#REF!),K$3*$F2066,""),"n/a")</f>
        <v>n/a</v>
      </c>
    </row>
    <row r="2067" spans="1:11" customFormat="1" ht="15.5" x14ac:dyDescent="0.35">
      <c r="A2067" s="8" t="s">
        <v>9658</v>
      </c>
      <c r="B2067" s="3" t="s">
        <v>2334</v>
      </c>
      <c r="C2067" s="440" t="s">
        <v>2335</v>
      </c>
      <c r="D2067" s="20"/>
      <c r="E2067" s="53" t="s">
        <v>141</v>
      </c>
      <c r="F2067" s="273">
        <v>1011.57</v>
      </c>
      <c r="G2067" s="358" t="s">
        <v>141</v>
      </c>
      <c r="H2067" s="359" t="str">
        <f>IFERROR(IF(OR(#REF!,#REF!,#REF!),H$3*$F2067,""),"n/a")</f>
        <v>n/a</v>
      </c>
      <c r="I2067" s="359" t="str">
        <f>IFERROR(IF(OR(#REF!,#REF!,#REF!),I$3*$F2067,""),"n/a")</f>
        <v>n/a</v>
      </c>
      <c r="J2067" s="359" t="str">
        <f>IFERROR(IF(OR(#REF!,#REF!,#REF!),J$3*$F2067,""),"n/a")</f>
        <v>n/a</v>
      </c>
      <c r="K2067" s="359" t="str">
        <f>IFERROR(IF(OR(#REF!,#REF!,#REF!),K$3*$F2067,""),"n/a")</f>
        <v>n/a</v>
      </c>
    </row>
    <row r="2068" spans="1:11" customFormat="1" ht="15.5" x14ac:dyDescent="0.35">
      <c r="A2068" s="8"/>
      <c r="B2068" s="574" t="s">
        <v>2336</v>
      </c>
      <c r="C2068" s="193" t="s">
        <v>2337</v>
      </c>
      <c r="D2068" s="309"/>
      <c r="E2068" s="327"/>
      <c r="F2068" s="393">
        <v>1011.57</v>
      </c>
      <c r="G2068" s="358" t="s">
        <v>141</v>
      </c>
      <c r="H2068" s="359" t="str">
        <f>IFERROR(IF(OR(#REF!,#REF!,#REF!),H$3*$F2068,""),"n/a")</f>
        <v>n/a</v>
      </c>
      <c r="I2068" s="359" t="str">
        <f>IFERROR(IF(OR(#REF!,#REF!,#REF!),I$3*$F2068,""),"n/a")</f>
        <v>n/a</v>
      </c>
      <c r="J2068" s="359" t="str">
        <f>IFERROR(IF(OR(#REF!,#REF!,#REF!),J$3*$F2068,""),"n/a")</f>
        <v>n/a</v>
      </c>
      <c r="K2068" s="359" t="str">
        <f>IFERROR(IF(OR(#REF!,#REF!,#REF!),K$3*$F2068,""),"n/a")</f>
        <v>n/a</v>
      </c>
    </row>
    <row r="2069" spans="1:11" customFormat="1" ht="15.5" x14ac:dyDescent="0.35">
      <c r="A2069" s="8"/>
      <c r="B2069" s="574" t="s">
        <v>8068</v>
      </c>
      <c r="C2069" s="193" t="s">
        <v>7206</v>
      </c>
      <c r="D2069" s="309"/>
      <c r="E2069" s="327"/>
      <c r="F2069" s="393">
        <v>1011.57</v>
      </c>
      <c r="G2069" s="358" t="s">
        <v>141</v>
      </c>
      <c r="H2069" s="359" t="str">
        <f>IFERROR(IF(OR(#REF!,#REF!,#REF!),H$3*$F2069,""),"n/a")</f>
        <v>n/a</v>
      </c>
      <c r="I2069" s="359" t="str">
        <f>IFERROR(IF(OR(#REF!,#REF!,#REF!),I$3*$F2069,""),"n/a")</f>
        <v>n/a</v>
      </c>
      <c r="J2069" s="359" t="str">
        <f>IFERROR(IF(OR(#REF!,#REF!,#REF!),J$3*$F2069,""),"n/a")</f>
        <v>n/a</v>
      </c>
      <c r="K2069" s="359" t="str">
        <f>IFERROR(IF(OR(#REF!,#REF!,#REF!),K$3*$F2069,""),"n/a")</f>
        <v>n/a</v>
      </c>
    </row>
    <row r="2070" spans="1:11" customFormat="1" ht="16" thickBot="1" x14ac:dyDescent="0.4">
      <c r="A2070" s="8"/>
      <c r="B2070" s="221" t="s">
        <v>2334</v>
      </c>
      <c r="C2070" s="247" t="s">
        <v>2338</v>
      </c>
      <c r="D2070" s="222"/>
      <c r="E2070" s="267"/>
      <c r="F2070" s="274">
        <v>1011.57</v>
      </c>
      <c r="G2070" s="358" t="s">
        <v>141</v>
      </c>
      <c r="H2070" s="359" t="str">
        <f>IFERROR(IF(OR(#REF!,#REF!,#REF!),H$3*$F2070,""),"n/a")</f>
        <v>n/a</v>
      </c>
      <c r="I2070" s="359" t="str">
        <f>IFERROR(IF(OR(#REF!,#REF!,#REF!),I$3*$F2070,""),"n/a")</f>
        <v>n/a</v>
      </c>
      <c r="J2070" s="359" t="str">
        <f>IFERROR(IF(OR(#REF!,#REF!,#REF!),J$3*$F2070,""),"n/a")</f>
        <v>n/a</v>
      </c>
      <c r="K2070" s="359" t="str">
        <f>IFERROR(IF(OR(#REF!,#REF!,#REF!),K$3*$F2070,""),"n/a")</f>
        <v>n/a</v>
      </c>
    </row>
    <row r="2071" spans="1:11" customFormat="1" ht="15.5" x14ac:dyDescent="0.35">
      <c r="A2071" s="10"/>
      <c r="B2071" s="16" t="s">
        <v>2339</v>
      </c>
      <c r="C2071" s="517" t="s">
        <v>2340</v>
      </c>
      <c r="D2071" s="18"/>
      <c r="E2071" s="52"/>
      <c r="F2071" s="276">
        <v>1011.57</v>
      </c>
      <c r="G2071" s="358" t="s">
        <v>141</v>
      </c>
      <c r="H2071" s="359" t="str">
        <f>IFERROR(IF(OR(#REF!,#REF!,#REF!),H$3*$F2071,""),"n/a")</f>
        <v>n/a</v>
      </c>
      <c r="I2071" s="359" t="str">
        <f>IFERROR(IF(OR(#REF!,#REF!,#REF!),I$3*$F2071,""),"n/a")</f>
        <v>n/a</v>
      </c>
      <c r="J2071" s="359" t="str">
        <f>IFERROR(IF(OR(#REF!,#REF!,#REF!),J$3*$F2071,""),"n/a")</f>
        <v>n/a</v>
      </c>
      <c r="K2071" s="359" t="str">
        <f>IFERROR(IF(OR(#REF!,#REF!,#REF!),K$3*$F2071,""),"n/a")</f>
        <v>n/a</v>
      </c>
    </row>
    <row r="2072" spans="1:11" customFormat="1" ht="15.5" x14ac:dyDescent="0.35">
      <c r="A2072" s="8"/>
      <c r="B2072" s="574" t="s">
        <v>8069</v>
      </c>
      <c r="C2072" s="440" t="s">
        <v>7210</v>
      </c>
      <c r="D2072" s="20"/>
      <c r="E2072" s="53"/>
      <c r="F2072" s="393">
        <v>1011.57</v>
      </c>
      <c r="G2072" s="358" t="s">
        <v>141</v>
      </c>
      <c r="H2072" s="359" t="str">
        <f>IFERROR(IF(OR(#REF!,#REF!,#REF!),H$3*$F2072,""),"n/a")</f>
        <v>n/a</v>
      </c>
      <c r="I2072" s="359" t="str">
        <f>IFERROR(IF(OR(#REF!,#REF!,#REF!),I$3*$F2072,""),"n/a")</f>
        <v>n/a</v>
      </c>
      <c r="J2072" s="359" t="str">
        <f>IFERROR(IF(OR(#REF!,#REF!,#REF!),J$3*$F2072,""),"n/a")</f>
        <v>n/a</v>
      </c>
      <c r="K2072" s="359" t="str">
        <f>IFERROR(IF(OR(#REF!,#REF!,#REF!),K$3*$F2072,""),"n/a")</f>
        <v>n/a</v>
      </c>
    </row>
    <row r="2073" spans="1:11" customFormat="1" ht="15.5" x14ac:dyDescent="0.35">
      <c r="A2073" s="8"/>
      <c r="B2073" s="574" t="s">
        <v>8069</v>
      </c>
      <c r="C2073" s="653" t="s">
        <v>7209</v>
      </c>
      <c r="D2073" s="309"/>
      <c r="E2073" s="310"/>
      <c r="F2073" s="393">
        <v>1011.57</v>
      </c>
      <c r="G2073" s="358" t="s">
        <v>141</v>
      </c>
      <c r="H2073" s="359" t="str">
        <f>IFERROR(IF(OR(#REF!,#REF!,#REF!),H$3*$F2073,""),"n/a")</f>
        <v>n/a</v>
      </c>
      <c r="I2073" s="359" t="str">
        <f>IFERROR(IF(OR(#REF!,#REF!,#REF!),I$3*$F2073,""),"n/a")</f>
        <v>n/a</v>
      </c>
      <c r="J2073" s="359" t="str">
        <f>IFERROR(IF(OR(#REF!,#REF!,#REF!),J$3*$F2073,""),"n/a")</f>
        <v>n/a</v>
      </c>
      <c r="K2073" s="359" t="str">
        <f>IFERROR(IF(OR(#REF!,#REF!,#REF!),K$3*$F2073,""),"n/a")</f>
        <v>n/a</v>
      </c>
    </row>
    <row r="2074" spans="1:11" customFormat="1" ht="15.5" x14ac:dyDescent="0.35">
      <c r="A2074" s="8"/>
      <c r="B2074" s="740" t="s">
        <v>2339</v>
      </c>
      <c r="C2074" s="670" t="s">
        <v>2341</v>
      </c>
      <c r="D2074" s="328"/>
      <c r="E2074" s="328"/>
      <c r="F2074" s="394">
        <v>1011.57</v>
      </c>
      <c r="G2074" s="358" t="s">
        <v>141</v>
      </c>
      <c r="H2074" s="359" t="str">
        <f>IFERROR(IF(OR(#REF!,#REF!,#REF!),H$3*$F2074,""),"n/a")</f>
        <v>n/a</v>
      </c>
      <c r="I2074" s="359" t="str">
        <f>IFERROR(IF(OR(#REF!,#REF!,#REF!),I$3*$F2074,""),"n/a")</f>
        <v>n/a</v>
      </c>
      <c r="J2074" s="359" t="str">
        <f>IFERROR(IF(OR(#REF!,#REF!,#REF!),J$3*$F2074,""),"n/a")</f>
        <v>n/a</v>
      </c>
      <c r="K2074" s="359" t="str">
        <f>IFERROR(IF(OR(#REF!,#REF!,#REF!),K$3*$F2074,""),"n/a")</f>
        <v>n/a</v>
      </c>
    </row>
    <row r="2075" spans="1:11" customFormat="1" ht="16" thickBot="1" x14ac:dyDescent="0.4">
      <c r="A2075" s="11"/>
      <c r="B2075" s="752" t="s">
        <v>2339</v>
      </c>
      <c r="C2075" s="671" t="s">
        <v>2341</v>
      </c>
      <c r="D2075" s="400"/>
      <c r="E2075" s="400"/>
      <c r="F2075" s="354">
        <v>1011.57</v>
      </c>
      <c r="G2075" s="358" t="s">
        <v>141</v>
      </c>
      <c r="H2075" s="359" t="str">
        <f>IFERROR(IF(OR(#REF!,#REF!,#REF!),H$3*$F2075,""),"n/a")</f>
        <v>n/a</v>
      </c>
      <c r="I2075" s="359" t="str">
        <f>IFERROR(IF(OR(#REF!,#REF!,#REF!),I$3*$F2075,""),"n/a")</f>
        <v>n/a</v>
      </c>
      <c r="J2075" s="359" t="str">
        <f>IFERROR(IF(OR(#REF!,#REF!,#REF!),J$3*$F2075,""),"n/a")</f>
        <v>n/a</v>
      </c>
      <c r="K2075" s="359" t="str">
        <f>IFERROR(IF(OR(#REF!,#REF!,#REF!),K$3*$F2075,""),"n/a")</f>
        <v>n/a</v>
      </c>
    </row>
    <row r="2076" spans="1:11" customFormat="1" ht="15.5" x14ac:dyDescent="0.35">
      <c r="A2076" s="8"/>
      <c r="B2076" s="3" t="s">
        <v>2334</v>
      </c>
      <c r="C2076" s="440" t="s">
        <v>2342</v>
      </c>
      <c r="D2076" s="20"/>
      <c r="E2076" s="53" t="s">
        <v>141</v>
      </c>
      <c r="F2076" s="273">
        <v>1011.57</v>
      </c>
      <c r="G2076" s="358" t="s">
        <v>141</v>
      </c>
      <c r="H2076" s="359" t="str">
        <f>IFERROR(IF(OR(#REF!,#REF!,#REF!),H$3*$F2076,""),"n/a")</f>
        <v>n/a</v>
      </c>
      <c r="I2076" s="359" t="str">
        <f>IFERROR(IF(OR(#REF!,#REF!,#REF!),I$3*$F2076,""),"n/a")</f>
        <v>n/a</v>
      </c>
      <c r="J2076" s="359" t="str">
        <f>IFERROR(IF(OR(#REF!,#REF!,#REF!),J$3*$F2076,""),"n/a")</f>
        <v>n/a</v>
      </c>
      <c r="K2076" s="359" t="str">
        <f>IFERROR(IF(OR(#REF!,#REF!,#REF!),K$3*$F2076,""),"n/a")</f>
        <v>n/a</v>
      </c>
    </row>
    <row r="2077" spans="1:11" customFormat="1" ht="15.5" x14ac:dyDescent="0.35">
      <c r="A2077" s="8" t="s">
        <v>9659</v>
      </c>
      <c r="B2077" s="574" t="s">
        <v>2343</v>
      </c>
      <c r="C2077" s="440" t="s">
        <v>2344</v>
      </c>
      <c r="D2077" s="20"/>
      <c r="E2077" s="53" t="s">
        <v>141</v>
      </c>
      <c r="F2077" s="393">
        <v>4319.95</v>
      </c>
      <c r="G2077" s="358" t="s">
        <v>141</v>
      </c>
      <c r="H2077" s="359" t="str">
        <f>IFERROR(IF(OR(#REF!,#REF!,#REF!),H$3*$F2077,""),"n/a")</f>
        <v>n/a</v>
      </c>
      <c r="I2077" s="359" t="str">
        <f>IFERROR(IF(OR(#REF!,#REF!,#REF!),I$3*$F2077,""),"n/a")</f>
        <v>n/a</v>
      </c>
      <c r="J2077" s="359" t="str">
        <f>IFERROR(IF(OR(#REF!,#REF!,#REF!),J$3*$F2077,""),"n/a")</f>
        <v>n/a</v>
      </c>
      <c r="K2077" s="359" t="str">
        <f>IFERROR(IF(OR(#REF!,#REF!,#REF!),K$3*$F2077,""),"n/a")</f>
        <v>n/a</v>
      </c>
    </row>
    <row r="2078" spans="1:11" customFormat="1" ht="15.5" x14ac:dyDescent="0.35">
      <c r="A2078" s="8"/>
      <c r="B2078" s="574" t="s">
        <v>2345</v>
      </c>
      <c r="C2078" s="653" t="s">
        <v>2346</v>
      </c>
      <c r="D2078" s="309"/>
      <c r="E2078" s="310" t="s">
        <v>141</v>
      </c>
      <c r="F2078" s="393">
        <v>4319.95</v>
      </c>
      <c r="G2078" s="358" t="s">
        <v>141</v>
      </c>
      <c r="H2078" s="359" t="str">
        <f>IFERROR(IF(OR(#REF!,#REF!,#REF!),H$3*$F2078,""),"n/a")</f>
        <v>n/a</v>
      </c>
      <c r="I2078" s="359" t="str">
        <f>IFERROR(IF(OR(#REF!,#REF!,#REF!),I$3*$F2078,""),"n/a")</f>
        <v>n/a</v>
      </c>
      <c r="J2078" s="359" t="str">
        <f>IFERROR(IF(OR(#REF!,#REF!,#REF!),J$3*$F2078,""),"n/a")</f>
        <v>n/a</v>
      </c>
      <c r="K2078" s="359" t="str">
        <f>IFERROR(IF(OR(#REF!,#REF!,#REF!),K$3*$F2078,""),"n/a")</f>
        <v>n/a</v>
      </c>
    </row>
    <row r="2079" spans="1:11" customFormat="1" ht="15.5" x14ac:dyDescent="0.35">
      <c r="A2079" s="8" t="s">
        <v>9660</v>
      </c>
      <c r="B2079" s="574" t="s">
        <v>2347</v>
      </c>
      <c r="C2079" s="653" t="s">
        <v>2348</v>
      </c>
      <c r="D2079" s="309"/>
      <c r="E2079" s="310" t="s">
        <v>141</v>
      </c>
      <c r="F2079" s="393">
        <v>229.24</v>
      </c>
      <c r="G2079" s="358" t="s">
        <v>141</v>
      </c>
      <c r="H2079" s="359" t="str">
        <f>IFERROR(IF(OR(#REF!,#REF!,#REF!),H$3*$F2079,""),"n/a")</f>
        <v>n/a</v>
      </c>
      <c r="I2079" s="359" t="str">
        <f>IFERROR(IF(OR(#REF!,#REF!,#REF!),I$3*$F2079,""),"n/a")</f>
        <v>n/a</v>
      </c>
      <c r="J2079" s="359" t="str">
        <f>IFERROR(IF(OR(#REF!,#REF!,#REF!),J$3*$F2079,""),"n/a")</f>
        <v>n/a</v>
      </c>
      <c r="K2079" s="359" t="str">
        <f>IFERROR(IF(OR(#REF!,#REF!,#REF!),K$3*$F2079,""),"n/a")</f>
        <v>n/a</v>
      </c>
    </row>
    <row r="2080" spans="1:11" customFormat="1" ht="15.5" x14ac:dyDescent="0.35">
      <c r="A2080" s="8"/>
      <c r="B2080" s="574" t="s">
        <v>2347</v>
      </c>
      <c r="C2080" s="247" t="s">
        <v>2349</v>
      </c>
      <c r="D2080" s="222"/>
      <c r="E2080" s="267"/>
      <c r="F2080" s="393">
        <v>229.24</v>
      </c>
      <c r="G2080" s="358" t="s">
        <v>141</v>
      </c>
      <c r="H2080" s="359" t="str">
        <f>IFERROR(IF(OR(#REF!,#REF!,#REF!),H$3*$F2080,""),"n/a")</f>
        <v>n/a</v>
      </c>
      <c r="I2080" s="359" t="str">
        <f>IFERROR(IF(OR(#REF!,#REF!,#REF!),I$3*$F2080,""),"n/a")</f>
        <v>n/a</v>
      </c>
      <c r="J2080" s="359" t="str">
        <f>IFERROR(IF(OR(#REF!,#REF!,#REF!),J$3*$F2080,""),"n/a")</f>
        <v>n/a</v>
      </c>
      <c r="K2080" s="359" t="str">
        <f>IFERROR(IF(OR(#REF!,#REF!,#REF!),K$3*$F2080,""),"n/a")</f>
        <v>n/a</v>
      </c>
    </row>
    <row r="2081" spans="1:11" customFormat="1" ht="16" thickBot="1" x14ac:dyDescent="0.4">
      <c r="A2081" s="8"/>
      <c r="B2081" s="221" t="s">
        <v>8070</v>
      </c>
      <c r="C2081" s="247" t="s">
        <v>7205</v>
      </c>
      <c r="D2081" s="222"/>
      <c r="E2081" s="267"/>
      <c r="F2081" s="274">
        <v>229.24</v>
      </c>
      <c r="G2081" s="358" t="s">
        <v>141</v>
      </c>
      <c r="H2081" s="359" t="str">
        <f>IFERROR(IF(OR(#REF!,#REF!,#REF!),H$3*$F2081,""),"n/a")</f>
        <v>n/a</v>
      </c>
      <c r="I2081" s="359" t="str">
        <f>IFERROR(IF(OR(#REF!,#REF!,#REF!),I$3*$F2081,""),"n/a")</f>
        <v>n/a</v>
      </c>
      <c r="J2081" s="359" t="str">
        <f>IFERROR(IF(OR(#REF!,#REF!,#REF!),J$3*$F2081,""),"n/a")</f>
        <v>n/a</v>
      </c>
      <c r="K2081" s="359" t="str">
        <f>IFERROR(IF(OR(#REF!,#REF!,#REF!),K$3*$F2081,""),"n/a")</f>
        <v>n/a</v>
      </c>
    </row>
    <row r="2082" spans="1:11" customFormat="1" ht="15.5" x14ac:dyDescent="0.35">
      <c r="A2082" s="10"/>
      <c r="B2082" s="16" t="s">
        <v>2347</v>
      </c>
      <c r="C2082" s="517" t="s">
        <v>2350</v>
      </c>
      <c r="D2082" s="18"/>
      <c r="E2082" s="52" t="s">
        <v>141</v>
      </c>
      <c r="F2082" s="276">
        <v>229.24</v>
      </c>
      <c r="G2082" s="358" t="s">
        <v>141</v>
      </c>
      <c r="H2082" s="359" t="str">
        <f>IFERROR(IF(OR(#REF!,#REF!,#REF!),H$3*$F2082,""),"n/a")</f>
        <v>n/a</v>
      </c>
      <c r="I2082" s="359" t="str">
        <f>IFERROR(IF(OR(#REF!,#REF!,#REF!),I$3*$F2082,""),"n/a")</f>
        <v>n/a</v>
      </c>
      <c r="J2082" s="359" t="str">
        <f>IFERROR(IF(OR(#REF!,#REF!,#REF!),J$3*$F2082,""),"n/a")</f>
        <v>n/a</v>
      </c>
      <c r="K2082" s="359" t="str">
        <f>IFERROR(IF(OR(#REF!,#REF!,#REF!),K$3*$F2082,""),"n/a")</f>
        <v>n/a</v>
      </c>
    </row>
    <row r="2083" spans="1:11" customFormat="1" ht="15.5" x14ac:dyDescent="0.35">
      <c r="A2083" s="8"/>
      <c r="B2083" s="574" t="s">
        <v>2347</v>
      </c>
      <c r="C2083" s="653" t="s">
        <v>2351</v>
      </c>
      <c r="D2083" s="309"/>
      <c r="E2083" s="310" t="s">
        <v>141</v>
      </c>
      <c r="F2083" s="393">
        <v>229.24</v>
      </c>
      <c r="G2083" s="358" t="s">
        <v>141</v>
      </c>
      <c r="H2083" s="359" t="str">
        <f>IFERROR(IF(OR(#REF!,#REF!,#REF!),H$3*$F2083,""),"n/a")</f>
        <v>n/a</v>
      </c>
      <c r="I2083" s="359" t="str">
        <f>IFERROR(IF(OR(#REF!,#REF!,#REF!),I$3*$F2083,""),"n/a")</f>
        <v>n/a</v>
      </c>
      <c r="J2083" s="359" t="str">
        <f>IFERROR(IF(OR(#REF!,#REF!,#REF!),J$3*$F2083,""),"n/a")</f>
        <v>n/a</v>
      </c>
      <c r="K2083" s="359" t="str">
        <f>IFERROR(IF(OR(#REF!,#REF!,#REF!),K$3*$F2083,""),"n/a")</f>
        <v>n/a</v>
      </c>
    </row>
    <row r="2084" spans="1:11" customFormat="1" ht="16" thickBot="1" x14ac:dyDescent="0.4">
      <c r="A2084" s="11" t="s">
        <v>9661</v>
      </c>
      <c r="B2084" s="565" t="s">
        <v>2352</v>
      </c>
      <c r="C2084" s="391" t="s">
        <v>2353</v>
      </c>
      <c r="D2084" s="386"/>
      <c r="E2084" s="384" t="s">
        <v>141</v>
      </c>
      <c r="F2084" s="344">
        <v>391.4</v>
      </c>
      <c r="G2084" s="358" t="s">
        <v>141</v>
      </c>
      <c r="H2084" s="359" t="str">
        <f>IFERROR(IF(OR(#REF!,#REF!,#REF!),H$3*$F2084,""),"n/a")</f>
        <v>n/a</v>
      </c>
      <c r="I2084" s="359" t="str">
        <f>IFERROR(IF(OR(#REF!,#REF!,#REF!),I$3*$F2084,""),"n/a")</f>
        <v>n/a</v>
      </c>
      <c r="J2084" s="359" t="str">
        <f>IFERROR(IF(OR(#REF!,#REF!,#REF!),J$3*$F2084,""),"n/a")</f>
        <v>n/a</v>
      </c>
      <c r="K2084" s="359" t="str">
        <f>IFERROR(IF(OR(#REF!,#REF!,#REF!),K$3*$F2084,""),"n/a")</f>
        <v>n/a</v>
      </c>
    </row>
    <row r="2085" spans="1:11" customFormat="1" ht="15.5" x14ac:dyDescent="0.35">
      <c r="A2085" s="8"/>
      <c r="B2085" s="3" t="s">
        <v>2352</v>
      </c>
      <c r="C2085" s="110" t="s">
        <v>2354</v>
      </c>
      <c r="D2085" s="20"/>
      <c r="E2085" s="162"/>
      <c r="F2085" s="273">
        <v>391.4</v>
      </c>
      <c r="G2085" s="358" t="s">
        <v>141</v>
      </c>
      <c r="H2085" s="359" t="str">
        <f>IFERROR(IF(OR(#REF!,#REF!,#REF!),H$3*$F2085,""),"n/a")</f>
        <v>n/a</v>
      </c>
      <c r="I2085" s="359" t="str">
        <f>IFERROR(IF(OR(#REF!,#REF!,#REF!),I$3*$F2085,""),"n/a")</f>
        <v>n/a</v>
      </c>
      <c r="J2085" s="359" t="str">
        <f>IFERROR(IF(OR(#REF!,#REF!,#REF!),J$3*$F2085,""),"n/a")</f>
        <v>n/a</v>
      </c>
      <c r="K2085" s="359" t="str">
        <f>IFERROR(IF(OR(#REF!,#REF!,#REF!),K$3*$F2085,""),"n/a")</f>
        <v>n/a</v>
      </c>
    </row>
    <row r="2086" spans="1:11" customFormat="1" ht="15.5" x14ac:dyDescent="0.35">
      <c r="A2086" s="8"/>
      <c r="B2086" s="574" t="s">
        <v>2352</v>
      </c>
      <c r="C2086" s="193" t="s">
        <v>2355</v>
      </c>
      <c r="D2086" s="309"/>
      <c r="E2086" s="310" t="s">
        <v>141</v>
      </c>
      <c r="F2086" s="393">
        <v>391.4</v>
      </c>
      <c r="G2086" s="358" t="s">
        <v>141</v>
      </c>
      <c r="H2086" s="359" t="str">
        <f>IFERROR(IF(OR(#REF!,#REF!,#REF!),H$3*$F2086,""),"n/a")</f>
        <v>n/a</v>
      </c>
      <c r="I2086" s="359" t="str">
        <f>IFERROR(IF(OR(#REF!,#REF!,#REF!),I$3*$F2086,""),"n/a")</f>
        <v>n/a</v>
      </c>
      <c r="J2086" s="359" t="str">
        <f>IFERROR(IF(OR(#REF!,#REF!,#REF!),J$3*$F2086,""),"n/a")</f>
        <v>n/a</v>
      </c>
      <c r="K2086" s="359" t="str">
        <f>IFERROR(IF(OR(#REF!,#REF!,#REF!),K$3*$F2086,""),"n/a")</f>
        <v>n/a</v>
      </c>
    </row>
    <row r="2087" spans="1:11" customFormat="1" ht="16" thickBot="1" x14ac:dyDescent="0.4">
      <c r="A2087" s="8"/>
      <c r="B2087" s="221" t="s">
        <v>2352</v>
      </c>
      <c r="C2087" s="247" t="s">
        <v>2356</v>
      </c>
      <c r="D2087" s="222"/>
      <c r="E2087" s="242" t="s">
        <v>141</v>
      </c>
      <c r="F2087" s="274">
        <v>391.4</v>
      </c>
      <c r="G2087" s="358" t="s">
        <v>141</v>
      </c>
      <c r="H2087" s="359" t="str">
        <f>IFERROR(IF(OR(#REF!,#REF!,#REF!),H$3*$F2087,""),"n/a")</f>
        <v>n/a</v>
      </c>
      <c r="I2087" s="359" t="str">
        <f>IFERROR(IF(OR(#REF!,#REF!,#REF!),I$3*$F2087,""),"n/a")</f>
        <v>n/a</v>
      </c>
      <c r="J2087" s="359" t="str">
        <f>IFERROR(IF(OR(#REF!,#REF!,#REF!),J$3*$F2087,""),"n/a")</f>
        <v>n/a</v>
      </c>
      <c r="K2087" s="359" t="str">
        <f>IFERROR(IF(OR(#REF!,#REF!,#REF!),K$3*$F2087,""),"n/a")</f>
        <v>n/a</v>
      </c>
    </row>
    <row r="2088" spans="1:11" customFormat="1" ht="15.5" x14ac:dyDescent="0.35">
      <c r="A2088" s="10"/>
      <c r="B2088" s="16" t="s">
        <v>8071</v>
      </c>
      <c r="C2088" s="517" t="s">
        <v>7204</v>
      </c>
      <c r="D2088" s="18"/>
      <c r="E2088" s="52"/>
      <c r="F2088" s="276">
        <v>391.4</v>
      </c>
      <c r="G2088" s="358" t="s">
        <v>141</v>
      </c>
      <c r="H2088" s="359" t="str">
        <f>IFERROR(IF(OR(#REF!,#REF!,#REF!),H$3*$F2088,""),"n/a")</f>
        <v>n/a</v>
      </c>
      <c r="I2088" s="359" t="str">
        <f>IFERROR(IF(OR(#REF!,#REF!,#REF!),I$3*$F2088,""),"n/a")</f>
        <v>n/a</v>
      </c>
      <c r="J2088" s="359" t="str">
        <f>IFERROR(IF(OR(#REF!,#REF!,#REF!),J$3*$F2088,""),"n/a")</f>
        <v>n/a</v>
      </c>
      <c r="K2088" s="359" t="str">
        <f>IFERROR(IF(OR(#REF!,#REF!,#REF!),K$3*$F2088,""),"n/a")</f>
        <v>n/a</v>
      </c>
    </row>
    <row r="2089" spans="1:11" customFormat="1" ht="15.5" x14ac:dyDescent="0.35">
      <c r="A2089" s="8"/>
      <c r="B2089" s="574" t="s">
        <v>8071</v>
      </c>
      <c r="C2089" s="672" t="s">
        <v>7203</v>
      </c>
      <c r="D2089" s="32"/>
      <c r="E2089" s="59"/>
      <c r="F2089" s="393">
        <v>391.4</v>
      </c>
      <c r="G2089" s="358" t="s">
        <v>141</v>
      </c>
      <c r="H2089" s="359" t="str">
        <f>IFERROR(IF(OR(#REF!,#REF!,#REF!),H$3*$F2089,""),"n/a")</f>
        <v>n/a</v>
      </c>
      <c r="I2089" s="359" t="str">
        <f>IFERROR(IF(OR(#REF!,#REF!,#REF!),I$3*$F2089,""),"n/a")</f>
        <v>n/a</v>
      </c>
      <c r="J2089" s="359" t="str">
        <f>IFERROR(IF(OR(#REF!,#REF!,#REF!),J$3*$F2089,""),"n/a")</f>
        <v>n/a</v>
      </c>
      <c r="K2089" s="359" t="str">
        <f>IFERROR(IF(OR(#REF!,#REF!,#REF!),K$3*$F2089,""),"n/a")</f>
        <v>n/a</v>
      </c>
    </row>
    <row r="2090" spans="1:11" customFormat="1" ht="16" thickBot="1" x14ac:dyDescent="0.4">
      <c r="A2090" s="11"/>
      <c r="B2090" s="565" t="s">
        <v>2357</v>
      </c>
      <c r="C2090" s="673" t="s">
        <v>2358</v>
      </c>
      <c r="D2090" s="39"/>
      <c r="E2090" s="62" t="s">
        <v>141</v>
      </c>
      <c r="F2090" s="344">
        <v>391.4</v>
      </c>
      <c r="G2090" s="358" t="s">
        <v>141</v>
      </c>
      <c r="H2090" s="359" t="str">
        <f>IFERROR(IF(OR(#REF!,#REF!,#REF!),H$3*$F2090,""),"n/a")</f>
        <v>n/a</v>
      </c>
      <c r="I2090" s="359" t="str">
        <f>IFERROR(IF(OR(#REF!,#REF!,#REF!),I$3*$F2090,""),"n/a")</f>
        <v>n/a</v>
      </c>
      <c r="J2090" s="359" t="str">
        <f>IFERROR(IF(OR(#REF!,#REF!,#REF!),J$3*$F2090,""),"n/a")</f>
        <v>n/a</v>
      </c>
      <c r="K2090" s="359" t="str">
        <f>IFERROR(IF(OR(#REF!,#REF!,#REF!),K$3*$F2090,""),"n/a")</f>
        <v>n/a</v>
      </c>
    </row>
    <row r="2091" spans="1:11" customFormat="1" ht="15.5" x14ac:dyDescent="0.35">
      <c r="A2091" s="8"/>
      <c r="B2091" s="3" t="s">
        <v>2357</v>
      </c>
      <c r="C2091" s="440" t="s">
        <v>2359</v>
      </c>
      <c r="D2091" s="20"/>
      <c r="E2091" s="53" t="s">
        <v>141</v>
      </c>
      <c r="F2091" s="273">
        <v>391.4</v>
      </c>
      <c r="G2091" s="358" t="s">
        <v>141</v>
      </c>
      <c r="H2091" s="359" t="str">
        <f>IFERROR(IF(OR(#REF!,#REF!,#REF!),H$3*$F2091,""),"n/a")</f>
        <v>n/a</v>
      </c>
      <c r="I2091" s="359" t="str">
        <f>IFERROR(IF(OR(#REF!,#REF!,#REF!),I$3*$F2091,""),"n/a")</f>
        <v>n/a</v>
      </c>
      <c r="J2091" s="359" t="str">
        <f>IFERROR(IF(OR(#REF!,#REF!,#REF!),J$3*$F2091,""),"n/a")</f>
        <v>n/a</v>
      </c>
      <c r="K2091" s="359" t="str">
        <f>IFERROR(IF(OR(#REF!,#REF!,#REF!),K$3*$F2091,""),"n/a")</f>
        <v>n/a</v>
      </c>
    </row>
    <row r="2092" spans="1:11" customFormat="1" ht="15.5" x14ac:dyDescent="0.35">
      <c r="A2092" s="8"/>
      <c r="B2092" s="574" t="s">
        <v>2357</v>
      </c>
      <c r="C2092" s="440" t="s">
        <v>2360</v>
      </c>
      <c r="D2092" s="20"/>
      <c r="E2092" s="53" t="s">
        <v>141</v>
      </c>
      <c r="F2092" s="393">
        <v>391.4</v>
      </c>
      <c r="G2092" s="358" t="s">
        <v>141</v>
      </c>
      <c r="H2092" s="359" t="str">
        <f>IFERROR(IF(OR(#REF!,#REF!,#REF!),H$3*$F2092,""),"n/a")</f>
        <v>n/a</v>
      </c>
      <c r="I2092" s="359" t="str">
        <f>IFERROR(IF(OR(#REF!,#REF!,#REF!),I$3*$F2092,""),"n/a")</f>
        <v>n/a</v>
      </c>
      <c r="J2092" s="359" t="str">
        <f>IFERROR(IF(OR(#REF!,#REF!,#REF!),J$3*$F2092,""),"n/a")</f>
        <v>n/a</v>
      </c>
      <c r="K2092" s="359" t="str">
        <f>IFERROR(IF(OR(#REF!,#REF!,#REF!),K$3*$F2092,""),"n/a")</f>
        <v>n/a</v>
      </c>
    </row>
    <row r="2093" spans="1:11" customFormat="1" ht="15.5" x14ac:dyDescent="0.35">
      <c r="A2093" s="8" t="s">
        <v>9662</v>
      </c>
      <c r="B2093" s="574" t="s">
        <v>2361</v>
      </c>
      <c r="C2093" s="653" t="s">
        <v>2362</v>
      </c>
      <c r="D2093" s="309"/>
      <c r="E2093" s="310" t="s">
        <v>141</v>
      </c>
      <c r="F2093" s="393">
        <v>643.11</v>
      </c>
      <c r="G2093" s="358" t="s">
        <v>141</v>
      </c>
      <c r="H2093" s="359" t="str">
        <f>IFERROR(IF(OR(#REF!,#REF!,#REF!),H$3*$F2093,""),"n/a")</f>
        <v>n/a</v>
      </c>
      <c r="I2093" s="359" t="str">
        <f>IFERROR(IF(OR(#REF!,#REF!,#REF!),I$3*$F2093,""),"n/a")</f>
        <v>n/a</v>
      </c>
      <c r="J2093" s="359" t="str">
        <f>IFERROR(IF(OR(#REF!,#REF!,#REF!),J$3*$F2093,""),"n/a")</f>
        <v>n/a</v>
      </c>
      <c r="K2093" s="359" t="str">
        <f>IFERROR(IF(OR(#REF!,#REF!,#REF!),K$3*$F2093,""),"n/a")</f>
        <v>n/a</v>
      </c>
    </row>
    <row r="2094" spans="1:11" customFormat="1" ht="16" thickBot="1" x14ac:dyDescent="0.4">
      <c r="A2094" s="8"/>
      <c r="B2094" s="221" t="s">
        <v>2361</v>
      </c>
      <c r="C2094" s="247" t="s">
        <v>2363</v>
      </c>
      <c r="D2094" s="222"/>
      <c r="E2094" s="267"/>
      <c r="F2094" s="274">
        <v>643.11</v>
      </c>
      <c r="G2094" s="358" t="s">
        <v>141</v>
      </c>
      <c r="H2094" s="359" t="str">
        <f>IFERROR(IF(OR(#REF!,#REF!,#REF!),H$3*$F2094,""),"n/a")</f>
        <v>n/a</v>
      </c>
      <c r="I2094" s="359" t="str">
        <f>IFERROR(IF(OR(#REF!,#REF!,#REF!),I$3*$F2094,""),"n/a")</f>
        <v>n/a</v>
      </c>
      <c r="J2094" s="359" t="str">
        <f>IFERROR(IF(OR(#REF!,#REF!,#REF!),J$3*$F2094,""),"n/a")</f>
        <v>n/a</v>
      </c>
      <c r="K2094" s="359" t="str">
        <f>IFERROR(IF(OR(#REF!,#REF!,#REF!),K$3*$F2094,""),"n/a")</f>
        <v>n/a</v>
      </c>
    </row>
    <row r="2095" spans="1:11" customFormat="1" ht="15.5" x14ac:dyDescent="0.35">
      <c r="A2095" s="10"/>
      <c r="B2095" s="16" t="s">
        <v>2361</v>
      </c>
      <c r="C2095" s="517" t="s">
        <v>2364</v>
      </c>
      <c r="D2095" s="18"/>
      <c r="E2095" s="52" t="s">
        <v>141</v>
      </c>
      <c r="F2095" s="276">
        <v>643.11</v>
      </c>
      <c r="G2095" s="358" t="s">
        <v>141</v>
      </c>
      <c r="H2095" s="359" t="str">
        <f>IFERROR(IF(OR(#REF!,#REF!,#REF!),H$3*$F2095,""),"n/a")</f>
        <v>n/a</v>
      </c>
      <c r="I2095" s="359" t="str">
        <f>IFERROR(IF(OR(#REF!,#REF!,#REF!),I$3*$F2095,""),"n/a")</f>
        <v>n/a</v>
      </c>
      <c r="J2095" s="359" t="str">
        <f>IFERROR(IF(OR(#REF!,#REF!,#REF!),J$3*$F2095,""),"n/a")</f>
        <v>n/a</v>
      </c>
      <c r="K2095" s="359" t="str">
        <f>IFERROR(IF(OR(#REF!,#REF!,#REF!),K$3*$F2095,""),"n/a")</f>
        <v>n/a</v>
      </c>
    </row>
    <row r="2096" spans="1:11" customFormat="1" ht="15.5" x14ac:dyDescent="0.35">
      <c r="A2096" s="8"/>
      <c r="B2096" s="574" t="s">
        <v>2361</v>
      </c>
      <c r="C2096" s="653" t="s">
        <v>2365</v>
      </c>
      <c r="D2096" s="309"/>
      <c r="E2096" s="310" t="s">
        <v>141</v>
      </c>
      <c r="F2096" s="393">
        <v>643.11</v>
      </c>
      <c r="G2096" s="358" t="s">
        <v>141</v>
      </c>
      <c r="H2096" s="359" t="str">
        <f>IFERROR(IF(OR(#REF!,#REF!,#REF!),H$3*$F2096,""),"n/a")</f>
        <v>n/a</v>
      </c>
      <c r="I2096" s="359" t="str">
        <f>IFERROR(IF(OR(#REF!,#REF!,#REF!),I$3*$F2096,""),"n/a")</f>
        <v>n/a</v>
      </c>
      <c r="J2096" s="359" t="str">
        <f>IFERROR(IF(OR(#REF!,#REF!,#REF!),J$3*$F2096,""),"n/a")</f>
        <v>n/a</v>
      </c>
      <c r="K2096" s="359" t="str">
        <f>IFERROR(IF(OR(#REF!,#REF!,#REF!),K$3*$F2096,""),"n/a")</f>
        <v>n/a</v>
      </c>
    </row>
    <row r="2097" spans="1:11" customFormat="1" ht="16" thickBot="1" x14ac:dyDescent="0.4">
      <c r="A2097" s="11"/>
      <c r="B2097" s="565" t="s">
        <v>8072</v>
      </c>
      <c r="C2097" s="661" t="s">
        <v>7202</v>
      </c>
      <c r="D2097" s="386"/>
      <c r="E2097" s="384"/>
      <c r="F2097" s="344">
        <v>643.11</v>
      </c>
      <c r="G2097" s="358" t="s">
        <v>141</v>
      </c>
      <c r="H2097" s="359" t="str">
        <f>IFERROR(IF(OR(#REF!,#REF!,#REF!),H$3*$F2097,""),"n/a")</f>
        <v>n/a</v>
      </c>
      <c r="I2097" s="359" t="str">
        <f>IFERROR(IF(OR(#REF!,#REF!,#REF!),I$3*$F2097,""),"n/a")</f>
        <v>n/a</v>
      </c>
      <c r="J2097" s="359" t="str">
        <f>IFERROR(IF(OR(#REF!,#REF!,#REF!),J$3*$F2097,""),"n/a")</f>
        <v>n/a</v>
      </c>
      <c r="K2097" s="359" t="str">
        <f>IFERROR(IF(OR(#REF!,#REF!,#REF!),K$3*$F2097,""),"n/a")</f>
        <v>n/a</v>
      </c>
    </row>
    <row r="2098" spans="1:11" customFormat="1" ht="15.5" x14ac:dyDescent="0.35">
      <c r="A2098" s="8"/>
      <c r="B2098" s="3" t="s">
        <v>8072</v>
      </c>
      <c r="C2098" s="440" t="s">
        <v>7201</v>
      </c>
      <c r="D2098" s="20"/>
      <c r="E2098" s="53"/>
      <c r="F2098" s="273">
        <v>643.11</v>
      </c>
      <c r="G2098" s="358" t="s">
        <v>141</v>
      </c>
      <c r="H2098" s="359" t="str">
        <f>IFERROR(IF(OR(#REF!,#REF!,#REF!),H$3*$F2098,""),"n/a")</f>
        <v>n/a</v>
      </c>
      <c r="I2098" s="359" t="str">
        <f>IFERROR(IF(OR(#REF!,#REF!,#REF!),I$3*$F2098,""),"n/a")</f>
        <v>n/a</v>
      </c>
      <c r="J2098" s="359" t="str">
        <f>IFERROR(IF(OR(#REF!,#REF!,#REF!),J$3*$F2098,""),"n/a")</f>
        <v>n/a</v>
      </c>
      <c r="K2098" s="359" t="str">
        <f>IFERROR(IF(OR(#REF!,#REF!,#REF!),K$3*$F2098,""),"n/a")</f>
        <v>n/a</v>
      </c>
    </row>
    <row r="2099" spans="1:11" customFormat="1" ht="15.5" x14ac:dyDescent="0.35">
      <c r="A2099" s="8"/>
      <c r="B2099" s="574" t="s">
        <v>2366</v>
      </c>
      <c r="C2099" s="440" t="s">
        <v>2367</v>
      </c>
      <c r="D2099" s="20"/>
      <c r="E2099" s="53" t="s">
        <v>141</v>
      </c>
      <c r="F2099" s="393">
        <v>643.11</v>
      </c>
      <c r="G2099" s="358" t="s">
        <v>141</v>
      </c>
      <c r="H2099" s="359" t="str">
        <f>IFERROR(IF(OR(#REF!,#REF!,#REF!),H$3*$F2099,""),"n/a")</f>
        <v>n/a</v>
      </c>
      <c r="I2099" s="359" t="str">
        <f>IFERROR(IF(OR(#REF!,#REF!,#REF!),I$3*$F2099,""),"n/a")</f>
        <v>n/a</v>
      </c>
      <c r="J2099" s="359" t="str">
        <f>IFERROR(IF(OR(#REF!,#REF!,#REF!),J$3*$F2099,""),"n/a")</f>
        <v>n/a</v>
      </c>
      <c r="K2099" s="359" t="str">
        <f>IFERROR(IF(OR(#REF!,#REF!,#REF!),K$3*$F2099,""),"n/a")</f>
        <v>n/a</v>
      </c>
    </row>
    <row r="2100" spans="1:11" customFormat="1" ht="15.5" x14ac:dyDescent="0.35">
      <c r="A2100" s="8"/>
      <c r="B2100" s="574" t="s">
        <v>2366</v>
      </c>
      <c r="C2100" s="653" t="s">
        <v>2368</v>
      </c>
      <c r="D2100" s="309"/>
      <c r="E2100" s="310" t="s">
        <v>141</v>
      </c>
      <c r="F2100" s="393">
        <v>643.11</v>
      </c>
      <c r="G2100" s="358" t="s">
        <v>141</v>
      </c>
      <c r="H2100" s="359" t="str">
        <f>IFERROR(IF(OR(#REF!,#REF!,#REF!),H$3*$F2100,""),"n/a")</f>
        <v>n/a</v>
      </c>
      <c r="I2100" s="359" t="str">
        <f>IFERROR(IF(OR(#REF!,#REF!,#REF!),I$3*$F2100,""),"n/a")</f>
        <v>n/a</v>
      </c>
      <c r="J2100" s="359" t="str">
        <f>IFERROR(IF(OR(#REF!,#REF!,#REF!),J$3*$F2100,""),"n/a")</f>
        <v>n/a</v>
      </c>
      <c r="K2100" s="359" t="str">
        <f>IFERROR(IF(OR(#REF!,#REF!,#REF!),K$3*$F2100,""),"n/a")</f>
        <v>n/a</v>
      </c>
    </row>
    <row r="2101" spans="1:11" customFormat="1" ht="16" thickBot="1" x14ac:dyDescent="0.4">
      <c r="A2101" s="8"/>
      <c r="B2101" s="221" t="s">
        <v>2366</v>
      </c>
      <c r="C2101" s="669" t="s">
        <v>2369</v>
      </c>
      <c r="D2101" s="222"/>
      <c r="E2101" s="242" t="s">
        <v>141</v>
      </c>
      <c r="F2101" s="274">
        <v>643.11</v>
      </c>
      <c r="G2101" s="358" t="s">
        <v>141</v>
      </c>
      <c r="H2101" s="359" t="str">
        <f>IFERROR(IF(OR(#REF!,#REF!,#REF!),H$3*$F2101,""),"n/a")</f>
        <v>n/a</v>
      </c>
      <c r="I2101" s="359" t="str">
        <f>IFERROR(IF(OR(#REF!,#REF!,#REF!),I$3*$F2101,""),"n/a")</f>
        <v>n/a</v>
      </c>
      <c r="J2101" s="359" t="str">
        <f>IFERROR(IF(OR(#REF!,#REF!,#REF!),J$3*$F2101,""),"n/a")</f>
        <v>n/a</v>
      </c>
      <c r="K2101" s="359" t="str">
        <f>IFERROR(IF(OR(#REF!,#REF!,#REF!),K$3*$F2101,""),"n/a")</f>
        <v>n/a</v>
      </c>
    </row>
    <row r="2102" spans="1:11" customFormat="1" ht="15.5" x14ac:dyDescent="0.35">
      <c r="A2102" s="10" t="s">
        <v>9663</v>
      </c>
      <c r="B2102" s="16" t="s">
        <v>2370</v>
      </c>
      <c r="C2102" s="108" t="s">
        <v>2371</v>
      </c>
      <c r="D2102" s="18"/>
      <c r="E2102" s="52" t="s">
        <v>141</v>
      </c>
      <c r="F2102" s="276">
        <v>1127.8499999999999</v>
      </c>
      <c r="G2102" s="358" t="s">
        <v>141</v>
      </c>
      <c r="H2102" s="359" t="str">
        <f>IFERROR(IF(OR(#REF!,#REF!,#REF!),H$3*$F2102,""),"n/a")</f>
        <v>n/a</v>
      </c>
      <c r="I2102" s="359" t="str">
        <f>IFERROR(IF(OR(#REF!,#REF!,#REF!),I$3*$F2102,""),"n/a")</f>
        <v>n/a</v>
      </c>
      <c r="J2102" s="359" t="str">
        <f>IFERROR(IF(OR(#REF!,#REF!,#REF!),J$3*$F2102,""),"n/a")</f>
        <v>n/a</v>
      </c>
      <c r="K2102" s="359" t="str">
        <f>IFERROR(IF(OR(#REF!,#REF!,#REF!),K$3*$F2102,""),"n/a")</f>
        <v>n/a</v>
      </c>
    </row>
    <row r="2103" spans="1:11" customFormat="1" ht="15.5" x14ac:dyDescent="0.35">
      <c r="A2103" s="8"/>
      <c r="B2103" s="574" t="s">
        <v>2372</v>
      </c>
      <c r="C2103" s="193" t="s">
        <v>2373</v>
      </c>
      <c r="D2103" s="309"/>
      <c r="E2103" s="310"/>
      <c r="F2103" s="393">
        <v>1127.8499999999999</v>
      </c>
      <c r="G2103" s="358" t="s">
        <v>141</v>
      </c>
      <c r="H2103" s="359" t="str">
        <f>IFERROR(IF(OR(#REF!,#REF!,#REF!),H$3*$F2103,""),"n/a")</f>
        <v>n/a</v>
      </c>
      <c r="I2103" s="359" t="str">
        <f>IFERROR(IF(OR(#REF!,#REF!,#REF!),I$3*$F2103,""),"n/a")</f>
        <v>n/a</v>
      </c>
      <c r="J2103" s="359" t="str">
        <f>IFERROR(IF(OR(#REF!,#REF!,#REF!),J$3*$F2103,""),"n/a")</f>
        <v>n/a</v>
      </c>
      <c r="K2103" s="359" t="str">
        <f>IFERROR(IF(OR(#REF!,#REF!,#REF!),K$3*$F2103,""),"n/a")</f>
        <v>n/a</v>
      </c>
    </row>
    <row r="2104" spans="1:11" customFormat="1" ht="16" thickBot="1" x14ac:dyDescent="0.4">
      <c r="A2104" s="11"/>
      <c r="B2104" s="565" t="s">
        <v>2370</v>
      </c>
      <c r="C2104" s="661" t="s">
        <v>2374</v>
      </c>
      <c r="D2104" s="388"/>
      <c r="E2104" s="397" t="s">
        <v>141</v>
      </c>
      <c r="F2104" s="344">
        <v>1127.8499999999999</v>
      </c>
      <c r="G2104" s="358" t="s">
        <v>141</v>
      </c>
      <c r="H2104" s="359" t="str">
        <f>IFERROR(IF(OR(#REF!,#REF!,#REF!),H$3*$F2104,""),"n/a")</f>
        <v>n/a</v>
      </c>
      <c r="I2104" s="359" t="str">
        <f>IFERROR(IF(OR(#REF!,#REF!,#REF!),I$3*$F2104,""),"n/a")</f>
        <v>n/a</v>
      </c>
      <c r="J2104" s="359" t="str">
        <f>IFERROR(IF(OR(#REF!,#REF!,#REF!),J$3*$F2104,""),"n/a")</f>
        <v>n/a</v>
      </c>
      <c r="K2104" s="359" t="str">
        <f>IFERROR(IF(OR(#REF!,#REF!,#REF!),K$3*$F2104,""),"n/a")</f>
        <v>n/a</v>
      </c>
    </row>
    <row r="2105" spans="1:11" customFormat="1" ht="15.5" x14ac:dyDescent="0.35">
      <c r="A2105" s="8"/>
      <c r="B2105" s="3" t="s">
        <v>2370</v>
      </c>
      <c r="C2105" s="674" t="s">
        <v>2375</v>
      </c>
      <c r="D2105" s="116"/>
      <c r="E2105" s="191" t="s">
        <v>141</v>
      </c>
      <c r="F2105" s="273">
        <v>1127.8499999999999</v>
      </c>
      <c r="G2105" s="358" t="s">
        <v>141</v>
      </c>
      <c r="H2105" s="359" t="str">
        <f>IFERROR(IF(OR(#REF!,#REF!,#REF!),H$3*$F2105,""),"n/a")</f>
        <v>n/a</v>
      </c>
      <c r="I2105" s="359" t="str">
        <f>IFERROR(IF(OR(#REF!,#REF!,#REF!),I$3*$F2105,""),"n/a")</f>
        <v>n/a</v>
      </c>
      <c r="J2105" s="359" t="str">
        <f>IFERROR(IF(OR(#REF!,#REF!,#REF!),J$3*$F2105,""),"n/a")</f>
        <v>n/a</v>
      </c>
      <c r="K2105" s="359" t="str">
        <f>IFERROR(IF(OR(#REF!,#REF!,#REF!),K$3*$F2105,""),"n/a")</f>
        <v>n/a</v>
      </c>
    </row>
    <row r="2106" spans="1:11" customFormat="1" ht="16" thickBot="1" x14ac:dyDescent="0.4">
      <c r="A2106" s="11"/>
      <c r="B2106" s="565" t="s">
        <v>2370</v>
      </c>
      <c r="C2106" s="661" t="s">
        <v>2376</v>
      </c>
      <c r="D2106" s="388"/>
      <c r="E2106" s="388" t="s">
        <v>141</v>
      </c>
      <c r="F2106" s="297">
        <v>1127.8499999999999</v>
      </c>
      <c r="G2106" s="358" t="s">
        <v>141</v>
      </c>
      <c r="H2106" s="359" t="str">
        <f>IFERROR(IF(OR(#REF!,#REF!,#REF!),H$3*$F2106,""),"n/a")</f>
        <v>n/a</v>
      </c>
      <c r="I2106" s="359" t="str">
        <f>IFERROR(IF(OR(#REF!,#REF!,#REF!),I$3*$F2106,""),"n/a")</f>
        <v>n/a</v>
      </c>
      <c r="J2106" s="359" t="str">
        <f>IFERROR(IF(OR(#REF!,#REF!,#REF!),J$3*$F2106,""),"n/a")</f>
        <v>n/a</v>
      </c>
      <c r="K2106" s="359" t="str">
        <f>IFERROR(IF(OR(#REF!,#REF!,#REF!),K$3*$F2106,""),"n/a")</f>
        <v>n/a</v>
      </c>
    </row>
    <row r="2107" spans="1:11" customFormat="1" ht="15.5" x14ac:dyDescent="0.35">
      <c r="A2107" s="8"/>
      <c r="B2107" s="3" t="s">
        <v>8073</v>
      </c>
      <c r="C2107" s="110" t="s">
        <v>7200</v>
      </c>
      <c r="D2107" s="25"/>
      <c r="E2107" s="25"/>
      <c r="F2107" s="273">
        <v>1127.8499999999999</v>
      </c>
      <c r="G2107" s="358" t="s">
        <v>141</v>
      </c>
      <c r="H2107" s="359" t="str">
        <f>IFERROR(IF(OR(#REF!,#REF!,#REF!),H$3*$F2107,""),"n/a")</f>
        <v>n/a</v>
      </c>
      <c r="I2107" s="359" t="str">
        <f>IFERROR(IF(OR(#REF!,#REF!,#REF!),I$3*$F2107,""),"n/a")</f>
        <v>n/a</v>
      </c>
      <c r="J2107" s="359" t="str">
        <f>IFERROR(IF(OR(#REF!,#REF!,#REF!),J$3*$F2107,""),"n/a")</f>
        <v>n/a</v>
      </c>
      <c r="K2107" s="359" t="str">
        <f>IFERROR(IF(OR(#REF!,#REF!,#REF!),K$3*$F2107,""),"n/a")</f>
        <v>n/a</v>
      </c>
    </row>
    <row r="2108" spans="1:11" customFormat="1" ht="15.5" x14ac:dyDescent="0.35">
      <c r="A2108" s="8"/>
      <c r="B2108" s="574" t="s">
        <v>8073</v>
      </c>
      <c r="C2108" s="193" t="s">
        <v>7199</v>
      </c>
      <c r="D2108" s="316"/>
      <c r="E2108" s="316"/>
      <c r="F2108" s="393">
        <v>1127.8499999999999</v>
      </c>
      <c r="G2108" s="358" t="s">
        <v>141</v>
      </c>
      <c r="H2108" s="359" t="str">
        <f>IFERROR(IF(OR(#REF!,#REF!,#REF!),H$3*$F2108,""),"n/a")</f>
        <v>n/a</v>
      </c>
      <c r="I2108" s="359" t="str">
        <f>IFERROR(IF(OR(#REF!,#REF!,#REF!),I$3*$F2108,""),"n/a")</f>
        <v>n/a</v>
      </c>
      <c r="J2108" s="359" t="str">
        <f>IFERROR(IF(OR(#REF!,#REF!,#REF!),J$3*$F2108,""),"n/a")</f>
        <v>n/a</v>
      </c>
      <c r="K2108" s="359" t="str">
        <f>IFERROR(IF(OR(#REF!,#REF!,#REF!),K$3*$F2108,""),"n/a")</f>
        <v>n/a</v>
      </c>
    </row>
    <row r="2109" spans="1:11" customFormat="1" ht="16" thickBot="1" x14ac:dyDescent="0.4">
      <c r="A2109" s="11"/>
      <c r="B2109" s="565" t="s">
        <v>2372</v>
      </c>
      <c r="C2109" s="391" t="s">
        <v>2377</v>
      </c>
      <c r="D2109" s="388"/>
      <c r="E2109" s="388" t="s">
        <v>141</v>
      </c>
      <c r="F2109" s="344">
        <v>1127.8499999999999</v>
      </c>
      <c r="G2109" s="358" t="s">
        <v>141</v>
      </c>
      <c r="H2109" s="359" t="str">
        <f>IFERROR(IF(OR(#REF!,#REF!,#REF!),H$3*$F2109,""),"n/a")</f>
        <v>n/a</v>
      </c>
      <c r="I2109" s="359" t="str">
        <f>IFERROR(IF(OR(#REF!,#REF!,#REF!),I$3*$F2109,""),"n/a")</f>
        <v>n/a</v>
      </c>
      <c r="J2109" s="359" t="str">
        <f>IFERROR(IF(OR(#REF!,#REF!,#REF!),J$3*$F2109,""),"n/a")</f>
        <v>n/a</v>
      </c>
      <c r="K2109" s="359" t="str">
        <f>IFERROR(IF(OR(#REF!,#REF!,#REF!),K$3*$F2109,""),"n/a")</f>
        <v>n/a</v>
      </c>
    </row>
    <row r="2110" spans="1:11" customFormat="1" ht="15.5" x14ac:dyDescent="0.35">
      <c r="A2110" s="10"/>
      <c r="B2110" s="16" t="s">
        <v>2372</v>
      </c>
      <c r="C2110" s="108" t="s">
        <v>2378</v>
      </c>
      <c r="D2110" s="24"/>
      <c r="E2110" s="24" t="s">
        <v>141</v>
      </c>
      <c r="F2110" s="276">
        <v>1127.8499999999999</v>
      </c>
      <c r="G2110" s="358" t="s">
        <v>141</v>
      </c>
      <c r="H2110" s="359" t="str">
        <f>IFERROR(IF(OR(#REF!,#REF!,#REF!),H$3*$F2110,""),"n/a")</f>
        <v>n/a</v>
      </c>
      <c r="I2110" s="359" t="str">
        <f>IFERROR(IF(OR(#REF!,#REF!,#REF!),I$3*$F2110,""),"n/a")</f>
        <v>n/a</v>
      </c>
      <c r="J2110" s="359" t="str">
        <f>IFERROR(IF(OR(#REF!,#REF!,#REF!),J$3*$F2110,""),"n/a")</f>
        <v>n/a</v>
      </c>
      <c r="K2110" s="359" t="str">
        <f>IFERROR(IF(OR(#REF!,#REF!,#REF!),K$3*$F2110,""),"n/a")</f>
        <v>n/a</v>
      </c>
    </row>
    <row r="2111" spans="1:11" customFormat="1" ht="31" x14ac:dyDescent="0.35">
      <c r="A2111" s="8" t="s">
        <v>9664</v>
      </c>
      <c r="B2111" s="221" t="s">
        <v>8074</v>
      </c>
      <c r="C2111" s="193" t="s">
        <v>8075</v>
      </c>
      <c r="D2111" s="309"/>
      <c r="E2111" s="309"/>
      <c r="F2111" s="393">
        <v>541.1</v>
      </c>
      <c r="G2111" s="358" t="s">
        <v>141</v>
      </c>
      <c r="H2111" s="359" t="str">
        <f>IFERROR(IF(OR(#REF!,#REF!,#REF!),H$3*$F2111,""),"n/a")</f>
        <v>n/a</v>
      </c>
      <c r="I2111" s="359" t="str">
        <f>IFERROR(IF(OR(#REF!,#REF!,#REF!),I$3*$F2111,""),"n/a")</f>
        <v>n/a</v>
      </c>
      <c r="J2111" s="359" t="str">
        <f>IFERROR(IF(OR(#REF!,#REF!,#REF!),J$3*$F2111,""),"n/a")</f>
        <v>n/a</v>
      </c>
      <c r="K2111" s="359" t="str">
        <f>IFERROR(IF(OR(#REF!,#REF!,#REF!),K$3*$F2111,""),"n/a")</f>
        <v>n/a</v>
      </c>
    </row>
    <row r="2112" spans="1:11" customFormat="1" ht="31" x14ac:dyDescent="0.35">
      <c r="A2112" s="133"/>
      <c r="B2112" s="574" t="s">
        <v>8076</v>
      </c>
      <c r="C2112" s="193" t="s">
        <v>7269</v>
      </c>
      <c r="D2112" s="309"/>
      <c r="E2112" s="309"/>
      <c r="F2112" s="393">
        <v>541.1</v>
      </c>
      <c r="G2112" s="358" t="s">
        <v>141</v>
      </c>
      <c r="H2112" s="359" t="str">
        <f>IFERROR(IF(OR(#REF!,#REF!,#REF!),H$3*$F2112,""),"n/a")</f>
        <v>n/a</v>
      </c>
      <c r="I2112" s="359" t="str">
        <f>IFERROR(IF(OR(#REF!,#REF!,#REF!),I$3*$F2112,""),"n/a")</f>
        <v>n/a</v>
      </c>
      <c r="J2112" s="359" t="str">
        <f>IFERROR(IF(OR(#REF!,#REF!,#REF!),J$3*$F2112,""),"n/a")</f>
        <v>n/a</v>
      </c>
      <c r="K2112" s="359" t="str">
        <f>IFERROR(IF(OR(#REF!,#REF!,#REF!),K$3*$F2112,""),"n/a")</f>
        <v>n/a</v>
      </c>
    </row>
    <row r="2113" spans="1:11" customFormat="1" ht="31.5" thickBot="1" x14ac:dyDescent="0.4">
      <c r="A2113" s="8"/>
      <c r="B2113" s="2" t="s">
        <v>8076</v>
      </c>
      <c r="C2113" s="247" t="s">
        <v>7268</v>
      </c>
      <c r="D2113" s="222"/>
      <c r="E2113" s="222"/>
      <c r="F2113" s="274">
        <v>541.1</v>
      </c>
      <c r="G2113" s="358" t="s">
        <v>141</v>
      </c>
      <c r="H2113" s="359" t="str">
        <f>IFERROR(IF(OR(#REF!,#REF!,#REF!),H$3*$F2113,""),"n/a")</f>
        <v>n/a</v>
      </c>
      <c r="I2113" s="359" t="str">
        <f>IFERROR(IF(OR(#REF!,#REF!,#REF!),I$3*$F2113,""),"n/a")</f>
        <v>n/a</v>
      </c>
      <c r="J2113" s="359" t="str">
        <f>IFERROR(IF(OR(#REF!,#REF!,#REF!),J$3*$F2113,""),"n/a")</f>
        <v>n/a</v>
      </c>
      <c r="K2113" s="359" t="str">
        <f>IFERROR(IF(OR(#REF!,#REF!,#REF!),K$3*$F2113,""),"n/a")</f>
        <v>n/a</v>
      </c>
    </row>
    <row r="2114" spans="1:11" customFormat="1" ht="34.5" customHeight="1" thickBot="1" x14ac:dyDescent="0.4">
      <c r="A2114" s="74" t="s">
        <v>9665</v>
      </c>
      <c r="B2114" s="5" t="s">
        <v>8077</v>
      </c>
      <c r="C2114" s="109" t="s">
        <v>8078</v>
      </c>
      <c r="D2114" s="94"/>
      <c r="E2114" s="94"/>
      <c r="F2114" s="189">
        <v>1011.92</v>
      </c>
      <c r="G2114" s="358" t="s">
        <v>141</v>
      </c>
      <c r="H2114" s="359" t="str">
        <f>IFERROR(IF(OR(#REF!,#REF!,#REF!),H$3*$F2114,""),"n/a")</f>
        <v>n/a</v>
      </c>
      <c r="I2114" s="359" t="str">
        <f>IFERROR(IF(OR(#REF!,#REF!,#REF!),I$3*$F2114,""),"n/a")</f>
        <v>n/a</v>
      </c>
      <c r="J2114" s="359" t="str">
        <f>IFERROR(IF(OR(#REF!,#REF!,#REF!),J$3*$F2114,""),"n/a")</f>
        <v>n/a</v>
      </c>
      <c r="K2114" s="359" t="str">
        <f>IFERROR(IF(OR(#REF!,#REF!,#REF!),K$3*$F2114,""),"n/a")</f>
        <v>n/a</v>
      </c>
    </row>
    <row r="2115" spans="1:11" customFormat="1" ht="31" x14ac:dyDescent="0.35">
      <c r="A2115" s="10"/>
      <c r="B2115" s="16" t="s">
        <v>8079</v>
      </c>
      <c r="C2115" s="108" t="s">
        <v>7267</v>
      </c>
      <c r="D2115" s="18"/>
      <c r="E2115" s="18"/>
      <c r="F2115" s="298">
        <v>1011.92</v>
      </c>
      <c r="G2115" s="358" t="s">
        <v>141</v>
      </c>
      <c r="H2115" s="359" t="str">
        <f>IFERROR(IF(OR(#REF!,#REF!,#REF!),H$3*$F2115,""),"n/a")</f>
        <v>n/a</v>
      </c>
      <c r="I2115" s="359" t="str">
        <f>IFERROR(IF(OR(#REF!,#REF!,#REF!),I$3*$F2115,""),"n/a")</f>
        <v>n/a</v>
      </c>
      <c r="J2115" s="359" t="str">
        <f>IFERROR(IF(OR(#REF!,#REF!,#REF!),J$3*$F2115,""),"n/a")</f>
        <v>n/a</v>
      </c>
      <c r="K2115" s="359" t="str">
        <f>IFERROR(IF(OR(#REF!,#REF!,#REF!),K$3*$F2115,""),"n/a")</f>
        <v>n/a</v>
      </c>
    </row>
    <row r="2116" spans="1:11" customFormat="1" ht="31" x14ac:dyDescent="0.35">
      <c r="A2116" s="8"/>
      <c r="B2116" s="574" t="s">
        <v>8079</v>
      </c>
      <c r="C2116" s="193" t="s">
        <v>7266</v>
      </c>
      <c r="D2116" s="309"/>
      <c r="E2116" s="310"/>
      <c r="F2116" s="393">
        <v>1011.92</v>
      </c>
      <c r="G2116" s="358" t="s">
        <v>141</v>
      </c>
      <c r="H2116" s="359" t="str">
        <f>IFERROR(IF(OR(#REF!,#REF!,#REF!),H$3*$F2116,""),"n/a")</f>
        <v>n/a</v>
      </c>
      <c r="I2116" s="359" t="str">
        <f>IFERROR(IF(OR(#REF!,#REF!,#REF!),I$3*$F2116,""),"n/a")</f>
        <v>n/a</v>
      </c>
      <c r="J2116" s="359" t="str">
        <f>IFERROR(IF(OR(#REF!,#REF!,#REF!),J$3*$F2116,""),"n/a")</f>
        <v>n/a</v>
      </c>
      <c r="K2116" s="359" t="str">
        <f>IFERROR(IF(OR(#REF!,#REF!,#REF!),K$3*$F2116,""),"n/a")</f>
        <v>n/a</v>
      </c>
    </row>
    <row r="2117" spans="1:11" customFormat="1" ht="31" x14ac:dyDescent="0.35">
      <c r="A2117" s="8" t="s">
        <v>9666</v>
      </c>
      <c r="B2117" s="574" t="s">
        <v>8080</v>
      </c>
      <c r="C2117" s="193" t="s">
        <v>8081</v>
      </c>
      <c r="D2117" s="309"/>
      <c r="E2117" s="310"/>
      <c r="F2117" s="393">
        <v>1386.56</v>
      </c>
      <c r="G2117" s="358" t="s">
        <v>141</v>
      </c>
      <c r="H2117" s="359" t="str">
        <f>IFERROR(IF(OR(#REF!,#REF!,#REF!),H$3*$F2117,""),"n/a")</f>
        <v>n/a</v>
      </c>
      <c r="I2117" s="359" t="str">
        <f>IFERROR(IF(OR(#REF!,#REF!,#REF!),I$3*$F2117,""),"n/a")</f>
        <v>n/a</v>
      </c>
      <c r="J2117" s="359" t="str">
        <f>IFERROR(IF(OR(#REF!,#REF!,#REF!),J$3*$F2117,""),"n/a")</f>
        <v>n/a</v>
      </c>
      <c r="K2117" s="359" t="str">
        <f>IFERROR(IF(OR(#REF!,#REF!,#REF!),K$3*$F2117,""),"n/a")</f>
        <v>n/a</v>
      </c>
    </row>
    <row r="2118" spans="1:11" customFormat="1" ht="31" x14ac:dyDescent="0.35">
      <c r="A2118" s="8"/>
      <c r="B2118" s="574" t="s">
        <v>8082</v>
      </c>
      <c r="C2118" s="193" t="s">
        <v>7265</v>
      </c>
      <c r="D2118" s="309"/>
      <c r="E2118" s="310"/>
      <c r="F2118" s="393">
        <v>1386.56</v>
      </c>
      <c r="G2118" s="358" t="s">
        <v>141</v>
      </c>
      <c r="H2118" s="359" t="str">
        <f>IFERROR(IF(OR(#REF!,#REF!,#REF!),H$3*$F2118,""),"n/a")</f>
        <v>n/a</v>
      </c>
      <c r="I2118" s="359" t="str">
        <f>IFERROR(IF(OR(#REF!,#REF!,#REF!),I$3*$F2118,""),"n/a")</f>
        <v>n/a</v>
      </c>
      <c r="J2118" s="359" t="str">
        <f>IFERROR(IF(OR(#REF!,#REF!,#REF!),J$3*$F2118,""),"n/a")</f>
        <v>n/a</v>
      </c>
      <c r="K2118" s="359" t="str">
        <f>IFERROR(IF(OR(#REF!,#REF!,#REF!),K$3*$F2118,""),"n/a")</f>
        <v>n/a</v>
      </c>
    </row>
    <row r="2119" spans="1:11" customFormat="1" ht="31" x14ac:dyDescent="0.35">
      <c r="A2119" s="8"/>
      <c r="B2119" s="574" t="s">
        <v>8082</v>
      </c>
      <c r="C2119" s="193" t="s">
        <v>7264</v>
      </c>
      <c r="D2119" s="309"/>
      <c r="E2119" s="310"/>
      <c r="F2119" s="393">
        <v>1386.56</v>
      </c>
      <c r="G2119" s="358" t="s">
        <v>141</v>
      </c>
      <c r="H2119" s="359" t="str">
        <f>IFERROR(IF(OR(#REF!,#REF!,#REF!),H$3*$F2119,""),"n/a")</f>
        <v>n/a</v>
      </c>
      <c r="I2119" s="359" t="str">
        <f>IFERROR(IF(OR(#REF!,#REF!,#REF!),I$3*$F2119,""),"n/a")</f>
        <v>n/a</v>
      </c>
      <c r="J2119" s="359" t="str">
        <f>IFERROR(IF(OR(#REF!,#REF!,#REF!),J$3*$F2119,""),"n/a")</f>
        <v>n/a</v>
      </c>
      <c r="K2119" s="359" t="str">
        <f>IFERROR(IF(OR(#REF!,#REF!,#REF!),K$3*$F2119,""),"n/a")</f>
        <v>n/a</v>
      </c>
    </row>
    <row r="2120" spans="1:11" customFormat="1" ht="16" thickBot="1" x14ac:dyDescent="0.4">
      <c r="A2120" s="11" t="s">
        <v>9667</v>
      </c>
      <c r="B2120" s="565" t="s">
        <v>8083</v>
      </c>
      <c r="C2120" s="391" t="s">
        <v>8084</v>
      </c>
      <c r="D2120" s="386"/>
      <c r="E2120" s="384"/>
      <c r="F2120" s="344">
        <v>1036</v>
      </c>
      <c r="G2120" s="358" t="s">
        <v>141</v>
      </c>
      <c r="H2120" s="359" t="str">
        <f>IFERROR(IF(OR(#REF!,#REF!,#REF!),H$3*$F2120,""),"n/a")</f>
        <v>n/a</v>
      </c>
      <c r="I2120" s="359" t="str">
        <f>IFERROR(IF(OR(#REF!,#REF!,#REF!),I$3*$F2120,""),"n/a")</f>
        <v>n/a</v>
      </c>
      <c r="J2120" s="359" t="str">
        <f>IFERROR(IF(OR(#REF!,#REF!,#REF!),J$3*$F2120,""),"n/a")</f>
        <v>n/a</v>
      </c>
      <c r="K2120" s="359" t="str">
        <f>IFERROR(IF(OR(#REF!,#REF!,#REF!),K$3*$F2120,""),"n/a")</f>
        <v>n/a</v>
      </c>
    </row>
    <row r="2121" spans="1:11" customFormat="1" ht="31" x14ac:dyDescent="0.35">
      <c r="A2121" s="8"/>
      <c r="B2121" s="3" t="s">
        <v>8085</v>
      </c>
      <c r="C2121" s="110" t="s">
        <v>7259</v>
      </c>
      <c r="D2121" s="20"/>
      <c r="E2121" s="53"/>
      <c r="F2121" s="273">
        <v>1036</v>
      </c>
      <c r="G2121" s="358" t="s">
        <v>141</v>
      </c>
      <c r="H2121" s="359" t="str">
        <f>IFERROR(IF(OR(#REF!,#REF!,#REF!),H$3*$F2121,""),"n/a")</f>
        <v>n/a</v>
      </c>
      <c r="I2121" s="359" t="str">
        <f>IFERROR(IF(OR(#REF!,#REF!,#REF!),I$3*$F2121,""),"n/a")</f>
        <v>n/a</v>
      </c>
      <c r="J2121" s="359" t="str">
        <f>IFERROR(IF(OR(#REF!,#REF!,#REF!),J$3*$F2121,""),"n/a")</f>
        <v>n/a</v>
      </c>
      <c r="K2121" s="359" t="str">
        <f>IFERROR(IF(OR(#REF!,#REF!,#REF!),K$3*$F2121,""),"n/a")</f>
        <v>n/a</v>
      </c>
    </row>
    <row r="2122" spans="1:11" customFormat="1" ht="31" x14ac:dyDescent="0.35">
      <c r="A2122" s="8"/>
      <c r="B2122" s="574" t="s">
        <v>8085</v>
      </c>
      <c r="C2122" s="193" t="s">
        <v>7260</v>
      </c>
      <c r="D2122" s="309"/>
      <c r="E2122" s="310"/>
      <c r="F2122" s="393">
        <v>1036</v>
      </c>
      <c r="G2122" s="358" t="s">
        <v>141</v>
      </c>
      <c r="H2122" s="359" t="str">
        <f>IFERROR(IF(OR(#REF!,#REF!,#REF!),H$3*$F2122,""),"n/a")</f>
        <v>n/a</v>
      </c>
      <c r="I2122" s="359" t="str">
        <f>IFERROR(IF(OR(#REF!,#REF!,#REF!),I$3*$F2122,""),"n/a")</f>
        <v>n/a</v>
      </c>
      <c r="J2122" s="359" t="str">
        <f>IFERROR(IF(OR(#REF!,#REF!,#REF!),J$3*$F2122,""),"n/a")</f>
        <v>n/a</v>
      </c>
      <c r="K2122" s="359" t="str">
        <f>IFERROR(IF(OR(#REF!,#REF!,#REF!),K$3*$F2122,""),"n/a")</f>
        <v>n/a</v>
      </c>
    </row>
    <row r="2123" spans="1:11" customFormat="1" ht="15.5" x14ac:dyDescent="0.35">
      <c r="A2123" s="8" t="s">
        <v>9668</v>
      </c>
      <c r="B2123" s="574" t="s">
        <v>8086</v>
      </c>
      <c r="C2123" s="193" t="s">
        <v>8087</v>
      </c>
      <c r="D2123" s="309"/>
      <c r="E2123" s="310"/>
      <c r="F2123" s="393">
        <v>1759.1</v>
      </c>
      <c r="G2123" s="358" t="s">
        <v>141</v>
      </c>
      <c r="H2123" s="359" t="str">
        <f>IFERROR(IF(OR(#REF!,#REF!,#REF!),H$3*$F2123,""),"n/a")</f>
        <v>n/a</v>
      </c>
      <c r="I2123" s="359" t="str">
        <f>IFERROR(IF(OR(#REF!,#REF!,#REF!),I$3*$F2123,""),"n/a")</f>
        <v>n/a</v>
      </c>
      <c r="J2123" s="359" t="str">
        <f>IFERROR(IF(OR(#REF!,#REF!,#REF!),J$3*$F2123,""),"n/a")</f>
        <v>n/a</v>
      </c>
      <c r="K2123" s="359" t="str">
        <f>IFERROR(IF(OR(#REF!,#REF!,#REF!),K$3*$F2123,""),"n/a")</f>
        <v>n/a</v>
      </c>
    </row>
    <row r="2124" spans="1:11" customFormat="1" ht="31.5" thickBot="1" x14ac:dyDescent="0.4">
      <c r="A2124" s="8"/>
      <c r="B2124" s="221" t="s">
        <v>8088</v>
      </c>
      <c r="C2124" s="247" t="s">
        <v>7258</v>
      </c>
      <c r="D2124" s="222"/>
      <c r="E2124" s="242"/>
      <c r="F2124" s="274">
        <v>1759.1</v>
      </c>
      <c r="G2124" s="358" t="s">
        <v>141</v>
      </c>
      <c r="H2124" s="359" t="str">
        <f>IFERROR(IF(OR(#REF!,#REF!,#REF!),H$3*$F2124,""),"n/a")</f>
        <v>n/a</v>
      </c>
      <c r="I2124" s="359" t="str">
        <f>IFERROR(IF(OR(#REF!,#REF!,#REF!),I$3*$F2124,""),"n/a")</f>
        <v>n/a</v>
      </c>
      <c r="J2124" s="359" t="str">
        <f>IFERROR(IF(OR(#REF!,#REF!,#REF!),J$3*$F2124,""),"n/a")</f>
        <v>n/a</v>
      </c>
      <c r="K2124" s="359" t="str">
        <f>IFERROR(IF(OR(#REF!,#REF!,#REF!),K$3*$F2124,""),"n/a")</f>
        <v>n/a</v>
      </c>
    </row>
    <row r="2125" spans="1:11" customFormat="1" ht="31" x14ac:dyDescent="0.35">
      <c r="A2125" s="10"/>
      <c r="B2125" s="16" t="s">
        <v>8088</v>
      </c>
      <c r="C2125" s="108" t="s">
        <v>7257</v>
      </c>
      <c r="D2125" s="18"/>
      <c r="E2125" s="52"/>
      <c r="F2125" s="276">
        <v>1759.1</v>
      </c>
      <c r="G2125" s="358" t="s">
        <v>141</v>
      </c>
      <c r="H2125" s="359" t="str">
        <f>IFERROR(IF(OR(#REF!,#REF!,#REF!),H$3*$F2125,""),"n/a")</f>
        <v>n/a</v>
      </c>
      <c r="I2125" s="359" t="str">
        <f>IFERROR(IF(OR(#REF!,#REF!,#REF!),I$3*$F2125,""),"n/a")</f>
        <v>n/a</v>
      </c>
      <c r="J2125" s="359" t="str">
        <f>IFERROR(IF(OR(#REF!,#REF!,#REF!),J$3*$F2125,""),"n/a")</f>
        <v>n/a</v>
      </c>
      <c r="K2125" s="359" t="str">
        <f>IFERROR(IF(OR(#REF!,#REF!,#REF!),K$3*$F2125,""),"n/a")</f>
        <v>n/a</v>
      </c>
    </row>
    <row r="2126" spans="1:11" customFormat="1" ht="31" x14ac:dyDescent="0.35">
      <c r="A2126" s="8" t="s">
        <v>9669</v>
      </c>
      <c r="B2126" s="574" t="s">
        <v>8089</v>
      </c>
      <c r="C2126" s="110" t="s">
        <v>8090</v>
      </c>
      <c r="D2126" s="20"/>
      <c r="E2126" s="53"/>
      <c r="F2126" s="393">
        <v>3448.16</v>
      </c>
      <c r="G2126" s="358" t="s">
        <v>141</v>
      </c>
      <c r="H2126" s="359" t="str">
        <f>IFERROR(IF(OR(#REF!,#REF!,#REF!),H$3*$F2126,""),"n/a")</f>
        <v>n/a</v>
      </c>
      <c r="I2126" s="359" t="str">
        <f>IFERROR(IF(OR(#REF!,#REF!,#REF!),I$3*$F2126,""),"n/a")</f>
        <v>n/a</v>
      </c>
      <c r="J2126" s="359" t="str">
        <f>IFERROR(IF(OR(#REF!,#REF!,#REF!),J$3*$F2126,""),"n/a")</f>
        <v>n/a</v>
      </c>
      <c r="K2126" s="359" t="str">
        <f>IFERROR(IF(OR(#REF!,#REF!,#REF!),K$3*$F2126,""),"n/a")</f>
        <v>n/a</v>
      </c>
    </row>
    <row r="2127" spans="1:11" customFormat="1" ht="31" x14ac:dyDescent="0.35">
      <c r="A2127" s="8"/>
      <c r="B2127" s="574" t="s">
        <v>8091</v>
      </c>
      <c r="C2127" s="193" t="s">
        <v>7255</v>
      </c>
      <c r="D2127" s="309"/>
      <c r="E2127" s="310"/>
      <c r="F2127" s="393">
        <v>3448.76</v>
      </c>
      <c r="G2127" s="358" t="s">
        <v>141</v>
      </c>
      <c r="H2127" s="359" t="str">
        <f>IFERROR(IF(OR(#REF!,#REF!,#REF!),H$3*$F2127,""),"n/a")</f>
        <v>n/a</v>
      </c>
      <c r="I2127" s="359" t="str">
        <f>IFERROR(IF(OR(#REF!,#REF!,#REF!),I$3*$F2127,""),"n/a")</f>
        <v>n/a</v>
      </c>
      <c r="J2127" s="359" t="str">
        <f>IFERROR(IF(OR(#REF!,#REF!,#REF!),J$3*$F2127,""),"n/a")</f>
        <v>n/a</v>
      </c>
      <c r="K2127" s="359" t="str">
        <f>IFERROR(IF(OR(#REF!,#REF!,#REF!),K$3*$F2127,""),"n/a")</f>
        <v>n/a</v>
      </c>
    </row>
    <row r="2128" spans="1:11" customFormat="1" ht="31" x14ac:dyDescent="0.35">
      <c r="A2128" s="8"/>
      <c r="B2128" s="574" t="s">
        <v>8091</v>
      </c>
      <c r="C2128" s="193" t="s">
        <v>7256</v>
      </c>
      <c r="D2128" s="309"/>
      <c r="E2128" s="310"/>
      <c r="F2128" s="393">
        <v>3448.76</v>
      </c>
      <c r="G2128" s="358" t="s">
        <v>141</v>
      </c>
      <c r="H2128" s="359" t="str">
        <f>IFERROR(IF(OR(#REF!,#REF!,#REF!),H$3*$F2128,""),"n/a")</f>
        <v>n/a</v>
      </c>
      <c r="I2128" s="359" t="str">
        <f>IFERROR(IF(OR(#REF!,#REF!,#REF!),I$3*$F2128,""),"n/a")</f>
        <v>n/a</v>
      </c>
      <c r="J2128" s="359" t="str">
        <f>IFERROR(IF(OR(#REF!,#REF!,#REF!),J$3*$F2128,""),"n/a")</f>
        <v>n/a</v>
      </c>
      <c r="K2128" s="359" t="str">
        <f>IFERROR(IF(OR(#REF!,#REF!,#REF!),K$3*$F2128,""),"n/a")</f>
        <v>n/a</v>
      </c>
    </row>
    <row r="2129" spans="1:11" customFormat="1" ht="15.5" x14ac:dyDescent="0.35">
      <c r="A2129" s="8" t="s">
        <v>9670</v>
      </c>
      <c r="B2129" s="574" t="s">
        <v>2379</v>
      </c>
      <c r="C2129" s="110" t="s">
        <v>2380</v>
      </c>
      <c r="D2129" s="20"/>
      <c r="E2129" s="53"/>
      <c r="F2129" s="393">
        <v>211.44</v>
      </c>
      <c r="G2129" s="358" t="s">
        <v>141</v>
      </c>
      <c r="H2129" s="359" t="str">
        <f>IFERROR(IF(OR(#REF!,#REF!,#REF!),H$3*$F2129,""),"n/a")</f>
        <v>n/a</v>
      </c>
      <c r="I2129" s="359" t="str">
        <f>IFERROR(IF(OR(#REF!,#REF!,#REF!),I$3*$F2129,""),"n/a")</f>
        <v>n/a</v>
      </c>
      <c r="J2129" s="359" t="str">
        <f>IFERROR(IF(OR(#REF!,#REF!,#REF!),J$3*$F2129,""),"n/a")</f>
        <v>n/a</v>
      </c>
      <c r="K2129" s="359" t="str">
        <f>IFERROR(IF(OR(#REF!,#REF!,#REF!),K$3*$F2129,""),"n/a")</f>
        <v>n/a</v>
      </c>
    </row>
    <row r="2130" spans="1:11" customFormat="1" ht="15.5" x14ac:dyDescent="0.35">
      <c r="A2130" s="8"/>
      <c r="B2130" s="574" t="s">
        <v>2381</v>
      </c>
      <c r="C2130" s="193" t="s">
        <v>2382</v>
      </c>
      <c r="D2130" s="309"/>
      <c r="E2130" s="310"/>
      <c r="F2130" s="393">
        <v>211.44</v>
      </c>
      <c r="G2130" s="358" t="s">
        <v>141</v>
      </c>
      <c r="H2130" s="359" t="str">
        <f>IFERROR(IF(OR(#REF!,#REF!,#REF!),H$3*$F2130,""),"n/a")</f>
        <v>n/a</v>
      </c>
      <c r="I2130" s="359" t="str">
        <f>IFERROR(IF(OR(#REF!,#REF!,#REF!),I$3*$F2130,""),"n/a")</f>
        <v>n/a</v>
      </c>
      <c r="J2130" s="359" t="str">
        <f>IFERROR(IF(OR(#REF!,#REF!,#REF!),J$3*$F2130,""),"n/a")</f>
        <v>n/a</v>
      </c>
      <c r="K2130" s="359" t="str">
        <f>IFERROR(IF(OR(#REF!,#REF!,#REF!),K$3*$F2130,""),"n/a")</f>
        <v>n/a</v>
      </c>
    </row>
    <row r="2131" spans="1:11" customFormat="1" ht="15.5" x14ac:dyDescent="0.35">
      <c r="A2131" s="8"/>
      <c r="B2131" s="574" t="s">
        <v>2383</v>
      </c>
      <c r="C2131" s="193" t="s">
        <v>2384</v>
      </c>
      <c r="D2131" s="309"/>
      <c r="E2131" s="310"/>
      <c r="F2131" s="393">
        <v>211.44</v>
      </c>
      <c r="G2131" s="358" t="s">
        <v>141</v>
      </c>
      <c r="H2131" s="359" t="str">
        <f>IFERROR(IF(OR(#REF!,#REF!,#REF!),H$3*$F2131,""),"n/a")</f>
        <v>n/a</v>
      </c>
      <c r="I2131" s="359" t="str">
        <f>IFERROR(IF(OR(#REF!,#REF!,#REF!),I$3*$F2131,""),"n/a")</f>
        <v>n/a</v>
      </c>
      <c r="J2131" s="359" t="str">
        <f>IFERROR(IF(OR(#REF!,#REF!,#REF!),J$3*$F2131,""),"n/a")</f>
        <v>n/a</v>
      </c>
      <c r="K2131" s="359" t="str">
        <f>IFERROR(IF(OR(#REF!,#REF!,#REF!),K$3*$F2131,""),"n/a")</f>
        <v>n/a</v>
      </c>
    </row>
    <row r="2132" spans="1:11" customFormat="1" ht="16" thickBot="1" x14ac:dyDescent="0.4">
      <c r="A2132" s="11" t="s">
        <v>9671</v>
      </c>
      <c r="B2132" s="565" t="s">
        <v>2385</v>
      </c>
      <c r="C2132" s="391" t="s">
        <v>2386</v>
      </c>
      <c r="D2132" s="386"/>
      <c r="E2132" s="384"/>
      <c r="F2132" s="344">
        <v>379.74</v>
      </c>
      <c r="G2132" s="358" t="s">
        <v>141</v>
      </c>
      <c r="H2132" s="359" t="str">
        <f>IFERROR(IF(OR(#REF!,#REF!,#REF!),H$3*$F2132,""),"n/a")</f>
        <v>n/a</v>
      </c>
      <c r="I2132" s="359" t="str">
        <f>IFERROR(IF(OR(#REF!,#REF!,#REF!),I$3*$F2132,""),"n/a")</f>
        <v>n/a</v>
      </c>
      <c r="J2132" s="359" t="str">
        <f>IFERROR(IF(OR(#REF!,#REF!,#REF!),J$3*$F2132,""),"n/a")</f>
        <v>n/a</v>
      </c>
      <c r="K2132" s="359" t="str">
        <f>IFERROR(IF(OR(#REF!,#REF!,#REF!),K$3*$F2132,""),"n/a")</f>
        <v>n/a</v>
      </c>
    </row>
    <row r="2133" spans="1:11" customFormat="1" ht="15.5" x14ac:dyDescent="0.35">
      <c r="A2133" s="8"/>
      <c r="B2133" s="3" t="s">
        <v>2387</v>
      </c>
      <c r="C2133" s="675" t="s">
        <v>2388</v>
      </c>
      <c r="D2133" s="34"/>
      <c r="E2133" s="60"/>
      <c r="F2133" s="273">
        <v>379.74</v>
      </c>
      <c r="G2133" s="358" t="s">
        <v>141</v>
      </c>
      <c r="H2133" s="359" t="str">
        <f>IFERROR(IF(OR(#REF!,#REF!,#REF!),H$3*$F2133,""),"n/a")</f>
        <v>n/a</v>
      </c>
      <c r="I2133" s="359" t="str">
        <f>IFERROR(IF(OR(#REF!,#REF!,#REF!),I$3*$F2133,""),"n/a")</f>
        <v>n/a</v>
      </c>
      <c r="J2133" s="359" t="str">
        <f>IFERROR(IF(OR(#REF!,#REF!,#REF!),J$3*$F2133,""),"n/a")</f>
        <v>n/a</v>
      </c>
      <c r="K2133" s="359" t="str">
        <f>IFERROR(IF(OR(#REF!,#REF!,#REF!),K$3*$F2133,""),"n/a")</f>
        <v>n/a</v>
      </c>
    </row>
    <row r="2134" spans="1:11" customFormat="1" ht="31" x14ac:dyDescent="0.35">
      <c r="A2134" s="8"/>
      <c r="B2134" s="574" t="s">
        <v>8092</v>
      </c>
      <c r="C2134" s="247" t="s">
        <v>7413</v>
      </c>
      <c r="D2134" s="309"/>
      <c r="E2134" s="310"/>
      <c r="F2134" s="393">
        <v>379.74</v>
      </c>
      <c r="G2134" s="358" t="s">
        <v>141</v>
      </c>
      <c r="H2134" s="359" t="str">
        <f>IFERROR(IF(OR(#REF!,#REF!,#REF!),H$3*$F2134,""),"n/a")</f>
        <v>n/a</v>
      </c>
      <c r="I2134" s="359" t="str">
        <f>IFERROR(IF(OR(#REF!,#REF!,#REF!),I$3*$F2134,""),"n/a")</f>
        <v>n/a</v>
      </c>
      <c r="J2134" s="359" t="str">
        <f>IFERROR(IF(OR(#REF!,#REF!,#REF!),J$3*$F2134,""),"n/a")</f>
        <v>n/a</v>
      </c>
      <c r="K2134" s="359" t="str">
        <f>IFERROR(IF(OR(#REF!,#REF!,#REF!),K$3*$F2134,""),"n/a")</f>
        <v>n/a</v>
      </c>
    </row>
    <row r="2135" spans="1:11" customFormat="1" ht="15.5" x14ac:dyDescent="0.35">
      <c r="A2135" s="8"/>
      <c r="B2135" s="574" t="s">
        <v>2389</v>
      </c>
      <c r="C2135" s="193" t="s">
        <v>2390</v>
      </c>
      <c r="D2135" s="246"/>
      <c r="E2135" s="242"/>
      <c r="F2135" s="393">
        <v>379.74</v>
      </c>
      <c r="G2135" s="358" t="s">
        <v>141</v>
      </c>
      <c r="H2135" s="359" t="str">
        <f>IFERROR(IF(OR(#REF!,#REF!,#REF!),H$3*$F2135,""),"n/a")</f>
        <v>n/a</v>
      </c>
      <c r="I2135" s="359" t="str">
        <f>IFERROR(IF(OR(#REF!,#REF!,#REF!),I$3*$F2135,""),"n/a")</f>
        <v>n/a</v>
      </c>
      <c r="J2135" s="359" t="str">
        <f>IFERROR(IF(OR(#REF!,#REF!,#REF!),J$3*$F2135,""),"n/a")</f>
        <v>n/a</v>
      </c>
      <c r="K2135" s="359" t="str">
        <f>IFERROR(IF(OR(#REF!,#REF!,#REF!),K$3*$F2135,""),"n/a")</f>
        <v>n/a</v>
      </c>
    </row>
    <row r="2136" spans="1:11" customFormat="1" ht="31.5" thickBot="1" x14ac:dyDescent="0.4">
      <c r="A2136" s="8"/>
      <c r="B2136" s="221" t="s">
        <v>8093</v>
      </c>
      <c r="C2136" s="111" t="s">
        <v>7450</v>
      </c>
      <c r="D2136" s="222"/>
      <c r="E2136" s="242"/>
      <c r="F2136" s="274">
        <v>379.74</v>
      </c>
      <c r="G2136" s="358" t="s">
        <v>141</v>
      </c>
      <c r="H2136" s="359" t="str">
        <f>IFERROR(IF(OR(#REF!,#REF!,#REF!),H$3*$F2136,""),"n/a")</f>
        <v>n/a</v>
      </c>
      <c r="I2136" s="359" t="str">
        <f>IFERROR(IF(OR(#REF!,#REF!,#REF!),I$3*$F2136,""),"n/a")</f>
        <v>n/a</v>
      </c>
      <c r="J2136" s="359" t="str">
        <f>IFERROR(IF(OR(#REF!,#REF!,#REF!),J$3*$F2136,""),"n/a")</f>
        <v>n/a</v>
      </c>
      <c r="K2136" s="359" t="str">
        <f>IFERROR(IF(OR(#REF!,#REF!,#REF!),K$3*$F2136,""),"n/a")</f>
        <v>n/a</v>
      </c>
    </row>
    <row r="2137" spans="1:11" customFormat="1" ht="31" x14ac:dyDescent="0.35">
      <c r="A2137" s="10"/>
      <c r="B2137" s="16" t="s">
        <v>8094</v>
      </c>
      <c r="C2137" s="676" t="s">
        <v>7353</v>
      </c>
      <c r="D2137" s="35"/>
      <c r="E2137" s="58"/>
      <c r="F2137" s="276">
        <v>379.74</v>
      </c>
      <c r="G2137" s="358" t="s">
        <v>141</v>
      </c>
      <c r="H2137" s="359" t="str">
        <f>IFERROR(IF(OR(#REF!,#REF!,#REF!),H$3*$F2137,""),"n/a")</f>
        <v>n/a</v>
      </c>
      <c r="I2137" s="359" t="str">
        <f>IFERROR(IF(OR(#REF!,#REF!,#REF!),I$3*$F2137,""),"n/a")</f>
        <v>n/a</v>
      </c>
      <c r="J2137" s="359" t="str">
        <f>IFERROR(IF(OR(#REF!,#REF!,#REF!),J$3*$F2137,""),"n/a")</f>
        <v>n/a</v>
      </c>
      <c r="K2137" s="359" t="str">
        <f>IFERROR(IF(OR(#REF!,#REF!,#REF!),K$3*$F2137,""),"n/a")</f>
        <v>n/a</v>
      </c>
    </row>
    <row r="2138" spans="1:11" customFormat="1" ht="31.5" thickBot="1" x14ac:dyDescent="0.4">
      <c r="A2138" s="11"/>
      <c r="B2138" s="565" t="s">
        <v>8095</v>
      </c>
      <c r="C2138" s="391" t="s">
        <v>7352</v>
      </c>
      <c r="D2138" s="386"/>
      <c r="E2138" s="384"/>
      <c r="F2138" s="344">
        <v>379.74</v>
      </c>
      <c r="G2138" s="358" t="s">
        <v>141</v>
      </c>
      <c r="H2138" s="359" t="str">
        <f>IFERROR(IF(OR(#REF!,#REF!,#REF!),H$3*$F2138,""),"n/a")</f>
        <v>n/a</v>
      </c>
      <c r="I2138" s="359" t="str">
        <f>IFERROR(IF(OR(#REF!,#REF!,#REF!),I$3*$F2138,""),"n/a")</f>
        <v>n/a</v>
      </c>
      <c r="J2138" s="359" t="str">
        <f>IFERROR(IF(OR(#REF!,#REF!,#REF!),J$3*$F2138,""),"n/a")</f>
        <v>n/a</v>
      </c>
      <c r="K2138" s="359" t="str">
        <f>IFERROR(IF(OR(#REF!,#REF!,#REF!),K$3*$F2138,""),"n/a")</f>
        <v>n/a</v>
      </c>
    </row>
    <row r="2139" spans="1:11" customFormat="1" ht="15.5" x14ac:dyDescent="0.35">
      <c r="A2139" s="8"/>
      <c r="B2139" s="3" t="s">
        <v>8096</v>
      </c>
      <c r="C2139" s="110" t="s">
        <v>7421</v>
      </c>
      <c r="D2139" s="20"/>
      <c r="E2139" s="53"/>
      <c r="F2139" s="273">
        <v>379.74</v>
      </c>
      <c r="G2139" s="358" t="s">
        <v>141</v>
      </c>
      <c r="H2139" s="359" t="str">
        <f>IFERROR(IF(OR(#REF!,#REF!,#REF!),H$3*$F2139,""),"n/a")</f>
        <v>n/a</v>
      </c>
      <c r="I2139" s="359" t="str">
        <f>IFERROR(IF(OR(#REF!,#REF!,#REF!),I$3*$F2139,""),"n/a")</f>
        <v>n/a</v>
      </c>
      <c r="J2139" s="359" t="str">
        <f>IFERROR(IF(OR(#REF!,#REF!,#REF!),J$3*$F2139,""),"n/a")</f>
        <v>n/a</v>
      </c>
      <c r="K2139" s="359" t="str">
        <f>IFERROR(IF(OR(#REF!,#REF!,#REF!),K$3*$F2139,""),"n/a")</f>
        <v>n/a</v>
      </c>
    </row>
    <row r="2140" spans="1:11" customFormat="1" ht="15.5" x14ac:dyDescent="0.35">
      <c r="A2140" s="8"/>
      <c r="B2140" s="574" t="s">
        <v>2389</v>
      </c>
      <c r="C2140" s="193" t="s">
        <v>2391</v>
      </c>
      <c r="D2140" s="309"/>
      <c r="E2140" s="310"/>
      <c r="F2140" s="393">
        <v>379.74</v>
      </c>
      <c r="G2140" s="358" t="s">
        <v>141</v>
      </c>
      <c r="H2140" s="359" t="str">
        <f>IFERROR(IF(OR(#REF!,#REF!,#REF!),H$3*$F2140,""),"n/a")</f>
        <v>n/a</v>
      </c>
      <c r="I2140" s="359" t="str">
        <f>IFERROR(IF(OR(#REF!,#REF!,#REF!),I$3*$F2140,""),"n/a")</f>
        <v>n/a</v>
      </c>
      <c r="J2140" s="359" t="str">
        <f>IFERROR(IF(OR(#REF!,#REF!,#REF!),J$3*$F2140,""),"n/a")</f>
        <v>n/a</v>
      </c>
      <c r="K2140" s="359" t="str">
        <f>IFERROR(IF(OR(#REF!,#REF!,#REF!),K$3*$F2140,""),"n/a")</f>
        <v>n/a</v>
      </c>
    </row>
    <row r="2141" spans="1:11" customFormat="1" ht="15.5" x14ac:dyDescent="0.35">
      <c r="A2141" s="8"/>
      <c r="B2141" s="574" t="s">
        <v>2392</v>
      </c>
      <c r="C2141" s="193" t="s">
        <v>2393</v>
      </c>
      <c r="D2141" s="309"/>
      <c r="E2141" s="310"/>
      <c r="F2141" s="393">
        <v>379.74</v>
      </c>
      <c r="G2141" s="358" t="s">
        <v>141</v>
      </c>
      <c r="H2141" s="359" t="str">
        <f>IFERROR(IF(OR(#REF!,#REF!,#REF!),H$3*$F2141,""),"n/a")</f>
        <v>n/a</v>
      </c>
      <c r="I2141" s="359" t="str">
        <f>IFERROR(IF(OR(#REF!,#REF!,#REF!),I$3*$F2141,""),"n/a")</f>
        <v>n/a</v>
      </c>
      <c r="J2141" s="359" t="str">
        <f>IFERROR(IF(OR(#REF!,#REF!,#REF!),J$3*$F2141,""),"n/a")</f>
        <v>n/a</v>
      </c>
      <c r="K2141" s="359" t="str">
        <f>IFERROR(IF(OR(#REF!,#REF!,#REF!),K$3*$F2141,""),"n/a")</f>
        <v>n/a</v>
      </c>
    </row>
    <row r="2142" spans="1:11" customFormat="1" ht="15.5" x14ac:dyDescent="0.35">
      <c r="A2142" s="8"/>
      <c r="B2142" s="574" t="s">
        <v>2394</v>
      </c>
      <c r="C2142" s="193" t="s">
        <v>2395</v>
      </c>
      <c r="D2142" s="309"/>
      <c r="E2142" s="310"/>
      <c r="F2142" s="393">
        <v>379.74</v>
      </c>
      <c r="G2142" s="358" t="s">
        <v>141</v>
      </c>
      <c r="H2142" s="359" t="str">
        <f>IFERROR(IF(OR(#REF!,#REF!,#REF!),H$3*$F2142,""),"n/a")</f>
        <v>n/a</v>
      </c>
      <c r="I2142" s="359" t="str">
        <f>IFERROR(IF(OR(#REF!,#REF!,#REF!),I$3*$F2142,""),"n/a")</f>
        <v>n/a</v>
      </c>
      <c r="J2142" s="359" t="str">
        <f>IFERROR(IF(OR(#REF!,#REF!,#REF!),J$3*$F2142,""),"n/a")</f>
        <v>n/a</v>
      </c>
      <c r="K2142" s="359" t="str">
        <f>IFERROR(IF(OR(#REF!,#REF!,#REF!),K$3*$F2142,""),"n/a")</f>
        <v>n/a</v>
      </c>
    </row>
    <row r="2143" spans="1:11" customFormat="1" ht="15.5" x14ac:dyDescent="0.35">
      <c r="A2143" s="8" t="s">
        <v>9672</v>
      </c>
      <c r="B2143" s="574" t="s">
        <v>2396</v>
      </c>
      <c r="C2143" s="193" t="s">
        <v>2397</v>
      </c>
      <c r="D2143" s="309"/>
      <c r="E2143" s="310"/>
      <c r="F2143" s="393">
        <v>728.48</v>
      </c>
      <c r="G2143" s="358" t="s">
        <v>141</v>
      </c>
      <c r="H2143" s="359" t="str">
        <f>IFERROR(IF(OR(#REF!,#REF!,#REF!),H$3*$F2143,""),"n/a")</f>
        <v>n/a</v>
      </c>
      <c r="I2143" s="359" t="str">
        <f>IFERROR(IF(OR(#REF!,#REF!,#REF!),I$3*$F2143,""),"n/a")</f>
        <v>n/a</v>
      </c>
      <c r="J2143" s="359" t="str">
        <f>IFERROR(IF(OR(#REF!,#REF!,#REF!),J$3*$F2143,""),"n/a")</f>
        <v>n/a</v>
      </c>
      <c r="K2143" s="359" t="str">
        <f>IFERROR(IF(OR(#REF!,#REF!,#REF!),K$3*$F2143,""),"n/a")</f>
        <v>n/a</v>
      </c>
    </row>
    <row r="2144" spans="1:11" customFormat="1" ht="16" thickBot="1" x14ac:dyDescent="0.4">
      <c r="A2144" s="8"/>
      <c r="B2144" s="221" t="s">
        <v>2398</v>
      </c>
      <c r="C2144" s="247" t="s">
        <v>2399</v>
      </c>
      <c r="D2144" s="222"/>
      <c r="E2144" s="242"/>
      <c r="F2144" s="274">
        <v>728.48</v>
      </c>
      <c r="G2144" s="358" t="s">
        <v>141</v>
      </c>
      <c r="H2144" s="359" t="str">
        <f>IFERROR(IF(OR(#REF!,#REF!,#REF!),H$3*$F2144,""),"n/a")</f>
        <v>n/a</v>
      </c>
      <c r="I2144" s="359" t="str">
        <f>IFERROR(IF(OR(#REF!,#REF!,#REF!),I$3*$F2144,""),"n/a")</f>
        <v>n/a</v>
      </c>
      <c r="J2144" s="359" t="str">
        <f>IFERROR(IF(OR(#REF!,#REF!,#REF!),J$3*$F2144,""),"n/a")</f>
        <v>n/a</v>
      </c>
      <c r="K2144" s="359" t="str">
        <f>IFERROR(IF(OR(#REF!,#REF!,#REF!),K$3*$F2144,""),"n/a")</f>
        <v>n/a</v>
      </c>
    </row>
    <row r="2145" spans="1:11" customFormat="1" ht="31" x14ac:dyDescent="0.35">
      <c r="A2145" s="10"/>
      <c r="B2145" s="16" t="s">
        <v>8097</v>
      </c>
      <c r="C2145" s="108" t="s">
        <v>7412</v>
      </c>
      <c r="D2145" s="18"/>
      <c r="E2145" s="52"/>
      <c r="F2145" s="276">
        <v>728.48</v>
      </c>
      <c r="G2145" s="358" t="s">
        <v>141</v>
      </c>
      <c r="H2145" s="359" t="str">
        <f>IFERROR(IF(OR(#REF!,#REF!,#REF!),H$3*$F2145,""),"n/a")</f>
        <v>n/a</v>
      </c>
      <c r="I2145" s="359" t="str">
        <f>IFERROR(IF(OR(#REF!,#REF!,#REF!),I$3*$F2145,""),"n/a")</f>
        <v>n/a</v>
      </c>
      <c r="J2145" s="359" t="str">
        <f>IFERROR(IF(OR(#REF!,#REF!,#REF!),J$3*$F2145,""),"n/a")</f>
        <v>n/a</v>
      </c>
      <c r="K2145" s="359" t="str">
        <f>IFERROR(IF(OR(#REF!,#REF!,#REF!),K$3*$F2145,""),"n/a")</f>
        <v>n/a</v>
      </c>
    </row>
    <row r="2146" spans="1:11" customFormat="1" ht="31" x14ac:dyDescent="0.35">
      <c r="A2146" s="8"/>
      <c r="B2146" s="574" t="s">
        <v>8098</v>
      </c>
      <c r="C2146" s="110" t="s">
        <v>7307</v>
      </c>
      <c r="D2146" s="20"/>
      <c r="E2146" s="53"/>
      <c r="F2146" s="393">
        <v>728.48</v>
      </c>
      <c r="G2146" s="358" t="s">
        <v>141</v>
      </c>
      <c r="H2146" s="359" t="str">
        <f>IFERROR(IF(OR(#REF!,#REF!,#REF!),H$3*$F2146,""),"n/a")</f>
        <v>n/a</v>
      </c>
      <c r="I2146" s="359" t="str">
        <f>IFERROR(IF(OR(#REF!,#REF!,#REF!),I$3*$F2146,""),"n/a")</f>
        <v>n/a</v>
      </c>
      <c r="J2146" s="359" t="str">
        <f>IFERROR(IF(OR(#REF!,#REF!,#REF!),J$3*$F2146,""),"n/a")</f>
        <v>n/a</v>
      </c>
      <c r="K2146" s="359" t="str">
        <f>IFERROR(IF(OR(#REF!,#REF!,#REF!),K$3*$F2146,""),"n/a")</f>
        <v>n/a</v>
      </c>
    </row>
    <row r="2147" spans="1:11" customFormat="1" ht="31" x14ac:dyDescent="0.35">
      <c r="A2147" s="8"/>
      <c r="B2147" s="574" t="s">
        <v>8099</v>
      </c>
      <c r="C2147" s="193" t="s">
        <v>7449</v>
      </c>
      <c r="D2147" s="309"/>
      <c r="E2147" s="310"/>
      <c r="F2147" s="393">
        <v>728.48</v>
      </c>
      <c r="G2147" s="358" t="s">
        <v>141</v>
      </c>
      <c r="H2147" s="359" t="str">
        <f>IFERROR(IF(OR(#REF!,#REF!,#REF!),H$3*$F2147,""),"n/a")</f>
        <v>n/a</v>
      </c>
      <c r="I2147" s="359" t="str">
        <f>IFERROR(IF(OR(#REF!,#REF!,#REF!),I$3*$F2147,""),"n/a")</f>
        <v>n/a</v>
      </c>
      <c r="J2147" s="359" t="str">
        <f>IFERROR(IF(OR(#REF!,#REF!,#REF!),J$3*$F2147,""),"n/a")</f>
        <v>n/a</v>
      </c>
      <c r="K2147" s="359" t="str">
        <f>IFERROR(IF(OR(#REF!,#REF!,#REF!),K$3*$F2147,""),"n/a")</f>
        <v>n/a</v>
      </c>
    </row>
    <row r="2148" spans="1:11" customFormat="1" ht="31" x14ac:dyDescent="0.35">
      <c r="A2148" s="8"/>
      <c r="B2148" s="574" t="s">
        <v>8100</v>
      </c>
      <c r="C2148" s="193" t="s">
        <v>7351</v>
      </c>
      <c r="D2148" s="309"/>
      <c r="E2148" s="310"/>
      <c r="F2148" s="393">
        <v>728.48</v>
      </c>
      <c r="G2148" s="358" t="s">
        <v>141</v>
      </c>
      <c r="H2148" s="359" t="str">
        <f>IFERROR(IF(OR(#REF!,#REF!,#REF!),H$3*$F2148,""),"n/a")</f>
        <v>n/a</v>
      </c>
      <c r="I2148" s="359" t="str">
        <f>IFERROR(IF(OR(#REF!,#REF!,#REF!),I$3*$F2148,""),"n/a")</f>
        <v>n/a</v>
      </c>
      <c r="J2148" s="359" t="str">
        <f>IFERROR(IF(OR(#REF!,#REF!,#REF!),J$3*$F2148,""),"n/a")</f>
        <v>n/a</v>
      </c>
      <c r="K2148" s="359" t="str">
        <f>IFERROR(IF(OR(#REF!,#REF!,#REF!),K$3*$F2148,""),"n/a")</f>
        <v>n/a</v>
      </c>
    </row>
    <row r="2149" spans="1:11" customFormat="1" ht="15.5" x14ac:dyDescent="0.35">
      <c r="A2149" s="8"/>
      <c r="B2149" s="574" t="s">
        <v>8101</v>
      </c>
      <c r="C2149" s="193" t="s">
        <v>7420</v>
      </c>
      <c r="D2149" s="309"/>
      <c r="E2149" s="310"/>
      <c r="F2149" s="393">
        <v>728.48</v>
      </c>
      <c r="G2149" s="358" t="s">
        <v>141</v>
      </c>
      <c r="H2149" s="359" t="str">
        <f>IFERROR(IF(OR(#REF!,#REF!,#REF!),H$3*$F2149,""),"n/a")</f>
        <v>n/a</v>
      </c>
      <c r="I2149" s="359" t="str">
        <f>IFERROR(IF(OR(#REF!,#REF!,#REF!),I$3*$F2149,""),"n/a")</f>
        <v>n/a</v>
      </c>
      <c r="J2149" s="359" t="str">
        <f>IFERROR(IF(OR(#REF!,#REF!,#REF!),J$3*$F2149,""),"n/a")</f>
        <v>n/a</v>
      </c>
      <c r="K2149" s="359" t="str">
        <f>IFERROR(IF(OR(#REF!,#REF!,#REF!),K$3*$F2149,""),"n/a")</f>
        <v>n/a</v>
      </c>
    </row>
    <row r="2150" spans="1:11" customFormat="1" ht="31" x14ac:dyDescent="0.35">
      <c r="A2150" s="8"/>
      <c r="B2150" s="574" t="s">
        <v>8102</v>
      </c>
      <c r="C2150" s="193" t="s">
        <v>7350</v>
      </c>
      <c r="D2150" s="309"/>
      <c r="E2150" s="310"/>
      <c r="F2150" s="393">
        <v>728.48</v>
      </c>
      <c r="G2150" s="358" t="s">
        <v>141</v>
      </c>
      <c r="H2150" s="359" t="str">
        <f>IFERROR(IF(OR(#REF!,#REF!,#REF!),H$3*$F2150,""),"n/a")</f>
        <v>n/a</v>
      </c>
      <c r="I2150" s="359" t="str">
        <f>IFERROR(IF(OR(#REF!,#REF!,#REF!),I$3*$F2150,""),"n/a")</f>
        <v>n/a</v>
      </c>
      <c r="J2150" s="359" t="str">
        <f>IFERROR(IF(OR(#REF!,#REF!,#REF!),J$3*$F2150,""),"n/a")</f>
        <v>n/a</v>
      </c>
      <c r="K2150" s="359" t="str">
        <f>IFERROR(IF(OR(#REF!,#REF!,#REF!),K$3*$F2150,""),"n/a")</f>
        <v>n/a</v>
      </c>
    </row>
    <row r="2151" spans="1:11" customFormat="1" ht="16" thickBot="1" x14ac:dyDescent="0.4">
      <c r="A2151" s="11"/>
      <c r="B2151" s="565" t="s">
        <v>8103</v>
      </c>
      <c r="C2151" s="391" t="s">
        <v>7306</v>
      </c>
      <c r="D2151" s="386"/>
      <c r="E2151" s="384"/>
      <c r="F2151" s="344">
        <v>728.48</v>
      </c>
      <c r="G2151" s="358" t="s">
        <v>141</v>
      </c>
      <c r="H2151" s="359" t="str">
        <f>IFERROR(IF(OR(#REF!,#REF!,#REF!),H$3*$F2151,""),"n/a")</f>
        <v>n/a</v>
      </c>
      <c r="I2151" s="359" t="str">
        <f>IFERROR(IF(OR(#REF!,#REF!,#REF!),I$3*$F2151,""),"n/a")</f>
        <v>n/a</v>
      </c>
      <c r="J2151" s="359" t="str">
        <f>IFERROR(IF(OR(#REF!,#REF!,#REF!),J$3*$F2151,""),"n/a")</f>
        <v>n/a</v>
      </c>
      <c r="K2151" s="359" t="str">
        <f>IFERROR(IF(OR(#REF!,#REF!,#REF!),K$3*$F2151,""),"n/a")</f>
        <v>n/a</v>
      </c>
    </row>
    <row r="2152" spans="1:11" customFormat="1" ht="15.5" x14ac:dyDescent="0.35">
      <c r="A2152" s="8"/>
      <c r="B2152" s="3" t="s">
        <v>2400</v>
      </c>
      <c r="C2152" s="675" t="s">
        <v>2401</v>
      </c>
      <c r="D2152" s="34"/>
      <c r="E2152" s="60"/>
      <c r="F2152" s="273">
        <v>728.48</v>
      </c>
      <c r="G2152" s="358" t="s">
        <v>141</v>
      </c>
      <c r="H2152" s="359" t="str">
        <f>IFERROR(IF(OR(#REF!,#REF!,#REF!),H$3*$F2152,""),"n/a")</f>
        <v>n/a</v>
      </c>
      <c r="I2152" s="359" t="str">
        <f>IFERROR(IF(OR(#REF!,#REF!,#REF!),I$3*$F2152,""),"n/a")</f>
        <v>n/a</v>
      </c>
      <c r="J2152" s="359" t="str">
        <f>IFERROR(IF(OR(#REF!,#REF!,#REF!),J$3*$F2152,""),"n/a")</f>
        <v>n/a</v>
      </c>
      <c r="K2152" s="359" t="str">
        <f>IFERROR(IF(OR(#REF!,#REF!,#REF!),K$3*$F2152,""),"n/a")</f>
        <v>n/a</v>
      </c>
    </row>
    <row r="2153" spans="1:11" customFormat="1" ht="15.5" x14ac:dyDescent="0.35">
      <c r="A2153" s="8"/>
      <c r="B2153" s="574" t="s">
        <v>2400</v>
      </c>
      <c r="C2153" s="110" t="s">
        <v>2402</v>
      </c>
      <c r="D2153" s="20"/>
      <c r="E2153" s="53"/>
      <c r="F2153" s="393">
        <v>728.48</v>
      </c>
      <c r="G2153" s="358" t="s">
        <v>141</v>
      </c>
      <c r="H2153" s="359" t="str">
        <f>IFERROR(IF(OR(#REF!,#REF!,#REF!),H$3*$F2153,""),"n/a")</f>
        <v>n/a</v>
      </c>
      <c r="I2153" s="359" t="str">
        <f>IFERROR(IF(OR(#REF!,#REF!,#REF!),I$3*$F2153,""),"n/a")</f>
        <v>n/a</v>
      </c>
      <c r="J2153" s="359" t="str">
        <f>IFERROR(IF(OR(#REF!,#REF!,#REF!),J$3*$F2153,""),"n/a")</f>
        <v>n/a</v>
      </c>
      <c r="K2153" s="359" t="str">
        <f>IFERROR(IF(OR(#REF!,#REF!,#REF!),K$3*$F2153,""),"n/a")</f>
        <v>n/a</v>
      </c>
    </row>
    <row r="2154" spans="1:11" customFormat="1" ht="15.5" x14ac:dyDescent="0.35">
      <c r="A2154" s="8"/>
      <c r="B2154" s="574" t="s">
        <v>2403</v>
      </c>
      <c r="C2154" s="677" t="s">
        <v>2404</v>
      </c>
      <c r="D2154" s="32"/>
      <c r="E2154" s="59"/>
      <c r="F2154" s="393">
        <v>728.48</v>
      </c>
      <c r="G2154" s="358" t="s">
        <v>141</v>
      </c>
      <c r="H2154" s="359" t="str">
        <f>IFERROR(IF(OR(#REF!,#REF!,#REF!),H$3*$F2154,""),"n/a")</f>
        <v>n/a</v>
      </c>
      <c r="I2154" s="359" t="str">
        <f>IFERROR(IF(OR(#REF!,#REF!,#REF!),I$3*$F2154,""),"n/a")</f>
        <v>n/a</v>
      </c>
      <c r="J2154" s="359" t="str">
        <f>IFERROR(IF(OR(#REF!,#REF!,#REF!),J$3*$F2154,""),"n/a")</f>
        <v>n/a</v>
      </c>
      <c r="K2154" s="359" t="str">
        <f>IFERROR(IF(OR(#REF!,#REF!,#REF!),K$3*$F2154,""),"n/a")</f>
        <v>n/a</v>
      </c>
    </row>
    <row r="2155" spans="1:11" customFormat="1" ht="15.5" x14ac:dyDescent="0.35">
      <c r="A2155" s="8"/>
      <c r="B2155" s="574" t="s">
        <v>2405</v>
      </c>
      <c r="C2155" s="677" t="s">
        <v>2406</v>
      </c>
      <c r="D2155" s="32"/>
      <c r="E2155" s="59"/>
      <c r="F2155" s="393">
        <v>728.48</v>
      </c>
      <c r="G2155" s="358" t="s">
        <v>141</v>
      </c>
      <c r="H2155" s="359" t="str">
        <f>IFERROR(IF(OR(#REF!,#REF!,#REF!),H$3*$F2155,""),"n/a")</f>
        <v>n/a</v>
      </c>
      <c r="I2155" s="359" t="str">
        <f>IFERROR(IF(OR(#REF!,#REF!,#REF!),I$3*$F2155,""),"n/a")</f>
        <v>n/a</v>
      </c>
      <c r="J2155" s="359" t="str">
        <f>IFERROR(IF(OR(#REF!,#REF!,#REF!),J$3*$F2155,""),"n/a")</f>
        <v>n/a</v>
      </c>
      <c r="K2155" s="359" t="str">
        <f>IFERROR(IF(OR(#REF!,#REF!,#REF!),K$3*$F2155,""),"n/a")</f>
        <v>n/a</v>
      </c>
    </row>
    <row r="2156" spans="1:11" customFormat="1" ht="15.5" x14ac:dyDescent="0.35">
      <c r="A2156" s="8" t="s">
        <v>9673</v>
      </c>
      <c r="B2156" s="574" t="s">
        <v>2407</v>
      </c>
      <c r="C2156" s="677" t="s">
        <v>2408</v>
      </c>
      <c r="D2156" s="32"/>
      <c r="E2156" s="59"/>
      <c r="F2156" s="393">
        <v>1239.3900000000001</v>
      </c>
      <c r="G2156" s="358" t="s">
        <v>141</v>
      </c>
      <c r="H2156" s="359" t="str">
        <f>IFERROR(IF(OR(#REF!,#REF!,#REF!),H$3*$F2156,""),"n/a")</f>
        <v>n/a</v>
      </c>
      <c r="I2156" s="359" t="str">
        <f>IFERROR(IF(OR(#REF!,#REF!,#REF!),I$3*$F2156,""),"n/a")</f>
        <v>n/a</v>
      </c>
      <c r="J2156" s="359" t="str">
        <f>IFERROR(IF(OR(#REF!,#REF!,#REF!),J$3*$F2156,""),"n/a")</f>
        <v>n/a</v>
      </c>
      <c r="K2156" s="359" t="str">
        <f>IFERROR(IF(OR(#REF!,#REF!,#REF!),K$3*$F2156,""),"n/a")</f>
        <v>n/a</v>
      </c>
    </row>
    <row r="2157" spans="1:11" customFormat="1" ht="16" thickBot="1" x14ac:dyDescent="0.4">
      <c r="A2157" s="8"/>
      <c r="B2157" s="221" t="s">
        <v>8104</v>
      </c>
      <c r="C2157" s="678" t="s">
        <v>7305</v>
      </c>
      <c r="D2157" s="37"/>
      <c r="E2157" s="180"/>
      <c r="F2157" s="274">
        <v>1239.3900000000001</v>
      </c>
      <c r="G2157" s="358" t="s">
        <v>141</v>
      </c>
      <c r="H2157" s="359" t="str">
        <f>IFERROR(IF(OR(#REF!,#REF!,#REF!),H$3*$F2157,""),"n/a")</f>
        <v>n/a</v>
      </c>
      <c r="I2157" s="359" t="str">
        <f>IFERROR(IF(OR(#REF!,#REF!,#REF!),I$3*$F2157,""),"n/a")</f>
        <v>n/a</v>
      </c>
      <c r="J2157" s="359" t="str">
        <f>IFERROR(IF(OR(#REF!,#REF!,#REF!),J$3*$F2157,""),"n/a")</f>
        <v>n/a</v>
      </c>
      <c r="K2157" s="359" t="str">
        <f>IFERROR(IF(OR(#REF!,#REF!,#REF!),K$3*$F2157,""),"n/a")</f>
        <v>n/a</v>
      </c>
    </row>
    <row r="2158" spans="1:11" customFormat="1" ht="31" x14ac:dyDescent="0.35">
      <c r="A2158" s="10"/>
      <c r="B2158" s="16" t="s">
        <v>8105</v>
      </c>
      <c r="C2158" s="676" t="s">
        <v>7448</v>
      </c>
      <c r="D2158" s="35"/>
      <c r="E2158" s="58"/>
      <c r="F2158" s="276">
        <v>1239.3900000000001</v>
      </c>
      <c r="G2158" s="358" t="s">
        <v>141</v>
      </c>
      <c r="H2158" s="359" t="str">
        <f>IFERROR(IF(OR(#REF!,#REF!,#REF!),H$3*$F2158,""),"n/a")</f>
        <v>n/a</v>
      </c>
      <c r="I2158" s="359" t="str">
        <f>IFERROR(IF(OR(#REF!,#REF!,#REF!),I$3*$F2158,""),"n/a")</f>
        <v>n/a</v>
      </c>
      <c r="J2158" s="359" t="str">
        <f>IFERROR(IF(OR(#REF!,#REF!,#REF!),J$3*$F2158,""),"n/a")</f>
        <v>n/a</v>
      </c>
      <c r="K2158" s="359" t="str">
        <f>IFERROR(IF(OR(#REF!,#REF!,#REF!),K$3*$F2158,""),"n/a")</f>
        <v>n/a</v>
      </c>
    </row>
    <row r="2159" spans="1:11" customFormat="1" ht="31" x14ac:dyDescent="0.35">
      <c r="A2159" s="8"/>
      <c r="B2159" s="574" t="s">
        <v>8106</v>
      </c>
      <c r="C2159" s="110" t="s">
        <v>7349</v>
      </c>
      <c r="D2159" s="20"/>
      <c r="E2159" s="53"/>
      <c r="F2159" s="393">
        <v>1239.3900000000001</v>
      </c>
      <c r="G2159" s="358" t="s">
        <v>141</v>
      </c>
      <c r="H2159" s="359" t="str">
        <f>IFERROR(IF(OR(#REF!,#REF!,#REF!),H$3*$F2159,""),"n/a")</f>
        <v>n/a</v>
      </c>
      <c r="I2159" s="359" t="str">
        <f>IFERROR(IF(OR(#REF!,#REF!,#REF!),I$3*$F2159,""),"n/a")</f>
        <v>n/a</v>
      </c>
      <c r="J2159" s="359" t="str">
        <f>IFERROR(IF(OR(#REF!,#REF!,#REF!),J$3*$F2159,""),"n/a")</f>
        <v>n/a</v>
      </c>
      <c r="K2159" s="359" t="str">
        <f>IFERROR(IF(OR(#REF!,#REF!,#REF!),K$3*$F2159,""),"n/a")</f>
        <v>n/a</v>
      </c>
    </row>
    <row r="2160" spans="1:11" customFormat="1" ht="15.5" x14ac:dyDescent="0.35">
      <c r="A2160" s="8"/>
      <c r="B2160" s="574" t="s">
        <v>2409</v>
      </c>
      <c r="C2160" s="677" t="s">
        <v>7348</v>
      </c>
      <c r="D2160" s="32"/>
      <c r="E2160" s="59"/>
      <c r="F2160" s="393">
        <v>1239.3900000000001</v>
      </c>
      <c r="G2160" s="358" t="s">
        <v>141</v>
      </c>
      <c r="H2160" s="359" t="str">
        <f>IFERROR(IF(OR(#REF!,#REF!,#REF!),H$3*$F2160,""),"n/a")</f>
        <v>n/a</v>
      </c>
      <c r="I2160" s="359" t="str">
        <f>IFERROR(IF(OR(#REF!,#REF!,#REF!),I$3*$F2160,""),"n/a")</f>
        <v>n/a</v>
      </c>
      <c r="J2160" s="359" t="str">
        <f>IFERROR(IF(OR(#REF!,#REF!,#REF!),J$3*$F2160,""),"n/a")</f>
        <v>n/a</v>
      </c>
      <c r="K2160" s="359" t="str">
        <f>IFERROR(IF(OR(#REF!,#REF!,#REF!),K$3*$F2160,""),"n/a")</f>
        <v>n/a</v>
      </c>
    </row>
    <row r="2161" spans="1:11" customFormat="1" ht="15.5" x14ac:dyDescent="0.35">
      <c r="A2161" s="8"/>
      <c r="B2161" s="574" t="s">
        <v>8107</v>
      </c>
      <c r="C2161" s="679" t="s">
        <v>7419</v>
      </c>
      <c r="D2161" s="36"/>
      <c r="E2161" s="98"/>
      <c r="F2161" s="393">
        <v>1239.3900000000001</v>
      </c>
      <c r="G2161" s="358" t="s">
        <v>141</v>
      </c>
      <c r="H2161" s="359" t="str">
        <f>IFERROR(IF(OR(#REF!,#REF!,#REF!),H$3*$F2161,""),"n/a")</f>
        <v>n/a</v>
      </c>
      <c r="I2161" s="359" t="str">
        <f>IFERROR(IF(OR(#REF!,#REF!,#REF!),I$3*$F2161,""),"n/a")</f>
        <v>n/a</v>
      </c>
      <c r="J2161" s="359" t="str">
        <f>IFERROR(IF(OR(#REF!,#REF!,#REF!),J$3*$F2161,""),"n/a")</f>
        <v>n/a</v>
      </c>
      <c r="K2161" s="359" t="str">
        <f>IFERROR(IF(OR(#REF!,#REF!,#REF!),K$3*$F2161,""),"n/a")</f>
        <v>n/a</v>
      </c>
    </row>
    <row r="2162" spans="1:11" customFormat="1" ht="15.5" x14ac:dyDescent="0.35">
      <c r="A2162" s="8"/>
      <c r="B2162" s="574" t="s">
        <v>8108</v>
      </c>
      <c r="C2162" s="193" t="s">
        <v>7304</v>
      </c>
      <c r="D2162" s="309"/>
      <c r="E2162" s="310"/>
      <c r="F2162" s="393">
        <v>1239.3900000000001</v>
      </c>
      <c r="G2162" s="358" t="s">
        <v>141</v>
      </c>
      <c r="H2162" s="359" t="str">
        <f>IFERROR(IF(OR(#REF!,#REF!,#REF!),H$3*$F2162,""),"n/a")</f>
        <v>n/a</v>
      </c>
      <c r="I2162" s="359" t="str">
        <f>IFERROR(IF(OR(#REF!,#REF!,#REF!),I$3*$F2162,""),"n/a")</f>
        <v>n/a</v>
      </c>
      <c r="J2162" s="359" t="str">
        <f>IFERROR(IF(OR(#REF!,#REF!,#REF!),J$3*$F2162,""),"n/a")</f>
        <v>n/a</v>
      </c>
      <c r="K2162" s="359" t="str">
        <f>IFERROR(IF(OR(#REF!,#REF!,#REF!),K$3*$F2162,""),"n/a")</f>
        <v>n/a</v>
      </c>
    </row>
    <row r="2163" spans="1:11" customFormat="1" ht="15.5" x14ac:dyDescent="0.35">
      <c r="A2163" s="8"/>
      <c r="B2163" s="574" t="s">
        <v>2409</v>
      </c>
      <c r="C2163" s="677" t="s">
        <v>2410</v>
      </c>
      <c r="D2163" s="32"/>
      <c r="E2163" s="59"/>
      <c r="F2163" s="393">
        <v>1239.3900000000001</v>
      </c>
      <c r="G2163" s="358" t="s">
        <v>141</v>
      </c>
      <c r="H2163" s="359" t="str">
        <f>IFERROR(IF(OR(#REF!,#REF!,#REF!),H$3*$F2163,""),"n/a")</f>
        <v>n/a</v>
      </c>
      <c r="I2163" s="359" t="str">
        <f>IFERROR(IF(OR(#REF!,#REF!,#REF!),I$3*$F2163,""),"n/a")</f>
        <v>n/a</v>
      </c>
      <c r="J2163" s="359" t="str">
        <f>IFERROR(IF(OR(#REF!,#REF!,#REF!),J$3*$F2163,""),"n/a")</f>
        <v>n/a</v>
      </c>
      <c r="K2163" s="359" t="str">
        <f>IFERROR(IF(OR(#REF!,#REF!,#REF!),K$3*$F2163,""),"n/a")</f>
        <v>n/a</v>
      </c>
    </row>
    <row r="2164" spans="1:11" customFormat="1" ht="16" thickBot="1" x14ac:dyDescent="0.4">
      <c r="A2164" s="11"/>
      <c r="B2164" s="565" t="s">
        <v>2411</v>
      </c>
      <c r="C2164" s="680" t="s">
        <v>2412</v>
      </c>
      <c r="D2164" s="39"/>
      <c r="E2164" s="62"/>
      <c r="F2164" s="344">
        <v>1239.3900000000001</v>
      </c>
      <c r="G2164" s="358" t="s">
        <v>141</v>
      </c>
      <c r="H2164" s="359" t="str">
        <f>IFERROR(IF(OR(#REF!,#REF!,#REF!),H$3*$F2164,""),"n/a")</f>
        <v>n/a</v>
      </c>
      <c r="I2164" s="359" t="str">
        <f>IFERROR(IF(OR(#REF!,#REF!,#REF!),I$3*$F2164,""),"n/a")</f>
        <v>n/a</v>
      </c>
      <c r="J2164" s="359" t="str">
        <f>IFERROR(IF(OR(#REF!,#REF!,#REF!),J$3*$F2164,""),"n/a")</f>
        <v>n/a</v>
      </c>
      <c r="K2164" s="359" t="str">
        <f>IFERROR(IF(OR(#REF!,#REF!,#REF!),K$3*$F2164,""),"n/a")</f>
        <v>n/a</v>
      </c>
    </row>
    <row r="2165" spans="1:11" customFormat="1" ht="15.5" x14ac:dyDescent="0.35">
      <c r="A2165" s="8"/>
      <c r="B2165" s="3" t="s">
        <v>2413</v>
      </c>
      <c r="C2165" s="675" t="s">
        <v>2414</v>
      </c>
      <c r="D2165" s="34"/>
      <c r="E2165" s="60"/>
      <c r="F2165" s="273">
        <v>1239.3900000000001</v>
      </c>
      <c r="G2165" s="358" t="s">
        <v>141</v>
      </c>
      <c r="H2165" s="359" t="str">
        <f>IFERROR(IF(OR(#REF!,#REF!,#REF!),H$3*$F2165,""),"n/a")</f>
        <v>n/a</v>
      </c>
      <c r="I2165" s="359" t="str">
        <f>IFERROR(IF(OR(#REF!,#REF!,#REF!),I$3*$F2165,""),"n/a")</f>
        <v>n/a</v>
      </c>
      <c r="J2165" s="359" t="str">
        <f>IFERROR(IF(OR(#REF!,#REF!,#REF!),J$3*$F2165,""),"n/a")</f>
        <v>n/a</v>
      </c>
      <c r="K2165" s="359" t="str">
        <f>IFERROR(IF(OR(#REF!,#REF!,#REF!),K$3*$F2165,""),"n/a")</f>
        <v>n/a</v>
      </c>
    </row>
    <row r="2166" spans="1:11" customFormat="1" ht="15.5" x14ac:dyDescent="0.35">
      <c r="A2166" s="8" t="s">
        <v>9674</v>
      </c>
      <c r="B2166" s="574" t="s">
        <v>2415</v>
      </c>
      <c r="C2166" s="110" t="s">
        <v>2416</v>
      </c>
      <c r="D2166" s="20"/>
      <c r="E2166" s="53"/>
      <c r="F2166" s="393">
        <v>2445.3000000000002</v>
      </c>
      <c r="G2166" s="358" t="s">
        <v>141</v>
      </c>
      <c r="H2166" s="359" t="str">
        <f>IFERROR(IF(OR(#REF!,#REF!,#REF!),H$3*$F2166,""),"n/a")</f>
        <v>n/a</v>
      </c>
      <c r="I2166" s="359" t="str">
        <f>IFERROR(IF(OR(#REF!,#REF!,#REF!),I$3*$F2166,""),"n/a")</f>
        <v>n/a</v>
      </c>
      <c r="J2166" s="359" t="str">
        <f>IFERROR(IF(OR(#REF!,#REF!,#REF!),J$3*$F2166,""),"n/a")</f>
        <v>n/a</v>
      </c>
      <c r="K2166" s="359" t="str">
        <f>IFERROR(IF(OR(#REF!,#REF!,#REF!),K$3*$F2166,""),"n/a")</f>
        <v>n/a</v>
      </c>
    </row>
    <row r="2167" spans="1:11" customFormat="1" ht="15.5" x14ac:dyDescent="0.35">
      <c r="A2167" s="8"/>
      <c r="B2167" s="574" t="s">
        <v>2417</v>
      </c>
      <c r="C2167" s="677" t="s">
        <v>7347</v>
      </c>
      <c r="D2167" s="32"/>
      <c r="E2167" s="59"/>
      <c r="F2167" s="393">
        <v>2445.3000000000002</v>
      </c>
      <c r="G2167" s="358" t="s">
        <v>141</v>
      </c>
      <c r="H2167" s="359" t="str">
        <f>IFERROR(IF(OR(#REF!,#REF!,#REF!),H$3*$F2167,""),"n/a")</f>
        <v>n/a</v>
      </c>
      <c r="I2167" s="359" t="str">
        <f>IFERROR(IF(OR(#REF!,#REF!,#REF!),I$3*$F2167,""),"n/a")</f>
        <v>n/a</v>
      </c>
      <c r="J2167" s="359" t="str">
        <f>IFERROR(IF(OR(#REF!,#REF!,#REF!),J$3*$F2167,""),"n/a")</f>
        <v>n/a</v>
      </c>
      <c r="K2167" s="359" t="str">
        <f>IFERROR(IF(OR(#REF!,#REF!,#REF!),K$3*$F2167,""),"n/a")</f>
        <v>n/a</v>
      </c>
    </row>
    <row r="2168" spans="1:11" customFormat="1" ht="31" x14ac:dyDescent="0.35">
      <c r="A2168" s="8"/>
      <c r="B2168" s="574" t="s">
        <v>8109</v>
      </c>
      <c r="C2168" s="679" t="s">
        <v>7418</v>
      </c>
      <c r="D2168" s="36"/>
      <c r="E2168" s="98"/>
      <c r="F2168" s="393">
        <v>2445.3000000000002</v>
      </c>
      <c r="G2168" s="358" t="s">
        <v>141</v>
      </c>
      <c r="H2168" s="359" t="str">
        <f>IFERROR(IF(OR(#REF!,#REF!,#REF!),H$3*$F2168,""),"n/a")</f>
        <v>n/a</v>
      </c>
      <c r="I2168" s="359" t="str">
        <f>IFERROR(IF(OR(#REF!,#REF!,#REF!),I$3*$F2168,""),"n/a")</f>
        <v>n/a</v>
      </c>
      <c r="J2168" s="359" t="str">
        <f>IFERROR(IF(OR(#REF!,#REF!,#REF!),J$3*$F2168,""),"n/a")</f>
        <v>n/a</v>
      </c>
      <c r="K2168" s="359" t="str">
        <f>IFERROR(IF(OR(#REF!,#REF!,#REF!),K$3*$F2168,""),"n/a")</f>
        <v>n/a</v>
      </c>
    </row>
    <row r="2169" spans="1:11" customFormat="1" ht="15.5" x14ac:dyDescent="0.35">
      <c r="A2169" s="8"/>
      <c r="B2169" s="574" t="s">
        <v>2417</v>
      </c>
      <c r="C2169" s="193" t="s">
        <v>2418</v>
      </c>
      <c r="D2169" s="309"/>
      <c r="E2169" s="310"/>
      <c r="F2169" s="393">
        <v>2445.3000000000002</v>
      </c>
      <c r="G2169" s="358" t="s">
        <v>141</v>
      </c>
      <c r="H2169" s="359" t="str">
        <f>IFERROR(IF(OR(#REF!,#REF!,#REF!),H$3*$F2169,""),"n/a")</f>
        <v>n/a</v>
      </c>
      <c r="I2169" s="359" t="str">
        <f>IFERROR(IF(OR(#REF!,#REF!,#REF!),I$3*$F2169,""),"n/a")</f>
        <v>n/a</v>
      </c>
      <c r="J2169" s="359" t="str">
        <f>IFERROR(IF(OR(#REF!,#REF!,#REF!),J$3*$F2169,""),"n/a")</f>
        <v>n/a</v>
      </c>
      <c r="K2169" s="359" t="str">
        <f>IFERROR(IF(OR(#REF!,#REF!,#REF!),K$3*$F2169,""),"n/a")</f>
        <v>n/a</v>
      </c>
    </row>
    <row r="2170" spans="1:11" customFormat="1" ht="15.5" x14ac:dyDescent="0.35">
      <c r="A2170" s="8" t="s">
        <v>9675</v>
      </c>
      <c r="B2170" s="574" t="s">
        <v>2419</v>
      </c>
      <c r="C2170" s="677" t="s">
        <v>2420</v>
      </c>
      <c r="D2170" s="32"/>
      <c r="E2170" s="59"/>
      <c r="F2170" s="393">
        <v>379.74</v>
      </c>
      <c r="G2170" s="358" t="s">
        <v>141</v>
      </c>
      <c r="H2170" s="359" t="str">
        <f>IFERROR(IF(OR(#REF!,#REF!,#REF!),H$3*$F2170,""),"n/a")</f>
        <v>n/a</v>
      </c>
      <c r="I2170" s="359" t="str">
        <f>IFERROR(IF(OR(#REF!,#REF!,#REF!),I$3*$F2170,""),"n/a")</f>
        <v>n/a</v>
      </c>
      <c r="J2170" s="359" t="str">
        <f>IFERROR(IF(OR(#REF!,#REF!,#REF!),J$3*$F2170,""),"n/a")</f>
        <v>n/a</v>
      </c>
      <c r="K2170" s="359" t="str">
        <f>IFERROR(IF(OR(#REF!,#REF!,#REF!),K$3*$F2170,""),"n/a")</f>
        <v>n/a</v>
      </c>
    </row>
    <row r="2171" spans="1:11" customFormat="1" ht="16" thickBot="1" x14ac:dyDescent="0.4">
      <c r="A2171" s="8"/>
      <c r="B2171" s="221" t="s">
        <v>7417</v>
      </c>
      <c r="C2171" s="678" t="s">
        <v>7416</v>
      </c>
      <c r="D2171" s="37"/>
      <c r="E2171" s="180"/>
      <c r="F2171" s="274">
        <v>379.74</v>
      </c>
      <c r="G2171" s="358" t="s">
        <v>141</v>
      </c>
      <c r="H2171" s="359" t="str">
        <f>IFERROR(IF(OR(#REF!,#REF!,#REF!),H$3*$F2171,""),"n/a")</f>
        <v>n/a</v>
      </c>
      <c r="I2171" s="359" t="str">
        <f>IFERROR(IF(OR(#REF!,#REF!,#REF!),I$3*$F2171,""),"n/a")</f>
        <v>n/a</v>
      </c>
      <c r="J2171" s="359" t="str">
        <f>IFERROR(IF(OR(#REF!,#REF!,#REF!),J$3*$F2171,""),"n/a")</f>
        <v>n/a</v>
      </c>
      <c r="K2171" s="359" t="str">
        <f>IFERROR(IF(OR(#REF!,#REF!,#REF!),K$3*$F2171,""),"n/a")</f>
        <v>n/a</v>
      </c>
    </row>
    <row r="2172" spans="1:11" customFormat="1" ht="15.5" x14ac:dyDescent="0.35">
      <c r="A2172" s="10"/>
      <c r="B2172" s="16" t="s">
        <v>2421</v>
      </c>
      <c r="C2172" s="108" t="s">
        <v>7411</v>
      </c>
      <c r="D2172" s="18"/>
      <c r="E2172" s="52"/>
      <c r="F2172" s="276">
        <v>379.74</v>
      </c>
      <c r="G2172" s="358" t="s">
        <v>141</v>
      </c>
      <c r="H2172" s="359" t="str">
        <f>IFERROR(IF(OR(#REF!,#REF!,#REF!),H$3*$F2172,""),"n/a")</f>
        <v>n/a</v>
      </c>
      <c r="I2172" s="359" t="str">
        <f>IFERROR(IF(OR(#REF!,#REF!,#REF!),I$3*$F2172,""),"n/a")</f>
        <v>n/a</v>
      </c>
      <c r="J2172" s="359" t="str">
        <f>IFERROR(IF(OR(#REF!,#REF!,#REF!),J$3*$F2172,""),"n/a")</f>
        <v>n/a</v>
      </c>
      <c r="K2172" s="359" t="str">
        <f>IFERROR(IF(OR(#REF!,#REF!,#REF!),K$3*$F2172,""),"n/a")</f>
        <v>n/a</v>
      </c>
    </row>
    <row r="2173" spans="1:11" customFormat="1" ht="31" x14ac:dyDescent="0.35">
      <c r="A2173" s="8"/>
      <c r="B2173" s="574" t="s">
        <v>8110</v>
      </c>
      <c r="C2173" s="193" t="s">
        <v>7346</v>
      </c>
      <c r="D2173" s="309"/>
      <c r="E2173" s="310"/>
      <c r="F2173" s="393">
        <v>379.74</v>
      </c>
      <c r="G2173" s="358" t="s">
        <v>141</v>
      </c>
      <c r="H2173" s="359" t="str">
        <f>IFERROR(IF(OR(#REF!,#REF!,#REF!),H$3*$F2173,""),"n/a")</f>
        <v>n/a</v>
      </c>
      <c r="I2173" s="359" t="str">
        <f>IFERROR(IF(OR(#REF!,#REF!,#REF!),I$3*$F2173,""),"n/a")</f>
        <v>n/a</v>
      </c>
      <c r="J2173" s="359" t="str">
        <f>IFERROR(IF(OR(#REF!,#REF!,#REF!),J$3*$F2173,""),"n/a")</f>
        <v>n/a</v>
      </c>
      <c r="K2173" s="359" t="str">
        <f>IFERROR(IF(OR(#REF!,#REF!,#REF!),K$3*$F2173,""),"n/a")</f>
        <v>n/a</v>
      </c>
    </row>
    <row r="2174" spans="1:11" customFormat="1" ht="15.5" x14ac:dyDescent="0.35">
      <c r="A2174" s="8"/>
      <c r="B2174" s="574" t="s">
        <v>2421</v>
      </c>
      <c r="C2174" s="193" t="s">
        <v>2422</v>
      </c>
      <c r="D2174" s="309"/>
      <c r="E2174" s="310"/>
      <c r="F2174" s="393">
        <v>379.74</v>
      </c>
      <c r="G2174" s="358" t="s">
        <v>141</v>
      </c>
      <c r="H2174" s="359" t="str">
        <f>IFERROR(IF(OR(#REF!,#REF!,#REF!),H$3*$F2174,""),"n/a")</f>
        <v>n/a</v>
      </c>
      <c r="I2174" s="359" t="str">
        <f>IFERROR(IF(OR(#REF!,#REF!,#REF!),I$3*$F2174,""),"n/a")</f>
        <v>n/a</v>
      </c>
      <c r="J2174" s="359" t="str">
        <f>IFERROR(IF(OR(#REF!,#REF!,#REF!),J$3*$F2174,""),"n/a")</f>
        <v>n/a</v>
      </c>
      <c r="K2174" s="359" t="str">
        <f>IFERROR(IF(OR(#REF!,#REF!,#REF!),K$3*$F2174,""),"n/a")</f>
        <v>n/a</v>
      </c>
    </row>
    <row r="2175" spans="1:11" customFormat="1" ht="15.5" x14ac:dyDescent="0.35">
      <c r="A2175" s="8"/>
      <c r="B2175" s="574" t="s">
        <v>2421</v>
      </c>
      <c r="C2175" s="193" t="s">
        <v>7345</v>
      </c>
      <c r="D2175" s="309"/>
      <c r="E2175" s="310"/>
      <c r="F2175" s="393">
        <v>379.74</v>
      </c>
      <c r="G2175" s="358" t="s">
        <v>141</v>
      </c>
      <c r="H2175" s="359" t="str">
        <f>IFERROR(IF(OR(#REF!,#REF!,#REF!),H$3*$F2175,""),"n/a")</f>
        <v>n/a</v>
      </c>
      <c r="I2175" s="359" t="str">
        <f>IFERROR(IF(OR(#REF!,#REF!,#REF!),I$3*$F2175,""),"n/a")</f>
        <v>n/a</v>
      </c>
      <c r="J2175" s="359" t="str">
        <f>IFERROR(IF(OR(#REF!,#REF!,#REF!),J$3*$F2175,""),"n/a")</f>
        <v>n/a</v>
      </c>
      <c r="K2175" s="359" t="str">
        <f>IFERROR(IF(OR(#REF!,#REF!,#REF!),K$3*$F2175,""),"n/a")</f>
        <v>n/a</v>
      </c>
    </row>
    <row r="2176" spans="1:11" customFormat="1" ht="15.5" x14ac:dyDescent="0.35">
      <c r="A2176" s="8" t="s">
        <v>9676</v>
      </c>
      <c r="B2176" s="574" t="s">
        <v>2423</v>
      </c>
      <c r="C2176" s="193" t="s">
        <v>2424</v>
      </c>
      <c r="D2176" s="309"/>
      <c r="E2176" s="310"/>
      <c r="F2176" s="393">
        <v>606.4</v>
      </c>
      <c r="G2176" s="358" t="s">
        <v>141</v>
      </c>
      <c r="H2176" s="359" t="str">
        <f>IFERROR(IF(OR(#REF!,#REF!,#REF!),H$3*$F2176,""),"n/a")</f>
        <v>n/a</v>
      </c>
      <c r="I2176" s="359" t="str">
        <f>IFERROR(IF(OR(#REF!,#REF!,#REF!),I$3*$F2176,""),"n/a")</f>
        <v>n/a</v>
      </c>
      <c r="J2176" s="359" t="str">
        <f>IFERROR(IF(OR(#REF!,#REF!,#REF!),J$3*$F2176,""),"n/a")</f>
        <v>n/a</v>
      </c>
      <c r="K2176" s="359" t="str">
        <f>IFERROR(IF(OR(#REF!,#REF!,#REF!),K$3*$F2176,""),"n/a")</f>
        <v>n/a</v>
      </c>
    </row>
    <row r="2177" spans="1:11" customFormat="1" ht="31" x14ac:dyDescent="0.35">
      <c r="A2177" s="8"/>
      <c r="B2177" s="574" t="s">
        <v>8111</v>
      </c>
      <c r="C2177" s="193" t="s">
        <v>7344</v>
      </c>
      <c r="D2177" s="309"/>
      <c r="E2177" s="310"/>
      <c r="F2177" s="393">
        <v>606.4</v>
      </c>
      <c r="G2177" s="358" t="s">
        <v>141</v>
      </c>
      <c r="H2177" s="359" t="str">
        <f>IFERROR(IF(OR(#REF!,#REF!,#REF!),H$3*$F2177,""),"n/a")</f>
        <v>n/a</v>
      </c>
      <c r="I2177" s="359" t="str">
        <f>IFERROR(IF(OR(#REF!,#REF!,#REF!),I$3*$F2177,""),"n/a")</f>
        <v>n/a</v>
      </c>
      <c r="J2177" s="359" t="str">
        <f>IFERROR(IF(OR(#REF!,#REF!,#REF!),J$3*$F2177,""),"n/a")</f>
        <v>n/a</v>
      </c>
      <c r="K2177" s="359" t="str">
        <f>IFERROR(IF(OR(#REF!,#REF!,#REF!),K$3*$F2177,""),"n/a")</f>
        <v>n/a</v>
      </c>
    </row>
    <row r="2178" spans="1:11" customFormat="1" ht="15.5" x14ac:dyDescent="0.35">
      <c r="A2178" s="8"/>
      <c r="B2178" s="574" t="s">
        <v>7415</v>
      </c>
      <c r="C2178" s="193" t="s">
        <v>7414</v>
      </c>
      <c r="D2178" s="309"/>
      <c r="E2178" s="310"/>
      <c r="F2178" s="393">
        <v>606.4</v>
      </c>
      <c r="G2178" s="358" t="s">
        <v>141</v>
      </c>
      <c r="H2178" s="359" t="str">
        <f>IFERROR(IF(OR(#REF!,#REF!,#REF!),H$3*$F2178,""),"n/a")</f>
        <v>n/a</v>
      </c>
      <c r="I2178" s="359" t="str">
        <f>IFERROR(IF(OR(#REF!,#REF!,#REF!),I$3*$F2178,""),"n/a")</f>
        <v>n/a</v>
      </c>
      <c r="J2178" s="359" t="str">
        <f>IFERROR(IF(OR(#REF!,#REF!,#REF!),J$3*$F2178,""),"n/a")</f>
        <v>n/a</v>
      </c>
      <c r="K2178" s="359" t="str">
        <f>IFERROR(IF(OR(#REF!,#REF!,#REF!),K$3*$F2178,""),"n/a")</f>
        <v>n/a</v>
      </c>
    </row>
    <row r="2179" spans="1:11" customFormat="1" ht="15.5" x14ac:dyDescent="0.35">
      <c r="A2179" s="8"/>
      <c r="B2179" s="574" t="s">
        <v>2425</v>
      </c>
      <c r="C2179" s="193" t="s">
        <v>7410</v>
      </c>
      <c r="D2179" s="309"/>
      <c r="E2179" s="310"/>
      <c r="F2179" s="393">
        <v>606.4</v>
      </c>
      <c r="G2179" s="358" t="s">
        <v>141</v>
      </c>
      <c r="H2179" s="359" t="str">
        <f>IFERROR(IF(OR(#REF!,#REF!,#REF!),H$3*$F2179,""),"n/a")</f>
        <v>n/a</v>
      </c>
      <c r="I2179" s="359" t="str">
        <f>IFERROR(IF(OR(#REF!,#REF!,#REF!),I$3*$F2179,""),"n/a")</f>
        <v>n/a</v>
      </c>
      <c r="J2179" s="359" t="str">
        <f>IFERROR(IF(OR(#REF!,#REF!,#REF!),J$3*$F2179,""),"n/a")</f>
        <v>n/a</v>
      </c>
      <c r="K2179" s="359" t="str">
        <f>IFERROR(IF(OR(#REF!,#REF!,#REF!),K$3*$F2179,""),"n/a")</f>
        <v>n/a</v>
      </c>
    </row>
    <row r="2180" spans="1:11" customFormat="1" ht="15.5" x14ac:dyDescent="0.35">
      <c r="A2180" s="8"/>
      <c r="B2180" s="574" t="s">
        <v>2425</v>
      </c>
      <c r="C2180" s="193" t="s">
        <v>2426</v>
      </c>
      <c r="D2180" s="309"/>
      <c r="E2180" s="310"/>
      <c r="F2180" s="393">
        <v>606.4</v>
      </c>
      <c r="G2180" s="358" t="s">
        <v>141</v>
      </c>
      <c r="H2180" s="359" t="str">
        <f>IFERROR(IF(OR(#REF!,#REF!,#REF!),H$3*$F2180,""),"n/a")</f>
        <v>n/a</v>
      </c>
      <c r="I2180" s="359" t="str">
        <f>IFERROR(IF(OR(#REF!,#REF!,#REF!),I$3*$F2180,""),"n/a")</f>
        <v>n/a</v>
      </c>
      <c r="J2180" s="359" t="str">
        <f>IFERROR(IF(OR(#REF!,#REF!,#REF!),J$3*$F2180,""),"n/a")</f>
        <v>n/a</v>
      </c>
      <c r="K2180" s="359" t="str">
        <f>IFERROR(IF(OR(#REF!,#REF!,#REF!),K$3*$F2180,""),"n/a")</f>
        <v>n/a</v>
      </c>
    </row>
    <row r="2181" spans="1:11" customFormat="1" ht="16" thickBot="1" x14ac:dyDescent="0.4">
      <c r="A2181" s="11"/>
      <c r="B2181" s="565" t="s">
        <v>2425</v>
      </c>
      <c r="C2181" s="391" t="s">
        <v>7343</v>
      </c>
      <c r="D2181" s="386"/>
      <c r="E2181" s="384"/>
      <c r="F2181" s="344">
        <v>606.4</v>
      </c>
      <c r="G2181" s="358" t="s">
        <v>141</v>
      </c>
      <c r="H2181" s="359" t="str">
        <f>IFERROR(IF(OR(#REF!,#REF!,#REF!),H$3*$F2181,""),"n/a")</f>
        <v>n/a</v>
      </c>
      <c r="I2181" s="359" t="str">
        <f>IFERROR(IF(OR(#REF!,#REF!,#REF!),I$3*$F2181,""),"n/a")</f>
        <v>n/a</v>
      </c>
      <c r="J2181" s="359" t="str">
        <f>IFERROR(IF(OR(#REF!,#REF!,#REF!),J$3*$F2181,""),"n/a")</f>
        <v>n/a</v>
      </c>
      <c r="K2181" s="359" t="str">
        <f>IFERROR(IF(OR(#REF!,#REF!,#REF!),K$3*$F2181,""),"n/a")</f>
        <v>n/a</v>
      </c>
    </row>
    <row r="2182" spans="1:11" customFormat="1" ht="15.5" x14ac:dyDescent="0.35">
      <c r="A2182" s="8" t="s">
        <v>9677</v>
      </c>
      <c r="B2182" s="3" t="s">
        <v>2427</v>
      </c>
      <c r="C2182" s="110" t="s">
        <v>2428</v>
      </c>
      <c r="D2182" s="20"/>
      <c r="E2182" s="53"/>
      <c r="F2182" s="273">
        <v>1237.82</v>
      </c>
      <c r="G2182" s="358" t="s">
        <v>141</v>
      </c>
      <c r="H2182" s="359" t="str">
        <f>IFERROR(IF(OR(#REF!,#REF!,#REF!),H$3*$F2182,""),"n/a")</f>
        <v>n/a</v>
      </c>
      <c r="I2182" s="359" t="str">
        <f>IFERROR(IF(OR(#REF!,#REF!,#REF!),I$3*$F2182,""),"n/a")</f>
        <v>n/a</v>
      </c>
      <c r="J2182" s="359" t="str">
        <f>IFERROR(IF(OR(#REF!,#REF!,#REF!),J$3*$F2182,""),"n/a")</f>
        <v>n/a</v>
      </c>
      <c r="K2182" s="359" t="str">
        <f>IFERROR(IF(OR(#REF!,#REF!,#REF!),K$3*$F2182,""),"n/a")</f>
        <v>n/a</v>
      </c>
    </row>
    <row r="2183" spans="1:11" customFormat="1" ht="31" x14ac:dyDescent="0.35">
      <c r="A2183" s="8"/>
      <c r="B2183" s="574" t="s">
        <v>8112</v>
      </c>
      <c r="C2183" s="193" t="s">
        <v>7342</v>
      </c>
      <c r="D2183" s="309"/>
      <c r="E2183" s="310"/>
      <c r="F2183" s="393">
        <v>1237.82</v>
      </c>
      <c r="G2183" s="358" t="s">
        <v>141</v>
      </c>
      <c r="H2183" s="359" t="str">
        <f>IFERROR(IF(OR(#REF!,#REF!,#REF!),H$3*$F2183,""),"n/a")</f>
        <v>n/a</v>
      </c>
      <c r="I2183" s="359" t="str">
        <f>IFERROR(IF(OR(#REF!,#REF!,#REF!),I$3*$F2183,""),"n/a")</f>
        <v>n/a</v>
      </c>
      <c r="J2183" s="359" t="str">
        <f>IFERROR(IF(OR(#REF!,#REF!,#REF!),J$3*$F2183,""),"n/a")</f>
        <v>n/a</v>
      </c>
      <c r="K2183" s="359" t="str">
        <f>IFERROR(IF(OR(#REF!,#REF!,#REF!),K$3*$F2183,""),"n/a")</f>
        <v>n/a</v>
      </c>
    </row>
    <row r="2184" spans="1:11" customFormat="1" ht="15.5" x14ac:dyDescent="0.35">
      <c r="A2184" s="8"/>
      <c r="B2184" s="574" t="s">
        <v>7303</v>
      </c>
      <c r="C2184" s="193" t="s">
        <v>7302</v>
      </c>
      <c r="D2184" s="309"/>
      <c r="E2184" s="310"/>
      <c r="F2184" s="393">
        <v>1237.82</v>
      </c>
      <c r="G2184" s="358" t="s">
        <v>141</v>
      </c>
      <c r="H2184" s="359" t="str">
        <f>IFERROR(IF(OR(#REF!,#REF!,#REF!),H$3*$F2184,""),"n/a")</f>
        <v>n/a</v>
      </c>
      <c r="I2184" s="359" t="str">
        <f>IFERROR(IF(OR(#REF!,#REF!,#REF!),I$3*$F2184,""),"n/a")</f>
        <v>n/a</v>
      </c>
      <c r="J2184" s="359" t="str">
        <f>IFERROR(IF(OR(#REF!,#REF!,#REF!),J$3*$F2184,""),"n/a")</f>
        <v>n/a</v>
      </c>
      <c r="K2184" s="359" t="str">
        <f>IFERROR(IF(OR(#REF!,#REF!,#REF!),K$3*$F2184,""),"n/a")</f>
        <v>n/a</v>
      </c>
    </row>
    <row r="2185" spans="1:11" customFormat="1" ht="15.5" x14ac:dyDescent="0.35">
      <c r="A2185" s="8"/>
      <c r="B2185" s="574" t="s">
        <v>2429</v>
      </c>
      <c r="C2185" s="193" t="s">
        <v>2430</v>
      </c>
      <c r="D2185" s="309"/>
      <c r="E2185" s="310"/>
      <c r="F2185" s="393">
        <v>1237.82</v>
      </c>
      <c r="G2185" s="358" t="s">
        <v>141</v>
      </c>
      <c r="H2185" s="359" t="str">
        <f>IFERROR(IF(OR(#REF!,#REF!,#REF!),H$3*$F2185,""),"n/a")</f>
        <v>n/a</v>
      </c>
      <c r="I2185" s="359" t="str">
        <f>IFERROR(IF(OR(#REF!,#REF!,#REF!),I$3*$F2185,""),"n/a")</f>
        <v>n/a</v>
      </c>
      <c r="J2185" s="359" t="str">
        <f>IFERROR(IF(OR(#REF!,#REF!,#REF!),J$3*$F2185,""),"n/a")</f>
        <v>n/a</v>
      </c>
      <c r="K2185" s="359" t="str">
        <f>IFERROR(IF(OR(#REF!,#REF!,#REF!),K$3*$F2185,""),"n/a")</f>
        <v>n/a</v>
      </c>
    </row>
    <row r="2186" spans="1:11" customFormat="1" ht="15.5" x14ac:dyDescent="0.35">
      <c r="A2186" s="8"/>
      <c r="B2186" s="574" t="s">
        <v>2429</v>
      </c>
      <c r="C2186" s="193" t="s">
        <v>7341</v>
      </c>
      <c r="D2186" s="309"/>
      <c r="E2186" s="310"/>
      <c r="F2186" s="393">
        <v>1237.82</v>
      </c>
      <c r="G2186" s="358" t="s">
        <v>141</v>
      </c>
      <c r="H2186" s="359" t="str">
        <f>IFERROR(IF(OR(#REF!,#REF!,#REF!),H$3*$F2186,""),"n/a")</f>
        <v>n/a</v>
      </c>
      <c r="I2186" s="359" t="str">
        <f>IFERROR(IF(OR(#REF!,#REF!,#REF!),I$3*$F2186,""),"n/a")</f>
        <v>n/a</v>
      </c>
      <c r="J2186" s="359" t="str">
        <f>IFERROR(IF(OR(#REF!,#REF!,#REF!),J$3*$F2186,""),"n/a")</f>
        <v>n/a</v>
      </c>
      <c r="K2186" s="359" t="str">
        <f>IFERROR(IF(OR(#REF!,#REF!,#REF!),K$3*$F2186,""),"n/a")</f>
        <v>n/a</v>
      </c>
    </row>
    <row r="2187" spans="1:11" customFormat="1" ht="15.5" x14ac:dyDescent="0.35">
      <c r="A2187" s="404" t="s">
        <v>2431</v>
      </c>
      <c r="B2187" s="751" t="s">
        <v>141</v>
      </c>
      <c r="C2187" s="659" t="s">
        <v>141</v>
      </c>
      <c r="D2187" s="447"/>
      <c r="E2187" s="469"/>
      <c r="F2187" s="478" t="s">
        <v>141</v>
      </c>
      <c r="G2187" s="358" t="s">
        <v>141</v>
      </c>
      <c r="H2187" s="359" t="str">
        <f>IFERROR(IF(OR(#REF!,#REF!,#REF!),H$3*$F2187,""),"n/a")</f>
        <v>n/a</v>
      </c>
      <c r="I2187" s="359" t="str">
        <f>IFERROR(IF(OR(#REF!,#REF!,#REF!),I$3*$F2187,""),"n/a")</f>
        <v>n/a</v>
      </c>
      <c r="J2187" s="359" t="str">
        <f>IFERROR(IF(OR(#REF!,#REF!,#REF!),J$3*$F2187,""),"n/a")</f>
        <v>n/a</v>
      </c>
      <c r="K2187" s="359" t="str">
        <f>IFERROR(IF(OR(#REF!,#REF!,#REF!),K$3*$F2187,""),"n/a")</f>
        <v>n/a</v>
      </c>
    </row>
    <row r="2188" spans="1:11" customFormat="1" ht="15.5" x14ac:dyDescent="0.35">
      <c r="A2188" s="8" t="s">
        <v>9368</v>
      </c>
      <c r="B2188" s="574" t="s">
        <v>2432</v>
      </c>
      <c r="C2188" s="193" t="s">
        <v>2433</v>
      </c>
      <c r="D2188" s="309"/>
      <c r="E2188" s="310"/>
      <c r="F2188" s="393">
        <v>65.16</v>
      </c>
      <c r="G2188" s="358" t="s">
        <v>141</v>
      </c>
      <c r="H2188" s="359" t="str">
        <f>IFERROR(IF(OR(#REF!,#REF!,#REF!),H$3*$F2188,""),"n/a")</f>
        <v>n/a</v>
      </c>
      <c r="I2188" s="359" t="str">
        <f>IFERROR(IF(OR(#REF!,#REF!,#REF!),I$3*$F2188,""),"n/a")</f>
        <v>n/a</v>
      </c>
      <c r="J2188" s="359" t="str">
        <f>IFERROR(IF(OR(#REF!,#REF!,#REF!),J$3*$F2188,""),"n/a")</f>
        <v>n/a</v>
      </c>
      <c r="K2188" s="359" t="str">
        <f>IFERROR(IF(OR(#REF!,#REF!,#REF!),K$3*$F2188,""),"n/a")</f>
        <v>n/a</v>
      </c>
    </row>
    <row r="2189" spans="1:11" customFormat="1" ht="15.5" x14ac:dyDescent="0.35">
      <c r="A2189" s="8"/>
      <c r="B2189" s="574" t="s">
        <v>2434</v>
      </c>
      <c r="C2189" s="193" t="s">
        <v>2435</v>
      </c>
      <c r="D2189" s="309"/>
      <c r="E2189" s="310"/>
      <c r="F2189" s="393">
        <v>65.16</v>
      </c>
      <c r="G2189" s="358" t="s">
        <v>141</v>
      </c>
      <c r="H2189" s="359" t="str">
        <f>IFERROR(IF(OR(#REF!,#REF!,#REF!),H$3*$F2189,""),"n/a")</f>
        <v>n/a</v>
      </c>
      <c r="I2189" s="359" t="str">
        <f>IFERROR(IF(OR(#REF!,#REF!,#REF!),I$3*$F2189,""),"n/a")</f>
        <v>n/a</v>
      </c>
      <c r="J2189" s="359" t="str">
        <f>IFERROR(IF(OR(#REF!,#REF!,#REF!),J$3*$F2189,""),"n/a")</f>
        <v>n/a</v>
      </c>
      <c r="K2189" s="359" t="str">
        <f>IFERROR(IF(OR(#REF!,#REF!,#REF!),K$3*$F2189,""),"n/a")</f>
        <v>n/a</v>
      </c>
    </row>
    <row r="2190" spans="1:11" customFormat="1" ht="15.5" x14ac:dyDescent="0.35">
      <c r="A2190" s="8" t="s">
        <v>9678</v>
      </c>
      <c r="B2190" s="574" t="s">
        <v>2436</v>
      </c>
      <c r="C2190" s="193" t="s">
        <v>2437</v>
      </c>
      <c r="D2190" s="309"/>
      <c r="E2190" s="310" t="s">
        <v>141</v>
      </c>
      <c r="F2190" s="393">
        <v>61.77</v>
      </c>
      <c r="G2190" s="358" t="s">
        <v>141</v>
      </c>
      <c r="H2190" s="359" t="str">
        <f>IFERROR(IF(OR(#REF!,#REF!,#REF!),H$3*$F2190,""),"n/a")</f>
        <v>n/a</v>
      </c>
      <c r="I2190" s="359" t="str">
        <f>IFERROR(IF(OR(#REF!,#REF!,#REF!),I$3*$F2190,""),"n/a")</f>
        <v>n/a</v>
      </c>
      <c r="J2190" s="359" t="str">
        <f>IFERROR(IF(OR(#REF!,#REF!,#REF!),J$3*$F2190,""),"n/a")</f>
        <v>n/a</v>
      </c>
      <c r="K2190" s="359" t="str">
        <f>IFERROR(IF(OR(#REF!,#REF!,#REF!),K$3*$F2190,""),"n/a")</f>
        <v>n/a</v>
      </c>
    </row>
    <row r="2191" spans="1:11" customFormat="1" ht="16" thickBot="1" x14ac:dyDescent="0.4">
      <c r="A2191" s="8"/>
      <c r="B2191" s="221" t="s">
        <v>2436</v>
      </c>
      <c r="C2191" s="247" t="s">
        <v>2438</v>
      </c>
      <c r="D2191" s="222"/>
      <c r="E2191" s="242" t="s">
        <v>141</v>
      </c>
      <c r="F2191" s="274">
        <v>61.77</v>
      </c>
      <c r="G2191" s="358" t="s">
        <v>141</v>
      </c>
      <c r="H2191" s="359" t="str">
        <f>IFERROR(IF(OR(#REF!,#REF!,#REF!),H$3*$F2191,""),"n/a")</f>
        <v>n/a</v>
      </c>
      <c r="I2191" s="359" t="str">
        <f>IFERROR(IF(OR(#REF!,#REF!,#REF!),I$3*$F2191,""),"n/a")</f>
        <v>n/a</v>
      </c>
      <c r="J2191" s="359" t="str">
        <f>IFERROR(IF(OR(#REF!,#REF!,#REF!),J$3*$F2191,""),"n/a")</f>
        <v>n/a</v>
      </c>
      <c r="K2191" s="359" t="str">
        <f>IFERROR(IF(OR(#REF!,#REF!,#REF!),K$3*$F2191,""),"n/a")</f>
        <v>n/a</v>
      </c>
    </row>
    <row r="2192" spans="1:11" customFormat="1" ht="15.5" x14ac:dyDescent="0.35">
      <c r="A2192" s="10"/>
      <c r="B2192" s="16" t="s">
        <v>2436</v>
      </c>
      <c r="C2192" s="676" t="s">
        <v>2439</v>
      </c>
      <c r="D2192" s="35"/>
      <c r="E2192" s="58" t="s">
        <v>141</v>
      </c>
      <c r="F2192" s="276">
        <v>61.77</v>
      </c>
      <c r="G2192" s="358" t="s">
        <v>141</v>
      </c>
      <c r="H2192" s="359" t="str">
        <f>IFERROR(IF(OR(#REF!,#REF!,#REF!),H$3*$F2192,""),"n/a")</f>
        <v>n/a</v>
      </c>
      <c r="I2192" s="359" t="str">
        <f>IFERROR(IF(OR(#REF!,#REF!,#REF!),I$3*$F2192,""),"n/a")</f>
        <v>n/a</v>
      </c>
      <c r="J2192" s="359" t="str">
        <f>IFERROR(IF(OR(#REF!,#REF!,#REF!),J$3*$F2192,""),"n/a")</f>
        <v>n/a</v>
      </c>
      <c r="K2192" s="359" t="str">
        <f>IFERROR(IF(OR(#REF!,#REF!,#REF!),K$3*$F2192,""),"n/a")</f>
        <v>n/a</v>
      </c>
    </row>
    <row r="2193" spans="1:11" customFormat="1" ht="15.5" x14ac:dyDescent="0.35">
      <c r="A2193" s="8"/>
      <c r="B2193" s="574" t="s">
        <v>2436</v>
      </c>
      <c r="C2193" s="110" t="s">
        <v>2440</v>
      </c>
      <c r="D2193" s="20"/>
      <c r="E2193" s="53" t="s">
        <v>141</v>
      </c>
      <c r="F2193" s="393">
        <v>61.77</v>
      </c>
      <c r="G2193" s="358" t="s">
        <v>141</v>
      </c>
      <c r="H2193" s="359" t="str">
        <f>IFERROR(IF(OR(#REF!,#REF!,#REF!),H$3*$F2193,""),"n/a")</f>
        <v>n/a</v>
      </c>
      <c r="I2193" s="359" t="str">
        <f>IFERROR(IF(OR(#REF!,#REF!,#REF!),I$3*$F2193,""),"n/a")</f>
        <v>n/a</v>
      </c>
      <c r="J2193" s="359" t="str">
        <f>IFERROR(IF(OR(#REF!,#REF!,#REF!),J$3*$F2193,""),"n/a")</f>
        <v>n/a</v>
      </c>
      <c r="K2193" s="359" t="str">
        <f>IFERROR(IF(OR(#REF!,#REF!,#REF!),K$3*$F2193,""),"n/a")</f>
        <v>n/a</v>
      </c>
    </row>
    <row r="2194" spans="1:11" customFormat="1" ht="16" thickBot="1" x14ac:dyDescent="0.4">
      <c r="A2194" s="11" t="s">
        <v>2441</v>
      </c>
      <c r="B2194" s="565" t="s">
        <v>2442</v>
      </c>
      <c r="C2194" s="680" t="s">
        <v>2443</v>
      </c>
      <c r="D2194" s="39"/>
      <c r="E2194" s="62"/>
      <c r="F2194" s="344">
        <v>79.84</v>
      </c>
      <c r="G2194" s="358" t="s">
        <v>141</v>
      </c>
      <c r="H2194" s="359" t="str">
        <f>IFERROR(IF(OR(#REF!,#REF!,#REF!),H$3*$F2194,""),"n/a")</f>
        <v>n/a</v>
      </c>
      <c r="I2194" s="359" t="str">
        <f>IFERROR(IF(OR(#REF!,#REF!,#REF!),I$3*$F2194,""),"n/a")</f>
        <v>n/a</v>
      </c>
      <c r="J2194" s="359" t="str">
        <f>IFERROR(IF(OR(#REF!,#REF!,#REF!),J$3*$F2194,""),"n/a")</f>
        <v>n/a</v>
      </c>
      <c r="K2194" s="359" t="str">
        <f>IFERROR(IF(OR(#REF!,#REF!,#REF!),K$3*$F2194,""),"n/a")</f>
        <v>n/a</v>
      </c>
    </row>
    <row r="2195" spans="1:11" customFormat="1" ht="15.5" x14ac:dyDescent="0.35">
      <c r="A2195" s="8"/>
      <c r="B2195" s="3" t="s">
        <v>8113</v>
      </c>
      <c r="C2195" s="110" t="s">
        <v>7308</v>
      </c>
      <c r="D2195" s="20"/>
      <c r="E2195" s="53"/>
      <c r="F2195" s="273">
        <v>79.84</v>
      </c>
      <c r="G2195" s="358" t="s">
        <v>141</v>
      </c>
      <c r="H2195" s="359" t="str">
        <f>IFERROR(IF(OR(#REF!,#REF!,#REF!),H$3*$F2195,""),"n/a")</f>
        <v>n/a</v>
      </c>
      <c r="I2195" s="359" t="str">
        <f>IFERROR(IF(OR(#REF!,#REF!,#REF!),I$3*$F2195,""),"n/a")</f>
        <v>n/a</v>
      </c>
      <c r="J2195" s="359" t="str">
        <f>IFERROR(IF(OR(#REF!,#REF!,#REF!),J$3*$F2195,""),"n/a")</f>
        <v>n/a</v>
      </c>
      <c r="K2195" s="359" t="str">
        <f>IFERROR(IF(OR(#REF!,#REF!,#REF!),K$3*$F2195,""),"n/a")</f>
        <v>n/a</v>
      </c>
    </row>
    <row r="2196" spans="1:11" customFormat="1" ht="15.5" x14ac:dyDescent="0.35">
      <c r="A2196" s="8"/>
      <c r="B2196" s="574" t="s">
        <v>8114</v>
      </c>
      <c r="C2196" s="110" t="s">
        <v>7046</v>
      </c>
      <c r="D2196" s="20"/>
      <c r="E2196" s="53"/>
      <c r="F2196" s="393">
        <v>79.84</v>
      </c>
      <c r="G2196" s="358" t="s">
        <v>141</v>
      </c>
      <c r="H2196" s="359" t="str">
        <f>IFERROR(IF(OR(#REF!,#REF!,#REF!),H$3*$F2196,""),"n/a")</f>
        <v>n/a</v>
      </c>
      <c r="I2196" s="359" t="str">
        <f>IFERROR(IF(OR(#REF!,#REF!,#REF!),I$3*$F2196,""),"n/a")</f>
        <v>n/a</v>
      </c>
      <c r="J2196" s="359" t="str">
        <f>IFERROR(IF(OR(#REF!,#REF!,#REF!),J$3*$F2196,""),"n/a")</f>
        <v>n/a</v>
      </c>
      <c r="K2196" s="359" t="str">
        <f>IFERROR(IF(OR(#REF!,#REF!,#REF!),K$3*$F2196,""),"n/a")</f>
        <v>n/a</v>
      </c>
    </row>
    <row r="2197" spans="1:11" customFormat="1" ht="15.5" x14ac:dyDescent="0.35">
      <c r="A2197" s="8"/>
      <c r="B2197" s="574" t="s">
        <v>2444</v>
      </c>
      <c r="C2197" s="193" t="s">
        <v>2445</v>
      </c>
      <c r="D2197" s="309"/>
      <c r="E2197" s="310" t="s">
        <v>141</v>
      </c>
      <c r="F2197" s="393">
        <v>79.84</v>
      </c>
      <c r="G2197" s="358" t="s">
        <v>141</v>
      </c>
      <c r="H2197" s="359" t="str">
        <f>IFERROR(IF(OR(#REF!,#REF!,#REF!),H$3*$F2197,""),"n/a")</f>
        <v>n/a</v>
      </c>
      <c r="I2197" s="359" t="str">
        <f>IFERROR(IF(OR(#REF!,#REF!,#REF!),I$3*$F2197,""),"n/a")</f>
        <v>n/a</v>
      </c>
      <c r="J2197" s="359" t="str">
        <f>IFERROR(IF(OR(#REF!,#REF!,#REF!),J$3*$F2197,""),"n/a")</f>
        <v>n/a</v>
      </c>
      <c r="K2197" s="359" t="str">
        <f>IFERROR(IF(OR(#REF!,#REF!,#REF!),K$3*$F2197,""),"n/a")</f>
        <v>n/a</v>
      </c>
    </row>
    <row r="2198" spans="1:11" customFormat="1" ht="15.5" x14ac:dyDescent="0.35">
      <c r="A2198" s="8" t="s">
        <v>9679</v>
      </c>
      <c r="B2198" s="574" t="s">
        <v>8115</v>
      </c>
      <c r="C2198" s="193" t="s">
        <v>7147</v>
      </c>
      <c r="D2198" s="309"/>
      <c r="E2198" s="310"/>
      <c r="F2198" s="393">
        <v>240</v>
      </c>
      <c r="G2198" s="358" t="s">
        <v>141</v>
      </c>
      <c r="H2198" s="359" t="str">
        <f>IFERROR(IF(OR(#REF!,#REF!,#REF!),H$3*$F2198,""),"n/a")</f>
        <v>n/a</v>
      </c>
      <c r="I2198" s="359" t="str">
        <f>IFERROR(IF(OR(#REF!,#REF!,#REF!),I$3*$F2198,""),"n/a")</f>
        <v>n/a</v>
      </c>
      <c r="J2198" s="359" t="str">
        <f>IFERROR(IF(OR(#REF!,#REF!,#REF!),J$3*$F2198,""),"n/a")</f>
        <v>n/a</v>
      </c>
      <c r="K2198" s="359" t="str">
        <f>IFERROR(IF(OR(#REF!,#REF!,#REF!),K$3*$F2198,""),"n/a")</f>
        <v>n/a</v>
      </c>
    </row>
    <row r="2199" spans="1:11" customFormat="1" ht="15.5" x14ac:dyDescent="0.35">
      <c r="A2199" s="8" t="s">
        <v>9680</v>
      </c>
      <c r="B2199" s="574" t="s">
        <v>8116</v>
      </c>
      <c r="C2199" s="193" t="s">
        <v>7224</v>
      </c>
      <c r="D2199" s="309"/>
      <c r="E2199" s="310"/>
      <c r="F2199" s="393">
        <v>860.86</v>
      </c>
      <c r="G2199" s="358" t="s">
        <v>141</v>
      </c>
      <c r="H2199" s="359" t="str">
        <f>IFERROR(IF(OR(#REF!,#REF!,#REF!),H$3*$F2199,""),"n/a")</f>
        <v>n/a</v>
      </c>
      <c r="I2199" s="359" t="str">
        <f>IFERROR(IF(OR(#REF!,#REF!,#REF!),I$3*$F2199,""),"n/a")</f>
        <v>n/a</v>
      </c>
      <c r="J2199" s="359" t="str">
        <f>IFERROR(IF(OR(#REF!,#REF!,#REF!),J$3*$F2199,""),"n/a")</f>
        <v>n/a</v>
      </c>
      <c r="K2199" s="359" t="str">
        <f>IFERROR(IF(OR(#REF!,#REF!,#REF!),K$3*$F2199,""),"n/a")</f>
        <v>n/a</v>
      </c>
    </row>
    <row r="2200" spans="1:11" customFormat="1" ht="15.5" x14ac:dyDescent="0.35">
      <c r="A2200" s="8" t="s">
        <v>9681</v>
      </c>
      <c r="B2200" s="574" t="s">
        <v>2446</v>
      </c>
      <c r="C2200" s="193" t="s">
        <v>2447</v>
      </c>
      <c r="D2200" s="309"/>
      <c r="E2200" s="310" t="s">
        <v>141</v>
      </c>
      <c r="F2200" s="393">
        <v>226.14</v>
      </c>
      <c r="G2200" s="358" t="s">
        <v>141</v>
      </c>
      <c r="H2200" s="359" t="str">
        <f>IFERROR(IF(OR(#REF!,#REF!,#REF!),H$3*$F2200,""),"n/a")</f>
        <v>n/a</v>
      </c>
      <c r="I2200" s="359" t="str">
        <f>IFERROR(IF(OR(#REF!,#REF!,#REF!),I$3*$F2200,""),"n/a")</f>
        <v>n/a</v>
      </c>
      <c r="J2200" s="359" t="str">
        <f>IFERROR(IF(OR(#REF!,#REF!,#REF!),J$3*$F2200,""),"n/a")</f>
        <v>n/a</v>
      </c>
      <c r="K2200" s="359" t="str">
        <f>IFERROR(IF(OR(#REF!,#REF!,#REF!),K$3*$F2200,""),"n/a")</f>
        <v>n/a</v>
      </c>
    </row>
    <row r="2201" spans="1:11" customFormat="1" ht="15.5" x14ac:dyDescent="0.35">
      <c r="A2201" s="8"/>
      <c r="B2201" s="574" t="s">
        <v>2448</v>
      </c>
      <c r="C2201" s="247" t="s">
        <v>2449</v>
      </c>
      <c r="D2201" s="222"/>
      <c r="E2201" s="267"/>
      <c r="F2201" s="393">
        <v>226.14</v>
      </c>
      <c r="G2201" s="358" t="s">
        <v>141</v>
      </c>
      <c r="H2201" s="359" t="str">
        <f>IFERROR(IF(OR(#REF!,#REF!,#REF!),H$3*$F2201,""),"n/a")</f>
        <v>n/a</v>
      </c>
      <c r="I2201" s="359" t="str">
        <f>IFERROR(IF(OR(#REF!,#REF!,#REF!),I$3*$F2201,""),"n/a")</f>
        <v>n/a</v>
      </c>
      <c r="J2201" s="359" t="str">
        <f>IFERROR(IF(OR(#REF!,#REF!,#REF!),J$3*$F2201,""),"n/a")</f>
        <v>n/a</v>
      </c>
      <c r="K2201" s="359" t="str">
        <f>IFERROR(IF(OR(#REF!,#REF!,#REF!),K$3*$F2201,""),"n/a")</f>
        <v>n/a</v>
      </c>
    </row>
    <row r="2202" spans="1:11" customFormat="1" ht="15.5" x14ac:dyDescent="0.35">
      <c r="A2202" s="8"/>
      <c r="B2202" s="574" t="s">
        <v>2450</v>
      </c>
      <c r="C2202" s="247" t="s">
        <v>2451</v>
      </c>
      <c r="D2202" s="222"/>
      <c r="E2202" s="242"/>
      <c r="F2202" s="393">
        <v>226.14</v>
      </c>
      <c r="G2202" s="358" t="s">
        <v>141</v>
      </c>
      <c r="H2202" s="359" t="str">
        <f>IFERROR(IF(OR(#REF!,#REF!,#REF!),H$3*$F2202,""),"n/a")</f>
        <v>n/a</v>
      </c>
      <c r="I2202" s="359" t="str">
        <f>IFERROR(IF(OR(#REF!,#REF!,#REF!),I$3*$F2202,""),"n/a")</f>
        <v>n/a</v>
      </c>
      <c r="J2202" s="359" t="str">
        <f>IFERROR(IF(OR(#REF!,#REF!,#REF!),J$3*$F2202,""),"n/a")</f>
        <v>n/a</v>
      </c>
      <c r="K2202" s="359" t="str">
        <f>IFERROR(IF(OR(#REF!,#REF!,#REF!),K$3*$F2202,""),"n/a")</f>
        <v>n/a</v>
      </c>
    </row>
    <row r="2203" spans="1:11" customFormat="1" ht="15.5" x14ac:dyDescent="0.35">
      <c r="A2203" s="8"/>
      <c r="B2203" s="574" t="s">
        <v>2450</v>
      </c>
      <c r="C2203" s="247" t="s">
        <v>2452</v>
      </c>
      <c r="D2203" s="222"/>
      <c r="E2203" s="242"/>
      <c r="F2203" s="393">
        <v>226.14</v>
      </c>
      <c r="G2203" s="358" t="s">
        <v>141</v>
      </c>
      <c r="H2203" s="359" t="str">
        <f>IFERROR(IF(OR(#REF!,#REF!,#REF!),H$3*$F2203,""),"n/a")</f>
        <v>n/a</v>
      </c>
      <c r="I2203" s="359" t="str">
        <f>IFERROR(IF(OR(#REF!,#REF!,#REF!),I$3*$F2203,""),"n/a")</f>
        <v>n/a</v>
      </c>
      <c r="J2203" s="359" t="str">
        <f>IFERROR(IF(OR(#REF!,#REF!,#REF!),J$3*$F2203,""),"n/a")</f>
        <v>n/a</v>
      </c>
      <c r="K2203" s="359" t="str">
        <f>IFERROR(IF(OR(#REF!,#REF!,#REF!),K$3*$F2203,""),"n/a")</f>
        <v>n/a</v>
      </c>
    </row>
    <row r="2204" spans="1:11" customFormat="1" ht="15.5" x14ac:dyDescent="0.35">
      <c r="A2204" s="8"/>
      <c r="B2204" s="574" t="s">
        <v>2448</v>
      </c>
      <c r="C2204" s="664" t="s">
        <v>2453</v>
      </c>
      <c r="D2204" s="30"/>
      <c r="E2204" s="194"/>
      <c r="F2204" s="393">
        <v>226.14</v>
      </c>
      <c r="G2204" s="358" t="s">
        <v>141</v>
      </c>
      <c r="H2204" s="359" t="str">
        <f>IFERROR(IF(OR(#REF!,#REF!,#REF!),H$3*$F2204,""),"n/a")</f>
        <v>n/a</v>
      </c>
      <c r="I2204" s="359" t="str">
        <f>IFERROR(IF(OR(#REF!,#REF!,#REF!),I$3*$F2204,""),"n/a")</f>
        <v>n/a</v>
      </c>
      <c r="J2204" s="359" t="str">
        <f>IFERROR(IF(OR(#REF!,#REF!,#REF!),J$3*$F2204,""),"n/a")</f>
        <v>n/a</v>
      </c>
      <c r="K2204" s="359" t="str">
        <f>IFERROR(IF(OR(#REF!,#REF!,#REF!),K$3*$F2204,""),"n/a")</f>
        <v>n/a</v>
      </c>
    </row>
    <row r="2205" spans="1:11" customFormat="1" ht="15.5" x14ac:dyDescent="0.35">
      <c r="A2205" s="8"/>
      <c r="B2205" s="574" t="s">
        <v>2450</v>
      </c>
      <c r="C2205" s="111" t="s">
        <v>2454</v>
      </c>
      <c r="D2205" s="17"/>
      <c r="E2205" s="41"/>
      <c r="F2205" s="393">
        <v>226.14</v>
      </c>
      <c r="G2205" s="358" t="s">
        <v>141</v>
      </c>
      <c r="H2205" s="359" t="str">
        <f>IFERROR(IF(OR(#REF!,#REF!,#REF!),H$3*$F2205,""),"n/a")</f>
        <v>n/a</v>
      </c>
      <c r="I2205" s="359" t="str">
        <f>IFERROR(IF(OR(#REF!,#REF!,#REF!),I$3*$F2205,""),"n/a")</f>
        <v>n/a</v>
      </c>
      <c r="J2205" s="359" t="str">
        <f>IFERROR(IF(OR(#REF!,#REF!,#REF!),J$3*$F2205,""),"n/a")</f>
        <v>n/a</v>
      </c>
      <c r="K2205" s="359" t="str">
        <f>IFERROR(IF(OR(#REF!,#REF!,#REF!),K$3*$F2205,""),"n/a")</f>
        <v>n/a</v>
      </c>
    </row>
    <row r="2206" spans="1:11" customFormat="1" ht="31" x14ac:dyDescent="0.35">
      <c r="A2206" s="8"/>
      <c r="B2206" s="574" t="s">
        <v>8117</v>
      </c>
      <c r="C2206" s="247" t="s">
        <v>2455</v>
      </c>
      <c r="D2206" s="222"/>
      <c r="E2206" s="242"/>
      <c r="F2206" s="393">
        <v>226.14</v>
      </c>
      <c r="G2206" s="358" t="s">
        <v>141</v>
      </c>
      <c r="H2206" s="359" t="str">
        <f>IFERROR(IF(OR(#REF!,#REF!,#REF!),H$3*$F2206,""),"n/a")</f>
        <v>n/a</v>
      </c>
      <c r="I2206" s="359" t="str">
        <f>IFERROR(IF(OR(#REF!,#REF!,#REF!),I$3*$F2206,""),"n/a")</f>
        <v>n/a</v>
      </c>
      <c r="J2206" s="359" t="str">
        <f>IFERROR(IF(OR(#REF!,#REF!,#REF!),J$3*$F2206,""),"n/a")</f>
        <v>n/a</v>
      </c>
      <c r="K2206" s="359" t="str">
        <f>IFERROR(IF(OR(#REF!,#REF!,#REF!),K$3*$F2206,""),"n/a")</f>
        <v>n/a</v>
      </c>
    </row>
    <row r="2207" spans="1:11" customFormat="1" ht="16" thickBot="1" x14ac:dyDescent="0.4">
      <c r="A2207" s="8" t="s">
        <v>9682</v>
      </c>
      <c r="B2207" s="221" t="s">
        <v>2456</v>
      </c>
      <c r="C2207" s="681" t="s">
        <v>2457</v>
      </c>
      <c r="D2207" s="42"/>
      <c r="E2207" s="199"/>
      <c r="F2207" s="274">
        <v>187.21</v>
      </c>
      <c r="G2207" s="358" t="s">
        <v>141</v>
      </c>
      <c r="H2207" s="359" t="str">
        <f>IFERROR(IF(OR(#REF!,#REF!,#REF!),H$3*$F2207,""),"n/a")</f>
        <v>n/a</v>
      </c>
      <c r="I2207" s="359" t="str">
        <f>IFERROR(IF(OR(#REF!,#REF!,#REF!),I$3*$F2207,""),"n/a")</f>
        <v>n/a</v>
      </c>
      <c r="J2207" s="359" t="str">
        <f>IFERROR(IF(OR(#REF!,#REF!,#REF!),J$3*$F2207,""),"n/a")</f>
        <v>n/a</v>
      </c>
      <c r="K2207" s="359" t="str">
        <f>IFERROR(IF(OR(#REF!,#REF!,#REF!),K$3*$F2207,""),"n/a")</f>
        <v>n/a</v>
      </c>
    </row>
    <row r="2208" spans="1:11" customFormat="1" ht="15.5" x14ac:dyDescent="0.35">
      <c r="A2208" s="10"/>
      <c r="B2208" s="16" t="s">
        <v>2458</v>
      </c>
      <c r="C2208" s="108" t="s">
        <v>2459</v>
      </c>
      <c r="D2208" s="18"/>
      <c r="E2208" s="52"/>
      <c r="F2208" s="276">
        <v>187.21</v>
      </c>
      <c r="G2208" s="358" t="s">
        <v>141</v>
      </c>
      <c r="H2208" s="359" t="str">
        <f>IFERROR(IF(OR(#REF!,#REF!,#REF!),H$3*$F2208,""),"n/a")</f>
        <v>n/a</v>
      </c>
      <c r="I2208" s="359" t="str">
        <f>IFERROR(IF(OR(#REF!,#REF!,#REF!),I$3*$F2208,""),"n/a")</f>
        <v>n/a</v>
      </c>
      <c r="J2208" s="359" t="str">
        <f>IFERROR(IF(OR(#REF!,#REF!,#REF!),J$3*$F2208,""),"n/a")</f>
        <v>n/a</v>
      </c>
      <c r="K2208" s="359" t="str">
        <f>IFERROR(IF(OR(#REF!,#REF!,#REF!),K$3*$F2208,""),"n/a")</f>
        <v>n/a</v>
      </c>
    </row>
    <row r="2209" spans="1:11" customFormat="1" ht="15.5" x14ac:dyDescent="0.35">
      <c r="A2209" s="8" t="s">
        <v>9683</v>
      </c>
      <c r="B2209" s="574" t="s">
        <v>2460</v>
      </c>
      <c r="C2209" s="110" t="s">
        <v>2461</v>
      </c>
      <c r="D2209" s="20"/>
      <c r="E2209" s="53"/>
      <c r="F2209" s="393">
        <v>358.52</v>
      </c>
      <c r="G2209" s="358" t="s">
        <v>141</v>
      </c>
      <c r="H2209" s="359" t="str">
        <f>IFERROR(IF(OR(#REF!,#REF!,#REF!),H$3*$F2209,""),"n/a")</f>
        <v>n/a</v>
      </c>
      <c r="I2209" s="359" t="str">
        <f>IFERROR(IF(OR(#REF!,#REF!,#REF!),I$3*$F2209,""),"n/a")</f>
        <v>n/a</v>
      </c>
      <c r="J2209" s="359" t="str">
        <f>IFERROR(IF(OR(#REF!,#REF!,#REF!),J$3*$F2209,""),"n/a")</f>
        <v>n/a</v>
      </c>
      <c r="K2209" s="359" t="str">
        <f>IFERROR(IF(OR(#REF!,#REF!,#REF!),K$3*$F2209,""),"n/a")</f>
        <v>n/a</v>
      </c>
    </row>
    <row r="2210" spans="1:11" customFormat="1" ht="15.5" x14ac:dyDescent="0.35">
      <c r="A2210" s="8"/>
      <c r="B2210" s="574" t="s">
        <v>2462</v>
      </c>
      <c r="C2210" s="193" t="s">
        <v>2463</v>
      </c>
      <c r="D2210" s="309"/>
      <c r="E2210" s="327"/>
      <c r="F2210" s="393">
        <v>358.52</v>
      </c>
      <c r="G2210" s="358" t="s">
        <v>141</v>
      </c>
      <c r="H2210" s="359" t="str">
        <f>IFERROR(IF(OR(#REF!,#REF!,#REF!),H$3*$F2210,""),"n/a")</f>
        <v>n/a</v>
      </c>
      <c r="I2210" s="359" t="str">
        <f>IFERROR(IF(OR(#REF!,#REF!,#REF!),I$3*$F2210,""),"n/a")</f>
        <v>n/a</v>
      </c>
      <c r="J2210" s="359" t="str">
        <f>IFERROR(IF(OR(#REF!,#REF!,#REF!),J$3*$F2210,""),"n/a")</f>
        <v>n/a</v>
      </c>
      <c r="K2210" s="359" t="str">
        <f>IFERROR(IF(OR(#REF!,#REF!,#REF!),K$3*$F2210,""),"n/a")</f>
        <v>n/a</v>
      </c>
    </row>
    <row r="2211" spans="1:11" customFormat="1" ht="15.5" x14ac:dyDescent="0.35">
      <c r="A2211" s="8"/>
      <c r="B2211" s="574" t="s">
        <v>2462</v>
      </c>
      <c r="C2211" s="193" t="s">
        <v>2464</v>
      </c>
      <c r="D2211" s="309"/>
      <c r="E2211" s="310"/>
      <c r="F2211" s="393">
        <v>358.52</v>
      </c>
      <c r="G2211" s="358" t="s">
        <v>141</v>
      </c>
      <c r="H2211" s="359" t="str">
        <f>IFERROR(IF(OR(#REF!,#REF!,#REF!),H$3*$F2211,""),"n/a")</f>
        <v>n/a</v>
      </c>
      <c r="I2211" s="359" t="str">
        <f>IFERROR(IF(OR(#REF!,#REF!,#REF!),I$3*$F2211,""),"n/a")</f>
        <v>n/a</v>
      </c>
      <c r="J2211" s="359" t="str">
        <f>IFERROR(IF(OR(#REF!,#REF!,#REF!),J$3*$F2211,""),"n/a")</f>
        <v>n/a</v>
      </c>
      <c r="K2211" s="359" t="str">
        <f>IFERROR(IF(OR(#REF!,#REF!,#REF!),K$3*$F2211,""),"n/a")</f>
        <v>n/a</v>
      </c>
    </row>
    <row r="2212" spans="1:11" customFormat="1" ht="15.5" x14ac:dyDescent="0.35">
      <c r="A2212" s="8" t="s">
        <v>9684</v>
      </c>
      <c r="B2212" s="574" t="s">
        <v>2465</v>
      </c>
      <c r="C2212" s="193" t="s">
        <v>2466</v>
      </c>
      <c r="D2212" s="309"/>
      <c r="E2212" s="310"/>
      <c r="F2212" s="393">
        <v>473.83</v>
      </c>
      <c r="G2212" s="358" t="s">
        <v>141</v>
      </c>
      <c r="H2212" s="359" t="str">
        <f>IFERROR(IF(OR(#REF!,#REF!,#REF!),H$3*$F2212,""),"n/a")</f>
        <v>n/a</v>
      </c>
      <c r="I2212" s="359" t="str">
        <f>IFERROR(IF(OR(#REF!,#REF!,#REF!),I$3*$F2212,""),"n/a")</f>
        <v>n/a</v>
      </c>
      <c r="J2212" s="359" t="str">
        <f>IFERROR(IF(OR(#REF!,#REF!,#REF!),J$3*$F2212,""),"n/a")</f>
        <v>n/a</v>
      </c>
      <c r="K2212" s="359" t="str">
        <f>IFERROR(IF(OR(#REF!,#REF!,#REF!),K$3*$F2212,""),"n/a")</f>
        <v>n/a</v>
      </c>
    </row>
    <row r="2213" spans="1:11" customFormat="1" ht="15.5" x14ac:dyDescent="0.35">
      <c r="A2213" s="8"/>
      <c r="B2213" s="574" t="s">
        <v>2467</v>
      </c>
      <c r="C2213" s="193" t="s">
        <v>2468</v>
      </c>
      <c r="D2213" s="309"/>
      <c r="E2213" s="327"/>
      <c r="F2213" s="393">
        <v>473.83</v>
      </c>
      <c r="G2213" s="358" t="s">
        <v>141</v>
      </c>
      <c r="H2213" s="359" t="str">
        <f>IFERROR(IF(OR(#REF!,#REF!,#REF!),H$3*$F2213,""),"n/a")</f>
        <v>n/a</v>
      </c>
      <c r="I2213" s="359" t="str">
        <f>IFERROR(IF(OR(#REF!,#REF!,#REF!),I$3*$F2213,""),"n/a")</f>
        <v>n/a</v>
      </c>
      <c r="J2213" s="359" t="str">
        <f>IFERROR(IF(OR(#REF!,#REF!,#REF!),J$3*$F2213,""),"n/a")</f>
        <v>n/a</v>
      </c>
      <c r="K2213" s="359" t="str">
        <f>IFERROR(IF(OR(#REF!,#REF!,#REF!),K$3*$F2213,""),"n/a")</f>
        <v>n/a</v>
      </c>
    </row>
    <row r="2214" spans="1:11" customFormat="1" ht="15.5" x14ac:dyDescent="0.35">
      <c r="A2214" s="8"/>
      <c r="B2214" s="574" t="s">
        <v>2467</v>
      </c>
      <c r="C2214" s="193" t="s">
        <v>2469</v>
      </c>
      <c r="D2214" s="309"/>
      <c r="E2214" s="327"/>
      <c r="F2214" s="393">
        <v>473.83</v>
      </c>
      <c r="G2214" s="358" t="s">
        <v>141</v>
      </c>
      <c r="H2214" s="359" t="str">
        <f>IFERROR(IF(OR(#REF!,#REF!,#REF!),H$3*$F2214,""),"n/a")</f>
        <v>n/a</v>
      </c>
      <c r="I2214" s="359" t="str">
        <f>IFERROR(IF(OR(#REF!,#REF!,#REF!),I$3*$F2214,""),"n/a")</f>
        <v>n/a</v>
      </c>
      <c r="J2214" s="359" t="str">
        <f>IFERROR(IF(OR(#REF!,#REF!,#REF!),J$3*$F2214,""),"n/a")</f>
        <v>n/a</v>
      </c>
      <c r="K2214" s="359" t="str">
        <f>IFERROR(IF(OR(#REF!,#REF!,#REF!),K$3*$F2214,""),"n/a")</f>
        <v>n/a</v>
      </c>
    </row>
    <row r="2215" spans="1:11" customFormat="1" ht="16" thickBot="1" x14ac:dyDescent="0.4">
      <c r="A2215" s="11" t="s">
        <v>9685</v>
      </c>
      <c r="B2215" s="565" t="s">
        <v>2470</v>
      </c>
      <c r="C2215" s="169" t="s">
        <v>2471</v>
      </c>
      <c r="D2215" s="386"/>
      <c r="E2215" s="384"/>
      <c r="F2215" s="344">
        <v>232.58</v>
      </c>
      <c r="G2215" s="358" t="s">
        <v>141</v>
      </c>
      <c r="H2215" s="359" t="str">
        <f>IFERROR(IF(OR(#REF!,#REF!,#REF!),H$3*$F2215,""),"n/a")</f>
        <v>n/a</v>
      </c>
      <c r="I2215" s="359" t="str">
        <f>IFERROR(IF(OR(#REF!,#REF!,#REF!),I$3*$F2215,""),"n/a")</f>
        <v>n/a</v>
      </c>
      <c r="J2215" s="359" t="str">
        <f>IFERROR(IF(OR(#REF!,#REF!,#REF!),J$3*$F2215,""),"n/a")</f>
        <v>n/a</v>
      </c>
      <c r="K2215" s="359" t="str">
        <f>IFERROR(IF(OR(#REF!,#REF!,#REF!),K$3*$F2215,""),"n/a")</f>
        <v>n/a</v>
      </c>
    </row>
    <row r="2216" spans="1:11" customFormat="1" ht="15.5" x14ac:dyDescent="0.35">
      <c r="A2216" s="8"/>
      <c r="B2216" s="3" t="s">
        <v>2472</v>
      </c>
      <c r="C2216" s="110" t="s">
        <v>2473</v>
      </c>
      <c r="D2216" s="20"/>
      <c r="E2216" s="53"/>
      <c r="F2216" s="273">
        <v>232.58</v>
      </c>
      <c r="G2216" s="358" t="s">
        <v>141</v>
      </c>
      <c r="H2216" s="359" t="str">
        <f>IFERROR(IF(OR(#REF!,#REF!,#REF!),H$3*$F2216,""),"n/a")</f>
        <v>n/a</v>
      </c>
      <c r="I2216" s="359" t="str">
        <f>IFERROR(IF(OR(#REF!,#REF!,#REF!),I$3*$F2216,""),"n/a")</f>
        <v>n/a</v>
      </c>
      <c r="J2216" s="359" t="str">
        <f>IFERROR(IF(OR(#REF!,#REF!,#REF!),J$3*$F2216,""),"n/a")</f>
        <v>n/a</v>
      </c>
      <c r="K2216" s="359" t="str">
        <f>IFERROR(IF(OR(#REF!,#REF!,#REF!),K$3*$F2216,""),"n/a")</f>
        <v>n/a</v>
      </c>
    </row>
    <row r="2217" spans="1:11" customFormat="1" ht="15.5" x14ac:dyDescent="0.35">
      <c r="A2217" s="8" t="s">
        <v>9686</v>
      </c>
      <c r="B2217" s="574" t="s">
        <v>2474</v>
      </c>
      <c r="C2217" s="110" t="s">
        <v>2475</v>
      </c>
      <c r="D2217" s="20"/>
      <c r="E2217" s="53"/>
      <c r="F2217" s="393">
        <v>304.66000000000003</v>
      </c>
      <c r="G2217" s="358" t="s">
        <v>141</v>
      </c>
      <c r="H2217" s="359" t="str">
        <f>IFERROR(IF(OR(#REF!,#REF!,#REF!),H$3*$F2217,""),"n/a")</f>
        <v>n/a</v>
      </c>
      <c r="I2217" s="359" t="str">
        <f>IFERROR(IF(OR(#REF!,#REF!,#REF!),I$3*$F2217,""),"n/a")</f>
        <v>n/a</v>
      </c>
      <c r="J2217" s="359" t="str">
        <f>IFERROR(IF(OR(#REF!,#REF!,#REF!),J$3*$F2217,""),"n/a")</f>
        <v>n/a</v>
      </c>
      <c r="K2217" s="359" t="str">
        <f>IFERROR(IF(OR(#REF!,#REF!,#REF!),K$3*$F2217,""),"n/a")</f>
        <v>n/a</v>
      </c>
    </row>
    <row r="2218" spans="1:11" customFormat="1" ht="15.5" x14ac:dyDescent="0.35">
      <c r="A2218" s="8"/>
      <c r="B2218" s="574" t="s">
        <v>2476</v>
      </c>
      <c r="C2218" s="111" t="s">
        <v>2477</v>
      </c>
      <c r="D2218" s="17"/>
      <c r="E2218" s="41"/>
      <c r="F2218" s="393">
        <v>304.66000000000003</v>
      </c>
      <c r="G2218" s="358" t="s">
        <v>141</v>
      </c>
      <c r="H2218" s="359" t="str">
        <f>IFERROR(IF(OR(#REF!,#REF!,#REF!),H$3*$F2218,""),"n/a")</f>
        <v>n/a</v>
      </c>
      <c r="I2218" s="359" t="str">
        <f>IFERROR(IF(OR(#REF!,#REF!,#REF!),I$3*$F2218,""),"n/a")</f>
        <v>n/a</v>
      </c>
      <c r="J2218" s="359" t="str">
        <f>IFERROR(IF(OR(#REF!,#REF!,#REF!),J$3*$F2218,""),"n/a")</f>
        <v>n/a</v>
      </c>
      <c r="K2218" s="359" t="str">
        <f>IFERROR(IF(OR(#REF!,#REF!,#REF!),K$3*$F2218,""),"n/a")</f>
        <v>n/a</v>
      </c>
    </row>
    <row r="2219" spans="1:11" customFormat="1" ht="15.5" x14ac:dyDescent="0.35">
      <c r="A2219" s="8"/>
      <c r="B2219" s="574" t="s">
        <v>2478</v>
      </c>
      <c r="C2219" s="677" t="s">
        <v>2479</v>
      </c>
      <c r="D2219" s="32"/>
      <c r="E2219" s="59"/>
      <c r="F2219" s="393">
        <v>304.66000000000003</v>
      </c>
      <c r="G2219" s="358" t="s">
        <v>141</v>
      </c>
      <c r="H2219" s="359" t="str">
        <f>IFERROR(IF(OR(#REF!,#REF!,#REF!),H$3*$F2219,""),"n/a")</f>
        <v>n/a</v>
      </c>
      <c r="I2219" s="359" t="str">
        <f>IFERROR(IF(OR(#REF!,#REF!,#REF!),I$3*$F2219,""),"n/a")</f>
        <v>n/a</v>
      </c>
      <c r="J2219" s="359" t="str">
        <f>IFERROR(IF(OR(#REF!,#REF!,#REF!),J$3*$F2219,""),"n/a")</f>
        <v>n/a</v>
      </c>
      <c r="K2219" s="359" t="str">
        <f>IFERROR(IF(OR(#REF!,#REF!,#REF!),K$3*$F2219,""),"n/a")</f>
        <v>n/a</v>
      </c>
    </row>
    <row r="2220" spans="1:11" customFormat="1" ht="15.5" x14ac:dyDescent="0.35">
      <c r="A2220" s="8" t="s">
        <v>9687</v>
      </c>
      <c r="B2220" s="574" t="s">
        <v>2480</v>
      </c>
      <c r="C2220" s="677" t="s">
        <v>2481</v>
      </c>
      <c r="D2220" s="32"/>
      <c r="E2220" s="59"/>
      <c r="F2220" s="393">
        <v>710.7</v>
      </c>
      <c r="G2220" s="358" t="s">
        <v>141</v>
      </c>
      <c r="H2220" s="359" t="str">
        <f>IFERROR(IF(OR(#REF!,#REF!,#REF!),H$3*$F2220,""),"n/a")</f>
        <v>n/a</v>
      </c>
      <c r="I2220" s="359" t="str">
        <f>IFERROR(IF(OR(#REF!,#REF!,#REF!),I$3*$F2220,""),"n/a")</f>
        <v>n/a</v>
      </c>
      <c r="J2220" s="359" t="str">
        <f>IFERROR(IF(OR(#REF!,#REF!,#REF!),J$3*$F2220,""),"n/a")</f>
        <v>n/a</v>
      </c>
      <c r="K2220" s="359" t="str">
        <f>IFERROR(IF(OR(#REF!,#REF!,#REF!),K$3*$F2220,""),"n/a")</f>
        <v>n/a</v>
      </c>
    </row>
    <row r="2221" spans="1:11" customFormat="1" ht="15.5" x14ac:dyDescent="0.35">
      <c r="A2221" s="8"/>
      <c r="B2221" s="574" t="s">
        <v>2482</v>
      </c>
      <c r="C2221" s="110" t="s">
        <v>2483</v>
      </c>
      <c r="D2221" s="20"/>
      <c r="E2221" s="53"/>
      <c r="F2221" s="393">
        <v>710.7</v>
      </c>
      <c r="G2221" s="358" t="s">
        <v>141</v>
      </c>
      <c r="H2221" s="359" t="str">
        <f>IFERROR(IF(OR(#REF!,#REF!,#REF!),H$3*$F2221,""),"n/a")</f>
        <v>n/a</v>
      </c>
      <c r="I2221" s="359" t="str">
        <f>IFERROR(IF(OR(#REF!,#REF!,#REF!),I$3*$F2221,""),"n/a")</f>
        <v>n/a</v>
      </c>
      <c r="J2221" s="359" t="str">
        <f>IFERROR(IF(OR(#REF!,#REF!,#REF!),J$3*$F2221,""),"n/a")</f>
        <v>n/a</v>
      </c>
      <c r="K2221" s="359" t="str">
        <f>IFERROR(IF(OR(#REF!,#REF!,#REF!),K$3*$F2221,""),"n/a")</f>
        <v>n/a</v>
      </c>
    </row>
    <row r="2222" spans="1:11" customFormat="1" ht="16" thickBot="1" x14ac:dyDescent="0.4">
      <c r="A2222" s="8"/>
      <c r="B2222" s="221" t="s">
        <v>2484</v>
      </c>
      <c r="C2222" s="111" t="s">
        <v>2485</v>
      </c>
      <c r="D2222" s="17"/>
      <c r="E2222" s="41"/>
      <c r="F2222" s="274">
        <v>710.7</v>
      </c>
      <c r="G2222" s="358" t="s">
        <v>141</v>
      </c>
      <c r="H2222" s="359" t="str">
        <f>IFERROR(IF(OR(#REF!,#REF!,#REF!),H$3*$F2222,""),"n/a")</f>
        <v>n/a</v>
      </c>
      <c r="I2222" s="359" t="str">
        <f>IFERROR(IF(OR(#REF!,#REF!,#REF!),I$3*$F2222,""),"n/a")</f>
        <v>n/a</v>
      </c>
      <c r="J2222" s="359" t="str">
        <f>IFERROR(IF(OR(#REF!,#REF!,#REF!),J$3*$F2222,""),"n/a")</f>
        <v>n/a</v>
      </c>
      <c r="K2222" s="359" t="str">
        <f>IFERROR(IF(OR(#REF!,#REF!,#REF!),K$3*$F2222,""),"n/a")</f>
        <v>n/a</v>
      </c>
    </row>
    <row r="2223" spans="1:11" customFormat="1" ht="15.5" x14ac:dyDescent="0.35">
      <c r="A2223" s="10" t="s">
        <v>9341</v>
      </c>
      <c r="B2223" s="16" t="s">
        <v>2486</v>
      </c>
      <c r="C2223" s="108" t="s">
        <v>2487</v>
      </c>
      <c r="D2223" s="18"/>
      <c r="E2223" s="52" t="s">
        <v>141</v>
      </c>
      <c r="F2223" s="276">
        <v>551.57000000000005</v>
      </c>
      <c r="G2223" s="358" t="s">
        <v>141</v>
      </c>
      <c r="H2223" s="359" t="str">
        <f>IFERROR(IF(OR(#REF!,#REF!,#REF!),H$3*$F2223,""),"n/a")</f>
        <v>n/a</v>
      </c>
      <c r="I2223" s="359" t="str">
        <f>IFERROR(IF(OR(#REF!,#REF!,#REF!),I$3*$F2223,""),"n/a")</f>
        <v>n/a</v>
      </c>
      <c r="J2223" s="359" t="str">
        <f>IFERROR(IF(OR(#REF!,#REF!,#REF!),J$3*$F2223,""),"n/a")</f>
        <v>n/a</v>
      </c>
      <c r="K2223" s="359" t="str">
        <f>IFERROR(IF(OR(#REF!,#REF!,#REF!),K$3*$F2223,""),"n/a")</f>
        <v>n/a</v>
      </c>
    </row>
    <row r="2224" spans="1:11" customFormat="1" ht="15.5" x14ac:dyDescent="0.35">
      <c r="A2224" s="8" t="s">
        <v>9688</v>
      </c>
      <c r="B2224" s="574" t="s">
        <v>2488</v>
      </c>
      <c r="C2224" s="193" t="s">
        <v>2489</v>
      </c>
      <c r="D2224" s="309"/>
      <c r="E2224" s="310" t="s">
        <v>141</v>
      </c>
      <c r="F2224" s="393">
        <v>107.94</v>
      </c>
      <c r="G2224" s="358" t="s">
        <v>141</v>
      </c>
      <c r="H2224" s="359" t="str">
        <f>IFERROR(IF(OR(#REF!,#REF!,#REF!),H$3*$F2224,""),"n/a")</f>
        <v>n/a</v>
      </c>
      <c r="I2224" s="359" t="str">
        <f>IFERROR(IF(OR(#REF!,#REF!,#REF!),I$3*$F2224,""),"n/a")</f>
        <v>n/a</v>
      </c>
      <c r="J2224" s="359" t="str">
        <f>IFERROR(IF(OR(#REF!,#REF!,#REF!),J$3*$F2224,""),"n/a")</f>
        <v>n/a</v>
      </c>
      <c r="K2224" s="359" t="str">
        <f>IFERROR(IF(OR(#REF!,#REF!,#REF!),K$3*$F2224,""),"n/a")</f>
        <v>n/a</v>
      </c>
    </row>
    <row r="2225" spans="1:11" customFormat="1" ht="31.5" thickBot="1" x14ac:dyDescent="0.4">
      <c r="A2225" s="11"/>
      <c r="B2225" s="565" t="s">
        <v>8118</v>
      </c>
      <c r="C2225" s="391" t="s">
        <v>7243</v>
      </c>
      <c r="D2225" s="386"/>
      <c r="E2225" s="384"/>
      <c r="F2225" s="344">
        <v>107.94</v>
      </c>
      <c r="G2225" s="358" t="s">
        <v>141</v>
      </c>
      <c r="H2225" s="359" t="str">
        <f>IFERROR(IF(OR(#REF!,#REF!,#REF!),H$3*$F2225,""),"n/a")</f>
        <v>n/a</v>
      </c>
      <c r="I2225" s="359" t="str">
        <f>IFERROR(IF(OR(#REF!,#REF!,#REF!),I$3*$F2225,""),"n/a")</f>
        <v>n/a</v>
      </c>
      <c r="J2225" s="359" t="str">
        <f>IFERROR(IF(OR(#REF!,#REF!,#REF!),J$3*$F2225,""),"n/a")</f>
        <v>n/a</v>
      </c>
      <c r="K2225" s="359" t="str">
        <f>IFERROR(IF(OR(#REF!,#REF!,#REF!),K$3*$F2225,""),"n/a")</f>
        <v>n/a</v>
      </c>
    </row>
    <row r="2226" spans="1:11" customFormat="1" ht="15.5" x14ac:dyDescent="0.35">
      <c r="A2226" s="8"/>
      <c r="B2226" s="3" t="s">
        <v>8119</v>
      </c>
      <c r="C2226" s="110" t="s">
        <v>7433</v>
      </c>
      <c r="D2226" s="20"/>
      <c r="E2226" s="53"/>
      <c r="F2226" s="273">
        <v>107.94</v>
      </c>
      <c r="G2226" s="358" t="s">
        <v>141</v>
      </c>
      <c r="H2226" s="359" t="str">
        <f>IFERROR(IF(OR(#REF!,#REF!,#REF!),H$3*$F2226,""),"n/a")</f>
        <v>n/a</v>
      </c>
      <c r="I2226" s="359" t="str">
        <f>IFERROR(IF(OR(#REF!,#REF!,#REF!),I$3*$F2226,""),"n/a")</f>
        <v>n/a</v>
      </c>
      <c r="J2226" s="359" t="str">
        <f>IFERROR(IF(OR(#REF!,#REF!,#REF!),J$3*$F2226,""),"n/a")</f>
        <v>n/a</v>
      </c>
      <c r="K2226" s="359" t="str">
        <f>IFERROR(IF(OR(#REF!,#REF!,#REF!),K$3*$F2226,""),"n/a")</f>
        <v>n/a</v>
      </c>
    </row>
    <row r="2227" spans="1:11" customFormat="1" ht="15.5" x14ac:dyDescent="0.35">
      <c r="A2227" s="8"/>
      <c r="B2227" s="574" t="s">
        <v>2490</v>
      </c>
      <c r="C2227" s="193" t="s">
        <v>2491</v>
      </c>
      <c r="D2227" s="309"/>
      <c r="E2227" s="327"/>
      <c r="F2227" s="393">
        <v>107.94</v>
      </c>
      <c r="G2227" s="358" t="s">
        <v>141</v>
      </c>
      <c r="H2227" s="359" t="str">
        <f>IFERROR(IF(OR(#REF!,#REF!,#REF!),H$3*$F2227,""),"n/a")</f>
        <v>n/a</v>
      </c>
      <c r="I2227" s="359" t="str">
        <f>IFERROR(IF(OR(#REF!,#REF!,#REF!),I$3*$F2227,""),"n/a")</f>
        <v>n/a</v>
      </c>
      <c r="J2227" s="359" t="str">
        <f>IFERROR(IF(OR(#REF!,#REF!,#REF!),J$3*$F2227,""),"n/a")</f>
        <v>n/a</v>
      </c>
      <c r="K2227" s="359" t="str">
        <f>IFERROR(IF(OR(#REF!,#REF!,#REF!),K$3*$F2227,""),"n/a")</f>
        <v>n/a</v>
      </c>
    </row>
    <row r="2228" spans="1:11" customFormat="1" ht="15.5" x14ac:dyDescent="0.35">
      <c r="A2228" s="8" t="s">
        <v>9689</v>
      </c>
      <c r="B2228" s="574" t="s">
        <v>2492</v>
      </c>
      <c r="C2228" s="193" t="s">
        <v>2493</v>
      </c>
      <c r="D2228" s="309"/>
      <c r="E2228" s="310"/>
      <c r="F2228" s="393">
        <v>77.459999999999994</v>
      </c>
      <c r="G2228" s="358" t="s">
        <v>141</v>
      </c>
      <c r="H2228" s="359" t="str">
        <f>IFERROR(IF(OR(#REF!,#REF!,#REF!),H$3*$F2228,""),"n/a")</f>
        <v>n/a</v>
      </c>
      <c r="I2228" s="359" t="str">
        <f>IFERROR(IF(OR(#REF!,#REF!,#REF!),I$3*$F2228,""),"n/a")</f>
        <v>n/a</v>
      </c>
      <c r="J2228" s="359" t="str">
        <f>IFERROR(IF(OR(#REF!,#REF!,#REF!),J$3*$F2228,""),"n/a")</f>
        <v>n/a</v>
      </c>
      <c r="K2228" s="359" t="str">
        <f>IFERROR(IF(OR(#REF!,#REF!,#REF!),K$3*$F2228,""),"n/a")</f>
        <v>n/a</v>
      </c>
    </row>
    <row r="2229" spans="1:11" customFormat="1" ht="16" thickBot="1" x14ac:dyDescent="0.4">
      <c r="A2229" s="8"/>
      <c r="B2229" s="221" t="s">
        <v>2494</v>
      </c>
      <c r="C2229" s="247" t="s">
        <v>2495</v>
      </c>
      <c r="D2229" s="222"/>
      <c r="E2229" s="242"/>
      <c r="F2229" s="274">
        <v>77.459999999999994</v>
      </c>
      <c r="G2229" s="358" t="s">
        <v>141</v>
      </c>
      <c r="H2229" s="359" t="str">
        <f>IFERROR(IF(OR(#REF!,#REF!,#REF!),H$3*$F2229,""),"n/a")</f>
        <v>n/a</v>
      </c>
      <c r="I2229" s="359" t="str">
        <f>IFERROR(IF(OR(#REF!,#REF!,#REF!),I$3*$F2229,""),"n/a")</f>
        <v>n/a</v>
      </c>
      <c r="J2229" s="359" t="str">
        <f>IFERROR(IF(OR(#REF!,#REF!,#REF!),J$3*$F2229,""),"n/a")</f>
        <v>n/a</v>
      </c>
      <c r="K2229" s="359" t="str">
        <f>IFERROR(IF(OR(#REF!,#REF!,#REF!),K$3*$F2229,""),"n/a")</f>
        <v>n/a</v>
      </c>
    </row>
    <row r="2230" spans="1:11" customFormat="1" ht="15.5" x14ac:dyDescent="0.35">
      <c r="A2230" s="10"/>
      <c r="B2230" s="16" t="s">
        <v>2496</v>
      </c>
      <c r="C2230" s="108" t="s">
        <v>2497</v>
      </c>
      <c r="D2230" s="18"/>
      <c r="E2230" s="165"/>
      <c r="F2230" s="276">
        <v>77.459999999999994</v>
      </c>
      <c r="G2230" s="358" t="s">
        <v>141</v>
      </c>
      <c r="H2230" s="359" t="str">
        <f>IFERROR(IF(OR(#REF!,#REF!,#REF!),H$3*$F2230,""),"n/a")</f>
        <v>n/a</v>
      </c>
      <c r="I2230" s="359" t="str">
        <f>IFERROR(IF(OR(#REF!,#REF!,#REF!),I$3*$F2230,""),"n/a")</f>
        <v>n/a</v>
      </c>
      <c r="J2230" s="359" t="str">
        <f>IFERROR(IF(OR(#REF!,#REF!,#REF!),J$3*$F2230,""),"n/a")</f>
        <v>n/a</v>
      </c>
      <c r="K2230" s="359" t="str">
        <f>IFERROR(IF(OR(#REF!,#REF!,#REF!),K$3*$F2230,""),"n/a")</f>
        <v>n/a</v>
      </c>
    </row>
    <row r="2231" spans="1:11" customFormat="1" ht="15.5" x14ac:dyDescent="0.35">
      <c r="A2231" s="8"/>
      <c r="B2231" s="574" t="s">
        <v>2498</v>
      </c>
      <c r="C2231" s="193" t="s">
        <v>2499</v>
      </c>
      <c r="D2231" s="309"/>
      <c r="E2231" s="310"/>
      <c r="F2231" s="393">
        <v>77.459999999999994</v>
      </c>
      <c r="G2231" s="358" t="s">
        <v>141</v>
      </c>
      <c r="H2231" s="359" t="str">
        <f>IFERROR(IF(OR(#REF!,#REF!,#REF!),H$3*$F2231,""),"n/a")</f>
        <v>n/a</v>
      </c>
      <c r="I2231" s="359" t="str">
        <f>IFERROR(IF(OR(#REF!,#REF!,#REF!),I$3*$F2231,""),"n/a")</f>
        <v>n/a</v>
      </c>
      <c r="J2231" s="359" t="str">
        <f>IFERROR(IF(OR(#REF!,#REF!,#REF!),J$3*$F2231,""),"n/a")</f>
        <v>n/a</v>
      </c>
      <c r="K2231" s="359" t="str">
        <f>IFERROR(IF(OR(#REF!,#REF!,#REF!),K$3*$F2231,""),"n/a")</f>
        <v>n/a</v>
      </c>
    </row>
    <row r="2232" spans="1:11" customFormat="1" ht="16" thickBot="1" x14ac:dyDescent="0.4">
      <c r="A2232" s="11"/>
      <c r="B2232" s="565" t="s">
        <v>2500</v>
      </c>
      <c r="C2232" s="391" t="s">
        <v>2501</v>
      </c>
      <c r="D2232" s="386"/>
      <c r="E2232" s="399"/>
      <c r="F2232" s="344">
        <v>77.459999999999994</v>
      </c>
      <c r="G2232" s="358" t="s">
        <v>141</v>
      </c>
      <c r="H2232" s="359" t="str">
        <f>IFERROR(IF(OR(#REF!,#REF!,#REF!),H$3*$F2232,""),"n/a")</f>
        <v>n/a</v>
      </c>
      <c r="I2232" s="359" t="str">
        <f>IFERROR(IF(OR(#REF!,#REF!,#REF!),I$3*$F2232,""),"n/a")</f>
        <v>n/a</v>
      </c>
      <c r="J2232" s="359" t="str">
        <f>IFERROR(IF(OR(#REF!,#REF!,#REF!),J$3*$F2232,""),"n/a")</f>
        <v>n/a</v>
      </c>
      <c r="K2232" s="359" t="str">
        <f>IFERROR(IF(OR(#REF!,#REF!,#REF!),K$3*$F2232,""),"n/a")</f>
        <v>n/a</v>
      </c>
    </row>
    <row r="2233" spans="1:11" customFormat="1" ht="15.5" x14ac:dyDescent="0.35">
      <c r="A2233" s="8" t="s">
        <v>9690</v>
      </c>
      <c r="B2233" s="3" t="s">
        <v>2502</v>
      </c>
      <c r="C2233" s="675" t="s">
        <v>2503</v>
      </c>
      <c r="D2233" s="34"/>
      <c r="E2233" s="60"/>
      <c r="F2233" s="273">
        <v>37.5</v>
      </c>
      <c r="G2233" s="358" t="s">
        <v>141</v>
      </c>
      <c r="H2233" s="359" t="str">
        <f>IFERROR(IF(OR(#REF!,#REF!,#REF!),H$3*$F2233,""),"n/a")</f>
        <v>n/a</v>
      </c>
      <c r="I2233" s="359" t="str">
        <f>IFERROR(IF(OR(#REF!,#REF!,#REF!),I$3*$F2233,""),"n/a")</f>
        <v>n/a</v>
      </c>
      <c r="J2233" s="359" t="str">
        <f>IFERROR(IF(OR(#REF!,#REF!,#REF!),J$3*$F2233,""),"n/a")</f>
        <v>n/a</v>
      </c>
      <c r="K2233" s="359" t="str">
        <f>IFERROR(IF(OR(#REF!,#REF!,#REF!),K$3*$F2233,""),"n/a")</f>
        <v>n/a</v>
      </c>
    </row>
    <row r="2234" spans="1:11" customFormat="1" ht="16" thickBot="1" x14ac:dyDescent="0.4">
      <c r="A2234" s="8"/>
      <c r="B2234" s="221" t="s">
        <v>2504</v>
      </c>
      <c r="C2234" s="678" t="s">
        <v>2505</v>
      </c>
      <c r="D2234" s="37"/>
      <c r="E2234" s="202"/>
      <c r="F2234" s="274">
        <v>37.5</v>
      </c>
      <c r="G2234" s="358" t="s">
        <v>141</v>
      </c>
      <c r="H2234" s="359" t="str">
        <f>IFERROR(IF(OR(#REF!,#REF!,#REF!),H$3*$F2234,""),"n/a")</f>
        <v>n/a</v>
      </c>
      <c r="I2234" s="359" t="str">
        <f>IFERROR(IF(OR(#REF!,#REF!,#REF!),I$3*$F2234,""),"n/a")</f>
        <v>n/a</v>
      </c>
      <c r="J2234" s="359" t="str">
        <f>IFERROR(IF(OR(#REF!,#REF!,#REF!),J$3*$F2234,""),"n/a")</f>
        <v>n/a</v>
      </c>
      <c r="K2234" s="359" t="str">
        <f>IFERROR(IF(OR(#REF!,#REF!,#REF!),K$3*$F2234,""),"n/a")</f>
        <v>n/a</v>
      </c>
    </row>
    <row r="2235" spans="1:11" customFormat="1" ht="15.5" x14ac:dyDescent="0.35">
      <c r="A2235" s="10"/>
      <c r="B2235" s="16" t="s">
        <v>2506</v>
      </c>
      <c r="C2235" s="108" t="s">
        <v>2507</v>
      </c>
      <c r="D2235" s="18"/>
      <c r="E2235" s="165"/>
      <c r="F2235" s="276">
        <v>37.5</v>
      </c>
      <c r="G2235" s="358" t="s">
        <v>141</v>
      </c>
      <c r="H2235" s="359" t="str">
        <f>IFERROR(IF(OR(#REF!,#REF!,#REF!),H$3*$F2235,""),"n/a")</f>
        <v>n/a</v>
      </c>
      <c r="I2235" s="359" t="str">
        <f>IFERROR(IF(OR(#REF!,#REF!,#REF!),I$3*$F2235,""),"n/a")</f>
        <v>n/a</v>
      </c>
      <c r="J2235" s="359" t="str">
        <f>IFERROR(IF(OR(#REF!,#REF!,#REF!),J$3*$F2235,""),"n/a")</f>
        <v>n/a</v>
      </c>
      <c r="K2235" s="359" t="str">
        <f>IFERROR(IF(OR(#REF!,#REF!,#REF!),K$3*$F2235,""),"n/a")</f>
        <v>n/a</v>
      </c>
    </row>
    <row r="2236" spans="1:11" customFormat="1" ht="15.5" x14ac:dyDescent="0.35">
      <c r="A2236" s="8"/>
      <c r="B2236" s="574" t="s">
        <v>2508</v>
      </c>
      <c r="C2236" s="110" t="s">
        <v>2509</v>
      </c>
      <c r="D2236" s="20"/>
      <c r="E2236" s="162"/>
      <c r="F2236" s="393">
        <v>37.5</v>
      </c>
      <c r="G2236" s="358" t="s">
        <v>141</v>
      </c>
      <c r="H2236" s="359" t="str">
        <f>IFERROR(IF(OR(#REF!,#REF!,#REF!),H$3*$F2236,""),"n/a")</f>
        <v>n/a</v>
      </c>
      <c r="I2236" s="359" t="str">
        <f>IFERROR(IF(OR(#REF!,#REF!,#REF!),I$3*$F2236,""),"n/a")</f>
        <v>n/a</v>
      </c>
      <c r="J2236" s="359" t="str">
        <f>IFERROR(IF(OR(#REF!,#REF!,#REF!),J$3*$F2236,""),"n/a")</f>
        <v>n/a</v>
      </c>
      <c r="K2236" s="359" t="str">
        <f>IFERROR(IF(OR(#REF!,#REF!,#REF!),K$3*$F2236,""),"n/a")</f>
        <v>n/a</v>
      </c>
    </row>
    <row r="2237" spans="1:11" customFormat="1" ht="15.5" x14ac:dyDescent="0.35">
      <c r="A2237" s="8"/>
      <c r="B2237" s="574" t="s">
        <v>2510</v>
      </c>
      <c r="C2237" s="193" t="s">
        <v>2511</v>
      </c>
      <c r="D2237" s="309"/>
      <c r="E2237" s="327"/>
      <c r="F2237" s="393">
        <v>37.5</v>
      </c>
      <c r="G2237" s="358" t="s">
        <v>141</v>
      </c>
      <c r="H2237" s="359" t="str">
        <f>IFERROR(IF(OR(#REF!,#REF!,#REF!),H$3*$F2237,""),"n/a")</f>
        <v>n/a</v>
      </c>
      <c r="I2237" s="359" t="str">
        <f>IFERROR(IF(OR(#REF!,#REF!,#REF!),I$3*$F2237,""),"n/a")</f>
        <v>n/a</v>
      </c>
      <c r="J2237" s="359" t="str">
        <f>IFERROR(IF(OR(#REF!,#REF!,#REF!),J$3*$F2237,""),"n/a")</f>
        <v>n/a</v>
      </c>
      <c r="K2237" s="359" t="str">
        <f>IFERROR(IF(OR(#REF!,#REF!,#REF!),K$3*$F2237,""),"n/a")</f>
        <v>n/a</v>
      </c>
    </row>
    <row r="2238" spans="1:11" customFormat="1" ht="15.5" x14ac:dyDescent="0.35">
      <c r="A2238" s="8"/>
      <c r="B2238" s="574" t="s">
        <v>2512</v>
      </c>
      <c r="C2238" s="193" t="s">
        <v>2513</v>
      </c>
      <c r="D2238" s="309"/>
      <c r="E2238" s="327"/>
      <c r="F2238" s="393">
        <v>37.5</v>
      </c>
      <c r="G2238" s="358" t="s">
        <v>141</v>
      </c>
      <c r="H2238" s="359" t="str">
        <f>IFERROR(IF(OR(#REF!,#REF!,#REF!),H$3*$F2238,""),"n/a")</f>
        <v>n/a</v>
      </c>
      <c r="I2238" s="359" t="str">
        <f>IFERROR(IF(OR(#REF!,#REF!,#REF!),I$3*$F2238,""),"n/a")</f>
        <v>n/a</v>
      </c>
      <c r="J2238" s="359" t="str">
        <f>IFERROR(IF(OR(#REF!,#REF!,#REF!),J$3*$F2238,""),"n/a")</f>
        <v>n/a</v>
      </c>
      <c r="K2238" s="359" t="str">
        <f>IFERROR(IF(OR(#REF!,#REF!,#REF!),K$3*$F2238,""),"n/a")</f>
        <v>n/a</v>
      </c>
    </row>
    <row r="2239" spans="1:11" customFormat="1" ht="15.5" x14ac:dyDescent="0.35">
      <c r="A2239" s="404" t="s">
        <v>2514</v>
      </c>
      <c r="B2239" s="751" t="s">
        <v>141</v>
      </c>
      <c r="C2239" s="659" t="s">
        <v>141</v>
      </c>
      <c r="D2239" s="447"/>
      <c r="E2239" s="469" t="s">
        <v>141</v>
      </c>
      <c r="F2239" s="478" t="s">
        <v>141</v>
      </c>
      <c r="G2239" s="358" t="s">
        <v>141</v>
      </c>
      <c r="H2239" s="359" t="str">
        <f>IFERROR(IF(OR(#REF!,#REF!,#REF!),H$3*$F2239,""),"n/a")</f>
        <v>n/a</v>
      </c>
      <c r="I2239" s="359" t="str">
        <f>IFERROR(IF(OR(#REF!,#REF!,#REF!),I$3*$F2239,""),"n/a")</f>
        <v>n/a</v>
      </c>
      <c r="J2239" s="359" t="str">
        <f>IFERROR(IF(OR(#REF!,#REF!,#REF!),J$3*$F2239,""),"n/a")</f>
        <v>n/a</v>
      </c>
      <c r="K2239" s="359" t="str">
        <f>IFERROR(IF(OR(#REF!,#REF!,#REF!),K$3*$F2239,""),"n/a")</f>
        <v>n/a</v>
      </c>
    </row>
    <row r="2240" spans="1:11" customFormat="1" ht="15.5" x14ac:dyDescent="0.35">
      <c r="A2240" s="8" t="s">
        <v>9369</v>
      </c>
      <c r="B2240" s="574" t="s">
        <v>2515</v>
      </c>
      <c r="C2240" s="247" t="s">
        <v>2516</v>
      </c>
      <c r="D2240" s="222"/>
      <c r="E2240" s="267" t="s">
        <v>141</v>
      </c>
      <c r="F2240" s="393">
        <v>24.27</v>
      </c>
      <c r="G2240" s="358" t="s">
        <v>141</v>
      </c>
      <c r="H2240" s="359" t="str">
        <f>IFERROR(IF(OR(#REF!,#REF!,#REF!),H$3*$F2240,""),"n/a")</f>
        <v>n/a</v>
      </c>
      <c r="I2240" s="359" t="str">
        <f>IFERROR(IF(OR(#REF!,#REF!,#REF!),I$3*$F2240,""),"n/a")</f>
        <v>n/a</v>
      </c>
      <c r="J2240" s="359" t="str">
        <f>IFERROR(IF(OR(#REF!,#REF!,#REF!),J$3*$F2240,""),"n/a")</f>
        <v>n/a</v>
      </c>
      <c r="K2240" s="359" t="str">
        <f>IFERROR(IF(OR(#REF!,#REF!,#REF!),K$3*$F2240,""),"n/a")</f>
        <v>n/a</v>
      </c>
    </row>
    <row r="2241" spans="1:11" customFormat="1" ht="16" thickBot="1" x14ac:dyDescent="0.4">
      <c r="A2241" s="11"/>
      <c r="B2241" s="565" t="s">
        <v>2517</v>
      </c>
      <c r="C2241" s="680" t="s">
        <v>2518</v>
      </c>
      <c r="D2241" s="39"/>
      <c r="E2241" s="62"/>
      <c r="F2241" s="344">
        <v>24.27</v>
      </c>
      <c r="G2241" s="358" t="s">
        <v>141</v>
      </c>
      <c r="H2241" s="359" t="str">
        <f>IFERROR(IF(OR(#REF!,#REF!,#REF!),H$3*$F2241,""),"n/a")</f>
        <v>n/a</v>
      </c>
      <c r="I2241" s="359" t="str">
        <f>IFERROR(IF(OR(#REF!,#REF!,#REF!),I$3*$F2241,""),"n/a")</f>
        <v>n/a</v>
      </c>
      <c r="J2241" s="359" t="str">
        <f>IFERROR(IF(OR(#REF!,#REF!,#REF!),J$3*$F2241,""),"n/a")</f>
        <v>n/a</v>
      </c>
      <c r="K2241" s="359" t="str">
        <f>IFERROR(IF(OR(#REF!,#REF!,#REF!),K$3*$F2241,""),"n/a")</f>
        <v>n/a</v>
      </c>
    </row>
    <row r="2242" spans="1:11" customFormat="1" ht="15.5" x14ac:dyDescent="0.35">
      <c r="A2242" s="8" t="s">
        <v>9370</v>
      </c>
      <c r="B2242" s="3" t="s">
        <v>2519</v>
      </c>
      <c r="C2242" s="675" t="s">
        <v>2520</v>
      </c>
      <c r="D2242" s="34"/>
      <c r="E2242" s="536" t="s">
        <v>141</v>
      </c>
      <c r="F2242" s="273">
        <v>38.6</v>
      </c>
      <c r="G2242" s="358" t="s">
        <v>141</v>
      </c>
      <c r="H2242" s="359" t="str">
        <f>IFERROR(IF(OR(#REF!,#REF!,#REF!),H$3*$F2242,""),"n/a")</f>
        <v>n/a</v>
      </c>
      <c r="I2242" s="359" t="str">
        <f>IFERROR(IF(OR(#REF!,#REF!,#REF!),I$3*$F2242,""),"n/a")</f>
        <v>n/a</v>
      </c>
      <c r="J2242" s="359" t="str">
        <f>IFERROR(IF(OR(#REF!,#REF!,#REF!),J$3*$F2242,""),"n/a")</f>
        <v>n/a</v>
      </c>
      <c r="K2242" s="359" t="str">
        <f>IFERROR(IF(OR(#REF!,#REF!,#REF!),K$3*$F2242,""),"n/a")</f>
        <v>n/a</v>
      </c>
    </row>
    <row r="2243" spans="1:11" customFormat="1" ht="15.5" x14ac:dyDescent="0.35">
      <c r="A2243" s="8"/>
      <c r="B2243" s="574" t="s">
        <v>2521</v>
      </c>
      <c r="C2243" s="110" t="s">
        <v>2522</v>
      </c>
      <c r="D2243" s="20"/>
      <c r="E2243" s="162"/>
      <c r="F2243" s="393">
        <v>38.6</v>
      </c>
      <c r="G2243" s="358" t="s">
        <v>141</v>
      </c>
      <c r="H2243" s="359" t="str">
        <f>IFERROR(IF(OR(#REF!,#REF!,#REF!),H$3*$F2243,""),"n/a")</f>
        <v>n/a</v>
      </c>
      <c r="I2243" s="359" t="str">
        <f>IFERROR(IF(OR(#REF!,#REF!,#REF!),I$3*$F2243,""),"n/a")</f>
        <v>n/a</v>
      </c>
      <c r="J2243" s="359" t="str">
        <f>IFERROR(IF(OR(#REF!,#REF!,#REF!),J$3*$F2243,""),"n/a")</f>
        <v>n/a</v>
      </c>
      <c r="K2243" s="359" t="str">
        <f>IFERROR(IF(OR(#REF!,#REF!,#REF!),K$3*$F2243,""),"n/a")</f>
        <v>n/a</v>
      </c>
    </row>
    <row r="2244" spans="1:11" customFormat="1" ht="15.5" x14ac:dyDescent="0.35">
      <c r="A2244" s="8" t="s">
        <v>9371</v>
      </c>
      <c r="B2244" s="574" t="s">
        <v>2523</v>
      </c>
      <c r="C2244" s="193" t="s">
        <v>2524</v>
      </c>
      <c r="D2244" s="309"/>
      <c r="E2244" s="327" t="s">
        <v>141</v>
      </c>
      <c r="F2244" s="393">
        <v>59.57</v>
      </c>
      <c r="G2244" s="358" t="s">
        <v>141</v>
      </c>
      <c r="H2244" s="359" t="str">
        <f>IFERROR(IF(OR(#REF!,#REF!,#REF!),H$3*$F2244,""),"n/a")</f>
        <v>n/a</v>
      </c>
      <c r="I2244" s="359" t="str">
        <f>IFERROR(IF(OR(#REF!,#REF!,#REF!),I$3*$F2244,""),"n/a")</f>
        <v>n/a</v>
      </c>
      <c r="J2244" s="359" t="str">
        <f>IFERROR(IF(OR(#REF!,#REF!,#REF!),J$3*$F2244,""),"n/a")</f>
        <v>n/a</v>
      </c>
      <c r="K2244" s="359" t="str">
        <f>IFERROR(IF(OR(#REF!,#REF!,#REF!),K$3*$F2244,""),"n/a")</f>
        <v>n/a</v>
      </c>
    </row>
    <row r="2245" spans="1:11" customFormat="1" ht="16" thickBot="1" x14ac:dyDescent="0.4">
      <c r="A2245" s="8"/>
      <c r="B2245" s="221" t="s">
        <v>2525</v>
      </c>
      <c r="C2245" s="678" t="s">
        <v>2526</v>
      </c>
      <c r="D2245" s="37"/>
      <c r="E2245" s="180"/>
      <c r="F2245" s="274">
        <v>59.57</v>
      </c>
      <c r="G2245" s="358" t="s">
        <v>141</v>
      </c>
      <c r="H2245" s="359" t="str">
        <f>IFERROR(IF(OR(#REF!,#REF!,#REF!),H$3*$F2245,""),"n/a")</f>
        <v>n/a</v>
      </c>
      <c r="I2245" s="359" t="str">
        <f>IFERROR(IF(OR(#REF!,#REF!,#REF!),I$3*$F2245,""),"n/a")</f>
        <v>n/a</v>
      </c>
      <c r="J2245" s="359" t="str">
        <f>IFERROR(IF(OR(#REF!,#REF!,#REF!),J$3*$F2245,""),"n/a")</f>
        <v>n/a</v>
      </c>
      <c r="K2245" s="359" t="str">
        <f>IFERROR(IF(OR(#REF!,#REF!,#REF!),K$3*$F2245,""),"n/a")</f>
        <v>n/a</v>
      </c>
    </row>
    <row r="2246" spans="1:11" customFormat="1" ht="15.5" x14ac:dyDescent="0.35">
      <c r="A2246" s="10"/>
      <c r="B2246" s="16" t="s">
        <v>2527</v>
      </c>
      <c r="C2246" s="108" t="s">
        <v>2528</v>
      </c>
      <c r="D2246" s="18"/>
      <c r="E2246" s="52"/>
      <c r="F2246" s="276">
        <v>59.57</v>
      </c>
      <c r="G2246" s="358" t="s">
        <v>141</v>
      </c>
      <c r="H2246" s="359" t="str">
        <f>IFERROR(IF(OR(#REF!,#REF!,#REF!),H$3*$F2246,""),"n/a")</f>
        <v>n/a</v>
      </c>
      <c r="I2246" s="359" t="str">
        <f>IFERROR(IF(OR(#REF!,#REF!,#REF!),I$3*$F2246,""),"n/a")</f>
        <v>n/a</v>
      </c>
      <c r="J2246" s="359" t="str">
        <f>IFERROR(IF(OR(#REF!,#REF!,#REF!),J$3*$F2246,""),"n/a")</f>
        <v>n/a</v>
      </c>
      <c r="K2246" s="359" t="str">
        <f>IFERROR(IF(OR(#REF!,#REF!,#REF!),K$3*$F2246,""),"n/a")</f>
        <v>n/a</v>
      </c>
    </row>
    <row r="2247" spans="1:11" customFormat="1" ht="15.5" x14ac:dyDescent="0.35">
      <c r="A2247" s="8"/>
      <c r="B2247" s="574" t="s">
        <v>2529</v>
      </c>
      <c r="C2247" s="193" t="s">
        <v>2530</v>
      </c>
      <c r="D2247" s="309"/>
      <c r="E2247" s="310"/>
      <c r="F2247" s="393">
        <v>59.57</v>
      </c>
      <c r="G2247" s="358" t="s">
        <v>141</v>
      </c>
      <c r="H2247" s="359" t="str">
        <f>IFERROR(IF(OR(#REF!,#REF!,#REF!),H$3*$F2247,""),"n/a")</f>
        <v>n/a</v>
      </c>
      <c r="I2247" s="359" t="str">
        <f>IFERROR(IF(OR(#REF!,#REF!,#REF!),I$3*$F2247,""),"n/a")</f>
        <v>n/a</v>
      </c>
      <c r="J2247" s="359" t="str">
        <f>IFERROR(IF(OR(#REF!,#REF!,#REF!),J$3*$F2247,""),"n/a")</f>
        <v>n/a</v>
      </c>
      <c r="K2247" s="359" t="str">
        <f>IFERROR(IF(OR(#REF!,#REF!,#REF!),K$3*$F2247,""),"n/a")</f>
        <v>n/a</v>
      </c>
    </row>
    <row r="2248" spans="1:11" customFormat="1" ht="15.5" x14ac:dyDescent="0.35">
      <c r="A2248" s="8"/>
      <c r="B2248" s="574" t="s">
        <v>2531</v>
      </c>
      <c r="C2248" s="193" t="s">
        <v>2532</v>
      </c>
      <c r="D2248" s="309"/>
      <c r="E2248" s="310"/>
      <c r="F2248" s="393">
        <v>59.57</v>
      </c>
      <c r="G2248" s="358" t="s">
        <v>141</v>
      </c>
      <c r="H2248" s="359" t="str">
        <f>IFERROR(IF(OR(#REF!,#REF!,#REF!),H$3*$F2248,""),"n/a")</f>
        <v>n/a</v>
      </c>
      <c r="I2248" s="359" t="str">
        <f>IFERROR(IF(OR(#REF!,#REF!,#REF!),I$3*$F2248,""),"n/a")</f>
        <v>n/a</v>
      </c>
      <c r="J2248" s="359" t="str">
        <f>IFERROR(IF(OR(#REF!,#REF!,#REF!),J$3*$F2248,""),"n/a")</f>
        <v>n/a</v>
      </c>
      <c r="K2248" s="359" t="str">
        <f>IFERROR(IF(OR(#REF!,#REF!,#REF!),K$3*$F2248,""),"n/a")</f>
        <v>n/a</v>
      </c>
    </row>
    <row r="2249" spans="1:11" customFormat="1" ht="15.5" x14ac:dyDescent="0.35">
      <c r="A2249" s="8" t="s">
        <v>9372</v>
      </c>
      <c r="B2249" s="574" t="s">
        <v>2533</v>
      </c>
      <c r="C2249" s="193" t="s">
        <v>2534</v>
      </c>
      <c r="D2249" s="309"/>
      <c r="E2249" s="327" t="s">
        <v>141</v>
      </c>
      <c r="F2249" s="393">
        <v>138.62</v>
      </c>
      <c r="G2249" s="358" t="s">
        <v>141</v>
      </c>
      <c r="H2249" s="359" t="str">
        <f>IFERROR(IF(OR(#REF!,#REF!,#REF!),H$3*$F2249,""),"n/a")</f>
        <v>n/a</v>
      </c>
      <c r="I2249" s="359" t="str">
        <f>IFERROR(IF(OR(#REF!,#REF!,#REF!),I$3*$F2249,""),"n/a")</f>
        <v>n/a</v>
      </c>
      <c r="J2249" s="359" t="str">
        <f>IFERROR(IF(OR(#REF!,#REF!,#REF!),J$3*$F2249,""),"n/a")</f>
        <v>n/a</v>
      </c>
      <c r="K2249" s="359" t="str">
        <f>IFERROR(IF(OR(#REF!,#REF!,#REF!),K$3*$F2249,""),"n/a")</f>
        <v>n/a</v>
      </c>
    </row>
    <row r="2250" spans="1:11" customFormat="1" ht="16" thickBot="1" x14ac:dyDescent="0.4">
      <c r="A2250" s="11"/>
      <c r="B2250" s="565" t="s">
        <v>2535</v>
      </c>
      <c r="C2250" s="391" t="s">
        <v>2536</v>
      </c>
      <c r="D2250" s="386"/>
      <c r="E2250" s="399" t="s">
        <v>141</v>
      </c>
      <c r="F2250" s="344">
        <v>138.62</v>
      </c>
      <c r="G2250" s="358" t="s">
        <v>141</v>
      </c>
      <c r="H2250" s="359" t="str">
        <f>IFERROR(IF(OR(#REF!,#REF!,#REF!),H$3*$F2250,""),"n/a")</f>
        <v>n/a</v>
      </c>
      <c r="I2250" s="359" t="str">
        <f>IFERROR(IF(OR(#REF!,#REF!,#REF!),I$3*$F2250,""),"n/a")</f>
        <v>n/a</v>
      </c>
      <c r="J2250" s="359" t="str">
        <f>IFERROR(IF(OR(#REF!,#REF!,#REF!),J$3*$F2250,""),"n/a")</f>
        <v>n/a</v>
      </c>
      <c r="K2250" s="359" t="str">
        <f>IFERROR(IF(OR(#REF!,#REF!,#REF!),K$3*$F2250,""),"n/a")</f>
        <v>n/a</v>
      </c>
    </row>
    <row r="2251" spans="1:11" customFormat="1" ht="15.5" x14ac:dyDescent="0.35">
      <c r="A2251" s="8"/>
      <c r="B2251" s="2" t="s">
        <v>2537</v>
      </c>
      <c r="C2251" s="110" t="s">
        <v>2538</v>
      </c>
      <c r="D2251" s="20"/>
      <c r="E2251" s="53"/>
      <c r="F2251" s="273">
        <v>138.62</v>
      </c>
      <c r="G2251" s="358" t="s">
        <v>141</v>
      </c>
      <c r="H2251" s="359" t="str">
        <f>IFERROR(IF(OR(#REF!,#REF!,#REF!),H$3*$F2251,""),"n/a")</f>
        <v>n/a</v>
      </c>
      <c r="I2251" s="359" t="str">
        <f>IFERROR(IF(OR(#REF!,#REF!,#REF!),I$3*$F2251,""),"n/a")</f>
        <v>n/a</v>
      </c>
      <c r="J2251" s="359" t="str">
        <f>IFERROR(IF(OR(#REF!,#REF!,#REF!),J$3*$F2251,""),"n/a")</f>
        <v>n/a</v>
      </c>
      <c r="K2251" s="359" t="str">
        <f>IFERROR(IF(OR(#REF!,#REF!,#REF!),K$3*$F2251,""),"n/a")</f>
        <v>n/a</v>
      </c>
    </row>
    <row r="2252" spans="1:11" customFormat="1" ht="15.5" x14ac:dyDescent="0.35">
      <c r="A2252" s="8"/>
      <c r="B2252" s="574" t="s">
        <v>2539</v>
      </c>
      <c r="C2252" s="193" t="s">
        <v>2540</v>
      </c>
      <c r="D2252" s="309"/>
      <c r="E2252" s="310"/>
      <c r="F2252" s="393">
        <v>138.62</v>
      </c>
      <c r="G2252" s="358" t="s">
        <v>141</v>
      </c>
      <c r="H2252" s="359" t="str">
        <f>IFERROR(IF(OR(#REF!,#REF!,#REF!),H$3*$F2252,""),"n/a")</f>
        <v>n/a</v>
      </c>
      <c r="I2252" s="359" t="str">
        <f>IFERROR(IF(OR(#REF!,#REF!,#REF!),I$3*$F2252,""),"n/a")</f>
        <v>n/a</v>
      </c>
      <c r="J2252" s="359" t="str">
        <f>IFERROR(IF(OR(#REF!,#REF!,#REF!),J$3*$F2252,""),"n/a")</f>
        <v>n/a</v>
      </c>
      <c r="K2252" s="359" t="str">
        <f>IFERROR(IF(OR(#REF!,#REF!,#REF!),K$3*$F2252,""),"n/a")</f>
        <v>n/a</v>
      </c>
    </row>
    <row r="2253" spans="1:11" customFormat="1" ht="15.5" x14ac:dyDescent="0.35">
      <c r="A2253" s="8" t="s">
        <v>9373</v>
      </c>
      <c r="B2253" s="3" t="s">
        <v>2541</v>
      </c>
      <c r="C2253" s="193" t="s">
        <v>2542</v>
      </c>
      <c r="D2253" s="309"/>
      <c r="E2253" s="327"/>
      <c r="F2253" s="393">
        <v>125.27</v>
      </c>
      <c r="G2253" s="358" t="s">
        <v>141</v>
      </c>
      <c r="H2253" s="359" t="str">
        <f>IFERROR(IF(OR(#REF!,#REF!,#REF!),H$3*$F2253,""),"n/a")</f>
        <v>n/a</v>
      </c>
      <c r="I2253" s="359" t="str">
        <f>IFERROR(IF(OR(#REF!,#REF!,#REF!),I$3*$F2253,""),"n/a")</f>
        <v>n/a</v>
      </c>
      <c r="J2253" s="359" t="str">
        <f>IFERROR(IF(OR(#REF!,#REF!,#REF!),J$3*$F2253,""),"n/a")</f>
        <v>n/a</v>
      </c>
      <c r="K2253" s="359" t="str">
        <f>IFERROR(IF(OR(#REF!,#REF!,#REF!),K$3*$F2253,""),"n/a")</f>
        <v>n/a</v>
      </c>
    </row>
    <row r="2254" spans="1:11" customFormat="1" ht="15.5" x14ac:dyDescent="0.35">
      <c r="A2254" s="8"/>
      <c r="B2254" s="574" t="s">
        <v>2543</v>
      </c>
      <c r="C2254" s="193" t="s">
        <v>2544</v>
      </c>
      <c r="D2254" s="309"/>
      <c r="E2254" s="310"/>
      <c r="F2254" s="393">
        <v>125.27</v>
      </c>
      <c r="G2254" s="358" t="s">
        <v>141</v>
      </c>
      <c r="H2254" s="359" t="str">
        <f>IFERROR(IF(OR(#REF!,#REF!,#REF!),H$3*$F2254,""),"n/a")</f>
        <v>n/a</v>
      </c>
      <c r="I2254" s="359" t="str">
        <f>IFERROR(IF(OR(#REF!,#REF!,#REF!),I$3*$F2254,""),"n/a")</f>
        <v>n/a</v>
      </c>
      <c r="J2254" s="359" t="str">
        <f>IFERROR(IF(OR(#REF!,#REF!,#REF!),J$3*$F2254,""),"n/a")</f>
        <v>n/a</v>
      </c>
      <c r="K2254" s="359" t="str">
        <f>IFERROR(IF(OR(#REF!,#REF!,#REF!),K$3*$F2254,""),"n/a")</f>
        <v>n/a</v>
      </c>
    </row>
    <row r="2255" spans="1:11" customFormat="1" ht="15.5" x14ac:dyDescent="0.35">
      <c r="A2255" s="8" t="s">
        <v>9374</v>
      </c>
      <c r="B2255" s="574" t="s">
        <v>2545</v>
      </c>
      <c r="C2255" s="193" t="s">
        <v>2546</v>
      </c>
      <c r="D2255" s="309"/>
      <c r="E2255" s="327" t="s">
        <v>141</v>
      </c>
      <c r="F2255" s="393">
        <v>241.58</v>
      </c>
      <c r="G2255" s="358" t="s">
        <v>141</v>
      </c>
      <c r="H2255" s="359" t="str">
        <f>IFERROR(IF(OR(#REF!,#REF!,#REF!),H$3*$F2255,""),"n/a")</f>
        <v>n/a</v>
      </c>
      <c r="I2255" s="359" t="str">
        <f>IFERROR(IF(OR(#REF!,#REF!,#REF!),I$3*$F2255,""),"n/a")</f>
        <v>n/a</v>
      </c>
      <c r="J2255" s="359" t="str">
        <f>IFERROR(IF(OR(#REF!,#REF!,#REF!),J$3*$F2255,""),"n/a")</f>
        <v>n/a</v>
      </c>
      <c r="K2255" s="359" t="str">
        <f>IFERROR(IF(OR(#REF!,#REF!,#REF!),K$3*$F2255,""),"n/a")</f>
        <v>n/a</v>
      </c>
    </row>
    <row r="2256" spans="1:11" customFormat="1" ht="15.5" x14ac:dyDescent="0.35">
      <c r="A2256" s="8"/>
      <c r="B2256" s="574" t="s">
        <v>2547</v>
      </c>
      <c r="C2256" s="193" t="s">
        <v>2548</v>
      </c>
      <c r="D2256" s="309"/>
      <c r="E2256" s="310"/>
      <c r="F2256" s="393">
        <v>241.58</v>
      </c>
      <c r="G2256" s="358" t="s">
        <v>141</v>
      </c>
      <c r="H2256" s="359" t="str">
        <f>IFERROR(IF(OR(#REF!,#REF!,#REF!),H$3*$F2256,""),"n/a")</f>
        <v>n/a</v>
      </c>
      <c r="I2256" s="359" t="str">
        <f>IFERROR(IF(OR(#REF!,#REF!,#REF!),I$3*$F2256,""),"n/a")</f>
        <v>n/a</v>
      </c>
      <c r="J2256" s="359" t="str">
        <f>IFERROR(IF(OR(#REF!,#REF!,#REF!),J$3*$F2256,""),"n/a")</f>
        <v>n/a</v>
      </c>
      <c r="K2256" s="359" t="str">
        <f>IFERROR(IF(OR(#REF!,#REF!,#REF!),K$3*$F2256,""),"n/a")</f>
        <v>n/a</v>
      </c>
    </row>
    <row r="2257" spans="1:11" customFormat="1" ht="16" thickBot="1" x14ac:dyDescent="0.4">
      <c r="A2257" s="8"/>
      <c r="B2257" s="221" t="s">
        <v>2549</v>
      </c>
      <c r="C2257" s="247" t="s">
        <v>2550</v>
      </c>
      <c r="D2257" s="222"/>
      <c r="E2257" s="267"/>
      <c r="F2257" s="274">
        <v>241.58</v>
      </c>
      <c r="G2257" s="358" t="s">
        <v>141</v>
      </c>
      <c r="H2257" s="359" t="str">
        <f>IFERROR(IF(OR(#REF!,#REF!,#REF!),H$3*$F2257,""),"n/a")</f>
        <v>n/a</v>
      </c>
      <c r="I2257" s="359" t="str">
        <f>IFERROR(IF(OR(#REF!,#REF!,#REF!),I$3*$F2257,""),"n/a")</f>
        <v>n/a</v>
      </c>
      <c r="J2257" s="359" t="str">
        <f>IFERROR(IF(OR(#REF!,#REF!,#REF!),J$3*$F2257,""),"n/a")</f>
        <v>n/a</v>
      </c>
      <c r="K2257" s="359" t="str">
        <f>IFERROR(IF(OR(#REF!,#REF!,#REF!),K$3*$F2257,""),"n/a")</f>
        <v>n/a</v>
      </c>
    </row>
    <row r="2258" spans="1:11" customFormat="1" ht="15.5" x14ac:dyDescent="0.35">
      <c r="A2258" s="10" t="s">
        <v>9375</v>
      </c>
      <c r="B2258" s="16" t="s">
        <v>2551</v>
      </c>
      <c r="C2258" s="682" t="s">
        <v>2552</v>
      </c>
      <c r="D2258" s="29"/>
      <c r="E2258" s="531" t="s">
        <v>141</v>
      </c>
      <c r="F2258" s="276">
        <v>405.96</v>
      </c>
      <c r="G2258" s="358" t="s">
        <v>141</v>
      </c>
      <c r="H2258" s="359" t="str">
        <f>IFERROR(IF(OR(#REF!,#REF!,#REF!),H$3*$F2258,""),"n/a")</f>
        <v>n/a</v>
      </c>
      <c r="I2258" s="359" t="str">
        <f>IFERROR(IF(OR(#REF!,#REF!,#REF!),I$3*$F2258,""),"n/a")</f>
        <v>n/a</v>
      </c>
      <c r="J2258" s="359" t="str">
        <f>IFERROR(IF(OR(#REF!,#REF!,#REF!),J$3*$F2258,""),"n/a")</f>
        <v>n/a</v>
      </c>
      <c r="K2258" s="359" t="str">
        <f>IFERROR(IF(OR(#REF!,#REF!,#REF!),K$3*$F2258,""),"n/a")</f>
        <v>n/a</v>
      </c>
    </row>
    <row r="2259" spans="1:11" customFormat="1" ht="15.5" x14ac:dyDescent="0.35">
      <c r="A2259" s="8"/>
      <c r="B2259" s="574" t="s">
        <v>2553</v>
      </c>
      <c r="C2259" s="110" t="s">
        <v>2554</v>
      </c>
      <c r="D2259" s="20"/>
      <c r="E2259" s="162"/>
      <c r="F2259" s="393">
        <v>405.96</v>
      </c>
      <c r="G2259" s="358" t="s">
        <v>141</v>
      </c>
      <c r="H2259" s="359" t="str">
        <f>IFERROR(IF(OR(#REF!,#REF!,#REF!),H$3*$F2259,""),"n/a")</f>
        <v>n/a</v>
      </c>
      <c r="I2259" s="359" t="str">
        <f>IFERROR(IF(OR(#REF!,#REF!,#REF!),I$3*$F2259,""),"n/a")</f>
        <v>n/a</v>
      </c>
      <c r="J2259" s="359" t="str">
        <f>IFERROR(IF(OR(#REF!,#REF!,#REF!),J$3*$F2259,""),"n/a")</f>
        <v>n/a</v>
      </c>
      <c r="K2259" s="359" t="str">
        <f>IFERROR(IF(OR(#REF!,#REF!,#REF!),K$3*$F2259,""),"n/a")</f>
        <v>n/a</v>
      </c>
    </row>
    <row r="2260" spans="1:11" customFormat="1" ht="15.5" x14ac:dyDescent="0.35">
      <c r="A2260" s="8" t="s">
        <v>9376</v>
      </c>
      <c r="B2260" s="574" t="s">
        <v>2555</v>
      </c>
      <c r="C2260" s="664" t="s">
        <v>2556</v>
      </c>
      <c r="D2260" s="30"/>
      <c r="E2260" s="194"/>
      <c r="F2260" s="393">
        <v>167.12</v>
      </c>
      <c r="G2260" s="358" t="s">
        <v>141</v>
      </c>
      <c r="H2260" s="359" t="str">
        <f>IFERROR(IF(OR(#REF!,#REF!,#REF!),H$3*$F2260,""),"n/a")</f>
        <v>n/a</v>
      </c>
      <c r="I2260" s="359" t="str">
        <f>IFERROR(IF(OR(#REF!,#REF!,#REF!),I$3*$F2260,""),"n/a")</f>
        <v>n/a</v>
      </c>
      <c r="J2260" s="359" t="str">
        <f>IFERROR(IF(OR(#REF!,#REF!,#REF!),J$3*$F2260,""),"n/a")</f>
        <v>n/a</v>
      </c>
      <c r="K2260" s="359" t="str">
        <f>IFERROR(IF(OR(#REF!,#REF!,#REF!),K$3*$F2260,""),"n/a")</f>
        <v>n/a</v>
      </c>
    </row>
    <row r="2261" spans="1:11" customFormat="1" ht="16" thickBot="1" x14ac:dyDescent="0.4">
      <c r="A2261" s="11"/>
      <c r="B2261" s="565" t="s">
        <v>2557</v>
      </c>
      <c r="C2261" s="662" t="s">
        <v>2558</v>
      </c>
      <c r="D2261" s="31"/>
      <c r="E2261" s="195"/>
      <c r="F2261" s="344">
        <v>167.12</v>
      </c>
      <c r="G2261" s="358" t="s">
        <v>141</v>
      </c>
      <c r="H2261" s="359" t="str">
        <f>IFERROR(IF(OR(#REF!,#REF!,#REF!),H$3*$F2261,""),"n/a")</f>
        <v>n/a</v>
      </c>
      <c r="I2261" s="359" t="str">
        <f>IFERROR(IF(OR(#REF!,#REF!,#REF!),I$3*$F2261,""),"n/a")</f>
        <v>n/a</v>
      </c>
      <c r="J2261" s="359" t="str">
        <f>IFERROR(IF(OR(#REF!,#REF!,#REF!),J$3*$F2261,""),"n/a")</f>
        <v>n/a</v>
      </c>
      <c r="K2261" s="359" t="str">
        <f>IFERROR(IF(OR(#REF!,#REF!,#REF!),K$3*$F2261,""),"n/a")</f>
        <v>n/a</v>
      </c>
    </row>
    <row r="2262" spans="1:11" customFormat="1" ht="15.5" x14ac:dyDescent="0.35">
      <c r="A2262" s="8"/>
      <c r="B2262" s="3" t="s">
        <v>8120</v>
      </c>
      <c r="C2262" s="675" t="s">
        <v>7447</v>
      </c>
      <c r="D2262" s="34"/>
      <c r="E2262" s="60"/>
      <c r="F2262" s="273">
        <v>167.12</v>
      </c>
      <c r="G2262" s="358" t="s">
        <v>141</v>
      </c>
      <c r="H2262" s="359" t="str">
        <f>IFERROR(IF(OR(#REF!,#REF!,#REF!),H$3*$F2262,""),"n/a")</f>
        <v>n/a</v>
      </c>
      <c r="I2262" s="359" t="str">
        <f>IFERROR(IF(OR(#REF!,#REF!,#REF!),I$3*$F2262,""),"n/a")</f>
        <v>n/a</v>
      </c>
      <c r="J2262" s="359" t="str">
        <f>IFERROR(IF(OR(#REF!,#REF!,#REF!),J$3*$F2262,""),"n/a")</f>
        <v>n/a</v>
      </c>
      <c r="K2262" s="359" t="str">
        <f>IFERROR(IF(OR(#REF!,#REF!,#REF!),K$3*$F2262,""),"n/a")</f>
        <v>n/a</v>
      </c>
    </row>
    <row r="2263" spans="1:11" customFormat="1" ht="15.5" x14ac:dyDescent="0.35">
      <c r="A2263" s="8"/>
      <c r="B2263" s="574" t="s">
        <v>2559</v>
      </c>
      <c r="C2263" s="677" t="s">
        <v>2560</v>
      </c>
      <c r="D2263" s="32"/>
      <c r="E2263" s="59"/>
      <c r="F2263" s="393">
        <v>167.12</v>
      </c>
      <c r="G2263" s="358" t="s">
        <v>141</v>
      </c>
      <c r="H2263" s="359" t="str">
        <f>IFERROR(IF(OR(#REF!,#REF!,#REF!),H$3*$F2263,""),"n/a")</f>
        <v>n/a</v>
      </c>
      <c r="I2263" s="359" t="str">
        <f>IFERROR(IF(OR(#REF!,#REF!,#REF!),I$3*$F2263,""),"n/a")</f>
        <v>n/a</v>
      </c>
      <c r="J2263" s="359" t="str">
        <f>IFERROR(IF(OR(#REF!,#REF!,#REF!),J$3*$F2263,""),"n/a")</f>
        <v>n/a</v>
      </c>
      <c r="K2263" s="359" t="str">
        <f>IFERROR(IF(OR(#REF!,#REF!,#REF!),K$3*$F2263,""),"n/a")</f>
        <v>n/a</v>
      </c>
    </row>
    <row r="2264" spans="1:11" customFormat="1" ht="15.5" x14ac:dyDescent="0.35">
      <c r="A2264" s="8"/>
      <c r="B2264" s="574" t="s">
        <v>2561</v>
      </c>
      <c r="C2264" s="110" t="s">
        <v>2562</v>
      </c>
      <c r="D2264" s="20"/>
      <c r="E2264" s="53"/>
      <c r="F2264" s="393">
        <v>167.12</v>
      </c>
      <c r="G2264" s="358" t="s">
        <v>141</v>
      </c>
      <c r="H2264" s="359" t="str">
        <f>IFERROR(IF(OR(#REF!,#REF!,#REF!),H$3*$F2264,""),"n/a")</f>
        <v>n/a</v>
      </c>
      <c r="I2264" s="359" t="str">
        <f>IFERROR(IF(OR(#REF!,#REF!,#REF!),I$3*$F2264,""),"n/a")</f>
        <v>n/a</v>
      </c>
      <c r="J2264" s="359" t="str">
        <f>IFERROR(IF(OR(#REF!,#REF!,#REF!),J$3*$F2264,""),"n/a")</f>
        <v>n/a</v>
      </c>
      <c r="K2264" s="359" t="str">
        <f>IFERROR(IF(OR(#REF!,#REF!,#REF!),K$3*$F2264,""),"n/a")</f>
        <v>n/a</v>
      </c>
    </row>
    <row r="2265" spans="1:11" customFormat="1" ht="15.5" x14ac:dyDescent="0.35">
      <c r="A2265" s="8"/>
      <c r="B2265" s="574" t="s">
        <v>2563</v>
      </c>
      <c r="C2265" s="193" t="s">
        <v>2564</v>
      </c>
      <c r="D2265" s="309"/>
      <c r="E2265" s="310"/>
      <c r="F2265" s="393">
        <v>167.12</v>
      </c>
      <c r="G2265" s="358" t="s">
        <v>141</v>
      </c>
      <c r="H2265" s="359" t="str">
        <f>IFERROR(IF(OR(#REF!,#REF!,#REF!),H$3*$F2265,""),"n/a")</f>
        <v>n/a</v>
      </c>
      <c r="I2265" s="359" t="str">
        <f>IFERROR(IF(OR(#REF!,#REF!,#REF!),I$3*$F2265,""),"n/a")</f>
        <v>n/a</v>
      </c>
      <c r="J2265" s="359" t="str">
        <f>IFERROR(IF(OR(#REF!,#REF!,#REF!),J$3*$F2265,""),"n/a")</f>
        <v>n/a</v>
      </c>
      <c r="K2265" s="359" t="str">
        <f>IFERROR(IF(OR(#REF!,#REF!,#REF!),K$3*$F2265,""),"n/a")</f>
        <v>n/a</v>
      </c>
    </row>
    <row r="2266" spans="1:11" customFormat="1" ht="16" thickBot="1" x14ac:dyDescent="0.4">
      <c r="A2266" s="8" t="s">
        <v>9377</v>
      </c>
      <c r="B2266" s="221" t="s">
        <v>2565</v>
      </c>
      <c r="C2266" s="247" t="s">
        <v>2566</v>
      </c>
      <c r="D2266" s="222"/>
      <c r="E2266" s="267"/>
      <c r="F2266" s="274">
        <v>166.87</v>
      </c>
      <c r="G2266" s="358" t="s">
        <v>141</v>
      </c>
      <c r="H2266" s="359" t="str">
        <f>IFERROR(IF(OR(#REF!,#REF!,#REF!),H$3*$F2266,""),"n/a")</f>
        <v>n/a</v>
      </c>
      <c r="I2266" s="359" t="str">
        <f>IFERROR(IF(OR(#REF!,#REF!,#REF!),I$3*$F2266,""),"n/a")</f>
        <v>n/a</v>
      </c>
      <c r="J2266" s="359" t="str">
        <f>IFERROR(IF(OR(#REF!,#REF!,#REF!),J$3*$F2266,""),"n/a")</f>
        <v>n/a</v>
      </c>
      <c r="K2266" s="359" t="str">
        <f>IFERROR(IF(OR(#REF!,#REF!,#REF!),K$3*$F2266,""),"n/a")</f>
        <v>n/a</v>
      </c>
    </row>
    <row r="2267" spans="1:11" customFormat="1" ht="15.5" x14ac:dyDescent="0.35">
      <c r="A2267" s="10"/>
      <c r="B2267" s="16" t="s">
        <v>2567</v>
      </c>
      <c r="C2267" s="108" t="s">
        <v>2568</v>
      </c>
      <c r="D2267" s="24"/>
      <c r="E2267" s="165" t="s">
        <v>141</v>
      </c>
      <c r="F2267" s="276">
        <v>166.87</v>
      </c>
      <c r="G2267" s="358" t="s">
        <v>141</v>
      </c>
      <c r="H2267" s="359" t="str">
        <f>IFERROR(IF(OR(#REF!,#REF!,#REF!),H$3*$F2267,""),"n/a")</f>
        <v>n/a</v>
      </c>
      <c r="I2267" s="359" t="str">
        <f>IFERROR(IF(OR(#REF!,#REF!,#REF!),I$3*$F2267,""),"n/a")</f>
        <v>n/a</v>
      </c>
      <c r="J2267" s="359" t="str">
        <f>IFERROR(IF(OR(#REF!,#REF!,#REF!),J$3*$F2267,""),"n/a")</f>
        <v>n/a</v>
      </c>
      <c r="K2267" s="359" t="str">
        <f>IFERROR(IF(OR(#REF!,#REF!,#REF!),K$3*$F2267,""),"n/a")</f>
        <v>n/a</v>
      </c>
    </row>
    <row r="2268" spans="1:11" customFormat="1" ht="15.5" x14ac:dyDescent="0.35">
      <c r="A2268" s="8"/>
      <c r="B2268" s="574" t="s">
        <v>2569</v>
      </c>
      <c r="C2268" s="193" t="s">
        <v>2570</v>
      </c>
      <c r="D2268" s="316"/>
      <c r="E2268" s="326"/>
      <c r="F2268" s="393">
        <v>166.87</v>
      </c>
      <c r="G2268" s="358" t="s">
        <v>141</v>
      </c>
      <c r="H2268" s="359" t="str">
        <f>IFERROR(IF(OR(#REF!,#REF!,#REF!),H$3*$F2268,""),"n/a")</f>
        <v>n/a</v>
      </c>
      <c r="I2268" s="359" t="str">
        <f>IFERROR(IF(OR(#REF!,#REF!,#REF!),I$3*$F2268,""),"n/a")</f>
        <v>n/a</v>
      </c>
      <c r="J2268" s="359" t="str">
        <f>IFERROR(IF(OR(#REF!,#REF!,#REF!),J$3*$F2268,""),"n/a")</f>
        <v>n/a</v>
      </c>
      <c r="K2268" s="359" t="str">
        <f>IFERROR(IF(OR(#REF!,#REF!,#REF!),K$3*$F2268,""),"n/a")</f>
        <v>n/a</v>
      </c>
    </row>
    <row r="2269" spans="1:11" customFormat="1" ht="15.5" x14ac:dyDescent="0.35">
      <c r="A2269" s="8"/>
      <c r="B2269" s="574" t="s">
        <v>2571</v>
      </c>
      <c r="C2269" s="193" t="s">
        <v>2572</v>
      </c>
      <c r="D2269" s="316"/>
      <c r="E2269" s="326"/>
      <c r="F2269" s="393">
        <v>166.87</v>
      </c>
      <c r="G2269" s="358" t="s">
        <v>141</v>
      </c>
      <c r="H2269" s="359" t="str">
        <f>IFERROR(IF(OR(#REF!,#REF!,#REF!),H$3*$F2269,""),"n/a")</f>
        <v>n/a</v>
      </c>
      <c r="I2269" s="359" t="str">
        <f>IFERROR(IF(OR(#REF!,#REF!,#REF!),I$3*$F2269,""),"n/a")</f>
        <v>n/a</v>
      </c>
      <c r="J2269" s="359" t="str">
        <f>IFERROR(IF(OR(#REF!,#REF!,#REF!),J$3*$F2269,""),"n/a")</f>
        <v>n/a</v>
      </c>
      <c r="K2269" s="359" t="str">
        <f>IFERROR(IF(OR(#REF!,#REF!,#REF!),K$3*$F2269,""),"n/a")</f>
        <v>n/a</v>
      </c>
    </row>
    <row r="2270" spans="1:11" customFormat="1" ht="15.5" x14ac:dyDescent="0.35">
      <c r="A2270" s="8"/>
      <c r="B2270" s="574" t="s">
        <v>2573</v>
      </c>
      <c r="C2270" s="193" t="s">
        <v>2574</v>
      </c>
      <c r="D2270" s="316"/>
      <c r="E2270" s="326"/>
      <c r="F2270" s="393">
        <v>166.87</v>
      </c>
      <c r="G2270" s="358" t="s">
        <v>141</v>
      </c>
      <c r="H2270" s="359" t="str">
        <f>IFERROR(IF(OR(#REF!,#REF!,#REF!),H$3*$F2270,""),"n/a")</f>
        <v>n/a</v>
      </c>
      <c r="I2270" s="359" t="str">
        <f>IFERROR(IF(OR(#REF!,#REF!,#REF!),I$3*$F2270,""),"n/a")</f>
        <v>n/a</v>
      </c>
      <c r="J2270" s="359" t="str">
        <f>IFERROR(IF(OR(#REF!,#REF!,#REF!),J$3*$F2270,""),"n/a")</f>
        <v>n/a</v>
      </c>
      <c r="K2270" s="359" t="str">
        <f>IFERROR(IF(OR(#REF!,#REF!,#REF!),K$3*$F2270,""),"n/a")</f>
        <v>n/a</v>
      </c>
    </row>
    <row r="2271" spans="1:11" customFormat="1" ht="15.5" x14ac:dyDescent="0.35">
      <c r="A2271" s="8"/>
      <c r="B2271" s="574" t="s">
        <v>2569</v>
      </c>
      <c r="C2271" s="193" t="s">
        <v>2570</v>
      </c>
      <c r="D2271" s="309"/>
      <c r="E2271" s="310"/>
      <c r="F2271" s="393">
        <v>166.87</v>
      </c>
      <c r="G2271" s="358" t="s">
        <v>141</v>
      </c>
      <c r="H2271" s="359" t="str">
        <f>IFERROR(IF(OR(#REF!,#REF!,#REF!),H$3*$F2271,""),"n/a")</f>
        <v>n/a</v>
      </c>
      <c r="I2271" s="359" t="str">
        <f>IFERROR(IF(OR(#REF!,#REF!,#REF!),I$3*$F2271,""),"n/a")</f>
        <v>n/a</v>
      </c>
      <c r="J2271" s="359" t="str">
        <f>IFERROR(IF(OR(#REF!,#REF!,#REF!),J$3*$F2271,""),"n/a")</f>
        <v>n/a</v>
      </c>
      <c r="K2271" s="359" t="str">
        <f>IFERROR(IF(OR(#REF!,#REF!,#REF!),K$3*$F2271,""),"n/a")</f>
        <v>n/a</v>
      </c>
    </row>
    <row r="2272" spans="1:11" customFormat="1" ht="16" thickBot="1" x14ac:dyDescent="0.4">
      <c r="A2272" s="11"/>
      <c r="B2272" s="565" t="s">
        <v>2569</v>
      </c>
      <c r="C2272" s="391" t="s">
        <v>2570</v>
      </c>
      <c r="D2272" s="386"/>
      <c r="E2272" s="384"/>
      <c r="F2272" s="344">
        <v>166.87</v>
      </c>
      <c r="G2272" s="358" t="s">
        <v>141</v>
      </c>
      <c r="H2272" s="359" t="str">
        <f>IFERROR(IF(OR(#REF!,#REF!,#REF!),H$3*$F2272,""),"n/a")</f>
        <v>n/a</v>
      </c>
      <c r="I2272" s="359" t="str">
        <f>IFERROR(IF(OR(#REF!,#REF!,#REF!),I$3*$F2272,""),"n/a")</f>
        <v>n/a</v>
      </c>
      <c r="J2272" s="359" t="str">
        <f>IFERROR(IF(OR(#REF!,#REF!,#REF!),J$3*$F2272,""),"n/a")</f>
        <v>n/a</v>
      </c>
      <c r="K2272" s="359" t="str">
        <f>IFERROR(IF(OR(#REF!,#REF!,#REF!),K$3*$F2272,""),"n/a")</f>
        <v>n/a</v>
      </c>
    </row>
    <row r="2273" spans="1:11" customFormat="1" ht="15.5" x14ac:dyDescent="0.35">
      <c r="A2273" s="8" t="s">
        <v>9378</v>
      </c>
      <c r="B2273" s="3" t="s">
        <v>2575</v>
      </c>
      <c r="C2273" s="110" t="s">
        <v>2576</v>
      </c>
      <c r="D2273" s="20"/>
      <c r="E2273" s="162"/>
      <c r="F2273" s="273">
        <v>185.52</v>
      </c>
      <c r="G2273" s="358" t="s">
        <v>141</v>
      </c>
      <c r="H2273" s="359" t="str">
        <f>IFERROR(IF(OR(#REF!,#REF!,#REF!),H$3*$F2273,""),"n/a")</f>
        <v>n/a</v>
      </c>
      <c r="I2273" s="359" t="str">
        <f>IFERROR(IF(OR(#REF!,#REF!,#REF!),I$3*$F2273,""),"n/a")</f>
        <v>n/a</v>
      </c>
      <c r="J2273" s="359" t="str">
        <f>IFERROR(IF(OR(#REF!,#REF!,#REF!),J$3*$F2273,""),"n/a")</f>
        <v>n/a</v>
      </c>
      <c r="K2273" s="359" t="str">
        <f>IFERROR(IF(OR(#REF!,#REF!,#REF!),K$3*$F2273,""),"n/a")</f>
        <v>n/a</v>
      </c>
    </row>
    <row r="2274" spans="1:11" customFormat="1" ht="15.5" x14ac:dyDescent="0.35">
      <c r="A2274" s="8"/>
      <c r="B2274" s="574" t="s">
        <v>2577</v>
      </c>
      <c r="C2274" s="653" t="s">
        <v>2578</v>
      </c>
      <c r="D2274" s="309"/>
      <c r="E2274" s="327"/>
      <c r="F2274" s="393">
        <v>185.52</v>
      </c>
      <c r="G2274" s="358" t="s">
        <v>141</v>
      </c>
      <c r="H2274" s="359" t="str">
        <f>IFERROR(IF(OR(#REF!,#REF!,#REF!),H$3*$F2274,""),"n/a")</f>
        <v>n/a</v>
      </c>
      <c r="I2274" s="359" t="str">
        <f>IFERROR(IF(OR(#REF!,#REF!,#REF!),I$3*$F2274,""),"n/a")</f>
        <v>n/a</v>
      </c>
      <c r="J2274" s="359" t="str">
        <f>IFERROR(IF(OR(#REF!,#REF!,#REF!),J$3*$F2274,""),"n/a")</f>
        <v>n/a</v>
      </c>
      <c r="K2274" s="359" t="str">
        <f>IFERROR(IF(OR(#REF!,#REF!,#REF!),K$3*$F2274,""),"n/a")</f>
        <v>n/a</v>
      </c>
    </row>
    <row r="2275" spans="1:11" customFormat="1" ht="15.5" x14ac:dyDescent="0.35">
      <c r="A2275" s="8" t="s">
        <v>9379</v>
      </c>
      <c r="B2275" s="574" t="s">
        <v>2579</v>
      </c>
      <c r="C2275" s="193" t="s">
        <v>2580</v>
      </c>
      <c r="D2275" s="309"/>
      <c r="E2275" s="327" t="s">
        <v>141</v>
      </c>
      <c r="F2275" s="393">
        <v>152.72</v>
      </c>
      <c r="G2275" s="358" t="s">
        <v>141</v>
      </c>
      <c r="H2275" s="359" t="str">
        <f>IFERROR(IF(OR(#REF!,#REF!,#REF!),H$3*$F2275,""),"n/a")</f>
        <v>n/a</v>
      </c>
      <c r="I2275" s="359" t="str">
        <f>IFERROR(IF(OR(#REF!,#REF!,#REF!),I$3*$F2275,""),"n/a")</f>
        <v>n/a</v>
      </c>
      <c r="J2275" s="359" t="str">
        <f>IFERROR(IF(OR(#REF!,#REF!,#REF!),J$3*$F2275,""),"n/a")</f>
        <v>n/a</v>
      </c>
      <c r="K2275" s="359" t="str">
        <f>IFERROR(IF(OR(#REF!,#REF!,#REF!),K$3*$F2275,""),"n/a")</f>
        <v>n/a</v>
      </c>
    </row>
    <row r="2276" spans="1:11" customFormat="1" ht="15.5" x14ac:dyDescent="0.35">
      <c r="A2276" s="8"/>
      <c r="B2276" s="574" t="s">
        <v>2581</v>
      </c>
      <c r="C2276" s="193" t="s">
        <v>2582</v>
      </c>
      <c r="D2276" s="309"/>
      <c r="E2276" s="310"/>
      <c r="F2276" s="393">
        <v>152.72</v>
      </c>
      <c r="G2276" s="358" t="s">
        <v>141</v>
      </c>
      <c r="H2276" s="359" t="str">
        <f>IFERROR(IF(OR(#REF!,#REF!,#REF!),H$3*$F2276,""),"n/a")</f>
        <v>n/a</v>
      </c>
      <c r="I2276" s="359" t="str">
        <f>IFERROR(IF(OR(#REF!,#REF!,#REF!),I$3*$F2276,""),"n/a")</f>
        <v>n/a</v>
      </c>
      <c r="J2276" s="359" t="str">
        <f>IFERROR(IF(OR(#REF!,#REF!,#REF!),J$3*$F2276,""),"n/a")</f>
        <v>n/a</v>
      </c>
      <c r="K2276" s="359" t="str">
        <f>IFERROR(IF(OR(#REF!,#REF!,#REF!),K$3*$F2276,""),"n/a")</f>
        <v>n/a</v>
      </c>
    </row>
    <row r="2277" spans="1:11" customFormat="1" ht="16" thickBot="1" x14ac:dyDescent="0.4">
      <c r="A2277" s="11"/>
      <c r="B2277" s="565" t="s">
        <v>2583</v>
      </c>
      <c r="C2277" s="391" t="s">
        <v>2584</v>
      </c>
      <c r="D2277" s="386"/>
      <c r="E2277" s="384"/>
      <c r="F2277" s="344">
        <v>152.72</v>
      </c>
      <c r="G2277" s="358" t="s">
        <v>141</v>
      </c>
      <c r="H2277" s="359" t="str">
        <f>IFERROR(IF(OR(#REF!,#REF!,#REF!),H$3*$F2277,""),"n/a")</f>
        <v>n/a</v>
      </c>
      <c r="I2277" s="359" t="str">
        <f>IFERROR(IF(OR(#REF!,#REF!,#REF!),I$3*$F2277,""),"n/a")</f>
        <v>n/a</v>
      </c>
      <c r="J2277" s="359" t="str">
        <f>IFERROR(IF(OR(#REF!,#REF!,#REF!),J$3*$F2277,""),"n/a")</f>
        <v>n/a</v>
      </c>
      <c r="K2277" s="359" t="str">
        <f>IFERROR(IF(OR(#REF!,#REF!,#REF!),K$3*$F2277,""),"n/a")</f>
        <v>n/a</v>
      </c>
    </row>
    <row r="2278" spans="1:11" customFormat="1" ht="15.5" x14ac:dyDescent="0.35">
      <c r="A2278" s="8"/>
      <c r="B2278" s="3" t="s">
        <v>2583</v>
      </c>
      <c r="C2278" s="110" t="s">
        <v>2584</v>
      </c>
      <c r="D2278" s="20"/>
      <c r="E2278" s="53"/>
      <c r="F2278" s="273">
        <v>152.72</v>
      </c>
      <c r="G2278" s="358" t="s">
        <v>141</v>
      </c>
      <c r="H2278" s="359" t="str">
        <f>IFERROR(IF(OR(#REF!,#REF!,#REF!),H$3*$F2278,""),"n/a")</f>
        <v>n/a</v>
      </c>
      <c r="I2278" s="359" t="str">
        <f>IFERROR(IF(OR(#REF!,#REF!,#REF!),I$3*$F2278,""),"n/a")</f>
        <v>n/a</v>
      </c>
      <c r="J2278" s="359" t="str">
        <f>IFERROR(IF(OR(#REF!,#REF!,#REF!),J$3*$F2278,""),"n/a")</f>
        <v>n/a</v>
      </c>
      <c r="K2278" s="359" t="str">
        <f>IFERROR(IF(OR(#REF!,#REF!,#REF!),K$3*$F2278,""),"n/a")</f>
        <v>n/a</v>
      </c>
    </row>
    <row r="2279" spans="1:11" customFormat="1" ht="15.5" x14ac:dyDescent="0.35">
      <c r="A2279" s="8"/>
      <c r="B2279" s="574" t="s">
        <v>2585</v>
      </c>
      <c r="C2279" s="110" t="s">
        <v>2586</v>
      </c>
      <c r="D2279" s="20"/>
      <c r="E2279" s="53"/>
      <c r="F2279" s="393">
        <v>152.72</v>
      </c>
      <c r="G2279" s="358" t="s">
        <v>141</v>
      </c>
      <c r="H2279" s="359" t="str">
        <f>IFERROR(IF(OR(#REF!,#REF!,#REF!),H$3*$F2279,""),"n/a")</f>
        <v>n/a</v>
      </c>
      <c r="I2279" s="359" t="str">
        <f>IFERROR(IF(OR(#REF!,#REF!,#REF!),I$3*$F2279,""),"n/a")</f>
        <v>n/a</v>
      </c>
      <c r="J2279" s="359" t="str">
        <f>IFERROR(IF(OR(#REF!,#REF!,#REF!),J$3*$F2279,""),"n/a")</f>
        <v>n/a</v>
      </c>
      <c r="K2279" s="359" t="str">
        <f>IFERROR(IF(OR(#REF!,#REF!,#REF!),K$3*$F2279,""),"n/a")</f>
        <v>n/a</v>
      </c>
    </row>
    <row r="2280" spans="1:11" customFormat="1" ht="15.5" x14ac:dyDescent="0.35">
      <c r="A2280" s="8"/>
      <c r="B2280" s="574" t="s">
        <v>2587</v>
      </c>
      <c r="C2280" s="193" t="s">
        <v>2588</v>
      </c>
      <c r="D2280" s="309"/>
      <c r="E2280" s="327"/>
      <c r="F2280" s="393">
        <v>152.72</v>
      </c>
      <c r="G2280" s="358" t="s">
        <v>141</v>
      </c>
      <c r="H2280" s="359" t="str">
        <f>IFERROR(IF(OR(#REF!,#REF!,#REF!),H$3*$F2280,""),"n/a")</f>
        <v>n/a</v>
      </c>
      <c r="I2280" s="359" t="str">
        <f>IFERROR(IF(OR(#REF!,#REF!,#REF!),I$3*$F2280,""),"n/a")</f>
        <v>n/a</v>
      </c>
      <c r="J2280" s="359" t="str">
        <f>IFERROR(IF(OR(#REF!,#REF!,#REF!),J$3*$F2280,""),"n/a")</f>
        <v>n/a</v>
      </c>
      <c r="K2280" s="359" t="str">
        <f>IFERROR(IF(OR(#REF!,#REF!,#REF!),K$3*$F2280,""),"n/a")</f>
        <v>n/a</v>
      </c>
    </row>
    <row r="2281" spans="1:11" customFormat="1" ht="16" thickBot="1" x14ac:dyDescent="0.4">
      <c r="A2281" s="11" t="s">
        <v>9380</v>
      </c>
      <c r="B2281" s="565" t="s">
        <v>2589</v>
      </c>
      <c r="C2281" s="391" t="s">
        <v>2590</v>
      </c>
      <c r="D2281" s="386"/>
      <c r="E2281" s="389"/>
      <c r="F2281" s="297">
        <v>184.68</v>
      </c>
      <c r="G2281" s="358" t="s">
        <v>141</v>
      </c>
      <c r="H2281" s="359" t="str">
        <f>IFERROR(IF(OR(#REF!,#REF!,#REF!),H$3*$F2281,""),"n/a")</f>
        <v>n/a</v>
      </c>
      <c r="I2281" s="359" t="str">
        <f>IFERROR(IF(OR(#REF!,#REF!,#REF!),I$3*$F2281,""),"n/a")</f>
        <v>n/a</v>
      </c>
      <c r="J2281" s="359" t="str">
        <f>IFERROR(IF(OR(#REF!,#REF!,#REF!),J$3*$F2281,""),"n/a")</f>
        <v>n/a</v>
      </c>
      <c r="K2281" s="359" t="str">
        <f>IFERROR(IF(OR(#REF!,#REF!,#REF!),K$3*$F2281,""),"n/a")</f>
        <v>n/a</v>
      </c>
    </row>
    <row r="2282" spans="1:11" customFormat="1" ht="42.65" customHeight="1" thickBot="1" x14ac:dyDescent="0.4">
      <c r="A2282" s="74"/>
      <c r="B2282" s="5" t="s">
        <v>2591</v>
      </c>
      <c r="C2282" s="109" t="s">
        <v>2592</v>
      </c>
      <c r="D2282" s="94"/>
      <c r="E2282" s="94"/>
      <c r="F2282" s="189">
        <v>184.68</v>
      </c>
      <c r="G2282" s="358" t="s">
        <v>141</v>
      </c>
      <c r="H2282" s="359" t="str">
        <f>IFERROR(IF(OR(#REF!,#REF!,#REF!),H$3*$F2282,""),"n/a")</f>
        <v>n/a</v>
      </c>
      <c r="I2282" s="359" t="str">
        <f>IFERROR(IF(OR(#REF!,#REF!,#REF!),I$3*$F2282,""),"n/a")</f>
        <v>n/a</v>
      </c>
      <c r="J2282" s="359" t="str">
        <f>IFERROR(IF(OR(#REF!,#REF!,#REF!),J$3*$F2282,""),"n/a")</f>
        <v>n/a</v>
      </c>
      <c r="K2282" s="359" t="str">
        <f>IFERROR(IF(OR(#REF!,#REF!,#REF!),K$3*$F2282,""),"n/a")</f>
        <v>n/a</v>
      </c>
    </row>
    <row r="2283" spans="1:11" customFormat="1" ht="15.5" x14ac:dyDescent="0.35">
      <c r="A2283" s="10"/>
      <c r="B2283" s="16" t="s">
        <v>2593</v>
      </c>
      <c r="C2283" s="108" t="s">
        <v>2594</v>
      </c>
      <c r="D2283" s="18"/>
      <c r="E2283" s="18"/>
      <c r="F2283" s="276">
        <v>184.68</v>
      </c>
      <c r="G2283" s="358" t="s">
        <v>141</v>
      </c>
      <c r="H2283" s="359" t="str">
        <f>IFERROR(IF(OR(#REF!,#REF!,#REF!),H$3*$F2283,""),"n/a")</f>
        <v>n/a</v>
      </c>
      <c r="I2283" s="359" t="str">
        <f>IFERROR(IF(OR(#REF!,#REF!,#REF!),I$3*$F2283,""),"n/a")</f>
        <v>n/a</v>
      </c>
      <c r="J2283" s="359" t="str">
        <f>IFERROR(IF(OR(#REF!,#REF!,#REF!),J$3*$F2283,""),"n/a")</f>
        <v>n/a</v>
      </c>
      <c r="K2283" s="359" t="str">
        <f>IFERROR(IF(OR(#REF!,#REF!,#REF!),K$3*$F2283,""),"n/a")</f>
        <v>n/a</v>
      </c>
    </row>
    <row r="2284" spans="1:11" customFormat="1" ht="15.5" x14ac:dyDescent="0.35">
      <c r="A2284" s="8"/>
      <c r="B2284" s="574" t="s">
        <v>2595</v>
      </c>
      <c r="C2284" s="193" t="s">
        <v>2596</v>
      </c>
      <c r="D2284" s="309"/>
      <c r="E2284" s="309"/>
      <c r="F2284" s="393">
        <v>184.68</v>
      </c>
      <c r="G2284" s="358" t="s">
        <v>141</v>
      </c>
      <c r="H2284" s="359" t="str">
        <f>IFERROR(IF(OR(#REF!,#REF!,#REF!),H$3*$F2284,""),"n/a")</f>
        <v>n/a</v>
      </c>
      <c r="I2284" s="359" t="str">
        <f>IFERROR(IF(OR(#REF!,#REF!,#REF!),I$3*$F2284,""),"n/a")</f>
        <v>n/a</v>
      </c>
      <c r="J2284" s="359" t="str">
        <f>IFERROR(IF(OR(#REF!,#REF!,#REF!),J$3*$F2284,""),"n/a")</f>
        <v>n/a</v>
      </c>
      <c r="K2284" s="359" t="str">
        <f>IFERROR(IF(OR(#REF!,#REF!,#REF!),K$3*$F2284,""),"n/a")</f>
        <v>n/a</v>
      </c>
    </row>
    <row r="2285" spans="1:11" customFormat="1" ht="15.5" x14ac:dyDescent="0.35">
      <c r="A2285" s="8"/>
      <c r="B2285" s="574" t="s">
        <v>2597</v>
      </c>
      <c r="C2285" s="193" t="s">
        <v>2598</v>
      </c>
      <c r="D2285" s="309"/>
      <c r="E2285" s="309"/>
      <c r="F2285" s="393">
        <v>184.68</v>
      </c>
      <c r="G2285" s="358" t="s">
        <v>141</v>
      </c>
      <c r="H2285" s="359" t="str">
        <f>IFERROR(IF(OR(#REF!,#REF!,#REF!),H$3*$F2285,""),"n/a")</f>
        <v>n/a</v>
      </c>
      <c r="I2285" s="359" t="str">
        <f>IFERROR(IF(OR(#REF!,#REF!,#REF!),I$3*$F2285,""),"n/a")</f>
        <v>n/a</v>
      </c>
      <c r="J2285" s="359" t="str">
        <f>IFERROR(IF(OR(#REF!,#REF!,#REF!),J$3*$F2285,""),"n/a")</f>
        <v>n/a</v>
      </c>
      <c r="K2285" s="359" t="str">
        <f>IFERROR(IF(OR(#REF!,#REF!,#REF!),K$3*$F2285,""),"n/a")</f>
        <v>n/a</v>
      </c>
    </row>
    <row r="2286" spans="1:11" customFormat="1" ht="15.5" x14ac:dyDescent="0.35">
      <c r="A2286" s="8"/>
      <c r="B2286" s="574" t="s">
        <v>548</v>
      </c>
      <c r="C2286" s="653" t="s">
        <v>549</v>
      </c>
      <c r="D2286" s="309"/>
      <c r="E2286" s="317"/>
      <c r="F2286" s="393">
        <v>184.68</v>
      </c>
      <c r="G2286" s="358" t="s">
        <v>141</v>
      </c>
      <c r="H2286" s="359" t="str">
        <f>IFERROR(IF(OR(#REF!,#REF!,#REF!),H$3*$F2286,""),"n/a")</f>
        <v>n/a</v>
      </c>
      <c r="I2286" s="359" t="str">
        <f>IFERROR(IF(OR(#REF!,#REF!,#REF!),I$3*$F2286,""),"n/a")</f>
        <v>n/a</v>
      </c>
      <c r="J2286" s="359" t="str">
        <f>IFERROR(IF(OR(#REF!,#REF!,#REF!),J$3*$F2286,""),"n/a")</f>
        <v>n/a</v>
      </c>
      <c r="K2286" s="359" t="str">
        <f>IFERROR(IF(OR(#REF!,#REF!,#REF!),K$3*$F2286,""),"n/a")</f>
        <v>n/a</v>
      </c>
    </row>
    <row r="2287" spans="1:11" customFormat="1" ht="16" thickBot="1" x14ac:dyDescent="0.4">
      <c r="A2287" s="11"/>
      <c r="B2287" s="565" t="s">
        <v>2599</v>
      </c>
      <c r="C2287" s="661" t="s">
        <v>2600</v>
      </c>
      <c r="D2287" s="386"/>
      <c r="E2287" s="389"/>
      <c r="F2287" s="344">
        <v>184.68</v>
      </c>
      <c r="G2287" s="358" t="s">
        <v>141</v>
      </c>
      <c r="H2287" s="359" t="str">
        <f>IFERROR(IF(OR(#REF!,#REF!,#REF!),H$3*$F2287,""),"n/a")</f>
        <v>n/a</v>
      </c>
      <c r="I2287" s="359" t="str">
        <f>IFERROR(IF(OR(#REF!,#REF!,#REF!),I$3*$F2287,""),"n/a")</f>
        <v>n/a</v>
      </c>
      <c r="J2287" s="359" t="str">
        <f>IFERROR(IF(OR(#REF!,#REF!,#REF!),J$3*$F2287,""),"n/a")</f>
        <v>n/a</v>
      </c>
      <c r="K2287" s="359" t="str">
        <f>IFERROR(IF(OR(#REF!,#REF!,#REF!),K$3*$F2287,""),"n/a")</f>
        <v>n/a</v>
      </c>
    </row>
    <row r="2288" spans="1:11" customFormat="1" ht="15.5" x14ac:dyDescent="0.35">
      <c r="A2288" s="10" t="s">
        <v>9381</v>
      </c>
      <c r="B2288" s="68" t="s">
        <v>2601</v>
      </c>
      <c r="C2288" s="656" t="s">
        <v>2602</v>
      </c>
      <c r="D2288" s="28"/>
      <c r="E2288" s="115" t="s">
        <v>141</v>
      </c>
      <c r="F2288" s="298">
        <v>205.18</v>
      </c>
      <c r="G2288" s="358" t="s">
        <v>141</v>
      </c>
      <c r="H2288" s="359" t="str">
        <f>IFERROR(IF(OR(#REF!,#REF!,#REF!),H$3*$F2288,""),"n/a")</f>
        <v>n/a</v>
      </c>
      <c r="I2288" s="359" t="str">
        <f>IFERROR(IF(OR(#REF!,#REF!,#REF!),I$3*$F2288,""),"n/a")</f>
        <v>n/a</v>
      </c>
      <c r="J2288" s="359" t="str">
        <f>IFERROR(IF(OR(#REF!,#REF!,#REF!),J$3*$F2288,""),"n/a")</f>
        <v>n/a</v>
      </c>
      <c r="K2288" s="359" t="str">
        <f>IFERROR(IF(OR(#REF!,#REF!,#REF!),K$3*$F2288,""),"n/a")</f>
        <v>n/a</v>
      </c>
    </row>
    <row r="2289" spans="1:11" customFormat="1" ht="15.5" x14ac:dyDescent="0.35">
      <c r="A2289" s="8"/>
      <c r="B2289" s="574" t="s">
        <v>2603</v>
      </c>
      <c r="C2289" s="193" t="s">
        <v>2604</v>
      </c>
      <c r="D2289" s="309"/>
      <c r="E2289" s="309"/>
      <c r="F2289" s="393">
        <v>205.18</v>
      </c>
      <c r="G2289" s="358" t="s">
        <v>141</v>
      </c>
      <c r="H2289" s="359" t="str">
        <f>IFERROR(IF(OR(#REF!,#REF!,#REF!),H$3*$F2289,""),"n/a")</f>
        <v>n/a</v>
      </c>
      <c r="I2289" s="359" t="str">
        <f>IFERROR(IF(OR(#REF!,#REF!,#REF!),I$3*$F2289,""),"n/a")</f>
        <v>n/a</v>
      </c>
      <c r="J2289" s="359" t="str">
        <f>IFERROR(IF(OR(#REF!,#REF!,#REF!),J$3*$F2289,""),"n/a")</f>
        <v>n/a</v>
      </c>
      <c r="K2289" s="359" t="str">
        <f>IFERROR(IF(OR(#REF!,#REF!,#REF!),K$3*$F2289,""),"n/a")</f>
        <v>n/a</v>
      </c>
    </row>
    <row r="2290" spans="1:11" customFormat="1" ht="15.5" x14ac:dyDescent="0.35">
      <c r="A2290" s="8"/>
      <c r="B2290" s="2" t="s">
        <v>2605</v>
      </c>
      <c r="C2290" s="111" t="s">
        <v>2606</v>
      </c>
      <c r="D2290" s="17"/>
      <c r="E2290" s="55"/>
      <c r="F2290" s="393">
        <v>205.18</v>
      </c>
      <c r="G2290" s="358" t="s">
        <v>141</v>
      </c>
      <c r="H2290" s="359" t="str">
        <f>IFERROR(IF(OR(#REF!,#REF!,#REF!),H$3*$F2290,""),"n/a")</f>
        <v>n/a</v>
      </c>
      <c r="I2290" s="359" t="str">
        <f>IFERROR(IF(OR(#REF!,#REF!,#REF!),I$3*$F2290,""),"n/a")</f>
        <v>n/a</v>
      </c>
      <c r="J2290" s="359" t="str">
        <f>IFERROR(IF(OR(#REF!,#REF!,#REF!),J$3*$F2290,""),"n/a")</f>
        <v>n/a</v>
      </c>
      <c r="K2290" s="359" t="str">
        <f>IFERROR(IF(OR(#REF!,#REF!,#REF!),K$3*$F2290,""),"n/a")</f>
        <v>n/a</v>
      </c>
    </row>
    <row r="2291" spans="1:11" customFormat="1" ht="16" thickBot="1" x14ac:dyDescent="0.4">
      <c r="A2291" s="8" t="s">
        <v>9382</v>
      </c>
      <c r="B2291" s="574" t="s">
        <v>2607</v>
      </c>
      <c r="C2291" s="193" t="s">
        <v>2608</v>
      </c>
      <c r="D2291" s="309"/>
      <c r="E2291" s="309"/>
      <c r="F2291" s="393">
        <v>391.94</v>
      </c>
      <c r="G2291" s="358" t="s">
        <v>141</v>
      </c>
      <c r="H2291" s="359" t="str">
        <f>IFERROR(IF(OR(#REF!,#REF!,#REF!),H$3*$F2291,""),"n/a")</f>
        <v>n/a</v>
      </c>
      <c r="I2291" s="359" t="str">
        <f>IFERROR(IF(OR(#REF!,#REF!,#REF!),I$3*$F2291,""),"n/a")</f>
        <v>n/a</v>
      </c>
      <c r="J2291" s="359" t="str">
        <f>IFERROR(IF(OR(#REF!,#REF!,#REF!),J$3*$F2291,""),"n/a")</f>
        <v>n/a</v>
      </c>
      <c r="K2291" s="359" t="str">
        <f>IFERROR(IF(OR(#REF!,#REF!,#REF!),K$3*$F2291,""),"n/a")</f>
        <v>n/a</v>
      </c>
    </row>
    <row r="2292" spans="1:11" customFormat="1" ht="15.5" x14ac:dyDescent="0.35">
      <c r="A2292" s="10"/>
      <c r="B2292" s="68" t="s">
        <v>2609</v>
      </c>
      <c r="C2292" s="656" t="s">
        <v>2610</v>
      </c>
      <c r="D2292" s="28"/>
      <c r="E2292" s="28"/>
      <c r="F2292" s="298">
        <v>391.94</v>
      </c>
      <c r="G2292" s="358" t="s">
        <v>141</v>
      </c>
      <c r="H2292" s="359" t="str">
        <f>IFERROR(IF(OR(#REF!,#REF!,#REF!),H$3*$F2292,""),"n/a")</f>
        <v>n/a</v>
      </c>
      <c r="I2292" s="359" t="str">
        <f>IFERROR(IF(OR(#REF!,#REF!,#REF!),I$3*$F2292,""),"n/a")</f>
        <v>n/a</v>
      </c>
      <c r="J2292" s="359" t="str">
        <f>IFERROR(IF(OR(#REF!,#REF!,#REF!),J$3*$F2292,""),"n/a")</f>
        <v>n/a</v>
      </c>
      <c r="K2292" s="359" t="str">
        <f>IFERROR(IF(OR(#REF!,#REF!,#REF!),K$3*$F2292,""),"n/a")</f>
        <v>n/a</v>
      </c>
    </row>
    <row r="2293" spans="1:11" customFormat="1" ht="15.5" x14ac:dyDescent="0.35">
      <c r="A2293" s="8"/>
      <c r="B2293" s="221" t="s">
        <v>2611</v>
      </c>
      <c r="C2293" s="247" t="s">
        <v>2612</v>
      </c>
      <c r="D2293" s="222"/>
      <c r="E2293" s="222"/>
      <c r="F2293" s="274">
        <v>391.94</v>
      </c>
      <c r="G2293" s="358" t="s">
        <v>141</v>
      </c>
      <c r="H2293" s="359" t="str">
        <f>IFERROR(IF(OR(#REF!,#REF!,#REF!),H$3*$F2293,""),"n/a")</f>
        <v>n/a</v>
      </c>
      <c r="I2293" s="359" t="str">
        <f>IFERROR(IF(OR(#REF!,#REF!,#REF!),I$3*$F2293,""),"n/a")</f>
        <v>n/a</v>
      </c>
      <c r="J2293" s="359" t="str">
        <f>IFERROR(IF(OR(#REF!,#REF!,#REF!),J$3*$F2293,""),"n/a")</f>
        <v>n/a</v>
      </c>
      <c r="K2293" s="359" t="str">
        <f>IFERROR(IF(OR(#REF!,#REF!,#REF!),K$3*$F2293,""),"n/a")</f>
        <v>n/a</v>
      </c>
    </row>
    <row r="2294" spans="1:11" customFormat="1" ht="15.5" x14ac:dyDescent="0.35">
      <c r="A2294" s="8" t="s">
        <v>9383</v>
      </c>
      <c r="B2294" s="221" t="s">
        <v>2613</v>
      </c>
      <c r="C2294" s="247" t="s">
        <v>2614</v>
      </c>
      <c r="D2294" s="222"/>
      <c r="E2294" s="243" t="s">
        <v>141</v>
      </c>
      <c r="F2294" s="274">
        <v>435.66</v>
      </c>
      <c r="G2294" s="358" t="s">
        <v>141</v>
      </c>
      <c r="H2294" s="359" t="str">
        <f>IFERROR(IF(OR(#REF!,#REF!,#REF!),H$3*$F2294,""),"n/a")</f>
        <v>n/a</v>
      </c>
      <c r="I2294" s="359" t="str">
        <f>IFERROR(IF(OR(#REF!,#REF!,#REF!),I$3*$F2294,""),"n/a")</f>
        <v>n/a</v>
      </c>
      <c r="J2294" s="359" t="str">
        <f>IFERROR(IF(OR(#REF!,#REF!,#REF!),J$3*$F2294,""),"n/a")</f>
        <v>n/a</v>
      </c>
      <c r="K2294" s="359" t="str">
        <f>IFERROR(IF(OR(#REF!,#REF!,#REF!),K$3*$F2294,""),"n/a")</f>
        <v>n/a</v>
      </c>
    </row>
    <row r="2295" spans="1:11" customFormat="1" ht="16" thickBot="1" x14ac:dyDescent="0.4">
      <c r="A2295" s="8"/>
      <c r="B2295" s="221" t="s">
        <v>2615</v>
      </c>
      <c r="C2295" s="247" t="s">
        <v>2616</v>
      </c>
      <c r="D2295" s="222"/>
      <c r="E2295" s="243"/>
      <c r="F2295" s="274">
        <v>435.66</v>
      </c>
      <c r="G2295" s="358" t="s">
        <v>141</v>
      </c>
      <c r="H2295" s="359" t="str">
        <f>IFERROR(IF(OR(#REF!,#REF!,#REF!),H$3*$F2295,""),"n/a")</f>
        <v>n/a</v>
      </c>
      <c r="I2295" s="359" t="str">
        <f>IFERROR(IF(OR(#REF!,#REF!,#REF!),I$3*$F2295,""),"n/a")</f>
        <v>n/a</v>
      </c>
      <c r="J2295" s="359" t="str">
        <f>IFERROR(IF(OR(#REF!,#REF!,#REF!),J$3*$F2295,""),"n/a")</f>
        <v>n/a</v>
      </c>
      <c r="K2295" s="359" t="str">
        <f>IFERROR(IF(OR(#REF!,#REF!,#REF!),K$3*$F2295,""),"n/a")</f>
        <v>n/a</v>
      </c>
    </row>
    <row r="2296" spans="1:11" customFormat="1" ht="15.5" x14ac:dyDescent="0.35">
      <c r="A2296" s="10" t="s">
        <v>9384</v>
      </c>
      <c r="B2296" s="16" t="s">
        <v>2617</v>
      </c>
      <c r="C2296" s="108" t="s">
        <v>2618</v>
      </c>
      <c r="D2296" s="18"/>
      <c r="E2296" s="18"/>
      <c r="F2296" s="276">
        <v>433.81</v>
      </c>
      <c r="G2296" s="358" t="s">
        <v>141</v>
      </c>
      <c r="H2296" s="359" t="str">
        <f>IFERROR(IF(OR(#REF!,#REF!,#REF!),H$3*$F2296,""),"n/a")</f>
        <v>n/a</v>
      </c>
      <c r="I2296" s="359" t="str">
        <f>IFERROR(IF(OR(#REF!,#REF!,#REF!),I$3*$F2296,""),"n/a")</f>
        <v>n/a</v>
      </c>
      <c r="J2296" s="359" t="str">
        <f>IFERROR(IF(OR(#REF!,#REF!,#REF!),J$3*$F2296,""),"n/a")</f>
        <v>n/a</v>
      </c>
      <c r="K2296" s="359" t="str">
        <f>IFERROR(IF(OR(#REF!,#REF!,#REF!),K$3*$F2296,""),"n/a")</f>
        <v>n/a</v>
      </c>
    </row>
    <row r="2297" spans="1:11" customFormat="1" ht="15.5" x14ac:dyDescent="0.35">
      <c r="A2297" s="8"/>
      <c r="B2297" s="574" t="s">
        <v>2619</v>
      </c>
      <c r="C2297" s="193" t="s">
        <v>2620</v>
      </c>
      <c r="D2297" s="309"/>
      <c r="E2297" s="309"/>
      <c r="F2297" s="393">
        <v>433.81</v>
      </c>
      <c r="G2297" s="358" t="s">
        <v>141</v>
      </c>
      <c r="H2297" s="359" t="str">
        <f>IFERROR(IF(OR(#REF!,#REF!,#REF!),H$3*$F2297,""),"n/a")</f>
        <v>n/a</v>
      </c>
      <c r="I2297" s="359" t="str">
        <f>IFERROR(IF(OR(#REF!,#REF!,#REF!),I$3*$F2297,""),"n/a")</f>
        <v>n/a</v>
      </c>
      <c r="J2297" s="359" t="str">
        <f>IFERROR(IF(OR(#REF!,#REF!,#REF!),J$3*$F2297,""),"n/a")</f>
        <v>n/a</v>
      </c>
      <c r="K2297" s="359" t="str">
        <f>IFERROR(IF(OR(#REF!,#REF!,#REF!),K$3*$F2297,""),"n/a")</f>
        <v>n/a</v>
      </c>
    </row>
    <row r="2298" spans="1:11" customFormat="1" ht="15.5" x14ac:dyDescent="0.35">
      <c r="A2298" s="8" t="s">
        <v>9385</v>
      </c>
      <c r="B2298" s="574" t="s">
        <v>2621</v>
      </c>
      <c r="C2298" s="193" t="s">
        <v>2622</v>
      </c>
      <c r="D2298" s="309"/>
      <c r="E2298" s="309"/>
      <c r="F2298" s="393">
        <v>720.75</v>
      </c>
      <c r="G2298" s="358" t="s">
        <v>141</v>
      </c>
      <c r="H2298" s="359" t="str">
        <f>IFERROR(IF(OR(#REF!,#REF!,#REF!),H$3*$F2298,""),"n/a")</f>
        <v>n/a</v>
      </c>
      <c r="I2298" s="359" t="str">
        <f>IFERROR(IF(OR(#REF!,#REF!,#REF!),I$3*$F2298,""),"n/a")</f>
        <v>n/a</v>
      </c>
      <c r="J2298" s="359" t="str">
        <f>IFERROR(IF(OR(#REF!,#REF!,#REF!),J$3*$F2298,""),"n/a")</f>
        <v>n/a</v>
      </c>
      <c r="K2298" s="359" t="str">
        <f>IFERROR(IF(OR(#REF!,#REF!,#REF!),K$3*$F2298,""),"n/a")</f>
        <v>n/a</v>
      </c>
    </row>
    <row r="2299" spans="1:11" customFormat="1" ht="31" x14ac:dyDescent="0.35">
      <c r="A2299" s="8"/>
      <c r="B2299" s="574" t="s">
        <v>8121</v>
      </c>
      <c r="C2299" s="193" t="s">
        <v>7442</v>
      </c>
      <c r="D2299" s="309"/>
      <c r="E2299" s="309"/>
      <c r="F2299" s="393">
        <v>720.75</v>
      </c>
      <c r="G2299" s="358" t="s">
        <v>141</v>
      </c>
      <c r="H2299" s="359" t="str">
        <f>IFERROR(IF(OR(#REF!,#REF!,#REF!),H$3*$F2299,""),"n/a")</f>
        <v>n/a</v>
      </c>
      <c r="I2299" s="359" t="str">
        <f>IFERROR(IF(OR(#REF!,#REF!,#REF!),I$3*$F2299,""),"n/a")</f>
        <v>n/a</v>
      </c>
      <c r="J2299" s="359" t="str">
        <f>IFERROR(IF(OR(#REF!,#REF!,#REF!),J$3*$F2299,""),"n/a")</f>
        <v>n/a</v>
      </c>
      <c r="K2299" s="359" t="str">
        <f>IFERROR(IF(OR(#REF!,#REF!,#REF!),K$3*$F2299,""),"n/a")</f>
        <v>n/a</v>
      </c>
    </row>
    <row r="2300" spans="1:11" customFormat="1" ht="15.5" x14ac:dyDescent="0.35">
      <c r="A2300" s="8" t="s">
        <v>9386</v>
      </c>
      <c r="B2300" s="574" t="s">
        <v>2623</v>
      </c>
      <c r="C2300" s="193" t="s">
        <v>2624</v>
      </c>
      <c r="D2300" s="309"/>
      <c r="E2300" s="309"/>
      <c r="F2300" s="393">
        <v>694.95</v>
      </c>
      <c r="G2300" s="358" t="s">
        <v>141</v>
      </c>
      <c r="H2300" s="359" t="str">
        <f>IFERROR(IF(OR(#REF!,#REF!,#REF!),H$3*$F2300,""),"n/a")</f>
        <v>n/a</v>
      </c>
      <c r="I2300" s="359" t="str">
        <f>IFERROR(IF(OR(#REF!,#REF!,#REF!),I$3*$F2300,""),"n/a")</f>
        <v>n/a</v>
      </c>
      <c r="J2300" s="359" t="str">
        <f>IFERROR(IF(OR(#REF!,#REF!,#REF!),J$3*$F2300,""),"n/a")</f>
        <v>n/a</v>
      </c>
      <c r="K2300" s="359" t="str">
        <f>IFERROR(IF(OR(#REF!,#REF!,#REF!),K$3*$F2300,""),"n/a")</f>
        <v>n/a</v>
      </c>
    </row>
    <row r="2301" spans="1:11" customFormat="1" ht="15.5" x14ac:dyDescent="0.35">
      <c r="A2301" s="8"/>
      <c r="B2301" s="574" t="s">
        <v>2625</v>
      </c>
      <c r="C2301" s="193" t="s">
        <v>2626</v>
      </c>
      <c r="D2301" s="309"/>
      <c r="E2301" s="309"/>
      <c r="F2301" s="393">
        <v>694.95</v>
      </c>
      <c r="G2301" s="358" t="s">
        <v>141</v>
      </c>
      <c r="H2301" s="359" t="str">
        <f>IFERROR(IF(OR(#REF!,#REF!,#REF!),H$3*$F2301,""),"n/a")</f>
        <v>n/a</v>
      </c>
      <c r="I2301" s="359" t="str">
        <f>IFERROR(IF(OR(#REF!,#REF!,#REF!),I$3*$F2301,""),"n/a")</f>
        <v>n/a</v>
      </c>
      <c r="J2301" s="359" t="str">
        <f>IFERROR(IF(OR(#REF!,#REF!,#REF!),J$3*$F2301,""),"n/a")</f>
        <v>n/a</v>
      </c>
      <c r="K2301" s="359" t="str">
        <f>IFERROR(IF(OR(#REF!,#REF!,#REF!),K$3*$F2301,""),"n/a")</f>
        <v>n/a</v>
      </c>
    </row>
    <row r="2302" spans="1:11" customFormat="1" ht="15.5" x14ac:dyDescent="0.35">
      <c r="A2302" s="8" t="s">
        <v>9387</v>
      </c>
      <c r="B2302" s="574" t="s">
        <v>2627</v>
      </c>
      <c r="C2302" s="193" t="s">
        <v>2628</v>
      </c>
      <c r="D2302" s="309"/>
      <c r="E2302" s="317" t="s">
        <v>141</v>
      </c>
      <c r="F2302" s="393">
        <v>495.31</v>
      </c>
      <c r="G2302" s="358" t="s">
        <v>141</v>
      </c>
      <c r="H2302" s="359" t="str">
        <f>IFERROR(IF(OR(#REF!,#REF!,#REF!),H$3*$F2302,""),"n/a")</f>
        <v>n/a</v>
      </c>
      <c r="I2302" s="359" t="str">
        <f>IFERROR(IF(OR(#REF!,#REF!,#REF!),I$3*$F2302,""),"n/a")</f>
        <v>n/a</v>
      </c>
      <c r="J2302" s="359" t="str">
        <f>IFERROR(IF(OR(#REF!,#REF!,#REF!),J$3*$F2302,""),"n/a")</f>
        <v>n/a</v>
      </c>
      <c r="K2302" s="359" t="str">
        <f>IFERROR(IF(OR(#REF!,#REF!,#REF!),K$3*$F2302,""),"n/a")</f>
        <v>n/a</v>
      </c>
    </row>
    <row r="2303" spans="1:11" customFormat="1" ht="15.5" x14ac:dyDescent="0.35">
      <c r="A2303" s="8"/>
      <c r="B2303" s="574" t="s">
        <v>2629</v>
      </c>
      <c r="C2303" s="193" t="s">
        <v>2630</v>
      </c>
      <c r="D2303" s="309"/>
      <c r="E2303" s="317"/>
      <c r="F2303" s="393">
        <v>495.31</v>
      </c>
      <c r="G2303" s="358" t="s">
        <v>141</v>
      </c>
      <c r="H2303" s="359" t="str">
        <f>IFERROR(IF(OR(#REF!,#REF!,#REF!),H$3*$F2303,""),"n/a")</f>
        <v>n/a</v>
      </c>
      <c r="I2303" s="359" t="str">
        <f>IFERROR(IF(OR(#REF!,#REF!,#REF!),I$3*$F2303,""),"n/a")</f>
        <v>n/a</v>
      </c>
      <c r="J2303" s="359" t="str">
        <f>IFERROR(IF(OR(#REF!,#REF!,#REF!),J$3*$F2303,""),"n/a")</f>
        <v>n/a</v>
      </c>
      <c r="K2303" s="359" t="str">
        <f>IFERROR(IF(OR(#REF!,#REF!,#REF!),K$3*$F2303,""),"n/a")</f>
        <v>n/a</v>
      </c>
    </row>
    <row r="2304" spans="1:11" customFormat="1" ht="16" thickBot="1" x14ac:dyDescent="0.4">
      <c r="A2304" s="11"/>
      <c r="B2304" s="565" t="s">
        <v>2631</v>
      </c>
      <c r="C2304" s="391" t="s">
        <v>2632</v>
      </c>
      <c r="D2304" s="386"/>
      <c r="E2304" s="389"/>
      <c r="F2304" s="344">
        <v>495.31</v>
      </c>
      <c r="G2304" s="358" t="s">
        <v>141</v>
      </c>
      <c r="H2304" s="359" t="str">
        <f>IFERROR(IF(OR(#REF!,#REF!,#REF!),H$3*$F2304,""),"n/a")</f>
        <v>n/a</v>
      </c>
      <c r="I2304" s="359" t="str">
        <f>IFERROR(IF(OR(#REF!,#REF!,#REF!),I$3*$F2304,""),"n/a")</f>
        <v>n/a</v>
      </c>
      <c r="J2304" s="359" t="str">
        <f>IFERROR(IF(OR(#REF!,#REF!,#REF!),J$3*$F2304,""),"n/a")</f>
        <v>n/a</v>
      </c>
      <c r="K2304" s="359" t="str">
        <f>IFERROR(IF(OR(#REF!,#REF!,#REF!),K$3*$F2304,""),"n/a")</f>
        <v>n/a</v>
      </c>
    </row>
    <row r="2305" spans="1:11" customFormat="1" ht="15.5" x14ac:dyDescent="0.35">
      <c r="A2305" s="10" t="s">
        <v>9388</v>
      </c>
      <c r="B2305" s="16" t="s">
        <v>2633</v>
      </c>
      <c r="C2305" s="108" t="s">
        <v>2634</v>
      </c>
      <c r="D2305" s="18"/>
      <c r="E2305" s="18"/>
      <c r="F2305" s="276">
        <v>601.34</v>
      </c>
      <c r="G2305" s="358" t="s">
        <v>141</v>
      </c>
      <c r="H2305" s="359" t="str">
        <f>IFERROR(IF(OR(#REF!,#REF!,#REF!),H$3*$F2305,""),"n/a")</f>
        <v>n/a</v>
      </c>
      <c r="I2305" s="359" t="str">
        <f>IFERROR(IF(OR(#REF!,#REF!,#REF!),I$3*$F2305,""),"n/a")</f>
        <v>n/a</v>
      </c>
      <c r="J2305" s="359" t="str">
        <f>IFERROR(IF(OR(#REF!,#REF!,#REF!),J$3*$F2305,""),"n/a")</f>
        <v>n/a</v>
      </c>
      <c r="K2305" s="359" t="str">
        <f>IFERROR(IF(OR(#REF!,#REF!,#REF!),K$3*$F2305,""),"n/a")</f>
        <v>n/a</v>
      </c>
    </row>
    <row r="2306" spans="1:11" customFormat="1" ht="15.5" x14ac:dyDescent="0.35">
      <c r="A2306" s="8"/>
      <c r="B2306" s="574" t="s">
        <v>2635</v>
      </c>
      <c r="C2306" s="193" t="s">
        <v>2636</v>
      </c>
      <c r="D2306" s="309"/>
      <c r="E2306" s="309"/>
      <c r="F2306" s="393">
        <v>601.34</v>
      </c>
      <c r="G2306" s="358" t="s">
        <v>141</v>
      </c>
      <c r="H2306" s="359" t="str">
        <f>IFERROR(IF(OR(#REF!,#REF!,#REF!),H$3*$F2306,""),"n/a")</f>
        <v>n/a</v>
      </c>
      <c r="I2306" s="359" t="str">
        <f>IFERROR(IF(OR(#REF!,#REF!,#REF!),I$3*$F2306,""),"n/a")</f>
        <v>n/a</v>
      </c>
      <c r="J2306" s="359" t="str">
        <f>IFERROR(IF(OR(#REF!,#REF!,#REF!),J$3*$F2306,""),"n/a")</f>
        <v>n/a</v>
      </c>
      <c r="K2306" s="359" t="str">
        <f>IFERROR(IF(OR(#REF!,#REF!,#REF!),K$3*$F2306,""),"n/a")</f>
        <v>n/a</v>
      </c>
    </row>
    <row r="2307" spans="1:11" customFormat="1" ht="15.5" x14ac:dyDescent="0.35">
      <c r="A2307" s="8" t="s">
        <v>9389</v>
      </c>
      <c r="B2307" s="574" t="s">
        <v>2637</v>
      </c>
      <c r="C2307" s="193" t="s">
        <v>2638</v>
      </c>
      <c r="D2307" s="309"/>
      <c r="E2307" s="309"/>
      <c r="F2307" s="393">
        <v>880.22</v>
      </c>
      <c r="G2307" s="358" t="s">
        <v>141</v>
      </c>
      <c r="H2307" s="359" t="str">
        <f>IFERROR(IF(OR(#REF!,#REF!,#REF!),H$3*$F2307,""),"n/a")</f>
        <v>n/a</v>
      </c>
      <c r="I2307" s="359" t="str">
        <f>IFERROR(IF(OR(#REF!,#REF!,#REF!),I$3*$F2307,""),"n/a")</f>
        <v>n/a</v>
      </c>
      <c r="J2307" s="359" t="str">
        <f>IFERROR(IF(OR(#REF!,#REF!,#REF!),J$3*$F2307,""),"n/a")</f>
        <v>n/a</v>
      </c>
      <c r="K2307" s="359" t="str">
        <f>IFERROR(IF(OR(#REF!,#REF!,#REF!),K$3*$F2307,""),"n/a")</f>
        <v>n/a</v>
      </c>
    </row>
    <row r="2308" spans="1:11" customFormat="1" ht="15.5" x14ac:dyDescent="0.35">
      <c r="A2308" s="8"/>
      <c r="B2308" s="574" t="s">
        <v>2639</v>
      </c>
      <c r="C2308" s="193" t="s">
        <v>2640</v>
      </c>
      <c r="D2308" s="309"/>
      <c r="E2308" s="309"/>
      <c r="F2308" s="393">
        <v>880.22</v>
      </c>
      <c r="G2308" s="358" t="s">
        <v>141</v>
      </c>
      <c r="H2308" s="359" t="str">
        <f>IFERROR(IF(OR(#REF!,#REF!,#REF!),H$3*$F2308,""),"n/a")</f>
        <v>n/a</v>
      </c>
      <c r="I2308" s="359" t="str">
        <f>IFERROR(IF(OR(#REF!,#REF!,#REF!),I$3*$F2308,""),"n/a")</f>
        <v>n/a</v>
      </c>
      <c r="J2308" s="359" t="str">
        <f>IFERROR(IF(OR(#REF!,#REF!,#REF!),J$3*$F2308,""),"n/a")</f>
        <v>n/a</v>
      </c>
      <c r="K2308" s="359" t="str">
        <f>IFERROR(IF(OR(#REF!,#REF!,#REF!),K$3*$F2308,""),"n/a")</f>
        <v>n/a</v>
      </c>
    </row>
    <row r="2309" spans="1:11" customFormat="1" ht="15.5" x14ac:dyDescent="0.35">
      <c r="A2309" s="8" t="s">
        <v>9390</v>
      </c>
      <c r="B2309" s="574" t="s">
        <v>2641</v>
      </c>
      <c r="C2309" s="193" t="s">
        <v>2642</v>
      </c>
      <c r="D2309" s="309"/>
      <c r="E2309" s="309"/>
      <c r="F2309" s="393">
        <v>1729</v>
      </c>
      <c r="G2309" s="358" t="s">
        <v>141</v>
      </c>
      <c r="H2309" s="359" t="str">
        <f>IFERROR(IF(OR(#REF!,#REF!,#REF!),H$3*$F2309,""),"n/a")</f>
        <v>n/a</v>
      </c>
      <c r="I2309" s="359" t="str">
        <f>IFERROR(IF(OR(#REF!,#REF!,#REF!),I$3*$F2309,""),"n/a")</f>
        <v>n/a</v>
      </c>
      <c r="J2309" s="359" t="str">
        <f>IFERROR(IF(OR(#REF!,#REF!,#REF!),J$3*$F2309,""),"n/a")</f>
        <v>n/a</v>
      </c>
      <c r="K2309" s="359" t="str">
        <f>IFERROR(IF(OR(#REF!,#REF!,#REF!),K$3*$F2309,""),"n/a")</f>
        <v>n/a</v>
      </c>
    </row>
    <row r="2310" spans="1:11" customFormat="1" ht="15.5" x14ac:dyDescent="0.35">
      <c r="A2310" s="8"/>
      <c r="B2310" s="574" t="s">
        <v>2643</v>
      </c>
      <c r="C2310" s="193" t="s">
        <v>2644</v>
      </c>
      <c r="D2310" s="309"/>
      <c r="E2310" s="309"/>
      <c r="F2310" s="393">
        <v>1729</v>
      </c>
      <c r="G2310" s="358" t="s">
        <v>141</v>
      </c>
      <c r="H2310" s="359" t="str">
        <f>IFERROR(IF(OR(#REF!,#REF!,#REF!),H$3*$F2310,""),"n/a")</f>
        <v>n/a</v>
      </c>
      <c r="I2310" s="359" t="str">
        <f>IFERROR(IF(OR(#REF!,#REF!,#REF!),I$3*$F2310,""),"n/a")</f>
        <v>n/a</v>
      </c>
      <c r="J2310" s="359" t="str">
        <f>IFERROR(IF(OR(#REF!,#REF!,#REF!),J$3*$F2310,""),"n/a")</f>
        <v>n/a</v>
      </c>
      <c r="K2310" s="359" t="str">
        <f>IFERROR(IF(OR(#REF!,#REF!,#REF!),K$3*$F2310,""),"n/a")</f>
        <v>n/a</v>
      </c>
    </row>
    <row r="2311" spans="1:11" customFormat="1" ht="15.5" x14ac:dyDescent="0.35">
      <c r="A2311" s="404" t="s">
        <v>870</v>
      </c>
      <c r="B2311" s="430" t="s">
        <v>141</v>
      </c>
      <c r="C2311" s="658" t="s">
        <v>141</v>
      </c>
      <c r="D2311" s="450"/>
      <c r="E2311" s="450" t="s">
        <v>141</v>
      </c>
      <c r="F2311" s="481" t="s">
        <v>141</v>
      </c>
      <c r="G2311" s="358" t="s">
        <v>141</v>
      </c>
      <c r="H2311" s="359" t="str">
        <f>IFERROR(IF(OR(#REF!,#REF!,#REF!),H$3*$F2311,""),"n/a")</f>
        <v>n/a</v>
      </c>
      <c r="I2311" s="359" t="str">
        <f>IFERROR(IF(OR(#REF!,#REF!,#REF!),I$3*$F2311,""),"n/a")</f>
        <v>n/a</v>
      </c>
      <c r="J2311" s="359" t="str">
        <f>IFERROR(IF(OR(#REF!,#REF!,#REF!),J$3*$F2311,""),"n/a")</f>
        <v>n/a</v>
      </c>
      <c r="K2311" s="359" t="str">
        <f>IFERROR(IF(OR(#REF!,#REF!,#REF!),K$3*$F2311,""),"n/a")</f>
        <v>n/a</v>
      </c>
    </row>
    <row r="2312" spans="1:11" customFormat="1" ht="15.5" x14ac:dyDescent="0.35">
      <c r="A2312" s="8" t="s">
        <v>9391</v>
      </c>
      <c r="B2312" s="574" t="s">
        <v>2648</v>
      </c>
      <c r="C2312" s="193" t="s">
        <v>2649</v>
      </c>
      <c r="D2312" s="309"/>
      <c r="E2312" s="309" t="s">
        <v>141</v>
      </c>
      <c r="F2312" s="393">
        <v>225.25</v>
      </c>
      <c r="G2312" s="358" t="s">
        <v>141</v>
      </c>
      <c r="H2312" s="359" t="str">
        <f>IFERROR(IF(OR(#REF!,#REF!,#REF!),H$3*$F2312,""),"n/a")</f>
        <v>n/a</v>
      </c>
      <c r="I2312" s="359" t="str">
        <f>IFERROR(IF(OR(#REF!,#REF!,#REF!),I$3*$F2312,""),"n/a")</f>
        <v>n/a</v>
      </c>
      <c r="J2312" s="359" t="str">
        <f>IFERROR(IF(OR(#REF!,#REF!,#REF!),J$3*$F2312,""),"n/a")</f>
        <v>n/a</v>
      </c>
      <c r="K2312" s="359" t="str">
        <f>IFERROR(IF(OR(#REF!,#REF!,#REF!),K$3*$F2312,""),"n/a")</f>
        <v>n/a</v>
      </c>
    </row>
    <row r="2313" spans="1:11" customFormat="1" ht="15.5" x14ac:dyDescent="0.35">
      <c r="A2313" s="8"/>
      <c r="B2313" s="574" t="s">
        <v>2650</v>
      </c>
      <c r="C2313" s="193" t="s">
        <v>2651</v>
      </c>
      <c r="D2313" s="309"/>
      <c r="E2313" s="309"/>
      <c r="F2313" s="393">
        <v>225.25</v>
      </c>
      <c r="G2313" s="358" t="s">
        <v>141</v>
      </c>
      <c r="H2313" s="359" t="str">
        <f>IFERROR(IF(OR(#REF!,#REF!,#REF!),H$3*$F2313,""),"n/a")</f>
        <v>n/a</v>
      </c>
      <c r="I2313" s="359" t="str">
        <f>IFERROR(IF(OR(#REF!,#REF!,#REF!),I$3*$F2313,""),"n/a")</f>
        <v>n/a</v>
      </c>
      <c r="J2313" s="359" t="str">
        <f>IFERROR(IF(OR(#REF!,#REF!,#REF!),J$3*$F2313,""),"n/a")</f>
        <v>n/a</v>
      </c>
      <c r="K2313" s="359" t="str">
        <f>IFERROR(IF(OR(#REF!,#REF!,#REF!),K$3*$F2313,""),"n/a")</f>
        <v>n/a</v>
      </c>
    </row>
    <row r="2314" spans="1:11" customFormat="1" ht="16" thickBot="1" x14ac:dyDescent="0.4">
      <c r="A2314" s="11"/>
      <c r="B2314" s="565" t="s">
        <v>2652</v>
      </c>
      <c r="C2314" s="391" t="s">
        <v>2653</v>
      </c>
      <c r="D2314" s="386"/>
      <c r="E2314" s="386" t="s">
        <v>141</v>
      </c>
      <c r="F2314" s="344">
        <v>225.25</v>
      </c>
      <c r="G2314" s="358" t="s">
        <v>141</v>
      </c>
      <c r="H2314" s="359" t="str">
        <f>IFERROR(IF(OR(#REF!,#REF!,#REF!),H$3*$F2314,""),"n/a")</f>
        <v>n/a</v>
      </c>
      <c r="I2314" s="359" t="str">
        <f>IFERROR(IF(OR(#REF!,#REF!,#REF!),I$3*$F2314,""),"n/a")</f>
        <v>n/a</v>
      </c>
      <c r="J2314" s="359" t="str">
        <f>IFERROR(IF(OR(#REF!,#REF!,#REF!),J$3*$F2314,""),"n/a")</f>
        <v>n/a</v>
      </c>
      <c r="K2314" s="359" t="str">
        <f>IFERROR(IF(OR(#REF!,#REF!,#REF!),K$3*$F2314,""),"n/a")</f>
        <v>n/a</v>
      </c>
    </row>
    <row r="2315" spans="1:11" customFormat="1" ht="15.5" x14ac:dyDescent="0.35">
      <c r="A2315" s="10"/>
      <c r="B2315" s="16" t="s">
        <v>2654</v>
      </c>
      <c r="C2315" s="108" t="s">
        <v>2655</v>
      </c>
      <c r="D2315" s="18"/>
      <c r="E2315" s="18" t="s">
        <v>141</v>
      </c>
      <c r="F2315" s="298">
        <v>225.25</v>
      </c>
      <c r="G2315" s="358" t="s">
        <v>141</v>
      </c>
      <c r="H2315" s="359" t="str">
        <f>IFERROR(IF(OR(#REF!,#REF!,#REF!),H$3*$F2315,""),"n/a")</f>
        <v>n/a</v>
      </c>
      <c r="I2315" s="359" t="str">
        <f>IFERROR(IF(OR(#REF!,#REF!,#REF!),I$3*$F2315,""),"n/a")</f>
        <v>n/a</v>
      </c>
      <c r="J2315" s="359" t="str">
        <f>IFERROR(IF(OR(#REF!,#REF!,#REF!),J$3*$F2315,""),"n/a")</f>
        <v>n/a</v>
      </c>
      <c r="K2315" s="359" t="str">
        <f>IFERROR(IF(OR(#REF!,#REF!,#REF!),K$3*$F2315,""),"n/a")</f>
        <v>n/a</v>
      </c>
    </row>
    <row r="2316" spans="1:11" customFormat="1" ht="15.5" x14ac:dyDescent="0.35">
      <c r="A2316" s="8"/>
      <c r="B2316" s="574" t="s">
        <v>2656</v>
      </c>
      <c r="C2316" s="110" t="s">
        <v>2657</v>
      </c>
      <c r="D2316" s="20"/>
      <c r="E2316" s="20" t="s">
        <v>141</v>
      </c>
      <c r="F2316" s="393">
        <v>225.25</v>
      </c>
      <c r="G2316" s="358" t="s">
        <v>141</v>
      </c>
      <c r="H2316" s="359" t="str">
        <f>IFERROR(IF(OR(#REF!,#REF!,#REF!),H$3*$F2316,""),"n/a")</f>
        <v>n/a</v>
      </c>
      <c r="I2316" s="359" t="str">
        <f>IFERROR(IF(OR(#REF!,#REF!,#REF!),I$3*$F2316,""),"n/a")</f>
        <v>n/a</v>
      </c>
      <c r="J2316" s="359" t="str">
        <f>IFERROR(IF(OR(#REF!,#REF!,#REF!),J$3*$F2316,""),"n/a")</f>
        <v>n/a</v>
      </c>
      <c r="K2316" s="359" t="str">
        <f>IFERROR(IF(OR(#REF!,#REF!,#REF!),K$3*$F2316,""),"n/a")</f>
        <v>n/a</v>
      </c>
    </row>
    <row r="2317" spans="1:11" customFormat="1" ht="15.5" x14ac:dyDescent="0.35">
      <c r="A2317" s="8"/>
      <c r="B2317" s="574" t="s">
        <v>2658</v>
      </c>
      <c r="C2317" s="110" t="s">
        <v>2659</v>
      </c>
      <c r="D2317" s="20"/>
      <c r="E2317" s="20" t="s">
        <v>141</v>
      </c>
      <c r="F2317" s="393">
        <v>225.25</v>
      </c>
      <c r="G2317" s="358" t="s">
        <v>141</v>
      </c>
      <c r="H2317" s="359" t="str">
        <f>IFERROR(IF(OR(#REF!,#REF!,#REF!),H$3*$F2317,""),"n/a")</f>
        <v>n/a</v>
      </c>
      <c r="I2317" s="359" t="str">
        <f>IFERROR(IF(OR(#REF!,#REF!,#REF!),I$3*$F2317,""),"n/a")</f>
        <v>n/a</v>
      </c>
      <c r="J2317" s="359" t="str">
        <f>IFERROR(IF(OR(#REF!,#REF!,#REF!),J$3*$F2317,""),"n/a")</f>
        <v>n/a</v>
      </c>
      <c r="K2317" s="359" t="str">
        <f>IFERROR(IF(OR(#REF!,#REF!,#REF!),K$3*$F2317,""),"n/a")</f>
        <v>n/a</v>
      </c>
    </row>
    <row r="2318" spans="1:11" customFormat="1" ht="15.5" x14ac:dyDescent="0.35">
      <c r="A2318" s="8" t="s">
        <v>9392</v>
      </c>
      <c r="B2318" s="574" t="s">
        <v>2660</v>
      </c>
      <c r="C2318" s="110" t="s">
        <v>2661</v>
      </c>
      <c r="D2318" s="20"/>
      <c r="E2318" s="20" t="s">
        <v>141</v>
      </c>
      <c r="F2318" s="393">
        <v>177.6</v>
      </c>
      <c r="G2318" s="358" t="s">
        <v>141</v>
      </c>
      <c r="H2318" s="359" t="str">
        <f>IFERROR(IF(OR(#REF!,#REF!,#REF!),H$3*$F2318,""),"n/a")</f>
        <v>n/a</v>
      </c>
      <c r="I2318" s="359" t="str">
        <f>IFERROR(IF(OR(#REF!,#REF!,#REF!),I$3*$F2318,""),"n/a")</f>
        <v>n/a</v>
      </c>
      <c r="J2318" s="359" t="str">
        <f>IFERROR(IF(OR(#REF!,#REF!,#REF!),J$3*$F2318,""),"n/a")</f>
        <v>n/a</v>
      </c>
      <c r="K2318" s="359" t="str">
        <f>IFERROR(IF(OR(#REF!,#REF!,#REF!),K$3*$F2318,""),"n/a")</f>
        <v>n/a</v>
      </c>
    </row>
    <row r="2319" spans="1:11" customFormat="1" ht="15.5" x14ac:dyDescent="0.35">
      <c r="A2319" s="8"/>
      <c r="B2319" s="574" t="s">
        <v>404</v>
      </c>
      <c r="C2319" s="193" t="s">
        <v>405</v>
      </c>
      <c r="D2319" s="309"/>
      <c r="E2319" s="309"/>
      <c r="F2319" s="393">
        <v>177.6</v>
      </c>
      <c r="G2319" s="358" t="s">
        <v>141</v>
      </c>
      <c r="H2319" s="359" t="str">
        <f>IFERROR(IF(OR(#REF!,#REF!,#REF!),H$3*$F2319,""),"n/a")</f>
        <v>n/a</v>
      </c>
      <c r="I2319" s="359" t="str">
        <f>IFERROR(IF(OR(#REF!,#REF!,#REF!),I$3*$F2319,""),"n/a")</f>
        <v>n/a</v>
      </c>
      <c r="J2319" s="359" t="str">
        <f>IFERROR(IF(OR(#REF!,#REF!,#REF!),J$3*$F2319,""),"n/a")</f>
        <v>n/a</v>
      </c>
      <c r="K2319" s="359" t="str">
        <f>IFERROR(IF(OR(#REF!,#REF!,#REF!),K$3*$F2319,""),"n/a")</f>
        <v>n/a</v>
      </c>
    </row>
    <row r="2320" spans="1:11" customFormat="1" ht="15.5" x14ac:dyDescent="0.35">
      <c r="A2320" s="8"/>
      <c r="B2320" s="574" t="s">
        <v>443</v>
      </c>
      <c r="C2320" s="193" t="s">
        <v>444</v>
      </c>
      <c r="D2320" s="309"/>
      <c r="E2320" s="309"/>
      <c r="F2320" s="393">
        <v>177.6</v>
      </c>
      <c r="G2320" s="358" t="s">
        <v>141</v>
      </c>
      <c r="H2320" s="359" t="str">
        <f>IFERROR(IF(OR(#REF!,#REF!,#REF!),H$3*$F2320,""),"n/a")</f>
        <v>n/a</v>
      </c>
      <c r="I2320" s="359" t="str">
        <f>IFERROR(IF(OR(#REF!,#REF!,#REF!),I$3*$F2320,""),"n/a")</f>
        <v>n/a</v>
      </c>
      <c r="J2320" s="359" t="str">
        <f>IFERROR(IF(OR(#REF!,#REF!,#REF!),J$3*$F2320,""),"n/a")</f>
        <v>n/a</v>
      </c>
      <c r="K2320" s="359" t="str">
        <f>IFERROR(IF(OR(#REF!,#REF!,#REF!),K$3*$F2320,""),"n/a")</f>
        <v>n/a</v>
      </c>
    </row>
    <row r="2321" spans="1:11" customFormat="1" ht="15.5" x14ac:dyDescent="0.35">
      <c r="A2321" s="8"/>
      <c r="B2321" s="574" t="s">
        <v>2662</v>
      </c>
      <c r="C2321" s="193" t="s">
        <v>2663</v>
      </c>
      <c r="D2321" s="309"/>
      <c r="E2321" s="309" t="s">
        <v>141</v>
      </c>
      <c r="F2321" s="393">
        <v>177.6</v>
      </c>
      <c r="G2321" s="358" t="s">
        <v>141</v>
      </c>
      <c r="H2321" s="359" t="str">
        <f>IFERROR(IF(OR(#REF!,#REF!,#REF!),H$3*$F2321,""),"n/a")</f>
        <v>n/a</v>
      </c>
      <c r="I2321" s="359" t="str">
        <f>IFERROR(IF(OR(#REF!,#REF!,#REF!),I$3*$F2321,""),"n/a")</f>
        <v>n/a</v>
      </c>
      <c r="J2321" s="359" t="str">
        <f>IFERROR(IF(OR(#REF!,#REF!,#REF!),J$3*$F2321,""),"n/a")</f>
        <v>n/a</v>
      </c>
      <c r="K2321" s="359" t="str">
        <f>IFERROR(IF(OR(#REF!,#REF!,#REF!),K$3*$F2321,""),"n/a")</f>
        <v>n/a</v>
      </c>
    </row>
    <row r="2322" spans="1:11" customFormat="1" ht="15.5" x14ac:dyDescent="0.35">
      <c r="A2322" s="8"/>
      <c r="B2322" s="574" t="s">
        <v>2664</v>
      </c>
      <c r="C2322" s="193" t="s">
        <v>2665</v>
      </c>
      <c r="D2322" s="309"/>
      <c r="E2322" s="309"/>
      <c r="F2322" s="393">
        <v>177.6</v>
      </c>
      <c r="G2322" s="358" t="s">
        <v>141</v>
      </c>
      <c r="H2322" s="359" t="str">
        <f>IFERROR(IF(OR(#REF!,#REF!,#REF!),H$3*$F2322,""),"n/a")</f>
        <v>n/a</v>
      </c>
      <c r="I2322" s="359" t="str">
        <f>IFERROR(IF(OR(#REF!,#REF!,#REF!),I$3*$F2322,""),"n/a")</f>
        <v>n/a</v>
      </c>
      <c r="J2322" s="359" t="str">
        <f>IFERROR(IF(OR(#REF!,#REF!,#REF!),J$3*$F2322,""),"n/a")</f>
        <v>n/a</v>
      </c>
      <c r="K2322" s="359" t="str">
        <f>IFERROR(IF(OR(#REF!,#REF!,#REF!),K$3*$F2322,""),"n/a")</f>
        <v>n/a</v>
      </c>
    </row>
    <row r="2323" spans="1:11" customFormat="1" ht="31" x14ac:dyDescent="0.35">
      <c r="A2323" s="8" t="s">
        <v>9393</v>
      </c>
      <c r="B2323" s="574" t="s">
        <v>2666</v>
      </c>
      <c r="C2323" s="193" t="s">
        <v>2667</v>
      </c>
      <c r="D2323" s="309"/>
      <c r="E2323" s="309" t="s">
        <v>141</v>
      </c>
      <c r="F2323" s="393">
        <v>172.08</v>
      </c>
      <c r="G2323" s="358" t="s">
        <v>141</v>
      </c>
      <c r="H2323" s="359" t="str">
        <f>IFERROR(IF(OR(#REF!,#REF!,#REF!),H$3*$F2323,""),"n/a")</f>
        <v>n/a</v>
      </c>
      <c r="I2323" s="359" t="str">
        <f>IFERROR(IF(OR(#REF!,#REF!,#REF!),I$3*$F2323,""),"n/a")</f>
        <v>n/a</v>
      </c>
      <c r="J2323" s="359" t="str">
        <f>IFERROR(IF(OR(#REF!,#REF!,#REF!),J$3*$F2323,""),"n/a")</f>
        <v>n/a</v>
      </c>
      <c r="K2323" s="359" t="str">
        <f>IFERROR(IF(OR(#REF!,#REF!,#REF!),K$3*$F2323,""),"n/a")</f>
        <v>n/a</v>
      </c>
    </row>
    <row r="2324" spans="1:11" customFormat="1" ht="16" thickBot="1" x14ac:dyDescent="0.4">
      <c r="A2324" s="11"/>
      <c r="B2324" s="565" t="s">
        <v>2668</v>
      </c>
      <c r="C2324" s="391" t="s">
        <v>2669</v>
      </c>
      <c r="D2324" s="386"/>
      <c r="E2324" s="386" t="s">
        <v>141</v>
      </c>
      <c r="F2324" s="297">
        <v>172.08</v>
      </c>
      <c r="G2324" s="358" t="s">
        <v>141</v>
      </c>
      <c r="H2324" s="359" t="str">
        <f>IFERROR(IF(OR(#REF!,#REF!,#REF!),H$3*$F2324,""),"n/a")</f>
        <v>n/a</v>
      </c>
      <c r="I2324" s="359" t="str">
        <f>IFERROR(IF(OR(#REF!,#REF!,#REF!),I$3*$F2324,""),"n/a")</f>
        <v>n/a</v>
      </c>
      <c r="J2324" s="359" t="str">
        <f>IFERROR(IF(OR(#REF!,#REF!,#REF!),J$3*$F2324,""),"n/a")</f>
        <v>n/a</v>
      </c>
      <c r="K2324" s="359" t="str">
        <f>IFERROR(IF(OR(#REF!,#REF!,#REF!),K$3*$F2324,""),"n/a")</f>
        <v>n/a</v>
      </c>
    </row>
    <row r="2325" spans="1:11" customFormat="1" ht="15.5" x14ac:dyDescent="0.35">
      <c r="A2325" s="10" t="s">
        <v>9394</v>
      </c>
      <c r="B2325" s="16" t="s">
        <v>2670</v>
      </c>
      <c r="C2325" s="108" t="s">
        <v>2671</v>
      </c>
      <c r="D2325" s="18"/>
      <c r="E2325" s="18"/>
      <c r="F2325" s="276">
        <v>251.51</v>
      </c>
      <c r="G2325" s="358" t="s">
        <v>141</v>
      </c>
      <c r="H2325" s="359" t="str">
        <f>IFERROR(IF(OR(#REF!,#REF!,#REF!),H$3*$F2325,""),"n/a")</f>
        <v>n/a</v>
      </c>
      <c r="I2325" s="359" t="str">
        <f>IFERROR(IF(OR(#REF!,#REF!,#REF!),I$3*$F2325,""),"n/a")</f>
        <v>n/a</v>
      </c>
      <c r="J2325" s="359" t="str">
        <f>IFERROR(IF(OR(#REF!,#REF!,#REF!),J$3*$F2325,""),"n/a")</f>
        <v>n/a</v>
      </c>
      <c r="K2325" s="359" t="str">
        <f>IFERROR(IF(OR(#REF!,#REF!,#REF!),K$3*$F2325,""),"n/a")</f>
        <v>n/a</v>
      </c>
    </row>
    <row r="2326" spans="1:11" customFormat="1" ht="16" thickBot="1" x14ac:dyDescent="0.4">
      <c r="A2326" s="8"/>
      <c r="B2326" s="221" t="s">
        <v>2672</v>
      </c>
      <c r="C2326" s="247" t="s">
        <v>2673</v>
      </c>
      <c r="D2326" s="222"/>
      <c r="E2326" s="222"/>
      <c r="F2326" s="274">
        <v>251.51</v>
      </c>
      <c r="G2326" s="358" t="s">
        <v>141</v>
      </c>
      <c r="H2326" s="359" t="str">
        <f>IFERROR(IF(OR(#REF!,#REF!,#REF!),H$3*$F2326,""),"n/a")</f>
        <v>n/a</v>
      </c>
      <c r="I2326" s="359" t="str">
        <f>IFERROR(IF(OR(#REF!,#REF!,#REF!),I$3*$F2326,""),"n/a")</f>
        <v>n/a</v>
      </c>
      <c r="J2326" s="359" t="str">
        <f>IFERROR(IF(OR(#REF!,#REF!,#REF!),J$3*$F2326,""),"n/a")</f>
        <v>n/a</v>
      </c>
      <c r="K2326" s="359" t="str">
        <f>IFERROR(IF(OR(#REF!,#REF!,#REF!),K$3*$F2326,""),"n/a")</f>
        <v>n/a</v>
      </c>
    </row>
    <row r="2327" spans="1:11" customFormat="1" ht="15.5" x14ac:dyDescent="0.35">
      <c r="A2327" s="10"/>
      <c r="B2327" s="16" t="s">
        <v>2645</v>
      </c>
      <c r="C2327" s="108" t="s">
        <v>2674</v>
      </c>
      <c r="D2327" s="18"/>
      <c r="E2327" s="18"/>
      <c r="F2327" s="276">
        <v>251.51</v>
      </c>
      <c r="G2327" s="358" t="s">
        <v>141</v>
      </c>
      <c r="H2327" s="359" t="str">
        <f>IFERROR(IF(OR(#REF!,#REF!,#REF!),H$3*$F2327,""),"n/a")</f>
        <v>n/a</v>
      </c>
      <c r="I2327" s="359" t="str">
        <f>IFERROR(IF(OR(#REF!,#REF!,#REF!),I$3*$F2327,""),"n/a")</f>
        <v>n/a</v>
      </c>
      <c r="J2327" s="359" t="str">
        <f>IFERROR(IF(OR(#REF!,#REF!,#REF!),J$3*$F2327,""),"n/a")</f>
        <v>n/a</v>
      </c>
      <c r="K2327" s="359" t="str">
        <f>IFERROR(IF(OR(#REF!,#REF!,#REF!),K$3*$F2327,""),"n/a")</f>
        <v>n/a</v>
      </c>
    </row>
    <row r="2328" spans="1:11" customFormat="1" ht="15.5" x14ac:dyDescent="0.35">
      <c r="A2328" s="8"/>
      <c r="B2328" s="574" t="s">
        <v>2675</v>
      </c>
      <c r="C2328" s="193" t="s">
        <v>2676</v>
      </c>
      <c r="D2328" s="309"/>
      <c r="E2328" s="309"/>
      <c r="F2328" s="393">
        <v>251.51</v>
      </c>
      <c r="G2328" s="358" t="s">
        <v>141</v>
      </c>
      <c r="H2328" s="359" t="str">
        <f>IFERROR(IF(OR(#REF!,#REF!,#REF!),H$3*$F2328,""),"n/a")</f>
        <v>n/a</v>
      </c>
      <c r="I2328" s="359" t="str">
        <f>IFERROR(IF(OR(#REF!,#REF!,#REF!),I$3*$F2328,""),"n/a")</f>
        <v>n/a</v>
      </c>
      <c r="J2328" s="359" t="str">
        <f>IFERROR(IF(OR(#REF!,#REF!,#REF!),J$3*$F2328,""),"n/a")</f>
        <v>n/a</v>
      </c>
      <c r="K2328" s="359" t="str">
        <f>IFERROR(IF(OR(#REF!,#REF!,#REF!),K$3*$F2328,""),"n/a")</f>
        <v>n/a</v>
      </c>
    </row>
    <row r="2329" spans="1:11" customFormat="1" ht="15.5" x14ac:dyDescent="0.35">
      <c r="A2329" s="8" t="s">
        <v>9395</v>
      </c>
      <c r="B2329" s="574" t="s">
        <v>2677</v>
      </c>
      <c r="C2329" s="193" t="s">
        <v>2678</v>
      </c>
      <c r="D2329" s="309"/>
      <c r="E2329" s="309"/>
      <c r="F2329" s="393">
        <v>500.35</v>
      </c>
      <c r="G2329" s="358" t="s">
        <v>141</v>
      </c>
      <c r="H2329" s="359" t="str">
        <f>IFERROR(IF(OR(#REF!,#REF!,#REF!),H$3*$F2329,""),"n/a")</f>
        <v>n/a</v>
      </c>
      <c r="I2329" s="359" t="str">
        <f>IFERROR(IF(OR(#REF!,#REF!,#REF!),I$3*$F2329,""),"n/a")</f>
        <v>n/a</v>
      </c>
      <c r="J2329" s="359" t="str">
        <f>IFERROR(IF(OR(#REF!,#REF!,#REF!),J$3*$F2329,""),"n/a")</f>
        <v>n/a</v>
      </c>
      <c r="K2329" s="359" t="str">
        <f>IFERROR(IF(OR(#REF!,#REF!,#REF!),K$3*$F2329,""),"n/a")</f>
        <v>n/a</v>
      </c>
    </row>
    <row r="2330" spans="1:11" customFormat="1" ht="15.5" x14ac:dyDescent="0.35">
      <c r="A2330" s="8"/>
      <c r="B2330" s="574" t="s">
        <v>2679</v>
      </c>
      <c r="C2330" s="193" t="s">
        <v>2680</v>
      </c>
      <c r="D2330" s="309"/>
      <c r="E2330" s="309"/>
      <c r="F2330" s="393">
        <v>500.35</v>
      </c>
      <c r="G2330" s="358" t="s">
        <v>141</v>
      </c>
      <c r="H2330" s="359" t="str">
        <f>IFERROR(IF(OR(#REF!,#REF!,#REF!),H$3*$F2330,""),"n/a")</f>
        <v>n/a</v>
      </c>
      <c r="I2330" s="359" t="str">
        <f>IFERROR(IF(OR(#REF!,#REF!,#REF!),I$3*$F2330,""),"n/a")</f>
        <v>n/a</v>
      </c>
      <c r="J2330" s="359" t="str">
        <f>IFERROR(IF(OR(#REF!,#REF!,#REF!),J$3*$F2330,""),"n/a")</f>
        <v>n/a</v>
      </c>
      <c r="K2330" s="359" t="str">
        <f>IFERROR(IF(OR(#REF!,#REF!,#REF!),K$3*$F2330,""),"n/a")</f>
        <v>n/a</v>
      </c>
    </row>
    <row r="2331" spans="1:11" customFormat="1" ht="31.5" thickBot="1" x14ac:dyDescent="0.4">
      <c r="A2331" s="11" t="s">
        <v>9396</v>
      </c>
      <c r="B2331" s="565" t="s">
        <v>2681</v>
      </c>
      <c r="C2331" s="391" t="s">
        <v>2682</v>
      </c>
      <c r="D2331" s="386"/>
      <c r="E2331" s="386" t="s">
        <v>141</v>
      </c>
      <c r="F2331" s="344">
        <v>344.18</v>
      </c>
      <c r="G2331" s="358" t="s">
        <v>141</v>
      </c>
      <c r="H2331" s="359" t="str">
        <f>IFERROR(IF(OR(#REF!,#REF!,#REF!),H$3*$F2331,""),"n/a")</f>
        <v>n/a</v>
      </c>
      <c r="I2331" s="359" t="str">
        <f>IFERROR(IF(OR(#REF!,#REF!,#REF!),I$3*$F2331,""),"n/a")</f>
        <v>n/a</v>
      </c>
      <c r="J2331" s="359" t="str">
        <f>IFERROR(IF(OR(#REF!,#REF!,#REF!),J$3*$F2331,""),"n/a")</f>
        <v>n/a</v>
      </c>
      <c r="K2331" s="359" t="str">
        <f>IFERROR(IF(OR(#REF!,#REF!,#REF!),K$3*$F2331,""),"n/a")</f>
        <v>n/a</v>
      </c>
    </row>
    <row r="2332" spans="1:11" customFormat="1" ht="15.5" x14ac:dyDescent="0.35">
      <c r="A2332" s="10"/>
      <c r="B2332" s="16" t="s">
        <v>2683</v>
      </c>
      <c r="C2332" s="108" t="s">
        <v>2684</v>
      </c>
      <c r="D2332" s="18"/>
      <c r="E2332" s="18" t="s">
        <v>141</v>
      </c>
      <c r="F2332" s="276">
        <v>344.18</v>
      </c>
      <c r="G2332" s="358" t="s">
        <v>141</v>
      </c>
      <c r="H2332" s="359" t="str">
        <f>IFERROR(IF(OR(#REF!,#REF!,#REF!),H$3*$F2332,""),"n/a")</f>
        <v>n/a</v>
      </c>
      <c r="I2332" s="359" t="str">
        <f>IFERROR(IF(OR(#REF!,#REF!,#REF!),I$3*$F2332,""),"n/a")</f>
        <v>n/a</v>
      </c>
      <c r="J2332" s="359" t="str">
        <f>IFERROR(IF(OR(#REF!,#REF!,#REF!),J$3*$F2332,""),"n/a")</f>
        <v>n/a</v>
      </c>
      <c r="K2332" s="359" t="str">
        <f>IFERROR(IF(OR(#REF!,#REF!,#REF!),K$3*$F2332,""),"n/a")</f>
        <v>n/a</v>
      </c>
    </row>
    <row r="2333" spans="1:11" customFormat="1" ht="15.5" x14ac:dyDescent="0.35">
      <c r="A2333" s="8" t="s">
        <v>9397</v>
      </c>
      <c r="B2333" s="574" t="s">
        <v>2685</v>
      </c>
      <c r="C2333" s="193" t="s">
        <v>2686</v>
      </c>
      <c r="D2333" s="309"/>
      <c r="E2333" s="309"/>
      <c r="F2333" s="393">
        <v>369.55</v>
      </c>
      <c r="G2333" s="358" t="s">
        <v>141</v>
      </c>
      <c r="H2333" s="359" t="str">
        <f>IFERROR(IF(OR(#REF!,#REF!,#REF!),H$3*$F2333,""),"n/a")</f>
        <v>n/a</v>
      </c>
      <c r="I2333" s="359" t="str">
        <f>IFERROR(IF(OR(#REF!,#REF!,#REF!),I$3*$F2333,""),"n/a")</f>
        <v>n/a</v>
      </c>
      <c r="J2333" s="359" t="str">
        <f>IFERROR(IF(OR(#REF!,#REF!,#REF!),J$3*$F2333,""),"n/a")</f>
        <v>n/a</v>
      </c>
      <c r="K2333" s="359" t="str">
        <f>IFERROR(IF(OR(#REF!,#REF!,#REF!),K$3*$F2333,""),"n/a")</f>
        <v>n/a</v>
      </c>
    </row>
    <row r="2334" spans="1:11" customFormat="1" ht="15.5" x14ac:dyDescent="0.35">
      <c r="A2334" s="8"/>
      <c r="B2334" s="574" t="s">
        <v>2647</v>
      </c>
      <c r="C2334" s="193" t="s">
        <v>2687</v>
      </c>
      <c r="D2334" s="309"/>
      <c r="E2334" s="309"/>
      <c r="F2334" s="393">
        <v>369.55</v>
      </c>
      <c r="G2334" s="358" t="s">
        <v>141</v>
      </c>
      <c r="H2334" s="359" t="str">
        <f>IFERROR(IF(OR(#REF!,#REF!,#REF!),H$3*$F2334,""),"n/a")</f>
        <v>n/a</v>
      </c>
      <c r="I2334" s="359" t="str">
        <f>IFERROR(IF(OR(#REF!,#REF!,#REF!),I$3*$F2334,""),"n/a")</f>
        <v>n/a</v>
      </c>
      <c r="J2334" s="359" t="str">
        <f>IFERROR(IF(OR(#REF!,#REF!,#REF!),J$3*$F2334,""),"n/a")</f>
        <v>n/a</v>
      </c>
      <c r="K2334" s="359" t="str">
        <f>IFERROR(IF(OR(#REF!,#REF!,#REF!),K$3*$F2334,""),"n/a")</f>
        <v>n/a</v>
      </c>
    </row>
    <row r="2335" spans="1:11" customFormat="1" ht="15.5" x14ac:dyDescent="0.35">
      <c r="A2335" s="8"/>
      <c r="B2335" s="574" t="s">
        <v>2646</v>
      </c>
      <c r="C2335" s="193" t="s">
        <v>2688</v>
      </c>
      <c r="D2335" s="309"/>
      <c r="E2335" s="309"/>
      <c r="F2335" s="393">
        <v>369.55</v>
      </c>
      <c r="G2335" s="358" t="s">
        <v>141</v>
      </c>
      <c r="H2335" s="359" t="str">
        <f>IFERROR(IF(OR(#REF!,#REF!,#REF!),H$3*$F2335,""),"n/a")</f>
        <v>n/a</v>
      </c>
      <c r="I2335" s="359" t="str">
        <f>IFERROR(IF(OR(#REF!,#REF!,#REF!),I$3*$F2335,""),"n/a")</f>
        <v>n/a</v>
      </c>
      <c r="J2335" s="359" t="str">
        <f>IFERROR(IF(OR(#REF!,#REF!,#REF!),J$3*$F2335,""),"n/a")</f>
        <v>n/a</v>
      </c>
      <c r="K2335" s="359" t="str">
        <f>IFERROR(IF(OR(#REF!,#REF!,#REF!),K$3*$F2335,""),"n/a")</f>
        <v>n/a</v>
      </c>
    </row>
    <row r="2336" spans="1:11" customFormat="1" ht="15.5" x14ac:dyDescent="0.35">
      <c r="A2336" s="8" t="s">
        <v>9398</v>
      </c>
      <c r="B2336" s="574" t="s">
        <v>2689</v>
      </c>
      <c r="C2336" s="193" t="s">
        <v>2690</v>
      </c>
      <c r="D2336" s="309"/>
      <c r="E2336" s="309"/>
      <c r="F2336" s="393">
        <v>315.18</v>
      </c>
      <c r="G2336" s="358" t="s">
        <v>141</v>
      </c>
      <c r="H2336" s="359" t="str">
        <f>IFERROR(IF(OR(#REF!,#REF!,#REF!),H$3*$F2336,""),"n/a")</f>
        <v>n/a</v>
      </c>
      <c r="I2336" s="359" t="str">
        <f>IFERROR(IF(OR(#REF!,#REF!,#REF!),I$3*$F2336,""),"n/a")</f>
        <v>n/a</v>
      </c>
      <c r="J2336" s="359" t="str">
        <f>IFERROR(IF(OR(#REF!,#REF!,#REF!),J$3*$F2336,""),"n/a")</f>
        <v>n/a</v>
      </c>
      <c r="K2336" s="359" t="str">
        <f>IFERROR(IF(OR(#REF!,#REF!,#REF!),K$3*$F2336,""),"n/a")</f>
        <v>n/a</v>
      </c>
    </row>
    <row r="2337" spans="1:11" customFormat="1" ht="15.5" x14ac:dyDescent="0.35">
      <c r="A2337" s="8"/>
      <c r="B2337" s="574" t="s">
        <v>2691</v>
      </c>
      <c r="C2337" s="193" t="s">
        <v>2692</v>
      </c>
      <c r="D2337" s="309"/>
      <c r="E2337" s="309" t="s">
        <v>141</v>
      </c>
      <c r="F2337" s="393">
        <v>315.18</v>
      </c>
      <c r="G2337" s="358" t="s">
        <v>141</v>
      </c>
      <c r="H2337" s="359" t="str">
        <f>IFERROR(IF(OR(#REF!,#REF!,#REF!),H$3*$F2337,""),"n/a")</f>
        <v>n/a</v>
      </c>
      <c r="I2337" s="359" t="str">
        <f>IFERROR(IF(OR(#REF!,#REF!,#REF!),I$3*$F2337,""),"n/a")</f>
        <v>n/a</v>
      </c>
      <c r="J2337" s="359" t="str">
        <f>IFERROR(IF(OR(#REF!,#REF!,#REF!),J$3*$F2337,""),"n/a")</f>
        <v>n/a</v>
      </c>
      <c r="K2337" s="359" t="str">
        <f>IFERROR(IF(OR(#REF!,#REF!,#REF!),K$3*$F2337,""),"n/a")</f>
        <v>n/a</v>
      </c>
    </row>
    <row r="2338" spans="1:11" customFormat="1" ht="15.5" x14ac:dyDescent="0.35">
      <c r="A2338" s="8"/>
      <c r="B2338" s="574" t="s">
        <v>2693</v>
      </c>
      <c r="C2338" s="193" t="s">
        <v>2694</v>
      </c>
      <c r="D2338" s="309"/>
      <c r="E2338" s="309" t="s">
        <v>141</v>
      </c>
      <c r="F2338" s="393">
        <v>315.18</v>
      </c>
      <c r="G2338" s="358" t="s">
        <v>141</v>
      </c>
      <c r="H2338" s="359" t="str">
        <f>IFERROR(IF(OR(#REF!,#REF!,#REF!),H$3*$F2338,""),"n/a")</f>
        <v>n/a</v>
      </c>
      <c r="I2338" s="359" t="str">
        <f>IFERROR(IF(OR(#REF!,#REF!,#REF!),I$3*$F2338,""),"n/a")</f>
        <v>n/a</v>
      </c>
      <c r="J2338" s="359" t="str">
        <f>IFERROR(IF(OR(#REF!,#REF!,#REF!),J$3*$F2338,""),"n/a")</f>
        <v>n/a</v>
      </c>
      <c r="K2338" s="359" t="str">
        <f>IFERROR(IF(OR(#REF!,#REF!,#REF!),K$3*$F2338,""),"n/a")</f>
        <v>n/a</v>
      </c>
    </row>
    <row r="2339" spans="1:11" customFormat="1" ht="15.5" x14ac:dyDescent="0.35">
      <c r="A2339" s="8" t="s">
        <v>2695</v>
      </c>
      <c r="B2339" s="574" t="s">
        <v>2696</v>
      </c>
      <c r="C2339" s="193" t="s">
        <v>2697</v>
      </c>
      <c r="D2339" s="309"/>
      <c r="E2339" s="309"/>
      <c r="F2339" s="393">
        <v>387.14</v>
      </c>
      <c r="G2339" s="358" t="s">
        <v>141</v>
      </c>
      <c r="H2339" s="359" t="str">
        <f>IFERROR(IF(OR(#REF!,#REF!,#REF!),H$3*$F2339,""),"n/a")</f>
        <v>n/a</v>
      </c>
      <c r="I2339" s="359" t="str">
        <f>IFERROR(IF(OR(#REF!,#REF!,#REF!),I$3*$F2339,""),"n/a")</f>
        <v>n/a</v>
      </c>
      <c r="J2339" s="359" t="str">
        <f>IFERROR(IF(OR(#REF!,#REF!,#REF!),J$3*$F2339,""),"n/a")</f>
        <v>n/a</v>
      </c>
      <c r="K2339" s="359" t="str">
        <f>IFERROR(IF(OR(#REF!,#REF!,#REF!),K$3*$F2339,""),"n/a")</f>
        <v>n/a</v>
      </c>
    </row>
    <row r="2340" spans="1:11" customFormat="1" ht="16" thickBot="1" x14ac:dyDescent="0.4">
      <c r="A2340" s="11"/>
      <c r="B2340" s="565" t="s">
        <v>2698</v>
      </c>
      <c r="C2340" s="391" t="s">
        <v>2699</v>
      </c>
      <c r="D2340" s="386"/>
      <c r="E2340" s="386"/>
      <c r="F2340" s="344">
        <v>387.14</v>
      </c>
      <c r="G2340" s="358" t="s">
        <v>141</v>
      </c>
      <c r="H2340" s="359" t="str">
        <f>IFERROR(IF(OR(#REF!,#REF!,#REF!),H$3*$F2340,""),"n/a")</f>
        <v>n/a</v>
      </c>
      <c r="I2340" s="359" t="str">
        <f>IFERROR(IF(OR(#REF!,#REF!,#REF!),I$3*$F2340,""),"n/a")</f>
        <v>n/a</v>
      </c>
      <c r="J2340" s="359" t="str">
        <f>IFERROR(IF(OR(#REF!,#REF!,#REF!),J$3*$F2340,""),"n/a")</f>
        <v>n/a</v>
      </c>
      <c r="K2340" s="359" t="str">
        <f>IFERROR(IF(OR(#REF!,#REF!,#REF!),K$3*$F2340,""),"n/a")</f>
        <v>n/a</v>
      </c>
    </row>
    <row r="2341" spans="1:11" customFormat="1" ht="15.5" x14ac:dyDescent="0.35">
      <c r="A2341" s="8"/>
      <c r="B2341" s="3" t="s">
        <v>2700</v>
      </c>
      <c r="C2341" s="110" t="s">
        <v>2701</v>
      </c>
      <c r="D2341" s="20"/>
      <c r="E2341" s="20"/>
      <c r="F2341" s="273">
        <v>387.14</v>
      </c>
      <c r="G2341" s="358" t="s">
        <v>141</v>
      </c>
      <c r="H2341" s="359" t="str">
        <f>IFERROR(IF(OR(#REF!,#REF!,#REF!),H$3*$F2341,""),"n/a")</f>
        <v>n/a</v>
      </c>
      <c r="I2341" s="359" t="str">
        <f>IFERROR(IF(OR(#REF!,#REF!,#REF!),I$3*$F2341,""),"n/a")</f>
        <v>n/a</v>
      </c>
      <c r="J2341" s="359" t="str">
        <f>IFERROR(IF(OR(#REF!,#REF!,#REF!),J$3*$F2341,""),"n/a")</f>
        <v>n/a</v>
      </c>
      <c r="K2341" s="359" t="str">
        <f>IFERROR(IF(OR(#REF!,#REF!,#REF!),K$3*$F2341,""),"n/a")</f>
        <v>n/a</v>
      </c>
    </row>
    <row r="2342" spans="1:11" customFormat="1" ht="15.5" x14ac:dyDescent="0.35">
      <c r="A2342" s="8" t="s">
        <v>2702</v>
      </c>
      <c r="B2342" s="574" t="s">
        <v>2703</v>
      </c>
      <c r="C2342" s="193" t="s">
        <v>2704</v>
      </c>
      <c r="D2342" s="309"/>
      <c r="E2342" s="309"/>
      <c r="F2342" s="393">
        <v>414.99</v>
      </c>
      <c r="G2342" s="358" t="s">
        <v>141</v>
      </c>
      <c r="H2342" s="359" t="str">
        <f>IFERROR(IF(OR(#REF!,#REF!,#REF!),H$3*$F2342,""),"n/a")</f>
        <v>n/a</v>
      </c>
      <c r="I2342" s="359" t="str">
        <f>IFERROR(IF(OR(#REF!,#REF!,#REF!),I$3*$F2342,""),"n/a")</f>
        <v>n/a</v>
      </c>
      <c r="J2342" s="359" t="str">
        <f>IFERROR(IF(OR(#REF!,#REF!,#REF!),J$3*$F2342,""),"n/a")</f>
        <v>n/a</v>
      </c>
      <c r="K2342" s="359" t="str">
        <f>IFERROR(IF(OR(#REF!,#REF!,#REF!),K$3*$F2342,""),"n/a")</f>
        <v>n/a</v>
      </c>
    </row>
    <row r="2343" spans="1:11" customFormat="1" ht="15.5" x14ac:dyDescent="0.35">
      <c r="A2343" s="8"/>
      <c r="B2343" s="574" t="s">
        <v>2705</v>
      </c>
      <c r="C2343" s="193" t="s">
        <v>2706</v>
      </c>
      <c r="D2343" s="309"/>
      <c r="E2343" s="309"/>
      <c r="F2343" s="393">
        <v>414.99</v>
      </c>
      <c r="G2343" s="358" t="s">
        <v>141</v>
      </c>
      <c r="H2343" s="359" t="str">
        <f>IFERROR(IF(OR(#REF!,#REF!,#REF!),H$3*$F2343,""),"n/a")</f>
        <v>n/a</v>
      </c>
      <c r="I2343" s="359" t="str">
        <f>IFERROR(IF(OR(#REF!,#REF!,#REF!),I$3*$F2343,""),"n/a")</f>
        <v>n/a</v>
      </c>
      <c r="J2343" s="359" t="str">
        <f>IFERROR(IF(OR(#REF!,#REF!,#REF!),J$3*$F2343,""),"n/a")</f>
        <v>n/a</v>
      </c>
      <c r="K2343" s="359" t="str">
        <f>IFERROR(IF(OR(#REF!,#REF!,#REF!),K$3*$F2343,""),"n/a")</f>
        <v>n/a</v>
      </c>
    </row>
    <row r="2344" spans="1:11" customFormat="1" ht="31" x14ac:dyDescent="0.35">
      <c r="A2344" s="8"/>
      <c r="B2344" s="574" t="s">
        <v>8122</v>
      </c>
      <c r="C2344" s="193" t="s">
        <v>7423</v>
      </c>
      <c r="D2344" s="309"/>
      <c r="E2344" s="309"/>
      <c r="F2344" s="393">
        <v>404.87</v>
      </c>
      <c r="G2344" s="358" t="s">
        <v>141</v>
      </c>
      <c r="H2344" s="359" t="str">
        <f>IFERROR(IF(OR(#REF!,#REF!,#REF!),H$3*$F2344,""),"n/a")</f>
        <v>n/a</v>
      </c>
      <c r="I2344" s="359" t="str">
        <f>IFERROR(IF(OR(#REF!,#REF!,#REF!),I$3*$F2344,""),"n/a")</f>
        <v>n/a</v>
      </c>
      <c r="J2344" s="359" t="str">
        <f>IFERROR(IF(OR(#REF!,#REF!,#REF!),J$3*$F2344,""),"n/a")</f>
        <v>n/a</v>
      </c>
      <c r="K2344" s="359" t="str">
        <f>IFERROR(IF(OR(#REF!,#REF!,#REF!),K$3*$F2344,""),"n/a")</f>
        <v>n/a</v>
      </c>
    </row>
    <row r="2345" spans="1:11" customFormat="1" ht="15.5" x14ac:dyDescent="0.35">
      <c r="A2345" s="8"/>
      <c r="B2345" s="574" t="s">
        <v>2707</v>
      </c>
      <c r="C2345" s="193" t="s">
        <v>2708</v>
      </c>
      <c r="D2345" s="309"/>
      <c r="E2345" s="309" t="s">
        <v>141</v>
      </c>
      <c r="F2345" s="393">
        <v>414.99</v>
      </c>
      <c r="G2345" s="358" t="s">
        <v>141</v>
      </c>
      <c r="H2345" s="359" t="str">
        <f>IFERROR(IF(OR(#REF!,#REF!,#REF!),H$3*$F2345,""),"n/a")</f>
        <v>n/a</v>
      </c>
      <c r="I2345" s="359" t="str">
        <f>IFERROR(IF(OR(#REF!,#REF!,#REF!),I$3*$F2345,""),"n/a")</f>
        <v>n/a</v>
      </c>
      <c r="J2345" s="359" t="str">
        <f>IFERROR(IF(OR(#REF!,#REF!,#REF!),J$3*$F2345,""),"n/a")</f>
        <v>n/a</v>
      </c>
      <c r="K2345" s="359" t="str">
        <f>IFERROR(IF(OR(#REF!,#REF!,#REF!),K$3*$F2345,""),"n/a")</f>
        <v>n/a</v>
      </c>
    </row>
    <row r="2346" spans="1:11" customFormat="1" ht="15.5" x14ac:dyDescent="0.35">
      <c r="A2346" s="8" t="s">
        <v>2709</v>
      </c>
      <c r="B2346" s="574" t="s">
        <v>8123</v>
      </c>
      <c r="C2346" s="193" t="s">
        <v>2710</v>
      </c>
      <c r="D2346" s="309"/>
      <c r="E2346" s="309"/>
      <c r="F2346" s="393">
        <v>743.01</v>
      </c>
      <c r="G2346" s="358" t="s">
        <v>141</v>
      </c>
      <c r="H2346" s="359" t="str">
        <f>IFERROR(IF(OR(#REF!,#REF!,#REF!),H$3*$F2346,""),"n/a")</f>
        <v>n/a</v>
      </c>
      <c r="I2346" s="359" t="str">
        <f>IFERROR(IF(OR(#REF!,#REF!,#REF!),I$3*$F2346,""),"n/a")</f>
        <v>n/a</v>
      </c>
      <c r="J2346" s="359" t="str">
        <f>IFERROR(IF(OR(#REF!,#REF!,#REF!),J$3*$F2346,""),"n/a")</f>
        <v>n/a</v>
      </c>
      <c r="K2346" s="359" t="str">
        <f>IFERROR(IF(OR(#REF!,#REF!,#REF!),K$3*$F2346,""),"n/a")</f>
        <v>n/a</v>
      </c>
    </row>
    <row r="2347" spans="1:11" customFormat="1" ht="15.5" x14ac:dyDescent="0.35">
      <c r="A2347" s="8"/>
      <c r="B2347" s="574" t="s">
        <v>2711</v>
      </c>
      <c r="C2347" s="193" t="s">
        <v>2712</v>
      </c>
      <c r="D2347" s="309"/>
      <c r="E2347" s="309"/>
      <c r="F2347" s="393">
        <v>743.01</v>
      </c>
      <c r="G2347" s="358" t="s">
        <v>141</v>
      </c>
      <c r="H2347" s="359" t="str">
        <f>IFERROR(IF(OR(#REF!,#REF!,#REF!),H$3*$F2347,""),"n/a")</f>
        <v>n/a</v>
      </c>
      <c r="I2347" s="359" t="str">
        <f>IFERROR(IF(OR(#REF!,#REF!,#REF!),I$3*$F2347,""),"n/a")</f>
        <v>n/a</v>
      </c>
      <c r="J2347" s="359" t="str">
        <f>IFERROR(IF(OR(#REF!,#REF!,#REF!),J$3*$F2347,""),"n/a")</f>
        <v>n/a</v>
      </c>
      <c r="K2347" s="359" t="str">
        <f>IFERROR(IF(OR(#REF!,#REF!,#REF!),K$3*$F2347,""),"n/a")</f>
        <v>n/a</v>
      </c>
    </row>
    <row r="2348" spans="1:11" customFormat="1" ht="15.5" x14ac:dyDescent="0.35">
      <c r="A2348" s="8"/>
      <c r="B2348" s="574" t="s">
        <v>2713</v>
      </c>
      <c r="C2348" s="193" t="s">
        <v>2714</v>
      </c>
      <c r="D2348" s="309"/>
      <c r="E2348" s="309"/>
      <c r="F2348" s="393">
        <v>743.01</v>
      </c>
      <c r="G2348" s="358" t="s">
        <v>141</v>
      </c>
      <c r="H2348" s="359" t="str">
        <f>IFERROR(IF(OR(#REF!,#REF!,#REF!),H$3*$F2348,""),"n/a")</f>
        <v>n/a</v>
      </c>
      <c r="I2348" s="359" t="str">
        <f>IFERROR(IF(OR(#REF!,#REF!,#REF!),I$3*$F2348,""),"n/a")</f>
        <v>n/a</v>
      </c>
      <c r="J2348" s="359" t="str">
        <f>IFERROR(IF(OR(#REF!,#REF!,#REF!),J$3*$F2348,""),"n/a")</f>
        <v>n/a</v>
      </c>
      <c r="K2348" s="359" t="str">
        <f>IFERROR(IF(OR(#REF!,#REF!,#REF!),K$3*$F2348,""),"n/a")</f>
        <v>n/a</v>
      </c>
    </row>
    <row r="2349" spans="1:11" customFormat="1" ht="16" thickBot="1" x14ac:dyDescent="0.4">
      <c r="A2349" s="8" t="s">
        <v>9399</v>
      </c>
      <c r="B2349" s="221" t="s">
        <v>2715</v>
      </c>
      <c r="C2349" s="247" t="s">
        <v>8124</v>
      </c>
      <c r="D2349" s="222"/>
      <c r="E2349" s="222" t="s">
        <v>141</v>
      </c>
      <c r="F2349" s="274">
        <v>895.16</v>
      </c>
      <c r="G2349" s="358" t="s">
        <v>141</v>
      </c>
      <c r="H2349" s="359" t="str">
        <f>IFERROR(IF(OR(#REF!,#REF!,#REF!),H$3*$F2349,""),"n/a")</f>
        <v>n/a</v>
      </c>
      <c r="I2349" s="359" t="str">
        <f>IFERROR(IF(OR(#REF!,#REF!,#REF!),I$3*$F2349,""),"n/a")</f>
        <v>n/a</v>
      </c>
      <c r="J2349" s="359" t="str">
        <f>IFERROR(IF(OR(#REF!,#REF!,#REF!),J$3*$F2349,""),"n/a")</f>
        <v>n/a</v>
      </c>
      <c r="K2349" s="359" t="str">
        <f>IFERROR(IF(OR(#REF!,#REF!,#REF!),K$3*$F2349,""),"n/a")</f>
        <v>n/a</v>
      </c>
    </row>
    <row r="2350" spans="1:11" customFormat="1" ht="15.5" x14ac:dyDescent="0.35">
      <c r="A2350" s="10"/>
      <c r="B2350" s="16" t="s">
        <v>2716</v>
      </c>
      <c r="C2350" s="108" t="s">
        <v>2717</v>
      </c>
      <c r="D2350" s="18"/>
      <c r="E2350" s="18"/>
      <c r="F2350" s="276">
        <v>895.16</v>
      </c>
      <c r="G2350" s="358" t="s">
        <v>141</v>
      </c>
      <c r="H2350" s="359" t="str">
        <f>IFERROR(IF(OR(#REF!,#REF!,#REF!),H$3*$F2350,""),"n/a")</f>
        <v>n/a</v>
      </c>
      <c r="I2350" s="359" t="str">
        <f>IFERROR(IF(OR(#REF!,#REF!,#REF!),I$3*$F2350,""),"n/a")</f>
        <v>n/a</v>
      </c>
      <c r="J2350" s="359" t="str">
        <f>IFERROR(IF(OR(#REF!,#REF!,#REF!),J$3*$F2350,""),"n/a")</f>
        <v>n/a</v>
      </c>
      <c r="K2350" s="359" t="str">
        <f>IFERROR(IF(OR(#REF!,#REF!,#REF!),K$3*$F2350,""),"n/a")</f>
        <v>n/a</v>
      </c>
    </row>
    <row r="2351" spans="1:11" customFormat="1" ht="15.5" x14ac:dyDescent="0.35">
      <c r="A2351" s="8"/>
      <c r="B2351" s="574" t="s">
        <v>8125</v>
      </c>
      <c r="C2351" s="193" t="s">
        <v>7236</v>
      </c>
      <c r="D2351" s="309"/>
      <c r="E2351" s="309"/>
      <c r="F2351" s="393">
        <v>895.16</v>
      </c>
      <c r="G2351" s="358" t="s">
        <v>141</v>
      </c>
      <c r="H2351" s="359" t="str">
        <f>IFERROR(IF(OR(#REF!,#REF!,#REF!),H$3*$F2351,""),"n/a")</f>
        <v>n/a</v>
      </c>
      <c r="I2351" s="359" t="str">
        <f>IFERROR(IF(OR(#REF!,#REF!,#REF!),I$3*$F2351,""),"n/a")</f>
        <v>n/a</v>
      </c>
      <c r="J2351" s="359" t="str">
        <f>IFERROR(IF(OR(#REF!,#REF!,#REF!),J$3*$F2351,""),"n/a")</f>
        <v>n/a</v>
      </c>
      <c r="K2351" s="359" t="str">
        <f>IFERROR(IF(OR(#REF!,#REF!,#REF!),K$3*$F2351,""),"n/a")</f>
        <v>n/a</v>
      </c>
    </row>
    <row r="2352" spans="1:11" customFormat="1" ht="15.5" x14ac:dyDescent="0.35">
      <c r="A2352" s="8"/>
      <c r="B2352" s="574" t="s">
        <v>2718</v>
      </c>
      <c r="C2352" s="193" t="s">
        <v>2719</v>
      </c>
      <c r="D2352" s="309"/>
      <c r="E2352" s="309" t="s">
        <v>141</v>
      </c>
      <c r="F2352" s="393">
        <v>895.16</v>
      </c>
      <c r="G2352" s="358" t="s">
        <v>141</v>
      </c>
      <c r="H2352" s="359" t="str">
        <f>IFERROR(IF(OR(#REF!,#REF!,#REF!),H$3*$F2352,""),"n/a")</f>
        <v>n/a</v>
      </c>
      <c r="I2352" s="359" t="str">
        <f>IFERROR(IF(OR(#REF!,#REF!,#REF!),I$3*$F2352,""),"n/a")</f>
        <v>n/a</v>
      </c>
      <c r="J2352" s="359" t="str">
        <f>IFERROR(IF(OR(#REF!,#REF!,#REF!),J$3*$F2352,""),"n/a")</f>
        <v>n/a</v>
      </c>
      <c r="K2352" s="359" t="str">
        <f>IFERROR(IF(OR(#REF!,#REF!,#REF!),K$3*$F2352,""),"n/a")</f>
        <v>n/a</v>
      </c>
    </row>
    <row r="2353" spans="1:11" customFormat="1" ht="15.5" x14ac:dyDescent="0.35">
      <c r="A2353" s="8" t="s">
        <v>2720</v>
      </c>
      <c r="B2353" s="574" t="s">
        <v>2721</v>
      </c>
      <c r="C2353" s="193" t="s">
        <v>2722</v>
      </c>
      <c r="D2353" s="309"/>
      <c r="E2353" s="309"/>
      <c r="F2353" s="393">
        <v>573.64</v>
      </c>
      <c r="G2353" s="358" t="s">
        <v>141</v>
      </c>
      <c r="H2353" s="359" t="str">
        <f>IFERROR(IF(OR(#REF!,#REF!,#REF!),H$3*$F2353,""),"n/a")</f>
        <v>n/a</v>
      </c>
      <c r="I2353" s="359" t="str">
        <f>IFERROR(IF(OR(#REF!,#REF!,#REF!),I$3*$F2353,""),"n/a")</f>
        <v>n/a</v>
      </c>
      <c r="J2353" s="359" t="str">
        <f>IFERROR(IF(OR(#REF!,#REF!,#REF!),J$3*$F2353,""),"n/a")</f>
        <v>n/a</v>
      </c>
      <c r="K2353" s="359" t="str">
        <f>IFERROR(IF(OR(#REF!,#REF!,#REF!),K$3*$F2353,""),"n/a")</f>
        <v>n/a</v>
      </c>
    </row>
    <row r="2354" spans="1:11" customFormat="1" ht="15.5" x14ac:dyDescent="0.35">
      <c r="A2354" s="8"/>
      <c r="B2354" s="221" t="s">
        <v>2723</v>
      </c>
      <c r="C2354" s="247" t="s">
        <v>2724</v>
      </c>
      <c r="D2354" s="222"/>
      <c r="E2354" s="222"/>
      <c r="F2354" s="274">
        <v>573.64</v>
      </c>
      <c r="G2354" s="358" t="s">
        <v>141</v>
      </c>
      <c r="H2354" s="359" t="str">
        <f>IFERROR(IF(OR(#REF!,#REF!,#REF!),H$3*$F2354,""),"n/a")</f>
        <v>n/a</v>
      </c>
      <c r="I2354" s="359" t="str">
        <f>IFERROR(IF(OR(#REF!,#REF!,#REF!),I$3*$F2354,""),"n/a")</f>
        <v>n/a</v>
      </c>
      <c r="J2354" s="359" t="str">
        <f>IFERROR(IF(OR(#REF!,#REF!,#REF!),J$3*$F2354,""),"n/a")</f>
        <v>n/a</v>
      </c>
      <c r="K2354" s="359" t="str">
        <f>IFERROR(IF(OR(#REF!,#REF!,#REF!),K$3*$F2354,""),"n/a")</f>
        <v>n/a</v>
      </c>
    </row>
    <row r="2355" spans="1:11" customFormat="1" ht="15.5" x14ac:dyDescent="0.35">
      <c r="A2355" s="8"/>
      <c r="B2355" s="574" t="s">
        <v>2725</v>
      </c>
      <c r="C2355" s="193" t="s">
        <v>2726</v>
      </c>
      <c r="D2355" s="309"/>
      <c r="E2355" s="309" t="s">
        <v>141</v>
      </c>
      <c r="F2355" s="393">
        <v>573.64</v>
      </c>
      <c r="G2355" s="358" t="s">
        <v>141</v>
      </c>
      <c r="H2355" s="359" t="str">
        <f>IFERROR(IF(OR(#REF!,#REF!,#REF!),H$3*$F2355,""),"n/a")</f>
        <v>n/a</v>
      </c>
      <c r="I2355" s="359" t="str">
        <f>IFERROR(IF(OR(#REF!,#REF!,#REF!),I$3*$F2355,""),"n/a")</f>
        <v>n/a</v>
      </c>
      <c r="J2355" s="359" t="str">
        <f>IFERROR(IF(OR(#REF!,#REF!,#REF!),J$3*$F2355,""),"n/a")</f>
        <v>n/a</v>
      </c>
      <c r="K2355" s="359" t="str">
        <f>IFERROR(IF(OR(#REF!,#REF!,#REF!),K$3*$F2355,""),"n/a")</f>
        <v>n/a</v>
      </c>
    </row>
    <row r="2356" spans="1:11" customFormat="1" ht="15.5" x14ac:dyDescent="0.35">
      <c r="A2356" s="8" t="s">
        <v>2727</v>
      </c>
      <c r="B2356" s="574" t="s">
        <v>2728</v>
      </c>
      <c r="C2356" s="193" t="s">
        <v>2729</v>
      </c>
      <c r="D2356" s="309"/>
      <c r="E2356" s="309"/>
      <c r="F2356" s="393">
        <v>28.31</v>
      </c>
      <c r="G2356" s="358" t="s">
        <v>141</v>
      </c>
      <c r="H2356" s="359" t="str">
        <f>IFERROR(IF(OR(#REF!,#REF!,#REF!),H$3*$F2356,""),"n/a")</f>
        <v>n/a</v>
      </c>
      <c r="I2356" s="359" t="str">
        <f>IFERROR(IF(OR(#REF!,#REF!,#REF!),I$3*$F2356,""),"n/a")</f>
        <v>n/a</v>
      </c>
      <c r="J2356" s="359" t="str">
        <f>IFERROR(IF(OR(#REF!,#REF!,#REF!),J$3*$F2356,""),"n/a")</f>
        <v>n/a</v>
      </c>
      <c r="K2356" s="359" t="str">
        <f>IFERROR(IF(OR(#REF!,#REF!,#REF!),K$3*$F2356,""),"n/a")</f>
        <v>n/a</v>
      </c>
    </row>
    <row r="2357" spans="1:11" customFormat="1" ht="15.5" x14ac:dyDescent="0.35">
      <c r="A2357" s="8"/>
      <c r="B2357" s="574" t="s">
        <v>2730</v>
      </c>
      <c r="C2357" s="193" t="s">
        <v>2731</v>
      </c>
      <c r="D2357" s="309"/>
      <c r="E2357" s="317"/>
      <c r="F2357" s="393">
        <v>28.31</v>
      </c>
      <c r="G2357" s="358" t="s">
        <v>141</v>
      </c>
      <c r="H2357" s="359" t="str">
        <f>IFERROR(IF(OR(#REF!,#REF!,#REF!),H$3*$F2357,""),"n/a")</f>
        <v>n/a</v>
      </c>
      <c r="I2357" s="359" t="str">
        <f>IFERROR(IF(OR(#REF!,#REF!,#REF!),I$3*$F2357,""),"n/a")</f>
        <v>n/a</v>
      </c>
      <c r="J2357" s="359" t="str">
        <f>IFERROR(IF(OR(#REF!,#REF!,#REF!),J$3*$F2357,""),"n/a")</f>
        <v>n/a</v>
      </c>
      <c r="K2357" s="359" t="str">
        <f>IFERROR(IF(OR(#REF!,#REF!,#REF!),K$3*$F2357,""),"n/a")</f>
        <v>n/a</v>
      </c>
    </row>
    <row r="2358" spans="1:11" customFormat="1" ht="16" thickBot="1" x14ac:dyDescent="0.4">
      <c r="A2358" s="11" t="s">
        <v>2732</v>
      </c>
      <c r="B2358" s="565" t="s">
        <v>2728</v>
      </c>
      <c r="C2358" s="391" t="s">
        <v>2733</v>
      </c>
      <c r="D2358" s="386"/>
      <c r="E2358" s="386"/>
      <c r="F2358" s="344">
        <v>370.08</v>
      </c>
      <c r="G2358" s="358" t="s">
        <v>141</v>
      </c>
      <c r="H2358" s="359" t="str">
        <f>IFERROR(IF(OR(#REF!,#REF!,#REF!),H$3*$F2358,""),"n/a")</f>
        <v>n/a</v>
      </c>
      <c r="I2358" s="359" t="str">
        <f>IFERROR(IF(OR(#REF!,#REF!,#REF!),I$3*$F2358,""),"n/a")</f>
        <v>n/a</v>
      </c>
      <c r="J2358" s="359" t="str">
        <f>IFERROR(IF(OR(#REF!,#REF!,#REF!),J$3*$F2358,""),"n/a")</f>
        <v>n/a</v>
      </c>
      <c r="K2358" s="359" t="str">
        <f>IFERROR(IF(OR(#REF!,#REF!,#REF!),K$3*$F2358,""),"n/a")</f>
        <v>n/a</v>
      </c>
    </row>
    <row r="2359" spans="1:11" customFormat="1" ht="15.5" x14ac:dyDescent="0.35">
      <c r="A2359" s="10"/>
      <c r="B2359" s="68" t="s">
        <v>2734</v>
      </c>
      <c r="C2359" s="656" t="s">
        <v>2735</v>
      </c>
      <c r="D2359" s="28"/>
      <c r="E2359" s="28"/>
      <c r="F2359" s="298">
        <v>370.08</v>
      </c>
      <c r="G2359" s="358" t="s">
        <v>141</v>
      </c>
      <c r="H2359" s="359" t="str">
        <f>IFERROR(IF(OR(#REF!,#REF!,#REF!),H$3*$F2359,""),"n/a")</f>
        <v>n/a</v>
      </c>
      <c r="I2359" s="359" t="str">
        <f>IFERROR(IF(OR(#REF!,#REF!,#REF!),I$3*$F2359,""),"n/a")</f>
        <v>n/a</v>
      </c>
      <c r="J2359" s="359" t="str">
        <f>IFERROR(IF(OR(#REF!,#REF!,#REF!),J$3*$F2359,""),"n/a")</f>
        <v>n/a</v>
      </c>
      <c r="K2359" s="359" t="str">
        <f>IFERROR(IF(OR(#REF!,#REF!,#REF!),K$3*$F2359,""),"n/a")</f>
        <v>n/a</v>
      </c>
    </row>
    <row r="2360" spans="1:11" customFormat="1" ht="15.5" x14ac:dyDescent="0.35">
      <c r="A2360" s="8" t="s">
        <v>2736</v>
      </c>
      <c r="B2360" s="574" t="s">
        <v>2737</v>
      </c>
      <c r="C2360" s="193" t="s">
        <v>2738</v>
      </c>
      <c r="D2360" s="309"/>
      <c r="E2360" s="309"/>
      <c r="F2360" s="393">
        <v>67.06</v>
      </c>
      <c r="G2360" s="358" t="s">
        <v>141</v>
      </c>
      <c r="H2360" s="359" t="str">
        <f>IFERROR(IF(OR(#REF!,#REF!,#REF!),H$3*$F2360,""),"n/a")</f>
        <v>n/a</v>
      </c>
      <c r="I2360" s="359" t="str">
        <f>IFERROR(IF(OR(#REF!,#REF!,#REF!),I$3*$F2360,""),"n/a")</f>
        <v>n/a</v>
      </c>
      <c r="J2360" s="359" t="str">
        <f>IFERROR(IF(OR(#REF!,#REF!,#REF!),J$3*$F2360,""),"n/a")</f>
        <v>n/a</v>
      </c>
      <c r="K2360" s="359" t="str">
        <f>IFERROR(IF(OR(#REF!,#REF!,#REF!),K$3*$F2360,""),"n/a")</f>
        <v>n/a</v>
      </c>
    </row>
    <row r="2361" spans="1:11" customFormat="1" ht="16" thickBot="1" x14ac:dyDescent="0.4">
      <c r="A2361" s="8"/>
      <c r="B2361" s="221" t="s">
        <v>2739</v>
      </c>
      <c r="C2361" s="247" t="s">
        <v>2740</v>
      </c>
      <c r="D2361" s="222"/>
      <c r="E2361" s="222"/>
      <c r="F2361" s="274">
        <v>67.06</v>
      </c>
      <c r="G2361" s="358" t="s">
        <v>141</v>
      </c>
      <c r="H2361" s="359" t="str">
        <f>IFERROR(IF(OR(#REF!,#REF!,#REF!),H$3*$F2361,""),"n/a")</f>
        <v>n/a</v>
      </c>
      <c r="I2361" s="359" t="str">
        <f>IFERROR(IF(OR(#REF!,#REF!,#REF!),I$3*$F2361,""),"n/a")</f>
        <v>n/a</v>
      </c>
      <c r="J2361" s="359" t="str">
        <f>IFERROR(IF(OR(#REF!,#REF!,#REF!),J$3*$F2361,""),"n/a")</f>
        <v>n/a</v>
      </c>
      <c r="K2361" s="359" t="str">
        <f>IFERROR(IF(OR(#REF!,#REF!,#REF!),K$3*$F2361,""),"n/a")</f>
        <v>n/a</v>
      </c>
    </row>
    <row r="2362" spans="1:11" customFormat="1" ht="15.5" x14ac:dyDescent="0.35">
      <c r="A2362" s="10"/>
      <c r="B2362" s="16" t="s">
        <v>2741</v>
      </c>
      <c r="C2362" s="108" t="s">
        <v>2742</v>
      </c>
      <c r="D2362" s="18"/>
      <c r="E2362" s="18"/>
      <c r="F2362" s="276">
        <v>67.06</v>
      </c>
      <c r="G2362" s="358" t="s">
        <v>141</v>
      </c>
      <c r="H2362" s="359" t="str">
        <f>IFERROR(IF(OR(#REF!,#REF!,#REF!),H$3*$F2362,""),"n/a")</f>
        <v>n/a</v>
      </c>
      <c r="I2362" s="359" t="str">
        <f>IFERROR(IF(OR(#REF!,#REF!,#REF!),I$3*$F2362,""),"n/a")</f>
        <v>n/a</v>
      </c>
      <c r="J2362" s="359" t="str">
        <f>IFERROR(IF(OR(#REF!,#REF!,#REF!),J$3*$F2362,""),"n/a")</f>
        <v>n/a</v>
      </c>
      <c r="K2362" s="359" t="str">
        <f>IFERROR(IF(OR(#REF!,#REF!,#REF!),K$3*$F2362,""),"n/a")</f>
        <v>n/a</v>
      </c>
    </row>
    <row r="2363" spans="1:11" customFormat="1" ht="15.5" x14ac:dyDescent="0.35">
      <c r="A2363" s="8" t="s">
        <v>2743</v>
      </c>
      <c r="B2363" s="574" t="s">
        <v>2744</v>
      </c>
      <c r="C2363" s="193" t="s">
        <v>2745</v>
      </c>
      <c r="D2363" s="309"/>
      <c r="E2363" s="309"/>
      <c r="F2363" s="393">
        <v>96.65</v>
      </c>
      <c r="G2363" s="358" t="s">
        <v>141</v>
      </c>
      <c r="H2363" s="359" t="str">
        <f>IFERROR(IF(OR(#REF!,#REF!,#REF!),H$3*$F2363,""),"n/a")</f>
        <v>n/a</v>
      </c>
      <c r="I2363" s="359" t="str">
        <f>IFERROR(IF(OR(#REF!,#REF!,#REF!),I$3*$F2363,""),"n/a")</f>
        <v>n/a</v>
      </c>
      <c r="J2363" s="359" t="str">
        <f>IFERROR(IF(OR(#REF!,#REF!,#REF!),J$3*$F2363,""),"n/a")</f>
        <v>n/a</v>
      </c>
      <c r="K2363" s="359" t="str">
        <f>IFERROR(IF(OR(#REF!,#REF!,#REF!),K$3*$F2363,""),"n/a")</f>
        <v>n/a</v>
      </c>
    </row>
    <row r="2364" spans="1:11" customFormat="1" ht="16" thickBot="1" x14ac:dyDescent="0.4">
      <c r="A2364" s="11"/>
      <c r="B2364" s="565" t="s">
        <v>2750</v>
      </c>
      <c r="C2364" s="391" t="s">
        <v>2751</v>
      </c>
      <c r="D2364" s="386"/>
      <c r="E2364" s="386" t="s">
        <v>141</v>
      </c>
      <c r="F2364" s="344">
        <v>96.65</v>
      </c>
      <c r="G2364" s="358" t="s">
        <v>141</v>
      </c>
      <c r="H2364" s="359" t="str">
        <f>IFERROR(IF(OR(#REF!,#REF!,#REF!),H$3*$F2364,""),"n/a")</f>
        <v>n/a</v>
      </c>
      <c r="I2364" s="359" t="str">
        <f>IFERROR(IF(OR(#REF!,#REF!,#REF!),I$3*$F2364,""),"n/a")</f>
        <v>n/a</v>
      </c>
      <c r="J2364" s="359" t="str">
        <f>IFERROR(IF(OR(#REF!,#REF!,#REF!),J$3*$F2364,""),"n/a")</f>
        <v>n/a</v>
      </c>
      <c r="K2364" s="359" t="str">
        <f>IFERROR(IF(OR(#REF!,#REF!,#REF!),K$3*$F2364,""),"n/a")</f>
        <v>n/a</v>
      </c>
    </row>
    <row r="2365" spans="1:11" customFormat="1" ht="15.5" x14ac:dyDescent="0.35">
      <c r="A2365" s="10"/>
      <c r="B2365" s="16" t="s">
        <v>2746</v>
      </c>
      <c r="C2365" s="108" t="s">
        <v>2747</v>
      </c>
      <c r="D2365" s="18"/>
      <c r="E2365" s="18"/>
      <c r="F2365" s="276">
        <v>96.65</v>
      </c>
      <c r="G2365" s="358" t="s">
        <v>141</v>
      </c>
      <c r="H2365" s="359" t="str">
        <f>IFERROR(IF(OR(#REF!,#REF!,#REF!),H$3*$F2365,""),"n/a")</f>
        <v>n/a</v>
      </c>
      <c r="I2365" s="359" t="str">
        <f>IFERROR(IF(OR(#REF!,#REF!,#REF!),I$3*$F2365,""),"n/a")</f>
        <v>n/a</v>
      </c>
      <c r="J2365" s="359" t="str">
        <f>IFERROR(IF(OR(#REF!,#REF!,#REF!),J$3*$F2365,""),"n/a")</f>
        <v>n/a</v>
      </c>
      <c r="K2365" s="359" t="str">
        <f>IFERROR(IF(OR(#REF!,#REF!,#REF!),K$3*$F2365,""),"n/a")</f>
        <v>n/a</v>
      </c>
    </row>
    <row r="2366" spans="1:11" customFormat="1" ht="15.5" x14ac:dyDescent="0.35">
      <c r="A2366" s="8" t="s">
        <v>8126</v>
      </c>
      <c r="B2366" s="574" t="s">
        <v>2748</v>
      </c>
      <c r="C2366" s="193" t="s">
        <v>2749</v>
      </c>
      <c r="D2366" s="309"/>
      <c r="E2366" s="309"/>
      <c r="F2366" s="393">
        <v>155.63</v>
      </c>
      <c r="G2366" s="358" t="s">
        <v>141</v>
      </c>
      <c r="H2366" s="359" t="str">
        <f>IFERROR(IF(OR(#REF!,#REF!,#REF!),H$3*$F2366,""),"n/a")</f>
        <v>n/a</v>
      </c>
      <c r="I2366" s="359" t="str">
        <f>IFERROR(IF(OR(#REF!,#REF!,#REF!),I$3*$F2366,""),"n/a")</f>
        <v>n/a</v>
      </c>
      <c r="J2366" s="359" t="str">
        <f>IFERROR(IF(OR(#REF!,#REF!,#REF!),J$3*$F2366,""),"n/a")</f>
        <v>n/a</v>
      </c>
      <c r="K2366" s="359" t="str">
        <f>IFERROR(IF(OR(#REF!,#REF!,#REF!),K$3*$F2366,""),"n/a")</f>
        <v>n/a</v>
      </c>
    </row>
    <row r="2367" spans="1:11" customFormat="1" ht="16" thickBot="1" x14ac:dyDescent="0.4">
      <c r="A2367" s="11" t="s">
        <v>2752</v>
      </c>
      <c r="B2367" s="565" t="s">
        <v>2753</v>
      </c>
      <c r="C2367" s="391" t="s">
        <v>2754</v>
      </c>
      <c r="D2367" s="386"/>
      <c r="E2367" s="386"/>
      <c r="F2367" s="344">
        <v>1.02</v>
      </c>
      <c r="G2367" s="358" t="s">
        <v>141</v>
      </c>
      <c r="H2367" s="359" t="str">
        <f>IFERROR(IF(OR(#REF!,#REF!,#REF!),H$3*$F2367,""),"n/a")</f>
        <v>n/a</v>
      </c>
      <c r="I2367" s="359" t="str">
        <f>IFERROR(IF(OR(#REF!,#REF!,#REF!),I$3*$F2367,""),"n/a")</f>
        <v>n/a</v>
      </c>
      <c r="J2367" s="359" t="str">
        <f>IFERROR(IF(OR(#REF!,#REF!,#REF!),J$3*$F2367,""),"n/a")</f>
        <v>n/a</v>
      </c>
      <c r="K2367" s="359" t="str">
        <f>IFERROR(IF(OR(#REF!,#REF!,#REF!),K$3*$F2367,""),"n/a")</f>
        <v>n/a</v>
      </c>
    </row>
    <row r="2368" spans="1:11" customFormat="1" ht="15.5" x14ac:dyDescent="0.35">
      <c r="A2368" s="10"/>
      <c r="B2368" s="16" t="s">
        <v>2755</v>
      </c>
      <c r="C2368" s="108" t="s">
        <v>2756</v>
      </c>
      <c r="D2368" s="18"/>
      <c r="E2368" s="18" t="s">
        <v>141</v>
      </c>
      <c r="F2368" s="276">
        <v>1.02</v>
      </c>
      <c r="G2368" s="358" t="s">
        <v>141</v>
      </c>
      <c r="H2368" s="359" t="str">
        <f>IFERROR(IF(OR(#REF!,#REF!,#REF!),H$3*$F2368,""),"n/a")</f>
        <v>n/a</v>
      </c>
      <c r="I2368" s="359" t="str">
        <f>IFERROR(IF(OR(#REF!,#REF!,#REF!),I$3*$F2368,""),"n/a")</f>
        <v>n/a</v>
      </c>
      <c r="J2368" s="359" t="str">
        <f>IFERROR(IF(OR(#REF!,#REF!,#REF!),J$3*$F2368,""),"n/a")</f>
        <v>n/a</v>
      </c>
      <c r="K2368" s="359" t="str">
        <f>IFERROR(IF(OR(#REF!,#REF!,#REF!),K$3*$F2368,""),"n/a")</f>
        <v>n/a</v>
      </c>
    </row>
    <row r="2369" spans="1:11" customFormat="1" ht="31" x14ac:dyDescent="0.35">
      <c r="A2369" s="8" t="s">
        <v>2757</v>
      </c>
      <c r="B2369" s="574" t="s">
        <v>2758</v>
      </c>
      <c r="C2369" s="193" t="s">
        <v>2759</v>
      </c>
      <c r="D2369" s="309"/>
      <c r="E2369" s="309" t="s">
        <v>141</v>
      </c>
      <c r="F2369" s="393">
        <v>134.58000000000001</v>
      </c>
      <c r="G2369" s="358" t="s">
        <v>141</v>
      </c>
      <c r="H2369" s="359" t="str">
        <f>IFERROR(IF(OR(#REF!,#REF!,#REF!),H$3*$F2369,""),"n/a")</f>
        <v>n/a</v>
      </c>
      <c r="I2369" s="359" t="str">
        <f>IFERROR(IF(OR(#REF!,#REF!,#REF!),I$3*$F2369,""),"n/a")</f>
        <v>n/a</v>
      </c>
      <c r="J2369" s="359" t="str">
        <f>IFERROR(IF(OR(#REF!,#REF!,#REF!),J$3*$F2369,""),"n/a")</f>
        <v>n/a</v>
      </c>
      <c r="K2369" s="359" t="str">
        <f>IFERROR(IF(OR(#REF!,#REF!,#REF!),K$3*$F2369,""),"n/a")</f>
        <v>n/a</v>
      </c>
    </row>
    <row r="2370" spans="1:11" customFormat="1" ht="16" thickBot="1" x14ac:dyDescent="0.4">
      <c r="A2370" s="8"/>
      <c r="B2370" s="221" t="s">
        <v>2760</v>
      </c>
      <c r="C2370" s="247" t="s">
        <v>2761</v>
      </c>
      <c r="D2370" s="222"/>
      <c r="E2370" s="222" t="s">
        <v>141</v>
      </c>
      <c r="F2370" s="274">
        <v>134.58000000000001</v>
      </c>
      <c r="G2370" s="358" t="s">
        <v>141</v>
      </c>
      <c r="H2370" s="359" t="str">
        <f>IFERROR(IF(OR(#REF!,#REF!,#REF!),H$3*$F2370,""),"n/a")</f>
        <v>n/a</v>
      </c>
      <c r="I2370" s="359" t="str">
        <f>IFERROR(IF(OR(#REF!,#REF!,#REF!),I$3*$F2370,""),"n/a")</f>
        <v>n/a</v>
      </c>
      <c r="J2370" s="359" t="str">
        <f>IFERROR(IF(OR(#REF!,#REF!,#REF!),J$3*$F2370,""),"n/a")</f>
        <v>n/a</v>
      </c>
      <c r="K2370" s="359" t="str">
        <f>IFERROR(IF(OR(#REF!,#REF!,#REF!),K$3*$F2370,""),"n/a")</f>
        <v>n/a</v>
      </c>
    </row>
    <row r="2371" spans="1:11" customFormat="1" ht="31" x14ac:dyDescent="0.35">
      <c r="A2371" s="10" t="s">
        <v>9400</v>
      </c>
      <c r="B2371" s="16" t="s">
        <v>2762</v>
      </c>
      <c r="C2371" s="108" t="s">
        <v>2763</v>
      </c>
      <c r="D2371" s="18"/>
      <c r="E2371" s="18" t="s">
        <v>141</v>
      </c>
      <c r="F2371" s="276">
        <v>417.38</v>
      </c>
      <c r="G2371" s="358" t="s">
        <v>141</v>
      </c>
      <c r="H2371" s="359" t="str">
        <f>IFERROR(IF(OR(#REF!,#REF!,#REF!),H$3*$F2371,""),"n/a")</f>
        <v>n/a</v>
      </c>
      <c r="I2371" s="359" t="str">
        <f>IFERROR(IF(OR(#REF!,#REF!,#REF!),I$3*$F2371,""),"n/a")</f>
        <v>n/a</v>
      </c>
      <c r="J2371" s="359" t="str">
        <f>IFERROR(IF(OR(#REF!,#REF!,#REF!),J$3*$F2371,""),"n/a")</f>
        <v>n/a</v>
      </c>
      <c r="K2371" s="359" t="str">
        <f>IFERROR(IF(OR(#REF!,#REF!,#REF!),K$3*$F2371,""),"n/a")</f>
        <v>n/a</v>
      </c>
    </row>
    <row r="2372" spans="1:11" customFormat="1" ht="15.5" x14ac:dyDescent="0.35">
      <c r="A2372" s="8"/>
      <c r="B2372" s="574" t="s">
        <v>2764</v>
      </c>
      <c r="C2372" s="193" t="s">
        <v>2765</v>
      </c>
      <c r="D2372" s="309"/>
      <c r="E2372" s="309" t="s">
        <v>141</v>
      </c>
      <c r="F2372" s="393">
        <v>417.38</v>
      </c>
      <c r="G2372" s="358" t="s">
        <v>141</v>
      </c>
      <c r="H2372" s="359" t="str">
        <f>IFERROR(IF(OR(#REF!,#REF!,#REF!),H$3*$F2372,""),"n/a")</f>
        <v>n/a</v>
      </c>
      <c r="I2372" s="359" t="str">
        <f>IFERROR(IF(OR(#REF!,#REF!,#REF!),I$3*$F2372,""),"n/a")</f>
        <v>n/a</v>
      </c>
      <c r="J2372" s="359" t="str">
        <f>IFERROR(IF(OR(#REF!,#REF!,#REF!),J$3*$F2372,""),"n/a")</f>
        <v>n/a</v>
      </c>
      <c r="K2372" s="359" t="str">
        <f>IFERROR(IF(OR(#REF!,#REF!,#REF!),K$3*$F2372,""),"n/a")</f>
        <v>n/a</v>
      </c>
    </row>
    <row r="2373" spans="1:11" customFormat="1" ht="16" thickBot="1" x14ac:dyDescent="0.4">
      <c r="A2373" s="11"/>
      <c r="B2373" s="565" t="s">
        <v>2766</v>
      </c>
      <c r="C2373" s="391" t="s">
        <v>2767</v>
      </c>
      <c r="D2373" s="386"/>
      <c r="E2373" s="386" t="s">
        <v>141</v>
      </c>
      <c r="F2373" s="344">
        <v>417.38</v>
      </c>
      <c r="G2373" s="358" t="s">
        <v>141</v>
      </c>
      <c r="H2373" s="359" t="str">
        <f>IFERROR(IF(OR(#REF!,#REF!,#REF!),H$3*$F2373,""),"n/a")</f>
        <v>n/a</v>
      </c>
      <c r="I2373" s="359" t="str">
        <f>IFERROR(IF(OR(#REF!,#REF!,#REF!),I$3*$F2373,""),"n/a")</f>
        <v>n/a</v>
      </c>
      <c r="J2373" s="359" t="str">
        <f>IFERROR(IF(OR(#REF!,#REF!,#REF!),J$3*$F2373,""),"n/a")</f>
        <v>n/a</v>
      </c>
      <c r="K2373" s="359" t="str">
        <f>IFERROR(IF(OR(#REF!,#REF!,#REF!),K$3*$F2373,""),"n/a")</f>
        <v>n/a</v>
      </c>
    </row>
    <row r="2374" spans="1:11" customFormat="1" ht="31" x14ac:dyDescent="0.35">
      <c r="A2374" s="8" t="s">
        <v>9401</v>
      </c>
      <c r="B2374" s="3" t="s">
        <v>2768</v>
      </c>
      <c r="C2374" s="110" t="s">
        <v>2769</v>
      </c>
      <c r="D2374" s="20"/>
      <c r="E2374" s="20" t="s">
        <v>141</v>
      </c>
      <c r="F2374" s="273">
        <v>594.96</v>
      </c>
      <c r="G2374" s="358" t="s">
        <v>141</v>
      </c>
      <c r="H2374" s="359" t="str">
        <f>IFERROR(IF(OR(#REF!,#REF!,#REF!),H$3*$F2374,""),"n/a")</f>
        <v>n/a</v>
      </c>
      <c r="I2374" s="359" t="str">
        <f>IFERROR(IF(OR(#REF!,#REF!,#REF!),I$3*$F2374,""),"n/a")</f>
        <v>n/a</v>
      </c>
      <c r="J2374" s="359" t="str">
        <f>IFERROR(IF(OR(#REF!,#REF!,#REF!),J$3*$F2374,""),"n/a")</f>
        <v>n/a</v>
      </c>
      <c r="K2374" s="359" t="str">
        <f>IFERROR(IF(OR(#REF!,#REF!,#REF!),K$3*$F2374,""),"n/a")</f>
        <v>n/a</v>
      </c>
    </row>
    <row r="2375" spans="1:11" customFormat="1" ht="15.5" x14ac:dyDescent="0.35">
      <c r="A2375" s="8"/>
      <c r="B2375" s="574" t="s">
        <v>2770</v>
      </c>
      <c r="C2375" s="193" t="s">
        <v>2771</v>
      </c>
      <c r="D2375" s="309"/>
      <c r="E2375" s="309" t="s">
        <v>141</v>
      </c>
      <c r="F2375" s="393">
        <v>594.96</v>
      </c>
      <c r="G2375" s="358" t="s">
        <v>141</v>
      </c>
      <c r="H2375" s="359" t="str">
        <f>IFERROR(IF(OR(#REF!,#REF!,#REF!),H$3*$F2375,""),"n/a")</f>
        <v>n/a</v>
      </c>
      <c r="I2375" s="359" t="str">
        <f>IFERROR(IF(OR(#REF!,#REF!,#REF!),I$3*$F2375,""),"n/a")</f>
        <v>n/a</v>
      </c>
      <c r="J2375" s="359" t="str">
        <f>IFERROR(IF(OR(#REF!,#REF!,#REF!),J$3*$F2375,""),"n/a")</f>
        <v>n/a</v>
      </c>
      <c r="K2375" s="359" t="str">
        <f>IFERROR(IF(OR(#REF!,#REF!,#REF!),K$3*$F2375,""),"n/a")</f>
        <v>n/a</v>
      </c>
    </row>
    <row r="2376" spans="1:11" customFormat="1" ht="16" thickBot="1" x14ac:dyDescent="0.4">
      <c r="A2376" s="11"/>
      <c r="B2376" s="565" t="s">
        <v>2772</v>
      </c>
      <c r="C2376" s="391" t="s">
        <v>2773</v>
      </c>
      <c r="D2376" s="386"/>
      <c r="E2376" s="386" t="s">
        <v>141</v>
      </c>
      <c r="F2376" s="344">
        <v>594.96</v>
      </c>
      <c r="G2376" s="358" t="s">
        <v>141</v>
      </c>
      <c r="H2376" s="359" t="str">
        <f>IFERROR(IF(OR(#REF!,#REF!,#REF!),H$3*$F2376,""),"n/a")</f>
        <v>n/a</v>
      </c>
      <c r="I2376" s="359" t="str">
        <f>IFERROR(IF(OR(#REF!,#REF!,#REF!),I$3*$F2376,""),"n/a")</f>
        <v>n/a</v>
      </c>
      <c r="J2376" s="359" t="str">
        <f>IFERROR(IF(OR(#REF!,#REF!,#REF!),J$3*$F2376,""),"n/a")</f>
        <v>n/a</v>
      </c>
      <c r="K2376" s="359" t="str">
        <f>IFERROR(IF(OR(#REF!,#REF!,#REF!),K$3*$F2376,""),"n/a")</f>
        <v>n/a</v>
      </c>
    </row>
    <row r="2377" spans="1:11" customFormat="1" ht="31" x14ac:dyDescent="0.35">
      <c r="A2377" s="8" t="s">
        <v>9402</v>
      </c>
      <c r="B2377" s="3" t="s">
        <v>2774</v>
      </c>
      <c r="C2377" s="110" t="s">
        <v>2775</v>
      </c>
      <c r="D2377" s="20"/>
      <c r="E2377" s="20" t="s">
        <v>141</v>
      </c>
      <c r="F2377" s="273">
        <v>563.70000000000005</v>
      </c>
      <c r="G2377" s="358" t="s">
        <v>141</v>
      </c>
      <c r="H2377" s="359" t="str">
        <f>IFERROR(IF(OR(#REF!,#REF!,#REF!),H$3*$F2377,""),"n/a")</f>
        <v>n/a</v>
      </c>
      <c r="I2377" s="359" t="str">
        <f>IFERROR(IF(OR(#REF!,#REF!,#REF!),I$3*$F2377,""),"n/a")</f>
        <v>n/a</v>
      </c>
      <c r="J2377" s="359" t="str">
        <f>IFERROR(IF(OR(#REF!,#REF!,#REF!),J$3*$F2377,""),"n/a")</f>
        <v>n/a</v>
      </c>
      <c r="K2377" s="359" t="str">
        <f>IFERROR(IF(OR(#REF!,#REF!,#REF!),K$3*$F2377,""),"n/a")</f>
        <v>n/a</v>
      </c>
    </row>
    <row r="2378" spans="1:11" customFormat="1" ht="15.5" x14ac:dyDescent="0.35">
      <c r="A2378" s="8"/>
      <c r="B2378" s="574" t="s">
        <v>2776</v>
      </c>
      <c r="C2378" s="193" t="s">
        <v>2777</v>
      </c>
      <c r="D2378" s="309"/>
      <c r="E2378" s="309"/>
      <c r="F2378" s="393">
        <v>563.70000000000005</v>
      </c>
      <c r="G2378" s="358" t="s">
        <v>141</v>
      </c>
      <c r="H2378" s="359" t="str">
        <f>IFERROR(IF(OR(#REF!,#REF!,#REF!),H$3*$F2378,""),"n/a")</f>
        <v>n/a</v>
      </c>
      <c r="I2378" s="359" t="str">
        <f>IFERROR(IF(OR(#REF!,#REF!,#REF!),I$3*$F2378,""),"n/a")</f>
        <v>n/a</v>
      </c>
      <c r="J2378" s="359" t="str">
        <f>IFERROR(IF(OR(#REF!,#REF!,#REF!),J$3*$F2378,""),"n/a")</f>
        <v>n/a</v>
      </c>
      <c r="K2378" s="359" t="str">
        <f>IFERROR(IF(OR(#REF!,#REF!,#REF!),K$3*$F2378,""),"n/a")</f>
        <v>n/a</v>
      </c>
    </row>
    <row r="2379" spans="1:11" customFormat="1" ht="16" thickBot="1" x14ac:dyDescent="0.4">
      <c r="A2379" s="8"/>
      <c r="B2379" s="221" t="s">
        <v>2778</v>
      </c>
      <c r="C2379" s="247" t="s">
        <v>2779</v>
      </c>
      <c r="D2379" s="222"/>
      <c r="E2379" s="222" t="s">
        <v>141</v>
      </c>
      <c r="F2379" s="274">
        <v>563.70000000000005</v>
      </c>
      <c r="G2379" s="358" t="s">
        <v>141</v>
      </c>
      <c r="H2379" s="359" t="str">
        <f>IFERROR(IF(OR(#REF!,#REF!,#REF!),H$3*$F2379,""),"n/a")</f>
        <v>n/a</v>
      </c>
      <c r="I2379" s="359" t="str">
        <f>IFERROR(IF(OR(#REF!,#REF!,#REF!),I$3*$F2379,""),"n/a")</f>
        <v>n/a</v>
      </c>
      <c r="J2379" s="359" t="str">
        <f>IFERROR(IF(OR(#REF!,#REF!,#REF!),J$3*$F2379,""),"n/a")</f>
        <v>n/a</v>
      </c>
      <c r="K2379" s="359" t="str">
        <f>IFERROR(IF(OR(#REF!,#REF!,#REF!),K$3*$F2379,""),"n/a")</f>
        <v>n/a</v>
      </c>
    </row>
    <row r="2380" spans="1:11" customFormat="1" ht="31" x14ac:dyDescent="0.35">
      <c r="A2380" s="10" t="s">
        <v>9403</v>
      </c>
      <c r="B2380" s="16" t="s">
        <v>2780</v>
      </c>
      <c r="C2380" s="108" t="s">
        <v>2781</v>
      </c>
      <c r="D2380" s="18"/>
      <c r="E2380" s="18" t="s">
        <v>141</v>
      </c>
      <c r="F2380" s="276">
        <v>789.85</v>
      </c>
      <c r="G2380" s="358" t="s">
        <v>141</v>
      </c>
      <c r="H2380" s="359" t="str">
        <f>IFERROR(IF(OR(#REF!,#REF!,#REF!),H$3*$F2380,""),"n/a")</f>
        <v>n/a</v>
      </c>
      <c r="I2380" s="359" t="str">
        <f>IFERROR(IF(OR(#REF!,#REF!,#REF!),I$3*$F2380,""),"n/a")</f>
        <v>n/a</v>
      </c>
      <c r="J2380" s="359" t="str">
        <f>IFERROR(IF(OR(#REF!,#REF!,#REF!),J$3*$F2380,""),"n/a")</f>
        <v>n/a</v>
      </c>
      <c r="K2380" s="359" t="str">
        <f>IFERROR(IF(OR(#REF!,#REF!,#REF!),K$3*$F2380,""),"n/a")</f>
        <v>n/a</v>
      </c>
    </row>
    <row r="2381" spans="1:11" customFormat="1" ht="15.5" x14ac:dyDescent="0.35">
      <c r="A2381" s="8"/>
      <c r="B2381" s="3" t="s">
        <v>2782</v>
      </c>
      <c r="C2381" s="110" t="s">
        <v>2783</v>
      </c>
      <c r="D2381" s="20"/>
      <c r="E2381" s="20"/>
      <c r="F2381" s="273">
        <v>789.85</v>
      </c>
      <c r="G2381" s="358" t="s">
        <v>141</v>
      </c>
      <c r="H2381" s="359" t="str">
        <f>IFERROR(IF(OR(#REF!,#REF!,#REF!),H$3*$F2381,""),"n/a")</f>
        <v>n/a</v>
      </c>
      <c r="I2381" s="359" t="str">
        <f>IFERROR(IF(OR(#REF!,#REF!,#REF!),I$3*$F2381,""),"n/a")</f>
        <v>n/a</v>
      </c>
      <c r="J2381" s="359" t="str">
        <f>IFERROR(IF(OR(#REF!,#REF!,#REF!),J$3*$F2381,""),"n/a")</f>
        <v>n/a</v>
      </c>
      <c r="K2381" s="359" t="str">
        <f>IFERROR(IF(OR(#REF!,#REF!,#REF!),K$3*$F2381,""),"n/a")</f>
        <v>n/a</v>
      </c>
    </row>
    <row r="2382" spans="1:11" customFormat="1" ht="15.5" x14ac:dyDescent="0.35">
      <c r="A2382" s="8"/>
      <c r="B2382" s="574" t="s">
        <v>2784</v>
      </c>
      <c r="C2382" s="193" t="s">
        <v>2785</v>
      </c>
      <c r="D2382" s="309"/>
      <c r="E2382" s="309" t="s">
        <v>141</v>
      </c>
      <c r="F2382" s="393">
        <v>789.85</v>
      </c>
      <c r="G2382" s="358" t="s">
        <v>141</v>
      </c>
      <c r="H2382" s="359" t="str">
        <f>IFERROR(IF(OR(#REF!,#REF!,#REF!),H$3*$F2382,""),"n/a")</f>
        <v>n/a</v>
      </c>
      <c r="I2382" s="359" t="str">
        <f>IFERROR(IF(OR(#REF!,#REF!,#REF!),I$3*$F2382,""),"n/a")</f>
        <v>n/a</v>
      </c>
      <c r="J2382" s="359" t="str">
        <f>IFERROR(IF(OR(#REF!,#REF!,#REF!),J$3*$F2382,""),"n/a")</f>
        <v>n/a</v>
      </c>
      <c r="K2382" s="359" t="str">
        <f>IFERROR(IF(OR(#REF!,#REF!,#REF!),K$3*$F2382,""),"n/a")</f>
        <v>n/a</v>
      </c>
    </row>
    <row r="2383" spans="1:11" customFormat="1" ht="15.5" x14ac:dyDescent="0.35">
      <c r="A2383" s="8" t="s">
        <v>9404</v>
      </c>
      <c r="B2383" s="574" t="s">
        <v>2786</v>
      </c>
      <c r="C2383" s="193" t="s">
        <v>2787</v>
      </c>
      <c r="D2383" s="309"/>
      <c r="E2383" s="309"/>
      <c r="F2383" s="393">
        <v>1223.72</v>
      </c>
      <c r="G2383" s="358" t="s">
        <v>141</v>
      </c>
      <c r="H2383" s="359" t="str">
        <f>IFERROR(IF(OR(#REF!,#REF!,#REF!),H$3*$F2383,""),"n/a")</f>
        <v>n/a</v>
      </c>
      <c r="I2383" s="359" t="str">
        <f>IFERROR(IF(OR(#REF!,#REF!,#REF!),I$3*$F2383,""),"n/a")</f>
        <v>n/a</v>
      </c>
      <c r="J2383" s="359" t="str">
        <f>IFERROR(IF(OR(#REF!,#REF!,#REF!),J$3*$F2383,""),"n/a")</f>
        <v>n/a</v>
      </c>
      <c r="K2383" s="359" t="str">
        <f>IFERROR(IF(OR(#REF!,#REF!,#REF!),K$3*$F2383,""),"n/a")</f>
        <v>n/a</v>
      </c>
    </row>
    <row r="2384" spans="1:11" customFormat="1" ht="15.5" x14ac:dyDescent="0.35">
      <c r="A2384" s="8"/>
      <c r="B2384" s="574" t="s">
        <v>2788</v>
      </c>
      <c r="C2384" s="193" t="s">
        <v>2789</v>
      </c>
      <c r="D2384" s="309"/>
      <c r="E2384" s="309"/>
      <c r="F2384" s="393">
        <v>1223.72</v>
      </c>
      <c r="G2384" s="358" t="s">
        <v>141</v>
      </c>
      <c r="H2384" s="359" t="str">
        <f>IFERROR(IF(OR(#REF!,#REF!,#REF!),H$3*$F2384,""),"n/a")</f>
        <v>n/a</v>
      </c>
      <c r="I2384" s="359" t="str">
        <f>IFERROR(IF(OR(#REF!,#REF!,#REF!),I$3*$F2384,""),"n/a")</f>
        <v>n/a</v>
      </c>
      <c r="J2384" s="359" t="str">
        <f>IFERROR(IF(OR(#REF!,#REF!,#REF!),J$3*$F2384,""),"n/a")</f>
        <v>n/a</v>
      </c>
      <c r="K2384" s="359" t="str">
        <f>IFERROR(IF(OR(#REF!,#REF!,#REF!),K$3*$F2384,""),"n/a")</f>
        <v>n/a</v>
      </c>
    </row>
    <row r="2385" spans="1:11" customFormat="1" ht="15.5" x14ac:dyDescent="0.35">
      <c r="A2385" s="8" t="s">
        <v>9405</v>
      </c>
      <c r="B2385" s="574" t="s">
        <v>2790</v>
      </c>
      <c r="C2385" s="193" t="s">
        <v>2791</v>
      </c>
      <c r="D2385" s="309"/>
      <c r="E2385" s="309"/>
      <c r="F2385" s="393">
        <v>1453.33</v>
      </c>
      <c r="G2385" s="358" t="s">
        <v>141</v>
      </c>
      <c r="H2385" s="359" t="str">
        <f>IFERROR(IF(OR(#REF!,#REF!,#REF!),H$3*$F2385,""),"n/a")</f>
        <v>n/a</v>
      </c>
      <c r="I2385" s="359" t="str">
        <f>IFERROR(IF(OR(#REF!,#REF!,#REF!),I$3*$F2385,""),"n/a")</f>
        <v>n/a</v>
      </c>
      <c r="J2385" s="359" t="str">
        <f>IFERROR(IF(OR(#REF!,#REF!,#REF!),J$3*$F2385,""),"n/a")</f>
        <v>n/a</v>
      </c>
      <c r="K2385" s="359" t="str">
        <f>IFERROR(IF(OR(#REF!,#REF!,#REF!),K$3*$F2385,""),"n/a")</f>
        <v>n/a</v>
      </c>
    </row>
    <row r="2386" spans="1:11" customFormat="1" ht="15.5" x14ac:dyDescent="0.35">
      <c r="A2386" s="8"/>
      <c r="B2386" s="574" t="s">
        <v>2792</v>
      </c>
      <c r="C2386" s="193" t="s">
        <v>2793</v>
      </c>
      <c r="D2386" s="309"/>
      <c r="E2386" s="309"/>
      <c r="F2386" s="393">
        <v>1453.33</v>
      </c>
      <c r="G2386" s="358" t="s">
        <v>141</v>
      </c>
      <c r="H2386" s="359" t="str">
        <f>IFERROR(IF(OR(#REF!,#REF!,#REF!),H$3*$F2386,""),"n/a")</f>
        <v>n/a</v>
      </c>
      <c r="I2386" s="359" t="str">
        <f>IFERROR(IF(OR(#REF!,#REF!,#REF!),I$3*$F2386,""),"n/a")</f>
        <v>n/a</v>
      </c>
      <c r="J2386" s="359" t="str">
        <f>IFERROR(IF(OR(#REF!,#REF!,#REF!),J$3*$F2386,""),"n/a")</f>
        <v>n/a</v>
      </c>
      <c r="K2386" s="359" t="str">
        <f>IFERROR(IF(OR(#REF!,#REF!,#REF!),K$3*$F2386,""),"n/a")</f>
        <v>n/a</v>
      </c>
    </row>
    <row r="2387" spans="1:11" customFormat="1" ht="15.5" x14ac:dyDescent="0.35">
      <c r="A2387" s="8" t="s">
        <v>9691</v>
      </c>
      <c r="B2387" s="574" t="s">
        <v>2794</v>
      </c>
      <c r="C2387" s="193" t="s">
        <v>2795</v>
      </c>
      <c r="D2387" s="309"/>
      <c r="E2387" s="309" t="s">
        <v>141</v>
      </c>
      <c r="F2387" s="393">
        <v>77.209999999999994</v>
      </c>
      <c r="G2387" s="358" t="s">
        <v>141</v>
      </c>
      <c r="H2387" s="359" t="str">
        <f>IFERROR(IF(OR(#REF!,#REF!,#REF!),H$3*$F2387,""),"n/a")</f>
        <v>n/a</v>
      </c>
      <c r="I2387" s="359" t="str">
        <f>IFERROR(IF(OR(#REF!,#REF!,#REF!),I$3*$F2387,""),"n/a")</f>
        <v>n/a</v>
      </c>
      <c r="J2387" s="359" t="str">
        <f>IFERROR(IF(OR(#REF!,#REF!,#REF!),J$3*$F2387,""),"n/a")</f>
        <v>n/a</v>
      </c>
      <c r="K2387" s="359" t="str">
        <f>IFERROR(IF(OR(#REF!,#REF!,#REF!),K$3*$F2387,""),"n/a")</f>
        <v>n/a</v>
      </c>
    </row>
    <row r="2388" spans="1:11" customFormat="1" ht="15.5" x14ac:dyDescent="0.35">
      <c r="A2388" s="8"/>
      <c r="B2388" s="574" t="s">
        <v>2796</v>
      </c>
      <c r="C2388" s="193" t="s">
        <v>2797</v>
      </c>
      <c r="D2388" s="309"/>
      <c r="E2388" s="309" t="s">
        <v>141</v>
      </c>
      <c r="F2388" s="393">
        <v>77.209999999999994</v>
      </c>
      <c r="G2388" s="358" t="s">
        <v>141</v>
      </c>
      <c r="H2388" s="359" t="str">
        <f>IFERROR(IF(OR(#REF!,#REF!,#REF!),H$3*$F2388,""),"n/a")</f>
        <v>n/a</v>
      </c>
      <c r="I2388" s="359" t="str">
        <f>IFERROR(IF(OR(#REF!,#REF!,#REF!),I$3*$F2388,""),"n/a")</f>
        <v>n/a</v>
      </c>
      <c r="J2388" s="359" t="str">
        <f>IFERROR(IF(OR(#REF!,#REF!,#REF!),J$3*$F2388,""),"n/a")</f>
        <v>n/a</v>
      </c>
      <c r="K2388" s="359" t="str">
        <f>IFERROR(IF(OR(#REF!,#REF!,#REF!),K$3*$F2388,""),"n/a")</f>
        <v>n/a</v>
      </c>
    </row>
    <row r="2389" spans="1:11" customFormat="1" ht="15.5" x14ac:dyDescent="0.35">
      <c r="A2389" s="8" t="s">
        <v>9692</v>
      </c>
      <c r="B2389" s="574" t="s">
        <v>2798</v>
      </c>
      <c r="C2389" s="193" t="s">
        <v>2799</v>
      </c>
      <c r="D2389" s="309"/>
      <c r="E2389" s="309" t="s">
        <v>141</v>
      </c>
      <c r="F2389" s="393">
        <v>91.55</v>
      </c>
      <c r="G2389" s="358" t="s">
        <v>141</v>
      </c>
      <c r="H2389" s="359" t="str">
        <f>IFERROR(IF(OR(#REF!,#REF!,#REF!),H$3*$F2389,""),"n/a")</f>
        <v>n/a</v>
      </c>
      <c r="I2389" s="359" t="str">
        <f>IFERROR(IF(OR(#REF!,#REF!,#REF!),I$3*$F2389,""),"n/a")</f>
        <v>n/a</v>
      </c>
      <c r="J2389" s="359" t="str">
        <f>IFERROR(IF(OR(#REF!,#REF!,#REF!),J$3*$F2389,""),"n/a")</f>
        <v>n/a</v>
      </c>
      <c r="K2389" s="359" t="str">
        <f>IFERROR(IF(OR(#REF!,#REF!,#REF!),K$3*$F2389,""),"n/a")</f>
        <v>n/a</v>
      </c>
    </row>
    <row r="2390" spans="1:11" customFormat="1" ht="16" thickBot="1" x14ac:dyDescent="0.4">
      <c r="A2390" s="11"/>
      <c r="B2390" s="565" t="s">
        <v>2800</v>
      </c>
      <c r="C2390" s="391" t="s">
        <v>2801</v>
      </c>
      <c r="D2390" s="386"/>
      <c r="E2390" s="386" t="s">
        <v>141</v>
      </c>
      <c r="F2390" s="344">
        <v>91.55</v>
      </c>
      <c r="G2390" s="358" t="s">
        <v>141</v>
      </c>
      <c r="H2390" s="359" t="str">
        <f>IFERROR(IF(OR(#REF!,#REF!,#REF!),H$3*$F2390,""),"n/a")</f>
        <v>n/a</v>
      </c>
      <c r="I2390" s="359" t="str">
        <f>IFERROR(IF(OR(#REF!,#REF!,#REF!),I$3*$F2390,""),"n/a")</f>
        <v>n/a</v>
      </c>
      <c r="J2390" s="359" t="str">
        <f>IFERROR(IF(OR(#REF!,#REF!,#REF!),J$3*$F2390,""),"n/a")</f>
        <v>n/a</v>
      </c>
      <c r="K2390" s="359" t="str">
        <f>IFERROR(IF(OR(#REF!,#REF!,#REF!),K$3*$F2390,""),"n/a")</f>
        <v>n/a</v>
      </c>
    </row>
    <row r="2391" spans="1:11" customFormat="1" ht="15.5" x14ac:dyDescent="0.35">
      <c r="A2391" s="10" t="s">
        <v>2802</v>
      </c>
      <c r="B2391" s="68" t="s">
        <v>2803</v>
      </c>
      <c r="C2391" s="683" t="s">
        <v>2804</v>
      </c>
      <c r="D2391" s="28"/>
      <c r="E2391" s="96"/>
      <c r="F2391" s="298">
        <v>938.2</v>
      </c>
      <c r="G2391" s="358" t="s">
        <v>141</v>
      </c>
      <c r="H2391" s="359" t="str">
        <f>IFERROR(IF(OR(#REF!,#REF!,#REF!),H$3*$F2391,""),"n/a")</f>
        <v>n/a</v>
      </c>
      <c r="I2391" s="359" t="str">
        <f>IFERROR(IF(OR(#REF!,#REF!,#REF!),I$3*$F2391,""),"n/a")</f>
        <v>n/a</v>
      </c>
      <c r="J2391" s="359" t="str">
        <f>IFERROR(IF(OR(#REF!,#REF!,#REF!),J$3*$F2391,""),"n/a")</f>
        <v>n/a</v>
      </c>
      <c r="K2391" s="359" t="str">
        <f>IFERROR(IF(OR(#REF!,#REF!,#REF!),K$3*$F2391,""),"n/a")</f>
        <v>n/a</v>
      </c>
    </row>
    <row r="2392" spans="1:11" customFormat="1" ht="15.5" x14ac:dyDescent="0.35">
      <c r="A2392" s="8"/>
      <c r="B2392" s="574" t="s">
        <v>2803</v>
      </c>
      <c r="C2392" s="193" t="s">
        <v>2805</v>
      </c>
      <c r="D2392" s="309"/>
      <c r="E2392" s="309" t="s">
        <v>141</v>
      </c>
      <c r="F2392" s="393">
        <v>938.2</v>
      </c>
      <c r="G2392" s="358" t="s">
        <v>141</v>
      </c>
      <c r="H2392" s="359" t="str">
        <f>IFERROR(IF(OR(#REF!,#REF!,#REF!),H$3*$F2392,""),"n/a")</f>
        <v>n/a</v>
      </c>
      <c r="I2392" s="359" t="str">
        <f>IFERROR(IF(OR(#REF!,#REF!,#REF!),I$3*$F2392,""),"n/a")</f>
        <v>n/a</v>
      </c>
      <c r="J2392" s="359" t="str">
        <f>IFERROR(IF(OR(#REF!,#REF!,#REF!),J$3*$F2392,""),"n/a")</f>
        <v>n/a</v>
      </c>
      <c r="K2392" s="359" t="str">
        <f>IFERROR(IF(OR(#REF!,#REF!,#REF!),K$3*$F2392,""),"n/a")</f>
        <v>n/a</v>
      </c>
    </row>
    <row r="2393" spans="1:11" customFormat="1" ht="15.5" x14ac:dyDescent="0.35">
      <c r="A2393" s="8" t="s">
        <v>2806</v>
      </c>
      <c r="B2393" s="574" t="s">
        <v>2807</v>
      </c>
      <c r="C2393" s="653" t="s">
        <v>2808</v>
      </c>
      <c r="D2393" s="309"/>
      <c r="E2393" s="309"/>
      <c r="F2393" s="393">
        <v>728.07</v>
      </c>
      <c r="G2393" s="358" t="s">
        <v>141</v>
      </c>
      <c r="H2393" s="359" t="str">
        <f>IFERROR(IF(OR(#REF!,#REF!,#REF!),H$3*$F2393,""),"n/a")</f>
        <v>n/a</v>
      </c>
      <c r="I2393" s="359" t="str">
        <f>IFERROR(IF(OR(#REF!,#REF!,#REF!),I$3*$F2393,""),"n/a")</f>
        <v>n/a</v>
      </c>
      <c r="J2393" s="359" t="str">
        <f>IFERROR(IF(OR(#REF!,#REF!,#REF!),J$3*$F2393,""),"n/a")</f>
        <v>n/a</v>
      </c>
      <c r="K2393" s="359" t="str">
        <f>IFERROR(IF(OR(#REF!,#REF!,#REF!),K$3*$F2393,""),"n/a")</f>
        <v>n/a</v>
      </c>
    </row>
    <row r="2394" spans="1:11" customFormat="1" ht="15.5" x14ac:dyDescent="0.35">
      <c r="A2394" s="8"/>
      <c r="B2394" s="574" t="s">
        <v>2807</v>
      </c>
      <c r="C2394" s="193" t="s">
        <v>2809</v>
      </c>
      <c r="D2394" s="309"/>
      <c r="E2394" s="309" t="s">
        <v>141</v>
      </c>
      <c r="F2394" s="393">
        <v>728.07</v>
      </c>
      <c r="G2394" s="358" t="s">
        <v>141</v>
      </c>
      <c r="H2394" s="359" t="str">
        <f>IFERROR(IF(OR(#REF!,#REF!,#REF!),H$3*$F2394,""),"n/a")</f>
        <v>n/a</v>
      </c>
      <c r="I2394" s="359" t="str">
        <f>IFERROR(IF(OR(#REF!,#REF!,#REF!),I$3*$F2394,""),"n/a")</f>
        <v>n/a</v>
      </c>
      <c r="J2394" s="359" t="str">
        <f>IFERROR(IF(OR(#REF!,#REF!,#REF!),J$3*$F2394,""),"n/a")</f>
        <v>n/a</v>
      </c>
      <c r="K2394" s="359" t="str">
        <f>IFERROR(IF(OR(#REF!,#REF!,#REF!),K$3*$F2394,""),"n/a")</f>
        <v>n/a</v>
      </c>
    </row>
    <row r="2395" spans="1:11" customFormat="1" ht="15.5" x14ac:dyDescent="0.35">
      <c r="A2395" s="8" t="s">
        <v>2810</v>
      </c>
      <c r="B2395" s="574" t="s">
        <v>2811</v>
      </c>
      <c r="C2395" s="653" t="s">
        <v>2812</v>
      </c>
      <c r="D2395" s="309"/>
      <c r="E2395" s="309"/>
      <c r="F2395" s="393">
        <v>824.73</v>
      </c>
      <c r="G2395" s="358" t="s">
        <v>141</v>
      </c>
      <c r="H2395" s="359" t="str">
        <f>IFERROR(IF(OR(#REF!,#REF!,#REF!),H$3*$F2395,""),"n/a")</f>
        <v>n/a</v>
      </c>
      <c r="I2395" s="359" t="str">
        <f>IFERROR(IF(OR(#REF!,#REF!,#REF!),I$3*$F2395,""),"n/a")</f>
        <v>n/a</v>
      </c>
      <c r="J2395" s="359" t="str">
        <f>IFERROR(IF(OR(#REF!,#REF!,#REF!),J$3*$F2395,""),"n/a")</f>
        <v>n/a</v>
      </c>
      <c r="K2395" s="359" t="str">
        <f>IFERROR(IF(OR(#REF!,#REF!,#REF!),K$3*$F2395,""),"n/a")</f>
        <v>n/a</v>
      </c>
    </row>
    <row r="2396" spans="1:11" customFormat="1" ht="15.5" x14ac:dyDescent="0.35">
      <c r="A2396" s="8"/>
      <c r="B2396" s="574" t="s">
        <v>2811</v>
      </c>
      <c r="C2396" s="193" t="s">
        <v>2813</v>
      </c>
      <c r="D2396" s="309"/>
      <c r="E2396" s="309" t="s">
        <v>141</v>
      </c>
      <c r="F2396" s="393">
        <v>824.73</v>
      </c>
      <c r="G2396" s="358" t="s">
        <v>141</v>
      </c>
      <c r="H2396" s="359" t="str">
        <f>IFERROR(IF(OR(#REF!,#REF!,#REF!),H$3*$F2396,""),"n/a")</f>
        <v>n/a</v>
      </c>
      <c r="I2396" s="359" t="str">
        <f>IFERROR(IF(OR(#REF!,#REF!,#REF!),I$3*$F2396,""),"n/a")</f>
        <v>n/a</v>
      </c>
      <c r="J2396" s="359" t="str">
        <f>IFERROR(IF(OR(#REF!,#REF!,#REF!),J$3*$F2396,""),"n/a")</f>
        <v>n/a</v>
      </c>
      <c r="K2396" s="359" t="str">
        <f>IFERROR(IF(OR(#REF!,#REF!,#REF!),K$3*$F2396,""),"n/a")</f>
        <v>n/a</v>
      </c>
    </row>
    <row r="2397" spans="1:11" customFormat="1" ht="15.5" x14ac:dyDescent="0.35">
      <c r="A2397" s="8" t="s">
        <v>2814</v>
      </c>
      <c r="B2397" s="574" t="s">
        <v>2815</v>
      </c>
      <c r="C2397" s="653" t="s">
        <v>2816</v>
      </c>
      <c r="D2397" s="309"/>
      <c r="E2397" s="309"/>
      <c r="F2397" s="393">
        <v>1260.75</v>
      </c>
      <c r="G2397" s="358" t="s">
        <v>141</v>
      </c>
      <c r="H2397" s="359" t="str">
        <f>IFERROR(IF(OR(#REF!,#REF!,#REF!),H$3*$F2397,""),"n/a")</f>
        <v>n/a</v>
      </c>
      <c r="I2397" s="359" t="str">
        <f>IFERROR(IF(OR(#REF!,#REF!,#REF!),I$3*$F2397,""),"n/a")</f>
        <v>n/a</v>
      </c>
      <c r="J2397" s="359" t="str">
        <f>IFERROR(IF(OR(#REF!,#REF!,#REF!),J$3*$F2397,""),"n/a")</f>
        <v>n/a</v>
      </c>
      <c r="K2397" s="359" t="str">
        <f>IFERROR(IF(OR(#REF!,#REF!,#REF!),K$3*$F2397,""),"n/a")</f>
        <v>n/a</v>
      </c>
    </row>
    <row r="2398" spans="1:11" customFormat="1" ht="15.5" x14ac:dyDescent="0.35">
      <c r="A2398" s="8"/>
      <c r="B2398" s="574" t="s">
        <v>2815</v>
      </c>
      <c r="C2398" s="193" t="s">
        <v>2817</v>
      </c>
      <c r="D2398" s="309"/>
      <c r="E2398" s="309" t="s">
        <v>141</v>
      </c>
      <c r="F2398" s="393">
        <v>1260.75</v>
      </c>
      <c r="G2398" s="358" t="s">
        <v>141</v>
      </c>
      <c r="H2398" s="359" t="str">
        <f>IFERROR(IF(OR(#REF!,#REF!,#REF!),H$3*$F2398,""),"n/a")</f>
        <v>n/a</v>
      </c>
      <c r="I2398" s="359" t="str">
        <f>IFERROR(IF(OR(#REF!,#REF!,#REF!),I$3*$F2398,""),"n/a")</f>
        <v>n/a</v>
      </c>
      <c r="J2398" s="359" t="str">
        <f>IFERROR(IF(OR(#REF!,#REF!,#REF!),J$3*$F2398,""),"n/a")</f>
        <v>n/a</v>
      </c>
      <c r="K2398" s="359" t="str">
        <f>IFERROR(IF(OR(#REF!,#REF!,#REF!),K$3*$F2398,""),"n/a")</f>
        <v>n/a</v>
      </c>
    </row>
    <row r="2399" spans="1:11" customFormat="1" ht="15.5" x14ac:dyDescent="0.35">
      <c r="A2399" s="8" t="s">
        <v>2818</v>
      </c>
      <c r="B2399" s="574" t="s">
        <v>2819</v>
      </c>
      <c r="C2399" s="653" t="s">
        <v>2820</v>
      </c>
      <c r="D2399" s="309"/>
      <c r="E2399" s="309"/>
      <c r="F2399" s="393">
        <v>1474.02</v>
      </c>
      <c r="G2399" s="358" t="s">
        <v>141</v>
      </c>
      <c r="H2399" s="359" t="str">
        <f>IFERROR(IF(OR(#REF!,#REF!,#REF!),H$3*$F2399,""),"n/a")</f>
        <v>n/a</v>
      </c>
      <c r="I2399" s="359" t="str">
        <f>IFERROR(IF(OR(#REF!,#REF!,#REF!),I$3*$F2399,""),"n/a")</f>
        <v>n/a</v>
      </c>
      <c r="J2399" s="359" t="str">
        <f>IFERROR(IF(OR(#REF!,#REF!,#REF!),J$3*$F2399,""),"n/a")</f>
        <v>n/a</v>
      </c>
      <c r="K2399" s="359" t="str">
        <f>IFERROR(IF(OR(#REF!,#REF!,#REF!),K$3*$F2399,""),"n/a")</f>
        <v>n/a</v>
      </c>
    </row>
    <row r="2400" spans="1:11" customFormat="1" ht="15.5" x14ac:dyDescent="0.35">
      <c r="A2400" s="8"/>
      <c r="B2400" s="574" t="s">
        <v>2819</v>
      </c>
      <c r="C2400" s="193" t="s">
        <v>2821</v>
      </c>
      <c r="D2400" s="309"/>
      <c r="E2400" s="309" t="s">
        <v>141</v>
      </c>
      <c r="F2400" s="393">
        <v>1474.02</v>
      </c>
      <c r="G2400" s="358" t="s">
        <v>141</v>
      </c>
      <c r="H2400" s="359" t="str">
        <f>IFERROR(IF(OR(#REF!,#REF!,#REF!),H$3*$F2400,""),"n/a")</f>
        <v>n/a</v>
      </c>
      <c r="I2400" s="359" t="str">
        <f>IFERROR(IF(OR(#REF!,#REF!,#REF!),I$3*$F2400,""),"n/a")</f>
        <v>n/a</v>
      </c>
      <c r="J2400" s="359" t="str">
        <f>IFERROR(IF(OR(#REF!,#REF!,#REF!),J$3*$F2400,""),"n/a")</f>
        <v>n/a</v>
      </c>
      <c r="K2400" s="359" t="str">
        <f>IFERROR(IF(OR(#REF!,#REF!,#REF!),K$3*$F2400,""),"n/a")</f>
        <v>n/a</v>
      </c>
    </row>
    <row r="2401" spans="1:11" customFormat="1" ht="15.5" x14ac:dyDescent="0.35">
      <c r="A2401" s="8" t="s">
        <v>8127</v>
      </c>
      <c r="B2401" s="574" t="s">
        <v>7240</v>
      </c>
      <c r="C2401" s="193" t="s">
        <v>7239</v>
      </c>
      <c r="D2401" s="309"/>
      <c r="E2401" s="309"/>
      <c r="F2401" s="393">
        <v>3056.35</v>
      </c>
      <c r="G2401" s="358" t="s">
        <v>141</v>
      </c>
      <c r="H2401" s="359" t="str">
        <f>IFERROR(IF(OR(#REF!,#REF!,#REF!),H$3*$F2401,""),"n/a")</f>
        <v>n/a</v>
      </c>
      <c r="I2401" s="359" t="str">
        <f>IFERROR(IF(OR(#REF!,#REF!,#REF!),I$3*$F2401,""),"n/a")</f>
        <v>n/a</v>
      </c>
      <c r="J2401" s="359" t="str">
        <f>IFERROR(IF(OR(#REF!,#REF!,#REF!),J$3*$F2401,""),"n/a")</f>
        <v>n/a</v>
      </c>
      <c r="K2401" s="359" t="str">
        <f>IFERROR(IF(OR(#REF!,#REF!,#REF!),K$3*$F2401,""),"n/a")</f>
        <v>n/a</v>
      </c>
    </row>
    <row r="2402" spans="1:11" customFormat="1" ht="15.5" x14ac:dyDescent="0.35">
      <c r="A2402" s="8" t="s">
        <v>2822</v>
      </c>
      <c r="B2402" s="574" t="s">
        <v>2823</v>
      </c>
      <c r="C2402" s="653" t="s">
        <v>2824</v>
      </c>
      <c r="D2402" s="309"/>
      <c r="E2402" s="309"/>
      <c r="F2402" s="393">
        <v>1260.75</v>
      </c>
      <c r="G2402" s="358" t="s">
        <v>141</v>
      </c>
      <c r="H2402" s="359" t="str">
        <f>IFERROR(IF(OR(#REF!,#REF!,#REF!),H$3*$F2402,""),"n/a")</f>
        <v>n/a</v>
      </c>
      <c r="I2402" s="359" t="str">
        <f>IFERROR(IF(OR(#REF!,#REF!,#REF!),I$3*$F2402,""),"n/a")</f>
        <v>n/a</v>
      </c>
      <c r="J2402" s="359" t="str">
        <f>IFERROR(IF(OR(#REF!,#REF!,#REF!),J$3*$F2402,""),"n/a")</f>
        <v>n/a</v>
      </c>
      <c r="K2402" s="359" t="str">
        <f>IFERROR(IF(OR(#REF!,#REF!,#REF!),K$3*$F2402,""),"n/a")</f>
        <v>n/a</v>
      </c>
    </row>
    <row r="2403" spans="1:11" customFormat="1" ht="16" thickBot="1" x14ac:dyDescent="0.4">
      <c r="A2403" s="8"/>
      <c r="B2403" s="221" t="s">
        <v>2825</v>
      </c>
      <c r="C2403" s="247" t="s">
        <v>2826</v>
      </c>
      <c r="D2403" s="222"/>
      <c r="E2403" s="222" t="s">
        <v>141</v>
      </c>
      <c r="F2403" s="274">
        <v>1260.75</v>
      </c>
      <c r="G2403" s="358" t="s">
        <v>141</v>
      </c>
      <c r="H2403" s="359" t="str">
        <f>IFERROR(IF(OR(#REF!,#REF!,#REF!),H$3*$F2403,""),"n/a")</f>
        <v>n/a</v>
      </c>
      <c r="I2403" s="359" t="str">
        <f>IFERROR(IF(OR(#REF!,#REF!,#REF!),I$3*$F2403,""),"n/a")</f>
        <v>n/a</v>
      </c>
      <c r="J2403" s="359" t="str">
        <f>IFERROR(IF(OR(#REF!,#REF!,#REF!),J$3*$F2403,""),"n/a")</f>
        <v>n/a</v>
      </c>
      <c r="K2403" s="359" t="str">
        <f>IFERROR(IF(OR(#REF!,#REF!,#REF!),K$3*$F2403,""),"n/a")</f>
        <v>n/a</v>
      </c>
    </row>
    <row r="2404" spans="1:11" customFormat="1" ht="15.5" x14ac:dyDescent="0.35">
      <c r="A2404" s="10" t="s">
        <v>2827</v>
      </c>
      <c r="B2404" s="16" t="s">
        <v>2828</v>
      </c>
      <c r="C2404" s="517" t="s">
        <v>2829</v>
      </c>
      <c r="D2404" s="18"/>
      <c r="E2404" s="18"/>
      <c r="F2404" s="276">
        <v>724.93</v>
      </c>
      <c r="G2404" s="358" t="s">
        <v>141</v>
      </c>
      <c r="H2404" s="359" t="str">
        <f>IFERROR(IF(OR(#REF!,#REF!,#REF!),H$3*$F2404,""),"n/a")</f>
        <v>n/a</v>
      </c>
      <c r="I2404" s="359" t="str">
        <f>IFERROR(IF(OR(#REF!,#REF!,#REF!),I$3*$F2404,""),"n/a")</f>
        <v>n/a</v>
      </c>
      <c r="J2404" s="359" t="str">
        <f>IFERROR(IF(OR(#REF!,#REF!,#REF!),J$3*$F2404,""),"n/a")</f>
        <v>n/a</v>
      </c>
      <c r="K2404" s="359" t="str">
        <f>IFERROR(IF(OR(#REF!,#REF!,#REF!),K$3*$F2404,""),"n/a")</f>
        <v>n/a</v>
      </c>
    </row>
    <row r="2405" spans="1:11" customFormat="1" ht="15.5" x14ac:dyDescent="0.35">
      <c r="A2405" s="8"/>
      <c r="B2405" s="574" t="s">
        <v>2830</v>
      </c>
      <c r="C2405" s="653" t="s">
        <v>2831</v>
      </c>
      <c r="D2405" s="309"/>
      <c r="E2405" s="309"/>
      <c r="F2405" s="393">
        <v>724.93</v>
      </c>
      <c r="G2405" s="358" t="s">
        <v>141</v>
      </c>
      <c r="H2405" s="359" t="str">
        <f>IFERROR(IF(OR(#REF!,#REF!,#REF!),H$3*$F2405,""),"n/a")</f>
        <v>n/a</v>
      </c>
      <c r="I2405" s="359" t="str">
        <f>IFERROR(IF(OR(#REF!,#REF!,#REF!),I$3*$F2405,""),"n/a")</f>
        <v>n/a</v>
      </c>
      <c r="J2405" s="359" t="str">
        <f>IFERROR(IF(OR(#REF!,#REF!,#REF!),J$3*$F2405,""),"n/a")</f>
        <v>n/a</v>
      </c>
      <c r="K2405" s="359" t="str">
        <f>IFERROR(IF(OR(#REF!,#REF!,#REF!),K$3*$F2405,""),"n/a")</f>
        <v>n/a</v>
      </c>
    </row>
    <row r="2406" spans="1:11" customFormat="1" ht="15.5" x14ac:dyDescent="0.35">
      <c r="A2406" s="8"/>
      <c r="B2406" s="574" t="s">
        <v>2828</v>
      </c>
      <c r="C2406" s="193" t="s">
        <v>2832</v>
      </c>
      <c r="D2406" s="309"/>
      <c r="E2406" s="309" t="s">
        <v>141</v>
      </c>
      <c r="F2406" s="393">
        <v>724.93</v>
      </c>
      <c r="G2406" s="358" t="s">
        <v>141</v>
      </c>
      <c r="H2406" s="359" t="str">
        <f>IFERROR(IF(OR(#REF!,#REF!,#REF!),H$3*$F2406,""),"n/a")</f>
        <v>n/a</v>
      </c>
      <c r="I2406" s="359" t="str">
        <f>IFERROR(IF(OR(#REF!,#REF!,#REF!),I$3*$F2406,""),"n/a")</f>
        <v>n/a</v>
      </c>
      <c r="J2406" s="359" t="str">
        <f>IFERROR(IF(OR(#REF!,#REF!,#REF!),J$3*$F2406,""),"n/a")</f>
        <v>n/a</v>
      </c>
      <c r="K2406" s="359" t="str">
        <f>IFERROR(IF(OR(#REF!,#REF!,#REF!),K$3*$F2406,""),"n/a")</f>
        <v>n/a</v>
      </c>
    </row>
    <row r="2407" spans="1:11" customFormat="1" ht="16" thickBot="1" x14ac:dyDescent="0.4">
      <c r="A2407" s="404" t="s">
        <v>2833</v>
      </c>
      <c r="B2407" s="751" t="s">
        <v>141</v>
      </c>
      <c r="C2407" s="659" t="s">
        <v>141</v>
      </c>
      <c r="D2407" s="447"/>
      <c r="E2407" s="447" t="s">
        <v>141</v>
      </c>
      <c r="F2407" s="478" t="s">
        <v>141</v>
      </c>
      <c r="G2407" s="358" t="s">
        <v>141</v>
      </c>
      <c r="H2407" s="359" t="str">
        <f>IFERROR(IF(OR(#REF!,#REF!,#REF!),H$3*$F2407,""),"n/a")</f>
        <v>n/a</v>
      </c>
      <c r="I2407" s="359" t="str">
        <f>IFERROR(IF(OR(#REF!,#REF!,#REF!),I$3*$F2407,""),"n/a")</f>
        <v>n/a</v>
      </c>
      <c r="J2407" s="359" t="str">
        <f>IFERROR(IF(OR(#REF!,#REF!,#REF!),J$3*$F2407,""),"n/a")</f>
        <v>n/a</v>
      </c>
      <c r="K2407" s="359" t="str">
        <f>IFERROR(IF(OR(#REF!,#REF!,#REF!),K$3*$F2407,""),"n/a")</f>
        <v>n/a</v>
      </c>
    </row>
    <row r="2408" spans="1:11" customFormat="1" ht="31" x14ac:dyDescent="0.35">
      <c r="A2408" s="10" t="s">
        <v>9406</v>
      </c>
      <c r="B2408" s="16" t="s">
        <v>2836</v>
      </c>
      <c r="C2408" s="108" t="s">
        <v>2837</v>
      </c>
      <c r="D2408" s="18"/>
      <c r="E2408" s="18"/>
      <c r="F2408" s="276">
        <v>37.200000000000003</v>
      </c>
      <c r="G2408" s="358" t="s">
        <v>141</v>
      </c>
      <c r="H2408" s="359" t="str">
        <f>IFERROR(IF(OR(#REF!,#REF!,#REF!),H$3*$F2408,""),"n/a")</f>
        <v>n/a</v>
      </c>
      <c r="I2408" s="359" t="str">
        <f>IFERROR(IF(OR(#REF!,#REF!,#REF!),I$3*$F2408,""),"n/a")</f>
        <v>n/a</v>
      </c>
      <c r="J2408" s="359" t="str">
        <f>IFERROR(IF(OR(#REF!,#REF!,#REF!),J$3*$F2408,""),"n/a")</f>
        <v>n/a</v>
      </c>
      <c r="K2408" s="359" t="str">
        <f>IFERROR(IF(OR(#REF!,#REF!,#REF!),K$3*$F2408,""),"n/a")</f>
        <v>n/a</v>
      </c>
    </row>
    <row r="2409" spans="1:11" customFormat="1" ht="15.5" x14ac:dyDescent="0.35">
      <c r="A2409" s="8"/>
      <c r="B2409" s="574" t="s">
        <v>181</v>
      </c>
      <c r="C2409" s="193" t="s">
        <v>182</v>
      </c>
      <c r="D2409" s="309"/>
      <c r="E2409" s="309"/>
      <c r="F2409" s="393">
        <v>37.200000000000003</v>
      </c>
      <c r="G2409" s="358" t="s">
        <v>141</v>
      </c>
      <c r="H2409" s="359" t="str">
        <f>IFERROR(IF(OR(#REF!,#REF!,#REF!),H$3*$F2409,""),"n/a")</f>
        <v>n/a</v>
      </c>
      <c r="I2409" s="359" t="str">
        <f>IFERROR(IF(OR(#REF!,#REF!,#REF!),I$3*$F2409,""),"n/a")</f>
        <v>n/a</v>
      </c>
      <c r="J2409" s="359" t="str">
        <f>IFERROR(IF(OR(#REF!,#REF!,#REF!),J$3*$F2409,""),"n/a")</f>
        <v>n/a</v>
      </c>
      <c r="K2409" s="359" t="str">
        <f>IFERROR(IF(OR(#REF!,#REF!,#REF!),K$3*$F2409,""),"n/a")</f>
        <v>n/a</v>
      </c>
    </row>
    <row r="2410" spans="1:11" customFormat="1" ht="31" x14ac:dyDescent="0.35">
      <c r="A2410" s="8" t="s">
        <v>9407</v>
      </c>
      <c r="B2410" s="574" t="s">
        <v>2834</v>
      </c>
      <c r="C2410" s="193" t="s">
        <v>2838</v>
      </c>
      <c r="D2410" s="309"/>
      <c r="E2410" s="309"/>
      <c r="F2410" s="393">
        <v>67.650000000000006</v>
      </c>
      <c r="G2410" s="358" t="s">
        <v>141</v>
      </c>
      <c r="H2410" s="359" t="str">
        <f>IFERROR(IF(OR(#REF!,#REF!,#REF!),H$3*$F2410,""),"n/a")</f>
        <v>n/a</v>
      </c>
      <c r="I2410" s="359" t="str">
        <f>IFERROR(IF(OR(#REF!,#REF!,#REF!),I$3*$F2410,""),"n/a")</f>
        <v>n/a</v>
      </c>
      <c r="J2410" s="359" t="str">
        <f>IFERROR(IF(OR(#REF!,#REF!,#REF!),J$3*$F2410,""),"n/a")</f>
        <v>n/a</v>
      </c>
      <c r="K2410" s="359" t="str">
        <f>IFERROR(IF(OR(#REF!,#REF!,#REF!),K$3*$F2410,""),"n/a")</f>
        <v>n/a</v>
      </c>
    </row>
    <row r="2411" spans="1:11" customFormat="1" ht="16" thickBot="1" x14ac:dyDescent="0.4">
      <c r="A2411" s="8"/>
      <c r="B2411" s="221" t="s">
        <v>228</v>
      </c>
      <c r="C2411" s="247" t="s">
        <v>229</v>
      </c>
      <c r="D2411" s="222"/>
      <c r="E2411" s="222"/>
      <c r="F2411" s="274">
        <v>67.650000000000006</v>
      </c>
      <c r="G2411" s="358" t="s">
        <v>141</v>
      </c>
      <c r="H2411" s="359" t="str">
        <f>IFERROR(IF(OR(#REF!,#REF!,#REF!),H$3*$F2411,""),"n/a")</f>
        <v>n/a</v>
      </c>
      <c r="I2411" s="359" t="str">
        <f>IFERROR(IF(OR(#REF!,#REF!,#REF!),I$3*$F2411,""),"n/a")</f>
        <v>n/a</v>
      </c>
      <c r="J2411" s="359" t="str">
        <f>IFERROR(IF(OR(#REF!,#REF!,#REF!),J$3*$F2411,""),"n/a")</f>
        <v>n/a</v>
      </c>
      <c r="K2411" s="359" t="str">
        <f>IFERROR(IF(OR(#REF!,#REF!,#REF!),K$3*$F2411,""),"n/a")</f>
        <v>n/a</v>
      </c>
    </row>
    <row r="2412" spans="1:11" customFormat="1" ht="15.5" x14ac:dyDescent="0.35">
      <c r="A2412" s="10" t="s">
        <v>9408</v>
      </c>
      <c r="B2412" s="16" t="s">
        <v>2835</v>
      </c>
      <c r="C2412" s="108" t="s">
        <v>2839</v>
      </c>
      <c r="D2412" s="18"/>
      <c r="E2412" s="18"/>
      <c r="F2412" s="276">
        <v>263.64999999999998</v>
      </c>
      <c r="G2412" s="358" t="s">
        <v>141</v>
      </c>
      <c r="H2412" s="359" t="str">
        <f>IFERROR(IF(OR(#REF!,#REF!,#REF!),H$3*$F2412,""),"n/a")</f>
        <v>n/a</v>
      </c>
      <c r="I2412" s="359" t="str">
        <f>IFERROR(IF(OR(#REF!,#REF!,#REF!),I$3*$F2412,""),"n/a")</f>
        <v>n/a</v>
      </c>
      <c r="J2412" s="359" t="str">
        <f>IFERROR(IF(OR(#REF!,#REF!,#REF!),J$3*$F2412,""),"n/a")</f>
        <v>n/a</v>
      </c>
      <c r="K2412" s="359" t="str">
        <f>IFERROR(IF(OR(#REF!,#REF!,#REF!),K$3*$F2412,""),"n/a")</f>
        <v>n/a</v>
      </c>
    </row>
    <row r="2413" spans="1:11" customFormat="1" ht="15.5" x14ac:dyDescent="0.35">
      <c r="A2413" s="8"/>
      <c r="B2413" s="221" t="s">
        <v>426</v>
      </c>
      <c r="C2413" s="247" t="s">
        <v>427</v>
      </c>
      <c r="D2413" s="309"/>
      <c r="E2413" s="309"/>
      <c r="F2413" s="393">
        <v>263.64999999999998</v>
      </c>
      <c r="G2413" s="358" t="s">
        <v>141</v>
      </c>
      <c r="H2413" s="359" t="str">
        <f>IFERROR(IF(OR(#REF!,#REF!,#REF!),H$3*$F2413,""),"n/a")</f>
        <v>n/a</v>
      </c>
      <c r="I2413" s="359" t="str">
        <f>IFERROR(IF(OR(#REF!,#REF!,#REF!),I$3*$F2413,""),"n/a")</f>
        <v>n/a</v>
      </c>
      <c r="J2413" s="359" t="str">
        <f>IFERROR(IF(OR(#REF!,#REF!,#REF!),J$3*$F2413,""),"n/a")</f>
        <v>n/a</v>
      </c>
      <c r="K2413" s="359" t="str">
        <f>IFERROR(IF(OR(#REF!,#REF!,#REF!),K$3*$F2413,""),"n/a")</f>
        <v>n/a</v>
      </c>
    </row>
    <row r="2414" spans="1:11" customFormat="1" ht="15.5" x14ac:dyDescent="0.35">
      <c r="A2414" s="8" t="s">
        <v>9409</v>
      </c>
      <c r="B2414" s="221" t="s">
        <v>2840</v>
      </c>
      <c r="C2414" s="247" t="s">
        <v>2841</v>
      </c>
      <c r="D2414" s="309"/>
      <c r="E2414" s="309"/>
      <c r="F2414" s="396">
        <v>759.19</v>
      </c>
      <c r="G2414" s="358" t="s">
        <v>141</v>
      </c>
      <c r="H2414" s="359" t="str">
        <f>IFERROR(IF(OR(#REF!,#REF!,#REF!),H$3*$F2414,""),"n/a")</f>
        <v>n/a</v>
      </c>
      <c r="I2414" s="359" t="str">
        <f>IFERROR(IF(OR(#REF!,#REF!,#REF!),I$3*$F2414,""),"n/a")</f>
        <v>n/a</v>
      </c>
      <c r="J2414" s="359" t="str">
        <f>IFERROR(IF(OR(#REF!,#REF!,#REF!),J$3*$F2414,""),"n/a")</f>
        <v>n/a</v>
      </c>
      <c r="K2414" s="359" t="str">
        <f>IFERROR(IF(OR(#REF!,#REF!,#REF!),K$3*$F2414,""),"n/a")</f>
        <v>n/a</v>
      </c>
    </row>
    <row r="2415" spans="1:11" customFormat="1" ht="15.5" x14ac:dyDescent="0.35">
      <c r="A2415" s="8"/>
      <c r="B2415" s="221" t="s">
        <v>2842</v>
      </c>
      <c r="C2415" s="684" t="s">
        <v>786</v>
      </c>
      <c r="D2415" s="309"/>
      <c r="E2415" s="309"/>
      <c r="F2415" s="396">
        <v>759.19</v>
      </c>
      <c r="G2415" s="358" t="s">
        <v>141</v>
      </c>
      <c r="H2415" s="359" t="str">
        <f>IFERROR(IF(OR(#REF!,#REF!,#REF!),H$3*$F2415,""),"n/a")</f>
        <v>n/a</v>
      </c>
      <c r="I2415" s="359" t="str">
        <f>IFERROR(IF(OR(#REF!,#REF!,#REF!),I$3*$F2415,""),"n/a")</f>
        <v>n/a</v>
      </c>
      <c r="J2415" s="359" t="str">
        <f>IFERROR(IF(OR(#REF!,#REF!,#REF!),J$3*$F2415,""),"n/a")</f>
        <v>n/a</v>
      </c>
      <c r="K2415" s="359" t="str">
        <f>IFERROR(IF(OR(#REF!,#REF!,#REF!),K$3*$F2415,""),"n/a")</f>
        <v>n/a</v>
      </c>
    </row>
    <row r="2416" spans="1:11" customFormat="1" ht="15.5" x14ac:dyDescent="0.35">
      <c r="A2416" s="8" t="s">
        <v>9693</v>
      </c>
      <c r="B2416" s="221" t="s">
        <v>2843</v>
      </c>
      <c r="C2416" s="247" t="s">
        <v>2844</v>
      </c>
      <c r="D2416" s="17"/>
      <c r="E2416" s="41"/>
      <c r="F2416" s="393">
        <v>69.7</v>
      </c>
      <c r="G2416" s="358" t="s">
        <v>141</v>
      </c>
      <c r="H2416" s="359" t="str">
        <f>IFERROR(IF(OR(#REF!,#REF!,#REF!),H$3*$F2416,""),"n/a")</f>
        <v>n/a</v>
      </c>
      <c r="I2416" s="359" t="str">
        <f>IFERROR(IF(OR(#REF!,#REF!,#REF!),I$3*$F2416,""),"n/a")</f>
        <v>n/a</v>
      </c>
      <c r="J2416" s="359" t="str">
        <f>IFERROR(IF(OR(#REF!,#REF!,#REF!),J$3*$F2416,""),"n/a")</f>
        <v>n/a</v>
      </c>
      <c r="K2416" s="359" t="str">
        <f>IFERROR(IF(OR(#REF!,#REF!,#REF!),K$3*$F2416,""),"n/a")</f>
        <v>n/a</v>
      </c>
    </row>
    <row r="2417" spans="1:11" customFormat="1" ht="16" thickBot="1" x14ac:dyDescent="0.4">
      <c r="A2417" s="408" t="s">
        <v>2845</v>
      </c>
      <c r="B2417" s="753" t="s">
        <v>141</v>
      </c>
      <c r="C2417" s="685" t="s">
        <v>141</v>
      </c>
      <c r="D2417" s="452"/>
      <c r="E2417" s="465" t="s">
        <v>141</v>
      </c>
      <c r="F2417" s="490" t="s">
        <v>141</v>
      </c>
      <c r="G2417" s="358" t="s">
        <v>141</v>
      </c>
      <c r="H2417" s="359" t="str">
        <f>IFERROR(IF(OR(#REF!,#REF!,#REF!),H$3*$F2417,""),"n/a")</f>
        <v>n/a</v>
      </c>
      <c r="I2417" s="359" t="str">
        <f>IFERROR(IF(OR(#REF!,#REF!,#REF!),I$3*$F2417,""),"n/a")</f>
        <v>n/a</v>
      </c>
      <c r="J2417" s="359" t="str">
        <f>IFERROR(IF(OR(#REF!,#REF!,#REF!),J$3*$F2417,""),"n/a")</f>
        <v>n/a</v>
      </c>
      <c r="K2417" s="359" t="str">
        <f>IFERROR(IF(OR(#REF!,#REF!,#REF!),K$3*$F2417,""),"n/a")</f>
        <v>n/a</v>
      </c>
    </row>
    <row r="2418" spans="1:11" customFormat="1" ht="15.5" x14ac:dyDescent="0.35">
      <c r="A2418" s="10" t="s">
        <v>9410</v>
      </c>
      <c r="B2418" s="16" t="s">
        <v>2846</v>
      </c>
      <c r="C2418" s="517" t="s">
        <v>2847</v>
      </c>
      <c r="D2418" s="18"/>
      <c r="E2418" s="18"/>
      <c r="F2418" s="276">
        <v>2027.52</v>
      </c>
      <c r="G2418" s="358" t="s">
        <v>141</v>
      </c>
      <c r="H2418" s="359" t="str">
        <f>IFERROR(IF(OR(#REF!,#REF!,#REF!),H$3*$F2418,""),"n/a")</f>
        <v>n/a</v>
      </c>
      <c r="I2418" s="359" t="str">
        <f>IFERROR(IF(OR(#REF!,#REF!,#REF!),I$3*$F2418,""),"n/a")</f>
        <v>n/a</v>
      </c>
      <c r="J2418" s="359" t="str">
        <f>IFERROR(IF(OR(#REF!,#REF!,#REF!),J$3*$F2418,""),"n/a")</f>
        <v>n/a</v>
      </c>
      <c r="K2418" s="359" t="str">
        <f>IFERROR(IF(OR(#REF!,#REF!,#REF!),K$3*$F2418,""),"n/a")</f>
        <v>n/a</v>
      </c>
    </row>
    <row r="2419" spans="1:11" customFormat="1" ht="15.5" x14ac:dyDescent="0.35">
      <c r="A2419" s="8"/>
      <c r="B2419" s="574" t="s">
        <v>2848</v>
      </c>
      <c r="C2419" s="653" t="s">
        <v>2849</v>
      </c>
      <c r="D2419" s="309"/>
      <c r="E2419" s="309"/>
      <c r="F2419" s="393">
        <v>2027.52</v>
      </c>
      <c r="G2419" s="358" t="s">
        <v>141</v>
      </c>
      <c r="H2419" s="359" t="str">
        <f>IFERROR(IF(OR(#REF!,#REF!,#REF!),H$3*$F2419,""),"n/a")</f>
        <v>n/a</v>
      </c>
      <c r="I2419" s="359" t="str">
        <f>IFERROR(IF(OR(#REF!,#REF!,#REF!),I$3*$F2419,""),"n/a")</f>
        <v>n/a</v>
      </c>
      <c r="J2419" s="359" t="str">
        <f>IFERROR(IF(OR(#REF!,#REF!,#REF!),J$3*$F2419,""),"n/a")</f>
        <v>n/a</v>
      </c>
      <c r="K2419" s="359" t="str">
        <f>IFERROR(IF(OR(#REF!,#REF!,#REF!),K$3*$F2419,""),"n/a")</f>
        <v>n/a</v>
      </c>
    </row>
    <row r="2420" spans="1:11" customFormat="1" ht="15.5" x14ac:dyDescent="0.35">
      <c r="A2420" s="8" t="s">
        <v>9411</v>
      </c>
      <c r="B2420" s="574" t="s">
        <v>2850</v>
      </c>
      <c r="C2420" s="653" t="s">
        <v>2851</v>
      </c>
      <c r="D2420" s="309"/>
      <c r="E2420" s="309"/>
      <c r="F2420" s="393">
        <v>1146.6400000000001</v>
      </c>
      <c r="G2420" s="358" t="s">
        <v>141</v>
      </c>
      <c r="H2420" s="359" t="str">
        <f>IFERROR(IF(OR(#REF!,#REF!,#REF!),H$3*$F2420,""),"n/a")</f>
        <v>n/a</v>
      </c>
      <c r="I2420" s="359" t="str">
        <f>IFERROR(IF(OR(#REF!,#REF!,#REF!),I$3*$F2420,""),"n/a")</f>
        <v>n/a</v>
      </c>
      <c r="J2420" s="359" t="str">
        <f>IFERROR(IF(OR(#REF!,#REF!,#REF!),J$3*$F2420,""),"n/a")</f>
        <v>n/a</v>
      </c>
      <c r="K2420" s="359" t="str">
        <f>IFERROR(IF(OR(#REF!,#REF!,#REF!),K$3*$F2420,""),"n/a")</f>
        <v>n/a</v>
      </c>
    </row>
    <row r="2421" spans="1:11" customFormat="1" ht="15.5" x14ac:dyDescent="0.35">
      <c r="A2421" s="8"/>
      <c r="B2421" s="574" t="s">
        <v>2852</v>
      </c>
      <c r="C2421" s="653" t="s">
        <v>2853</v>
      </c>
      <c r="D2421" s="309"/>
      <c r="E2421" s="309"/>
      <c r="F2421" s="393">
        <v>1146.6400000000001</v>
      </c>
      <c r="G2421" s="358" t="s">
        <v>141</v>
      </c>
      <c r="H2421" s="359" t="str">
        <f>IFERROR(IF(OR(#REF!,#REF!,#REF!),H$3*$F2421,""),"n/a")</f>
        <v>n/a</v>
      </c>
      <c r="I2421" s="359" t="str">
        <f>IFERROR(IF(OR(#REF!,#REF!,#REF!),I$3*$F2421,""),"n/a")</f>
        <v>n/a</v>
      </c>
      <c r="J2421" s="359" t="str">
        <f>IFERROR(IF(OR(#REF!,#REF!,#REF!),J$3*$F2421,""),"n/a")</f>
        <v>n/a</v>
      </c>
      <c r="K2421" s="359" t="str">
        <f>IFERROR(IF(OR(#REF!,#REF!,#REF!),K$3*$F2421,""),"n/a")</f>
        <v>n/a</v>
      </c>
    </row>
    <row r="2422" spans="1:11" customFormat="1" ht="15.5" x14ac:dyDescent="0.35">
      <c r="A2422" s="8" t="s">
        <v>9412</v>
      </c>
      <c r="B2422" s="221" t="s">
        <v>2854</v>
      </c>
      <c r="C2422" s="669" t="s">
        <v>2855</v>
      </c>
      <c r="D2422" s="222"/>
      <c r="E2422" s="222"/>
      <c r="F2422" s="274">
        <v>2047.7</v>
      </c>
      <c r="G2422" s="358" t="s">
        <v>141</v>
      </c>
      <c r="H2422" s="359" t="str">
        <f>IFERROR(IF(OR(#REF!,#REF!,#REF!),H$3*$F2422,""),"n/a")</f>
        <v>n/a</v>
      </c>
      <c r="I2422" s="359" t="str">
        <f>IFERROR(IF(OR(#REF!,#REF!,#REF!),I$3*$F2422,""),"n/a")</f>
        <v>n/a</v>
      </c>
      <c r="J2422" s="359" t="str">
        <f>IFERROR(IF(OR(#REF!,#REF!,#REF!),J$3*$F2422,""),"n/a")</f>
        <v>n/a</v>
      </c>
      <c r="K2422" s="359" t="str">
        <f>IFERROR(IF(OR(#REF!,#REF!,#REF!),K$3*$F2422,""),"n/a")</f>
        <v>n/a</v>
      </c>
    </row>
    <row r="2423" spans="1:11" customFormat="1" ht="16" thickBot="1" x14ac:dyDescent="0.4">
      <c r="A2423" s="8"/>
      <c r="B2423" s="221" t="s">
        <v>2856</v>
      </c>
      <c r="C2423" s="669" t="s">
        <v>2857</v>
      </c>
      <c r="D2423" s="222"/>
      <c r="E2423" s="222"/>
      <c r="F2423" s="274">
        <v>2047.7</v>
      </c>
      <c r="G2423" s="358" t="s">
        <v>141</v>
      </c>
      <c r="H2423" s="359" t="str">
        <f>IFERROR(IF(OR(#REF!,#REF!,#REF!),H$3*$F2423,""),"n/a")</f>
        <v>n/a</v>
      </c>
      <c r="I2423" s="359" t="str">
        <f>IFERROR(IF(OR(#REF!,#REF!,#REF!),I$3*$F2423,""),"n/a")</f>
        <v>n/a</v>
      </c>
      <c r="J2423" s="359" t="str">
        <f>IFERROR(IF(OR(#REF!,#REF!,#REF!),J$3*$F2423,""),"n/a")</f>
        <v>n/a</v>
      </c>
      <c r="K2423" s="359" t="str">
        <f>IFERROR(IF(OR(#REF!,#REF!,#REF!),K$3*$F2423,""),"n/a")</f>
        <v>n/a</v>
      </c>
    </row>
    <row r="2424" spans="1:11" customFormat="1" ht="15.5" x14ac:dyDescent="0.35">
      <c r="A2424" s="10" t="s">
        <v>9413</v>
      </c>
      <c r="B2424" s="16" t="s">
        <v>2858</v>
      </c>
      <c r="C2424" s="517" t="s">
        <v>2859</v>
      </c>
      <c r="D2424" s="18"/>
      <c r="E2424" s="18"/>
      <c r="F2424" s="276">
        <v>2594.5700000000002</v>
      </c>
      <c r="G2424" s="358" t="s">
        <v>141</v>
      </c>
      <c r="H2424" s="359" t="str">
        <f>IFERROR(IF(OR(#REF!,#REF!,#REF!),H$3*$F2424,""),"n/a")</f>
        <v>n/a</v>
      </c>
      <c r="I2424" s="359" t="str">
        <f>IFERROR(IF(OR(#REF!,#REF!,#REF!),I$3*$F2424,""),"n/a")</f>
        <v>n/a</v>
      </c>
      <c r="J2424" s="359" t="str">
        <f>IFERROR(IF(OR(#REF!,#REF!,#REF!),J$3*$F2424,""),"n/a")</f>
        <v>n/a</v>
      </c>
      <c r="K2424" s="359" t="str">
        <f>IFERROR(IF(OR(#REF!,#REF!,#REF!),K$3*$F2424,""),"n/a")</f>
        <v>n/a</v>
      </c>
    </row>
    <row r="2425" spans="1:11" customFormat="1" ht="15.5" x14ac:dyDescent="0.35">
      <c r="A2425" s="8"/>
      <c r="B2425" s="574" t="s">
        <v>2860</v>
      </c>
      <c r="C2425" s="653" t="s">
        <v>2861</v>
      </c>
      <c r="D2425" s="309"/>
      <c r="E2425" s="309"/>
      <c r="F2425" s="393">
        <v>2594.5700000000002</v>
      </c>
      <c r="G2425" s="358" t="s">
        <v>141</v>
      </c>
      <c r="H2425" s="359" t="str">
        <f>IFERROR(IF(OR(#REF!,#REF!,#REF!),H$3*$F2425,""),"n/a")</f>
        <v>n/a</v>
      </c>
      <c r="I2425" s="359" t="str">
        <f>IFERROR(IF(OR(#REF!,#REF!,#REF!),I$3*$F2425,""),"n/a")</f>
        <v>n/a</v>
      </c>
      <c r="J2425" s="359" t="str">
        <f>IFERROR(IF(OR(#REF!,#REF!,#REF!),J$3*$F2425,""),"n/a")</f>
        <v>n/a</v>
      </c>
      <c r="K2425" s="359" t="str">
        <f>IFERROR(IF(OR(#REF!,#REF!,#REF!),K$3*$F2425,""),"n/a")</f>
        <v>n/a</v>
      </c>
    </row>
    <row r="2426" spans="1:11" customFormat="1" ht="15.5" x14ac:dyDescent="0.35">
      <c r="A2426" s="8"/>
      <c r="B2426" s="574" t="s">
        <v>2860</v>
      </c>
      <c r="C2426" s="193" t="s">
        <v>2862</v>
      </c>
      <c r="D2426" s="309"/>
      <c r="E2426" s="309"/>
      <c r="F2426" s="393">
        <v>2594.5700000000002</v>
      </c>
      <c r="G2426" s="358" t="s">
        <v>141</v>
      </c>
      <c r="H2426" s="359" t="str">
        <f>IFERROR(IF(OR(#REF!,#REF!,#REF!),H$3*$F2426,""),"n/a")</f>
        <v>n/a</v>
      </c>
      <c r="I2426" s="359" t="str">
        <f>IFERROR(IF(OR(#REF!,#REF!,#REF!),I$3*$F2426,""),"n/a")</f>
        <v>n/a</v>
      </c>
      <c r="J2426" s="359" t="str">
        <f>IFERROR(IF(OR(#REF!,#REF!,#REF!),J$3*$F2426,""),"n/a")</f>
        <v>n/a</v>
      </c>
      <c r="K2426" s="359" t="str">
        <f>IFERROR(IF(OR(#REF!,#REF!,#REF!),K$3*$F2426,""),"n/a")</f>
        <v>n/a</v>
      </c>
    </row>
    <row r="2427" spans="1:11" customFormat="1" ht="15.5" x14ac:dyDescent="0.35">
      <c r="A2427" s="8" t="s">
        <v>9414</v>
      </c>
      <c r="B2427" s="574" t="s">
        <v>2863</v>
      </c>
      <c r="C2427" s="653" t="s">
        <v>2864</v>
      </c>
      <c r="D2427" s="309"/>
      <c r="E2427" s="309"/>
      <c r="F2427" s="393">
        <v>2953.06</v>
      </c>
      <c r="G2427" s="358" t="s">
        <v>141</v>
      </c>
      <c r="H2427" s="359" t="str">
        <f>IFERROR(IF(OR(#REF!,#REF!,#REF!),H$3*$F2427,""),"n/a")</f>
        <v>n/a</v>
      </c>
      <c r="I2427" s="359" t="str">
        <f>IFERROR(IF(OR(#REF!,#REF!,#REF!),I$3*$F2427,""),"n/a")</f>
        <v>n/a</v>
      </c>
      <c r="J2427" s="359" t="str">
        <f>IFERROR(IF(OR(#REF!,#REF!,#REF!),J$3*$F2427,""),"n/a")</f>
        <v>n/a</v>
      </c>
      <c r="K2427" s="359" t="str">
        <f>IFERROR(IF(OR(#REF!,#REF!,#REF!),K$3*$F2427,""),"n/a")</f>
        <v>n/a</v>
      </c>
    </row>
    <row r="2428" spans="1:11" customFormat="1" ht="16" thickBot="1" x14ac:dyDescent="0.4">
      <c r="A2428" s="8"/>
      <c r="B2428" s="221" t="s">
        <v>2865</v>
      </c>
      <c r="C2428" s="669" t="s">
        <v>2866</v>
      </c>
      <c r="D2428" s="222"/>
      <c r="E2428" s="222"/>
      <c r="F2428" s="274">
        <v>2953.06</v>
      </c>
      <c r="G2428" s="358" t="s">
        <v>141</v>
      </c>
      <c r="H2428" s="359" t="str">
        <f>IFERROR(IF(OR(#REF!,#REF!,#REF!),H$3*$F2428,""),"n/a")</f>
        <v>n/a</v>
      </c>
      <c r="I2428" s="359" t="str">
        <f>IFERROR(IF(OR(#REF!,#REF!,#REF!),I$3*$F2428,""),"n/a")</f>
        <v>n/a</v>
      </c>
      <c r="J2428" s="359" t="str">
        <f>IFERROR(IF(OR(#REF!,#REF!,#REF!),J$3*$F2428,""),"n/a")</f>
        <v>n/a</v>
      </c>
      <c r="K2428" s="359" t="str">
        <f>IFERROR(IF(OR(#REF!,#REF!,#REF!),K$3*$F2428,""),"n/a")</f>
        <v>n/a</v>
      </c>
    </row>
    <row r="2429" spans="1:11" customFormat="1" ht="41.15" customHeight="1" thickBot="1" x14ac:dyDescent="0.4">
      <c r="A2429" s="74" t="s">
        <v>9415</v>
      </c>
      <c r="B2429" s="5" t="s">
        <v>2867</v>
      </c>
      <c r="C2429" s="109" t="s">
        <v>2868</v>
      </c>
      <c r="D2429" s="94"/>
      <c r="E2429" s="94" t="s">
        <v>141</v>
      </c>
      <c r="F2429" s="189">
        <v>3351.96</v>
      </c>
      <c r="G2429" s="358" t="s">
        <v>141</v>
      </c>
      <c r="H2429" s="359" t="str">
        <f>IFERROR(IF(OR(#REF!,#REF!,#REF!),H$3*$F2429,""),"n/a")</f>
        <v>n/a</v>
      </c>
      <c r="I2429" s="359" t="str">
        <f>IFERROR(IF(OR(#REF!,#REF!,#REF!),I$3*$F2429,""),"n/a")</f>
        <v>n/a</v>
      </c>
      <c r="J2429" s="359" t="str">
        <f>IFERROR(IF(OR(#REF!,#REF!,#REF!),J$3*$F2429,""),"n/a")</f>
        <v>n/a</v>
      </c>
      <c r="K2429" s="359" t="str">
        <f>IFERROR(IF(OR(#REF!,#REF!,#REF!),K$3*$F2429,""),"n/a")</f>
        <v>n/a</v>
      </c>
    </row>
    <row r="2430" spans="1:11" customFormat="1" ht="15.5" x14ac:dyDescent="0.35">
      <c r="A2430" s="10"/>
      <c r="B2430" s="16" t="s">
        <v>2869</v>
      </c>
      <c r="C2430" s="108" t="s">
        <v>2870</v>
      </c>
      <c r="D2430" s="18"/>
      <c r="E2430" s="52"/>
      <c r="F2430" s="276">
        <v>3351.96</v>
      </c>
      <c r="G2430" s="358" t="s">
        <v>141</v>
      </c>
      <c r="H2430" s="359" t="str">
        <f>IFERROR(IF(OR(#REF!,#REF!,#REF!),H$3*$F2430,""),"n/a")</f>
        <v>n/a</v>
      </c>
      <c r="I2430" s="359" t="str">
        <f>IFERROR(IF(OR(#REF!,#REF!,#REF!),I$3*$F2430,""),"n/a")</f>
        <v>n/a</v>
      </c>
      <c r="J2430" s="359" t="str">
        <f>IFERROR(IF(OR(#REF!,#REF!,#REF!),J$3*$F2430,""),"n/a")</f>
        <v>n/a</v>
      </c>
      <c r="K2430" s="359" t="str">
        <f>IFERROR(IF(OR(#REF!,#REF!,#REF!),K$3*$F2430,""),"n/a")</f>
        <v>n/a</v>
      </c>
    </row>
    <row r="2431" spans="1:11" customFormat="1" ht="16" thickBot="1" x14ac:dyDescent="0.4">
      <c r="A2431" s="8" t="s">
        <v>9416</v>
      </c>
      <c r="B2431" s="221" t="s">
        <v>2871</v>
      </c>
      <c r="C2431" s="247" t="s">
        <v>2872</v>
      </c>
      <c r="D2431" s="222"/>
      <c r="E2431" s="242" t="s">
        <v>141</v>
      </c>
      <c r="F2431" s="274">
        <v>3663.84</v>
      </c>
      <c r="G2431" s="358" t="s">
        <v>141</v>
      </c>
      <c r="H2431" s="359" t="str">
        <f>IFERROR(IF(OR(#REF!,#REF!,#REF!),H$3*$F2431,""),"n/a")</f>
        <v>n/a</v>
      </c>
      <c r="I2431" s="359" t="str">
        <f>IFERROR(IF(OR(#REF!,#REF!,#REF!),I$3*$F2431,""),"n/a")</f>
        <v>n/a</v>
      </c>
      <c r="J2431" s="359" t="str">
        <f>IFERROR(IF(OR(#REF!,#REF!,#REF!),J$3*$F2431,""),"n/a")</f>
        <v>n/a</v>
      </c>
      <c r="K2431" s="359" t="str">
        <f>IFERROR(IF(OR(#REF!,#REF!,#REF!),K$3*$F2431,""),"n/a")</f>
        <v>n/a</v>
      </c>
    </row>
    <row r="2432" spans="1:11" customFormat="1" ht="15.5" x14ac:dyDescent="0.35">
      <c r="A2432" s="10"/>
      <c r="B2432" s="16" t="s">
        <v>2873</v>
      </c>
      <c r="C2432" s="108" t="s">
        <v>2874</v>
      </c>
      <c r="D2432" s="18"/>
      <c r="E2432" s="52"/>
      <c r="F2432" s="276">
        <v>3663.84</v>
      </c>
      <c r="G2432" s="358" t="s">
        <v>141</v>
      </c>
      <c r="H2432" s="359" t="str">
        <f>IFERROR(IF(OR(#REF!,#REF!,#REF!),H$3*$F2432,""),"n/a")</f>
        <v>n/a</v>
      </c>
      <c r="I2432" s="359" t="str">
        <f>IFERROR(IF(OR(#REF!,#REF!,#REF!),I$3*$F2432,""),"n/a")</f>
        <v>n/a</v>
      </c>
      <c r="J2432" s="359" t="str">
        <f>IFERROR(IF(OR(#REF!,#REF!,#REF!),J$3*$F2432,""),"n/a")</f>
        <v>n/a</v>
      </c>
      <c r="K2432" s="359" t="str">
        <f>IFERROR(IF(OR(#REF!,#REF!,#REF!),K$3*$F2432,""),"n/a")</f>
        <v>n/a</v>
      </c>
    </row>
    <row r="2433" spans="1:11" customFormat="1" ht="15.5" x14ac:dyDescent="0.35">
      <c r="A2433" s="8"/>
      <c r="B2433" s="574" t="s">
        <v>2875</v>
      </c>
      <c r="C2433" s="193" t="s">
        <v>2876</v>
      </c>
      <c r="D2433" s="309"/>
      <c r="E2433" s="310" t="s">
        <v>141</v>
      </c>
      <c r="F2433" s="393">
        <v>3663.84</v>
      </c>
      <c r="G2433" s="358" t="s">
        <v>141</v>
      </c>
      <c r="H2433" s="359" t="str">
        <f>IFERROR(IF(OR(#REF!,#REF!,#REF!),H$3*$F2433,""),"n/a")</f>
        <v>n/a</v>
      </c>
      <c r="I2433" s="359" t="str">
        <f>IFERROR(IF(OR(#REF!,#REF!,#REF!),I$3*$F2433,""),"n/a")</f>
        <v>n/a</v>
      </c>
      <c r="J2433" s="359" t="str">
        <f>IFERROR(IF(OR(#REF!,#REF!,#REF!),J$3*$F2433,""),"n/a")</f>
        <v>n/a</v>
      </c>
      <c r="K2433" s="359" t="str">
        <f>IFERROR(IF(OR(#REF!,#REF!,#REF!),K$3*$F2433,""),"n/a")</f>
        <v>n/a</v>
      </c>
    </row>
    <row r="2434" spans="1:11" customFormat="1" ht="15.5" x14ac:dyDescent="0.35">
      <c r="A2434" s="8" t="s">
        <v>9417</v>
      </c>
      <c r="B2434" s="574" t="s">
        <v>2877</v>
      </c>
      <c r="C2434" s="653" t="s">
        <v>2878</v>
      </c>
      <c r="D2434" s="309"/>
      <c r="E2434" s="310"/>
      <c r="F2434" s="393">
        <v>5366.01</v>
      </c>
      <c r="G2434" s="358" t="s">
        <v>141</v>
      </c>
      <c r="H2434" s="359" t="str">
        <f>IFERROR(IF(OR(#REF!,#REF!,#REF!),H$3*$F2434,""),"n/a")</f>
        <v>n/a</v>
      </c>
      <c r="I2434" s="359" t="str">
        <f>IFERROR(IF(OR(#REF!,#REF!,#REF!),I$3*$F2434,""),"n/a")</f>
        <v>n/a</v>
      </c>
      <c r="J2434" s="359" t="str">
        <f>IFERROR(IF(OR(#REF!,#REF!,#REF!),J$3*$F2434,""),"n/a")</f>
        <v>n/a</v>
      </c>
      <c r="K2434" s="359" t="str">
        <f>IFERROR(IF(OR(#REF!,#REF!,#REF!),K$3*$F2434,""),"n/a")</f>
        <v>n/a</v>
      </c>
    </row>
    <row r="2435" spans="1:11" customFormat="1" ht="16" thickBot="1" x14ac:dyDescent="0.4">
      <c r="A2435" s="11"/>
      <c r="B2435" s="565" t="s">
        <v>2879</v>
      </c>
      <c r="C2435" s="661" t="s">
        <v>2880</v>
      </c>
      <c r="D2435" s="386"/>
      <c r="E2435" s="384"/>
      <c r="F2435" s="344">
        <v>5366.01</v>
      </c>
      <c r="G2435" s="358" t="s">
        <v>141</v>
      </c>
      <c r="H2435" s="359" t="str">
        <f>IFERROR(IF(OR(#REF!,#REF!,#REF!),H$3*$F2435,""),"n/a")</f>
        <v>n/a</v>
      </c>
      <c r="I2435" s="359" t="str">
        <f>IFERROR(IF(OR(#REF!,#REF!,#REF!),I$3*$F2435,""),"n/a")</f>
        <v>n/a</v>
      </c>
      <c r="J2435" s="359" t="str">
        <f>IFERROR(IF(OR(#REF!,#REF!,#REF!),J$3*$F2435,""),"n/a")</f>
        <v>n/a</v>
      </c>
      <c r="K2435" s="359" t="str">
        <f>IFERROR(IF(OR(#REF!,#REF!,#REF!),K$3*$F2435,""),"n/a")</f>
        <v>n/a</v>
      </c>
    </row>
    <row r="2436" spans="1:11" customFormat="1" ht="15.5" x14ac:dyDescent="0.35">
      <c r="A2436" s="8" t="s">
        <v>9418</v>
      </c>
      <c r="B2436" s="3" t="s">
        <v>2881</v>
      </c>
      <c r="C2436" s="440" t="s">
        <v>2882</v>
      </c>
      <c r="D2436" s="20"/>
      <c r="E2436" s="53"/>
      <c r="F2436" s="273">
        <v>5235.1400000000003</v>
      </c>
      <c r="G2436" s="358" t="s">
        <v>141</v>
      </c>
      <c r="H2436" s="359" t="str">
        <f>IFERROR(IF(OR(#REF!,#REF!,#REF!),H$3*$F2436,""),"n/a")</f>
        <v>n/a</v>
      </c>
      <c r="I2436" s="359" t="str">
        <f>IFERROR(IF(OR(#REF!,#REF!,#REF!),I$3*$F2436,""),"n/a")</f>
        <v>n/a</v>
      </c>
      <c r="J2436" s="359" t="str">
        <f>IFERROR(IF(OR(#REF!,#REF!,#REF!),J$3*$F2436,""),"n/a")</f>
        <v>n/a</v>
      </c>
      <c r="K2436" s="359" t="str">
        <f>IFERROR(IF(OR(#REF!,#REF!,#REF!),K$3*$F2436,""),"n/a")</f>
        <v>n/a</v>
      </c>
    </row>
    <row r="2437" spans="1:11" customFormat="1" ht="15.5" x14ac:dyDescent="0.35">
      <c r="A2437" s="8"/>
      <c r="B2437" s="2" t="s">
        <v>2883</v>
      </c>
      <c r="C2437" s="674" t="s">
        <v>2884</v>
      </c>
      <c r="D2437" s="17"/>
      <c r="E2437" s="41"/>
      <c r="F2437" s="393">
        <v>5235.1400000000003</v>
      </c>
      <c r="G2437" s="358" t="s">
        <v>141</v>
      </c>
      <c r="H2437" s="359" t="str">
        <f>IFERROR(IF(OR(#REF!,#REF!,#REF!),H$3*$F2437,""),"n/a")</f>
        <v>n/a</v>
      </c>
      <c r="I2437" s="359" t="str">
        <f>IFERROR(IF(OR(#REF!,#REF!,#REF!),I$3*$F2437,""),"n/a")</f>
        <v>n/a</v>
      </c>
      <c r="J2437" s="359" t="str">
        <f>IFERROR(IF(OR(#REF!,#REF!,#REF!),J$3*$F2437,""),"n/a")</f>
        <v>n/a</v>
      </c>
      <c r="K2437" s="359" t="str">
        <f>IFERROR(IF(OR(#REF!,#REF!,#REF!),K$3*$F2437,""),"n/a")</f>
        <v>n/a</v>
      </c>
    </row>
    <row r="2438" spans="1:11" customFormat="1" ht="15.5" x14ac:dyDescent="0.35">
      <c r="A2438" s="8"/>
      <c r="B2438" s="221" t="s">
        <v>2883</v>
      </c>
      <c r="C2438" s="669" t="s">
        <v>2885</v>
      </c>
      <c r="D2438" s="222"/>
      <c r="E2438" s="242"/>
      <c r="F2438" s="274">
        <v>5235.1400000000003</v>
      </c>
      <c r="G2438" s="358" t="s">
        <v>141</v>
      </c>
      <c r="H2438" s="359" t="str">
        <f>IFERROR(IF(OR(#REF!,#REF!,#REF!),H$3*$F2438,""),"n/a")</f>
        <v>n/a</v>
      </c>
      <c r="I2438" s="359" t="str">
        <f>IFERROR(IF(OR(#REF!,#REF!,#REF!),I$3*$F2438,""),"n/a")</f>
        <v>n/a</v>
      </c>
      <c r="J2438" s="359" t="str">
        <f>IFERROR(IF(OR(#REF!,#REF!,#REF!),J$3*$F2438,""),"n/a")</f>
        <v>n/a</v>
      </c>
      <c r="K2438" s="359" t="str">
        <f>IFERROR(IF(OR(#REF!,#REF!,#REF!),K$3*$F2438,""),"n/a")</f>
        <v>n/a</v>
      </c>
    </row>
    <row r="2439" spans="1:11" customFormat="1" ht="16" thickBot="1" x14ac:dyDescent="0.4">
      <c r="A2439" s="76" t="s">
        <v>9419</v>
      </c>
      <c r="B2439" s="221" t="s">
        <v>8128</v>
      </c>
      <c r="C2439" s="649" t="s">
        <v>8129</v>
      </c>
      <c r="D2439" s="232"/>
      <c r="E2439" s="244"/>
      <c r="F2439" s="274">
        <v>19692.82</v>
      </c>
      <c r="G2439" s="358" t="s">
        <v>141</v>
      </c>
      <c r="H2439" s="359" t="str">
        <f>IFERROR(IF(OR(#REF!,#REF!,#REF!),H$3*$F2439,""),"n/a")</f>
        <v>n/a</v>
      </c>
      <c r="I2439" s="359" t="str">
        <f>IFERROR(IF(OR(#REF!,#REF!,#REF!),I$3*$F2439,""),"n/a")</f>
        <v>n/a</v>
      </c>
      <c r="J2439" s="359" t="str">
        <f>IFERROR(IF(OR(#REF!,#REF!,#REF!),J$3*$F2439,""),"n/a")</f>
        <v>n/a</v>
      </c>
      <c r="K2439" s="359" t="str">
        <f>IFERROR(IF(OR(#REF!,#REF!,#REF!),K$3*$F2439,""),"n/a")</f>
        <v>n/a</v>
      </c>
    </row>
    <row r="2440" spans="1:11" customFormat="1" ht="16" thickBot="1" x14ac:dyDescent="0.4">
      <c r="A2440" s="177"/>
      <c r="B2440" s="5" t="s">
        <v>7079</v>
      </c>
      <c r="C2440" s="686" t="s">
        <v>7078</v>
      </c>
      <c r="D2440" s="178"/>
      <c r="E2440" s="179"/>
      <c r="F2440" s="295">
        <v>19692.82</v>
      </c>
      <c r="G2440" s="358" t="s">
        <v>141</v>
      </c>
      <c r="H2440" s="359" t="str">
        <f>IFERROR(IF(OR(#REF!,#REF!,#REF!),H$3*$F2440,""),"n/a")</f>
        <v>n/a</v>
      </c>
      <c r="I2440" s="359" t="str">
        <f>IFERROR(IF(OR(#REF!,#REF!,#REF!),I$3*$F2440,""),"n/a")</f>
        <v>n/a</v>
      </c>
      <c r="J2440" s="359" t="str">
        <f>IFERROR(IF(OR(#REF!,#REF!,#REF!),J$3*$F2440,""),"n/a")</f>
        <v>n/a</v>
      </c>
      <c r="K2440" s="359" t="str">
        <f>IFERROR(IF(OR(#REF!,#REF!,#REF!),K$3*$F2440,""),"n/a")</f>
        <v>n/a</v>
      </c>
    </row>
    <row r="2441" spans="1:11" customFormat="1" ht="16" thickBot="1" x14ac:dyDescent="0.4">
      <c r="A2441" s="76"/>
      <c r="B2441" s="2" t="s">
        <v>7079</v>
      </c>
      <c r="C2441" s="687" t="s">
        <v>7080</v>
      </c>
      <c r="D2441" s="49"/>
      <c r="E2441" s="61"/>
      <c r="F2441" s="296">
        <v>19692.82</v>
      </c>
      <c r="G2441" s="358" t="s">
        <v>141</v>
      </c>
      <c r="H2441" s="359" t="str">
        <f>IFERROR(IF(OR(#REF!,#REF!,#REF!),H$3*$F2441,""),"n/a")</f>
        <v>n/a</v>
      </c>
      <c r="I2441" s="359" t="str">
        <f>IFERROR(IF(OR(#REF!,#REF!,#REF!),I$3*$F2441,""),"n/a")</f>
        <v>n/a</v>
      </c>
      <c r="J2441" s="359" t="str">
        <f>IFERROR(IF(OR(#REF!,#REF!,#REF!),J$3*$F2441,""),"n/a")</f>
        <v>n/a</v>
      </c>
      <c r="K2441" s="359" t="str">
        <f>IFERROR(IF(OR(#REF!,#REF!,#REF!),K$3*$F2441,""),"n/a")</f>
        <v>n/a</v>
      </c>
    </row>
    <row r="2442" spans="1:11" customFormat="1" ht="15.5" x14ac:dyDescent="0.35">
      <c r="A2442" s="75" t="s">
        <v>9420</v>
      </c>
      <c r="B2442" s="16" t="s">
        <v>2886</v>
      </c>
      <c r="C2442" s="688" t="s">
        <v>2887</v>
      </c>
      <c r="D2442" s="21"/>
      <c r="E2442" s="51"/>
      <c r="F2442" s="276">
        <v>2409.5300000000002</v>
      </c>
      <c r="G2442" s="358" t="s">
        <v>141</v>
      </c>
      <c r="H2442" s="359" t="str">
        <f>IFERROR(IF(OR(#REF!,#REF!,#REF!),H$3*$F2442,""),"n/a")</f>
        <v>n/a</v>
      </c>
      <c r="I2442" s="359" t="str">
        <f>IFERROR(IF(OR(#REF!,#REF!,#REF!),I$3*$F2442,""),"n/a")</f>
        <v>n/a</v>
      </c>
      <c r="J2442" s="359" t="str">
        <f>IFERROR(IF(OR(#REF!,#REF!,#REF!),J$3*$F2442,""),"n/a")</f>
        <v>n/a</v>
      </c>
      <c r="K2442" s="359" t="str">
        <f>IFERROR(IF(OR(#REF!,#REF!,#REF!),K$3*$F2442,""),"n/a")</f>
        <v>n/a</v>
      </c>
    </row>
    <row r="2443" spans="1:11" customFormat="1" ht="15.5" x14ac:dyDescent="0.35">
      <c r="A2443" s="76"/>
      <c r="B2443" s="574" t="s">
        <v>2886</v>
      </c>
      <c r="C2443" s="689" t="s">
        <v>2888</v>
      </c>
      <c r="D2443" s="22"/>
      <c r="E2443" s="56"/>
      <c r="F2443" s="393">
        <v>2409.5300000000002</v>
      </c>
      <c r="G2443" s="358" t="s">
        <v>141</v>
      </c>
      <c r="H2443" s="359" t="str">
        <f>IFERROR(IF(OR(#REF!,#REF!,#REF!),H$3*$F2443,""),"n/a")</f>
        <v>n/a</v>
      </c>
      <c r="I2443" s="359" t="str">
        <f>IFERROR(IF(OR(#REF!,#REF!,#REF!),I$3*$F2443,""),"n/a")</f>
        <v>n/a</v>
      </c>
      <c r="J2443" s="359" t="str">
        <f>IFERROR(IF(OR(#REF!,#REF!,#REF!),J$3*$F2443,""),"n/a")</f>
        <v>n/a</v>
      </c>
      <c r="K2443" s="359" t="str">
        <f>IFERROR(IF(OR(#REF!,#REF!,#REF!),K$3*$F2443,""),"n/a")</f>
        <v>n/a</v>
      </c>
    </row>
    <row r="2444" spans="1:11" customFormat="1" ht="15.5" x14ac:dyDescent="0.35">
      <c r="A2444" s="76"/>
      <c r="B2444" s="574" t="s">
        <v>2886</v>
      </c>
      <c r="C2444" s="218" t="s">
        <v>2889</v>
      </c>
      <c r="D2444" s="312"/>
      <c r="E2444" s="313"/>
      <c r="F2444" s="393">
        <v>2409.5300000000002</v>
      </c>
      <c r="G2444" s="358" t="s">
        <v>141</v>
      </c>
      <c r="H2444" s="359" t="str">
        <f>IFERROR(IF(OR(#REF!,#REF!,#REF!),H$3*$F2444,""),"n/a")</f>
        <v>n/a</v>
      </c>
      <c r="I2444" s="359" t="str">
        <f>IFERROR(IF(OR(#REF!,#REF!,#REF!),I$3*$F2444,""),"n/a")</f>
        <v>n/a</v>
      </c>
      <c r="J2444" s="359" t="str">
        <f>IFERROR(IF(OR(#REF!,#REF!,#REF!),J$3*$F2444,""),"n/a")</f>
        <v>n/a</v>
      </c>
      <c r="K2444" s="359" t="str">
        <f>IFERROR(IF(OR(#REF!,#REF!,#REF!),K$3*$F2444,""),"n/a")</f>
        <v>n/a</v>
      </c>
    </row>
    <row r="2445" spans="1:11" customFormat="1" ht="15.5" x14ac:dyDescent="0.35">
      <c r="A2445" s="8" t="s">
        <v>9421</v>
      </c>
      <c r="B2445" s="574" t="s">
        <v>2890</v>
      </c>
      <c r="C2445" s="193" t="s">
        <v>2891</v>
      </c>
      <c r="D2445" s="309"/>
      <c r="E2445" s="310" t="s">
        <v>141</v>
      </c>
      <c r="F2445" s="393">
        <v>9502.89</v>
      </c>
      <c r="G2445" s="358" t="s">
        <v>141</v>
      </c>
      <c r="H2445" s="359" t="str">
        <f>IFERROR(IF(OR(#REF!,#REF!,#REF!),H$3*$F2445,""),"n/a")</f>
        <v>n/a</v>
      </c>
      <c r="I2445" s="359" t="str">
        <f>IFERROR(IF(OR(#REF!,#REF!,#REF!),I$3*$F2445,""),"n/a")</f>
        <v>n/a</v>
      </c>
      <c r="J2445" s="359" t="str">
        <f>IFERROR(IF(OR(#REF!,#REF!,#REF!),J$3*$F2445,""),"n/a")</f>
        <v>n/a</v>
      </c>
      <c r="K2445" s="359" t="str">
        <f>IFERROR(IF(OR(#REF!,#REF!,#REF!),K$3*$F2445,""),"n/a")</f>
        <v>n/a</v>
      </c>
    </row>
    <row r="2446" spans="1:11" customFormat="1" ht="15.5" x14ac:dyDescent="0.35">
      <c r="A2446" s="8" t="s">
        <v>9694</v>
      </c>
      <c r="B2446" s="574" t="s">
        <v>2892</v>
      </c>
      <c r="C2446" s="193" t="s">
        <v>2893</v>
      </c>
      <c r="D2446" s="309"/>
      <c r="E2446" s="310" t="s">
        <v>141</v>
      </c>
      <c r="F2446" s="393">
        <v>646.44000000000005</v>
      </c>
      <c r="G2446" s="358" t="s">
        <v>141</v>
      </c>
      <c r="H2446" s="359" t="str">
        <f>IFERROR(IF(OR(#REF!,#REF!,#REF!),H$3*$F2446,""),"n/a")</f>
        <v>n/a</v>
      </c>
      <c r="I2446" s="359" t="str">
        <f>IFERROR(IF(OR(#REF!,#REF!,#REF!),I$3*$F2446,""),"n/a")</f>
        <v>n/a</v>
      </c>
      <c r="J2446" s="359" t="str">
        <f>IFERROR(IF(OR(#REF!,#REF!,#REF!),J$3*$F2446,""),"n/a")</f>
        <v>n/a</v>
      </c>
      <c r="K2446" s="359" t="str">
        <f>IFERROR(IF(OR(#REF!,#REF!,#REF!),K$3*$F2446,""),"n/a")</f>
        <v>n/a</v>
      </c>
    </row>
    <row r="2447" spans="1:11" customFormat="1" ht="15.5" x14ac:dyDescent="0.35">
      <c r="A2447" s="8" t="s">
        <v>9695</v>
      </c>
      <c r="B2447" s="221" t="s">
        <v>2894</v>
      </c>
      <c r="C2447" s="193" t="s">
        <v>2895</v>
      </c>
      <c r="D2447" s="222"/>
      <c r="E2447" s="242"/>
      <c r="F2447" s="393">
        <v>646.44000000000005</v>
      </c>
      <c r="G2447" s="358" t="s">
        <v>141</v>
      </c>
      <c r="H2447" s="359" t="str">
        <f>IFERROR(IF(OR(#REF!,#REF!,#REF!),H$3*$F2447,""),"n/a")</f>
        <v>n/a</v>
      </c>
      <c r="I2447" s="359" t="str">
        <f>IFERROR(IF(OR(#REF!,#REF!,#REF!),I$3*$F2447,""),"n/a")</f>
        <v>n/a</v>
      </c>
      <c r="J2447" s="359" t="str">
        <f>IFERROR(IF(OR(#REF!,#REF!,#REF!),J$3*$F2447,""),"n/a")</f>
        <v>n/a</v>
      </c>
      <c r="K2447" s="359" t="str">
        <f>IFERROR(IF(OR(#REF!,#REF!,#REF!),K$3*$F2447,""),"n/a")</f>
        <v>n/a</v>
      </c>
    </row>
    <row r="2448" spans="1:11" customFormat="1" ht="15.5" x14ac:dyDescent="0.35">
      <c r="A2448" s="8" t="s">
        <v>9696</v>
      </c>
      <c r="B2448" s="3" t="s">
        <v>2896</v>
      </c>
      <c r="C2448" s="110" t="s">
        <v>2897</v>
      </c>
      <c r="D2448" s="20"/>
      <c r="E2448" s="20" t="s">
        <v>141</v>
      </c>
      <c r="F2448" s="393">
        <v>172.08</v>
      </c>
      <c r="G2448" s="358" t="s">
        <v>141</v>
      </c>
      <c r="H2448" s="359" t="str">
        <f>IFERROR(IF(OR(#REF!,#REF!,#REF!),H$3*$F2448,""),"n/a")</f>
        <v>n/a</v>
      </c>
      <c r="I2448" s="359" t="str">
        <f>IFERROR(IF(OR(#REF!,#REF!,#REF!),I$3*$F2448,""),"n/a")</f>
        <v>n/a</v>
      </c>
      <c r="J2448" s="359" t="str">
        <f>IFERROR(IF(OR(#REF!,#REF!,#REF!),J$3*$F2448,""),"n/a")</f>
        <v>n/a</v>
      </c>
      <c r="K2448" s="359" t="str">
        <f>IFERROR(IF(OR(#REF!,#REF!,#REF!),K$3*$F2448,""),"n/a")</f>
        <v>n/a</v>
      </c>
    </row>
    <row r="2449" spans="1:11" customFormat="1" ht="16" thickBot="1" x14ac:dyDescent="0.4">
      <c r="A2449" s="11" t="s">
        <v>9697</v>
      </c>
      <c r="B2449" s="565" t="s">
        <v>2896</v>
      </c>
      <c r="C2449" s="391" t="s">
        <v>2898</v>
      </c>
      <c r="D2449" s="386"/>
      <c r="E2449" s="386" t="s">
        <v>141</v>
      </c>
      <c r="F2449" s="344">
        <v>172.08</v>
      </c>
      <c r="G2449" s="358" t="s">
        <v>141</v>
      </c>
      <c r="H2449" s="359" t="str">
        <f>IFERROR(IF(OR(#REF!,#REF!,#REF!),H$3*$F2449,""),"n/a")</f>
        <v>n/a</v>
      </c>
      <c r="I2449" s="359" t="str">
        <f>IFERROR(IF(OR(#REF!,#REF!,#REF!),I$3*$F2449,""),"n/a")</f>
        <v>n/a</v>
      </c>
      <c r="J2449" s="359" t="str">
        <f>IFERROR(IF(OR(#REF!,#REF!,#REF!),J$3*$F2449,""),"n/a")</f>
        <v>n/a</v>
      </c>
      <c r="K2449" s="359" t="str">
        <f>IFERROR(IF(OR(#REF!,#REF!,#REF!),K$3*$F2449,""),"n/a")</f>
        <v>n/a</v>
      </c>
    </row>
    <row r="2450" spans="1:11" customFormat="1" ht="31" x14ac:dyDescent="0.35">
      <c r="A2450" s="238" t="s">
        <v>2899</v>
      </c>
      <c r="B2450" s="305" t="s">
        <v>141</v>
      </c>
      <c r="C2450" s="657" t="s">
        <v>141</v>
      </c>
      <c r="D2450" s="306"/>
      <c r="E2450" s="306" t="s">
        <v>141</v>
      </c>
      <c r="F2450" s="307" t="s">
        <v>141</v>
      </c>
      <c r="G2450" s="358" t="s">
        <v>141</v>
      </c>
      <c r="H2450" s="359" t="str">
        <f>IFERROR(IF(OR(#REF!,#REF!,#REF!),H$3*$F2450,""),"n/a")</f>
        <v>n/a</v>
      </c>
      <c r="I2450" s="359" t="str">
        <f>IFERROR(IF(OR(#REF!,#REF!,#REF!),I$3*$F2450,""),"n/a")</f>
        <v>n/a</v>
      </c>
      <c r="J2450" s="359" t="str">
        <f>IFERROR(IF(OR(#REF!,#REF!,#REF!),J$3*$F2450,""),"n/a")</f>
        <v>n/a</v>
      </c>
      <c r="K2450" s="359" t="str">
        <f>IFERROR(IF(OR(#REF!,#REF!,#REF!),K$3*$F2450,""),"n/a")</f>
        <v>n/a</v>
      </c>
    </row>
    <row r="2451" spans="1:11" customFormat="1" ht="15.5" x14ac:dyDescent="0.35">
      <c r="A2451" s="8" t="s">
        <v>9422</v>
      </c>
      <c r="B2451" s="574" t="s">
        <v>2900</v>
      </c>
      <c r="C2451" s="193" t="s">
        <v>2901</v>
      </c>
      <c r="D2451" s="309"/>
      <c r="E2451" s="309" t="s">
        <v>141</v>
      </c>
      <c r="F2451" s="393">
        <v>553.77</v>
      </c>
      <c r="G2451" s="358" t="s">
        <v>141</v>
      </c>
      <c r="H2451" s="359" t="str">
        <f>IFERROR(IF(OR(#REF!,#REF!,#REF!),H$3*$F2451,""),"n/a")</f>
        <v>n/a</v>
      </c>
      <c r="I2451" s="359" t="str">
        <f>IFERROR(IF(OR(#REF!,#REF!,#REF!),I$3*$F2451,""),"n/a")</f>
        <v>n/a</v>
      </c>
      <c r="J2451" s="359" t="str">
        <f>IFERROR(IF(OR(#REF!,#REF!,#REF!),J$3*$F2451,""),"n/a")</f>
        <v>n/a</v>
      </c>
      <c r="K2451" s="359" t="str">
        <f>IFERROR(IF(OR(#REF!,#REF!,#REF!),K$3*$F2451,""),"n/a")</f>
        <v>n/a</v>
      </c>
    </row>
    <row r="2452" spans="1:11" customFormat="1" ht="15.5" x14ac:dyDescent="0.35">
      <c r="A2452" s="8"/>
      <c r="B2452" s="574" t="s">
        <v>2902</v>
      </c>
      <c r="C2452" s="193" t="s">
        <v>2903</v>
      </c>
      <c r="D2452" s="309"/>
      <c r="E2452" s="309" t="s">
        <v>141</v>
      </c>
      <c r="F2452" s="393">
        <v>553.77</v>
      </c>
      <c r="G2452" s="358" t="s">
        <v>141</v>
      </c>
      <c r="H2452" s="359" t="str">
        <f>IFERROR(IF(OR(#REF!,#REF!,#REF!),H$3*$F2452,""),"n/a")</f>
        <v>n/a</v>
      </c>
      <c r="I2452" s="359" t="str">
        <f>IFERROR(IF(OR(#REF!,#REF!,#REF!),I$3*$F2452,""),"n/a")</f>
        <v>n/a</v>
      </c>
      <c r="J2452" s="359" t="str">
        <f>IFERROR(IF(OR(#REF!,#REF!,#REF!),J$3*$F2452,""),"n/a")</f>
        <v>n/a</v>
      </c>
      <c r="K2452" s="359" t="str">
        <f>IFERROR(IF(OR(#REF!,#REF!,#REF!),K$3*$F2452,""),"n/a")</f>
        <v>n/a</v>
      </c>
    </row>
    <row r="2453" spans="1:11" customFormat="1" ht="16" thickBot="1" x14ac:dyDescent="0.4">
      <c r="A2453" s="8"/>
      <c r="B2453" s="574" t="s">
        <v>2902</v>
      </c>
      <c r="C2453" s="193" t="s">
        <v>2904</v>
      </c>
      <c r="D2453" s="309"/>
      <c r="E2453" s="309" t="s">
        <v>141</v>
      </c>
      <c r="F2453" s="393">
        <v>553.77</v>
      </c>
      <c r="G2453" s="358" t="s">
        <v>141</v>
      </c>
      <c r="H2453" s="359" t="str">
        <f>IFERROR(IF(OR(#REF!,#REF!,#REF!),H$3*$F2453,""),"n/a")</f>
        <v>n/a</v>
      </c>
      <c r="I2453" s="359" t="str">
        <f>IFERROR(IF(OR(#REF!,#REF!,#REF!),I$3*$F2453,""),"n/a")</f>
        <v>n/a</v>
      </c>
      <c r="J2453" s="359" t="str">
        <f>IFERROR(IF(OR(#REF!,#REF!,#REF!),J$3*$F2453,""),"n/a")</f>
        <v>n/a</v>
      </c>
      <c r="K2453" s="359" t="str">
        <f>IFERROR(IF(OR(#REF!,#REF!,#REF!),K$3*$F2453,""),"n/a")</f>
        <v>n/a</v>
      </c>
    </row>
    <row r="2454" spans="1:11" customFormat="1" ht="15.5" x14ac:dyDescent="0.35">
      <c r="A2454" s="10"/>
      <c r="B2454" s="16" t="s">
        <v>2905</v>
      </c>
      <c r="C2454" s="108" t="s">
        <v>2906</v>
      </c>
      <c r="D2454" s="18"/>
      <c r="E2454" s="18" t="s">
        <v>141</v>
      </c>
      <c r="F2454" s="276">
        <v>553.77</v>
      </c>
      <c r="G2454" s="358" t="s">
        <v>141</v>
      </c>
      <c r="H2454" s="359" t="str">
        <f>IFERROR(IF(OR(#REF!,#REF!,#REF!),H$3*$F2454,""),"n/a")</f>
        <v>n/a</v>
      </c>
      <c r="I2454" s="359" t="str">
        <f>IFERROR(IF(OR(#REF!,#REF!,#REF!),I$3*$F2454,""),"n/a")</f>
        <v>n/a</v>
      </c>
      <c r="J2454" s="359" t="str">
        <f>IFERROR(IF(OR(#REF!,#REF!,#REF!),J$3*$F2454,""),"n/a")</f>
        <v>n/a</v>
      </c>
      <c r="K2454" s="359" t="str">
        <f>IFERROR(IF(OR(#REF!,#REF!,#REF!),K$3*$F2454,""),"n/a")</f>
        <v>n/a</v>
      </c>
    </row>
    <row r="2455" spans="1:11" customFormat="1" ht="15.5" x14ac:dyDescent="0.35">
      <c r="A2455" s="8"/>
      <c r="B2455" s="3" t="s">
        <v>2905</v>
      </c>
      <c r="C2455" s="193" t="s">
        <v>2907</v>
      </c>
      <c r="D2455" s="309"/>
      <c r="E2455" s="309" t="s">
        <v>141</v>
      </c>
      <c r="F2455" s="393">
        <v>553.77</v>
      </c>
      <c r="G2455" s="358" t="s">
        <v>141</v>
      </c>
      <c r="H2455" s="359" t="str">
        <f>IFERROR(IF(OR(#REF!,#REF!,#REF!),H$3*$F2455,""),"n/a")</f>
        <v>n/a</v>
      </c>
      <c r="I2455" s="359" t="str">
        <f>IFERROR(IF(OR(#REF!,#REF!,#REF!),I$3*$F2455,""),"n/a")</f>
        <v>n/a</v>
      </c>
      <c r="J2455" s="359" t="str">
        <f>IFERROR(IF(OR(#REF!,#REF!,#REF!),J$3*$F2455,""),"n/a")</f>
        <v>n/a</v>
      </c>
      <c r="K2455" s="359" t="str">
        <f>IFERROR(IF(OR(#REF!,#REF!,#REF!),K$3*$F2455,""),"n/a")</f>
        <v>n/a</v>
      </c>
    </row>
    <row r="2456" spans="1:11" customFormat="1" ht="15.5" x14ac:dyDescent="0.35">
      <c r="A2456" s="8" t="s">
        <v>9423</v>
      </c>
      <c r="B2456" s="574" t="s">
        <v>2908</v>
      </c>
      <c r="C2456" s="193" t="s">
        <v>2909</v>
      </c>
      <c r="D2456" s="309"/>
      <c r="E2456" s="309"/>
      <c r="F2456" s="393">
        <v>824.86</v>
      </c>
      <c r="G2456" s="358" t="s">
        <v>141</v>
      </c>
      <c r="H2456" s="359" t="str">
        <f>IFERROR(IF(OR(#REF!,#REF!,#REF!),H$3*$F2456,""),"n/a")</f>
        <v>n/a</v>
      </c>
      <c r="I2456" s="359" t="str">
        <f>IFERROR(IF(OR(#REF!,#REF!,#REF!),I$3*$F2456,""),"n/a")</f>
        <v>n/a</v>
      </c>
      <c r="J2456" s="359" t="str">
        <f>IFERROR(IF(OR(#REF!,#REF!,#REF!),J$3*$F2456,""),"n/a")</f>
        <v>n/a</v>
      </c>
      <c r="K2456" s="359" t="str">
        <f>IFERROR(IF(OR(#REF!,#REF!,#REF!),K$3*$F2456,""),"n/a")</f>
        <v>n/a</v>
      </c>
    </row>
    <row r="2457" spans="1:11" customFormat="1" ht="15.5" x14ac:dyDescent="0.35">
      <c r="A2457" s="8"/>
      <c r="B2457" s="221" t="s">
        <v>2910</v>
      </c>
      <c r="C2457" s="193" t="s">
        <v>2911</v>
      </c>
      <c r="D2457" s="309"/>
      <c r="E2457" s="309"/>
      <c r="F2457" s="393">
        <v>824.86</v>
      </c>
      <c r="G2457" s="358" t="s">
        <v>141</v>
      </c>
      <c r="H2457" s="359" t="str">
        <f>IFERROR(IF(OR(#REF!,#REF!,#REF!),H$3*$F2457,""),"n/a")</f>
        <v>n/a</v>
      </c>
      <c r="I2457" s="359" t="str">
        <f>IFERROR(IF(OR(#REF!,#REF!,#REF!),I$3*$F2457,""),"n/a")</f>
        <v>n/a</v>
      </c>
      <c r="J2457" s="359" t="str">
        <f>IFERROR(IF(OR(#REF!,#REF!,#REF!),J$3*$F2457,""),"n/a")</f>
        <v>n/a</v>
      </c>
      <c r="K2457" s="359" t="str">
        <f>IFERROR(IF(OR(#REF!,#REF!,#REF!),K$3*$F2457,""),"n/a")</f>
        <v>n/a</v>
      </c>
    </row>
    <row r="2458" spans="1:11" customFormat="1" ht="15.5" x14ac:dyDescent="0.35">
      <c r="A2458" s="8"/>
      <c r="B2458" s="574" t="s">
        <v>2910</v>
      </c>
      <c r="C2458" s="193" t="s">
        <v>2912</v>
      </c>
      <c r="D2458" s="309"/>
      <c r="E2458" s="309"/>
      <c r="F2458" s="393">
        <v>824.86</v>
      </c>
      <c r="G2458" s="358" t="s">
        <v>141</v>
      </c>
      <c r="H2458" s="359" t="str">
        <f>IFERROR(IF(OR(#REF!,#REF!,#REF!),H$3*$F2458,""),"n/a")</f>
        <v>n/a</v>
      </c>
      <c r="I2458" s="359" t="str">
        <f>IFERROR(IF(OR(#REF!,#REF!,#REF!),I$3*$F2458,""),"n/a")</f>
        <v>n/a</v>
      </c>
      <c r="J2458" s="359" t="str">
        <f>IFERROR(IF(OR(#REF!,#REF!,#REF!),J$3*$F2458,""),"n/a")</f>
        <v>n/a</v>
      </c>
      <c r="K2458" s="359" t="str">
        <f>IFERROR(IF(OR(#REF!,#REF!,#REF!),K$3*$F2458,""),"n/a")</f>
        <v>n/a</v>
      </c>
    </row>
    <row r="2459" spans="1:11" customFormat="1" ht="15.5" x14ac:dyDescent="0.35">
      <c r="A2459" s="8" t="s">
        <v>9424</v>
      </c>
      <c r="B2459" s="574" t="s">
        <v>2913</v>
      </c>
      <c r="C2459" s="193" t="s">
        <v>2914</v>
      </c>
      <c r="D2459" s="309"/>
      <c r="E2459" s="309" t="s">
        <v>141</v>
      </c>
      <c r="F2459" s="393">
        <v>676.23</v>
      </c>
      <c r="G2459" s="358" t="s">
        <v>141</v>
      </c>
      <c r="H2459" s="359" t="str">
        <f>IFERROR(IF(OR(#REF!,#REF!,#REF!),H$3*$F2459,""),"n/a")</f>
        <v>n/a</v>
      </c>
      <c r="I2459" s="359" t="str">
        <f>IFERROR(IF(OR(#REF!,#REF!,#REF!),I$3*$F2459,""),"n/a")</f>
        <v>n/a</v>
      </c>
      <c r="J2459" s="359" t="str">
        <f>IFERROR(IF(OR(#REF!,#REF!,#REF!),J$3*$F2459,""),"n/a")</f>
        <v>n/a</v>
      </c>
      <c r="K2459" s="359" t="str">
        <f>IFERROR(IF(OR(#REF!,#REF!,#REF!),K$3*$F2459,""),"n/a")</f>
        <v>n/a</v>
      </c>
    </row>
    <row r="2460" spans="1:11" customFormat="1" ht="15.5" x14ac:dyDescent="0.35">
      <c r="A2460" s="87"/>
      <c r="B2460" s="574" t="s">
        <v>2915</v>
      </c>
      <c r="C2460" s="193" t="s">
        <v>2916</v>
      </c>
      <c r="D2460" s="309"/>
      <c r="E2460" s="309" t="s">
        <v>141</v>
      </c>
      <c r="F2460" s="393">
        <v>676.23</v>
      </c>
      <c r="G2460" s="358" t="s">
        <v>141</v>
      </c>
      <c r="H2460" s="359" t="str">
        <f>IFERROR(IF(OR(#REF!,#REF!,#REF!),H$3*$F2460,""),"n/a")</f>
        <v>n/a</v>
      </c>
      <c r="I2460" s="359" t="str">
        <f>IFERROR(IF(OR(#REF!,#REF!,#REF!),I$3*$F2460,""),"n/a")</f>
        <v>n/a</v>
      </c>
      <c r="J2460" s="359" t="str">
        <f>IFERROR(IF(OR(#REF!,#REF!,#REF!),J$3*$F2460,""),"n/a")</f>
        <v>n/a</v>
      </c>
      <c r="K2460" s="359" t="str">
        <f>IFERROR(IF(OR(#REF!,#REF!,#REF!),K$3*$F2460,""),"n/a")</f>
        <v>n/a</v>
      </c>
    </row>
    <row r="2461" spans="1:11" customFormat="1" ht="15.5" x14ac:dyDescent="0.35">
      <c r="A2461" s="8"/>
      <c r="B2461" s="3" t="s">
        <v>2915</v>
      </c>
      <c r="C2461" s="193" t="s">
        <v>2917</v>
      </c>
      <c r="D2461" s="309"/>
      <c r="E2461" s="309" t="s">
        <v>141</v>
      </c>
      <c r="F2461" s="393">
        <v>676.23</v>
      </c>
      <c r="G2461" s="358" t="s">
        <v>141</v>
      </c>
      <c r="H2461" s="359" t="str">
        <f>IFERROR(IF(OR(#REF!,#REF!,#REF!),H$3*$F2461,""),"n/a")</f>
        <v>n/a</v>
      </c>
      <c r="I2461" s="359" t="str">
        <f>IFERROR(IF(OR(#REF!,#REF!,#REF!),I$3*$F2461,""),"n/a")</f>
        <v>n/a</v>
      </c>
      <c r="J2461" s="359" t="str">
        <f>IFERROR(IF(OR(#REF!,#REF!,#REF!),J$3*$F2461,""),"n/a")</f>
        <v>n/a</v>
      </c>
      <c r="K2461" s="359" t="str">
        <f>IFERROR(IF(OR(#REF!,#REF!,#REF!),K$3*$F2461,""),"n/a")</f>
        <v>n/a</v>
      </c>
    </row>
    <row r="2462" spans="1:11" customFormat="1" ht="15.5" x14ac:dyDescent="0.35">
      <c r="A2462" s="8"/>
      <c r="B2462" s="574" t="s">
        <v>2918</v>
      </c>
      <c r="C2462" s="193" t="s">
        <v>2919</v>
      </c>
      <c r="D2462" s="309"/>
      <c r="E2462" s="309" t="s">
        <v>141</v>
      </c>
      <c r="F2462" s="393">
        <v>676.23</v>
      </c>
      <c r="G2462" s="358" t="s">
        <v>141</v>
      </c>
      <c r="H2462" s="359" t="str">
        <f>IFERROR(IF(OR(#REF!,#REF!,#REF!),H$3*$F2462,""),"n/a")</f>
        <v>n/a</v>
      </c>
      <c r="I2462" s="359" t="str">
        <f>IFERROR(IF(OR(#REF!,#REF!,#REF!),I$3*$F2462,""),"n/a")</f>
        <v>n/a</v>
      </c>
      <c r="J2462" s="359" t="str">
        <f>IFERROR(IF(OR(#REF!,#REF!,#REF!),J$3*$F2462,""),"n/a")</f>
        <v>n/a</v>
      </c>
      <c r="K2462" s="359" t="str">
        <f>IFERROR(IF(OR(#REF!,#REF!,#REF!),K$3*$F2462,""),"n/a")</f>
        <v>n/a</v>
      </c>
    </row>
    <row r="2463" spans="1:11" customFormat="1" ht="15.5" x14ac:dyDescent="0.35">
      <c r="A2463" s="8"/>
      <c r="B2463" s="574" t="s">
        <v>2918</v>
      </c>
      <c r="C2463" s="193" t="s">
        <v>2920</v>
      </c>
      <c r="D2463" s="309"/>
      <c r="E2463" s="309" t="s">
        <v>141</v>
      </c>
      <c r="F2463" s="393">
        <v>676.23</v>
      </c>
      <c r="G2463" s="358" t="s">
        <v>141</v>
      </c>
      <c r="H2463" s="359" t="str">
        <f>IFERROR(IF(OR(#REF!,#REF!,#REF!),H$3*$F2463,""),"n/a")</f>
        <v>n/a</v>
      </c>
      <c r="I2463" s="359" t="str">
        <f>IFERROR(IF(OR(#REF!,#REF!,#REF!),I$3*$F2463,""),"n/a")</f>
        <v>n/a</v>
      </c>
      <c r="J2463" s="359" t="str">
        <f>IFERROR(IF(OR(#REF!,#REF!,#REF!),J$3*$F2463,""),"n/a")</f>
        <v>n/a</v>
      </c>
      <c r="K2463" s="359" t="str">
        <f>IFERROR(IF(OR(#REF!,#REF!,#REF!),K$3*$F2463,""),"n/a")</f>
        <v>n/a</v>
      </c>
    </row>
    <row r="2464" spans="1:11" customFormat="1" ht="16" thickBot="1" x14ac:dyDescent="0.4">
      <c r="A2464" s="11"/>
      <c r="B2464" s="565" t="s">
        <v>2639</v>
      </c>
      <c r="C2464" s="391" t="s">
        <v>2921</v>
      </c>
      <c r="D2464" s="386"/>
      <c r="E2464" s="386"/>
      <c r="F2464" s="344">
        <v>676.23</v>
      </c>
      <c r="G2464" s="358" t="s">
        <v>141</v>
      </c>
      <c r="H2464" s="359" t="str">
        <f>IFERROR(IF(OR(#REF!,#REF!,#REF!),H$3*$F2464,""),"n/a")</f>
        <v>n/a</v>
      </c>
      <c r="I2464" s="359" t="str">
        <f>IFERROR(IF(OR(#REF!,#REF!,#REF!),I$3*$F2464,""),"n/a")</f>
        <v>n/a</v>
      </c>
      <c r="J2464" s="359" t="str">
        <f>IFERROR(IF(OR(#REF!,#REF!,#REF!),J$3*$F2464,""),"n/a")</f>
        <v>n/a</v>
      </c>
      <c r="K2464" s="359" t="str">
        <f>IFERROR(IF(OR(#REF!,#REF!,#REF!),K$3*$F2464,""),"n/a")</f>
        <v>n/a</v>
      </c>
    </row>
    <row r="2465" spans="1:11" customFormat="1" ht="15.5" x14ac:dyDescent="0.35">
      <c r="A2465" s="10" t="s">
        <v>9425</v>
      </c>
      <c r="B2465" s="68" t="s">
        <v>2922</v>
      </c>
      <c r="C2465" s="656" t="s">
        <v>2923</v>
      </c>
      <c r="D2465" s="28"/>
      <c r="E2465" s="28"/>
      <c r="F2465" s="298">
        <v>1499.27</v>
      </c>
      <c r="G2465" s="358" t="s">
        <v>141</v>
      </c>
      <c r="H2465" s="359" t="str">
        <f>IFERROR(IF(OR(#REF!,#REF!,#REF!),H$3*$F2465,""),"n/a")</f>
        <v>n/a</v>
      </c>
      <c r="I2465" s="359" t="str">
        <f>IFERROR(IF(OR(#REF!,#REF!,#REF!),I$3*$F2465,""),"n/a")</f>
        <v>n/a</v>
      </c>
      <c r="J2465" s="359" t="str">
        <f>IFERROR(IF(OR(#REF!,#REF!,#REF!),J$3*$F2465,""),"n/a")</f>
        <v>n/a</v>
      </c>
      <c r="K2465" s="359" t="str">
        <f>IFERROR(IF(OR(#REF!,#REF!,#REF!),K$3*$F2465,""),"n/a")</f>
        <v>n/a</v>
      </c>
    </row>
    <row r="2466" spans="1:11" customFormat="1" ht="15.5" x14ac:dyDescent="0.35">
      <c r="A2466" s="8"/>
      <c r="B2466" s="574" t="s">
        <v>2924</v>
      </c>
      <c r="C2466" s="193" t="s">
        <v>2925</v>
      </c>
      <c r="D2466" s="309"/>
      <c r="E2466" s="309"/>
      <c r="F2466" s="393">
        <v>1499.27</v>
      </c>
      <c r="G2466" s="358" t="s">
        <v>141</v>
      </c>
      <c r="H2466" s="359" t="str">
        <f>IFERROR(IF(OR(#REF!,#REF!,#REF!),H$3*$F2466,""),"n/a")</f>
        <v>n/a</v>
      </c>
      <c r="I2466" s="359" t="str">
        <f>IFERROR(IF(OR(#REF!,#REF!,#REF!),I$3*$F2466,""),"n/a")</f>
        <v>n/a</v>
      </c>
      <c r="J2466" s="359" t="str">
        <f>IFERROR(IF(OR(#REF!,#REF!,#REF!),J$3*$F2466,""),"n/a")</f>
        <v>n/a</v>
      </c>
      <c r="K2466" s="359" t="str">
        <f>IFERROR(IF(OR(#REF!,#REF!,#REF!),K$3*$F2466,""),"n/a")</f>
        <v>n/a</v>
      </c>
    </row>
    <row r="2467" spans="1:11" customFormat="1" ht="15.5" x14ac:dyDescent="0.35">
      <c r="A2467" s="8"/>
      <c r="B2467" s="3" t="s">
        <v>2924</v>
      </c>
      <c r="C2467" s="110" t="s">
        <v>2926</v>
      </c>
      <c r="D2467" s="20"/>
      <c r="E2467" s="20"/>
      <c r="F2467" s="273">
        <v>1499.27</v>
      </c>
      <c r="G2467" s="358" t="s">
        <v>141</v>
      </c>
      <c r="H2467" s="359" t="str">
        <f>IFERROR(IF(OR(#REF!,#REF!,#REF!),H$3*$F2467,""),"n/a")</f>
        <v>n/a</v>
      </c>
      <c r="I2467" s="359" t="str">
        <f>IFERROR(IF(OR(#REF!,#REF!,#REF!),I$3*$F2467,""),"n/a")</f>
        <v>n/a</v>
      </c>
      <c r="J2467" s="359" t="str">
        <f>IFERROR(IF(OR(#REF!,#REF!,#REF!),J$3*$F2467,""),"n/a")</f>
        <v>n/a</v>
      </c>
      <c r="K2467" s="359" t="str">
        <f>IFERROR(IF(OR(#REF!,#REF!,#REF!),K$3*$F2467,""),"n/a")</f>
        <v>n/a</v>
      </c>
    </row>
    <row r="2468" spans="1:11" customFormat="1" ht="15.5" x14ac:dyDescent="0.35">
      <c r="A2468" s="8" t="s">
        <v>9426</v>
      </c>
      <c r="B2468" s="574" t="s">
        <v>2927</v>
      </c>
      <c r="C2468" s="193" t="s">
        <v>2928</v>
      </c>
      <c r="D2468" s="309"/>
      <c r="E2468" s="309"/>
      <c r="F2468" s="393">
        <v>1485.64</v>
      </c>
      <c r="G2468" s="358" t="s">
        <v>141</v>
      </c>
      <c r="H2468" s="359" t="str">
        <f>IFERROR(IF(OR(#REF!,#REF!,#REF!),H$3*$F2468,""),"n/a")</f>
        <v>n/a</v>
      </c>
      <c r="I2468" s="359" t="str">
        <f>IFERROR(IF(OR(#REF!,#REF!,#REF!),I$3*$F2468,""),"n/a")</f>
        <v>n/a</v>
      </c>
      <c r="J2468" s="359" t="str">
        <f>IFERROR(IF(OR(#REF!,#REF!,#REF!),J$3*$F2468,""),"n/a")</f>
        <v>n/a</v>
      </c>
      <c r="K2468" s="359" t="str">
        <f>IFERROR(IF(OR(#REF!,#REF!,#REF!),K$3*$F2468,""),"n/a")</f>
        <v>n/a</v>
      </c>
    </row>
    <row r="2469" spans="1:11" customFormat="1" ht="15.5" x14ac:dyDescent="0.35">
      <c r="A2469" s="8"/>
      <c r="B2469" s="574" t="s">
        <v>2929</v>
      </c>
      <c r="C2469" s="193" t="s">
        <v>2930</v>
      </c>
      <c r="D2469" s="309"/>
      <c r="E2469" s="309"/>
      <c r="F2469" s="393">
        <v>1485.64</v>
      </c>
      <c r="G2469" s="358" t="s">
        <v>141</v>
      </c>
      <c r="H2469" s="359" t="str">
        <f>IFERROR(IF(OR(#REF!,#REF!,#REF!),H$3*$F2469,""),"n/a")</f>
        <v>n/a</v>
      </c>
      <c r="I2469" s="359" t="str">
        <f>IFERROR(IF(OR(#REF!,#REF!,#REF!),I$3*$F2469,""),"n/a")</f>
        <v>n/a</v>
      </c>
      <c r="J2469" s="359" t="str">
        <f>IFERROR(IF(OR(#REF!,#REF!,#REF!),J$3*$F2469,""),"n/a")</f>
        <v>n/a</v>
      </c>
      <c r="K2469" s="359" t="str">
        <f>IFERROR(IF(OR(#REF!,#REF!,#REF!),K$3*$F2469,""),"n/a")</f>
        <v>n/a</v>
      </c>
    </row>
    <row r="2470" spans="1:11" customFormat="1" ht="15.5" x14ac:dyDescent="0.35">
      <c r="A2470" s="8" t="s">
        <v>9427</v>
      </c>
      <c r="B2470" s="574" t="s">
        <v>2931</v>
      </c>
      <c r="C2470" s="193" t="s">
        <v>2932</v>
      </c>
      <c r="D2470" s="309"/>
      <c r="E2470" s="309"/>
      <c r="F2470" s="393">
        <v>1249.1300000000001</v>
      </c>
      <c r="G2470" s="358" t="s">
        <v>141</v>
      </c>
      <c r="H2470" s="359" t="str">
        <f>IFERROR(IF(OR(#REF!,#REF!,#REF!),H$3*$F2470,""),"n/a")</f>
        <v>n/a</v>
      </c>
      <c r="I2470" s="359" t="str">
        <f>IFERROR(IF(OR(#REF!,#REF!,#REF!),I$3*$F2470,""),"n/a")</f>
        <v>n/a</v>
      </c>
      <c r="J2470" s="359" t="str">
        <f>IFERROR(IF(OR(#REF!,#REF!,#REF!),J$3*$F2470,""),"n/a")</f>
        <v>n/a</v>
      </c>
      <c r="K2470" s="359" t="str">
        <f>IFERROR(IF(OR(#REF!,#REF!,#REF!),K$3*$F2470,""),"n/a")</f>
        <v>n/a</v>
      </c>
    </row>
    <row r="2471" spans="1:11" customFormat="1" ht="15.5" x14ac:dyDescent="0.35">
      <c r="A2471" s="8"/>
      <c r="B2471" s="574" t="s">
        <v>2933</v>
      </c>
      <c r="C2471" s="193" t="s">
        <v>2934</v>
      </c>
      <c r="D2471" s="309"/>
      <c r="E2471" s="309"/>
      <c r="F2471" s="393">
        <v>1249.1300000000001</v>
      </c>
      <c r="G2471" s="358" t="s">
        <v>141</v>
      </c>
      <c r="H2471" s="359" t="str">
        <f>IFERROR(IF(OR(#REF!,#REF!,#REF!),H$3*$F2471,""),"n/a")</f>
        <v>n/a</v>
      </c>
      <c r="I2471" s="359" t="str">
        <f>IFERROR(IF(OR(#REF!,#REF!,#REF!),I$3*$F2471,""),"n/a")</f>
        <v>n/a</v>
      </c>
      <c r="J2471" s="359" t="str">
        <f>IFERROR(IF(OR(#REF!,#REF!,#REF!),J$3*$F2471,""),"n/a")</f>
        <v>n/a</v>
      </c>
      <c r="K2471" s="359" t="str">
        <f>IFERROR(IF(OR(#REF!,#REF!,#REF!),K$3*$F2471,""),"n/a")</f>
        <v>n/a</v>
      </c>
    </row>
    <row r="2472" spans="1:11" customFormat="1" ht="15.5" x14ac:dyDescent="0.35">
      <c r="A2472" s="8" t="s">
        <v>9428</v>
      </c>
      <c r="B2472" s="574" t="s">
        <v>2935</v>
      </c>
      <c r="C2472" s="193" t="s">
        <v>2936</v>
      </c>
      <c r="D2472" s="309"/>
      <c r="E2472" s="309"/>
      <c r="F2472" s="393">
        <v>1745.57</v>
      </c>
      <c r="G2472" s="358" t="s">
        <v>141</v>
      </c>
      <c r="H2472" s="359" t="str">
        <f>IFERROR(IF(OR(#REF!,#REF!,#REF!),H$3*$F2472,""),"n/a")</f>
        <v>n/a</v>
      </c>
      <c r="I2472" s="359" t="str">
        <f>IFERROR(IF(OR(#REF!,#REF!,#REF!),I$3*$F2472,""),"n/a")</f>
        <v>n/a</v>
      </c>
      <c r="J2472" s="359" t="str">
        <f>IFERROR(IF(OR(#REF!,#REF!,#REF!),J$3*$F2472,""),"n/a")</f>
        <v>n/a</v>
      </c>
      <c r="K2472" s="359" t="str">
        <f>IFERROR(IF(OR(#REF!,#REF!,#REF!),K$3*$F2472,""),"n/a")</f>
        <v>n/a</v>
      </c>
    </row>
    <row r="2473" spans="1:11" customFormat="1" ht="15.5" x14ac:dyDescent="0.35">
      <c r="A2473" s="8"/>
      <c r="B2473" s="574" t="s">
        <v>2929</v>
      </c>
      <c r="C2473" s="193" t="s">
        <v>2937</v>
      </c>
      <c r="D2473" s="309"/>
      <c r="E2473" s="309"/>
      <c r="F2473" s="393">
        <v>1745.57</v>
      </c>
      <c r="G2473" s="358" t="s">
        <v>141</v>
      </c>
      <c r="H2473" s="359" t="str">
        <f>IFERROR(IF(OR(#REF!,#REF!,#REF!),H$3*$F2473,""),"n/a")</f>
        <v>n/a</v>
      </c>
      <c r="I2473" s="359" t="str">
        <f>IFERROR(IF(OR(#REF!,#REF!,#REF!),I$3*$F2473,""),"n/a")</f>
        <v>n/a</v>
      </c>
      <c r="J2473" s="359" t="str">
        <f>IFERROR(IF(OR(#REF!,#REF!,#REF!),J$3*$F2473,""),"n/a")</f>
        <v>n/a</v>
      </c>
      <c r="K2473" s="359" t="str">
        <f>IFERROR(IF(OR(#REF!,#REF!,#REF!),K$3*$F2473,""),"n/a")</f>
        <v>n/a</v>
      </c>
    </row>
    <row r="2474" spans="1:11" customFormat="1" ht="15.5" x14ac:dyDescent="0.35">
      <c r="A2474" s="8"/>
      <c r="B2474" s="574" t="s">
        <v>2933</v>
      </c>
      <c r="C2474" s="193" t="s">
        <v>2938</v>
      </c>
      <c r="D2474" s="309"/>
      <c r="E2474" s="309"/>
      <c r="F2474" s="393">
        <v>1745.57</v>
      </c>
      <c r="G2474" s="358" t="s">
        <v>141</v>
      </c>
      <c r="H2474" s="359" t="str">
        <f>IFERROR(IF(OR(#REF!,#REF!,#REF!),H$3*$F2474,""),"n/a")</f>
        <v>n/a</v>
      </c>
      <c r="I2474" s="359" t="str">
        <f>IFERROR(IF(OR(#REF!,#REF!,#REF!),I$3*$F2474,""),"n/a")</f>
        <v>n/a</v>
      </c>
      <c r="J2474" s="359" t="str">
        <f>IFERROR(IF(OR(#REF!,#REF!,#REF!),J$3*$F2474,""),"n/a")</f>
        <v>n/a</v>
      </c>
      <c r="K2474" s="359" t="str">
        <f>IFERROR(IF(OR(#REF!,#REF!,#REF!),K$3*$F2474,""),"n/a")</f>
        <v>n/a</v>
      </c>
    </row>
    <row r="2475" spans="1:11" customFormat="1" ht="16" thickBot="1" x14ac:dyDescent="0.4">
      <c r="A2475" s="11" t="s">
        <v>9429</v>
      </c>
      <c r="B2475" s="565" t="s">
        <v>2939</v>
      </c>
      <c r="C2475" s="391" t="s">
        <v>2940</v>
      </c>
      <c r="D2475" s="386"/>
      <c r="E2475" s="386"/>
      <c r="F2475" s="344">
        <v>1149.51</v>
      </c>
      <c r="G2475" s="358" t="s">
        <v>141</v>
      </c>
      <c r="H2475" s="359" t="str">
        <f>IFERROR(IF(OR(#REF!,#REF!,#REF!),H$3*$F2475,""),"n/a")</f>
        <v>n/a</v>
      </c>
      <c r="I2475" s="359" t="str">
        <f>IFERROR(IF(OR(#REF!,#REF!,#REF!),I$3*$F2475,""),"n/a")</f>
        <v>n/a</v>
      </c>
      <c r="J2475" s="359" t="str">
        <f>IFERROR(IF(OR(#REF!,#REF!,#REF!),J$3*$F2475,""),"n/a")</f>
        <v>n/a</v>
      </c>
      <c r="K2475" s="359" t="str">
        <f>IFERROR(IF(OR(#REF!,#REF!,#REF!),K$3*$F2475,""),"n/a")</f>
        <v>n/a</v>
      </c>
    </row>
    <row r="2476" spans="1:11" customFormat="1" ht="15.5" x14ac:dyDescent="0.35">
      <c r="A2476" s="8"/>
      <c r="B2476" s="3" t="s">
        <v>2941</v>
      </c>
      <c r="C2476" s="110" t="s">
        <v>2942</v>
      </c>
      <c r="D2476" s="20"/>
      <c r="E2476" s="20"/>
      <c r="F2476" s="273">
        <v>1149.51</v>
      </c>
      <c r="G2476" s="358" t="s">
        <v>141</v>
      </c>
      <c r="H2476" s="359" t="str">
        <f>IFERROR(IF(OR(#REF!,#REF!,#REF!),H$3*$F2476,""),"n/a")</f>
        <v>n/a</v>
      </c>
      <c r="I2476" s="359" t="str">
        <f>IFERROR(IF(OR(#REF!,#REF!,#REF!),I$3*$F2476,""),"n/a")</f>
        <v>n/a</v>
      </c>
      <c r="J2476" s="359" t="str">
        <f>IFERROR(IF(OR(#REF!,#REF!,#REF!),J$3*$F2476,""),"n/a")</f>
        <v>n/a</v>
      </c>
      <c r="K2476" s="359" t="str">
        <f>IFERROR(IF(OR(#REF!,#REF!,#REF!),K$3*$F2476,""),"n/a")</f>
        <v>n/a</v>
      </c>
    </row>
    <row r="2477" spans="1:11" customFormat="1" ht="15.5" x14ac:dyDescent="0.35">
      <c r="A2477" s="8" t="s">
        <v>9430</v>
      </c>
      <c r="B2477" s="574" t="s">
        <v>2943</v>
      </c>
      <c r="C2477" s="247" t="s">
        <v>2944</v>
      </c>
      <c r="D2477" s="222"/>
      <c r="E2477" s="222"/>
      <c r="F2477" s="393">
        <v>1476.51</v>
      </c>
      <c r="G2477" s="358" t="s">
        <v>141</v>
      </c>
      <c r="H2477" s="359" t="str">
        <f>IFERROR(IF(OR(#REF!,#REF!,#REF!),H$3*$F2477,""),"n/a")</f>
        <v>n/a</v>
      </c>
      <c r="I2477" s="359" t="str">
        <f>IFERROR(IF(OR(#REF!,#REF!,#REF!),I$3*$F2477,""),"n/a")</f>
        <v>n/a</v>
      </c>
      <c r="J2477" s="359" t="str">
        <f>IFERROR(IF(OR(#REF!,#REF!,#REF!),J$3*$F2477,""),"n/a")</f>
        <v>n/a</v>
      </c>
      <c r="K2477" s="359" t="str">
        <f>IFERROR(IF(OR(#REF!,#REF!,#REF!),K$3*$F2477,""),"n/a")</f>
        <v>n/a</v>
      </c>
    </row>
    <row r="2478" spans="1:11" customFormat="1" ht="16" thickBot="1" x14ac:dyDescent="0.4">
      <c r="A2478" s="8"/>
      <c r="B2478" s="221" t="s">
        <v>2945</v>
      </c>
      <c r="C2478" s="247" t="s">
        <v>2946</v>
      </c>
      <c r="D2478" s="222"/>
      <c r="E2478" s="222"/>
      <c r="F2478" s="296">
        <v>1476.51</v>
      </c>
      <c r="G2478" s="358" t="s">
        <v>141</v>
      </c>
      <c r="H2478" s="359" t="str">
        <f>IFERROR(IF(OR(#REF!,#REF!,#REF!),H$3*$F2478,""),"n/a")</f>
        <v>n/a</v>
      </c>
      <c r="I2478" s="359" t="str">
        <f>IFERROR(IF(OR(#REF!,#REF!,#REF!),I$3*$F2478,""),"n/a")</f>
        <v>n/a</v>
      </c>
      <c r="J2478" s="359" t="str">
        <f>IFERROR(IF(OR(#REF!,#REF!,#REF!),J$3*$F2478,""),"n/a")</f>
        <v>n/a</v>
      </c>
      <c r="K2478" s="359" t="str">
        <f>IFERROR(IF(OR(#REF!,#REF!,#REF!),K$3*$F2478,""),"n/a")</f>
        <v>n/a</v>
      </c>
    </row>
    <row r="2479" spans="1:11" customFormat="1" ht="44.15" customHeight="1" thickBot="1" x14ac:dyDescent="0.4">
      <c r="A2479" s="74" t="s">
        <v>9431</v>
      </c>
      <c r="B2479" s="5" t="s">
        <v>2947</v>
      </c>
      <c r="C2479" s="109" t="s">
        <v>2948</v>
      </c>
      <c r="D2479" s="94"/>
      <c r="E2479" s="94" t="s">
        <v>141</v>
      </c>
      <c r="F2479" s="189">
        <v>376.17</v>
      </c>
      <c r="G2479" s="358" t="s">
        <v>141</v>
      </c>
      <c r="H2479" s="359" t="str">
        <f>IFERROR(IF(OR(#REF!,#REF!,#REF!),H$3*$F2479,""),"n/a")</f>
        <v>n/a</v>
      </c>
      <c r="I2479" s="359" t="str">
        <f>IFERROR(IF(OR(#REF!,#REF!,#REF!),I$3*$F2479,""),"n/a")</f>
        <v>n/a</v>
      </c>
      <c r="J2479" s="359" t="str">
        <f>IFERROR(IF(OR(#REF!,#REF!,#REF!),J$3*$F2479,""),"n/a")</f>
        <v>n/a</v>
      </c>
      <c r="K2479" s="359" t="str">
        <f>IFERROR(IF(OR(#REF!,#REF!,#REF!),K$3*$F2479,""),"n/a")</f>
        <v>n/a</v>
      </c>
    </row>
    <row r="2480" spans="1:11" customFormat="1" ht="15.5" x14ac:dyDescent="0.35">
      <c r="A2480" s="78"/>
      <c r="B2480" s="3" t="s">
        <v>2947</v>
      </c>
      <c r="C2480" s="110" t="s">
        <v>2949</v>
      </c>
      <c r="D2480" s="20"/>
      <c r="E2480" s="20" t="s">
        <v>141</v>
      </c>
      <c r="F2480" s="273">
        <v>376.17</v>
      </c>
      <c r="G2480" s="358" t="s">
        <v>141</v>
      </c>
      <c r="H2480" s="359" t="str">
        <f>IFERROR(IF(OR(#REF!,#REF!,#REF!),H$3*$F2480,""),"n/a")</f>
        <v>n/a</v>
      </c>
      <c r="I2480" s="359" t="str">
        <f>IFERROR(IF(OR(#REF!,#REF!,#REF!),I$3*$F2480,""),"n/a")</f>
        <v>n/a</v>
      </c>
      <c r="J2480" s="359" t="str">
        <f>IFERROR(IF(OR(#REF!,#REF!,#REF!),J$3*$F2480,""),"n/a")</f>
        <v>n/a</v>
      </c>
      <c r="K2480" s="359" t="str">
        <f>IFERROR(IF(OR(#REF!,#REF!,#REF!),K$3*$F2480,""),"n/a")</f>
        <v>n/a</v>
      </c>
    </row>
    <row r="2481" spans="1:11" customFormat="1" ht="15.5" x14ac:dyDescent="0.35">
      <c r="A2481" s="8"/>
      <c r="B2481" s="574" t="s">
        <v>2950</v>
      </c>
      <c r="C2481" s="653" t="s">
        <v>2951</v>
      </c>
      <c r="D2481" s="309"/>
      <c r="E2481" s="309" t="s">
        <v>141</v>
      </c>
      <c r="F2481" s="393">
        <v>376.17</v>
      </c>
      <c r="G2481" s="358" t="s">
        <v>141</v>
      </c>
      <c r="H2481" s="359" t="str">
        <f>IFERROR(IF(OR(#REF!,#REF!,#REF!),H$3*$F2481,""),"n/a")</f>
        <v>n/a</v>
      </c>
      <c r="I2481" s="359" t="str">
        <f>IFERROR(IF(OR(#REF!,#REF!,#REF!),I$3*$F2481,""),"n/a")</f>
        <v>n/a</v>
      </c>
      <c r="J2481" s="359" t="str">
        <f>IFERROR(IF(OR(#REF!,#REF!,#REF!),J$3*$F2481,""),"n/a")</f>
        <v>n/a</v>
      </c>
      <c r="K2481" s="359" t="str">
        <f>IFERROR(IF(OR(#REF!,#REF!,#REF!),K$3*$F2481,""),"n/a")</f>
        <v>n/a</v>
      </c>
    </row>
    <row r="2482" spans="1:11" customFormat="1" ht="16" thickBot="1" x14ac:dyDescent="0.4">
      <c r="A2482" s="408" t="s">
        <v>476</v>
      </c>
      <c r="B2482" s="753" t="s">
        <v>141</v>
      </c>
      <c r="C2482" s="685" t="s">
        <v>141</v>
      </c>
      <c r="D2482" s="452"/>
      <c r="E2482" s="452" t="s">
        <v>141</v>
      </c>
      <c r="F2482" s="482" t="s">
        <v>141</v>
      </c>
      <c r="G2482" s="358" t="s">
        <v>141</v>
      </c>
      <c r="H2482" s="359" t="str">
        <f>IFERROR(IF(OR(#REF!,#REF!,#REF!),H$3*$F2482,""),"n/a")</f>
        <v>n/a</v>
      </c>
      <c r="I2482" s="359" t="str">
        <f>IFERROR(IF(OR(#REF!,#REF!,#REF!),I$3*$F2482,""),"n/a")</f>
        <v>n/a</v>
      </c>
      <c r="J2482" s="359" t="str">
        <f>IFERROR(IF(OR(#REF!,#REF!,#REF!),J$3*$F2482,""),"n/a")</f>
        <v>n/a</v>
      </c>
      <c r="K2482" s="359" t="str">
        <f>IFERROR(IF(OR(#REF!,#REF!,#REF!),K$3*$F2482,""),"n/a")</f>
        <v>n/a</v>
      </c>
    </row>
    <row r="2483" spans="1:11" customFormat="1" ht="15.5" x14ac:dyDescent="0.35">
      <c r="A2483" s="8" t="s">
        <v>9698</v>
      </c>
      <c r="B2483" s="3" t="s">
        <v>2952</v>
      </c>
      <c r="C2483" s="110" t="s">
        <v>2953</v>
      </c>
      <c r="D2483" s="20"/>
      <c r="E2483" s="20" t="s">
        <v>141</v>
      </c>
      <c r="F2483" s="273">
        <v>9.92</v>
      </c>
      <c r="G2483" s="358" t="s">
        <v>141</v>
      </c>
      <c r="H2483" s="359" t="str">
        <f>IFERROR(IF(OR(#REF!,#REF!,#REF!),H$3*$F2483,""),"n/a")</f>
        <v>n/a</v>
      </c>
      <c r="I2483" s="359" t="str">
        <f>IFERROR(IF(OR(#REF!,#REF!,#REF!),I$3*$F2483,""),"n/a")</f>
        <v>n/a</v>
      </c>
      <c r="J2483" s="359" t="str">
        <f>IFERROR(IF(OR(#REF!,#REF!,#REF!),J$3*$F2483,""),"n/a")</f>
        <v>n/a</v>
      </c>
      <c r="K2483" s="359" t="str">
        <f>IFERROR(IF(OR(#REF!,#REF!,#REF!),K$3*$F2483,""),"n/a")</f>
        <v>n/a</v>
      </c>
    </row>
    <row r="2484" spans="1:11" customFormat="1" ht="15.5" x14ac:dyDescent="0.35">
      <c r="A2484" s="8"/>
      <c r="B2484" s="574" t="s">
        <v>2954</v>
      </c>
      <c r="C2484" s="193" t="s">
        <v>2955</v>
      </c>
      <c r="D2484" s="309"/>
      <c r="E2484" s="309"/>
      <c r="F2484" s="393">
        <v>9.92</v>
      </c>
      <c r="G2484" s="358" t="s">
        <v>141</v>
      </c>
      <c r="H2484" s="359" t="str">
        <f>IFERROR(IF(OR(#REF!,#REF!,#REF!),H$3*$F2484,""),"n/a")</f>
        <v>n/a</v>
      </c>
      <c r="I2484" s="359" t="str">
        <f>IFERROR(IF(OR(#REF!,#REF!,#REF!),I$3*$F2484,""),"n/a")</f>
        <v>n/a</v>
      </c>
      <c r="J2484" s="359" t="str">
        <f>IFERROR(IF(OR(#REF!,#REF!,#REF!),J$3*$F2484,""),"n/a")</f>
        <v>n/a</v>
      </c>
      <c r="K2484" s="359" t="str">
        <f>IFERROR(IF(OR(#REF!,#REF!,#REF!),K$3*$F2484,""),"n/a")</f>
        <v>n/a</v>
      </c>
    </row>
    <row r="2485" spans="1:11" customFormat="1" ht="15.5" x14ac:dyDescent="0.35">
      <c r="A2485" s="8"/>
      <c r="B2485" s="574" t="s">
        <v>2956</v>
      </c>
      <c r="C2485" s="193" t="s">
        <v>2957</v>
      </c>
      <c r="D2485" s="309"/>
      <c r="E2485" s="309" t="s">
        <v>141</v>
      </c>
      <c r="F2485" s="393">
        <v>9.92</v>
      </c>
      <c r="G2485" s="358" t="s">
        <v>141</v>
      </c>
      <c r="H2485" s="359" t="str">
        <f>IFERROR(IF(OR(#REF!,#REF!,#REF!),H$3*$F2485,""),"n/a")</f>
        <v>n/a</v>
      </c>
      <c r="I2485" s="359" t="str">
        <f>IFERROR(IF(OR(#REF!,#REF!,#REF!),I$3*$F2485,""),"n/a")</f>
        <v>n/a</v>
      </c>
      <c r="J2485" s="359" t="str">
        <f>IFERROR(IF(OR(#REF!,#REF!,#REF!),J$3*$F2485,""),"n/a")</f>
        <v>n/a</v>
      </c>
      <c r="K2485" s="359" t="str">
        <f>IFERROR(IF(OR(#REF!,#REF!,#REF!),K$3*$F2485,""),"n/a")</f>
        <v>n/a</v>
      </c>
    </row>
    <row r="2486" spans="1:11" customFormat="1" ht="31.5" thickBot="1" x14ac:dyDescent="0.4">
      <c r="A2486" s="8" t="s">
        <v>9180</v>
      </c>
      <c r="B2486" s="2" t="s">
        <v>8130</v>
      </c>
      <c r="C2486" s="111" t="s">
        <v>8885</v>
      </c>
      <c r="D2486" s="17"/>
      <c r="E2486" s="17"/>
      <c r="F2486" s="296">
        <v>271.85000000000002</v>
      </c>
      <c r="G2486" s="358" t="s">
        <v>141</v>
      </c>
      <c r="H2486" s="359" t="str">
        <f>IFERROR(IF(OR(#REF!,#REF!,#REF!),H$3*$F2486,""),"n/a")</f>
        <v>n/a</v>
      </c>
      <c r="I2486" s="359" t="str">
        <f>IFERROR(IF(OR(#REF!,#REF!,#REF!),I$3*$F2486,""),"n/a")</f>
        <v>n/a</v>
      </c>
      <c r="J2486" s="359" t="str">
        <f>IFERROR(IF(OR(#REF!,#REF!,#REF!),J$3*$F2486,""),"n/a")</f>
        <v>n/a</v>
      </c>
      <c r="K2486" s="359" t="str">
        <f>IFERROR(IF(OR(#REF!,#REF!,#REF!),K$3*$F2486,""),"n/a")</f>
        <v>n/a</v>
      </c>
    </row>
    <row r="2487" spans="1:11" customFormat="1" ht="38.15" customHeight="1" thickBot="1" x14ac:dyDescent="0.4">
      <c r="A2487" s="74"/>
      <c r="B2487" s="5" t="s">
        <v>8131</v>
      </c>
      <c r="C2487" s="109" t="s">
        <v>7150</v>
      </c>
      <c r="D2487" s="94"/>
      <c r="E2487" s="94"/>
      <c r="F2487" s="189">
        <v>271.85000000000002</v>
      </c>
      <c r="G2487" s="358" t="s">
        <v>141</v>
      </c>
      <c r="H2487" s="359" t="str">
        <f>IFERROR(IF(OR(#REF!,#REF!,#REF!),H$3*$F2487,""),"n/a")</f>
        <v>n/a</v>
      </c>
      <c r="I2487" s="359" t="str">
        <f>IFERROR(IF(OR(#REF!,#REF!,#REF!),I$3*$F2487,""),"n/a")</f>
        <v>n/a</v>
      </c>
      <c r="J2487" s="359" t="str">
        <f>IFERROR(IF(OR(#REF!,#REF!,#REF!),J$3*$F2487,""),"n/a")</f>
        <v>n/a</v>
      </c>
      <c r="K2487" s="359" t="str">
        <f>IFERROR(IF(OR(#REF!,#REF!,#REF!),K$3*$F2487,""),"n/a")</f>
        <v>n/a</v>
      </c>
    </row>
    <row r="2488" spans="1:11" customFormat="1" ht="31" x14ac:dyDescent="0.35">
      <c r="A2488" s="8"/>
      <c r="B2488" s="3" t="s">
        <v>8130</v>
      </c>
      <c r="C2488" s="110" t="s">
        <v>7151</v>
      </c>
      <c r="D2488" s="20"/>
      <c r="E2488" s="20"/>
      <c r="F2488" s="273">
        <v>271.85000000000002</v>
      </c>
      <c r="G2488" s="358" t="s">
        <v>141</v>
      </c>
      <c r="H2488" s="359" t="str">
        <f>IFERROR(IF(OR(#REF!,#REF!,#REF!),H$3*$F2488,""),"n/a")</f>
        <v>n/a</v>
      </c>
      <c r="I2488" s="359" t="str">
        <f>IFERROR(IF(OR(#REF!,#REF!,#REF!),I$3*$F2488,""),"n/a")</f>
        <v>n/a</v>
      </c>
      <c r="J2488" s="359" t="str">
        <f>IFERROR(IF(OR(#REF!,#REF!,#REF!),J$3*$F2488,""),"n/a")</f>
        <v>n/a</v>
      </c>
      <c r="K2488" s="359" t="str">
        <f>IFERROR(IF(OR(#REF!,#REF!,#REF!),K$3*$F2488,""),"n/a")</f>
        <v>n/a</v>
      </c>
    </row>
    <row r="2489" spans="1:11" customFormat="1" ht="31" x14ac:dyDescent="0.35">
      <c r="A2489" s="8"/>
      <c r="B2489" s="3" t="s">
        <v>8132</v>
      </c>
      <c r="C2489" s="110" t="s">
        <v>7314</v>
      </c>
      <c r="D2489" s="20"/>
      <c r="E2489" s="20"/>
      <c r="F2489" s="273">
        <v>271.85000000000002</v>
      </c>
      <c r="G2489" s="358" t="s">
        <v>141</v>
      </c>
      <c r="H2489" s="359" t="str">
        <f>IFERROR(IF(OR(#REF!,#REF!,#REF!),H$3*$F2489,""),"n/a")</f>
        <v>n/a</v>
      </c>
      <c r="I2489" s="359" t="str">
        <f>IFERROR(IF(OR(#REF!,#REF!,#REF!),I$3*$F2489,""),"n/a")</f>
        <v>n/a</v>
      </c>
      <c r="J2489" s="359" t="str">
        <f>IFERROR(IF(OR(#REF!,#REF!,#REF!),J$3*$F2489,""),"n/a")</f>
        <v>n/a</v>
      </c>
      <c r="K2489" s="359" t="str">
        <f>IFERROR(IF(OR(#REF!,#REF!,#REF!),K$3*$F2489,""),"n/a")</f>
        <v>n/a</v>
      </c>
    </row>
    <row r="2490" spans="1:11" customFormat="1" ht="31" x14ac:dyDescent="0.35">
      <c r="A2490" s="8"/>
      <c r="B2490" s="574" t="s">
        <v>8133</v>
      </c>
      <c r="C2490" s="193" t="s">
        <v>7152</v>
      </c>
      <c r="D2490" s="309"/>
      <c r="E2490" s="309"/>
      <c r="F2490" s="393">
        <v>271.85000000000002</v>
      </c>
      <c r="G2490" s="358" t="s">
        <v>141</v>
      </c>
      <c r="H2490" s="359" t="str">
        <f>IFERROR(IF(OR(#REF!,#REF!,#REF!),H$3*$F2490,""),"n/a")</f>
        <v>n/a</v>
      </c>
      <c r="I2490" s="359" t="str">
        <f>IFERROR(IF(OR(#REF!,#REF!,#REF!),I$3*$F2490,""),"n/a")</f>
        <v>n/a</v>
      </c>
      <c r="J2490" s="359" t="str">
        <f>IFERROR(IF(OR(#REF!,#REF!,#REF!),J$3*$F2490,""),"n/a")</f>
        <v>n/a</v>
      </c>
      <c r="K2490" s="359" t="str">
        <f>IFERROR(IF(OR(#REF!,#REF!,#REF!),K$3*$F2490,""),"n/a")</f>
        <v>n/a</v>
      </c>
    </row>
    <row r="2491" spans="1:11" customFormat="1" ht="15.5" x14ac:dyDescent="0.35">
      <c r="A2491" s="8" t="s">
        <v>9432</v>
      </c>
      <c r="B2491" s="574" t="s">
        <v>2977</v>
      </c>
      <c r="C2491" s="193" t="s">
        <v>2978</v>
      </c>
      <c r="D2491" s="309"/>
      <c r="E2491" s="309" t="s">
        <v>141</v>
      </c>
      <c r="F2491" s="393">
        <v>105.06</v>
      </c>
      <c r="G2491" s="358" t="s">
        <v>141</v>
      </c>
      <c r="H2491" s="359" t="str">
        <f>IFERROR(IF(OR(#REF!,#REF!,#REF!),H$3*$F2491,""),"n/a")</f>
        <v>n/a</v>
      </c>
      <c r="I2491" s="359" t="str">
        <f>IFERROR(IF(OR(#REF!,#REF!,#REF!),I$3*$F2491,""),"n/a")</f>
        <v>n/a</v>
      </c>
      <c r="J2491" s="359" t="str">
        <f>IFERROR(IF(OR(#REF!,#REF!,#REF!),J$3*$F2491,""),"n/a")</f>
        <v>n/a</v>
      </c>
      <c r="K2491" s="359" t="str">
        <f>IFERROR(IF(OR(#REF!,#REF!,#REF!),K$3*$F2491,""),"n/a")</f>
        <v>n/a</v>
      </c>
    </row>
    <row r="2492" spans="1:11" customFormat="1" ht="15.5" x14ac:dyDescent="0.35">
      <c r="A2492" s="8"/>
      <c r="B2492" s="574" t="s">
        <v>2979</v>
      </c>
      <c r="C2492" s="193" t="s">
        <v>2980</v>
      </c>
      <c r="D2492" s="309"/>
      <c r="E2492" s="309" t="s">
        <v>141</v>
      </c>
      <c r="F2492" s="393">
        <v>105.06</v>
      </c>
      <c r="G2492" s="358" t="s">
        <v>141</v>
      </c>
      <c r="H2492" s="359" t="str">
        <f>IFERROR(IF(OR(#REF!,#REF!,#REF!),H$3*$F2492,""),"n/a")</f>
        <v>n/a</v>
      </c>
      <c r="I2492" s="359" t="str">
        <f>IFERROR(IF(OR(#REF!,#REF!,#REF!),I$3*$F2492,""),"n/a")</f>
        <v>n/a</v>
      </c>
      <c r="J2492" s="359" t="str">
        <f>IFERROR(IF(OR(#REF!,#REF!,#REF!),J$3*$F2492,""),"n/a")</f>
        <v>n/a</v>
      </c>
      <c r="K2492" s="359" t="str">
        <f>IFERROR(IF(OR(#REF!,#REF!,#REF!),K$3*$F2492,""),"n/a")</f>
        <v>n/a</v>
      </c>
    </row>
    <row r="2493" spans="1:11" customFormat="1" ht="15.5" x14ac:dyDescent="0.35">
      <c r="A2493" s="8"/>
      <c r="B2493" s="574" t="s">
        <v>2981</v>
      </c>
      <c r="C2493" s="690" t="s">
        <v>2982</v>
      </c>
      <c r="D2493" s="309"/>
      <c r="E2493" s="309"/>
      <c r="F2493" s="393">
        <v>105.06</v>
      </c>
      <c r="G2493" s="358" t="s">
        <v>141</v>
      </c>
      <c r="H2493" s="359" t="str">
        <f>IFERROR(IF(OR(#REF!,#REF!,#REF!),H$3*$F2493,""),"n/a")</f>
        <v>n/a</v>
      </c>
      <c r="I2493" s="359" t="str">
        <f>IFERROR(IF(OR(#REF!,#REF!,#REF!),I$3*$F2493,""),"n/a")</f>
        <v>n/a</v>
      </c>
      <c r="J2493" s="359" t="str">
        <f>IFERROR(IF(OR(#REF!,#REF!,#REF!),J$3*$F2493,""),"n/a")</f>
        <v>n/a</v>
      </c>
      <c r="K2493" s="359" t="str">
        <f>IFERROR(IF(OR(#REF!,#REF!,#REF!),K$3*$F2493,""),"n/a")</f>
        <v>n/a</v>
      </c>
    </row>
    <row r="2494" spans="1:11" customFormat="1" ht="15.5" x14ac:dyDescent="0.35">
      <c r="A2494" s="8"/>
      <c r="B2494" s="574" t="s">
        <v>2977</v>
      </c>
      <c r="C2494" s="193" t="s">
        <v>2983</v>
      </c>
      <c r="D2494" s="309"/>
      <c r="E2494" s="309" t="s">
        <v>141</v>
      </c>
      <c r="F2494" s="393">
        <v>105.06</v>
      </c>
      <c r="G2494" s="358" t="s">
        <v>141</v>
      </c>
      <c r="H2494" s="359" t="str">
        <f>IFERROR(IF(OR(#REF!,#REF!,#REF!),H$3*$F2494,""),"n/a")</f>
        <v>n/a</v>
      </c>
      <c r="I2494" s="359" t="str">
        <f>IFERROR(IF(OR(#REF!,#REF!,#REF!),I$3*$F2494,""),"n/a")</f>
        <v>n/a</v>
      </c>
      <c r="J2494" s="359" t="str">
        <f>IFERROR(IF(OR(#REF!,#REF!,#REF!),J$3*$F2494,""),"n/a")</f>
        <v>n/a</v>
      </c>
      <c r="K2494" s="359" t="str">
        <f>IFERROR(IF(OR(#REF!,#REF!,#REF!),K$3*$F2494,""),"n/a")</f>
        <v>n/a</v>
      </c>
    </row>
    <row r="2495" spans="1:11" customFormat="1" ht="15.5" x14ac:dyDescent="0.35">
      <c r="A2495" s="8"/>
      <c r="B2495" s="574" t="s">
        <v>2984</v>
      </c>
      <c r="C2495" s="193" t="s">
        <v>2985</v>
      </c>
      <c r="D2495" s="309"/>
      <c r="E2495" s="309" t="s">
        <v>141</v>
      </c>
      <c r="F2495" s="393">
        <v>105.06</v>
      </c>
      <c r="G2495" s="358" t="s">
        <v>141</v>
      </c>
      <c r="H2495" s="359" t="str">
        <f>IFERROR(IF(OR(#REF!,#REF!,#REF!),H$3*$F2495,""),"n/a")</f>
        <v>n/a</v>
      </c>
      <c r="I2495" s="359" t="str">
        <f>IFERROR(IF(OR(#REF!,#REF!,#REF!),I$3*$F2495,""),"n/a")</f>
        <v>n/a</v>
      </c>
      <c r="J2495" s="359" t="str">
        <f>IFERROR(IF(OR(#REF!,#REF!,#REF!),J$3*$F2495,""),"n/a")</f>
        <v>n/a</v>
      </c>
      <c r="K2495" s="359" t="str">
        <f>IFERROR(IF(OR(#REF!,#REF!,#REF!),K$3*$F2495,""),"n/a")</f>
        <v>n/a</v>
      </c>
    </row>
    <row r="2496" spans="1:11" customFormat="1" ht="15.5" x14ac:dyDescent="0.35">
      <c r="A2496" s="8"/>
      <c r="B2496" s="574" t="s">
        <v>2986</v>
      </c>
      <c r="C2496" s="193" t="s">
        <v>2987</v>
      </c>
      <c r="D2496" s="309"/>
      <c r="E2496" s="309" t="s">
        <v>141</v>
      </c>
      <c r="F2496" s="393">
        <v>105.06</v>
      </c>
      <c r="G2496" s="358" t="s">
        <v>141</v>
      </c>
      <c r="H2496" s="359" t="str">
        <f>IFERROR(IF(OR(#REF!,#REF!,#REF!),H$3*$F2496,""),"n/a")</f>
        <v>n/a</v>
      </c>
      <c r="I2496" s="359" t="str">
        <f>IFERROR(IF(OR(#REF!,#REF!,#REF!),I$3*$F2496,""),"n/a")</f>
        <v>n/a</v>
      </c>
      <c r="J2496" s="359" t="str">
        <f>IFERROR(IF(OR(#REF!,#REF!,#REF!),J$3*$F2496,""),"n/a")</f>
        <v>n/a</v>
      </c>
      <c r="K2496" s="359" t="str">
        <f>IFERROR(IF(OR(#REF!,#REF!,#REF!),K$3*$F2496,""),"n/a")</f>
        <v>n/a</v>
      </c>
    </row>
    <row r="2497" spans="1:11" customFormat="1" ht="15.5" x14ac:dyDescent="0.35">
      <c r="A2497" s="8"/>
      <c r="B2497" s="574" t="s">
        <v>2988</v>
      </c>
      <c r="C2497" s="193" t="s">
        <v>2989</v>
      </c>
      <c r="D2497" s="309"/>
      <c r="E2497" s="309" t="s">
        <v>141</v>
      </c>
      <c r="F2497" s="393">
        <v>105.06</v>
      </c>
      <c r="G2497" s="358" t="s">
        <v>141</v>
      </c>
      <c r="H2497" s="359" t="str">
        <f>IFERROR(IF(OR(#REF!,#REF!,#REF!),H$3*$F2497,""),"n/a")</f>
        <v>n/a</v>
      </c>
      <c r="I2497" s="359" t="str">
        <f>IFERROR(IF(OR(#REF!,#REF!,#REF!),I$3*$F2497,""),"n/a")</f>
        <v>n/a</v>
      </c>
      <c r="J2497" s="359" t="str">
        <f>IFERROR(IF(OR(#REF!,#REF!,#REF!),J$3*$F2497,""),"n/a")</f>
        <v>n/a</v>
      </c>
      <c r="K2497" s="359" t="str">
        <f>IFERROR(IF(OR(#REF!,#REF!,#REF!),K$3*$F2497,""),"n/a")</f>
        <v>n/a</v>
      </c>
    </row>
    <row r="2498" spans="1:11" customFormat="1" ht="15.5" x14ac:dyDescent="0.35">
      <c r="A2498" s="8"/>
      <c r="B2498" s="574" t="s">
        <v>2990</v>
      </c>
      <c r="C2498" s="193" t="s">
        <v>2991</v>
      </c>
      <c r="D2498" s="309"/>
      <c r="E2498" s="309" t="s">
        <v>141</v>
      </c>
      <c r="F2498" s="393">
        <v>105.06</v>
      </c>
      <c r="G2498" s="358" t="s">
        <v>141</v>
      </c>
      <c r="H2498" s="359" t="str">
        <f>IFERROR(IF(OR(#REF!,#REF!,#REF!),H$3*$F2498,""),"n/a")</f>
        <v>n/a</v>
      </c>
      <c r="I2498" s="359" t="str">
        <f>IFERROR(IF(OR(#REF!,#REF!,#REF!),I$3*$F2498,""),"n/a")</f>
        <v>n/a</v>
      </c>
      <c r="J2498" s="359" t="str">
        <f>IFERROR(IF(OR(#REF!,#REF!,#REF!),J$3*$F2498,""),"n/a")</f>
        <v>n/a</v>
      </c>
      <c r="K2498" s="359" t="str">
        <f>IFERROR(IF(OR(#REF!,#REF!,#REF!),K$3*$F2498,""),"n/a")</f>
        <v>n/a</v>
      </c>
    </row>
    <row r="2499" spans="1:11" customFormat="1" ht="15.5" x14ac:dyDescent="0.35">
      <c r="A2499" s="8"/>
      <c r="B2499" s="221" t="s">
        <v>2992</v>
      </c>
      <c r="C2499" s="247" t="s">
        <v>2993</v>
      </c>
      <c r="D2499" s="222"/>
      <c r="E2499" s="222" t="s">
        <v>141</v>
      </c>
      <c r="F2499" s="274">
        <v>105.06</v>
      </c>
      <c r="G2499" s="358" t="s">
        <v>141</v>
      </c>
      <c r="H2499" s="359" t="str">
        <f>IFERROR(IF(OR(#REF!,#REF!,#REF!),H$3*$F2499,""),"n/a")</f>
        <v>n/a</v>
      </c>
      <c r="I2499" s="359" t="str">
        <f>IFERROR(IF(OR(#REF!,#REF!,#REF!),I$3*$F2499,""),"n/a")</f>
        <v>n/a</v>
      </c>
      <c r="J2499" s="359" t="str">
        <f>IFERROR(IF(OR(#REF!,#REF!,#REF!),J$3*$F2499,""),"n/a")</f>
        <v>n/a</v>
      </c>
      <c r="K2499" s="359" t="str">
        <f>IFERROR(IF(OR(#REF!,#REF!,#REF!),K$3*$F2499,""),"n/a")</f>
        <v>n/a</v>
      </c>
    </row>
    <row r="2500" spans="1:11" customFormat="1" ht="15.5" x14ac:dyDescent="0.35">
      <c r="A2500" s="8"/>
      <c r="B2500" s="221" t="s">
        <v>2994</v>
      </c>
      <c r="C2500" s="247" t="s">
        <v>2995</v>
      </c>
      <c r="D2500" s="222"/>
      <c r="E2500" s="222" t="s">
        <v>141</v>
      </c>
      <c r="F2500" s="274">
        <v>105.06</v>
      </c>
      <c r="G2500" s="358" t="s">
        <v>141</v>
      </c>
      <c r="H2500" s="359" t="str">
        <f>IFERROR(IF(OR(#REF!,#REF!,#REF!),H$3*$F2500,""),"n/a")</f>
        <v>n/a</v>
      </c>
      <c r="I2500" s="359" t="str">
        <f>IFERROR(IF(OR(#REF!,#REF!,#REF!),I$3*$F2500,""),"n/a")</f>
        <v>n/a</v>
      </c>
      <c r="J2500" s="359" t="str">
        <f>IFERROR(IF(OR(#REF!,#REF!,#REF!),J$3*$F2500,""),"n/a")</f>
        <v>n/a</v>
      </c>
      <c r="K2500" s="359" t="str">
        <f>IFERROR(IF(OR(#REF!,#REF!,#REF!),K$3*$F2500,""),"n/a")</f>
        <v>n/a</v>
      </c>
    </row>
    <row r="2501" spans="1:11" customFormat="1" ht="16" thickBot="1" x14ac:dyDescent="0.4">
      <c r="A2501" s="8"/>
      <c r="B2501" s="221" t="s">
        <v>2996</v>
      </c>
      <c r="C2501" s="247" t="s">
        <v>2997</v>
      </c>
      <c r="D2501" s="222"/>
      <c r="E2501" s="222" t="s">
        <v>141</v>
      </c>
      <c r="F2501" s="274">
        <v>105.06</v>
      </c>
      <c r="G2501" s="358" t="s">
        <v>141</v>
      </c>
      <c r="H2501" s="359" t="str">
        <f>IFERROR(IF(OR(#REF!,#REF!,#REF!),H$3*$F2501,""),"n/a")</f>
        <v>n/a</v>
      </c>
      <c r="I2501" s="359" t="str">
        <f>IFERROR(IF(OR(#REF!,#REF!,#REF!),I$3*$F2501,""),"n/a")</f>
        <v>n/a</v>
      </c>
      <c r="J2501" s="359" t="str">
        <f>IFERROR(IF(OR(#REF!,#REF!,#REF!),J$3*$F2501,""),"n/a")</f>
        <v>n/a</v>
      </c>
      <c r="K2501" s="359" t="str">
        <f>IFERROR(IF(OR(#REF!,#REF!,#REF!),K$3*$F2501,""),"n/a")</f>
        <v>n/a</v>
      </c>
    </row>
    <row r="2502" spans="1:11" customFormat="1" ht="15.5" x14ac:dyDescent="0.35">
      <c r="A2502" s="10"/>
      <c r="B2502" s="16" t="s">
        <v>2998</v>
      </c>
      <c r="C2502" s="108" t="s">
        <v>2999</v>
      </c>
      <c r="D2502" s="18"/>
      <c r="E2502" s="18" t="s">
        <v>141</v>
      </c>
      <c r="F2502" s="276">
        <v>105.06</v>
      </c>
      <c r="G2502" s="358" t="s">
        <v>141</v>
      </c>
      <c r="H2502" s="359" t="str">
        <f>IFERROR(IF(OR(#REF!,#REF!,#REF!),H$3*$F2502,""),"n/a")</f>
        <v>n/a</v>
      </c>
      <c r="I2502" s="359" t="str">
        <f>IFERROR(IF(OR(#REF!,#REF!,#REF!),I$3*$F2502,""),"n/a")</f>
        <v>n/a</v>
      </c>
      <c r="J2502" s="359" t="str">
        <f>IFERROR(IF(OR(#REF!,#REF!,#REF!),J$3*$F2502,""),"n/a")</f>
        <v>n/a</v>
      </c>
      <c r="K2502" s="359" t="str">
        <f>IFERROR(IF(OR(#REF!,#REF!,#REF!),K$3*$F2502,""),"n/a")</f>
        <v>n/a</v>
      </c>
    </row>
    <row r="2503" spans="1:11" customFormat="1" ht="15.5" x14ac:dyDescent="0.35">
      <c r="A2503" s="8"/>
      <c r="B2503" s="574" t="s">
        <v>3000</v>
      </c>
      <c r="C2503" s="193" t="s">
        <v>3001</v>
      </c>
      <c r="D2503" s="309"/>
      <c r="E2503" s="309" t="s">
        <v>141</v>
      </c>
      <c r="F2503" s="393">
        <v>105.06</v>
      </c>
      <c r="G2503" s="358" t="s">
        <v>141</v>
      </c>
      <c r="H2503" s="359" t="str">
        <f>IFERROR(IF(OR(#REF!,#REF!,#REF!),H$3*$F2503,""),"n/a")</f>
        <v>n/a</v>
      </c>
      <c r="I2503" s="359" t="str">
        <f>IFERROR(IF(OR(#REF!,#REF!,#REF!),I$3*$F2503,""),"n/a")</f>
        <v>n/a</v>
      </c>
      <c r="J2503" s="359" t="str">
        <f>IFERROR(IF(OR(#REF!,#REF!,#REF!),J$3*$F2503,""),"n/a")</f>
        <v>n/a</v>
      </c>
      <c r="K2503" s="359" t="str">
        <f>IFERROR(IF(OR(#REF!,#REF!,#REF!),K$3*$F2503,""),"n/a")</f>
        <v>n/a</v>
      </c>
    </row>
    <row r="2504" spans="1:11" customFormat="1" ht="15.5" x14ac:dyDescent="0.35">
      <c r="A2504" s="8"/>
      <c r="B2504" s="574" t="s">
        <v>3002</v>
      </c>
      <c r="C2504" s="193" t="s">
        <v>3003</v>
      </c>
      <c r="D2504" s="309"/>
      <c r="E2504" s="309" t="s">
        <v>141</v>
      </c>
      <c r="F2504" s="393">
        <v>105.06</v>
      </c>
      <c r="G2504" s="358" t="s">
        <v>141</v>
      </c>
      <c r="H2504" s="359" t="str">
        <f>IFERROR(IF(OR(#REF!,#REF!,#REF!),H$3*$F2504,""),"n/a")</f>
        <v>n/a</v>
      </c>
      <c r="I2504" s="359" t="str">
        <f>IFERROR(IF(OR(#REF!,#REF!,#REF!),I$3*$F2504,""),"n/a")</f>
        <v>n/a</v>
      </c>
      <c r="J2504" s="359" t="str">
        <f>IFERROR(IF(OR(#REF!,#REF!,#REF!),J$3*$F2504,""),"n/a")</f>
        <v>n/a</v>
      </c>
      <c r="K2504" s="359" t="str">
        <f>IFERROR(IF(OR(#REF!,#REF!,#REF!),K$3*$F2504,""),"n/a")</f>
        <v>n/a</v>
      </c>
    </row>
    <row r="2505" spans="1:11" customFormat="1" ht="16" thickBot="1" x14ac:dyDescent="0.4">
      <c r="A2505" s="11"/>
      <c r="B2505" s="565" t="s">
        <v>3004</v>
      </c>
      <c r="C2505" s="391" t="s">
        <v>3005</v>
      </c>
      <c r="D2505" s="386"/>
      <c r="E2505" s="386" t="s">
        <v>141</v>
      </c>
      <c r="F2505" s="344">
        <v>105.06</v>
      </c>
      <c r="G2505" s="358" t="s">
        <v>141</v>
      </c>
      <c r="H2505" s="359" t="str">
        <f>IFERROR(IF(OR(#REF!,#REF!,#REF!),H$3*$F2505,""),"n/a")</f>
        <v>n/a</v>
      </c>
      <c r="I2505" s="359" t="str">
        <f>IFERROR(IF(OR(#REF!,#REF!,#REF!),I$3*$F2505,""),"n/a")</f>
        <v>n/a</v>
      </c>
      <c r="J2505" s="359" t="str">
        <f>IFERROR(IF(OR(#REF!,#REF!,#REF!),J$3*$F2505,""),"n/a")</f>
        <v>n/a</v>
      </c>
      <c r="K2505" s="359" t="str">
        <f>IFERROR(IF(OR(#REF!,#REF!,#REF!),K$3*$F2505,""),"n/a")</f>
        <v>n/a</v>
      </c>
    </row>
    <row r="2506" spans="1:11" customFormat="1" ht="15.5" x14ac:dyDescent="0.35">
      <c r="A2506" s="8"/>
      <c r="B2506" s="3" t="s">
        <v>3006</v>
      </c>
      <c r="C2506" s="110" t="s">
        <v>3007</v>
      </c>
      <c r="D2506" s="20"/>
      <c r="E2506" s="20"/>
      <c r="F2506" s="273">
        <v>105.06</v>
      </c>
      <c r="G2506" s="358" t="s">
        <v>141</v>
      </c>
      <c r="H2506" s="359" t="str">
        <f>IFERROR(IF(OR(#REF!,#REF!,#REF!),H$3*$F2506,""),"n/a")</f>
        <v>n/a</v>
      </c>
      <c r="I2506" s="359" t="str">
        <f>IFERROR(IF(OR(#REF!,#REF!,#REF!),I$3*$F2506,""),"n/a")</f>
        <v>n/a</v>
      </c>
      <c r="J2506" s="359" t="str">
        <f>IFERROR(IF(OR(#REF!,#REF!,#REF!),J$3*$F2506,""),"n/a")</f>
        <v>n/a</v>
      </c>
      <c r="K2506" s="359" t="str">
        <f>IFERROR(IF(OR(#REF!,#REF!,#REF!),K$3*$F2506,""),"n/a")</f>
        <v>n/a</v>
      </c>
    </row>
    <row r="2507" spans="1:11" customFormat="1" ht="16" thickBot="1" x14ac:dyDescent="0.4">
      <c r="A2507" s="11"/>
      <c r="B2507" s="565" t="s">
        <v>3008</v>
      </c>
      <c r="C2507" s="391" t="s">
        <v>3009</v>
      </c>
      <c r="D2507" s="386"/>
      <c r="E2507" s="386" t="s">
        <v>141</v>
      </c>
      <c r="F2507" s="344">
        <v>105.06</v>
      </c>
      <c r="G2507" s="358" t="s">
        <v>141</v>
      </c>
      <c r="H2507" s="359" t="str">
        <f>IFERROR(IF(OR(#REF!,#REF!,#REF!),H$3*$F2507,""),"n/a")</f>
        <v>n/a</v>
      </c>
      <c r="I2507" s="359" t="str">
        <f>IFERROR(IF(OR(#REF!,#REF!,#REF!),I$3*$F2507,""),"n/a")</f>
        <v>n/a</v>
      </c>
      <c r="J2507" s="359" t="str">
        <f>IFERROR(IF(OR(#REF!,#REF!,#REF!),J$3*$F2507,""),"n/a")</f>
        <v>n/a</v>
      </c>
      <c r="K2507" s="359" t="str">
        <f>IFERROR(IF(OR(#REF!,#REF!,#REF!),K$3*$F2507,""),"n/a")</f>
        <v>n/a</v>
      </c>
    </row>
    <row r="2508" spans="1:11" customFormat="1" ht="15.5" x14ac:dyDescent="0.35">
      <c r="A2508" s="10"/>
      <c r="B2508" s="16" t="s">
        <v>3010</v>
      </c>
      <c r="C2508" s="108" t="s">
        <v>3011</v>
      </c>
      <c r="D2508" s="18"/>
      <c r="E2508" s="18" t="s">
        <v>141</v>
      </c>
      <c r="F2508" s="276">
        <v>105.06</v>
      </c>
      <c r="G2508" s="358" t="s">
        <v>141</v>
      </c>
      <c r="H2508" s="359" t="str">
        <f>IFERROR(IF(OR(#REF!,#REF!,#REF!),H$3*$F2508,""),"n/a")</f>
        <v>n/a</v>
      </c>
      <c r="I2508" s="359" t="str">
        <f>IFERROR(IF(OR(#REF!,#REF!,#REF!),I$3*$F2508,""),"n/a")</f>
        <v>n/a</v>
      </c>
      <c r="J2508" s="359" t="str">
        <f>IFERROR(IF(OR(#REF!,#REF!,#REF!),J$3*$F2508,""),"n/a")</f>
        <v>n/a</v>
      </c>
      <c r="K2508" s="359" t="str">
        <f>IFERROR(IF(OR(#REF!,#REF!,#REF!),K$3*$F2508,""),"n/a")</f>
        <v>n/a</v>
      </c>
    </row>
    <row r="2509" spans="1:11" customFormat="1" ht="15.5" x14ac:dyDescent="0.35">
      <c r="A2509" s="8"/>
      <c r="B2509" s="574" t="s">
        <v>3012</v>
      </c>
      <c r="C2509" s="193" t="s">
        <v>3013</v>
      </c>
      <c r="D2509" s="309"/>
      <c r="E2509" s="309" t="s">
        <v>141</v>
      </c>
      <c r="F2509" s="393">
        <v>105.06</v>
      </c>
      <c r="G2509" s="358" t="s">
        <v>141</v>
      </c>
      <c r="H2509" s="359" t="str">
        <f>IFERROR(IF(OR(#REF!,#REF!,#REF!),H$3*$F2509,""),"n/a")</f>
        <v>n/a</v>
      </c>
      <c r="I2509" s="359" t="str">
        <f>IFERROR(IF(OR(#REF!,#REF!,#REF!),I$3*$F2509,""),"n/a")</f>
        <v>n/a</v>
      </c>
      <c r="J2509" s="359" t="str">
        <f>IFERROR(IF(OR(#REF!,#REF!,#REF!),J$3*$F2509,""),"n/a")</f>
        <v>n/a</v>
      </c>
      <c r="K2509" s="359" t="str">
        <f>IFERROR(IF(OR(#REF!,#REF!,#REF!),K$3*$F2509,""),"n/a")</f>
        <v>n/a</v>
      </c>
    </row>
    <row r="2510" spans="1:11" customFormat="1" ht="15.5" x14ac:dyDescent="0.35">
      <c r="A2510" s="8" t="s">
        <v>9433</v>
      </c>
      <c r="B2510" s="574" t="s">
        <v>2961</v>
      </c>
      <c r="C2510" s="193" t="s">
        <v>3014</v>
      </c>
      <c r="D2510" s="309"/>
      <c r="E2510" s="309" t="s">
        <v>141</v>
      </c>
      <c r="F2510" s="393">
        <v>76.11</v>
      </c>
      <c r="G2510" s="358" t="s">
        <v>141</v>
      </c>
      <c r="H2510" s="359" t="str">
        <f>IFERROR(IF(OR(#REF!,#REF!,#REF!),H$3*$F2510,""),"n/a")</f>
        <v>n/a</v>
      </c>
      <c r="I2510" s="359" t="str">
        <f>IFERROR(IF(OR(#REF!,#REF!,#REF!),I$3*$F2510,""),"n/a")</f>
        <v>n/a</v>
      </c>
      <c r="J2510" s="359" t="str">
        <f>IFERROR(IF(OR(#REF!,#REF!,#REF!),J$3*$F2510,""),"n/a")</f>
        <v>n/a</v>
      </c>
      <c r="K2510" s="359" t="str">
        <f>IFERROR(IF(OR(#REF!,#REF!,#REF!),K$3*$F2510,""),"n/a")</f>
        <v>n/a</v>
      </c>
    </row>
    <row r="2511" spans="1:11" customFormat="1" ht="16" thickBot="1" x14ac:dyDescent="0.4">
      <c r="A2511" s="11"/>
      <c r="B2511" s="565" t="s">
        <v>7429</v>
      </c>
      <c r="C2511" s="661" t="s">
        <v>7428</v>
      </c>
      <c r="D2511" s="386"/>
      <c r="E2511" s="386"/>
      <c r="F2511" s="344">
        <v>76.11</v>
      </c>
      <c r="G2511" s="358" t="s">
        <v>141</v>
      </c>
      <c r="H2511" s="359" t="str">
        <f>IFERROR(IF(OR(#REF!,#REF!,#REF!),H$3*$F2511,""),"n/a")</f>
        <v>n/a</v>
      </c>
      <c r="I2511" s="359" t="str">
        <f>IFERROR(IF(OR(#REF!,#REF!,#REF!),I$3*$F2511,""),"n/a")</f>
        <v>n/a</v>
      </c>
      <c r="J2511" s="359" t="str">
        <f>IFERROR(IF(OR(#REF!,#REF!,#REF!),J$3*$F2511,""),"n/a")</f>
        <v>n/a</v>
      </c>
      <c r="K2511" s="359" t="str">
        <f>IFERROR(IF(OR(#REF!,#REF!,#REF!),K$3*$F2511,""),"n/a")</f>
        <v>n/a</v>
      </c>
    </row>
    <row r="2512" spans="1:11" customFormat="1" ht="15.5" x14ac:dyDescent="0.35">
      <c r="A2512" s="75"/>
      <c r="B2512" s="16" t="s">
        <v>477</v>
      </c>
      <c r="C2512" s="688" t="s">
        <v>478</v>
      </c>
      <c r="D2512" s="21"/>
      <c r="E2512" s="21"/>
      <c r="F2512" s="276">
        <v>76.11</v>
      </c>
      <c r="G2512" s="358" t="s">
        <v>141</v>
      </c>
      <c r="H2512" s="359" t="str">
        <f>IFERROR(IF(OR(#REF!,#REF!,#REF!),H$3*$F2512,""),"n/a")</f>
        <v>n/a</v>
      </c>
      <c r="I2512" s="359" t="str">
        <f>IFERROR(IF(OR(#REF!,#REF!,#REF!),I$3*$F2512,""),"n/a")</f>
        <v>n/a</v>
      </c>
      <c r="J2512" s="359" t="str">
        <f>IFERROR(IF(OR(#REF!,#REF!,#REF!),J$3*$F2512,""),"n/a")</f>
        <v>n/a</v>
      </c>
      <c r="K2512" s="359" t="str">
        <f>IFERROR(IF(OR(#REF!,#REF!,#REF!),K$3*$F2512,""),"n/a")</f>
        <v>n/a</v>
      </c>
    </row>
    <row r="2513" spans="1:11" customFormat="1" ht="15.5" x14ac:dyDescent="0.35">
      <c r="A2513" s="8"/>
      <c r="B2513" s="574" t="s">
        <v>2961</v>
      </c>
      <c r="C2513" s="193" t="s">
        <v>3015</v>
      </c>
      <c r="D2513" s="309"/>
      <c r="E2513" s="309" t="s">
        <v>141</v>
      </c>
      <c r="F2513" s="393">
        <v>76.11</v>
      </c>
      <c r="G2513" s="358" t="s">
        <v>141</v>
      </c>
      <c r="H2513" s="359" t="str">
        <f>IFERROR(IF(OR(#REF!,#REF!,#REF!),H$3*$F2513,""),"n/a")</f>
        <v>n/a</v>
      </c>
      <c r="I2513" s="359" t="str">
        <f>IFERROR(IF(OR(#REF!,#REF!,#REF!),I$3*$F2513,""),"n/a")</f>
        <v>n/a</v>
      </c>
      <c r="J2513" s="359" t="str">
        <f>IFERROR(IF(OR(#REF!,#REF!,#REF!),J$3*$F2513,""),"n/a")</f>
        <v>n/a</v>
      </c>
      <c r="K2513" s="359" t="str">
        <f>IFERROR(IF(OR(#REF!,#REF!,#REF!),K$3*$F2513,""),"n/a")</f>
        <v>n/a</v>
      </c>
    </row>
    <row r="2514" spans="1:11" customFormat="1" ht="15.5" x14ac:dyDescent="0.35">
      <c r="A2514" s="8"/>
      <c r="B2514" s="574" t="s">
        <v>2962</v>
      </c>
      <c r="C2514" s="193" t="s">
        <v>3016</v>
      </c>
      <c r="D2514" s="309"/>
      <c r="E2514" s="309" t="s">
        <v>141</v>
      </c>
      <c r="F2514" s="393">
        <v>76.11</v>
      </c>
      <c r="G2514" s="358" t="s">
        <v>141</v>
      </c>
      <c r="H2514" s="359" t="str">
        <f>IFERROR(IF(OR(#REF!,#REF!,#REF!),H$3*$F2514,""),"n/a")</f>
        <v>n/a</v>
      </c>
      <c r="I2514" s="359" t="str">
        <f>IFERROR(IF(OR(#REF!,#REF!,#REF!),I$3*$F2514,""),"n/a")</f>
        <v>n/a</v>
      </c>
      <c r="J2514" s="359" t="str">
        <f>IFERROR(IF(OR(#REF!,#REF!,#REF!),J$3*$F2514,""),"n/a")</f>
        <v>n/a</v>
      </c>
      <c r="K2514" s="359" t="str">
        <f>IFERROR(IF(OR(#REF!,#REF!,#REF!),K$3*$F2514,""),"n/a")</f>
        <v>n/a</v>
      </c>
    </row>
    <row r="2515" spans="1:11" customFormat="1" ht="15.5" x14ac:dyDescent="0.35">
      <c r="A2515" s="8"/>
      <c r="B2515" s="574" t="s">
        <v>2963</v>
      </c>
      <c r="C2515" s="193" t="s">
        <v>3017</v>
      </c>
      <c r="D2515" s="309"/>
      <c r="E2515" s="309" t="s">
        <v>141</v>
      </c>
      <c r="F2515" s="393">
        <v>76.11</v>
      </c>
      <c r="G2515" s="358" t="s">
        <v>141</v>
      </c>
      <c r="H2515" s="359" t="str">
        <f>IFERROR(IF(OR(#REF!,#REF!,#REF!),H$3*$F2515,""),"n/a")</f>
        <v>n/a</v>
      </c>
      <c r="I2515" s="359" t="str">
        <f>IFERROR(IF(OR(#REF!,#REF!,#REF!),I$3*$F2515,""),"n/a")</f>
        <v>n/a</v>
      </c>
      <c r="J2515" s="359" t="str">
        <f>IFERROR(IF(OR(#REF!,#REF!,#REF!),J$3*$F2515,""),"n/a")</f>
        <v>n/a</v>
      </c>
      <c r="K2515" s="359" t="str">
        <f>IFERROR(IF(OR(#REF!,#REF!,#REF!),K$3*$F2515,""),"n/a")</f>
        <v>n/a</v>
      </c>
    </row>
    <row r="2516" spans="1:11" customFormat="1" ht="15.5" x14ac:dyDescent="0.35">
      <c r="A2516" s="8"/>
      <c r="B2516" s="574" t="s">
        <v>3018</v>
      </c>
      <c r="C2516" s="193" t="s">
        <v>3019</v>
      </c>
      <c r="D2516" s="309"/>
      <c r="E2516" s="309" t="s">
        <v>141</v>
      </c>
      <c r="F2516" s="393">
        <v>76.11</v>
      </c>
      <c r="G2516" s="358" t="s">
        <v>141</v>
      </c>
      <c r="H2516" s="359" t="str">
        <f>IFERROR(IF(OR(#REF!,#REF!,#REF!),H$3*$F2516,""),"n/a")</f>
        <v>n/a</v>
      </c>
      <c r="I2516" s="359" t="str">
        <f>IFERROR(IF(OR(#REF!,#REF!,#REF!),I$3*$F2516,""),"n/a")</f>
        <v>n/a</v>
      </c>
      <c r="J2516" s="359" t="str">
        <f>IFERROR(IF(OR(#REF!,#REF!,#REF!),J$3*$F2516,""),"n/a")</f>
        <v>n/a</v>
      </c>
      <c r="K2516" s="359" t="str">
        <f>IFERROR(IF(OR(#REF!,#REF!,#REF!),K$3*$F2516,""),"n/a")</f>
        <v>n/a</v>
      </c>
    </row>
    <row r="2517" spans="1:11" customFormat="1" ht="15.5" x14ac:dyDescent="0.35">
      <c r="A2517" s="8" t="s">
        <v>9434</v>
      </c>
      <c r="B2517" s="574" t="s">
        <v>3020</v>
      </c>
      <c r="C2517" s="193" t="s">
        <v>3021</v>
      </c>
      <c r="D2517" s="309"/>
      <c r="E2517" s="309"/>
      <c r="F2517" s="393">
        <v>132.37</v>
      </c>
      <c r="G2517" s="358" t="s">
        <v>141</v>
      </c>
      <c r="H2517" s="359" t="str">
        <f>IFERROR(IF(OR(#REF!,#REF!,#REF!),H$3*$F2517,""),"n/a")</f>
        <v>n/a</v>
      </c>
      <c r="I2517" s="359" t="str">
        <f>IFERROR(IF(OR(#REF!,#REF!,#REF!),I$3*$F2517,""),"n/a")</f>
        <v>n/a</v>
      </c>
      <c r="J2517" s="359" t="str">
        <f>IFERROR(IF(OR(#REF!,#REF!,#REF!),J$3*$F2517,""),"n/a")</f>
        <v>n/a</v>
      </c>
      <c r="K2517" s="359" t="str">
        <f>IFERROR(IF(OR(#REF!,#REF!,#REF!),K$3*$F2517,""),"n/a")</f>
        <v>n/a</v>
      </c>
    </row>
    <row r="2518" spans="1:11" customFormat="1" ht="15.5" x14ac:dyDescent="0.35">
      <c r="A2518" s="8"/>
      <c r="B2518" s="574" t="s">
        <v>3022</v>
      </c>
      <c r="C2518" s="193" t="s">
        <v>3023</v>
      </c>
      <c r="D2518" s="309"/>
      <c r="E2518" s="309"/>
      <c r="F2518" s="393">
        <v>132.37</v>
      </c>
      <c r="G2518" s="358" t="s">
        <v>141</v>
      </c>
      <c r="H2518" s="359" t="str">
        <f>IFERROR(IF(OR(#REF!,#REF!,#REF!),H$3*$F2518,""),"n/a")</f>
        <v>n/a</v>
      </c>
      <c r="I2518" s="359" t="str">
        <f>IFERROR(IF(OR(#REF!,#REF!,#REF!),I$3*$F2518,""),"n/a")</f>
        <v>n/a</v>
      </c>
      <c r="J2518" s="359" t="str">
        <f>IFERROR(IF(OR(#REF!,#REF!,#REF!),J$3*$F2518,""),"n/a")</f>
        <v>n/a</v>
      </c>
      <c r="K2518" s="359" t="str">
        <f>IFERROR(IF(OR(#REF!,#REF!,#REF!),K$3*$F2518,""),"n/a")</f>
        <v>n/a</v>
      </c>
    </row>
    <row r="2519" spans="1:11" customFormat="1" ht="15.5" x14ac:dyDescent="0.35">
      <c r="A2519" s="8"/>
      <c r="B2519" s="574" t="s">
        <v>3024</v>
      </c>
      <c r="C2519" s="193" t="s">
        <v>3025</v>
      </c>
      <c r="D2519" s="309"/>
      <c r="E2519" s="309"/>
      <c r="F2519" s="393">
        <v>132.37</v>
      </c>
      <c r="G2519" s="358" t="s">
        <v>141</v>
      </c>
      <c r="H2519" s="359" t="str">
        <f>IFERROR(IF(OR(#REF!,#REF!,#REF!),H$3*$F2519,""),"n/a")</f>
        <v>n/a</v>
      </c>
      <c r="I2519" s="359" t="str">
        <f>IFERROR(IF(OR(#REF!,#REF!,#REF!),I$3*$F2519,""),"n/a")</f>
        <v>n/a</v>
      </c>
      <c r="J2519" s="359" t="str">
        <f>IFERROR(IF(OR(#REF!,#REF!,#REF!),J$3*$F2519,""),"n/a")</f>
        <v>n/a</v>
      </c>
      <c r="K2519" s="359" t="str">
        <f>IFERROR(IF(OR(#REF!,#REF!,#REF!),K$3*$F2519,""),"n/a")</f>
        <v>n/a</v>
      </c>
    </row>
    <row r="2520" spans="1:11" customFormat="1" ht="15.5" x14ac:dyDescent="0.35">
      <c r="A2520" s="8"/>
      <c r="B2520" s="574" t="s">
        <v>3026</v>
      </c>
      <c r="C2520" s="193" t="s">
        <v>3027</v>
      </c>
      <c r="D2520" s="309"/>
      <c r="E2520" s="309"/>
      <c r="F2520" s="393">
        <v>132.37</v>
      </c>
      <c r="G2520" s="358" t="s">
        <v>141</v>
      </c>
      <c r="H2520" s="359" t="str">
        <f>IFERROR(IF(OR(#REF!,#REF!,#REF!),H$3*$F2520,""),"n/a")</f>
        <v>n/a</v>
      </c>
      <c r="I2520" s="359" t="str">
        <f>IFERROR(IF(OR(#REF!,#REF!,#REF!),I$3*$F2520,""),"n/a")</f>
        <v>n/a</v>
      </c>
      <c r="J2520" s="359" t="str">
        <f>IFERROR(IF(OR(#REF!,#REF!,#REF!),J$3*$F2520,""),"n/a")</f>
        <v>n/a</v>
      </c>
      <c r="K2520" s="359" t="str">
        <f>IFERROR(IF(OR(#REF!,#REF!,#REF!),K$3*$F2520,""),"n/a")</f>
        <v>n/a</v>
      </c>
    </row>
    <row r="2521" spans="1:11" customFormat="1" ht="15.5" x14ac:dyDescent="0.35">
      <c r="A2521" s="8"/>
      <c r="B2521" s="574" t="s">
        <v>3028</v>
      </c>
      <c r="C2521" s="193" t="s">
        <v>3029</v>
      </c>
      <c r="D2521" s="309"/>
      <c r="E2521" s="309"/>
      <c r="F2521" s="393">
        <v>132.37</v>
      </c>
      <c r="G2521" s="358" t="s">
        <v>141</v>
      </c>
      <c r="H2521" s="359" t="str">
        <f>IFERROR(IF(OR(#REF!,#REF!,#REF!),H$3*$F2521,""),"n/a")</f>
        <v>n/a</v>
      </c>
      <c r="I2521" s="359" t="str">
        <f>IFERROR(IF(OR(#REF!,#REF!,#REF!),I$3*$F2521,""),"n/a")</f>
        <v>n/a</v>
      </c>
      <c r="J2521" s="359" t="str">
        <f>IFERROR(IF(OR(#REF!,#REF!,#REF!),J$3*$F2521,""),"n/a")</f>
        <v>n/a</v>
      </c>
      <c r="K2521" s="359" t="str">
        <f>IFERROR(IF(OR(#REF!,#REF!,#REF!),K$3*$F2521,""),"n/a")</f>
        <v>n/a</v>
      </c>
    </row>
    <row r="2522" spans="1:11" customFormat="1" ht="15.5" x14ac:dyDescent="0.35">
      <c r="A2522" s="8"/>
      <c r="B2522" s="574" t="s">
        <v>3030</v>
      </c>
      <c r="C2522" s="193" t="s">
        <v>3031</v>
      </c>
      <c r="D2522" s="309"/>
      <c r="E2522" s="309"/>
      <c r="F2522" s="393">
        <v>132.37</v>
      </c>
      <c r="G2522" s="358" t="s">
        <v>141</v>
      </c>
      <c r="H2522" s="359" t="str">
        <f>IFERROR(IF(OR(#REF!,#REF!,#REF!),H$3*$F2522,""),"n/a")</f>
        <v>n/a</v>
      </c>
      <c r="I2522" s="359" t="str">
        <f>IFERROR(IF(OR(#REF!,#REF!,#REF!),I$3*$F2522,""),"n/a")</f>
        <v>n/a</v>
      </c>
      <c r="J2522" s="359" t="str">
        <f>IFERROR(IF(OR(#REF!,#REF!,#REF!),J$3*$F2522,""),"n/a")</f>
        <v>n/a</v>
      </c>
      <c r="K2522" s="359" t="str">
        <f>IFERROR(IF(OR(#REF!,#REF!,#REF!),K$3*$F2522,""),"n/a")</f>
        <v>n/a</v>
      </c>
    </row>
    <row r="2523" spans="1:11" customFormat="1" ht="15.5" x14ac:dyDescent="0.35">
      <c r="A2523" s="8"/>
      <c r="B2523" s="574" t="s">
        <v>3032</v>
      </c>
      <c r="C2523" s="193" t="s">
        <v>3033</v>
      </c>
      <c r="D2523" s="309"/>
      <c r="E2523" s="309"/>
      <c r="F2523" s="393">
        <v>132.37</v>
      </c>
      <c r="G2523" s="358" t="s">
        <v>141</v>
      </c>
      <c r="H2523" s="359" t="str">
        <f>IFERROR(IF(OR(#REF!,#REF!,#REF!),H$3*$F2523,""),"n/a")</f>
        <v>n/a</v>
      </c>
      <c r="I2523" s="359" t="str">
        <f>IFERROR(IF(OR(#REF!,#REF!,#REF!),I$3*$F2523,""),"n/a")</f>
        <v>n/a</v>
      </c>
      <c r="J2523" s="359" t="str">
        <f>IFERROR(IF(OR(#REF!,#REF!,#REF!),J$3*$F2523,""),"n/a")</f>
        <v>n/a</v>
      </c>
      <c r="K2523" s="359" t="str">
        <f>IFERROR(IF(OR(#REF!,#REF!,#REF!),K$3*$F2523,""),"n/a")</f>
        <v>n/a</v>
      </c>
    </row>
    <row r="2524" spans="1:11" customFormat="1" ht="15.5" x14ac:dyDescent="0.35">
      <c r="A2524" s="8"/>
      <c r="B2524" s="574" t="s">
        <v>3034</v>
      </c>
      <c r="C2524" s="193" t="s">
        <v>3035</v>
      </c>
      <c r="D2524" s="309"/>
      <c r="E2524" s="309"/>
      <c r="F2524" s="393">
        <v>132.37</v>
      </c>
      <c r="G2524" s="358" t="s">
        <v>141</v>
      </c>
      <c r="H2524" s="359" t="str">
        <f>IFERROR(IF(OR(#REF!,#REF!,#REF!),H$3*$F2524,""),"n/a")</f>
        <v>n/a</v>
      </c>
      <c r="I2524" s="359" t="str">
        <f>IFERROR(IF(OR(#REF!,#REF!,#REF!),I$3*$F2524,""),"n/a")</f>
        <v>n/a</v>
      </c>
      <c r="J2524" s="359" t="str">
        <f>IFERROR(IF(OR(#REF!,#REF!,#REF!),J$3*$F2524,""),"n/a")</f>
        <v>n/a</v>
      </c>
      <c r="K2524" s="359" t="str">
        <f>IFERROR(IF(OR(#REF!,#REF!,#REF!),K$3*$F2524,""),"n/a")</f>
        <v>n/a</v>
      </c>
    </row>
    <row r="2525" spans="1:11" customFormat="1" ht="15.5" x14ac:dyDescent="0.35">
      <c r="A2525" s="8"/>
      <c r="B2525" s="574" t="s">
        <v>3036</v>
      </c>
      <c r="C2525" s="193" t="s">
        <v>3037</v>
      </c>
      <c r="D2525" s="309"/>
      <c r="E2525" s="309"/>
      <c r="F2525" s="396">
        <v>132.37</v>
      </c>
      <c r="G2525" s="358" t="s">
        <v>141</v>
      </c>
      <c r="H2525" s="359" t="str">
        <f>IFERROR(IF(OR(#REF!,#REF!,#REF!),H$3*$F2525,""),"n/a")</f>
        <v>n/a</v>
      </c>
      <c r="I2525" s="359" t="str">
        <f>IFERROR(IF(OR(#REF!,#REF!,#REF!),I$3*$F2525,""),"n/a")</f>
        <v>n/a</v>
      </c>
      <c r="J2525" s="359" t="str">
        <f>IFERROR(IF(OR(#REF!,#REF!,#REF!),J$3*$F2525,""),"n/a")</f>
        <v>n/a</v>
      </c>
      <c r="K2525" s="359" t="str">
        <f>IFERROR(IF(OR(#REF!,#REF!,#REF!),K$3*$F2525,""),"n/a")</f>
        <v>n/a</v>
      </c>
    </row>
    <row r="2526" spans="1:11" customFormat="1" ht="15.5" x14ac:dyDescent="0.35">
      <c r="A2526" s="8"/>
      <c r="B2526" s="574" t="s">
        <v>3038</v>
      </c>
      <c r="C2526" s="193" t="s">
        <v>3039</v>
      </c>
      <c r="D2526" s="309"/>
      <c r="E2526" s="309" t="s">
        <v>141</v>
      </c>
      <c r="F2526" s="393">
        <v>132.37</v>
      </c>
      <c r="G2526" s="358" t="s">
        <v>141</v>
      </c>
      <c r="H2526" s="359" t="str">
        <f>IFERROR(IF(OR(#REF!,#REF!,#REF!),H$3*$F2526,""),"n/a")</f>
        <v>n/a</v>
      </c>
      <c r="I2526" s="359" t="str">
        <f>IFERROR(IF(OR(#REF!,#REF!,#REF!),I$3*$F2526,""),"n/a")</f>
        <v>n/a</v>
      </c>
      <c r="J2526" s="359" t="str">
        <f>IFERROR(IF(OR(#REF!,#REF!,#REF!),J$3*$F2526,""),"n/a")</f>
        <v>n/a</v>
      </c>
      <c r="K2526" s="359" t="str">
        <f>IFERROR(IF(OR(#REF!,#REF!,#REF!),K$3*$F2526,""),"n/a")</f>
        <v>n/a</v>
      </c>
    </row>
    <row r="2527" spans="1:11" customFormat="1" ht="15.5" x14ac:dyDescent="0.35">
      <c r="A2527" s="8"/>
      <c r="B2527" s="574" t="s">
        <v>3040</v>
      </c>
      <c r="C2527" s="193" t="s">
        <v>3041</v>
      </c>
      <c r="D2527" s="309"/>
      <c r="E2527" s="309" t="s">
        <v>141</v>
      </c>
      <c r="F2527" s="393">
        <v>132.37</v>
      </c>
      <c r="G2527" s="358" t="s">
        <v>141</v>
      </c>
      <c r="H2527" s="359" t="str">
        <f>IFERROR(IF(OR(#REF!,#REF!,#REF!),H$3*$F2527,""),"n/a")</f>
        <v>n/a</v>
      </c>
      <c r="I2527" s="359" t="str">
        <f>IFERROR(IF(OR(#REF!,#REF!,#REF!),I$3*$F2527,""),"n/a")</f>
        <v>n/a</v>
      </c>
      <c r="J2527" s="359" t="str">
        <f>IFERROR(IF(OR(#REF!,#REF!,#REF!),J$3*$F2527,""),"n/a")</f>
        <v>n/a</v>
      </c>
      <c r="K2527" s="359" t="str">
        <f>IFERROR(IF(OR(#REF!,#REF!,#REF!),K$3*$F2527,""),"n/a")</f>
        <v>n/a</v>
      </c>
    </row>
    <row r="2528" spans="1:11" customFormat="1" ht="15.5" x14ac:dyDescent="0.35">
      <c r="A2528" s="8"/>
      <c r="B2528" s="574" t="s">
        <v>3042</v>
      </c>
      <c r="C2528" s="193" t="s">
        <v>3043</v>
      </c>
      <c r="D2528" s="309"/>
      <c r="E2528" s="309" t="s">
        <v>141</v>
      </c>
      <c r="F2528" s="393">
        <v>132.37</v>
      </c>
      <c r="G2528" s="358" t="s">
        <v>141</v>
      </c>
      <c r="H2528" s="359" t="str">
        <f>IFERROR(IF(OR(#REF!,#REF!,#REF!),H$3*$F2528,""),"n/a")</f>
        <v>n/a</v>
      </c>
      <c r="I2528" s="359" t="str">
        <f>IFERROR(IF(OR(#REF!,#REF!,#REF!),I$3*$F2528,""),"n/a")</f>
        <v>n/a</v>
      </c>
      <c r="J2528" s="359" t="str">
        <f>IFERROR(IF(OR(#REF!,#REF!,#REF!),J$3*$F2528,""),"n/a")</f>
        <v>n/a</v>
      </c>
      <c r="K2528" s="359" t="str">
        <f>IFERROR(IF(OR(#REF!,#REF!,#REF!),K$3*$F2528,""),"n/a")</f>
        <v>n/a</v>
      </c>
    </row>
    <row r="2529" spans="1:11" customFormat="1" ht="15.5" x14ac:dyDescent="0.35">
      <c r="A2529" s="8"/>
      <c r="B2529" s="574" t="s">
        <v>3044</v>
      </c>
      <c r="C2529" s="193" t="s">
        <v>3045</v>
      </c>
      <c r="D2529" s="309"/>
      <c r="E2529" s="309"/>
      <c r="F2529" s="393">
        <v>132.37</v>
      </c>
      <c r="G2529" s="358" t="s">
        <v>141</v>
      </c>
      <c r="H2529" s="359" t="str">
        <f>IFERROR(IF(OR(#REF!,#REF!,#REF!),H$3*$F2529,""),"n/a")</f>
        <v>n/a</v>
      </c>
      <c r="I2529" s="359" t="str">
        <f>IFERROR(IF(OR(#REF!,#REF!,#REF!),I$3*$F2529,""),"n/a")</f>
        <v>n/a</v>
      </c>
      <c r="J2529" s="359" t="str">
        <f>IFERROR(IF(OR(#REF!,#REF!,#REF!),J$3*$F2529,""),"n/a")</f>
        <v>n/a</v>
      </c>
      <c r="K2529" s="359" t="str">
        <f>IFERROR(IF(OR(#REF!,#REF!,#REF!),K$3*$F2529,""),"n/a")</f>
        <v>n/a</v>
      </c>
    </row>
    <row r="2530" spans="1:11" customFormat="1" ht="16" thickBot="1" x14ac:dyDescent="0.4">
      <c r="A2530" s="11"/>
      <c r="B2530" s="565" t="s">
        <v>3046</v>
      </c>
      <c r="C2530" s="391" t="s">
        <v>3047</v>
      </c>
      <c r="D2530" s="386"/>
      <c r="E2530" s="386"/>
      <c r="F2530" s="344">
        <v>132.37</v>
      </c>
      <c r="G2530" s="358" t="s">
        <v>141</v>
      </c>
      <c r="H2530" s="359" t="str">
        <f>IFERROR(IF(OR(#REF!,#REF!,#REF!),H$3*$F2530,""),"n/a")</f>
        <v>n/a</v>
      </c>
      <c r="I2530" s="359" t="str">
        <f>IFERROR(IF(OR(#REF!,#REF!,#REF!),I$3*$F2530,""),"n/a")</f>
        <v>n/a</v>
      </c>
      <c r="J2530" s="359" t="str">
        <f>IFERROR(IF(OR(#REF!,#REF!,#REF!),J$3*$F2530,""),"n/a")</f>
        <v>n/a</v>
      </c>
      <c r="K2530" s="359" t="str">
        <f>IFERROR(IF(OR(#REF!,#REF!,#REF!),K$3*$F2530,""),"n/a")</f>
        <v>n/a</v>
      </c>
    </row>
    <row r="2531" spans="1:11" customFormat="1" ht="15.5" x14ac:dyDescent="0.35">
      <c r="A2531" s="71"/>
      <c r="B2531" s="3" t="s">
        <v>3048</v>
      </c>
      <c r="C2531" s="110" t="s">
        <v>3049</v>
      </c>
      <c r="D2531" s="20"/>
      <c r="E2531" s="20"/>
      <c r="F2531" s="273">
        <v>132.37</v>
      </c>
      <c r="G2531" s="358" t="s">
        <v>141</v>
      </c>
      <c r="H2531" s="359" t="str">
        <f>IFERROR(IF(OR(#REF!,#REF!,#REF!),H$3*$F2531,""),"n/a")</f>
        <v>n/a</v>
      </c>
      <c r="I2531" s="359" t="str">
        <f>IFERROR(IF(OR(#REF!,#REF!,#REF!),I$3*$F2531,""),"n/a")</f>
        <v>n/a</v>
      </c>
      <c r="J2531" s="359" t="str">
        <f>IFERROR(IF(OR(#REF!,#REF!,#REF!),J$3*$F2531,""),"n/a")</f>
        <v>n/a</v>
      </c>
      <c r="K2531" s="359" t="str">
        <f>IFERROR(IF(OR(#REF!,#REF!,#REF!),K$3*$F2531,""),"n/a")</f>
        <v>n/a</v>
      </c>
    </row>
    <row r="2532" spans="1:11" customFormat="1" ht="31" x14ac:dyDescent="0.35">
      <c r="A2532" s="373"/>
      <c r="B2532" s="574" t="s">
        <v>8134</v>
      </c>
      <c r="C2532" s="193" t="s">
        <v>7382</v>
      </c>
      <c r="D2532" s="309"/>
      <c r="E2532" s="309"/>
      <c r="F2532" s="393">
        <v>132.37</v>
      </c>
      <c r="G2532" s="358" t="s">
        <v>141</v>
      </c>
      <c r="H2532" s="359" t="str">
        <f>IFERROR(IF(OR(#REF!,#REF!,#REF!),H$3*$F2532,""),"n/a")</f>
        <v>n/a</v>
      </c>
      <c r="I2532" s="359" t="str">
        <f>IFERROR(IF(OR(#REF!,#REF!,#REF!),I$3*$F2532,""),"n/a")</f>
        <v>n/a</v>
      </c>
      <c r="J2532" s="359" t="str">
        <f>IFERROR(IF(OR(#REF!,#REF!,#REF!),J$3*$F2532,""),"n/a")</f>
        <v>n/a</v>
      </c>
      <c r="K2532" s="359" t="str">
        <f>IFERROR(IF(OR(#REF!,#REF!,#REF!),K$3*$F2532,""),"n/a")</f>
        <v>n/a</v>
      </c>
    </row>
    <row r="2533" spans="1:11" customFormat="1" ht="16" thickBot="1" x14ac:dyDescent="0.4">
      <c r="A2533" s="594"/>
      <c r="B2533" s="565" t="s">
        <v>3040</v>
      </c>
      <c r="C2533" s="391" t="s">
        <v>3050</v>
      </c>
      <c r="D2533" s="386"/>
      <c r="E2533" s="386" t="s">
        <v>141</v>
      </c>
      <c r="F2533" s="344">
        <v>132.37</v>
      </c>
      <c r="G2533" s="358" t="s">
        <v>141</v>
      </c>
      <c r="H2533" s="359" t="str">
        <f>IFERROR(IF(OR(#REF!,#REF!,#REF!),H$3*$F2533,""),"n/a")</f>
        <v>n/a</v>
      </c>
      <c r="I2533" s="359" t="str">
        <f>IFERROR(IF(OR(#REF!,#REF!,#REF!),I$3*$F2533,""),"n/a")</f>
        <v>n/a</v>
      </c>
      <c r="J2533" s="359" t="str">
        <f>IFERROR(IF(OR(#REF!,#REF!,#REF!),J$3*$F2533,""),"n/a")</f>
        <v>n/a</v>
      </c>
      <c r="K2533" s="359" t="str">
        <f>IFERROR(IF(OR(#REF!,#REF!,#REF!),K$3*$F2533,""),"n/a")</f>
        <v>n/a</v>
      </c>
    </row>
    <row r="2534" spans="1:11" customFormat="1" ht="15.5" x14ac:dyDescent="0.35">
      <c r="A2534" s="10"/>
      <c r="B2534" s="16" t="s">
        <v>3051</v>
      </c>
      <c r="C2534" s="108" t="s">
        <v>3052</v>
      </c>
      <c r="D2534" s="18"/>
      <c r="E2534" s="18" t="s">
        <v>141</v>
      </c>
      <c r="F2534" s="276">
        <v>132.37</v>
      </c>
      <c r="G2534" s="358" t="s">
        <v>141</v>
      </c>
      <c r="H2534" s="359" t="str">
        <f>IFERROR(IF(OR(#REF!,#REF!,#REF!),H$3*$F2534,""),"n/a")</f>
        <v>n/a</v>
      </c>
      <c r="I2534" s="359" t="str">
        <f>IFERROR(IF(OR(#REF!,#REF!,#REF!),I$3*$F2534,""),"n/a")</f>
        <v>n/a</v>
      </c>
      <c r="J2534" s="359" t="str">
        <f>IFERROR(IF(OR(#REF!,#REF!,#REF!),J$3*$F2534,""),"n/a")</f>
        <v>n/a</v>
      </c>
      <c r="K2534" s="359" t="str">
        <f>IFERROR(IF(OR(#REF!,#REF!,#REF!),K$3*$F2534,""),"n/a")</f>
        <v>n/a</v>
      </c>
    </row>
    <row r="2535" spans="1:11" customFormat="1" ht="15.5" x14ac:dyDescent="0.35">
      <c r="A2535" s="8"/>
      <c r="B2535" s="574" t="s">
        <v>3053</v>
      </c>
      <c r="C2535" s="193" t="s">
        <v>3054</v>
      </c>
      <c r="D2535" s="309"/>
      <c r="E2535" s="309" t="s">
        <v>141</v>
      </c>
      <c r="F2535" s="393">
        <v>132.37</v>
      </c>
      <c r="G2535" s="358" t="s">
        <v>141</v>
      </c>
      <c r="H2535" s="359" t="str">
        <f>IFERROR(IF(OR(#REF!,#REF!,#REF!),H$3*$F2535,""),"n/a")</f>
        <v>n/a</v>
      </c>
      <c r="I2535" s="359" t="str">
        <f>IFERROR(IF(OR(#REF!,#REF!,#REF!),I$3*$F2535,""),"n/a")</f>
        <v>n/a</v>
      </c>
      <c r="J2535" s="359" t="str">
        <f>IFERROR(IF(OR(#REF!,#REF!,#REF!),J$3*$F2535,""),"n/a")</f>
        <v>n/a</v>
      </c>
      <c r="K2535" s="359" t="str">
        <f>IFERROR(IF(OR(#REF!,#REF!,#REF!),K$3*$F2535,""),"n/a")</f>
        <v>n/a</v>
      </c>
    </row>
    <row r="2536" spans="1:11" customFormat="1" ht="15.5" x14ac:dyDescent="0.35">
      <c r="A2536" s="8"/>
      <c r="B2536" s="574" t="s">
        <v>8135</v>
      </c>
      <c r="C2536" s="193" t="s">
        <v>7274</v>
      </c>
      <c r="D2536" s="309"/>
      <c r="E2536" s="309"/>
      <c r="F2536" s="393">
        <v>132.37</v>
      </c>
      <c r="G2536" s="358" t="s">
        <v>141</v>
      </c>
      <c r="H2536" s="359" t="str">
        <f>IFERROR(IF(OR(#REF!,#REF!,#REF!),H$3*$F2536,""),"n/a")</f>
        <v>n/a</v>
      </c>
      <c r="I2536" s="359" t="str">
        <f>IFERROR(IF(OR(#REF!,#REF!,#REF!),I$3*$F2536,""),"n/a")</f>
        <v>n/a</v>
      </c>
      <c r="J2536" s="359" t="str">
        <f>IFERROR(IF(OR(#REF!,#REF!,#REF!),J$3*$F2536,""),"n/a")</f>
        <v>n/a</v>
      </c>
      <c r="K2536" s="359" t="str">
        <f>IFERROR(IF(OR(#REF!,#REF!,#REF!),K$3*$F2536,""),"n/a")</f>
        <v>n/a</v>
      </c>
    </row>
    <row r="2537" spans="1:11" customFormat="1" ht="15.5" x14ac:dyDescent="0.35">
      <c r="A2537" s="8"/>
      <c r="B2537" s="574" t="s">
        <v>8136</v>
      </c>
      <c r="C2537" s="193" t="s">
        <v>7273</v>
      </c>
      <c r="D2537" s="309"/>
      <c r="E2537" s="309"/>
      <c r="F2537" s="393">
        <v>132.37</v>
      </c>
      <c r="G2537" s="358" t="s">
        <v>141</v>
      </c>
      <c r="H2537" s="359" t="str">
        <f>IFERROR(IF(OR(#REF!,#REF!,#REF!),H$3*$F2537,""),"n/a")</f>
        <v>n/a</v>
      </c>
      <c r="I2537" s="359" t="str">
        <f>IFERROR(IF(OR(#REF!,#REF!,#REF!),I$3*$F2537,""),"n/a")</f>
        <v>n/a</v>
      </c>
      <c r="J2537" s="359" t="str">
        <f>IFERROR(IF(OR(#REF!,#REF!,#REF!),J$3*$F2537,""),"n/a")</f>
        <v>n/a</v>
      </c>
      <c r="K2537" s="359" t="str">
        <f>IFERROR(IF(OR(#REF!,#REF!,#REF!),K$3*$F2537,""),"n/a")</f>
        <v>n/a</v>
      </c>
    </row>
    <row r="2538" spans="1:11" customFormat="1" ht="15.5" x14ac:dyDescent="0.35">
      <c r="A2538" s="8"/>
      <c r="B2538" s="574" t="s">
        <v>3055</v>
      </c>
      <c r="C2538" s="193" t="s">
        <v>3056</v>
      </c>
      <c r="D2538" s="309"/>
      <c r="E2538" s="309"/>
      <c r="F2538" s="393">
        <v>132.37</v>
      </c>
      <c r="G2538" s="358" t="s">
        <v>141</v>
      </c>
      <c r="H2538" s="359" t="str">
        <f>IFERROR(IF(OR(#REF!,#REF!,#REF!),H$3*$F2538,""),"n/a")</f>
        <v>n/a</v>
      </c>
      <c r="I2538" s="359" t="str">
        <f>IFERROR(IF(OR(#REF!,#REF!,#REF!),I$3*$F2538,""),"n/a")</f>
        <v>n/a</v>
      </c>
      <c r="J2538" s="359" t="str">
        <f>IFERROR(IF(OR(#REF!,#REF!,#REF!),J$3*$F2538,""),"n/a")</f>
        <v>n/a</v>
      </c>
      <c r="K2538" s="359" t="str">
        <f>IFERROR(IF(OR(#REF!,#REF!,#REF!),K$3*$F2538,""),"n/a")</f>
        <v>n/a</v>
      </c>
    </row>
    <row r="2539" spans="1:11" customFormat="1" ht="15.5" x14ac:dyDescent="0.35">
      <c r="A2539" s="8"/>
      <c r="B2539" s="574" t="s">
        <v>3057</v>
      </c>
      <c r="C2539" s="193" t="s">
        <v>3058</v>
      </c>
      <c r="D2539" s="309"/>
      <c r="E2539" s="309"/>
      <c r="F2539" s="393">
        <v>132.37</v>
      </c>
      <c r="G2539" s="358" t="s">
        <v>141</v>
      </c>
      <c r="H2539" s="359" t="str">
        <f>IFERROR(IF(OR(#REF!,#REF!,#REF!),H$3*$F2539,""),"n/a")</f>
        <v>n/a</v>
      </c>
      <c r="I2539" s="359" t="str">
        <f>IFERROR(IF(OR(#REF!,#REF!,#REF!),I$3*$F2539,""),"n/a")</f>
        <v>n/a</v>
      </c>
      <c r="J2539" s="359" t="str">
        <f>IFERROR(IF(OR(#REF!,#REF!,#REF!),J$3*$F2539,""),"n/a")</f>
        <v>n/a</v>
      </c>
      <c r="K2539" s="359" t="str">
        <f>IFERROR(IF(OR(#REF!,#REF!,#REF!),K$3*$F2539,""),"n/a")</f>
        <v>n/a</v>
      </c>
    </row>
    <row r="2540" spans="1:11" customFormat="1" ht="15.5" x14ac:dyDescent="0.35">
      <c r="A2540" s="8"/>
      <c r="B2540" s="574" t="s">
        <v>8137</v>
      </c>
      <c r="C2540" s="193" t="s">
        <v>7277</v>
      </c>
      <c r="D2540" s="309"/>
      <c r="E2540" s="309"/>
      <c r="F2540" s="393">
        <v>132.37</v>
      </c>
      <c r="G2540" s="358" t="s">
        <v>141</v>
      </c>
      <c r="H2540" s="359" t="str">
        <f>IFERROR(IF(OR(#REF!,#REF!,#REF!),H$3*$F2540,""),"n/a")</f>
        <v>n/a</v>
      </c>
      <c r="I2540" s="359" t="str">
        <f>IFERROR(IF(OR(#REF!,#REF!,#REF!),I$3*$F2540,""),"n/a")</f>
        <v>n/a</v>
      </c>
      <c r="J2540" s="359" t="str">
        <f>IFERROR(IF(OR(#REF!,#REF!,#REF!),J$3*$F2540,""),"n/a")</f>
        <v>n/a</v>
      </c>
      <c r="K2540" s="359" t="str">
        <f>IFERROR(IF(OR(#REF!,#REF!,#REF!),K$3*$F2540,""),"n/a")</f>
        <v>n/a</v>
      </c>
    </row>
    <row r="2541" spans="1:11" customFormat="1" ht="31" x14ac:dyDescent="0.35">
      <c r="A2541" s="8"/>
      <c r="B2541" s="574" t="s">
        <v>8138</v>
      </c>
      <c r="C2541" s="193" t="s">
        <v>7316</v>
      </c>
      <c r="D2541" s="309"/>
      <c r="E2541" s="309"/>
      <c r="F2541" s="393">
        <v>132.37</v>
      </c>
      <c r="G2541" s="358" t="s">
        <v>141</v>
      </c>
      <c r="H2541" s="359" t="str">
        <f>IFERROR(IF(OR(#REF!,#REF!,#REF!),H$3*$F2541,""),"n/a")</f>
        <v>n/a</v>
      </c>
      <c r="I2541" s="359" t="str">
        <f>IFERROR(IF(OR(#REF!,#REF!,#REF!),I$3*$F2541,""),"n/a")</f>
        <v>n/a</v>
      </c>
      <c r="J2541" s="359" t="str">
        <f>IFERROR(IF(OR(#REF!,#REF!,#REF!),J$3*$F2541,""),"n/a")</f>
        <v>n/a</v>
      </c>
      <c r="K2541" s="359" t="str">
        <f>IFERROR(IF(OR(#REF!,#REF!,#REF!),K$3*$F2541,""),"n/a")</f>
        <v>n/a</v>
      </c>
    </row>
    <row r="2542" spans="1:11" customFormat="1" ht="31" x14ac:dyDescent="0.35">
      <c r="A2542" s="8"/>
      <c r="B2542" s="574" t="s">
        <v>8139</v>
      </c>
      <c r="C2542" s="193" t="s">
        <v>7301</v>
      </c>
      <c r="D2542" s="309"/>
      <c r="E2542" s="309"/>
      <c r="F2542" s="393">
        <v>132.37</v>
      </c>
      <c r="G2542" s="358" t="s">
        <v>141</v>
      </c>
      <c r="H2542" s="359" t="str">
        <f>IFERROR(IF(OR(#REF!,#REF!,#REF!),H$3*$F2542,""),"n/a")</f>
        <v>n/a</v>
      </c>
      <c r="I2542" s="359" t="str">
        <f>IFERROR(IF(OR(#REF!,#REF!,#REF!),I$3*$F2542,""),"n/a")</f>
        <v>n/a</v>
      </c>
      <c r="J2542" s="359" t="str">
        <f>IFERROR(IF(OR(#REF!,#REF!,#REF!),J$3*$F2542,""),"n/a")</f>
        <v>n/a</v>
      </c>
      <c r="K2542" s="359" t="str">
        <f>IFERROR(IF(OR(#REF!,#REF!,#REF!),K$3*$F2542,""),"n/a")</f>
        <v>n/a</v>
      </c>
    </row>
    <row r="2543" spans="1:11" customFormat="1" ht="15.5" x14ac:dyDescent="0.35">
      <c r="A2543" s="8"/>
      <c r="B2543" s="574" t="s">
        <v>3059</v>
      </c>
      <c r="C2543" s="193" t="s">
        <v>3060</v>
      </c>
      <c r="D2543" s="309"/>
      <c r="E2543" s="309" t="s">
        <v>141</v>
      </c>
      <c r="F2543" s="393">
        <v>132.37</v>
      </c>
      <c r="G2543" s="358" t="s">
        <v>141</v>
      </c>
      <c r="H2543" s="359" t="str">
        <f>IFERROR(IF(OR(#REF!,#REF!,#REF!),H$3*$F2543,""),"n/a")</f>
        <v>n/a</v>
      </c>
      <c r="I2543" s="359" t="str">
        <f>IFERROR(IF(OR(#REF!,#REF!,#REF!),I$3*$F2543,""),"n/a")</f>
        <v>n/a</v>
      </c>
      <c r="J2543" s="359" t="str">
        <f>IFERROR(IF(OR(#REF!,#REF!,#REF!),J$3*$F2543,""),"n/a")</f>
        <v>n/a</v>
      </c>
      <c r="K2543" s="359" t="str">
        <f>IFERROR(IF(OR(#REF!,#REF!,#REF!),K$3*$F2543,""),"n/a")</f>
        <v>n/a</v>
      </c>
    </row>
    <row r="2544" spans="1:11" customFormat="1" ht="16" thickBot="1" x14ac:dyDescent="0.4">
      <c r="A2544" s="11"/>
      <c r="B2544" s="565" t="s">
        <v>3061</v>
      </c>
      <c r="C2544" s="391" t="s">
        <v>3062</v>
      </c>
      <c r="D2544" s="386"/>
      <c r="E2544" s="386" t="s">
        <v>141</v>
      </c>
      <c r="F2544" s="344">
        <v>132.37</v>
      </c>
      <c r="G2544" s="358" t="s">
        <v>141</v>
      </c>
      <c r="H2544" s="359" t="str">
        <f>IFERROR(IF(OR(#REF!,#REF!,#REF!),H$3*$F2544,""),"n/a")</f>
        <v>n/a</v>
      </c>
      <c r="I2544" s="359" t="str">
        <f>IFERROR(IF(OR(#REF!,#REF!,#REF!),I$3*$F2544,""),"n/a")</f>
        <v>n/a</v>
      </c>
      <c r="J2544" s="359" t="str">
        <f>IFERROR(IF(OR(#REF!,#REF!,#REF!),J$3*$F2544,""),"n/a")</f>
        <v>n/a</v>
      </c>
      <c r="K2544" s="359" t="str">
        <f>IFERROR(IF(OR(#REF!,#REF!,#REF!),K$3*$F2544,""),"n/a")</f>
        <v>n/a</v>
      </c>
    </row>
    <row r="2545" spans="1:11" customFormat="1" ht="15.5" x14ac:dyDescent="0.35">
      <c r="A2545" s="10" t="s">
        <v>9435</v>
      </c>
      <c r="B2545" s="16" t="s">
        <v>8140</v>
      </c>
      <c r="C2545" s="108" t="s">
        <v>8141</v>
      </c>
      <c r="D2545" s="18"/>
      <c r="E2545" s="18"/>
      <c r="F2545" s="276">
        <v>106.11</v>
      </c>
      <c r="G2545" s="358" t="s">
        <v>141</v>
      </c>
      <c r="H2545" s="359" t="str">
        <f>IFERROR(IF(OR(#REF!,#REF!,#REF!),H$3*$F2545,""),"n/a")</f>
        <v>n/a</v>
      </c>
      <c r="I2545" s="359" t="str">
        <f>IFERROR(IF(OR(#REF!,#REF!,#REF!),I$3*$F2545,""),"n/a")</f>
        <v>n/a</v>
      </c>
      <c r="J2545" s="359" t="str">
        <f>IFERROR(IF(OR(#REF!,#REF!,#REF!),J$3*$F2545,""),"n/a")</f>
        <v>n/a</v>
      </c>
      <c r="K2545" s="359" t="str">
        <f>IFERROR(IF(OR(#REF!,#REF!,#REF!),K$3*$F2545,""),"n/a")</f>
        <v>n/a</v>
      </c>
    </row>
    <row r="2546" spans="1:11" customFormat="1" ht="15.5" x14ac:dyDescent="0.35">
      <c r="A2546" s="8"/>
      <c r="B2546" s="574" t="s">
        <v>8142</v>
      </c>
      <c r="C2546" s="193" t="s">
        <v>7276</v>
      </c>
      <c r="D2546" s="309"/>
      <c r="E2546" s="309"/>
      <c r="F2546" s="393">
        <v>106.11</v>
      </c>
      <c r="G2546" s="358" t="s">
        <v>141</v>
      </c>
      <c r="H2546" s="359" t="str">
        <f>IFERROR(IF(OR(#REF!,#REF!,#REF!),H$3*$F2546,""),"n/a")</f>
        <v>n/a</v>
      </c>
      <c r="I2546" s="359" t="str">
        <f>IFERROR(IF(OR(#REF!,#REF!,#REF!),I$3*$F2546,""),"n/a")</f>
        <v>n/a</v>
      </c>
      <c r="J2546" s="359" t="str">
        <f>IFERROR(IF(OR(#REF!,#REF!,#REF!),J$3*$F2546,""),"n/a")</f>
        <v>n/a</v>
      </c>
      <c r="K2546" s="359" t="str">
        <f>IFERROR(IF(OR(#REF!,#REF!,#REF!),K$3*$F2546,""),"n/a")</f>
        <v>n/a</v>
      </c>
    </row>
    <row r="2547" spans="1:11" customFormat="1" ht="15.5" x14ac:dyDescent="0.35">
      <c r="A2547" s="8" t="s">
        <v>9436</v>
      </c>
      <c r="B2547" s="574" t="s">
        <v>8143</v>
      </c>
      <c r="C2547" s="193" t="s">
        <v>8144</v>
      </c>
      <c r="D2547" s="309"/>
      <c r="E2547" s="309"/>
      <c r="F2547" s="393">
        <v>112.86</v>
      </c>
      <c r="G2547" s="358" t="s">
        <v>141</v>
      </c>
      <c r="H2547" s="359" t="str">
        <f>IFERROR(IF(OR(#REF!,#REF!,#REF!),H$3*$F2547,""),"n/a")</f>
        <v>n/a</v>
      </c>
      <c r="I2547" s="359" t="str">
        <f>IFERROR(IF(OR(#REF!,#REF!,#REF!),I$3*$F2547,""),"n/a")</f>
        <v>n/a</v>
      </c>
      <c r="J2547" s="359" t="str">
        <f>IFERROR(IF(OR(#REF!,#REF!,#REF!),J$3*$F2547,""),"n/a")</f>
        <v>n/a</v>
      </c>
      <c r="K2547" s="359" t="str">
        <f>IFERROR(IF(OR(#REF!,#REF!,#REF!),K$3*$F2547,""),"n/a")</f>
        <v>n/a</v>
      </c>
    </row>
    <row r="2548" spans="1:11" customFormat="1" ht="16" thickBot="1" x14ac:dyDescent="0.4">
      <c r="A2548" s="11"/>
      <c r="B2548" s="565" t="s">
        <v>7431</v>
      </c>
      <c r="C2548" s="391" t="s">
        <v>7430</v>
      </c>
      <c r="D2548" s="386"/>
      <c r="E2548" s="386"/>
      <c r="F2548" s="344">
        <v>112.86</v>
      </c>
      <c r="G2548" s="358" t="s">
        <v>141</v>
      </c>
      <c r="H2548" s="359" t="str">
        <f>IFERROR(IF(OR(#REF!,#REF!,#REF!),H$3*$F2548,""),"n/a")</f>
        <v>n/a</v>
      </c>
      <c r="I2548" s="359" t="str">
        <f>IFERROR(IF(OR(#REF!,#REF!,#REF!),I$3*$F2548,""),"n/a")</f>
        <v>n/a</v>
      </c>
      <c r="J2548" s="359" t="str">
        <f>IFERROR(IF(OR(#REF!,#REF!,#REF!),J$3*$F2548,""),"n/a")</f>
        <v>n/a</v>
      </c>
      <c r="K2548" s="359" t="str">
        <f>IFERROR(IF(OR(#REF!,#REF!,#REF!),K$3*$F2548,""),"n/a")</f>
        <v>n/a</v>
      </c>
    </row>
    <row r="2549" spans="1:11" customFormat="1" ht="31" x14ac:dyDescent="0.35">
      <c r="A2549" s="8"/>
      <c r="B2549" s="3" t="s">
        <v>8145</v>
      </c>
      <c r="C2549" s="110" t="s">
        <v>7275</v>
      </c>
      <c r="D2549" s="20"/>
      <c r="E2549" s="53"/>
      <c r="F2549" s="273">
        <v>112.86</v>
      </c>
      <c r="G2549" s="358" t="s">
        <v>141</v>
      </c>
      <c r="H2549" s="359" t="str">
        <f>IFERROR(IF(OR(#REF!,#REF!,#REF!),H$3*$F2549,""),"n/a")</f>
        <v>n/a</v>
      </c>
      <c r="I2549" s="359" t="str">
        <f>IFERROR(IF(OR(#REF!,#REF!,#REF!),I$3*$F2549,""),"n/a")</f>
        <v>n/a</v>
      </c>
      <c r="J2549" s="359" t="str">
        <f>IFERROR(IF(OR(#REF!,#REF!,#REF!),J$3*$F2549,""),"n/a")</f>
        <v>n/a</v>
      </c>
      <c r="K2549" s="359" t="str">
        <f>IFERROR(IF(OR(#REF!,#REF!,#REF!),K$3*$F2549,""),"n/a")</f>
        <v>n/a</v>
      </c>
    </row>
    <row r="2550" spans="1:11" customFormat="1" ht="16" thickBot="1" x14ac:dyDescent="0.4">
      <c r="A2550" s="11" t="s">
        <v>9437</v>
      </c>
      <c r="B2550" s="565" t="s">
        <v>8146</v>
      </c>
      <c r="C2550" s="391" t="s">
        <v>8147</v>
      </c>
      <c r="D2550" s="386"/>
      <c r="E2550" s="384"/>
      <c r="F2550" s="344">
        <v>187.92</v>
      </c>
      <c r="G2550" s="358" t="s">
        <v>141</v>
      </c>
      <c r="H2550" s="359" t="str">
        <f>IFERROR(IF(OR(#REF!,#REF!,#REF!),H$3*$F2550,""),"n/a")</f>
        <v>n/a</v>
      </c>
      <c r="I2550" s="359" t="str">
        <f>IFERROR(IF(OR(#REF!,#REF!,#REF!),I$3*$F2550,""),"n/a")</f>
        <v>n/a</v>
      </c>
      <c r="J2550" s="359" t="str">
        <f>IFERROR(IF(OR(#REF!,#REF!,#REF!),J$3*$F2550,""),"n/a")</f>
        <v>n/a</v>
      </c>
      <c r="K2550" s="359" t="str">
        <f>IFERROR(IF(OR(#REF!,#REF!,#REF!),K$3*$F2550,""),"n/a")</f>
        <v>n/a</v>
      </c>
    </row>
    <row r="2551" spans="1:11" customFormat="1" ht="31" x14ac:dyDescent="0.35">
      <c r="A2551" s="10"/>
      <c r="B2551" s="16" t="s">
        <v>8148</v>
      </c>
      <c r="C2551" s="108" t="s">
        <v>7427</v>
      </c>
      <c r="D2551" s="18"/>
      <c r="E2551" s="52"/>
      <c r="F2551" s="276">
        <v>187.92</v>
      </c>
      <c r="G2551" s="358" t="s">
        <v>141</v>
      </c>
      <c r="H2551" s="359" t="str">
        <f>IFERROR(IF(OR(#REF!,#REF!,#REF!),H$3*$F2551,""),"n/a")</f>
        <v>n/a</v>
      </c>
      <c r="I2551" s="359" t="str">
        <f>IFERROR(IF(OR(#REF!,#REF!,#REF!),I$3*$F2551,""),"n/a")</f>
        <v>n/a</v>
      </c>
      <c r="J2551" s="359" t="str">
        <f>IFERROR(IF(OR(#REF!,#REF!,#REF!),J$3*$F2551,""),"n/a")</f>
        <v>n/a</v>
      </c>
      <c r="K2551" s="359" t="str">
        <f>IFERROR(IF(OR(#REF!,#REF!,#REF!),K$3*$F2551,""),"n/a")</f>
        <v>n/a</v>
      </c>
    </row>
    <row r="2552" spans="1:11" customFormat="1" ht="16" thickBot="1" x14ac:dyDescent="0.4">
      <c r="A2552" s="8" t="s">
        <v>9438</v>
      </c>
      <c r="B2552" s="221" t="s">
        <v>3063</v>
      </c>
      <c r="C2552" s="247" t="s">
        <v>3064</v>
      </c>
      <c r="D2552" s="222"/>
      <c r="E2552" s="242"/>
      <c r="F2552" s="274">
        <v>205.41</v>
      </c>
      <c r="G2552" s="358" t="s">
        <v>141</v>
      </c>
      <c r="H2552" s="359" t="str">
        <f>IFERROR(IF(OR(#REF!,#REF!,#REF!),H$3*$F2552,""),"n/a")</f>
        <v>n/a</v>
      </c>
      <c r="I2552" s="359" t="str">
        <f>IFERROR(IF(OR(#REF!,#REF!,#REF!),I$3*$F2552,""),"n/a")</f>
        <v>n/a</v>
      </c>
      <c r="J2552" s="359" t="str">
        <f>IFERROR(IF(OR(#REF!,#REF!,#REF!),J$3*$F2552,""),"n/a")</f>
        <v>n/a</v>
      </c>
      <c r="K2552" s="359" t="str">
        <f>IFERROR(IF(OR(#REF!,#REF!,#REF!),K$3*$F2552,""),"n/a")</f>
        <v>n/a</v>
      </c>
    </row>
    <row r="2553" spans="1:11" customFormat="1" ht="15.5" x14ac:dyDescent="0.35">
      <c r="A2553" s="10"/>
      <c r="B2553" s="16" t="s">
        <v>3065</v>
      </c>
      <c r="C2553" s="108" t="s">
        <v>3066</v>
      </c>
      <c r="D2553" s="18"/>
      <c r="E2553" s="18"/>
      <c r="F2553" s="276">
        <v>205.41</v>
      </c>
      <c r="G2553" s="358" t="s">
        <v>141</v>
      </c>
      <c r="H2553" s="359" t="str">
        <f>IFERROR(IF(OR(#REF!,#REF!,#REF!),H$3*$F2553,""),"n/a")</f>
        <v>n/a</v>
      </c>
      <c r="I2553" s="359" t="str">
        <f>IFERROR(IF(OR(#REF!,#REF!,#REF!),I$3*$F2553,""),"n/a")</f>
        <v>n/a</v>
      </c>
      <c r="J2553" s="359" t="str">
        <f>IFERROR(IF(OR(#REF!,#REF!,#REF!),J$3*$F2553,""),"n/a")</f>
        <v>n/a</v>
      </c>
      <c r="K2553" s="359" t="str">
        <f>IFERROR(IF(OR(#REF!,#REF!,#REF!),K$3*$F2553,""),"n/a")</f>
        <v>n/a</v>
      </c>
    </row>
    <row r="2554" spans="1:11" customFormat="1" ht="31" x14ac:dyDescent="0.35">
      <c r="A2554" s="8"/>
      <c r="B2554" s="574" t="s">
        <v>8149</v>
      </c>
      <c r="C2554" s="193" t="s">
        <v>7279</v>
      </c>
      <c r="D2554" s="309"/>
      <c r="E2554" s="309"/>
      <c r="F2554" s="393">
        <v>205.41</v>
      </c>
      <c r="G2554" s="358" t="s">
        <v>141</v>
      </c>
      <c r="H2554" s="359" t="str">
        <f>IFERROR(IF(OR(#REF!,#REF!,#REF!),H$3*$F2554,""),"n/a")</f>
        <v>n/a</v>
      </c>
      <c r="I2554" s="359" t="str">
        <f>IFERROR(IF(OR(#REF!,#REF!,#REF!),I$3*$F2554,""),"n/a")</f>
        <v>n/a</v>
      </c>
      <c r="J2554" s="359" t="str">
        <f>IFERROR(IF(OR(#REF!,#REF!,#REF!),J$3*$F2554,""),"n/a")</f>
        <v>n/a</v>
      </c>
      <c r="K2554" s="359" t="str">
        <f>IFERROR(IF(OR(#REF!,#REF!,#REF!),K$3*$F2554,""),"n/a")</f>
        <v>n/a</v>
      </c>
    </row>
    <row r="2555" spans="1:11" customFormat="1" ht="15.5" x14ac:dyDescent="0.35">
      <c r="A2555" s="8"/>
      <c r="B2555" s="574" t="s">
        <v>3067</v>
      </c>
      <c r="C2555" s="193" t="s">
        <v>3068</v>
      </c>
      <c r="D2555" s="309"/>
      <c r="E2555" s="309"/>
      <c r="F2555" s="393">
        <v>205.41</v>
      </c>
      <c r="G2555" s="358" t="s">
        <v>141</v>
      </c>
      <c r="H2555" s="359" t="str">
        <f>IFERROR(IF(OR(#REF!,#REF!,#REF!),H$3*$F2555,""),"n/a")</f>
        <v>n/a</v>
      </c>
      <c r="I2555" s="359" t="str">
        <f>IFERROR(IF(OR(#REF!,#REF!,#REF!),I$3*$F2555,""),"n/a")</f>
        <v>n/a</v>
      </c>
      <c r="J2555" s="359" t="str">
        <f>IFERROR(IF(OR(#REF!,#REF!,#REF!),J$3*$F2555,""),"n/a")</f>
        <v>n/a</v>
      </c>
      <c r="K2555" s="359" t="str">
        <f>IFERROR(IF(OR(#REF!,#REF!,#REF!),K$3*$F2555,""),"n/a")</f>
        <v>n/a</v>
      </c>
    </row>
    <row r="2556" spans="1:11" customFormat="1" ht="15.5" x14ac:dyDescent="0.35">
      <c r="A2556" s="8"/>
      <c r="B2556" s="574" t="s">
        <v>3069</v>
      </c>
      <c r="C2556" s="193" t="s">
        <v>3070</v>
      </c>
      <c r="D2556" s="309"/>
      <c r="E2556" s="309"/>
      <c r="F2556" s="393">
        <v>205.41</v>
      </c>
      <c r="G2556" s="358" t="s">
        <v>141</v>
      </c>
      <c r="H2556" s="359" t="str">
        <f>IFERROR(IF(OR(#REF!,#REF!,#REF!),H$3*$F2556,""),"n/a")</f>
        <v>n/a</v>
      </c>
      <c r="I2556" s="359" t="str">
        <f>IFERROR(IF(OR(#REF!,#REF!,#REF!),I$3*$F2556,""),"n/a")</f>
        <v>n/a</v>
      </c>
      <c r="J2556" s="359" t="str">
        <f>IFERROR(IF(OR(#REF!,#REF!,#REF!),J$3*$F2556,""),"n/a")</f>
        <v>n/a</v>
      </c>
      <c r="K2556" s="359" t="str">
        <f>IFERROR(IF(OR(#REF!,#REF!,#REF!),K$3*$F2556,""),"n/a")</f>
        <v>n/a</v>
      </c>
    </row>
    <row r="2557" spans="1:11" customFormat="1" ht="15.5" x14ac:dyDescent="0.35">
      <c r="A2557" s="8"/>
      <c r="B2557" s="574" t="s">
        <v>3071</v>
      </c>
      <c r="C2557" s="193" t="s">
        <v>3072</v>
      </c>
      <c r="D2557" s="309"/>
      <c r="E2557" s="309"/>
      <c r="F2557" s="393">
        <v>205.41</v>
      </c>
      <c r="G2557" s="358" t="s">
        <v>141</v>
      </c>
      <c r="H2557" s="359" t="str">
        <f>IFERROR(IF(OR(#REF!,#REF!,#REF!),H$3*$F2557,""),"n/a")</f>
        <v>n/a</v>
      </c>
      <c r="I2557" s="359" t="str">
        <f>IFERROR(IF(OR(#REF!,#REF!,#REF!),I$3*$F2557,""),"n/a")</f>
        <v>n/a</v>
      </c>
      <c r="J2557" s="359" t="str">
        <f>IFERROR(IF(OR(#REF!,#REF!,#REF!),J$3*$F2557,""),"n/a")</f>
        <v>n/a</v>
      </c>
      <c r="K2557" s="359" t="str">
        <f>IFERROR(IF(OR(#REF!,#REF!,#REF!),K$3*$F2557,""),"n/a")</f>
        <v>n/a</v>
      </c>
    </row>
    <row r="2558" spans="1:11" customFormat="1" ht="15.5" x14ac:dyDescent="0.35">
      <c r="A2558" s="8" t="s">
        <v>9439</v>
      </c>
      <c r="B2558" s="574" t="s">
        <v>3073</v>
      </c>
      <c r="C2558" s="193" t="s">
        <v>3074</v>
      </c>
      <c r="D2558" s="309"/>
      <c r="E2558" s="309"/>
      <c r="F2558" s="393">
        <v>392.37</v>
      </c>
      <c r="G2558" s="358" t="s">
        <v>141</v>
      </c>
      <c r="H2558" s="359" t="str">
        <f>IFERROR(IF(OR(#REF!,#REF!,#REF!),H$3*$F2558,""),"n/a")</f>
        <v>n/a</v>
      </c>
      <c r="I2558" s="359" t="str">
        <f>IFERROR(IF(OR(#REF!,#REF!,#REF!),I$3*$F2558,""),"n/a")</f>
        <v>n/a</v>
      </c>
      <c r="J2558" s="359" t="str">
        <f>IFERROR(IF(OR(#REF!,#REF!,#REF!),J$3*$F2558,""),"n/a")</f>
        <v>n/a</v>
      </c>
      <c r="K2558" s="359" t="str">
        <f>IFERROR(IF(OR(#REF!,#REF!,#REF!),K$3*$F2558,""),"n/a")</f>
        <v>n/a</v>
      </c>
    </row>
    <row r="2559" spans="1:11" customFormat="1" ht="16" thickBot="1" x14ac:dyDescent="0.4">
      <c r="A2559" s="8"/>
      <c r="B2559" s="221" t="s">
        <v>8150</v>
      </c>
      <c r="C2559" s="247" t="s">
        <v>7278</v>
      </c>
      <c r="D2559" s="222"/>
      <c r="E2559" s="222"/>
      <c r="F2559" s="274">
        <v>392.37</v>
      </c>
      <c r="G2559" s="358" t="s">
        <v>141</v>
      </c>
      <c r="H2559" s="359" t="str">
        <f>IFERROR(IF(OR(#REF!,#REF!,#REF!),H$3*$F2559,""),"n/a")</f>
        <v>n/a</v>
      </c>
      <c r="I2559" s="359" t="str">
        <f>IFERROR(IF(OR(#REF!,#REF!,#REF!),I$3*$F2559,""),"n/a")</f>
        <v>n/a</v>
      </c>
      <c r="J2559" s="359" t="str">
        <f>IFERROR(IF(OR(#REF!,#REF!,#REF!),J$3*$F2559,""),"n/a")</f>
        <v>n/a</v>
      </c>
      <c r="K2559" s="359" t="str">
        <f>IFERROR(IF(OR(#REF!,#REF!,#REF!),K$3*$F2559,""),"n/a")</f>
        <v>n/a</v>
      </c>
    </row>
    <row r="2560" spans="1:11" customFormat="1" ht="15.5" x14ac:dyDescent="0.35">
      <c r="A2560" s="10"/>
      <c r="B2560" s="16" t="s">
        <v>3075</v>
      </c>
      <c r="C2560" s="108" t="s">
        <v>3076</v>
      </c>
      <c r="D2560" s="18"/>
      <c r="E2560" s="18"/>
      <c r="F2560" s="276">
        <v>392.37</v>
      </c>
      <c r="G2560" s="358" t="s">
        <v>141</v>
      </c>
      <c r="H2560" s="359" t="str">
        <f>IFERROR(IF(OR(#REF!,#REF!,#REF!),H$3*$F2560,""),"n/a")</f>
        <v>n/a</v>
      </c>
      <c r="I2560" s="359" t="str">
        <f>IFERROR(IF(OR(#REF!,#REF!,#REF!),I$3*$F2560,""),"n/a")</f>
        <v>n/a</v>
      </c>
      <c r="J2560" s="359" t="str">
        <f>IFERROR(IF(OR(#REF!,#REF!,#REF!),J$3*$F2560,""),"n/a")</f>
        <v>n/a</v>
      </c>
      <c r="K2560" s="359" t="str">
        <f>IFERROR(IF(OR(#REF!,#REF!,#REF!),K$3*$F2560,""),"n/a")</f>
        <v>n/a</v>
      </c>
    </row>
    <row r="2561" spans="1:11" customFormat="1" ht="15.5" x14ac:dyDescent="0.35">
      <c r="A2561" s="8"/>
      <c r="B2561" s="574" t="s">
        <v>3077</v>
      </c>
      <c r="C2561" s="193" t="s">
        <v>3078</v>
      </c>
      <c r="D2561" s="309"/>
      <c r="E2561" s="309"/>
      <c r="F2561" s="393">
        <v>392.37</v>
      </c>
      <c r="G2561" s="358" t="s">
        <v>141</v>
      </c>
      <c r="H2561" s="359" t="str">
        <f>IFERROR(IF(OR(#REF!,#REF!,#REF!),H$3*$F2561,""),"n/a")</f>
        <v>n/a</v>
      </c>
      <c r="I2561" s="359" t="str">
        <f>IFERROR(IF(OR(#REF!,#REF!,#REF!),I$3*$F2561,""),"n/a")</f>
        <v>n/a</v>
      </c>
      <c r="J2561" s="359" t="str">
        <f>IFERROR(IF(OR(#REF!,#REF!,#REF!),J$3*$F2561,""),"n/a")</f>
        <v>n/a</v>
      </c>
      <c r="K2561" s="359" t="str">
        <f>IFERROR(IF(OR(#REF!,#REF!,#REF!),K$3*$F2561,""),"n/a")</f>
        <v>n/a</v>
      </c>
    </row>
    <row r="2562" spans="1:11" customFormat="1" ht="15.5" x14ac:dyDescent="0.35">
      <c r="A2562" s="8" t="s">
        <v>9440</v>
      </c>
      <c r="B2562" s="574" t="s">
        <v>2968</v>
      </c>
      <c r="C2562" s="193" t="s">
        <v>3079</v>
      </c>
      <c r="D2562" s="309"/>
      <c r="E2562" s="309"/>
      <c r="F2562" s="393">
        <v>80.52</v>
      </c>
      <c r="G2562" s="358" t="s">
        <v>141</v>
      </c>
      <c r="H2562" s="359" t="str">
        <f>IFERROR(IF(OR(#REF!,#REF!,#REF!),H$3*$F2562,""),"n/a")</f>
        <v>n/a</v>
      </c>
      <c r="I2562" s="359" t="str">
        <f>IFERROR(IF(OR(#REF!,#REF!,#REF!),I$3*$F2562,""),"n/a")</f>
        <v>n/a</v>
      </c>
      <c r="J2562" s="359" t="str">
        <f>IFERROR(IF(OR(#REF!,#REF!,#REF!),J$3*$F2562,""),"n/a")</f>
        <v>n/a</v>
      </c>
      <c r="K2562" s="359" t="str">
        <f>IFERROR(IF(OR(#REF!,#REF!,#REF!),K$3*$F2562,""),"n/a")</f>
        <v>n/a</v>
      </c>
    </row>
    <row r="2563" spans="1:11" customFormat="1" ht="15.5" x14ac:dyDescent="0.35">
      <c r="A2563" s="8"/>
      <c r="B2563" s="574" t="s">
        <v>3080</v>
      </c>
      <c r="C2563" s="193" t="s">
        <v>3081</v>
      </c>
      <c r="D2563" s="309"/>
      <c r="E2563" s="309" t="s">
        <v>141</v>
      </c>
      <c r="F2563" s="393">
        <v>80.52</v>
      </c>
      <c r="G2563" s="358" t="s">
        <v>141</v>
      </c>
      <c r="H2563" s="359" t="str">
        <f>IFERROR(IF(OR(#REF!,#REF!,#REF!),H$3*$F2563,""),"n/a")</f>
        <v>n/a</v>
      </c>
      <c r="I2563" s="359" t="str">
        <f>IFERROR(IF(OR(#REF!,#REF!,#REF!),I$3*$F2563,""),"n/a")</f>
        <v>n/a</v>
      </c>
      <c r="J2563" s="359" t="str">
        <f>IFERROR(IF(OR(#REF!,#REF!,#REF!),J$3*$F2563,""),"n/a")</f>
        <v>n/a</v>
      </c>
      <c r="K2563" s="359" t="str">
        <f>IFERROR(IF(OR(#REF!,#REF!,#REF!),K$3*$F2563,""),"n/a")</f>
        <v>n/a</v>
      </c>
    </row>
    <row r="2564" spans="1:11" customFormat="1" ht="15.5" x14ac:dyDescent="0.35">
      <c r="A2564" s="8"/>
      <c r="B2564" s="574" t="s">
        <v>3082</v>
      </c>
      <c r="C2564" s="193" t="s">
        <v>3083</v>
      </c>
      <c r="D2564" s="309"/>
      <c r="E2564" s="309" t="s">
        <v>141</v>
      </c>
      <c r="F2564" s="393">
        <v>80.52</v>
      </c>
      <c r="G2564" s="358" t="s">
        <v>141</v>
      </c>
      <c r="H2564" s="359" t="str">
        <f>IFERROR(IF(OR(#REF!,#REF!,#REF!),H$3*$F2564,""),"n/a")</f>
        <v>n/a</v>
      </c>
      <c r="I2564" s="359" t="str">
        <f>IFERROR(IF(OR(#REF!,#REF!,#REF!),I$3*$F2564,""),"n/a")</f>
        <v>n/a</v>
      </c>
      <c r="J2564" s="359" t="str">
        <f>IFERROR(IF(OR(#REF!,#REF!,#REF!),J$3*$F2564,""),"n/a")</f>
        <v>n/a</v>
      </c>
      <c r="K2564" s="359" t="str">
        <f>IFERROR(IF(OR(#REF!,#REF!,#REF!),K$3*$F2564,""),"n/a")</f>
        <v>n/a</v>
      </c>
    </row>
    <row r="2565" spans="1:11" customFormat="1" ht="15.5" x14ac:dyDescent="0.35">
      <c r="A2565" s="8"/>
      <c r="B2565" s="574" t="s">
        <v>3084</v>
      </c>
      <c r="C2565" s="193" t="s">
        <v>3085</v>
      </c>
      <c r="D2565" s="309"/>
      <c r="E2565" s="309"/>
      <c r="F2565" s="393">
        <v>80.52</v>
      </c>
      <c r="G2565" s="358" t="s">
        <v>141</v>
      </c>
      <c r="H2565" s="359" t="str">
        <f>IFERROR(IF(OR(#REF!,#REF!,#REF!),H$3*$F2565,""),"n/a")</f>
        <v>n/a</v>
      </c>
      <c r="I2565" s="359" t="str">
        <f>IFERROR(IF(OR(#REF!,#REF!,#REF!),I$3*$F2565,""),"n/a")</f>
        <v>n/a</v>
      </c>
      <c r="J2565" s="359" t="str">
        <f>IFERROR(IF(OR(#REF!,#REF!,#REF!),J$3*$F2565,""),"n/a")</f>
        <v>n/a</v>
      </c>
      <c r="K2565" s="359" t="str">
        <f>IFERROR(IF(OR(#REF!,#REF!,#REF!),K$3*$F2565,""),"n/a")</f>
        <v>n/a</v>
      </c>
    </row>
    <row r="2566" spans="1:11" customFormat="1" ht="16" thickBot="1" x14ac:dyDescent="0.4">
      <c r="A2566" s="11"/>
      <c r="B2566" s="565" t="s">
        <v>2972</v>
      </c>
      <c r="C2566" s="391" t="s">
        <v>3086</v>
      </c>
      <c r="D2566" s="386"/>
      <c r="E2566" s="386" t="s">
        <v>141</v>
      </c>
      <c r="F2566" s="344">
        <v>80.52</v>
      </c>
      <c r="G2566" s="358" t="s">
        <v>141</v>
      </c>
      <c r="H2566" s="359" t="str">
        <f>IFERROR(IF(OR(#REF!,#REF!,#REF!),H$3*$F2566,""),"n/a")</f>
        <v>n/a</v>
      </c>
      <c r="I2566" s="359" t="str">
        <f>IFERROR(IF(OR(#REF!,#REF!,#REF!),I$3*$F2566,""),"n/a")</f>
        <v>n/a</v>
      </c>
      <c r="J2566" s="359" t="str">
        <f>IFERROR(IF(OR(#REF!,#REF!,#REF!),J$3*$F2566,""),"n/a")</f>
        <v>n/a</v>
      </c>
      <c r="K2566" s="359" t="str">
        <f>IFERROR(IF(OR(#REF!,#REF!,#REF!),K$3*$F2566,""),"n/a")</f>
        <v>n/a</v>
      </c>
    </row>
    <row r="2567" spans="1:11" customFormat="1" ht="15.5" x14ac:dyDescent="0.35">
      <c r="A2567" s="8"/>
      <c r="B2567" s="3" t="s">
        <v>3087</v>
      </c>
      <c r="C2567" s="110" t="s">
        <v>3088</v>
      </c>
      <c r="D2567" s="25"/>
      <c r="E2567" s="25" t="s">
        <v>141</v>
      </c>
      <c r="F2567" s="273">
        <v>80.52</v>
      </c>
      <c r="G2567" s="358" t="s">
        <v>141</v>
      </c>
      <c r="H2567" s="359" t="str">
        <f>IFERROR(IF(OR(#REF!,#REF!,#REF!),H$3*$F2567,""),"n/a")</f>
        <v>n/a</v>
      </c>
      <c r="I2567" s="359" t="str">
        <f>IFERROR(IF(OR(#REF!,#REF!,#REF!),I$3*$F2567,""),"n/a")</f>
        <v>n/a</v>
      </c>
      <c r="J2567" s="359" t="str">
        <f>IFERROR(IF(OR(#REF!,#REF!,#REF!),J$3*$F2567,""),"n/a")</f>
        <v>n/a</v>
      </c>
      <c r="K2567" s="359" t="str">
        <f>IFERROR(IF(OR(#REF!,#REF!,#REF!),K$3*$F2567,""),"n/a")</f>
        <v>n/a</v>
      </c>
    </row>
    <row r="2568" spans="1:11" customFormat="1" ht="15.5" x14ac:dyDescent="0.35">
      <c r="A2568" s="8"/>
      <c r="B2568" s="574" t="s">
        <v>2971</v>
      </c>
      <c r="C2568" s="193" t="s">
        <v>3089</v>
      </c>
      <c r="D2568" s="316"/>
      <c r="E2568" s="316" t="s">
        <v>141</v>
      </c>
      <c r="F2568" s="393">
        <v>80.52</v>
      </c>
      <c r="G2568" s="358" t="s">
        <v>141</v>
      </c>
      <c r="H2568" s="359" t="str">
        <f>IFERROR(IF(OR(#REF!,#REF!,#REF!),H$3*$F2568,""),"n/a")</f>
        <v>n/a</v>
      </c>
      <c r="I2568" s="359" t="str">
        <f>IFERROR(IF(OR(#REF!,#REF!,#REF!),I$3*$F2568,""),"n/a")</f>
        <v>n/a</v>
      </c>
      <c r="J2568" s="359" t="str">
        <f>IFERROR(IF(OR(#REF!,#REF!,#REF!),J$3*$F2568,""),"n/a")</f>
        <v>n/a</v>
      </c>
      <c r="K2568" s="359" t="str">
        <f>IFERROR(IF(OR(#REF!,#REF!,#REF!),K$3*$F2568,""),"n/a")</f>
        <v>n/a</v>
      </c>
    </row>
    <row r="2569" spans="1:11" customFormat="1" ht="15.5" x14ac:dyDescent="0.35">
      <c r="A2569" s="8"/>
      <c r="B2569" s="574" t="s">
        <v>3090</v>
      </c>
      <c r="C2569" s="193" t="s">
        <v>3091</v>
      </c>
      <c r="D2569" s="316"/>
      <c r="E2569" s="316" t="s">
        <v>141</v>
      </c>
      <c r="F2569" s="393">
        <v>80.52</v>
      </c>
      <c r="G2569" s="358" t="s">
        <v>141</v>
      </c>
      <c r="H2569" s="359" t="str">
        <f>IFERROR(IF(OR(#REF!,#REF!,#REF!),H$3*$F2569,""),"n/a")</f>
        <v>n/a</v>
      </c>
      <c r="I2569" s="359" t="str">
        <f>IFERROR(IF(OR(#REF!,#REF!,#REF!),I$3*$F2569,""),"n/a")</f>
        <v>n/a</v>
      </c>
      <c r="J2569" s="359" t="str">
        <f>IFERROR(IF(OR(#REF!,#REF!,#REF!),J$3*$F2569,""),"n/a")</f>
        <v>n/a</v>
      </c>
      <c r="K2569" s="359" t="str">
        <f>IFERROR(IF(OR(#REF!,#REF!,#REF!),K$3*$F2569,""),"n/a")</f>
        <v>n/a</v>
      </c>
    </row>
    <row r="2570" spans="1:11" customFormat="1" ht="15.5" x14ac:dyDescent="0.35">
      <c r="A2570" s="8"/>
      <c r="B2570" s="574" t="s">
        <v>3092</v>
      </c>
      <c r="C2570" s="193" t="s">
        <v>3093</v>
      </c>
      <c r="D2570" s="316"/>
      <c r="E2570" s="316" t="s">
        <v>141</v>
      </c>
      <c r="F2570" s="393">
        <v>80.52</v>
      </c>
      <c r="G2570" s="358" t="s">
        <v>141</v>
      </c>
      <c r="H2570" s="359" t="str">
        <f>IFERROR(IF(OR(#REF!,#REF!,#REF!),H$3*$F2570,""),"n/a")</f>
        <v>n/a</v>
      </c>
      <c r="I2570" s="359" t="str">
        <f>IFERROR(IF(OR(#REF!,#REF!,#REF!),I$3*$F2570,""),"n/a")</f>
        <v>n/a</v>
      </c>
      <c r="J2570" s="359" t="str">
        <f>IFERROR(IF(OR(#REF!,#REF!,#REF!),J$3*$F2570,""),"n/a")</f>
        <v>n/a</v>
      </c>
      <c r="K2570" s="359" t="str">
        <f>IFERROR(IF(OR(#REF!,#REF!,#REF!),K$3*$F2570,""),"n/a")</f>
        <v>n/a</v>
      </c>
    </row>
    <row r="2571" spans="1:11" customFormat="1" ht="15.5" x14ac:dyDescent="0.35">
      <c r="A2571" s="8"/>
      <c r="B2571" s="574" t="s">
        <v>3094</v>
      </c>
      <c r="C2571" s="193" t="s">
        <v>3095</v>
      </c>
      <c r="D2571" s="316"/>
      <c r="E2571" s="316" t="s">
        <v>141</v>
      </c>
      <c r="F2571" s="393">
        <v>80.52</v>
      </c>
      <c r="G2571" s="358" t="s">
        <v>141</v>
      </c>
      <c r="H2571" s="359" t="str">
        <f>IFERROR(IF(OR(#REF!,#REF!,#REF!),H$3*$F2571,""),"n/a")</f>
        <v>n/a</v>
      </c>
      <c r="I2571" s="359" t="str">
        <f>IFERROR(IF(OR(#REF!,#REF!,#REF!),I$3*$F2571,""),"n/a")</f>
        <v>n/a</v>
      </c>
      <c r="J2571" s="359" t="str">
        <f>IFERROR(IF(OR(#REF!,#REF!,#REF!),J$3*$F2571,""),"n/a")</f>
        <v>n/a</v>
      </c>
      <c r="K2571" s="359" t="str">
        <f>IFERROR(IF(OR(#REF!,#REF!,#REF!),K$3*$F2571,""),"n/a")</f>
        <v>n/a</v>
      </c>
    </row>
    <row r="2572" spans="1:11" customFormat="1" ht="16" thickBot="1" x14ac:dyDescent="0.4">
      <c r="A2572" s="8"/>
      <c r="B2572" s="221" t="s">
        <v>3096</v>
      </c>
      <c r="C2572" s="247" t="s">
        <v>3097</v>
      </c>
      <c r="D2572" s="241"/>
      <c r="E2572" s="241" t="s">
        <v>141</v>
      </c>
      <c r="F2572" s="274">
        <v>80.52</v>
      </c>
      <c r="G2572" s="358" t="s">
        <v>141</v>
      </c>
      <c r="H2572" s="359" t="str">
        <f>IFERROR(IF(OR(#REF!,#REF!,#REF!),H$3*$F2572,""),"n/a")</f>
        <v>n/a</v>
      </c>
      <c r="I2572" s="359" t="str">
        <f>IFERROR(IF(OR(#REF!,#REF!,#REF!),I$3*$F2572,""),"n/a")</f>
        <v>n/a</v>
      </c>
      <c r="J2572" s="359" t="str">
        <f>IFERROR(IF(OR(#REF!,#REF!,#REF!),J$3*$F2572,""),"n/a")</f>
        <v>n/a</v>
      </c>
      <c r="K2572" s="359" t="str">
        <f>IFERROR(IF(OR(#REF!,#REF!,#REF!),K$3*$F2572,""),"n/a")</f>
        <v>n/a</v>
      </c>
    </row>
    <row r="2573" spans="1:11" customFormat="1" ht="15.5" x14ac:dyDescent="0.35">
      <c r="A2573" s="10"/>
      <c r="B2573" s="16" t="s">
        <v>3098</v>
      </c>
      <c r="C2573" s="108" t="s">
        <v>3099</v>
      </c>
      <c r="D2573" s="24"/>
      <c r="E2573" s="24" t="s">
        <v>141</v>
      </c>
      <c r="F2573" s="276">
        <v>80.52</v>
      </c>
      <c r="G2573" s="358" t="s">
        <v>141</v>
      </c>
      <c r="H2573" s="359" t="str">
        <f>IFERROR(IF(OR(#REF!,#REF!,#REF!),H$3*$F2573,""),"n/a")</f>
        <v>n/a</v>
      </c>
      <c r="I2573" s="359" t="str">
        <f>IFERROR(IF(OR(#REF!,#REF!,#REF!),I$3*$F2573,""),"n/a")</f>
        <v>n/a</v>
      </c>
      <c r="J2573" s="359" t="str">
        <f>IFERROR(IF(OR(#REF!,#REF!,#REF!),J$3*$F2573,""),"n/a")</f>
        <v>n/a</v>
      </c>
      <c r="K2573" s="359" t="str">
        <f>IFERROR(IF(OR(#REF!,#REF!,#REF!),K$3*$F2573,""),"n/a")</f>
        <v>n/a</v>
      </c>
    </row>
    <row r="2574" spans="1:11" customFormat="1" ht="15.5" x14ac:dyDescent="0.35">
      <c r="A2574" s="8"/>
      <c r="B2574" s="574" t="s">
        <v>3100</v>
      </c>
      <c r="C2574" s="193" t="s">
        <v>3101</v>
      </c>
      <c r="D2574" s="309"/>
      <c r="E2574" s="309"/>
      <c r="F2574" s="393">
        <v>80.52</v>
      </c>
      <c r="G2574" s="358" t="s">
        <v>141</v>
      </c>
      <c r="H2574" s="359" t="str">
        <f>IFERROR(IF(OR(#REF!,#REF!,#REF!),H$3*$F2574,""),"n/a")</f>
        <v>n/a</v>
      </c>
      <c r="I2574" s="359" t="str">
        <f>IFERROR(IF(OR(#REF!,#REF!,#REF!),I$3*$F2574,""),"n/a")</f>
        <v>n/a</v>
      </c>
      <c r="J2574" s="359" t="str">
        <f>IFERROR(IF(OR(#REF!,#REF!,#REF!),J$3*$F2574,""),"n/a")</f>
        <v>n/a</v>
      </c>
      <c r="K2574" s="359" t="str">
        <f>IFERROR(IF(OR(#REF!,#REF!,#REF!),K$3*$F2574,""),"n/a")</f>
        <v>n/a</v>
      </c>
    </row>
    <row r="2575" spans="1:11" customFormat="1" ht="15.5" x14ac:dyDescent="0.35">
      <c r="A2575" s="8"/>
      <c r="B2575" s="574" t="s">
        <v>3102</v>
      </c>
      <c r="C2575" s="193" t="s">
        <v>3103</v>
      </c>
      <c r="D2575" s="309"/>
      <c r="E2575" s="309" t="s">
        <v>141</v>
      </c>
      <c r="F2575" s="393">
        <v>80.52</v>
      </c>
      <c r="G2575" s="358" t="s">
        <v>141</v>
      </c>
      <c r="H2575" s="359" t="str">
        <f>IFERROR(IF(OR(#REF!,#REF!,#REF!),H$3*$F2575,""),"n/a")</f>
        <v>n/a</v>
      </c>
      <c r="I2575" s="359" t="str">
        <f>IFERROR(IF(OR(#REF!,#REF!,#REF!),I$3*$F2575,""),"n/a")</f>
        <v>n/a</v>
      </c>
      <c r="J2575" s="359" t="str">
        <f>IFERROR(IF(OR(#REF!,#REF!,#REF!),J$3*$F2575,""),"n/a")</f>
        <v>n/a</v>
      </c>
      <c r="K2575" s="359" t="str">
        <f>IFERROR(IF(OR(#REF!,#REF!,#REF!),K$3*$F2575,""),"n/a")</f>
        <v>n/a</v>
      </c>
    </row>
    <row r="2576" spans="1:11" customFormat="1" ht="15.5" x14ac:dyDescent="0.35">
      <c r="A2576" s="8"/>
      <c r="B2576" s="574" t="s">
        <v>3104</v>
      </c>
      <c r="C2576" s="193" t="s">
        <v>3105</v>
      </c>
      <c r="D2576" s="309"/>
      <c r="E2576" s="309" t="s">
        <v>141</v>
      </c>
      <c r="F2576" s="393">
        <v>80.52</v>
      </c>
      <c r="G2576" s="358" t="s">
        <v>141</v>
      </c>
      <c r="H2576" s="359" t="str">
        <f>IFERROR(IF(OR(#REF!,#REF!,#REF!),H$3*$F2576,""),"n/a")</f>
        <v>n/a</v>
      </c>
      <c r="I2576" s="359" t="str">
        <f>IFERROR(IF(OR(#REF!,#REF!,#REF!),I$3*$F2576,""),"n/a")</f>
        <v>n/a</v>
      </c>
      <c r="J2576" s="359" t="str">
        <f>IFERROR(IF(OR(#REF!,#REF!,#REF!),J$3*$F2576,""),"n/a")</f>
        <v>n/a</v>
      </c>
      <c r="K2576" s="359" t="str">
        <f>IFERROR(IF(OR(#REF!,#REF!,#REF!),K$3*$F2576,""),"n/a")</f>
        <v>n/a</v>
      </c>
    </row>
    <row r="2577" spans="1:11" customFormat="1" ht="15.5" x14ac:dyDescent="0.35">
      <c r="A2577" s="8"/>
      <c r="B2577" s="574" t="s">
        <v>2974</v>
      </c>
      <c r="C2577" s="193" t="s">
        <v>3106</v>
      </c>
      <c r="D2577" s="309"/>
      <c r="E2577" s="309" t="s">
        <v>141</v>
      </c>
      <c r="F2577" s="393">
        <v>80.52</v>
      </c>
      <c r="G2577" s="358" t="s">
        <v>141</v>
      </c>
      <c r="H2577" s="359" t="str">
        <f>IFERROR(IF(OR(#REF!,#REF!,#REF!),H$3*$F2577,""),"n/a")</f>
        <v>n/a</v>
      </c>
      <c r="I2577" s="359" t="str">
        <f>IFERROR(IF(OR(#REF!,#REF!,#REF!),I$3*$F2577,""),"n/a")</f>
        <v>n/a</v>
      </c>
      <c r="J2577" s="359" t="str">
        <f>IFERROR(IF(OR(#REF!,#REF!,#REF!),J$3*$F2577,""),"n/a")</f>
        <v>n/a</v>
      </c>
      <c r="K2577" s="359" t="str">
        <f>IFERROR(IF(OR(#REF!,#REF!,#REF!),K$3*$F2577,""),"n/a")</f>
        <v>n/a</v>
      </c>
    </row>
    <row r="2578" spans="1:11" customFormat="1" ht="15.5" x14ac:dyDescent="0.35">
      <c r="A2578" s="8"/>
      <c r="B2578" s="574" t="s">
        <v>2973</v>
      </c>
      <c r="C2578" s="193" t="s">
        <v>3107</v>
      </c>
      <c r="D2578" s="309"/>
      <c r="E2578" s="309" t="s">
        <v>141</v>
      </c>
      <c r="F2578" s="393">
        <v>80.52</v>
      </c>
      <c r="G2578" s="358" t="s">
        <v>141</v>
      </c>
      <c r="H2578" s="359" t="str">
        <f>IFERROR(IF(OR(#REF!,#REF!,#REF!),H$3*$F2578,""),"n/a")</f>
        <v>n/a</v>
      </c>
      <c r="I2578" s="359" t="str">
        <f>IFERROR(IF(OR(#REF!,#REF!,#REF!),I$3*$F2578,""),"n/a")</f>
        <v>n/a</v>
      </c>
      <c r="J2578" s="359" t="str">
        <f>IFERROR(IF(OR(#REF!,#REF!,#REF!),J$3*$F2578,""),"n/a")</f>
        <v>n/a</v>
      </c>
      <c r="K2578" s="359" t="str">
        <f>IFERROR(IF(OR(#REF!,#REF!,#REF!),K$3*$F2578,""),"n/a")</f>
        <v>n/a</v>
      </c>
    </row>
    <row r="2579" spans="1:11" customFormat="1" ht="15.5" x14ac:dyDescent="0.35">
      <c r="A2579" s="8"/>
      <c r="B2579" s="574" t="s">
        <v>3108</v>
      </c>
      <c r="C2579" s="193" t="s">
        <v>3109</v>
      </c>
      <c r="D2579" s="309"/>
      <c r="E2579" s="309" t="s">
        <v>141</v>
      </c>
      <c r="F2579" s="393">
        <v>80.52</v>
      </c>
      <c r="G2579" s="358" t="s">
        <v>141</v>
      </c>
      <c r="H2579" s="359" t="str">
        <f>IFERROR(IF(OR(#REF!,#REF!,#REF!),H$3*$F2579,""),"n/a")</f>
        <v>n/a</v>
      </c>
      <c r="I2579" s="359" t="str">
        <f>IFERROR(IF(OR(#REF!,#REF!,#REF!),I$3*$F2579,""),"n/a")</f>
        <v>n/a</v>
      </c>
      <c r="J2579" s="359" t="str">
        <f>IFERROR(IF(OR(#REF!,#REF!,#REF!),J$3*$F2579,""),"n/a")</f>
        <v>n/a</v>
      </c>
      <c r="K2579" s="359" t="str">
        <f>IFERROR(IF(OR(#REF!,#REF!,#REF!),K$3*$F2579,""),"n/a")</f>
        <v>n/a</v>
      </c>
    </row>
    <row r="2580" spans="1:11" customFormat="1" ht="15.5" x14ac:dyDescent="0.35">
      <c r="A2580" s="8"/>
      <c r="B2580" s="574" t="s">
        <v>3110</v>
      </c>
      <c r="C2580" s="193" t="s">
        <v>3111</v>
      </c>
      <c r="D2580" s="309"/>
      <c r="E2580" s="309" t="s">
        <v>141</v>
      </c>
      <c r="F2580" s="393">
        <v>80.52</v>
      </c>
      <c r="G2580" s="358" t="s">
        <v>141</v>
      </c>
      <c r="H2580" s="359" t="str">
        <f>IFERROR(IF(OR(#REF!,#REF!,#REF!),H$3*$F2580,""),"n/a")</f>
        <v>n/a</v>
      </c>
      <c r="I2580" s="359" t="str">
        <f>IFERROR(IF(OR(#REF!,#REF!,#REF!),I$3*$F2580,""),"n/a")</f>
        <v>n/a</v>
      </c>
      <c r="J2580" s="359" t="str">
        <f>IFERROR(IF(OR(#REF!,#REF!,#REF!),J$3*$F2580,""),"n/a")</f>
        <v>n/a</v>
      </c>
      <c r="K2580" s="359" t="str">
        <f>IFERROR(IF(OR(#REF!,#REF!,#REF!),K$3*$F2580,""),"n/a")</f>
        <v>n/a</v>
      </c>
    </row>
    <row r="2581" spans="1:11" customFormat="1" ht="16" thickBot="1" x14ac:dyDescent="0.4">
      <c r="A2581" s="11"/>
      <c r="B2581" s="565" t="s">
        <v>3112</v>
      </c>
      <c r="C2581" s="391" t="s">
        <v>3113</v>
      </c>
      <c r="D2581" s="386"/>
      <c r="E2581" s="386" t="s">
        <v>141</v>
      </c>
      <c r="F2581" s="344">
        <v>80.52</v>
      </c>
      <c r="G2581" s="358" t="s">
        <v>141</v>
      </c>
      <c r="H2581" s="359" t="str">
        <f>IFERROR(IF(OR(#REF!,#REF!,#REF!),H$3*$F2581,""),"n/a")</f>
        <v>n/a</v>
      </c>
      <c r="I2581" s="359" t="str">
        <f>IFERROR(IF(OR(#REF!,#REF!,#REF!),I$3*$F2581,""),"n/a")</f>
        <v>n/a</v>
      </c>
      <c r="J2581" s="359" t="str">
        <f>IFERROR(IF(OR(#REF!,#REF!,#REF!),J$3*$F2581,""),"n/a")</f>
        <v>n/a</v>
      </c>
      <c r="K2581" s="359" t="str">
        <f>IFERROR(IF(OR(#REF!,#REF!,#REF!),K$3*$F2581,""),"n/a")</f>
        <v>n/a</v>
      </c>
    </row>
    <row r="2582" spans="1:11" customFormat="1" ht="15.5" x14ac:dyDescent="0.35">
      <c r="A2582" s="8"/>
      <c r="B2582" s="3" t="s">
        <v>2970</v>
      </c>
      <c r="C2582" s="110" t="s">
        <v>3114</v>
      </c>
      <c r="D2582" s="20"/>
      <c r="E2582" s="20" t="s">
        <v>141</v>
      </c>
      <c r="F2582" s="273">
        <v>80.52</v>
      </c>
      <c r="G2582" s="358" t="s">
        <v>141</v>
      </c>
      <c r="H2582" s="359" t="str">
        <f>IFERROR(IF(OR(#REF!,#REF!,#REF!),H$3*$F2582,""),"n/a")</f>
        <v>n/a</v>
      </c>
      <c r="I2582" s="359" t="str">
        <f>IFERROR(IF(OR(#REF!,#REF!,#REF!),I$3*$F2582,""),"n/a")</f>
        <v>n/a</v>
      </c>
      <c r="J2582" s="359" t="str">
        <f>IFERROR(IF(OR(#REF!,#REF!,#REF!),J$3*$F2582,""),"n/a")</f>
        <v>n/a</v>
      </c>
      <c r="K2582" s="359" t="str">
        <f>IFERROR(IF(OR(#REF!,#REF!,#REF!),K$3*$F2582,""),"n/a")</f>
        <v>n/a</v>
      </c>
    </row>
    <row r="2583" spans="1:11" customFormat="1" ht="15.5" x14ac:dyDescent="0.35">
      <c r="A2583" s="8"/>
      <c r="B2583" s="574" t="s">
        <v>2969</v>
      </c>
      <c r="C2583" s="193" t="s">
        <v>3115</v>
      </c>
      <c r="D2583" s="309"/>
      <c r="E2583" s="309" t="s">
        <v>141</v>
      </c>
      <c r="F2583" s="393">
        <v>80.52</v>
      </c>
      <c r="G2583" s="358" t="s">
        <v>141</v>
      </c>
      <c r="H2583" s="359" t="str">
        <f>IFERROR(IF(OR(#REF!,#REF!,#REF!),H$3*$F2583,""),"n/a")</f>
        <v>n/a</v>
      </c>
      <c r="I2583" s="359" t="str">
        <f>IFERROR(IF(OR(#REF!,#REF!,#REF!),I$3*$F2583,""),"n/a")</f>
        <v>n/a</v>
      </c>
      <c r="J2583" s="359" t="str">
        <f>IFERROR(IF(OR(#REF!,#REF!,#REF!),J$3*$F2583,""),"n/a")</f>
        <v>n/a</v>
      </c>
      <c r="K2583" s="359" t="str">
        <f>IFERROR(IF(OR(#REF!,#REF!,#REF!),K$3*$F2583,""),"n/a")</f>
        <v>n/a</v>
      </c>
    </row>
    <row r="2584" spans="1:11" customFormat="1" ht="15.5" x14ac:dyDescent="0.35">
      <c r="A2584" s="8" t="s">
        <v>9699</v>
      </c>
      <c r="B2584" s="574" t="s">
        <v>2975</v>
      </c>
      <c r="C2584" s="193" t="s">
        <v>3116</v>
      </c>
      <c r="D2584" s="309"/>
      <c r="E2584" s="309" t="s">
        <v>141</v>
      </c>
      <c r="F2584" s="393">
        <v>80.52</v>
      </c>
      <c r="G2584" s="358" t="s">
        <v>141</v>
      </c>
      <c r="H2584" s="359" t="str">
        <f>IFERROR(IF(OR(#REF!,#REF!,#REF!),H$3*$F2584,""),"n/a")</f>
        <v>n/a</v>
      </c>
      <c r="I2584" s="359" t="str">
        <f>IFERROR(IF(OR(#REF!,#REF!,#REF!),I$3*$F2584,""),"n/a")</f>
        <v>n/a</v>
      </c>
      <c r="J2584" s="359" t="str">
        <f>IFERROR(IF(OR(#REF!,#REF!,#REF!),J$3*$F2584,""),"n/a")</f>
        <v>n/a</v>
      </c>
      <c r="K2584" s="359" t="str">
        <f>IFERROR(IF(OR(#REF!,#REF!,#REF!),K$3*$F2584,""),"n/a")</f>
        <v>n/a</v>
      </c>
    </row>
    <row r="2585" spans="1:11" customFormat="1" ht="15.5" x14ac:dyDescent="0.35">
      <c r="A2585" s="8" t="s">
        <v>9700</v>
      </c>
      <c r="B2585" s="574" t="s">
        <v>3117</v>
      </c>
      <c r="C2585" s="193" t="s">
        <v>3118</v>
      </c>
      <c r="D2585" s="316"/>
      <c r="E2585" s="316" t="s">
        <v>141</v>
      </c>
      <c r="F2585" s="393">
        <v>89.34</v>
      </c>
      <c r="G2585" s="358" t="s">
        <v>141</v>
      </c>
      <c r="H2585" s="359" t="str">
        <f>IFERROR(IF(OR(#REF!,#REF!,#REF!),H$3*$F2585,""),"n/a")</f>
        <v>n/a</v>
      </c>
      <c r="I2585" s="359" t="str">
        <f>IFERROR(IF(OR(#REF!,#REF!,#REF!),I$3*$F2585,""),"n/a")</f>
        <v>n/a</v>
      </c>
      <c r="J2585" s="359" t="str">
        <f>IFERROR(IF(OR(#REF!,#REF!,#REF!),J$3*$F2585,""),"n/a")</f>
        <v>n/a</v>
      </c>
      <c r="K2585" s="359" t="str">
        <f>IFERROR(IF(OR(#REF!,#REF!,#REF!),K$3*$F2585,""),"n/a")</f>
        <v>n/a</v>
      </c>
    </row>
    <row r="2586" spans="1:11" customFormat="1" ht="15.5" x14ac:dyDescent="0.35">
      <c r="A2586" s="8"/>
      <c r="B2586" s="574" t="s">
        <v>3119</v>
      </c>
      <c r="C2586" s="193" t="s">
        <v>3120</v>
      </c>
      <c r="D2586" s="309"/>
      <c r="E2586" s="309" t="s">
        <v>141</v>
      </c>
      <c r="F2586" s="393">
        <v>89.34</v>
      </c>
      <c r="G2586" s="358" t="s">
        <v>141</v>
      </c>
      <c r="H2586" s="359" t="str">
        <f>IFERROR(IF(OR(#REF!,#REF!,#REF!),H$3*$F2586,""),"n/a")</f>
        <v>n/a</v>
      </c>
      <c r="I2586" s="359" t="str">
        <f>IFERROR(IF(OR(#REF!,#REF!,#REF!),I$3*$F2586,""),"n/a")</f>
        <v>n/a</v>
      </c>
      <c r="J2586" s="359" t="str">
        <f>IFERROR(IF(OR(#REF!,#REF!,#REF!),J$3*$F2586,""),"n/a")</f>
        <v>n/a</v>
      </c>
      <c r="K2586" s="359" t="str">
        <f>IFERROR(IF(OR(#REF!,#REF!,#REF!),K$3*$F2586,""),"n/a")</f>
        <v>n/a</v>
      </c>
    </row>
    <row r="2587" spans="1:11" customFormat="1" ht="15.5" x14ac:dyDescent="0.35">
      <c r="A2587" s="8" t="s">
        <v>9701</v>
      </c>
      <c r="B2587" s="574" t="s">
        <v>2976</v>
      </c>
      <c r="C2587" s="193" t="s">
        <v>3121</v>
      </c>
      <c r="D2587" s="309"/>
      <c r="E2587" s="309" t="s">
        <v>141</v>
      </c>
      <c r="F2587" s="393">
        <v>138.99</v>
      </c>
      <c r="G2587" s="358" t="s">
        <v>141</v>
      </c>
      <c r="H2587" s="359" t="str">
        <f>IFERROR(IF(OR(#REF!,#REF!,#REF!),H$3*$F2587,""),"n/a")</f>
        <v>n/a</v>
      </c>
      <c r="I2587" s="359" t="str">
        <f>IFERROR(IF(OR(#REF!,#REF!,#REF!),I$3*$F2587,""),"n/a")</f>
        <v>n/a</v>
      </c>
      <c r="J2587" s="359" t="str">
        <f>IFERROR(IF(OR(#REF!,#REF!,#REF!),J$3*$F2587,""),"n/a")</f>
        <v>n/a</v>
      </c>
      <c r="K2587" s="359" t="str">
        <f>IFERROR(IF(OR(#REF!,#REF!,#REF!),K$3*$F2587,""),"n/a")</f>
        <v>n/a</v>
      </c>
    </row>
    <row r="2588" spans="1:11" customFormat="1" ht="15.5" x14ac:dyDescent="0.35">
      <c r="A2588" s="8"/>
      <c r="B2588" s="574" t="s">
        <v>3122</v>
      </c>
      <c r="C2588" s="193" t="s">
        <v>3123</v>
      </c>
      <c r="D2588" s="309"/>
      <c r="E2588" s="309"/>
      <c r="F2588" s="393">
        <v>138.99</v>
      </c>
      <c r="G2588" s="358" t="s">
        <v>141</v>
      </c>
      <c r="H2588" s="359" t="str">
        <f>IFERROR(IF(OR(#REF!,#REF!,#REF!),H$3*$F2588,""),"n/a")</f>
        <v>n/a</v>
      </c>
      <c r="I2588" s="359" t="str">
        <f>IFERROR(IF(OR(#REF!,#REF!,#REF!),I$3*$F2588,""),"n/a")</f>
        <v>n/a</v>
      </c>
      <c r="J2588" s="359" t="str">
        <f>IFERROR(IF(OR(#REF!,#REF!,#REF!),J$3*$F2588,""),"n/a")</f>
        <v>n/a</v>
      </c>
      <c r="K2588" s="359" t="str">
        <f>IFERROR(IF(OR(#REF!,#REF!,#REF!),K$3*$F2588,""),"n/a")</f>
        <v>n/a</v>
      </c>
    </row>
    <row r="2589" spans="1:11" customFormat="1" ht="15.5" x14ac:dyDescent="0.35">
      <c r="A2589" s="8"/>
      <c r="B2589" s="574" t="s">
        <v>3124</v>
      </c>
      <c r="C2589" s="193" t="s">
        <v>3125</v>
      </c>
      <c r="D2589" s="309"/>
      <c r="E2589" s="309"/>
      <c r="F2589" s="393">
        <v>138.99</v>
      </c>
      <c r="G2589" s="358" t="s">
        <v>141</v>
      </c>
      <c r="H2589" s="359" t="str">
        <f>IFERROR(IF(OR(#REF!,#REF!,#REF!),H$3*$F2589,""),"n/a")</f>
        <v>n/a</v>
      </c>
      <c r="I2589" s="359" t="str">
        <f>IFERROR(IF(OR(#REF!,#REF!,#REF!),I$3*$F2589,""),"n/a")</f>
        <v>n/a</v>
      </c>
      <c r="J2589" s="359" t="str">
        <f>IFERROR(IF(OR(#REF!,#REF!,#REF!),J$3*$F2589,""),"n/a")</f>
        <v>n/a</v>
      </c>
      <c r="K2589" s="359" t="str">
        <f>IFERROR(IF(OR(#REF!,#REF!,#REF!),K$3*$F2589,""),"n/a")</f>
        <v>n/a</v>
      </c>
    </row>
    <row r="2590" spans="1:11" customFormat="1" ht="15.5" x14ac:dyDescent="0.35">
      <c r="A2590" s="8"/>
      <c r="B2590" s="574" t="s">
        <v>3126</v>
      </c>
      <c r="C2590" s="193" t="s">
        <v>3127</v>
      </c>
      <c r="D2590" s="309"/>
      <c r="E2590" s="309" t="s">
        <v>141</v>
      </c>
      <c r="F2590" s="393">
        <v>138.99</v>
      </c>
      <c r="G2590" s="358" t="s">
        <v>141</v>
      </c>
      <c r="H2590" s="359" t="str">
        <f>IFERROR(IF(OR(#REF!,#REF!,#REF!),H$3*$F2590,""),"n/a")</f>
        <v>n/a</v>
      </c>
      <c r="I2590" s="359" t="str">
        <f>IFERROR(IF(OR(#REF!,#REF!,#REF!),I$3*$F2590,""),"n/a")</f>
        <v>n/a</v>
      </c>
      <c r="J2590" s="359" t="str">
        <f>IFERROR(IF(OR(#REF!,#REF!,#REF!),J$3*$F2590,""),"n/a")</f>
        <v>n/a</v>
      </c>
      <c r="K2590" s="359" t="str">
        <f>IFERROR(IF(OR(#REF!,#REF!,#REF!),K$3*$F2590,""),"n/a")</f>
        <v>n/a</v>
      </c>
    </row>
    <row r="2591" spans="1:11" customFormat="1" ht="15.5" x14ac:dyDescent="0.35">
      <c r="A2591" s="8"/>
      <c r="B2591" s="574" t="s">
        <v>3128</v>
      </c>
      <c r="C2591" s="193" t="s">
        <v>3129</v>
      </c>
      <c r="D2591" s="309"/>
      <c r="E2591" s="309"/>
      <c r="F2591" s="393">
        <v>138.99</v>
      </c>
      <c r="G2591" s="358" t="s">
        <v>141</v>
      </c>
      <c r="H2591" s="359" t="str">
        <f>IFERROR(IF(OR(#REF!,#REF!,#REF!),H$3*$F2591,""),"n/a")</f>
        <v>n/a</v>
      </c>
      <c r="I2591" s="359" t="str">
        <f>IFERROR(IF(OR(#REF!,#REF!,#REF!),I$3*$F2591,""),"n/a")</f>
        <v>n/a</v>
      </c>
      <c r="J2591" s="359" t="str">
        <f>IFERROR(IF(OR(#REF!,#REF!,#REF!),J$3*$F2591,""),"n/a")</f>
        <v>n/a</v>
      </c>
      <c r="K2591" s="359" t="str">
        <f>IFERROR(IF(OR(#REF!,#REF!,#REF!),K$3*$F2591,""),"n/a")</f>
        <v>n/a</v>
      </c>
    </row>
    <row r="2592" spans="1:11" customFormat="1" ht="15.5" x14ac:dyDescent="0.35">
      <c r="A2592" s="8"/>
      <c r="B2592" s="574" t="s">
        <v>2976</v>
      </c>
      <c r="C2592" s="193" t="s">
        <v>3130</v>
      </c>
      <c r="D2592" s="316"/>
      <c r="E2592" s="316" t="s">
        <v>141</v>
      </c>
      <c r="F2592" s="393">
        <v>138.99</v>
      </c>
      <c r="G2592" s="358" t="s">
        <v>141</v>
      </c>
      <c r="H2592" s="359" t="str">
        <f>IFERROR(IF(OR(#REF!,#REF!,#REF!),H$3*$F2592,""),"n/a")</f>
        <v>n/a</v>
      </c>
      <c r="I2592" s="359" t="str">
        <f>IFERROR(IF(OR(#REF!,#REF!,#REF!),I$3*$F2592,""),"n/a")</f>
        <v>n/a</v>
      </c>
      <c r="J2592" s="359" t="str">
        <f>IFERROR(IF(OR(#REF!,#REF!,#REF!),J$3*$F2592,""),"n/a")</f>
        <v>n/a</v>
      </c>
      <c r="K2592" s="359" t="str">
        <f>IFERROR(IF(OR(#REF!,#REF!,#REF!),K$3*$F2592,""),"n/a")</f>
        <v>n/a</v>
      </c>
    </row>
    <row r="2593" spans="1:11" customFormat="1" ht="15.5" x14ac:dyDescent="0.35">
      <c r="A2593" s="8"/>
      <c r="B2593" s="574" t="s">
        <v>3131</v>
      </c>
      <c r="C2593" s="193" t="s">
        <v>3132</v>
      </c>
      <c r="D2593" s="309"/>
      <c r="E2593" s="309" t="s">
        <v>141</v>
      </c>
      <c r="F2593" s="393">
        <v>138.99</v>
      </c>
      <c r="G2593" s="358" t="s">
        <v>141</v>
      </c>
      <c r="H2593" s="359" t="str">
        <f>IFERROR(IF(OR(#REF!,#REF!,#REF!),H$3*$F2593,""),"n/a")</f>
        <v>n/a</v>
      </c>
      <c r="I2593" s="359" t="str">
        <f>IFERROR(IF(OR(#REF!,#REF!,#REF!),I$3*$F2593,""),"n/a")</f>
        <v>n/a</v>
      </c>
      <c r="J2593" s="359" t="str">
        <f>IFERROR(IF(OR(#REF!,#REF!,#REF!),J$3*$F2593,""),"n/a")</f>
        <v>n/a</v>
      </c>
      <c r="K2593" s="359" t="str">
        <f>IFERROR(IF(OR(#REF!,#REF!,#REF!),K$3*$F2593,""),"n/a")</f>
        <v>n/a</v>
      </c>
    </row>
    <row r="2594" spans="1:11" customFormat="1" ht="15.5" x14ac:dyDescent="0.35">
      <c r="A2594" s="8"/>
      <c r="B2594" s="574" t="s">
        <v>3133</v>
      </c>
      <c r="C2594" s="193" t="s">
        <v>3134</v>
      </c>
      <c r="D2594" s="309"/>
      <c r="E2594" s="309" t="s">
        <v>141</v>
      </c>
      <c r="F2594" s="393">
        <v>138.99</v>
      </c>
      <c r="G2594" s="358" t="s">
        <v>141</v>
      </c>
      <c r="H2594" s="359" t="str">
        <f>IFERROR(IF(OR(#REF!,#REF!,#REF!),H$3*$F2594,""),"n/a")</f>
        <v>n/a</v>
      </c>
      <c r="I2594" s="359" t="str">
        <f>IFERROR(IF(OR(#REF!,#REF!,#REF!),I$3*$F2594,""),"n/a")</f>
        <v>n/a</v>
      </c>
      <c r="J2594" s="359" t="str">
        <f>IFERROR(IF(OR(#REF!,#REF!,#REF!),J$3*$F2594,""),"n/a")</f>
        <v>n/a</v>
      </c>
      <c r="K2594" s="359" t="str">
        <f>IFERROR(IF(OR(#REF!,#REF!,#REF!),K$3*$F2594,""),"n/a")</f>
        <v>n/a</v>
      </c>
    </row>
    <row r="2595" spans="1:11" customFormat="1" ht="15.5" x14ac:dyDescent="0.35">
      <c r="A2595" s="8"/>
      <c r="B2595" s="574" t="s">
        <v>3135</v>
      </c>
      <c r="C2595" s="193" t="s">
        <v>3136</v>
      </c>
      <c r="D2595" s="310"/>
      <c r="E2595" s="309"/>
      <c r="F2595" s="271">
        <v>138.99</v>
      </c>
      <c r="G2595" s="358" t="s">
        <v>141</v>
      </c>
      <c r="H2595" s="359" t="str">
        <f>IFERROR(IF(OR(#REF!,#REF!,#REF!),H$3*$F2595,""),"n/a")</f>
        <v>n/a</v>
      </c>
      <c r="I2595" s="359" t="str">
        <f>IFERROR(IF(OR(#REF!,#REF!,#REF!),I$3*$F2595,""),"n/a")</f>
        <v>n/a</v>
      </c>
      <c r="J2595" s="359" t="str">
        <f>IFERROR(IF(OR(#REF!,#REF!,#REF!),J$3*$F2595,""),"n/a")</f>
        <v>n/a</v>
      </c>
      <c r="K2595" s="359" t="str">
        <f>IFERROR(IF(OR(#REF!,#REF!,#REF!),K$3*$F2595,""),"n/a")</f>
        <v>n/a</v>
      </c>
    </row>
    <row r="2596" spans="1:11" customFormat="1" ht="16" thickBot="1" x14ac:dyDescent="0.4">
      <c r="A2596" s="11"/>
      <c r="B2596" s="565" t="s">
        <v>3137</v>
      </c>
      <c r="C2596" s="391" t="s">
        <v>3138</v>
      </c>
      <c r="D2596" s="386"/>
      <c r="E2596" s="40"/>
      <c r="F2596" s="344">
        <v>138.99</v>
      </c>
      <c r="G2596" s="358" t="s">
        <v>141</v>
      </c>
      <c r="H2596" s="359" t="str">
        <f>IFERROR(IF(OR(#REF!,#REF!,#REF!),H$3*$F2596,""),"n/a")</f>
        <v>n/a</v>
      </c>
      <c r="I2596" s="359" t="str">
        <f>IFERROR(IF(OR(#REF!,#REF!,#REF!),I$3*$F2596,""),"n/a")</f>
        <v>n/a</v>
      </c>
      <c r="J2596" s="359" t="str">
        <f>IFERROR(IF(OR(#REF!,#REF!,#REF!),J$3*$F2596,""),"n/a")</f>
        <v>n/a</v>
      </c>
      <c r="K2596" s="359" t="str">
        <f>IFERROR(IF(OR(#REF!,#REF!,#REF!),K$3*$F2596,""),"n/a")</f>
        <v>n/a</v>
      </c>
    </row>
    <row r="2597" spans="1:11" customFormat="1" ht="15.5" x14ac:dyDescent="0.35">
      <c r="A2597" s="8"/>
      <c r="B2597" s="3" t="s">
        <v>3139</v>
      </c>
      <c r="C2597" s="110" t="s">
        <v>3140</v>
      </c>
      <c r="D2597" s="20"/>
      <c r="E2597" s="53"/>
      <c r="F2597" s="273">
        <v>138.99</v>
      </c>
      <c r="G2597" s="358" t="s">
        <v>141</v>
      </c>
      <c r="H2597" s="359" t="str">
        <f>IFERROR(IF(OR(#REF!,#REF!,#REF!),H$3*$F2597,""),"n/a")</f>
        <v>n/a</v>
      </c>
      <c r="I2597" s="359" t="str">
        <f>IFERROR(IF(OR(#REF!,#REF!,#REF!),I$3*$F2597,""),"n/a")</f>
        <v>n/a</v>
      </c>
      <c r="J2597" s="359" t="str">
        <f>IFERROR(IF(OR(#REF!,#REF!,#REF!),J$3*$F2597,""),"n/a")</f>
        <v>n/a</v>
      </c>
      <c r="K2597" s="359" t="str">
        <f>IFERROR(IF(OR(#REF!,#REF!,#REF!),K$3*$F2597,""),"n/a")</f>
        <v>n/a</v>
      </c>
    </row>
    <row r="2598" spans="1:11" customFormat="1" ht="16" thickBot="1" x14ac:dyDescent="0.4">
      <c r="A2598" s="11"/>
      <c r="B2598" s="565" t="s">
        <v>3141</v>
      </c>
      <c r="C2598" s="391" t="s">
        <v>3142</v>
      </c>
      <c r="D2598" s="386"/>
      <c r="E2598" s="384" t="s">
        <v>141</v>
      </c>
      <c r="F2598" s="344">
        <v>138.99</v>
      </c>
      <c r="G2598" s="358" t="s">
        <v>141</v>
      </c>
      <c r="H2598" s="359" t="str">
        <f>IFERROR(IF(OR(#REF!,#REF!,#REF!),H$3*$F2598,""),"n/a")</f>
        <v>n/a</v>
      </c>
      <c r="I2598" s="359" t="str">
        <f>IFERROR(IF(OR(#REF!,#REF!,#REF!),I$3*$F2598,""),"n/a")</f>
        <v>n/a</v>
      </c>
      <c r="J2598" s="359" t="str">
        <f>IFERROR(IF(OR(#REF!,#REF!,#REF!),J$3*$F2598,""),"n/a")</f>
        <v>n/a</v>
      </c>
      <c r="K2598" s="359" t="str">
        <f>IFERROR(IF(OR(#REF!,#REF!,#REF!),K$3*$F2598,""),"n/a")</f>
        <v>n/a</v>
      </c>
    </row>
    <row r="2599" spans="1:11" customFormat="1" ht="15.5" x14ac:dyDescent="0.35">
      <c r="A2599" s="10"/>
      <c r="B2599" s="16" t="s">
        <v>3143</v>
      </c>
      <c r="C2599" s="108" t="s">
        <v>3144</v>
      </c>
      <c r="D2599" s="18"/>
      <c r="E2599" s="52" t="s">
        <v>141</v>
      </c>
      <c r="F2599" s="298">
        <v>138.99</v>
      </c>
      <c r="G2599" s="358" t="s">
        <v>141</v>
      </c>
      <c r="H2599" s="359" t="str">
        <f>IFERROR(IF(OR(#REF!,#REF!,#REF!),H$3*$F2599,""),"n/a")</f>
        <v>n/a</v>
      </c>
      <c r="I2599" s="359" t="str">
        <f>IFERROR(IF(OR(#REF!,#REF!,#REF!),I$3*$F2599,""),"n/a")</f>
        <v>n/a</v>
      </c>
      <c r="J2599" s="359" t="str">
        <f>IFERROR(IF(OR(#REF!,#REF!,#REF!),J$3*$F2599,""),"n/a")</f>
        <v>n/a</v>
      </c>
      <c r="K2599" s="359" t="str">
        <f>IFERROR(IF(OR(#REF!,#REF!,#REF!),K$3*$F2599,""),"n/a")</f>
        <v>n/a</v>
      </c>
    </row>
    <row r="2600" spans="1:11" customFormat="1" ht="16" thickBot="1" x14ac:dyDescent="0.4">
      <c r="A2600" s="8"/>
      <c r="B2600" s="221" t="s">
        <v>3145</v>
      </c>
      <c r="C2600" s="247" t="s">
        <v>3146</v>
      </c>
      <c r="D2600" s="222"/>
      <c r="E2600" s="242"/>
      <c r="F2600" s="274">
        <v>138.99</v>
      </c>
      <c r="G2600" s="358" t="s">
        <v>141</v>
      </c>
      <c r="H2600" s="359" t="str">
        <f>IFERROR(IF(OR(#REF!,#REF!,#REF!),H$3*$F2600,""),"n/a")</f>
        <v>n/a</v>
      </c>
      <c r="I2600" s="359" t="str">
        <f>IFERROR(IF(OR(#REF!,#REF!,#REF!),I$3*$F2600,""),"n/a")</f>
        <v>n/a</v>
      </c>
      <c r="J2600" s="359" t="str">
        <f>IFERROR(IF(OR(#REF!,#REF!,#REF!),J$3*$F2600,""),"n/a")</f>
        <v>n/a</v>
      </c>
      <c r="K2600" s="359" t="str">
        <f>IFERROR(IF(OR(#REF!,#REF!,#REF!),K$3*$F2600,""),"n/a")</f>
        <v>n/a</v>
      </c>
    </row>
    <row r="2601" spans="1:11" customFormat="1" ht="15.5" x14ac:dyDescent="0.35">
      <c r="A2601" s="10"/>
      <c r="B2601" s="16" t="s">
        <v>3147</v>
      </c>
      <c r="C2601" s="108" t="s">
        <v>3148</v>
      </c>
      <c r="D2601" s="18"/>
      <c r="E2601" s="52"/>
      <c r="F2601" s="276">
        <v>138.99</v>
      </c>
      <c r="G2601" s="358" t="s">
        <v>141</v>
      </c>
      <c r="H2601" s="359" t="str">
        <f>IFERROR(IF(OR(#REF!,#REF!,#REF!),H$3*$F2601,""),"n/a")</f>
        <v>n/a</v>
      </c>
      <c r="I2601" s="359" t="str">
        <f>IFERROR(IF(OR(#REF!,#REF!,#REF!),I$3*$F2601,""),"n/a")</f>
        <v>n/a</v>
      </c>
      <c r="J2601" s="359" t="str">
        <f>IFERROR(IF(OR(#REF!,#REF!,#REF!),J$3*$F2601,""),"n/a")</f>
        <v>n/a</v>
      </c>
      <c r="K2601" s="359" t="str">
        <f>IFERROR(IF(OR(#REF!,#REF!,#REF!),K$3*$F2601,""),"n/a")</f>
        <v>n/a</v>
      </c>
    </row>
    <row r="2602" spans="1:11" customFormat="1" ht="15.5" x14ac:dyDescent="0.35">
      <c r="A2602" s="8"/>
      <c r="B2602" s="574" t="s">
        <v>3149</v>
      </c>
      <c r="C2602" s="193" t="s">
        <v>3150</v>
      </c>
      <c r="D2602" s="309"/>
      <c r="E2602" s="310" t="s">
        <v>141</v>
      </c>
      <c r="F2602" s="393">
        <v>138.99</v>
      </c>
      <c r="G2602" s="358" t="s">
        <v>141</v>
      </c>
      <c r="H2602" s="359" t="str">
        <f>IFERROR(IF(OR(#REF!,#REF!,#REF!),H$3*$F2602,""),"n/a")</f>
        <v>n/a</v>
      </c>
      <c r="I2602" s="359" t="str">
        <f>IFERROR(IF(OR(#REF!,#REF!,#REF!),I$3*$F2602,""),"n/a")</f>
        <v>n/a</v>
      </c>
      <c r="J2602" s="359" t="str">
        <f>IFERROR(IF(OR(#REF!,#REF!,#REF!),J$3*$F2602,""),"n/a")</f>
        <v>n/a</v>
      </c>
      <c r="K2602" s="359" t="str">
        <f>IFERROR(IF(OR(#REF!,#REF!,#REF!),K$3*$F2602,""),"n/a")</f>
        <v>n/a</v>
      </c>
    </row>
    <row r="2603" spans="1:11" customFormat="1" ht="16" thickBot="1" x14ac:dyDescent="0.4">
      <c r="A2603" s="11"/>
      <c r="B2603" s="565" t="s">
        <v>3151</v>
      </c>
      <c r="C2603" s="391" t="s">
        <v>3152</v>
      </c>
      <c r="D2603" s="386"/>
      <c r="E2603" s="384" t="s">
        <v>141</v>
      </c>
      <c r="F2603" s="344">
        <v>138.99</v>
      </c>
      <c r="G2603" s="358" t="s">
        <v>141</v>
      </c>
      <c r="H2603" s="359" t="str">
        <f>IFERROR(IF(OR(#REF!,#REF!,#REF!),H$3*$F2603,""),"n/a")</f>
        <v>n/a</v>
      </c>
      <c r="I2603" s="359" t="str">
        <f>IFERROR(IF(OR(#REF!,#REF!,#REF!),I$3*$F2603,""),"n/a")</f>
        <v>n/a</v>
      </c>
      <c r="J2603" s="359" t="str">
        <f>IFERROR(IF(OR(#REF!,#REF!,#REF!),J$3*$F2603,""),"n/a")</f>
        <v>n/a</v>
      </c>
      <c r="K2603" s="359" t="str">
        <f>IFERROR(IF(OR(#REF!,#REF!,#REF!),K$3*$F2603,""),"n/a")</f>
        <v>n/a</v>
      </c>
    </row>
    <row r="2604" spans="1:11" customFormat="1" ht="15.5" x14ac:dyDescent="0.35">
      <c r="A2604" s="10"/>
      <c r="B2604" s="16" t="s">
        <v>3153</v>
      </c>
      <c r="C2604" s="108" t="s">
        <v>3154</v>
      </c>
      <c r="D2604" s="18"/>
      <c r="E2604" s="52" t="s">
        <v>141</v>
      </c>
      <c r="F2604" s="276">
        <v>138.99</v>
      </c>
      <c r="G2604" s="358" t="s">
        <v>141</v>
      </c>
      <c r="H2604" s="359" t="str">
        <f>IFERROR(IF(OR(#REF!,#REF!,#REF!),H$3*$F2604,""),"n/a")</f>
        <v>n/a</v>
      </c>
      <c r="I2604" s="359" t="str">
        <f>IFERROR(IF(OR(#REF!,#REF!,#REF!),I$3*$F2604,""),"n/a")</f>
        <v>n/a</v>
      </c>
      <c r="J2604" s="359" t="str">
        <f>IFERROR(IF(OR(#REF!,#REF!,#REF!),J$3*$F2604,""),"n/a")</f>
        <v>n/a</v>
      </c>
      <c r="K2604" s="359" t="str">
        <f>IFERROR(IF(OR(#REF!,#REF!,#REF!),K$3*$F2604,""),"n/a")</f>
        <v>n/a</v>
      </c>
    </row>
    <row r="2605" spans="1:11" customFormat="1" ht="15.5" x14ac:dyDescent="0.35">
      <c r="A2605" s="8" t="s">
        <v>3155</v>
      </c>
      <c r="B2605" s="574" t="s">
        <v>3156</v>
      </c>
      <c r="C2605" s="193" t="s">
        <v>3157</v>
      </c>
      <c r="D2605" s="309"/>
      <c r="E2605" s="310" t="s">
        <v>141</v>
      </c>
      <c r="F2605" s="393">
        <v>131.27000000000001</v>
      </c>
      <c r="G2605" s="358" t="s">
        <v>141</v>
      </c>
      <c r="H2605" s="359" t="str">
        <f>IFERROR(IF(OR(#REF!,#REF!,#REF!),H$3*$F2605,""),"n/a")</f>
        <v>n/a</v>
      </c>
      <c r="I2605" s="359" t="str">
        <f>IFERROR(IF(OR(#REF!,#REF!,#REF!),I$3*$F2605,""),"n/a")</f>
        <v>n/a</v>
      </c>
      <c r="J2605" s="359" t="str">
        <f>IFERROR(IF(OR(#REF!,#REF!,#REF!),J$3*$F2605,""),"n/a")</f>
        <v>n/a</v>
      </c>
      <c r="K2605" s="359" t="str">
        <f>IFERROR(IF(OR(#REF!,#REF!,#REF!),K$3*$F2605,""),"n/a")</f>
        <v>n/a</v>
      </c>
    </row>
    <row r="2606" spans="1:11" customFormat="1" ht="15.5" x14ac:dyDescent="0.35">
      <c r="A2606" s="8"/>
      <c r="B2606" s="574" t="s">
        <v>3158</v>
      </c>
      <c r="C2606" s="193" t="s">
        <v>3159</v>
      </c>
      <c r="D2606" s="309"/>
      <c r="E2606" s="310"/>
      <c r="F2606" s="393">
        <v>131.27000000000001</v>
      </c>
      <c r="G2606" s="358" t="s">
        <v>141</v>
      </c>
      <c r="H2606" s="359" t="str">
        <f>IFERROR(IF(OR(#REF!,#REF!,#REF!),H$3*$F2606,""),"n/a")</f>
        <v>n/a</v>
      </c>
      <c r="I2606" s="359" t="str">
        <f>IFERROR(IF(OR(#REF!,#REF!,#REF!),I$3*$F2606,""),"n/a")</f>
        <v>n/a</v>
      </c>
      <c r="J2606" s="359" t="str">
        <f>IFERROR(IF(OR(#REF!,#REF!,#REF!),J$3*$F2606,""),"n/a")</f>
        <v>n/a</v>
      </c>
      <c r="K2606" s="359" t="str">
        <f>IFERROR(IF(OR(#REF!,#REF!,#REF!),K$3*$F2606,""),"n/a")</f>
        <v>n/a</v>
      </c>
    </row>
    <row r="2607" spans="1:11" customFormat="1" ht="16" thickBot="1" x14ac:dyDescent="0.4">
      <c r="A2607" s="8"/>
      <c r="B2607" s="221" t="s">
        <v>524</v>
      </c>
      <c r="C2607" s="247" t="s">
        <v>525</v>
      </c>
      <c r="D2607" s="222"/>
      <c r="E2607" s="242"/>
      <c r="F2607" s="274">
        <v>131.27000000000001</v>
      </c>
      <c r="G2607" s="358" t="s">
        <v>141</v>
      </c>
      <c r="H2607" s="359" t="str">
        <f>IFERROR(IF(OR(#REF!,#REF!,#REF!),H$3*$F2607,""),"n/a")</f>
        <v>n/a</v>
      </c>
      <c r="I2607" s="359" t="str">
        <f>IFERROR(IF(OR(#REF!,#REF!,#REF!),I$3*$F2607,""),"n/a")</f>
        <v>n/a</v>
      </c>
      <c r="J2607" s="359" t="str">
        <f>IFERROR(IF(OR(#REF!,#REF!,#REF!),J$3*$F2607,""),"n/a")</f>
        <v>n/a</v>
      </c>
      <c r="K2607" s="359" t="str">
        <f>IFERROR(IF(OR(#REF!,#REF!,#REF!),K$3*$F2607,""),"n/a")</f>
        <v>n/a</v>
      </c>
    </row>
    <row r="2608" spans="1:11" customFormat="1" ht="40.15" customHeight="1" thickBot="1" x14ac:dyDescent="0.4">
      <c r="A2608" s="74"/>
      <c r="B2608" s="5" t="s">
        <v>3160</v>
      </c>
      <c r="C2608" s="109" t="s">
        <v>3161</v>
      </c>
      <c r="D2608" s="94"/>
      <c r="E2608" s="94"/>
      <c r="F2608" s="189">
        <v>131.27000000000001</v>
      </c>
      <c r="G2608" s="358" t="s">
        <v>141</v>
      </c>
      <c r="H2608" s="359" t="str">
        <f>IFERROR(IF(OR(#REF!,#REF!,#REF!),H$3*$F2608,""),"n/a")</f>
        <v>n/a</v>
      </c>
      <c r="I2608" s="359" t="str">
        <f>IFERROR(IF(OR(#REF!,#REF!,#REF!),I$3*$F2608,""),"n/a")</f>
        <v>n/a</v>
      </c>
      <c r="J2608" s="359" t="str">
        <f>IFERROR(IF(OR(#REF!,#REF!,#REF!),J$3*$F2608,""),"n/a")</f>
        <v>n/a</v>
      </c>
      <c r="K2608" s="359" t="str">
        <f>IFERROR(IF(OR(#REF!,#REF!,#REF!),K$3*$F2608,""),"n/a")</f>
        <v>n/a</v>
      </c>
    </row>
    <row r="2609" spans="1:11" customFormat="1" ht="15.5" x14ac:dyDescent="0.35">
      <c r="A2609" s="8"/>
      <c r="B2609" s="3" t="s">
        <v>3162</v>
      </c>
      <c r="C2609" s="110" t="s">
        <v>3163</v>
      </c>
      <c r="D2609" s="20"/>
      <c r="E2609" s="53"/>
      <c r="F2609" s="273">
        <v>131.27000000000001</v>
      </c>
      <c r="G2609" s="358" t="s">
        <v>141</v>
      </c>
      <c r="H2609" s="359" t="str">
        <f>IFERROR(IF(OR(#REF!,#REF!,#REF!),H$3*$F2609,""),"n/a")</f>
        <v>n/a</v>
      </c>
      <c r="I2609" s="359" t="str">
        <f>IFERROR(IF(OR(#REF!,#REF!,#REF!),I$3*$F2609,""),"n/a")</f>
        <v>n/a</v>
      </c>
      <c r="J2609" s="359" t="str">
        <f>IFERROR(IF(OR(#REF!,#REF!,#REF!),J$3*$F2609,""),"n/a")</f>
        <v>n/a</v>
      </c>
      <c r="K2609" s="359" t="str">
        <f>IFERROR(IF(OR(#REF!,#REF!,#REF!),K$3*$F2609,""),"n/a")</f>
        <v>n/a</v>
      </c>
    </row>
    <row r="2610" spans="1:11" customFormat="1" ht="15.5" x14ac:dyDescent="0.35">
      <c r="A2610" s="8"/>
      <c r="B2610" s="574" t="s">
        <v>3164</v>
      </c>
      <c r="C2610" s="110" t="s">
        <v>3165</v>
      </c>
      <c r="D2610" s="309"/>
      <c r="E2610" s="310"/>
      <c r="F2610" s="393">
        <v>131.27000000000001</v>
      </c>
      <c r="G2610" s="358" t="s">
        <v>141</v>
      </c>
      <c r="H2610" s="359" t="str">
        <f>IFERROR(IF(OR(#REF!,#REF!,#REF!),H$3*$F2610,""),"n/a")</f>
        <v>n/a</v>
      </c>
      <c r="I2610" s="359" t="str">
        <f>IFERROR(IF(OR(#REF!,#REF!,#REF!),I$3*$F2610,""),"n/a")</f>
        <v>n/a</v>
      </c>
      <c r="J2610" s="359" t="str">
        <f>IFERROR(IF(OR(#REF!,#REF!,#REF!),J$3*$F2610,""),"n/a")</f>
        <v>n/a</v>
      </c>
      <c r="K2610" s="359" t="str">
        <f>IFERROR(IF(OR(#REF!,#REF!,#REF!),K$3*$F2610,""),"n/a")</f>
        <v>n/a</v>
      </c>
    </row>
    <row r="2611" spans="1:11" customFormat="1" ht="16" thickBot="1" x14ac:dyDescent="0.4">
      <c r="A2611" s="11"/>
      <c r="B2611" s="565" t="s">
        <v>3166</v>
      </c>
      <c r="C2611" s="169" t="s">
        <v>3167</v>
      </c>
      <c r="D2611" s="386"/>
      <c r="E2611" s="386"/>
      <c r="F2611" s="297">
        <v>131.27000000000001</v>
      </c>
      <c r="G2611" s="358" t="s">
        <v>141</v>
      </c>
      <c r="H2611" s="359" t="str">
        <f>IFERROR(IF(OR(#REF!,#REF!,#REF!),H$3*$F2611,""),"n/a")</f>
        <v>n/a</v>
      </c>
      <c r="I2611" s="359" t="str">
        <f>IFERROR(IF(OR(#REF!,#REF!,#REF!),I$3*$F2611,""),"n/a")</f>
        <v>n/a</v>
      </c>
      <c r="J2611" s="359" t="str">
        <f>IFERROR(IF(OR(#REF!,#REF!,#REF!),J$3*$F2611,""),"n/a")</f>
        <v>n/a</v>
      </c>
      <c r="K2611" s="359" t="str">
        <f>IFERROR(IF(OR(#REF!,#REF!,#REF!),K$3*$F2611,""),"n/a")</f>
        <v>n/a</v>
      </c>
    </row>
    <row r="2612" spans="1:11" customFormat="1" ht="15.5" x14ac:dyDescent="0.35">
      <c r="A2612" s="10"/>
      <c r="B2612" s="16" t="s">
        <v>3168</v>
      </c>
      <c r="C2612" s="108" t="s">
        <v>3169</v>
      </c>
      <c r="D2612" s="24"/>
      <c r="E2612" s="24"/>
      <c r="F2612" s="276">
        <v>131.27000000000001</v>
      </c>
      <c r="G2612" s="358" t="s">
        <v>141</v>
      </c>
      <c r="H2612" s="359" t="str">
        <f>IFERROR(IF(OR(#REF!,#REF!,#REF!),H$3*$F2612,""),"n/a")</f>
        <v>n/a</v>
      </c>
      <c r="I2612" s="359" t="str">
        <f>IFERROR(IF(OR(#REF!,#REF!,#REF!),I$3*$F2612,""),"n/a")</f>
        <v>n/a</v>
      </c>
      <c r="J2612" s="359" t="str">
        <f>IFERROR(IF(OR(#REF!,#REF!,#REF!),J$3*$F2612,""),"n/a")</f>
        <v>n/a</v>
      </c>
      <c r="K2612" s="359" t="str">
        <f>IFERROR(IF(OR(#REF!,#REF!,#REF!),K$3*$F2612,""),"n/a")</f>
        <v>n/a</v>
      </c>
    </row>
    <row r="2613" spans="1:11" customFormat="1" ht="15.5" x14ac:dyDescent="0.35">
      <c r="A2613" s="8"/>
      <c r="B2613" s="574" t="s">
        <v>3170</v>
      </c>
      <c r="C2613" s="193" t="s">
        <v>3171</v>
      </c>
      <c r="D2613" s="316"/>
      <c r="E2613" s="316" t="s">
        <v>141</v>
      </c>
      <c r="F2613" s="393">
        <v>131.27000000000001</v>
      </c>
      <c r="G2613" s="358" t="s">
        <v>141</v>
      </c>
      <c r="H2613" s="359" t="str">
        <f>IFERROR(IF(OR(#REF!,#REF!,#REF!),H$3*$F2613,""),"n/a")</f>
        <v>n/a</v>
      </c>
      <c r="I2613" s="359" t="str">
        <f>IFERROR(IF(OR(#REF!,#REF!,#REF!),I$3*$F2613,""),"n/a")</f>
        <v>n/a</v>
      </c>
      <c r="J2613" s="359" t="str">
        <f>IFERROR(IF(OR(#REF!,#REF!,#REF!),J$3*$F2613,""),"n/a")</f>
        <v>n/a</v>
      </c>
      <c r="K2613" s="359" t="str">
        <f>IFERROR(IF(OR(#REF!,#REF!,#REF!),K$3*$F2613,""),"n/a")</f>
        <v>n/a</v>
      </c>
    </row>
    <row r="2614" spans="1:11" customFormat="1" ht="15.5" x14ac:dyDescent="0.35">
      <c r="A2614" s="8" t="s">
        <v>3172</v>
      </c>
      <c r="B2614" s="574" t="s">
        <v>2964</v>
      </c>
      <c r="C2614" s="193" t="s">
        <v>3173</v>
      </c>
      <c r="D2614" s="309"/>
      <c r="E2614" s="309" t="s">
        <v>141</v>
      </c>
      <c r="F2614" s="393">
        <v>201.87</v>
      </c>
      <c r="G2614" s="358" t="s">
        <v>141</v>
      </c>
      <c r="H2614" s="359" t="str">
        <f>IFERROR(IF(OR(#REF!,#REF!,#REF!),H$3*$F2614,""),"n/a")</f>
        <v>n/a</v>
      </c>
      <c r="I2614" s="359" t="str">
        <f>IFERROR(IF(OR(#REF!,#REF!,#REF!),I$3*$F2614,""),"n/a")</f>
        <v>n/a</v>
      </c>
      <c r="J2614" s="359" t="str">
        <f>IFERROR(IF(OR(#REF!,#REF!,#REF!),J$3*$F2614,""),"n/a")</f>
        <v>n/a</v>
      </c>
      <c r="K2614" s="359" t="str">
        <f>IFERROR(IF(OR(#REF!,#REF!,#REF!),K$3*$F2614,""),"n/a")</f>
        <v>n/a</v>
      </c>
    </row>
    <row r="2615" spans="1:11" customFormat="1" ht="15.5" x14ac:dyDescent="0.35">
      <c r="A2615" s="8"/>
      <c r="B2615" s="574" t="s">
        <v>2965</v>
      </c>
      <c r="C2615" s="193" t="s">
        <v>3174</v>
      </c>
      <c r="D2615" s="309"/>
      <c r="E2615" s="309"/>
      <c r="F2615" s="393">
        <v>201.87</v>
      </c>
      <c r="G2615" s="358" t="s">
        <v>141</v>
      </c>
      <c r="H2615" s="359" t="str">
        <f>IFERROR(IF(OR(#REF!,#REF!,#REF!),H$3*$F2615,""),"n/a")</f>
        <v>n/a</v>
      </c>
      <c r="I2615" s="359" t="str">
        <f>IFERROR(IF(OR(#REF!,#REF!,#REF!),I$3*$F2615,""),"n/a")</f>
        <v>n/a</v>
      </c>
      <c r="J2615" s="359" t="str">
        <f>IFERROR(IF(OR(#REF!,#REF!,#REF!),J$3*$F2615,""),"n/a")</f>
        <v>n/a</v>
      </c>
      <c r="K2615" s="359" t="str">
        <f>IFERROR(IF(OR(#REF!,#REF!,#REF!),K$3*$F2615,""),"n/a")</f>
        <v>n/a</v>
      </c>
    </row>
    <row r="2616" spans="1:11" customFormat="1" ht="16" thickBot="1" x14ac:dyDescent="0.4">
      <c r="A2616" s="11"/>
      <c r="B2616" s="565" t="s">
        <v>3175</v>
      </c>
      <c r="C2616" s="391" t="s">
        <v>3176</v>
      </c>
      <c r="D2616" s="386"/>
      <c r="E2616" s="386"/>
      <c r="F2616" s="344">
        <v>201.87</v>
      </c>
      <c r="G2616" s="358" t="s">
        <v>141</v>
      </c>
      <c r="H2616" s="359" t="str">
        <f>IFERROR(IF(OR(#REF!,#REF!,#REF!),H$3*$F2616,""),"n/a")</f>
        <v>n/a</v>
      </c>
      <c r="I2616" s="359" t="str">
        <f>IFERROR(IF(OR(#REF!,#REF!,#REF!),I$3*$F2616,""),"n/a")</f>
        <v>n/a</v>
      </c>
      <c r="J2616" s="359" t="str">
        <f>IFERROR(IF(OR(#REF!,#REF!,#REF!),J$3*$F2616,""),"n/a")</f>
        <v>n/a</v>
      </c>
      <c r="K2616" s="359" t="str">
        <f>IFERROR(IF(OR(#REF!,#REF!,#REF!),K$3*$F2616,""),"n/a")</f>
        <v>n/a</v>
      </c>
    </row>
    <row r="2617" spans="1:11" customFormat="1" ht="15.5" x14ac:dyDescent="0.35">
      <c r="A2617" s="8"/>
      <c r="B2617" s="3" t="s">
        <v>3177</v>
      </c>
      <c r="C2617" s="110" t="s">
        <v>3178</v>
      </c>
      <c r="D2617" s="20"/>
      <c r="E2617" s="20"/>
      <c r="F2617" s="273">
        <v>201.87</v>
      </c>
      <c r="G2617" s="358" t="s">
        <v>141</v>
      </c>
      <c r="H2617" s="359" t="str">
        <f>IFERROR(IF(OR(#REF!,#REF!,#REF!),H$3*$F2617,""),"n/a")</f>
        <v>n/a</v>
      </c>
      <c r="I2617" s="359" t="str">
        <f>IFERROR(IF(OR(#REF!,#REF!,#REF!),I$3*$F2617,""),"n/a")</f>
        <v>n/a</v>
      </c>
      <c r="J2617" s="359" t="str">
        <f>IFERROR(IF(OR(#REF!,#REF!,#REF!),J$3*$F2617,""),"n/a")</f>
        <v>n/a</v>
      </c>
      <c r="K2617" s="359" t="str">
        <f>IFERROR(IF(OR(#REF!,#REF!,#REF!),K$3*$F2617,""),"n/a")</f>
        <v>n/a</v>
      </c>
    </row>
    <row r="2618" spans="1:11" customFormat="1" ht="16" thickBot="1" x14ac:dyDescent="0.4">
      <c r="A2618" s="86"/>
      <c r="B2618" s="565" t="s">
        <v>3179</v>
      </c>
      <c r="C2618" s="391" t="s">
        <v>3180</v>
      </c>
      <c r="D2618" s="388"/>
      <c r="E2618" s="388" t="s">
        <v>141</v>
      </c>
      <c r="F2618" s="344">
        <v>201.87</v>
      </c>
      <c r="G2618" s="358" t="s">
        <v>141</v>
      </c>
      <c r="H2618" s="359" t="str">
        <f>IFERROR(IF(OR(#REF!,#REF!,#REF!),H$3*$F2618,""),"n/a")</f>
        <v>n/a</v>
      </c>
      <c r="I2618" s="359" t="str">
        <f>IFERROR(IF(OR(#REF!,#REF!,#REF!),I$3*$F2618,""),"n/a")</f>
        <v>n/a</v>
      </c>
      <c r="J2618" s="359" t="str">
        <f>IFERROR(IF(OR(#REF!,#REF!,#REF!),J$3*$F2618,""),"n/a")</f>
        <v>n/a</v>
      </c>
      <c r="K2618" s="359" t="str">
        <f>IFERROR(IF(OR(#REF!,#REF!,#REF!),K$3*$F2618,""),"n/a")</f>
        <v>n/a</v>
      </c>
    </row>
    <row r="2619" spans="1:11" customFormat="1" ht="15.5" x14ac:dyDescent="0.35">
      <c r="A2619" s="10" t="s">
        <v>3181</v>
      </c>
      <c r="B2619" s="16" t="s">
        <v>3182</v>
      </c>
      <c r="C2619" s="108" t="s">
        <v>3183</v>
      </c>
      <c r="D2619" s="18"/>
      <c r="E2619" s="18"/>
      <c r="F2619" s="298">
        <v>212.02</v>
      </c>
      <c r="G2619" s="358" t="s">
        <v>141</v>
      </c>
      <c r="H2619" s="359" t="str">
        <f>IFERROR(IF(OR(#REF!,#REF!,#REF!),H$3*$F2619,""),"n/a")</f>
        <v>n/a</v>
      </c>
      <c r="I2619" s="359" t="str">
        <f>IFERROR(IF(OR(#REF!,#REF!,#REF!),I$3*$F2619,""),"n/a")</f>
        <v>n/a</v>
      </c>
      <c r="J2619" s="359" t="str">
        <f>IFERROR(IF(OR(#REF!,#REF!,#REF!),J$3*$F2619,""),"n/a")</f>
        <v>n/a</v>
      </c>
      <c r="K2619" s="359" t="str">
        <f>IFERROR(IF(OR(#REF!,#REF!,#REF!),K$3*$F2619,""),"n/a")</f>
        <v>n/a</v>
      </c>
    </row>
    <row r="2620" spans="1:11" customFormat="1" ht="16" thickBot="1" x14ac:dyDescent="0.4">
      <c r="A2620" s="8"/>
      <c r="B2620" s="221" t="s">
        <v>3184</v>
      </c>
      <c r="C2620" s="247" t="s">
        <v>3185</v>
      </c>
      <c r="D2620" s="222"/>
      <c r="E2620" s="222"/>
      <c r="F2620" s="274">
        <v>212.02</v>
      </c>
      <c r="G2620" s="358" t="s">
        <v>141</v>
      </c>
      <c r="H2620" s="359" t="str">
        <f>IFERROR(IF(OR(#REF!,#REF!,#REF!),H$3*$F2620,""),"n/a")</f>
        <v>n/a</v>
      </c>
      <c r="I2620" s="359" t="str">
        <f>IFERROR(IF(OR(#REF!,#REF!,#REF!),I$3*$F2620,""),"n/a")</f>
        <v>n/a</v>
      </c>
      <c r="J2620" s="359" t="str">
        <f>IFERROR(IF(OR(#REF!,#REF!,#REF!),J$3*$F2620,""),"n/a")</f>
        <v>n/a</v>
      </c>
      <c r="K2620" s="359" t="str">
        <f>IFERROR(IF(OR(#REF!,#REF!,#REF!),K$3*$F2620,""),"n/a")</f>
        <v>n/a</v>
      </c>
    </row>
    <row r="2621" spans="1:11" customFormat="1" ht="15.5" x14ac:dyDescent="0.35">
      <c r="A2621" s="10"/>
      <c r="B2621" s="16" t="s">
        <v>3186</v>
      </c>
      <c r="C2621" s="108" t="s">
        <v>3187</v>
      </c>
      <c r="D2621" s="18"/>
      <c r="E2621" s="18"/>
      <c r="F2621" s="276">
        <v>212.02</v>
      </c>
      <c r="G2621" s="358" t="s">
        <v>141</v>
      </c>
      <c r="H2621" s="359" t="str">
        <f>IFERROR(IF(OR(#REF!,#REF!,#REF!),H$3*$F2621,""),"n/a")</f>
        <v>n/a</v>
      </c>
      <c r="I2621" s="359" t="str">
        <f>IFERROR(IF(OR(#REF!,#REF!,#REF!),I$3*$F2621,""),"n/a")</f>
        <v>n/a</v>
      </c>
      <c r="J2621" s="359" t="str">
        <f>IFERROR(IF(OR(#REF!,#REF!,#REF!),J$3*$F2621,""),"n/a")</f>
        <v>n/a</v>
      </c>
      <c r="K2621" s="359" t="str">
        <f>IFERROR(IF(OR(#REF!,#REF!,#REF!),K$3*$F2621,""),"n/a")</f>
        <v>n/a</v>
      </c>
    </row>
    <row r="2622" spans="1:11" customFormat="1" ht="15.5" x14ac:dyDescent="0.35">
      <c r="A2622" s="8"/>
      <c r="B2622" s="574" t="s">
        <v>8151</v>
      </c>
      <c r="C2622" s="193" t="s">
        <v>7249</v>
      </c>
      <c r="D2622" s="309"/>
      <c r="E2622" s="309"/>
      <c r="F2622" s="393">
        <v>212.02</v>
      </c>
      <c r="G2622" s="358" t="s">
        <v>141</v>
      </c>
      <c r="H2622" s="359" t="str">
        <f>IFERROR(IF(OR(#REF!,#REF!,#REF!),H$3*$F2622,""),"n/a")</f>
        <v>n/a</v>
      </c>
      <c r="I2622" s="359" t="str">
        <f>IFERROR(IF(OR(#REF!,#REF!,#REF!),I$3*$F2622,""),"n/a")</f>
        <v>n/a</v>
      </c>
      <c r="J2622" s="359" t="str">
        <f>IFERROR(IF(OR(#REF!,#REF!,#REF!),J$3*$F2622,""),"n/a")</f>
        <v>n/a</v>
      </c>
      <c r="K2622" s="359" t="str">
        <f>IFERROR(IF(OR(#REF!,#REF!,#REF!),K$3*$F2622,""),"n/a")</f>
        <v>n/a</v>
      </c>
    </row>
    <row r="2623" spans="1:11" customFormat="1" ht="16" thickBot="1" x14ac:dyDescent="0.4">
      <c r="A2623" s="11"/>
      <c r="B2623" s="565" t="s">
        <v>3188</v>
      </c>
      <c r="C2623" s="391" t="s">
        <v>3189</v>
      </c>
      <c r="D2623" s="386"/>
      <c r="E2623" s="386" t="s">
        <v>141</v>
      </c>
      <c r="F2623" s="344">
        <v>212.02</v>
      </c>
      <c r="G2623" s="358" t="s">
        <v>141</v>
      </c>
      <c r="H2623" s="359" t="str">
        <f>IFERROR(IF(OR(#REF!,#REF!,#REF!),H$3*$F2623,""),"n/a")</f>
        <v>n/a</v>
      </c>
      <c r="I2623" s="359" t="str">
        <f>IFERROR(IF(OR(#REF!,#REF!,#REF!),I$3*$F2623,""),"n/a")</f>
        <v>n/a</v>
      </c>
      <c r="J2623" s="359" t="str">
        <f>IFERROR(IF(OR(#REF!,#REF!,#REF!),J$3*$F2623,""),"n/a")</f>
        <v>n/a</v>
      </c>
      <c r="K2623" s="359" t="str">
        <f>IFERROR(IF(OR(#REF!,#REF!,#REF!),K$3*$F2623,""),"n/a")</f>
        <v>n/a</v>
      </c>
    </row>
    <row r="2624" spans="1:11" customFormat="1" ht="15.5" x14ac:dyDescent="0.35">
      <c r="A2624" s="71"/>
      <c r="B2624" s="16" t="s">
        <v>3190</v>
      </c>
      <c r="C2624" s="108" t="s">
        <v>3191</v>
      </c>
      <c r="D2624" s="24"/>
      <c r="E2624" s="24" t="s">
        <v>141</v>
      </c>
      <c r="F2624" s="276">
        <v>212.02</v>
      </c>
      <c r="G2624" s="358" t="s">
        <v>141</v>
      </c>
      <c r="H2624" s="359" t="str">
        <f>IFERROR(IF(OR(#REF!,#REF!,#REF!),H$3*$F2624,""),"n/a")</f>
        <v>n/a</v>
      </c>
      <c r="I2624" s="359" t="str">
        <f>IFERROR(IF(OR(#REF!,#REF!,#REF!),I$3*$F2624,""),"n/a")</f>
        <v>n/a</v>
      </c>
      <c r="J2624" s="359" t="str">
        <f>IFERROR(IF(OR(#REF!,#REF!,#REF!),J$3*$F2624,""),"n/a")</f>
        <v>n/a</v>
      </c>
      <c r="K2624" s="359" t="str">
        <f>IFERROR(IF(OR(#REF!,#REF!,#REF!),K$3*$F2624,""),"n/a")</f>
        <v>n/a</v>
      </c>
    </row>
    <row r="2625" spans="1:11" customFormat="1" ht="15.5" x14ac:dyDescent="0.35">
      <c r="A2625" s="373" t="s">
        <v>3192</v>
      </c>
      <c r="B2625" s="574" t="s">
        <v>2966</v>
      </c>
      <c r="C2625" s="193" t="s">
        <v>3193</v>
      </c>
      <c r="D2625" s="309"/>
      <c r="E2625" s="309"/>
      <c r="F2625" s="393">
        <v>359.62</v>
      </c>
      <c r="G2625" s="358" t="s">
        <v>141</v>
      </c>
      <c r="H2625" s="359" t="str">
        <f>IFERROR(IF(OR(#REF!,#REF!,#REF!),H$3*$F2625,""),"n/a")</f>
        <v>n/a</v>
      </c>
      <c r="I2625" s="359" t="str">
        <f>IFERROR(IF(OR(#REF!,#REF!,#REF!),I$3*$F2625,""),"n/a")</f>
        <v>n/a</v>
      </c>
      <c r="J2625" s="359" t="str">
        <f>IFERROR(IF(OR(#REF!,#REF!,#REF!),J$3*$F2625,""),"n/a")</f>
        <v>n/a</v>
      </c>
      <c r="K2625" s="359" t="str">
        <f>IFERROR(IF(OR(#REF!,#REF!,#REF!),K$3*$F2625,""),"n/a")</f>
        <v>n/a</v>
      </c>
    </row>
    <row r="2626" spans="1:11" customFormat="1" ht="16" thickBot="1" x14ac:dyDescent="0.4">
      <c r="A2626" s="594"/>
      <c r="B2626" s="565" t="s">
        <v>3194</v>
      </c>
      <c r="C2626" s="391" t="s">
        <v>3195</v>
      </c>
      <c r="D2626" s="388"/>
      <c r="E2626" s="388" t="s">
        <v>141</v>
      </c>
      <c r="F2626" s="344">
        <v>359.62</v>
      </c>
      <c r="G2626" s="358" t="s">
        <v>141</v>
      </c>
      <c r="H2626" s="359" t="str">
        <f>IFERROR(IF(OR(#REF!,#REF!,#REF!),H$3*$F2626,""),"n/a")</f>
        <v>n/a</v>
      </c>
      <c r="I2626" s="359" t="str">
        <f>IFERROR(IF(OR(#REF!,#REF!,#REF!),I$3*$F2626,""),"n/a")</f>
        <v>n/a</v>
      </c>
      <c r="J2626" s="359" t="str">
        <f>IFERROR(IF(OR(#REF!,#REF!,#REF!),J$3*$F2626,""),"n/a")</f>
        <v>n/a</v>
      </c>
      <c r="K2626" s="359" t="str">
        <f>IFERROR(IF(OR(#REF!,#REF!,#REF!),K$3*$F2626,""),"n/a")</f>
        <v>n/a</v>
      </c>
    </row>
    <row r="2627" spans="1:11" customFormat="1" ht="16" thickBot="1" x14ac:dyDescent="0.4">
      <c r="A2627" s="74"/>
      <c r="B2627" s="5" t="s">
        <v>2967</v>
      </c>
      <c r="C2627" s="691" t="s">
        <v>3196</v>
      </c>
      <c r="D2627" s="23"/>
      <c r="E2627" s="23"/>
      <c r="F2627" s="295">
        <v>359.62</v>
      </c>
      <c r="G2627" s="358" t="s">
        <v>141</v>
      </c>
      <c r="H2627" s="359" t="str">
        <f>IFERROR(IF(OR(#REF!,#REF!,#REF!),H$3*$F2627,""),"n/a")</f>
        <v>n/a</v>
      </c>
      <c r="I2627" s="359" t="str">
        <f>IFERROR(IF(OR(#REF!,#REF!,#REF!),I$3*$F2627,""),"n/a")</f>
        <v>n/a</v>
      </c>
      <c r="J2627" s="359" t="str">
        <f>IFERROR(IF(OR(#REF!,#REF!,#REF!),J$3*$F2627,""),"n/a")</f>
        <v>n/a</v>
      </c>
      <c r="K2627" s="359" t="str">
        <f>IFERROR(IF(OR(#REF!,#REF!,#REF!),K$3*$F2627,""),"n/a")</f>
        <v>n/a</v>
      </c>
    </row>
    <row r="2628" spans="1:11" customFormat="1" ht="16" thickBot="1" x14ac:dyDescent="0.4">
      <c r="A2628" s="8"/>
      <c r="B2628" s="2" t="s">
        <v>2967</v>
      </c>
      <c r="C2628" s="111" t="s">
        <v>3196</v>
      </c>
      <c r="D2628" s="17"/>
      <c r="E2628" s="17"/>
      <c r="F2628" s="296">
        <v>359.62</v>
      </c>
      <c r="G2628" s="358" t="s">
        <v>141</v>
      </c>
      <c r="H2628" s="359" t="str">
        <f>IFERROR(IF(OR(#REF!,#REF!,#REF!),H$3*$F2628,""),"n/a")</f>
        <v>n/a</v>
      </c>
      <c r="I2628" s="359" t="str">
        <f>IFERROR(IF(OR(#REF!,#REF!,#REF!),I$3*$F2628,""),"n/a")</f>
        <v>n/a</v>
      </c>
      <c r="J2628" s="359" t="str">
        <f>IFERROR(IF(OR(#REF!,#REF!,#REF!),J$3*$F2628,""),"n/a")</f>
        <v>n/a</v>
      </c>
      <c r="K2628" s="359" t="str">
        <f>IFERROR(IF(OR(#REF!,#REF!,#REF!),K$3*$F2628,""),"n/a")</f>
        <v>n/a</v>
      </c>
    </row>
    <row r="2629" spans="1:11" customFormat="1" ht="16" thickBot="1" x14ac:dyDescent="0.4">
      <c r="A2629" s="74"/>
      <c r="B2629" s="5" t="s">
        <v>3197</v>
      </c>
      <c r="C2629" s="691" t="s">
        <v>3198</v>
      </c>
      <c r="D2629" s="23"/>
      <c r="E2629" s="23"/>
      <c r="F2629" s="295">
        <v>359.62</v>
      </c>
      <c r="G2629" s="358" t="s">
        <v>141</v>
      </c>
      <c r="H2629" s="359" t="str">
        <f>IFERROR(IF(OR(#REF!,#REF!,#REF!),H$3*$F2629,""),"n/a")</f>
        <v>n/a</v>
      </c>
      <c r="I2629" s="359" t="str">
        <f>IFERROR(IF(OR(#REF!,#REF!,#REF!),I$3*$F2629,""),"n/a")</f>
        <v>n/a</v>
      </c>
      <c r="J2629" s="359" t="str">
        <f>IFERROR(IF(OR(#REF!,#REF!,#REF!),J$3*$F2629,""),"n/a")</f>
        <v>n/a</v>
      </c>
      <c r="K2629" s="359" t="str">
        <f>IFERROR(IF(OR(#REF!,#REF!,#REF!),K$3*$F2629,""),"n/a")</f>
        <v>n/a</v>
      </c>
    </row>
    <row r="2630" spans="1:11" customFormat="1" ht="16" thickBot="1" x14ac:dyDescent="0.4">
      <c r="A2630" s="8"/>
      <c r="B2630" s="2" t="s">
        <v>3199</v>
      </c>
      <c r="C2630" s="111" t="s">
        <v>3200</v>
      </c>
      <c r="D2630" s="17"/>
      <c r="E2630" s="17"/>
      <c r="F2630" s="296">
        <v>359.62</v>
      </c>
      <c r="G2630" s="358" t="s">
        <v>141</v>
      </c>
      <c r="H2630" s="359" t="str">
        <f>IFERROR(IF(OR(#REF!,#REF!,#REF!),H$3*$F2630,""),"n/a")</f>
        <v>n/a</v>
      </c>
      <c r="I2630" s="359" t="str">
        <f>IFERROR(IF(OR(#REF!,#REF!,#REF!),I$3*$F2630,""),"n/a")</f>
        <v>n/a</v>
      </c>
      <c r="J2630" s="359" t="str">
        <f>IFERROR(IF(OR(#REF!,#REF!,#REF!),J$3*$F2630,""),"n/a")</f>
        <v>n/a</v>
      </c>
      <c r="K2630" s="359" t="str">
        <f>IFERROR(IF(OR(#REF!,#REF!,#REF!),K$3*$F2630,""),"n/a")</f>
        <v>n/a</v>
      </c>
    </row>
    <row r="2631" spans="1:11" customFormat="1" ht="31.5" thickBot="1" x14ac:dyDescent="0.4">
      <c r="A2631" s="74"/>
      <c r="B2631" s="5" t="s">
        <v>8152</v>
      </c>
      <c r="C2631" s="691" t="s">
        <v>7381</v>
      </c>
      <c r="D2631" s="23"/>
      <c r="E2631" s="23"/>
      <c r="F2631" s="295">
        <v>359.62</v>
      </c>
      <c r="G2631" s="358" t="s">
        <v>141</v>
      </c>
      <c r="H2631" s="359" t="str">
        <f>IFERROR(IF(OR(#REF!,#REF!,#REF!),H$3*$F2631,""),"n/a")</f>
        <v>n/a</v>
      </c>
      <c r="I2631" s="359" t="str">
        <f>IFERROR(IF(OR(#REF!,#REF!,#REF!),I$3*$F2631,""),"n/a")</f>
        <v>n/a</v>
      </c>
      <c r="J2631" s="359" t="str">
        <f>IFERROR(IF(OR(#REF!,#REF!,#REF!),J$3*$F2631,""),"n/a")</f>
        <v>n/a</v>
      </c>
      <c r="K2631" s="359" t="str">
        <f>IFERROR(IF(OR(#REF!,#REF!,#REF!),K$3*$F2631,""),"n/a")</f>
        <v>n/a</v>
      </c>
    </row>
    <row r="2632" spans="1:11" customFormat="1" ht="16" thickBot="1" x14ac:dyDescent="0.4">
      <c r="A2632" s="8"/>
      <c r="B2632" s="2" t="s">
        <v>8153</v>
      </c>
      <c r="C2632" s="111" t="s">
        <v>7098</v>
      </c>
      <c r="D2632" s="17"/>
      <c r="E2632" s="17"/>
      <c r="F2632" s="296">
        <v>359.62</v>
      </c>
      <c r="G2632" s="358" t="s">
        <v>141</v>
      </c>
      <c r="H2632" s="359" t="str">
        <f>IFERROR(IF(OR(#REF!,#REF!,#REF!),H$3*$F2632,""),"n/a")</f>
        <v>n/a</v>
      </c>
      <c r="I2632" s="359" t="str">
        <f>IFERROR(IF(OR(#REF!,#REF!,#REF!),I$3*$F2632,""),"n/a")</f>
        <v>n/a</v>
      </c>
      <c r="J2632" s="359" t="str">
        <f>IFERROR(IF(OR(#REF!,#REF!,#REF!),J$3*$F2632,""),"n/a")</f>
        <v>n/a</v>
      </c>
      <c r="K2632" s="359" t="str">
        <f>IFERROR(IF(OR(#REF!,#REF!,#REF!),K$3*$F2632,""),"n/a")</f>
        <v>n/a</v>
      </c>
    </row>
    <row r="2633" spans="1:11" customFormat="1" ht="16" thickBot="1" x14ac:dyDescent="0.4">
      <c r="A2633" s="74"/>
      <c r="B2633" s="5" t="s">
        <v>3201</v>
      </c>
      <c r="C2633" s="691" t="s">
        <v>3202</v>
      </c>
      <c r="D2633" s="23"/>
      <c r="E2633" s="23"/>
      <c r="F2633" s="295">
        <v>359.62</v>
      </c>
      <c r="G2633" s="358" t="s">
        <v>141</v>
      </c>
      <c r="H2633" s="359" t="str">
        <f>IFERROR(IF(OR(#REF!,#REF!,#REF!),H$3*$F2633,""),"n/a")</f>
        <v>n/a</v>
      </c>
      <c r="I2633" s="359" t="str">
        <f>IFERROR(IF(OR(#REF!,#REF!,#REF!),I$3*$F2633,""),"n/a")</f>
        <v>n/a</v>
      </c>
      <c r="J2633" s="359" t="str">
        <f>IFERROR(IF(OR(#REF!,#REF!,#REF!),J$3*$F2633,""),"n/a")</f>
        <v>n/a</v>
      </c>
      <c r="K2633" s="359" t="str">
        <f>IFERROR(IF(OR(#REF!,#REF!,#REF!),K$3*$F2633,""),"n/a")</f>
        <v>n/a</v>
      </c>
    </row>
    <row r="2634" spans="1:11" customFormat="1" ht="16" thickBot="1" x14ac:dyDescent="0.4">
      <c r="A2634" s="74"/>
      <c r="B2634" s="5" t="s">
        <v>3203</v>
      </c>
      <c r="C2634" s="691" t="s">
        <v>3204</v>
      </c>
      <c r="D2634" s="23"/>
      <c r="E2634" s="23"/>
      <c r="F2634" s="295">
        <v>359.62</v>
      </c>
      <c r="G2634" s="358" t="s">
        <v>141</v>
      </c>
      <c r="H2634" s="359" t="str">
        <f>IFERROR(IF(OR(#REF!,#REF!,#REF!),H$3*$F2634,""),"n/a")</f>
        <v>n/a</v>
      </c>
      <c r="I2634" s="359" t="str">
        <f>IFERROR(IF(OR(#REF!,#REF!,#REF!),I$3*$F2634,""),"n/a")</f>
        <v>n/a</v>
      </c>
      <c r="J2634" s="359" t="str">
        <f>IFERROR(IF(OR(#REF!,#REF!,#REF!),J$3*$F2634,""),"n/a")</f>
        <v>n/a</v>
      </c>
      <c r="K2634" s="359" t="str">
        <f>IFERROR(IF(OR(#REF!,#REF!,#REF!),K$3*$F2634,""),"n/a")</f>
        <v>n/a</v>
      </c>
    </row>
    <row r="2635" spans="1:11" customFormat="1" ht="31.5" thickBot="1" x14ac:dyDescent="0.4">
      <c r="A2635" s="74"/>
      <c r="B2635" s="5" t="s">
        <v>8154</v>
      </c>
      <c r="C2635" s="691" t="s">
        <v>7425</v>
      </c>
      <c r="D2635" s="23"/>
      <c r="E2635" s="23"/>
      <c r="F2635" s="295">
        <v>359.62</v>
      </c>
      <c r="G2635" s="358" t="s">
        <v>141</v>
      </c>
      <c r="H2635" s="359" t="str">
        <f>IFERROR(IF(OR(#REF!,#REF!,#REF!),H$3*$F2635,""),"n/a")</f>
        <v>n/a</v>
      </c>
      <c r="I2635" s="359" t="str">
        <f>IFERROR(IF(OR(#REF!,#REF!,#REF!),I$3*$F2635,""),"n/a")</f>
        <v>n/a</v>
      </c>
      <c r="J2635" s="359" t="str">
        <f>IFERROR(IF(OR(#REF!,#REF!,#REF!),J$3*$F2635,""),"n/a")</f>
        <v>n/a</v>
      </c>
      <c r="K2635" s="359" t="str">
        <f>IFERROR(IF(OR(#REF!,#REF!,#REF!),K$3*$F2635,""),"n/a")</f>
        <v>n/a</v>
      </c>
    </row>
    <row r="2636" spans="1:11" customFormat="1" ht="16" thickBot="1" x14ac:dyDescent="0.4">
      <c r="A2636" s="8"/>
      <c r="B2636" s="2" t="s">
        <v>3205</v>
      </c>
      <c r="C2636" s="111" t="s">
        <v>3206</v>
      </c>
      <c r="D2636" s="17"/>
      <c r="E2636" s="17"/>
      <c r="F2636" s="296">
        <v>359.62</v>
      </c>
      <c r="G2636" s="358" t="s">
        <v>141</v>
      </c>
      <c r="H2636" s="359" t="str">
        <f>IFERROR(IF(OR(#REF!,#REF!,#REF!),H$3*$F2636,""),"n/a")</f>
        <v>n/a</v>
      </c>
      <c r="I2636" s="359" t="str">
        <f>IFERROR(IF(OR(#REF!,#REF!,#REF!),I$3*$F2636,""),"n/a")</f>
        <v>n/a</v>
      </c>
      <c r="J2636" s="359" t="str">
        <f>IFERROR(IF(OR(#REF!,#REF!,#REF!),J$3*$F2636,""),"n/a")</f>
        <v>n/a</v>
      </c>
      <c r="K2636" s="359" t="str">
        <f>IFERROR(IF(OR(#REF!,#REF!,#REF!),K$3*$F2636,""),"n/a")</f>
        <v>n/a</v>
      </c>
    </row>
    <row r="2637" spans="1:11" customFormat="1" ht="16" thickBot="1" x14ac:dyDescent="0.4">
      <c r="A2637" s="74"/>
      <c r="B2637" s="5" t="s">
        <v>3207</v>
      </c>
      <c r="C2637" s="691" t="s">
        <v>3208</v>
      </c>
      <c r="D2637" s="23"/>
      <c r="E2637" s="23"/>
      <c r="F2637" s="295">
        <v>359.62</v>
      </c>
      <c r="G2637" s="358" t="s">
        <v>141</v>
      </c>
      <c r="H2637" s="359" t="str">
        <f>IFERROR(IF(OR(#REF!,#REF!,#REF!),H$3*$F2637,""),"n/a")</f>
        <v>n/a</v>
      </c>
      <c r="I2637" s="359" t="str">
        <f>IFERROR(IF(OR(#REF!,#REF!,#REF!),I$3*$F2637,""),"n/a")</f>
        <v>n/a</v>
      </c>
      <c r="J2637" s="359" t="str">
        <f>IFERROR(IF(OR(#REF!,#REF!,#REF!),J$3*$F2637,""),"n/a")</f>
        <v>n/a</v>
      </c>
      <c r="K2637" s="359" t="str">
        <f>IFERROR(IF(OR(#REF!,#REF!,#REF!),K$3*$F2637,""),"n/a")</f>
        <v>n/a</v>
      </c>
    </row>
    <row r="2638" spans="1:11" customFormat="1" ht="16" thickBot="1" x14ac:dyDescent="0.4">
      <c r="A2638" s="8"/>
      <c r="B2638" s="376" t="s">
        <v>3209</v>
      </c>
      <c r="C2638" s="692" t="s">
        <v>3210</v>
      </c>
      <c r="D2638" s="382"/>
      <c r="E2638" s="382"/>
      <c r="F2638" s="296">
        <v>359.62</v>
      </c>
      <c r="G2638" s="358" t="s">
        <v>141</v>
      </c>
      <c r="H2638" s="359" t="str">
        <f>IFERROR(IF(OR(#REF!,#REF!,#REF!),H$3*$F2638,""),"n/a")</f>
        <v>n/a</v>
      </c>
      <c r="I2638" s="359" t="str">
        <f>IFERROR(IF(OR(#REF!,#REF!,#REF!),I$3*$F2638,""),"n/a")</f>
        <v>n/a</v>
      </c>
      <c r="J2638" s="359" t="str">
        <f>IFERROR(IF(OR(#REF!,#REF!,#REF!),J$3*$F2638,""),"n/a")</f>
        <v>n/a</v>
      </c>
      <c r="K2638" s="359" t="str">
        <f>IFERROR(IF(OR(#REF!,#REF!,#REF!),K$3*$F2638,""),"n/a")</f>
        <v>n/a</v>
      </c>
    </row>
    <row r="2639" spans="1:11" customFormat="1" ht="16" thickBot="1" x14ac:dyDescent="0.4">
      <c r="A2639" s="74"/>
      <c r="B2639" s="5" t="s">
        <v>3211</v>
      </c>
      <c r="C2639" s="691" t="s">
        <v>3212</v>
      </c>
      <c r="D2639" s="23"/>
      <c r="E2639" s="23"/>
      <c r="F2639" s="295">
        <v>359.62</v>
      </c>
      <c r="G2639" s="358" t="s">
        <v>141</v>
      </c>
      <c r="H2639" s="359" t="str">
        <f>IFERROR(IF(OR(#REF!,#REF!,#REF!),H$3*$F2639,""),"n/a")</f>
        <v>n/a</v>
      </c>
      <c r="I2639" s="359" t="str">
        <f>IFERROR(IF(OR(#REF!,#REF!,#REF!),I$3*$F2639,""),"n/a")</f>
        <v>n/a</v>
      </c>
      <c r="J2639" s="359" t="str">
        <f>IFERROR(IF(OR(#REF!,#REF!,#REF!),J$3*$F2639,""),"n/a")</f>
        <v>n/a</v>
      </c>
      <c r="K2639" s="359" t="str">
        <f>IFERROR(IF(OR(#REF!,#REF!,#REF!),K$3*$F2639,""),"n/a")</f>
        <v>n/a</v>
      </c>
    </row>
    <row r="2640" spans="1:11" customFormat="1" ht="15.5" x14ac:dyDescent="0.35">
      <c r="A2640" s="10"/>
      <c r="B2640" s="16" t="s">
        <v>3213</v>
      </c>
      <c r="C2640" s="108" t="s">
        <v>3214</v>
      </c>
      <c r="D2640" s="18"/>
      <c r="E2640" s="18"/>
      <c r="F2640" s="276">
        <v>359.62</v>
      </c>
      <c r="G2640" s="358" t="s">
        <v>141</v>
      </c>
      <c r="H2640" s="359" t="str">
        <f>IFERROR(IF(OR(#REF!,#REF!,#REF!),H$3*$F2640,""),"n/a")</f>
        <v>n/a</v>
      </c>
      <c r="I2640" s="359" t="str">
        <f>IFERROR(IF(OR(#REF!,#REF!,#REF!),I$3*$F2640,""),"n/a")</f>
        <v>n/a</v>
      </c>
      <c r="J2640" s="359" t="str">
        <f>IFERROR(IF(OR(#REF!,#REF!,#REF!),J$3*$F2640,""),"n/a")</f>
        <v>n/a</v>
      </c>
      <c r="K2640" s="359" t="str">
        <f>IFERROR(IF(OR(#REF!,#REF!,#REF!),K$3*$F2640,""),"n/a")</f>
        <v>n/a</v>
      </c>
    </row>
    <row r="2641" spans="1:11" customFormat="1" ht="15.5" x14ac:dyDescent="0.35">
      <c r="A2641" s="8"/>
      <c r="B2641" s="574" t="s">
        <v>3215</v>
      </c>
      <c r="C2641" s="193" t="s">
        <v>3216</v>
      </c>
      <c r="D2641" s="309"/>
      <c r="E2641" s="309"/>
      <c r="F2641" s="393">
        <v>359.62</v>
      </c>
      <c r="G2641" s="358" t="s">
        <v>141</v>
      </c>
      <c r="H2641" s="359" t="str">
        <f>IFERROR(IF(OR(#REF!,#REF!,#REF!),H$3*$F2641,""),"n/a")</f>
        <v>n/a</v>
      </c>
      <c r="I2641" s="359" t="str">
        <f>IFERROR(IF(OR(#REF!,#REF!,#REF!),I$3*$F2641,""),"n/a")</f>
        <v>n/a</v>
      </c>
      <c r="J2641" s="359" t="str">
        <f>IFERROR(IF(OR(#REF!,#REF!,#REF!),J$3*$F2641,""),"n/a")</f>
        <v>n/a</v>
      </c>
      <c r="K2641" s="359" t="str">
        <f>IFERROR(IF(OR(#REF!,#REF!,#REF!),K$3*$F2641,""),"n/a")</f>
        <v>n/a</v>
      </c>
    </row>
    <row r="2642" spans="1:11" customFormat="1" ht="15.5" x14ac:dyDescent="0.35">
      <c r="A2642" s="8"/>
      <c r="B2642" s="574" t="s">
        <v>2994</v>
      </c>
      <c r="C2642" s="193" t="s">
        <v>3217</v>
      </c>
      <c r="D2642" s="309"/>
      <c r="E2642" s="309" t="s">
        <v>141</v>
      </c>
      <c r="F2642" s="393">
        <v>359.62</v>
      </c>
      <c r="G2642" s="358" t="s">
        <v>141</v>
      </c>
      <c r="H2642" s="359" t="str">
        <f>IFERROR(IF(OR(#REF!,#REF!,#REF!),H$3*$F2642,""),"n/a")</f>
        <v>n/a</v>
      </c>
      <c r="I2642" s="359" t="str">
        <f>IFERROR(IF(OR(#REF!,#REF!,#REF!),I$3*$F2642,""),"n/a")</f>
        <v>n/a</v>
      </c>
      <c r="J2642" s="359" t="str">
        <f>IFERROR(IF(OR(#REF!,#REF!,#REF!),J$3*$F2642,""),"n/a")</f>
        <v>n/a</v>
      </c>
      <c r="K2642" s="359" t="str">
        <f>IFERROR(IF(OR(#REF!,#REF!,#REF!),K$3*$F2642,""),"n/a")</f>
        <v>n/a</v>
      </c>
    </row>
    <row r="2643" spans="1:11" customFormat="1" ht="15.5" x14ac:dyDescent="0.35">
      <c r="A2643" s="8"/>
      <c r="B2643" s="574" t="s">
        <v>3218</v>
      </c>
      <c r="C2643" s="193" t="s">
        <v>3219</v>
      </c>
      <c r="D2643" s="309"/>
      <c r="E2643" s="309"/>
      <c r="F2643" s="393">
        <v>359.62</v>
      </c>
      <c r="G2643" s="358" t="s">
        <v>141</v>
      </c>
      <c r="H2643" s="359" t="str">
        <f>IFERROR(IF(OR(#REF!,#REF!,#REF!),H$3*$F2643,""),"n/a")</f>
        <v>n/a</v>
      </c>
      <c r="I2643" s="359" t="str">
        <f>IFERROR(IF(OR(#REF!,#REF!,#REF!),I$3*$F2643,""),"n/a")</f>
        <v>n/a</v>
      </c>
      <c r="J2643" s="359" t="str">
        <f>IFERROR(IF(OR(#REF!,#REF!,#REF!),J$3*$F2643,""),"n/a")</f>
        <v>n/a</v>
      </c>
      <c r="K2643" s="359" t="str">
        <f>IFERROR(IF(OR(#REF!,#REF!,#REF!),K$3*$F2643,""),"n/a")</f>
        <v>n/a</v>
      </c>
    </row>
    <row r="2644" spans="1:11" customFormat="1" ht="16" thickBot="1" x14ac:dyDescent="0.4">
      <c r="A2644" s="11"/>
      <c r="B2644" s="565" t="s">
        <v>3220</v>
      </c>
      <c r="C2644" s="391" t="s">
        <v>3221</v>
      </c>
      <c r="D2644" s="386"/>
      <c r="E2644" s="386" t="s">
        <v>141</v>
      </c>
      <c r="F2644" s="344">
        <v>359.62</v>
      </c>
      <c r="G2644" s="358" t="s">
        <v>141</v>
      </c>
      <c r="H2644" s="359" t="str">
        <f>IFERROR(IF(OR(#REF!,#REF!,#REF!),H$3*$F2644,""),"n/a")</f>
        <v>n/a</v>
      </c>
      <c r="I2644" s="359" t="str">
        <f>IFERROR(IF(OR(#REF!,#REF!,#REF!),I$3*$F2644,""),"n/a")</f>
        <v>n/a</v>
      </c>
      <c r="J2644" s="359" t="str">
        <f>IFERROR(IF(OR(#REF!,#REF!,#REF!),J$3*$F2644,""),"n/a")</f>
        <v>n/a</v>
      </c>
      <c r="K2644" s="359" t="str">
        <f>IFERROR(IF(OR(#REF!,#REF!,#REF!),K$3*$F2644,""),"n/a")</f>
        <v>n/a</v>
      </c>
    </row>
    <row r="2645" spans="1:11" customFormat="1" ht="16" thickBot="1" x14ac:dyDescent="0.4">
      <c r="A2645" s="8" t="s">
        <v>3222</v>
      </c>
      <c r="B2645" s="2" t="s">
        <v>3223</v>
      </c>
      <c r="C2645" s="111" t="s">
        <v>3224</v>
      </c>
      <c r="D2645" s="17"/>
      <c r="E2645" s="17"/>
      <c r="F2645" s="296">
        <v>552.27</v>
      </c>
      <c r="G2645" s="358" t="s">
        <v>141</v>
      </c>
      <c r="H2645" s="359" t="str">
        <f>IFERROR(IF(OR(#REF!,#REF!,#REF!),H$3*$F2645,""),"n/a")</f>
        <v>n/a</v>
      </c>
      <c r="I2645" s="359" t="str">
        <f>IFERROR(IF(OR(#REF!,#REF!,#REF!),I$3*$F2645,""),"n/a")</f>
        <v>n/a</v>
      </c>
      <c r="J2645" s="359" t="str">
        <f>IFERROR(IF(OR(#REF!,#REF!,#REF!),J$3*$F2645,""),"n/a")</f>
        <v>n/a</v>
      </c>
      <c r="K2645" s="359" t="str">
        <f>IFERROR(IF(OR(#REF!,#REF!,#REF!),K$3*$F2645,""),"n/a")</f>
        <v>n/a</v>
      </c>
    </row>
    <row r="2646" spans="1:11" customFormat="1" ht="15.5" x14ac:dyDescent="0.35">
      <c r="A2646" s="10"/>
      <c r="B2646" s="16" t="s">
        <v>3225</v>
      </c>
      <c r="C2646" s="108" t="s">
        <v>3226</v>
      </c>
      <c r="D2646" s="18"/>
      <c r="E2646" s="18"/>
      <c r="F2646" s="304">
        <v>552.27</v>
      </c>
      <c r="G2646" s="358" t="s">
        <v>141</v>
      </c>
      <c r="H2646" s="359" t="str">
        <f>IFERROR(IF(OR(#REF!,#REF!,#REF!),H$3*$F2646,""),"n/a")</f>
        <v>n/a</v>
      </c>
      <c r="I2646" s="359" t="str">
        <f>IFERROR(IF(OR(#REF!,#REF!,#REF!),I$3*$F2646,""),"n/a")</f>
        <v>n/a</v>
      </c>
      <c r="J2646" s="359" t="str">
        <f>IFERROR(IF(OR(#REF!,#REF!,#REF!),J$3*$F2646,""),"n/a")</f>
        <v>n/a</v>
      </c>
      <c r="K2646" s="359" t="str">
        <f>IFERROR(IF(OR(#REF!,#REF!,#REF!),K$3*$F2646,""),"n/a")</f>
        <v>n/a</v>
      </c>
    </row>
    <row r="2647" spans="1:11" customFormat="1" ht="15.5" x14ac:dyDescent="0.35">
      <c r="A2647" s="8"/>
      <c r="B2647" s="574" t="s">
        <v>3227</v>
      </c>
      <c r="C2647" s="193" t="s">
        <v>3228</v>
      </c>
      <c r="D2647" s="316"/>
      <c r="E2647" s="316"/>
      <c r="F2647" s="393">
        <v>552.27</v>
      </c>
      <c r="G2647" s="358" t="s">
        <v>141</v>
      </c>
      <c r="H2647" s="359" t="str">
        <f>IFERROR(IF(OR(#REF!,#REF!,#REF!),H$3*$F2647,""),"n/a")</f>
        <v>n/a</v>
      </c>
      <c r="I2647" s="359" t="str">
        <f>IFERROR(IF(OR(#REF!,#REF!,#REF!),I$3*$F2647,""),"n/a")</f>
        <v>n/a</v>
      </c>
      <c r="J2647" s="359" t="str">
        <f>IFERROR(IF(OR(#REF!,#REF!,#REF!),J$3*$F2647,""),"n/a")</f>
        <v>n/a</v>
      </c>
      <c r="K2647" s="359" t="str">
        <f>IFERROR(IF(OR(#REF!,#REF!,#REF!),K$3*$F2647,""),"n/a")</f>
        <v>n/a</v>
      </c>
    </row>
    <row r="2648" spans="1:11" customFormat="1" ht="31" x14ac:dyDescent="0.35">
      <c r="A2648" s="8"/>
      <c r="B2648" s="574" t="s">
        <v>8155</v>
      </c>
      <c r="C2648" s="193" t="s">
        <v>7380</v>
      </c>
      <c r="D2648" s="316"/>
      <c r="E2648" s="316"/>
      <c r="F2648" s="393">
        <v>552.27</v>
      </c>
      <c r="G2648" s="358" t="s">
        <v>141</v>
      </c>
      <c r="H2648" s="359" t="str">
        <f>IFERROR(IF(OR(#REF!,#REF!,#REF!),H$3*$F2648,""),"n/a")</f>
        <v>n/a</v>
      </c>
      <c r="I2648" s="359" t="str">
        <f>IFERROR(IF(OR(#REF!,#REF!,#REF!),I$3*$F2648,""),"n/a")</f>
        <v>n/a</v>
      </c>
      <c r="J2648" s="359" t="str">
        <f>IFERROR(IF(OR(#REF!,#REF!,#REF!),J$3*$F2648,""),"n/a")</f>
        <v>n/a</v>
      </c>
      <c r="K2648" s="359" t="str">
        <f>IFERROR(IF(OR(#REF!,#REF!,#REF!),K$3*$F2648,""),"n/a")</f>
        <v>n/a</v>
      </c>
    </row>
    <row r="2649" spans="1:11" customFormat="1" ht="31" x14ac:dyDescent="0.35">
      <c r="A2649" s="8"/>
      <c r="B2649" s="574" t="s">
        <v>8156</v>
      </c>
      <c r="C2649" s="193" t="s">
        <v>7436</v>
      </c>
      <c r="D2649" s="316"/>
      <c r="E2649" s="316"/>
      <c r="F2649" s="393">
        <v>552.27</v>
      </c>
      <c r="G2649" s="358" t="s">
        <v>141</v>
      </c>
      <c r="H2649" s="359" t="str">
        <f>IFERROR(IF(OR(#REF!,#REF!,#REF!),H$3*$F2649,""),"n/a")</f>
        <v>n/a</v>
      </c>
      <c r="I2649" s="359" t="str">
        <f>IFERROR(IF(OR(#REF!,#REF!,#REF!),I$3*$F2649,""),"n/a")</f>
        <v>n/a</v>
      </c>
      <c r="J2649" s="359" t="str">
        <f>IFERROR(IF(OR(#REF!,#REF!,#REF!),J$3*$F2649,""),"n/a")</f>
        <v>n/a</v>
      </c>
      <c r="K2649" s="359" t="str">
        <f>IFERROR(IF(OR(#REF!,#REF!,#REF!),K$3*$F2649,""),"n/a")</f>
        <v>n/a</v>
      </c>
    </row>
    <row r="2650" spans="1:11" customFormat="1" ht="31" x14ac:dyDescent="0.35">
      <c r="A2650" s="8"/>
      <c r="B2650" s="574" t="s">
        <v>8157</v>
      </c>
      <c r="C2650" s="193" t="s">
        <v>3229</v>
      </c>
      <c r="D2650" s="316"/>
      <c r="E2650" s="316"/>
      <c r="F2650" s="393">
        <v>552.27</v>
      </c>
      <c r="G2650" s="358" t="s">
        <v>141</v>
      </c>
      <c r="H2650" s="359" t="str">
        <f>IFERROR(IF(OR(#REF!,#REF!,#REF!),H$3*$F2650,""),"n/a")</f>
        <v>n/a</v>
      </c>
      <c r="I2650" s="359" t="str">
        <f>IFERROR(IF(OR(#REF!,#REF!,#REF!),I$3*$F2650,""),"n/a")</f>
        <v>n/a</v>
      </c>
      <c r="J2650" s="359" t="str">
        <f>IFERROR(IF(OR(#REF!,#REF!,#REF!),J$3*$F2650,""),"n/a")</f>
        <v>n/a</v>
      </c>
      <c r="K2650" s="359" t="str">
        <f>IFERROR(IF(OR(#REF!,#REF!,#REF!),K$3*$F2650,""),"n/a")</f>
        <v>n/a</v>
      </c>
    </row>
    <row r="2651" spans="1:11" customFormat="1" ht="31" x14ac:dyDescent="0.35">
      <c r="A2651" s="8"/>
      <c r="B2651" s="574" t="s">
        <v>8158</v>
      </c>
      <c r="C2651" s="193" t="s">
        <v>7300</v>
      </c>
      <c r="D2651" s="316"/>
      <c r="E2651" s="316"/>
      <c r="F2651" s="393">
        <v>552.27</v>
      </c>
      <c r="G2651" s="358" t="s">
        <v>141</v>
      </c>
      <c r="H2651" s="359" t="str">
        <f>IFERROR(IF(OR(#REF!,#REF!,#REF!),H$3*$F2651,""),"n/a")</f>
        <v>n/a</v>
      </c>
      <c r="I2651" s="359" t="str">
        <f>IFERROR(IF(OR(#REF!,#REF!,#REF!),I$3*$F2651,""),"n/a")</f>
        <v>n/a</v>
      </c>
      <c r="J2651" s="359" t="str">
        <f>IFERROR(IF(OR(#REF!,#REF!,#REF!),J$3*$F2651,""),"n/a")</f>
        <v>n/a</v>
      </c>
      <c r="K2651" s="359" t="str">
        <f>IFERROR(IF(OR(#REF!,#REF!,#REF!),K$3*$F2651,""),"n/a")</f>
        <v>n/a</v>
      </c>
    </row>
    <row r="2652" spans="1:11" customFormat="1" ht="16" thickBot="1" x14ac:dyDescent="0.4">
      <c r="A2652" s="11"/>
      <c r="B2652" s="565" t="s">
        <v>3230</v>
      </c>
      <c r="C2652" s="391" t="s">
        <v>3231</v>
      </c>
      <c r="D2652" s="388"/>
      <c r="E2652" s="388"/>
      <c r="F2652" s="344">
        <v>552.27</v>
      </c>
      <c r="G2652" s="358" t="s">
        <v>141</v>
      </c>
      <c r="H2652" s="359" t="str">
        <f>IFERROR(IF(OR(#REF!,#REF!,#REF!),H$3*$F2652,""),"n/a")</f>
        <v>n/a</v>
      </c>
      <c r="I2652" s="359" t="str">
        <f>IFERROR(IF(OR(#REF!,#REF!,#REF!),I$3*$F2652,""),"n/a")</f>
        <v>n/a</v>
      </c>
      <c r="J2652" s="359" t="str">
        <f>IFERROR(IF(OR(#REF!,#REF!,#REF!),J$3*$F2652,""),"n/a")</f>
        <v>n/a</v>
      </c>
      <c r="K2652" s="359" t="str">
        <f>IFERROR(IF(OR(#REF!,#REF!,#REF!),K$3*$F2652,""),"n/a")</f>
        <v>n/a</v>
      </c>
    </row>
    <row r="2653" spans="1:11" customFormat="1" ht="15.5" x14ac:dyDescent="0.35">
      <c r="A2653" s="8"/>
      <c r="B2653" s="3" t="s">
        <v>3232</v>
      </c>
      <c r="C2653" s="110" t="s">
        <v>3233</v>
      </c>
      <c r="D2653" s="25"/>
      <c r="E2653" s="25"/>
      <c r="F2653" s="273">
        <v>552.27</v>
      </c>
      <c r="G2653" s="358" t="s">
        <v>141</v>
      </c>
      <c r="H2653" s="359" t="str">
        <f>IFERROR(IF(OR(#REF!,#REF!,#REF!),H$3*$F2653,""),"n/a")</f>
        <v>n/a</v>
      </c>
      <c r="I2653" s="359" t="str">
        <f>IFERROR(IF(OR(#REF!,#REF!,#REF!),I$3*$F2653,""),"n/a")</f>
        <v>n/a</v>
      </c>
      <c r="J2653" s="359" t="str">
        <f>IFERROR(IF(OR(#REF!,#REF!,#REF!),J$3*$F2653,""),"n/a")</f>
        <v>n/a</v>
      </c>
      <c r="K2653" s="359" t="str">
        <f>IFERROR(IF(OR(#REF!,#REF!,#REF!),K$3*$F2653,""),"n/a")</f>
        <v>n/a</v>
      </c>
    </row>
    <row r="2654" spans="1:11" customFormat="1" ht="15.5" x14ac:dyDescent="0.35">
      <c r="A2654" s="8" t="s">
        <v>8159</v>
      </c>
      <c r="B2654" s="574" t="s">
        <v>8160</v>
      </c>
      <c r="C2654" s="193" t="s">
        <v>3234</v>
      </c>
      <c r="D2654" s="309"/>
      <c r="E2654" s="309"/>
      <c r="F2654" s="393">
        <v>864.31</v>
      </c>
      <c r="G2654" s="358" t="s">
        <v>141</v>
      </c>
      <c r="H2654" s="359" t="str">
        <f>IFERROR(IF(OR(#REF!,#REF!,#REF!),H$3*$F2654,""),"n/a")</f>
        <v>n/a</v>
      </c>
      <c r="I2654" s="359" t="str">
        <f>IFERROR(IF(OR(#REF!,#REF!,#REF!),I$3*$F2654,""),"n/a")</f>
        <v>n/a</v>
      </c>
      <c r="J2654" s="359" t="str">
        <f>IFERROR(IF(OR(#REF!,#REF!,#REF!),J$3*$F2654,""),"n/a")</f>
        <v>n/a</v>
      </c>
      <c r="K2654" s="359" t="str">
        <f>IFERROR(IF(OR(#REF!,#REF!,#REF!),K$3*$F2654,""),"n/a")</f>
        <v>n/a</v>
      </c>
    </row>
    <row r="2655" spans="1:11" customFormat="1" ht="15.5" x14ac:dyDescent="0.35">
      <c r="A2655" s="8"/>
      <c r="B2655" s="574" t="s">
        <v>3235</v>
      </c>
      <c r="C2655" s="193" t="s">
        <v>3236</v>
      </c>
      <c r="D2655" s="316"/>
      <c r="E2655" s="316"/>
      <c r="F2655" s="393">
        <v>864.31</v>
      </c>
      <c r="G2655" s="358" t="s">
        <v>141</v>
      </c>
      <c r="H2655" s="359" t="str">
        <f>IFERROR(IF(OR(#REF!,#REF!,#REF!),H$3*$F2655,""),"n/a")</f>
        <v>n/a</v>
      </c>
      <c r="I2655" s="359" t="str">
        <f>IFERROR(IF(OR(#REF!,#REF!,#REF!),I$3*$F2655,""),"n/a")</f>
        <v>n/a</v>
      </c>
      <c r="J2655" s="359" t="str">
        <f>IFERROR(IF(OR(#REF!,#REF!,#REF!),J$3*$F2655,""),"n/a")</f>
        <v>n/a</v>
      </c>
      <c r="K2655" s="359" t="str">
        <f>IFERROR(IF(OR(#REF!,#REF!,#REF!),K$3*$F2655,""),"n/a")</f>
        <v>n/a</v>
      </c>
    </row>
    <row r="2656" spans="1:11" customFormat="1" ht="15.5" x14ac:dyDescent="0.35">
      <c r="A2656" s="8" t="s">
        <v>8161</v>
      </c>
      <c r="B2656" s="574" t="s">
        <v>8162</v>
      </c>
      <c r="C2656" s="193" t="s">
        <v>8163</v>
      </c>
      <c r="D2656" s="309"/>
      <c r="E2656" s="309"/>
      <c r="F2656" s="393">
        <v>102.25</v>
      </c>
      <c r="G2656" s="358" t="s">
        <v>141</v>
      </c>
      <c r="H2656" s="359" t="str">
        <f>IFERROR(IF(OR(#REF!,#REF!,#REF!),H$3*$F2656,""),"n/a")</f>
        <v>n/a</v>
      </c>
      <c r="I2656" s="359" t="str">
        <f>IFERROR(IF(OR(#REF!,#REF!,#REF!),I$3*$F2656,""),"n/a")</f>
        <v>n/a</v>
      </c>
      <c r="J2656" s="359" t="str">
        <f>IFERROR(IF(OR(#REF!,#REF!,#REF!),J$3*$F2656,""),"n/a")</f>
        <v>n/a</v>
      </c>
      <c r="K2656" s="359" t="str">
        <f>IFERROR(IF(OR(#REF!,#REF!,#REF!),K$3*$F2656,""),"n/a")</f>
        <v>n/a</v>
      </c>
    </row>
    <row r="2657" spans="1:11" customFormat="1" ht="15.5" x14ac:dyDescent="0.35">
      <c r="A2657" s="8"/>
      <c r="B2657" s="574" t="s">
        <v>8164</v>
      </c>
      <c r="C2657" s="193" t="s">
        <v>7234</v>
      </c>
      <c r="D2657" s="316"/>
      <c r="E2657" s="316"/>
      <c r="F2657" s="393">
        <v>102.25</v>
      </c>
      <c r="G2657" s="358" t="s">
        <v>141</v>
      </c>
      <c r="H2657" s="359" t="str">
        <f>IFERROR(IF(OR(#REF!,#REF!,#REF!),H$3*$F2657,""),"n/a")</f>
        <v>n/a</v>
      </c>
      <c r="I2657" s="359" t="str">
        <f>IFERROR(IF(OR(#REF!,#REF!,#REF!),I$3*$F2657,""),"n/a")</f>
        <v>n/a</v>
      </c>
      <c r="J2657" s="359" t="str">
        <f>IFERROR(IF(OR(#REF!,#REF!,#REF!),J$3*$F2657,""),"n/a")</f>
        <v>n/a</v>
      </c>
      <c r="K2657" s="359" t="str">
        <f>IFERROR(IF(OR(#REF!,#REF!,#REF!),K$3*$F2657,""),"n/a")</f>
        <v>n/a</v>
      </c>
    </row>
    <row r="2658" spans="1:11" customFormat="1" ht="16" thickBot="1" x14ac:dyDescent="0.4">
      <c r="A2658" s="8" t="s">
        <v>8165</v>
      </c>
      <c r="B2658" s="221" t="s">
        <v>8166</v>
      </c>
      <c r="C2658" s="247" t="s">
        <v>8167</v>
      </c>
      <c r="D2658" s="222"/>
      <c r="E2658" s="222"/>
      <c r="F2658" s="274">
        <v>355.86</v>
      </c>
      <c r="G2658" s="358" t="s">
        <v>141</v>
      </c>
      <c r="H2658" s="359" t="str">
        <f>IFERROR(IF(OR(#REF!,#REF!,#REF!),H$3*$F2658,""),"n/a")</f>
        <v>n/a</v>
      </c>
      <c r="I2658" s="359" t="str">
        <f>IFERROR(IF(OR(#REF!,#REF!,#REF!),I$3*$F2658,""),"n/a")</f>
        <v>n/a</v>
      </c>
      <c r="J2658" s="359" t="str">
        <f>IFERROR(IF(OR(#REF!,#REF!,#REF!),J$3*$F2658,""),"n/a")</f>
        <v>n/a</v>
      </c>
      <c r="K2658" s="359" t="str">
        <f>IFERROR(IF(OR(#REF!,#REF!,#REF!),K$3*$F2658,""),"n/a")</f>
        <v>n/a</v>
      </c>
    </row>
    <row r="2659" spans="1:11" customFormat="1" ht="15.5" x14ac:dyDescent="0.35">
      <c r="A2659" s="10"/>
      <c r="B2659" s="16" t="s">
        <v>8168</v>
      </c>
      <c r="C2659" s="108" t="s">
        <v>7383</v>
      </c>
      <c r="D2659" s="24"/>
      <c r="E2659" s="24"/>
      <c r="F2659" s="276">
        <v>355.86</v>
      </c>
      <c r="G2659" s="358" t="s">
        <v>141</v>
      </c>
      <c r="H2659" s="359" t="str">
        <f>IFERROR(IF(OR(#REF!,#REF!,#REF!),H$3*$F2659,""),"n/a")</f>
        <v>n/a</v>
      </c>
      <c r="I2659" s="359" t="str">
        <f>IFERROR(IF(OR(#REF!,#REF!,#REF!),I$3*$F2659,""),"n/a")</f>
        <v>n/a</v>
      </c>
      <c r="J2659" s="359" t="str">
        <f>IFERROR(IF(OR(#REF!,#REF!,#REF!),J$3*$F2659,""),"n/a")</f>
        <v>n/a</v>
      </c>
      <c r="K2659" s="359" t="str">
        <f>IFERROR(IF(OR(#REF!,#REF!,#REF!),K$3*$F2659,""),"n/a")</f>
        <v>n/a</v>
      </c>
    </row>
    <row r="2660" spans="1:11" customFormat="1" ht="15.5" x14ac:dyDescent="0.35">
      <c r="A2660" s="8" t="s">
        <v>8169</v>
      </c>
      <c r="B2660" s="574" t="s">
        <v>8170</v>
      </c>
      <c r="C2660" s="193" t="s">
        <v>8171</v>
      </c>
      <c r="D2660" s="309"/>
      <c r="E2660" s="309"/>
      <c r="F2660" s="393">
        <v>238.14</v>
      </c>
      <c r="G2660" s="358" t="s">
        <v>141</v>
      </c>
      <c r="H2660" s="359" t="str">
        <f>IFERROR(IF(OR(#REF!,#REF!,#REF!),H$3*$F2660,""),"n/a")</f>
        <v>n/a</v>
      </c>
      <c r="I2660" s="359" t="str">
        <f>IFERROR(IF(OR(#REF!,#REF!,#REF!),I$3*$F2660,""),"n/a")</f>
        <v>n/a</v>
      </c>
      <c r="J2660" s="359" t="str">
        <f>IFERROR(IF(OR(#REF!,#REF!,#REF!),J$3*$F2660,""),"n/a")</f>
        <v>n/a</v>
      </c>
      <c r="K2660" s="359" t="str">
        <f>IFERROR(IF(OR(#REF!,#REF!,#REF!),K$3*$F2660,""),"n/a")</f>
        <v>n/a</v>
      </c>
    </row>
    <row r="2661" spans="1:11" customFormat="1" ht="15.5" x14ac:dyDescent="0.35">
      <c r="A2661" s="8"/>
      <c r="B2661" s="574" t="s">
        <v>8172</v>
      </c>
      <c r="C2661" s="193" t="s">
        <v>7390</v>
      </c>
      <c r="D2661" s="316"/>
      <c r="E2661" s="316"/>
      <c r="F2661" s="393">
        <v>238.14</v>
      </c>
      <c r="G2661" s="358" t="s">
        <v>141</v>
      </c>
      <c r="H2661" s="359" t="str">
        <f>IFERROR(IF(OR(#REF!,#REF!,#REF!),H$3*$F2661,""),"n/a")</f>
        <v>n/a</v>
      </c>
      <c r="I2661" s="359" t="str">
        <f>IFERROR(IF(OR(#REF!,#REF!,#REF!),I$3*$F2661,""),"n/a")</f>
        <v>n/a</v>
      </c>
      <c r="J2661" s="359" t="str">
        <f>IFERROR(IF(OR(#REF!,#REF!,#REF!),J$3*$F2661,""),"n/a")</f>
        <v>n/a</v>
      </c>
      <c r="K2661" s="359" t="str">
        <f>IFERROR(IF(OR(#REF!,#REF!,#REF!),K$3*$F2661,""),"n/a")</f>
        <v>n/a</v>
      </c>
    </row>
    <row r="2662" spans="1:11" customFormat="1" ht="16" thickBot="1" x14ac:dyDescent="0.4">
      <c r="A2662" s="11"/>
      <c r="B2662" s="565" t="s">
        <v>8173</v>
      </c>
      <c r="C2662" s="391" t="s">
        <v>7218</v>
      </c>
      <c r="D2662" s="388"/>
      <c r="E2662" s="388"/>
      <c r="F2662" s="344">
        <v>238.14</v>
      </c>
      <c r="G2662" s="358" t="s">
        <v>141</v>
      </c>
      <c r="H2662" s="359" t="str">
        <f>IFERROR(IF(OR(#REF!,#REF!,#REF!),H$3*$F2662,""),"n/a")</f>
        <v>n/a</v>
      </c>
      <c r="I2662" s="359" t="str">
        <f>IFERROR(IF(OR(#REF!,#REF!,#REF!),I$3*$F2662,""),"n/a")</f>
        <v>n/a</v>
      </c>
      <c r="J2662" s="359" t="str">
        <f>IFERROR(IF(OR(#REF!,#REF!,#REF!),J$3*$F2662,""),"n/a")</f>
        <v>n/a</v>
      </c>
      <c r="K2662" s="359" t="str">
        <f>IFERROR(IF(OR(#REF!,#REF!,#REF!),K$3*$F2662,""),"n/a")</f>
        <v>n/a</v>
      </c>
    </row>
    <row r="2663" spans="1:11" customFormat="1" ht="15.5" x14ac:dyDescent="0.35">
      <c r="A2663" s="8" t="s">
        <v>8174</v>
      </c>
      <c r="B2663" s="3" t="s">
        <v>8175</v>
      </c>
      <c r="C2663" s="110" t="s">
        <v>8176</v>
      </c>
      <c r="D2663" s="20"/>
      <c r="E2663" s="20"/>
      <c r="F2663" s="273">
        <v>366.93</v>
      </c>
      <c r="G2663" s="358" t="s">
        <v>141</v>
      </c>
      <c r="H2663" s="359" t="str">
        <f>IFERROR(IF(OR(#REF!,#REF!,#REF!),H$3*$F2663,""),"n/a")</f>
        <v>n/a</v>
      </c>
      <c r="I2663" s="359" t="str">
        <f>IFERROR(IF(OR(#REF!,#REF!,#REF!),I$3*$F2663,""),"n/a")</f>
        <v>n/a</v>
      </c>
      <c r="J2663" s="359" t="str">
        <f>IFERROR(IF(OR(#REF!,#REF!,#REF!),J$3*$F2663,""),"n/a")</f>
        <v>n/a</v>
      </c>
      <c r="K2663" s="359" t="str">
        <f>IFERROR(IF(OR(#REF!,#REF!,#REF!),K$3*$F2663,""),"n/a")</f>
        <v>n/a</v>
      </c>
    </row>
    <row r="2664" spans="1:11" customFormat="1" ht="31" x14ac:dyDescent="0.35">
      <c r="A2664" s="8"/>
      <c r="B2664" s="574" t="s">
        <v>8177</v>
      </c>
      <c r="C2664" s="193" t="s">
        <v>7426</v>
      </c>
      <c r="D2664" s="316"/>
      <c r="E2664" s="316"/>
      <c r="F2664" s="393">
        <v>366.93</v>
      </c>
      <c r="G2664" s="358" t="s">
        <v>141</v>
      </c>
      <c r="H2664" s="359" t="str">
        <f>IFERROR(IF(OR(#REF!,#REF!,#REF!),H$3*$F2664,""),"n/a")</f>
        <v>n/a</v>
      </c>
      <c r="I2664" s="359" t="str">
        <f>IFERROR(IF(OR(#REF!,#REF!,#REF!),I$3*$F2664,""),"n/a")</f>
        <v>n/a</v>
      </c>
      <c r="J2664" s="359" t="str">
        <f>IFERROR(IF(OR(#REF!,#REF!,#REF!),J$3*$F2664,""),"n/a")</f>
        <v>n/a</v>
      </c>
      <c r="K2664" s="359" t="str">
        <f>IFERROR(IF(OR(#REF!,#REF!,#REF!),K$3*$F2664,""),"n/a")</f>
        <v>n/a</v>
      </c>
    </row>
    <row r="2665" spans="1:11" customFormat="1" ht="15.5" x14ac:dyDescent="0.35">
      <c r="A2665" s="8"/>
      <c r="B2665" s="574" t="s">
        <v>8178</v>
      </c>
      <c r="C2665" s="193" t="s">
        <v>7217</v>
      </c>
      <c r="D2665" s="316"/>
      <c r="E2665" s="316"/>
      <c r="F2665" s="393">
        <v>366.93</v>
      </c>
      <c r="G2665" s="358" t="s">
        <v>141</v>
      </c>
      <c r="H2665" s="359" t="str">
        <f>IFERROR(IF(OR(#REF!,#REF!,#REF!),H$3*$F2665,""),"n/a")</f>
        <v>n/a</v>
      </c>
      <c r="I2665" s="359" t="str">
        <f>IFERROR(IF(OR(#REF!,#REF!,#REF!),I$3*$F2665,""),"n/a")</f>
        <v>n/a</v>
      </c>
      <c r="J2665" s="359" t="str">
        <f>IFERROR(IF(OR(#REF!,#REF!,#REF!),J$3*$F2665,""),"n/a")</f>
        <v>n/a</v>
      </c>
      <c r="K2665" s="359" t="str">
        <f>IFERROR(IF(OR(#REF!,#REF!,#REF!),K$3*$F2665,""),"n/a")</f>
        <v>n/a</v>
      </c>
    </row>
    <row r="2666" spans="1:11" customFormat="1" ht="15.5" x14ac:dyDescent="0.35">
      <c r="A2666" s="8" t="s">
        <v>8179</v>
      </c>
      <c r="B2666" s="574" t="s">
        <v>8180</v>
      </c>
      <c r="C2666" s="193" t="s">
        <v>8181</v>
      </c>
      <c r="D2666" s="309"/>
      <c r="E2666" s="309"/>
      <c r="F2666" s="393">
        <v>409.75</v>
      </c>
      <c r="G2666" s="358" t="s">
        <v>141</v>
      </c>
      <c r="H2666" s="359" t="str">
        <f>IFERROR(IF(OR(#REF!,#REF!,#REF!),H$3*$F2666,""),"n/a")</f>
        <v>n/a</v>
      </c>
      <c r="I2666" s="359" t="str">
        <f>IFERROR(IF(OR(#REF!,#REF!,#REF!),I$3*$F2666,""),"n/a")</f>
        <v>n/a</v>
      </c>
      <c r="J2666" s="359" t="str">
        <f>IFERROR(IF(OR(#REF!,#REF!,#REF!),J$3*$F2666,""),"n/a")</f>
        <v>n/a</v>
      </c>
      <c r="K2666" s="359" t="str">
        <f>IFERROR(IF(OR(#REF!,#REF!,#REF!),K$3*$F2666,""),"n/a")</f>
        <v>n/a</v>
      </c>
    </row>
    <row r="2667" spans="1:11" customFormat="1" ht="31" x14ac:dyDescent="0.35">
      <c r="A2667" s="8"/>
      <c r="B2667" s="574" t="s">
        <v>8182</v>
      </c>
      <c r="C2667" s="193" t="s">
        <v>7315</v>
      </c>
      <c r="D2667" s="316"/>
      <c r="E2667" s="316"/>
      <c r="F2667" s="393">
        <v>409.75</v>
      </c>
      <c r="G2667" s="358" t="s">
        <v>141</v>
      </c>
      <c r="H2667" s="359" t="str">
        <f>IFERROR(IF(OR(#REF!,#REF!,#REF!),H$3*$F2667,""),"n/a")</f>
        <v>n/a</v>
      </c>
      <c r="I2667" s="359" t="str">
        <f>IFERROR(IF(OR(#REF!,#REF!,#REF!),I$3*$F2667,""),"n/a")</f>
        <v>n/a</v>
      </c>
      <c r="J2667" s="359" t="str">
        <f>IFERROR(IF(OR(#REF!,#REF!,#REF!),J$3*$F2667,""),"n/a")</f>
        <v>n/a</v>
      </c>
      <c r="K2667" s="359" t="str">
        <f>IFERROR(IF(OR(#REF!,#REF!,#REF!),K$3*$F2667,""),"n/a")</f>
        <v>n/a</v>
      </c>
    </row>
    <row r="2668" spans="1:11" customFormat="1" ht="15.5" x14ac:dyDescent="0.35">
      <c r="A2668" s="8" t="s">
        <v>3237</v>
      </c>
      <c r="B2668" s="574" t="s">
        <v>2959</v>
      </c>
      <c r="C2668" s="193" t="s">
        <v>3238</v>
      </c>
      <c r="D2668" s="309"/>
      <c r="E2668" s="309" t="s">
        <v>141</v>
      </c>
      <c r="F2668" s="393">
        <v>179.8</v>
      </c>
      <c r="G2668" s="358" t="s">
        <v>141</v>
      </c>
      <c r="H2668" s="359" t="str">
        <f>IFERROR(IF(OR(#REF!,#REF!,#REF!),H$3*$F2668,""),"n/a")</f>
        <v>n/a</v>
      </c>
      <c r="I2668" s="359" t="str">
        <f>IFERROR(IF(OR(#REF!,#REF!,#REF!),I$3*$F2668,""),"n/a")</f>
        <v>n/a</v>
      </c>
      <c r="J2668" s="359" t="str">
        <f>IFERROR(IF(OR(#REF!,#REF!,#REF!),J$3*$F2668,""),"n/a")</f>
        <v>n/a</v>
      </c>
      <c r="K2668" s="359" t="str">
        <f>IFERROR(IF(OR(#REF!,#REF!,#REF!),K$3*$F2668,""),"n/a")</f>
        <v>n/a</v>
      </c>
    </row>
    <row r="2669" spans="1:11" customFormat="1" ht="15.5" x14ac:dyDescent="0.35">
      <c r="A2669" s="8"/>
      <c r="B2669" s="574" t="s">
        <v>2960</v>
      </c>
      <c r="C2669" s="193" t="s">
        <v>3239</v>
      </c>
      <c r="D2669" s="309"/>
      <c r="E2669" s="309" t="s">
        <v>141</v>
      </c>
      <c r="F2669" s="393">
        <v>179.8</v>
      </c>
      <c r="G2669" s="358" t="s">
        <v>141</v>
      </c>
      <c r="H2669" s="359" t="str">
        <f>IFERROR(IF(OR(#REF!,#REF!,#REF!),H$3*$F2669,""),"n/a")</f>
        <v>n/a</v>
      </c>
      <c r="I2669" s="359" t="str">
        <f>IFERROR(IF(OR(#REF!,#REF!,#REF!),I$3*$F2669,""),"n/a")</f>
        <v>n/a</v>
      </c>
      <c r="J2669" s="359" t="str">
        <f>IFERROR(IF(OR(#REF!,#REF!,#REF!),J$3*$F2669,""),"n/a")</f>
        <v>n/a</v>
      </c>
      <c r="K2669" s="359" t="str">
        <f>IFERROR(IF(OR(#REF!,#REF!,#REF!),K$3*$F2669,""),"n/a")</f>
        <v>n/a</v>
      </c>
    </row>
    <row r="2670" spans="1:11" customFormat="1" ht="15.5" x14ac:dyDescent="0.35">
      <c r="A2670" s="8"/>
      <c r="B2670" s="574" t="s">
        <v>3240</v>
      </c>
      <c r="C2670" s="193" t="s">
        <v>3241</v>
      </c>
      <c r="D2670" s="309"/>
      <c r="E2670" s="309" t="s">
        <v>141</v>
      </c>
      <c r="F2670" s="393">
        <v>179.8</v>
      </c>
      <c r="G2670" s="358" t="s">
        <v>141</v>
      </c>
      <c r="H2670" s="359" t="str">
        <f>IFERROR(IF(OR(#REF!,#REF!,#REF!),H$3*$F2670,""),"n/a")</f>
        <v>n/a</v>
      </c>
      <c r="I2670" s="359" t="str">
        <f>IFERROR(IF(OR(#REF!,#REF!,#REF!),I$3*$F2670,""),"n/a")</f>
        <v>n/a</v>
      </c>
      <c r="J2670" s="359" t="str">
        <f>IFERROR(IF(OR(#REF!,#REF!,#REF!),J$3*$F2670,""),"n/a")</f>
        <v>n/a</v>
      </c>
      <c r="K2670" s="359" t="str">
        <f>IFERROR(IF(OR(#REF!,#REF!,#REF!),K$3*$F2670,""),"n/a")</f>
        <v>n/a</v>
      </c>
    </row>
    <row r="2671" spans="1:11" customFormat="1" ht="15.5" x14ac:dyDescent="0.35">
      <c r="A2671" s="8"/>
      <c r="B2671" s="574" t="s">
        <v>3242</v>
      </c>
      <c r="C2671" s="653" t="s">
        <v>3243</v>
      </c>
      <c r="D2671" s="309"/>
      <c r="E2671" s="309" t="s">
        <v>141</v>
      </c>
      <c r="F2671" s="393">
        <v>179.8</v>
      </c>
      <c r="G2671" s="358" t="s">
        <v>141</v>
      </c>
      <c r="H2671" s="359" t="str">
        <f>IFERROR(IF(OR(#REF!,#REF!,#REF!),H$3*$F2671,""),"n/a")</f>
        <v>n/a</v>
      </c>
      <c r="I2671" s="359" t="str">
        <f>IFERROR(IF(OR(#REF!,#REF!,#REF!),I$3*$F2671,""),"n/a")</f>
        <v>n/a</v>
      </c>
      <c r="J2671" s="359" t="str">
        <f>IFERROR(IF(OR(#REF!,#REF!,#REF!),J$3*$F2671,""),"n/a")</f>
        <v>n/a</v>
      </c>
      <c r="K2671" s="359" t="str">
        <f>IFERROR(IF(OR(#REF!,#REF!,#REF!),K$3*$F2671,""),"n/a")</f>
        <v>n/a</v>
      </c>
    </row>
    <row r="2672" spans="1:11" customFormat="1" ht="15.5" x14ac:dyDescent="0.35">
      <c r="A2672" s="8"/>
      <c r="B2672" s="574" t="s">
        <v>3244</v>
      </c>
      <c r="C2672" s="193" t="s">
        <v>3245</v>
      </c>
      <c r="D2672" s="309"/>
      <c r="E2672" s="309" t="s">
        <v>141</v>
      </c>
      <c r="F2672" s="393">
        <v>179.8</v>
      </c>
      <c r="G2672" s="358" t="s">
        <v>141</v>
      </c>
      <c r="H2672" s="359" t="str">
        <f>IFERROR(IF(OR(#REF!,#REF!,#REF!),H$3*$F2672,""),"n/a")</f>
        <v>n/a</v>
      </c>
      <c r="I2672" s="359" t="str">
        <f>IFERROR(IF(OR(#REF!,#REF!,#REF!),I$3*$F2672,""),"n/a")</f>
        <v>n/a</v>
      </c>
      <c r="J2672" s="359" t="str">
        <f>IFERROR(IF(OR(#REF!,#REF!,#REF!),J$3*$F2672,""),"n/a")</f>
        <v>n/a</v>
      </c>
      <c r="K2672" s="359" t="str">
        <f>IFERROR(IF(OR(#REF!,#REF!,#REF!),K$3*$F2672,""),"n/a")</f>
        <v>n/a</v>
      </c>
    </row>
    <row r="2673" spans="1:11" customFormat="1" ht="16" thickBot="1" x14ac:dyDescent="0.4">
      <c r="A2673" s="8"/>
      <c r="B2673" s="221" t="s">
        <v>3246</v>
      </c>
      <c r="C2673" s="247" t="s">
        <v>3247</v>
      </c>
      <c r="D2673" s="222"/>
      <c r="E2673" s="222" t="s">
        <v>141</v>
      </c>
      <c r="F2673" s="274">
        <v>179.8</v>
      </c>
      <c r="G2673" s="358" t="s">
        <v>141</v>
      </c>
      <c r="H2673" s="359" t="str">
        <f>IFERROR(IF(OR(#REF!,#REF!,#REF!),H$3*$F2673,""),"n/a")</f>
        <v>n/a</v>
      </c>
      <c r="I2673" s="359" t="str">
        <f>IFERROR(IF(OR(#REF!,#REF!,#REF!),I$3*$F2673,""),"n/a")</f>
        <v>n/a</v>
      </c>
      <c r="J2673" s="359" t="str">
        <f>IFERROR(IF(OR(#REF!,#REF!,#REF!),J$3*$F2673,""),"n/a")</f>
        <v>n/a</v>
      </c>
      <c r="K2673" s="359" t="str">
        <f>IFERROR(IF(OR(#REF!,#REF!,#REF!),K$3*$F2673,""),"n/a")</f>
        <v>n/a</v>
      </c>
    </row>
    <row r="2674" spans="1:11" customFormat="1" ht="15.5" x14ac:dyDescent="0.35">
      <c r="A2674" s="10"/>
      <c r="B2674" s="16" t="s">
        <v>3248</v>
      </c>
      <c r="C2674" s="108" t="s">
        <v>3249</v>
      </c>
      <c r="D2674" s="18"/>
      <c r="E2674" s="18" t="s">
        <v>141</v>
      </c>
      <c r="F2674" s="276">
        <v>179.8</v>
      </c>
      <c r="G2674" s="358" t="s">
        <v>141</v>
      </c>
      <c r="H2674" s="359" t="str">
        <f>IFERROR(IF(OR(#REF!,#REF!,#REF!),H$3*$F2674,""),"n/a")</f>
        <v>n/a</v>
      </c>
      <c r="I2674" s="359" t="str">
        <f>IFERROR(IF(OR(#REF!,#REF!,#REF!),I$3*$F2674,""),"n/a")</f>
        <v>n/a</v>
      </c>
      <c r="J2674" s="359" t="str">
        <f>IFERROR(IF(OR(#REF!,#REF!,#REF!),J$3*$F2674,""),"n/a")</f>
        <v>n/a</v>
      </c>
      <c r="K2674" s="359" t="str">
        <f>IFERROR(IF(OR(#REF!,#REF!,#REF!),K$3*$F2674,""),"n/a")</f>
        <v>n/a</v>
      </c>
    </row>
    <row r="2675" spans="1:11" customFormat="1" ht="15.5" x14ac:dyDescent="0.35">
      <c r="A2675" s="8"/>
      <c r="B2675" s="574" t="s">
        <v>3250</v>
      </c>
      <c r="C2675" s="193" t="s">
        <v>3251</v>
      </c>
      <c r="D2675" s="309"/>
      <c r="E2675" s="309" t="s">
        <v>141</v>
      </c>
      <c r="F2675" s="393">
        <v>179.8</v>
      </c>
      <c r="G2675" s="358" t="s">
        <v>141</v>
      </c>
      <c r="H2675" s="359" t="str">
        <f>IFERROR(IF(OR(#REF!,#REF!,#REF!),H$3*$F2675,""),"n/a")</f>
        <v>n/a</v>
      </c>
      <c r="I2675" s="359" t="str">
        <f>IFERROR(IF(OR(#REF!,#REF!,#REF!),I$3*$F2675,""),"n/a")</f>
        <v>n/a</v>
      </c>
      <c r="J2675" s="359" t="str">
        <f>IFERROR(IF(OR(#REF!,#REF!,#REF!),J$3*$F2675,""),"n/a")</f>
        <v>n/a</v>
      </c>
      <c r="K2675" s="359" t="str">
        <f>IFERROR(IF(OR(#REF!,#REF!,#REF!),K$3*$F2675,""),"n/a")</f>
        <v>n/a</v>
      </c>
    </row>
    <row r="2676" spans="1:11" customFormat="1" ht="15.5" x14ac:dyDescent="0.35">
      <c r="A2676" s="8"/>
      <c r="B2676" s="574" t="s">
        <v>3252</v>
      </c>
      <c r="C2676" s="193" t="s">
        <v>3253</v>
      </c>
      <c r="D2676" s="309"/>
      <c r="E2676" s="309" t="s">
        <v>141</v>
      </c>
      <c r="F2676" s="393">
        <v>179.8</v>
      </c>
      <c r="G2676" s="358" t="s">
        <v>141</v>
      </c>
      <c r="H2676" s="359" t="str">
        <f>IFERROR(IF(OR(#REF!,#REF!,#REF!),H$3*$F2676,""),"n/a")</f>
        <v>n/a</v>
      </c>
      <c r="I2676" s="359" t="str">
        <f>IFERROR(IF(OR(#REF!,#REF!,#REF!),I$3*$F2676,""),"n/a")</f>
        <v>n/a</v>
      </c>
      <c r="J2676" s="359" t="str">
        <f>IFERROR(IF(OR(#REF!,#REF!,#REF!),J$3*$F2676,""),"n/a")</f>
        <v>n/a</v>
      </c>
      <c r="K2676" s="359" t="str">
        <f>IFERROR(IF(OR(#REF!,#REF!,#REF!),K$3*$F2676,""),"n/a")</f>
        <v>n/a</v>
      </c>
    </row>
    <row r="2677" spans="1:11" customFormat="1" ht="15.5" x14ac:dyDescent="0.35">
      <c r="A2677" s="8" t="s">
        <v>3254</v>
      </c>
      <c r="B2677" s="574" t="s">
        <v>3255</v>
      </c>
      <c r="C2677" s="193" t="s">
        <v>3256</v>
      </c>
      <c r="D2677" s="309"/>
      <c r="E2677" s="309" t="s">
        <v>141</v>
      </c>
      <c r="F2677" s="393">
        <v>400.43</v>
      </c>
      <c r="G2677" s="358" t="s">
        <v>141</v>
      </c>
      <c r="H2677" s="359" t="str">
        <f>IFERROR(IF(OR(#REF!,#REF!,#REF!),H$3*$F2677,""),"n/a")</f>
        <v>n/a</v>
      </c>
      <c r="I2677" s="359" t="str">
        <f>IFERROR(IF(OR(#REF!,#REF!,#REF!),I$3*$F2677,""),"n/a")</f>
        <v>n/a</v>
      </c>
      <c r="J2677" s="359" t="str">
        <f>IFERROR(IF(OR(#REF!,#REF!,#REF!),J$3*$F2677,""),"n/a")</f>
        <v>n/a</v>
      </c>
      <c r="K2677" s="359" t="str">
        <f>IFERROR(IF(OR(#REF!,#REF!,#REF!),K$3*$F2677,""),"n/a")</f>
        <v>n/a</v>
      </c>
    </row>
    <row r="2678" spans="1:11" customFormat="1" ht="15.5" x14ac:dyDescent="0.35">
      <c r="A2678" s="8"/>
      <c r="B2678" s="574" t="s">
        <v>3255</v>
      </c>
      <c r="C2678" s="193" t="s">
        <v>3257</v>
      </c>
      <c r="D2678" s="309"/>
      <c r="E2678" s="309"/>
      <c r="F2678" s="393">
        <v>400.43</v>
      </c>
      <c r="G2678" s="358" t="s">
        <v>141</v>
      </c>
      <c r="H2678" s="359" t="str">
        <f>IFERROR(IF(OR(#REF!,#REF!,#REF!),H$3*$F2678,""),"n/a")</f>
        <v>n/a</v>
      </c>
      <c r="I2678" s="359" t="str">
        <f>IFERROR(IF(OR(#REF!,#REF!,#REF!),I$3*$F2678,""),"n/a")</f>
        <v>n/a</v>
      </c>
      <c r="J2678" s="359" t="str">
        <f>IFERROR(IF(OR(#REF!,#REF!,#REF!),J$3*$F2678,""),"n/a")</f>
        <v>n/a</v>
      </c>
      <c r="K2678" s="359" t="str">
        <f>IFERROR(IF(OR(#REF!,#REF!,#REF!),K$3*$F2678,""),"n/a")</f>
        <v>n/a</v>
      </c>
    </row>
    <row r="2679" spans="1:11" customFormat="1" ht="15.5" x14ac:dyDescent="0.35">
      <c r="A2679" s="8" t="s">
        <v>8183</v>
      </c>
      <c r="B2679" s="574" t="s">
        <v>8184</v>
      </c>
      <c r="C2679" s="193" t="s">
        <v>8185</v>
      </c>
      <c r="D2679" s="309"/>
      <c r="E2679" s="309"/>
      <c r="F2679" s="393">
        <v>38.880000000000003</v>
      </c>
      <c r="G2679" s="358" t="s">
        <v>141</v>
      </c>
      <c r="H2679" s="359" t="str">
        <f>IFERROR(IF(OR(#REF!,#REF!,#REF!),H$3*$F2679,""),"n/a")</f>
        <v>n/a</v>
      </c>
      <c r="I2679" s="359" t="str">
        <f>IFERROR(IF(OR(#REF!,#REF!,#REF!),I$3*$F2679,""),"n/a")</f>
        <v>n/a</v>
      </c>
      <c r="J2679" s="359" t="str">
        <f>IFERROR(IF(OR(#REF!,#REF!,#REF!),J$3*$F2679,""),"n/a")</f>
        <v>n/a</v>
      </c>
      <c r="K2679" s="359" t="str">
        <f>IFERROR(IF(OR(#REF!,#REF!,#REF!),K$3*$F2679,""),"n/a")</f>
        <v>n/a</v>
      </c>
    </row>
    <row r="2680" spans="1:11" customFormat="1" ht="15.5" x14ac:dyDescent="0.35">
      <c r="A2680" s="8"/>
      <c r="B2680" s="574" t="s">
        <v>8186</v>
      </c>
      <c r="C2680" s="193" t="s">
        <v>7445</v>
      </c>
      <c r="D2680" s="309"/>
      <c r="E2680" s="309"/>
      <c r="F2680" s="393">
        <v>38.880000000000003</v>
      </c>
      <c r="G2680" s="358" t="s">
        <v>141</v>
      </c>
      <c r="H2680" s="359" t="str">
        <f>IFERROR(IF(OR(#REF!,#REF!,#REF!),H$3*$F2680,""),"n/a")</f>
        <v>n/a</v>
      </c>
      <c r="I2680" s="359" t="str">
        <f>IFERROR(IF(OR(#REF!,#REF!,#REF!),I$3*$F2680,""),"n/a")</f>
        <v>n/a</v>
      </c>
      <c r="J2680" s="359" t="str">
        <f>IFERROR(IF(OR(#REF!,#REF!,#REF!),J$3*$F2680,""),"n/a")</f>
        <v>n/a</v>
      </c>
      <c r="K2680" s="359" t="str">
        <f>IFERROR(IF(OR(#REF!,#REF!,#REF!),K$3*$F2680,""),"n/a")</f>
        <v>n/a</v>
      </c>
    </row>
    <row r="2681" spans="1:11" customFormat="1" ht="31" x14ac:dyDescent="0.35">
      <c r="A2681" s="8"/>
      <c r="B2681" s="574" t="s">
        <v>8187</v>
      </c>
      <c r="C2681" s="193" t="s">
        <v>7422</v>
      </c>
      <c r="D2681" s="309"/>
      <c r="E2681" s="309"/>
      <c r="F2681" s="393">
        <v>38.880000000000003</v>
      </c>
      <c r="G2681" s="358" t="s">
        <v>141</v>
      </c>
      <c r="H2681" s="359" t="str">
        <f>IFERROR(IF(OR(#REF!,#REF!,#REF!),H$3*$F2681,""),"n/a")</f>
        <v>n/a</v>
      </c>
      <c r="I2681" s="359" t="str">
        <f>IFERROR(IF(OR(#REF!,#REF!,#REF!),I$3*$F2681,""),"n/a")</f>
        <v>n/a</v>
      </c>
      <c r="J2681" s="359" t="str">
        <f>IFERROR(IF(OR(#REF!,#REF!,#REF!),J$3*$F2681,""),"n/a")</f>
        <v>n/a</v>
      </c>
      <c r="K2681" s="359" t="str">
        <f>IFERROR(IF(OR(#REF!,#REF!,#REF!),K$3*$F2681,""),"n/a")</f>
        <v>n/a</v>
      </c>
    </row>
    <row r="2682" spans="1:11" customFormat="1" ht="15.5" x14ac:dyDescent="0.35">
      <c r="A2682" s="8" t="s">
        <v>9702</v>
      </c>
      <c r="B2682" s="574" t="s">
        <v>3258</v>
      </c>
      <c r="C2682" s="193" t="s">
        <v>3259</v>
      </c>
      <c r="D2682" s="309"/>
      <c r="E2682" s="309" t="s">
        <v>141</v>
      </c>
      <c r="F2682" s="393">
        <v>36.39</v>
      </c>
      <c r="G2682" s="358" t="s">
        <v>141</v>
      </c>
      <c r="H2682" s="359" t="str">
        <f>IFERROR(IF(OR(#REF!,#REF!,#REF!),H$3*$F2682,""),"n/a")</f>
        <v>n/a</v>
      </c>
      <c r="I2682" s="359" t="str">
        <f>IFERROR(IF(OR(#REF!,#REF!,#REF!),I$3*$F2682,""),"n/a")</f>
        <v>n/a</v>
      </c>
      <c r="J2682" s="359" t="str">
        <f>IFERROR(IF(OR(#REF!,#REF!,#REF!),J$3*$F2682,""),"n/a")</f>
        <v>n/a</v>
      </c>
      <c r="K2682" s="359" t="str">
        <f>IFERROR(IF(OR(#REF!,#REF!,#REF!),K$3*$F2682,""),"n/a")</f>
        <v>n/a</v>
      </c>
    </row>
    <row r="2683" spans="1:11" customFormat="1" ht="16" thickBot="1" x14ac:dyDescent="0.4">
      <c r="A2683" s="11"/>
      <c r="B2683" s="565" t="s">
        <v>3260</v>
      </c>
      <c r="C2683" s="391" t="s">
        <v>3261</v>
      </c>
      <c r="D2683" s="386"/>
      <c r="E2683" s="386"/>
      <c r="F2683" s="344">
        <v>36.39</v>
      </c>
      <c r="G2683" s="358" t="s">
        <v>141</v>
      </c>
      <c r="H2683" s="359" t="str">
        <f>IFERROR(IF(OR(#REF!,#REF!,#REF!),H$3*$F2683,""),"n/a")</f>
        <v>n/a</v>
      </c>
      <c r="I2683" s="359" t="str">
        <f>IFERROR(IF(OR(#REF!,#REF!,#REF!),I$3*$F2683,""),"n/a")</f>
        <v>n/a</v>
      </c>
      <c r="J2683" s="359" t="str">
        <f>IFERROR(IF(OR(#REF!,#REF!,#REF!),J$3*$F2683,""),"n/a")</f>
        <v>n/a</v>
      </c>
      <c r="K2683" s="359" t="str">
        <f>IFERROR(IF(OR(#REF!,#REF!,#REF!),K$3*$F2683,""),"n/a")</f>
        <v>n/a</v>
      </c>
    </row>
    <row r="2684" spans="1:11" customFormat="1" ht="16" thickBot="1" x14ac:dyDescent="0.4">
      <c r="A2684" s="8"/>
      <c r="B2684" s="2" t="s">
        <v>3262</v>
      </c>
      <c r="C2684" s="111" t="s">
        <v>3263</v>
      </c>
      <c r="D2684" s="17"/>
      <c r="E2684" s="17"/>
      <c r="F2684" s="296">
        <v>36.39</v>
      </c>
      <c r="G2684" s="358" t="s">
        <v>141</v>
      </c>
      <c r="H2684" s="359" t="str">
        <f>IFERROR(IF(OR(#REF!,#REF!,#REF!),H$3*$F2684,""),"n/a")</f>
        <v>n/a</v>
      </c>
      <c r="I2684" s="359" t="str">
        <f>IFERROR(IF(OR(#REF!,#REF!,#REF!),I$3*$F2684,""),"n/a")</f>
        <v>n/a</v>
      </c>
      <c r="J2684" s="359" t="str">
        <f>IFERROR(IF(OR(#REF!,#REF!,#REF!),J$3*$F2684,""),"n/a")</f>
        <v>n/a</v>
      </c>
      <c r="K2684" s="359" t="str">
        <f>IFERROR(IF(OR(#REF!,#REF!,#REF!),K$3*$F2684,""),"n/a")</f>
        <v>n/a</v>
      </c>
    </row>
    <row r="2685" spans="1:11" customFormat="1" ht="16" thickBot="1" x14ac:dyDescent="0.4">
      <c r="A2685" s="74"/>
      <c r="B2685" s="5" t="s">
        <v>3264</v>
      </c>
      <c r="C2685" s="691" t="s">
        <v>3265</v>
      </c>
      <c r="D2685" s="23"/>
      <c r="E2685" s="23"/>
      <c r="F2685" s="295">
        <v>36.39</v>
      </c>
      <c r="G2685" s="358" t="s">
        <v>141</v>
      </c>
      <c r="H2685" s="359" t="str">
        <f>IFERROR(IF(OR(#REF!,#REF!,#REF!),H$3*$F2685,""),"n/a")</f>
        <v>n/a</v>
      </c>
      <c r="I2685" s="359" t="str">
        <f>IFERROR(IF(OR(#REF!,#REF!,#REF!),I$3*$F2685,""),"n/a")</f>
        <v>n/a</v>
      </c>
      <c r="J2685" s="359" t="str">
        <f>IFERROR(IF(OR(#REF!,#REF!,#REF!),J$3*$F2685,""),"n/a")</f>
        <v>n/a</v>
      </c>
      <c r="K2685" s="359" t="str">
        <f>IFERROR(IF(OR(#REF!,#REF!,#REF!),K$3*$F2685,""),"n/a")</f>
        <v>n/a</v>
      </c>
    </row>
    <row r="2686" spans="1:11" customFormat="1" ht="16" thickBot="1" x14ac:dyDescent="0.4">
      <c r="A2686" s="8"/>
      <c r="B2686" s="2" t="s">
        <v>3266</v>
      </c>
      <c r="C2686" s="111" t="s">
        <v>3267</v>
      </c>
      <c r="D2686" s="17"/>
      <c r="E2686" s="17"/>
      <c r="F2686" s="296">
        <v>36.39</v>
      </c>
      <c r="G2686" s="358" t="s">
        <v>141</v>
      </c>
      <c r="H2686" s="359" t="str">
        <f>IFERROR(IF(OR(#REF!,#REF!,#REF!),H$3*$F2686,""),"n/a")</f>
        <v>n/a</v>
      </c>
      <c r="I2686" s="359" t="str">
        <f>IFERROR(IF(OR(#REF!,#REF!,#REF!),I$3*$F2686,""),"n/a")</f>
        <v>n/a</v>
      </c>
      <c r="J2686" s="359" t="str">
        <f>IFERROR(IF(OR(#REF!,#REF!,#REF!),J$3*$F2686,""),"n/a")</f>
        <v>n/a</v>
      </c>
      <c r="K2686" s="359" t="str">
        <f>IFERROR(IF(OR(#REF!,#REF!,#REF!),K$3*$F2686,""),"n/a")</f>
        <v>n/a</v>
      </c>
    </row>
    <row r="2687" spans="1:11" customFormat="1" ht="15.5" x14ac:dyDescent="0.35">
      <c r="A2687" s="10"/>
      <c r="B2687" s="16" t="s">
        <v>3268</v>
      </c>
      <c r="C2687" s="108" t="s">
        <v>3269</v>
      </c>
      <c r="D2687" s="18"/>
      <c r="E2687" s="18"/>
      <c r="F2687" s="276">
        <v>36.39</v>
      </c>
      <c r="G2687" s="358" t="s">
        <v>141</v>
      </c>
      <c r="H2687" s="359" t="str">
        <f>IFERROR(IF(OR(#REF!,#REF!,#REF!),H$3*$F2687,""),"n/a")</f>
        <v>n/a</v>
      </c>
      <c r="I2687" s="359" t="str">
        <f>IFERROR(IF(OR(#REF!,#REF!,#REF!),I$3*$F2687,""),"n/a")</f>
        <v>n/a</v>
      </c>
      <c r="J2687" s="359" t="str">
        <f>IFERROR(IF(OR(#REF!,#REF!,#REF!),J$3*$F2687,""),"n/a")</f>
        <v>n/a</v>
      </c>
      <c r="K2687" s="359" t="str">
        <f>IFERROR(IF(OR(#REF!,#REF!,#REF!),K$3*$F2687,""),"n/a")</f>
        <v>n/a</v>
      </c>
    </row>
    <row r="2688" spans="1:11" customFormat="1" ht="15.5" x14ac:dyDescent="0.35">
      <c r="A2688" s="8"/>
      <c r="B2688" s="574" t="s">
        <v>3270</v>
      </c>
      <c r="C2688" s="193" t="s">
        <v>3271</v>
      </c>
      <c r="D2688" s="309"/>
      <c r="E2688" s="309"/>
      <c r="F2688" s="393">
        <v>36.39</v>
      </c>
      <c r="G2688" s="358" t="s">
        <v>141</v>
      </c>
      <c r="H2688" s="359" t="str">
        <f>IFERROR(IF(OR(#REF!,#REF!,#REF!),H$3*$F2688,""),"n/a")</f>
        <v>n/a</v>
      </c>
      <c r="I2688" s="359" t="str">
        <f>IFERROR(IF(OR(#REF!,#REF!,#REF!),I$3*$F2688,""),"n/a")</f>
        <v>n/a</v>
      </c>
      <c r="J2688" s="359" t="str">
        <f>IFERROR(IF(OR(#REF!,#REF!,#REF!),J$3*$F2688,""),"n/a")</f>
        <v>n/a</v>
      </c>
      <c r="K2688" s="359" t="str">
        <f>IFERROR(IF(OR(#REF!,#REF!,#REF!),K$3*$F2688,""),"n/a")</f>
        <v>n/a</v>
      </c>
    </row>
    <row r="2689" spans="1:11" customFormat="1" ht="15.5" x14ac:dyDescent="0.35">
      <c r="A2689" s="8"/>
      <c r="B2689" s="574" t="s">
        <v>3272</v>
      </c>
      <c r="C2689" s="193" t="s">
        <v>3273</v>
      </c>
      <c r="D2689" s="309"/>
      <c r="E2689" s="309"/>
      <c r="F2689" s="393">
        <v>36.39</v>
      </c>
      <c r="G2689" s="358" t="s">
        <v>141</v>
      </c>
      <c r="H2689" s="359" t="str">
        <f>IFERROR(IF(OR(#REF!,#REF!,#REF!),H$3*$F2689,""),"n/a")</f>
        <v>n/a</v>
      </c>
      <c r="I2689" s="359" t="str">
        <f>IFERROR(IF(OR(#REF!,#REF!,#REF!),I$3*$F2689,""),"n/a")</f>
        <v>n/a</v>
      </c>
      <c r="J2689" s="359" t="str">
        <f>IFERROR(IF(OR(#REF!,#REF!,#REF!),J$3*$F2689,""),"n/a")</f>
        <v>n/a</v>
      </c>
      <c r="K2689" s="359" t="str">
        <f>IFERROR(IF(OR(#REF!,#REF!,#REF!),K$3*$F2689,""),"n/a")</f>
        <v>n/a</v>
      </c>
    </row>
    <row r="2690" spans="1:11" customFormat="1" ht="31.5" thickBot="1" x14ac:dyDescent="0.4">
      <c r="A2690" s="11"/>
      <c r="B2690" s="565" t="s">
        <v>8188</v>
      </c>
      <c r="C2690" s="391" t="s">
        <v>7434</v>
      </c>
      <c r="D2690" s="386"/>
      <c r="E2690" s="386"/>
      <c r="F2690" s="344">
        <v>36.39</v>
      </c>
      <c r="G2690" s="358" t="s">
        <v>141</v>
      </c>
      <c r="H2690" s="359" t="str">
        <f>IFERROR(IF(OR(#REF!,#REF!,#REF!),H$3*$F2690,""),"n/a")</f>
        <v>n/a</v>
      </c>
      <c r="I2690" s="359" t="str">
        <f>IFERROR(IF(OR(#REF!,#REF!,#REF!),I$3*$F2690,""),"n/a")</f>
        <v>n/a</v>
      </c>
      <c r="J2690" s="359" t="str">
        <f>IFERROR(IF(OR(#REF!,#REF!,#REF!),J$3*$F2690,""),"n/a")</f>
        <v>n/a</v>
      </c>
      <c r="K2690" s="359" t="str">
        <f>IFERROR(IF(OR(#REF!,#REF!,#REF!),K$3*$F2690,""),"n/a")</f>
        <v>n/a</v>
      </c>
    </row>
    <row r="2691" spans="1:11" customFormat="1" ht="15.5" x14ac:dyDescent="0.35">
      <c r="A2691" s="10"/>
      <c r="B2691" s="16" t="s">
        <v>3274</v>
      </c>
      <c r="C2691" s="108" t="s">
        <v>3275</v>
      </c>
      <c r="D2691" s="18"/>
      <c r="E2691" s="18"/>
      <c r="F2691" s="276">
        <v>36.39</v>
      </c>
      <c r="G2691" s="358" t="s">
        <v>141</v>
      </c>
      <c r="H2691" s="359" t="str">
        <f>IFERROR(IF(OR(#REF!,#REF!,#REF!),H$3*$F2691,""),"n/a")</f>
        <v>n/a</v>
      </c>
      <c r="I2691" s="359" t="str">
        <f>IFERROR(IF(OR(#REF!,#REF!,#REF!),I$3*$F2691,""),"n/a")</f>
        <v>n/a</v>
      </c>
      <c r="J2691" s="359" t="str">
        <f>IFERROR(IF(OR(#REF!,#REF!,#REF!),J$3*$F2691,""),"n/a")</f>
        <v>n/a</v>
      </c>
      <c r="K2691" s="359" t="str">
        <f>IFERROR(IF(OR(#REF!,#REF!,#REF!),K$3*$F2691,""),"n/a")</f>
        <v>n/a</v>
      </c>
    </row>
    <row r="2692" spans="1:11" customFormat="1" ht="15.5" x14ac:dyDescent="0.35">
      <c r="A2692" s="8" t="s">
        <v>9319</v>
      </c>
      <c r="B2692" s="3" t="s">
        <v>3276</v>
      </c>
      <c r="C2692" s="193" t="s">
        <v>3277</v>
      </c>
      <c r="D2692" s="309"/>
      <c r="E2692" s="309" t="s">
        <v>141</v>
      </c>
      <c r="F2692" s="393">
        <v>159.94999999999999</v>
      </c>
      <c r="G2692" s="358" t="s">
        <v>141</v>
      </c>
      <c r="H2692" s="359" t="str">
        <f>IFERROR(IF(OR(#REF!,#REF!,#REF!),H$3*$F2692,""),"n/a")</f>
        <v>n/a</v>
      </c>
      <c r="I2692" s="359" t="str">
        <f>IFERROR(IF(OR(#REF!,#REF!,#REF!),I$3*$F2692,""),"n/a")</f>
        <v>n/a</v>
      </c>
      <c r="J2692" s="359" t="str">
        <f>IFERROR(IF(OR(#REF!,#REF!,#REF!),J$3*$F2692,""),"n/a")</f>
        <v>n/a</v>
      </c>
      <c r="K2692" s="359" t="str">
        <f>IFERROR(IF(OR(#REF!,#REF!,#REF!),K$3*$F2692,""),"n/a")</f>
        <v>n/a</v>
      </c>
    </row>
    <row r="2693" spans="1:11" customFormat="1" ht="15.5" x14ac:dyDescent="0.35">
      <c r="A2693" s="8"/>
      <c r="B2693" s="574" t="s">
        <v>3278</v>
      </c>
      <c r="C2693" s="193" t="s">
        <v>3279</v>
      </c>
      <c r="D2693" s="309"/>
      <c r="E2693" s="309" t="s">
        <v>141</v>
      </c>
      <c r="F2693" s="393">
        <v>159.94999999999999</v>
      </c>
      <c r="G2693" s="358" t="s">
        <v>141</v>
      </c>
      <c r="H2693" s="359" t="str">
        <f>IFERROR(IF(OR(#REF!,#REF!,#REF!),H$3*$F2693,""),"n/a")</f>
        <v>n/a</v>
      </c>
      <c r="I2693" s="359" t="str">
        <f>IFERROR(IF(OR(#REF!,#REF!,#REF!),I$3*$F2693,""),"n/a")</f>
        <v>n/a</v>
      </c>
      <c r="J2693" s="359" t="str">
        <f>IFERROR(IF(OR(#REF!,#REF!,#REF!),J$3*$F2693,""),"n/a")</f>
        <v>n/a</v>
      </c>
      <c r="K2693" s="359" t="str">
        <f>IFERROR(IF(OR(#REF!,#REF!,#REF!),K$3*$F2693,""),"n/a")</f>
        <v>n/a</v>
      </c>
    </row>
    <row r="2694" spans="1:11" customFormat="1" ht="15.5" x14ac:dyDescent="0.35">
      <c r="A2694" s="8"/>
      <c r="B2694" s="574" t="s">
        <v>3280</v>
      </c>
      <c r="C2694" s="193" t="s">
        <v>3281</v>
      </c>
      <c r="D2694" s="309"/>
      <c r="E2694" s="309" t="s">
        <v>141</v>
      </c>
      <c r="F2694" s="393">
        <v>159.94999999999999</v>
      </c>
      <c r="G2694" s="358" t="s">
        <v>141</v>
      </c>
      <c r="H2694" s="359" t="str">
        <f>IFERROR(IF(OR(#REF!,#REF!,#REF!),H$3*$F2694,""),"n/a")</f>
        <v>n/a</v>
      </c>
      <c r="I2694" s="359" t="str">
        <f>IFERROR(IF(OR(#REF!,#REF!,#REF!),I$3*$F2694,""),"n/a")</f>
        <v>n/a</v>
      </c>
      <c r="J2694" s="359" t="str">
        <f>IFERROR(IF(OR(#REF!,#REF!,#REF!),J$3*$F2694,""),"n/a")</f>
        <v>n/a</v>
      </c>
      <c r="K2694" s="359" t="str">
        <f>IFERROR(IF(OR(#REF!,#REF!,#REF!),K$3*$F2694,""),"n/a")</f>
        <v>n/a</v>
      </c>
    </row>
    <row r="2695" spans="1:11" customFormat="1" ht="15.5" x14ac:dyDescent="0.35">
      <c r="A2695" s="8"/>
      <c r="B2695" s="574" t="s">
        <v>3282</v>
      </c>
      <c r="C2695" s="193" t="s">
        <v>3283</v>
      </c>
      <c r="D2695" s="309"/>
      <c r="E2695" s="309" t="s">
        <v>141</v>
      </c>
      <c r="F2695" s="393">
        <v>159.94999999999999</v>
      </c>
      <c r="G2695" s="358" t="s">
        <v>141</v>
      </c>
      <c r="H2695" s="359" t="str">
        <f>IFERROR(IF(OR(#REF!,#REF!,#REF!),H$3*$F2695,""),"n/a")</f>
        <v>n/a</v>
      </c>
      <c r="I2695" s="359" t="str">
        <f>IFERROR(IF(OR(#REF!,#REF!,#REF!),I$3*$F2695,""),"n/a")</f>
        <v>n/a</v>
      </c>
      <c r="J2695" s="359" t="str">
        <f>IFERROR(IF(OR(#REF!,#REF!,#REF!),J$3*$F2695,""),"n/a")</f>
        <v>n/a</v>
      </c>
      <c r="K2695" s="359" t="str">
        <f>IFERROR(IF(OR(#REF!,#REF!,#REF!),K$3*$F2695,""),"n/a")</f>
        <v>n/a</v>
      </c>
    </row>
    <row r="2696" spans="1:11" customFormat="1" ht="15.5" x14ac:dyDescent="0.35">
      <c r="A2696" s="8"/>
      <c r="B2696" s="574" t="s">
        <v>3284</v>
      </c>
      <c r="C2696" s="193" t="s">
        <v>3285</v>
      </c>
      <c r="D2696" s="309"/>
      <c r="E2696" s="309" t="s">
        <v>141</v>
      </c>
      <c r="F2696" s="393">
        <v>159.94999999999999</v>
      </c>
      <c r="G2696" s="358" t="s">
        <v>141</v>
      </c>
      <c r="H2696" s="359" t="str">
        <f>IFERROR(IF(OR(#REF!,#REF!,#REF!),H$3*$F2696,""),"n/a")</f>
        <v>n/a</v>
      </c>
      <c r="I2696" s="359" t="str">
        <f>IFERROR(IF(OR(#REF!,#REF!,#REF!),I$3*$F2696,""),"n/a")</f>
        <v>n/a</v>
      </c>
      <c r="J2696" s="359" t="str">
        <f>IFERROR(IF(OR(#REF!,#REF!,#REF!),J$3*$F2696,""),"n/a")</f>
        <v>n/a</v>
      </c>
      <c r="K2696" s="359" t="str">
        <f>IFERROR(IF(OR(#REF!,#REF!,#REF!),K$3*$F2696,""),"n/a")</f>
        <v>n/a</v>
      </c>
    </row>
    <row r="2697" spans="1:11" customFormat="1" ht="15.5" x14ac:dyDescent="0.35">
      <c r="A2697" s="8"/>
      <c r="B2697" s="574" t="s">
        <v>3286</v>
      </c>
      <c r="C2697" s="193" t="s">
        <v>3287</v>
      </c>
      <c r="D2697" s="309"/>
      <c r="E2697" s="309" t="s">
        <v>141</v>
      </c>
      <c r="F2697" s="393">
        <v>159.94999999999999</v>
      </c>
      <c r="G2697" s="358" t="s">
        <v>141</v>
      </c>
      <c r="H2697" s="359" t="str">
        <f>IFERROR(IF(OR(#REF!,#REF!,#REF!),H$3*$F2697,""),"n/a")</f>
        <v>n/a</v>
      </c>
      <c r="I2697" s="359" t="str">
        <f>IFERROR(IF(OR(#REF!,#REF!,#REF!),I$3*$F2697,""),"n/a")</f>
        <v>n/a</v>
      </c>
      <c r="J2697" s="359" t="str">
        <f>IFERROR(IF(OR(#REF!,#REF!,#REF!),J$3*$F2697,""),"n/a")</f>
        <v>n/a</v>
      </c>
      <c r="K2697" s="359" t="str">
        <f>IFERROR(IF(OR(#REF!,#REF!,#REF!),K$3*$F2697,""),"n/a")</f>
        <v>n/a</v>
      </c>
    </row>
    <row r="2698" spans="1:11" customFormat="1" ht="15.5" x14ac:dyDescent="0.35">
      <c r="A2698" s="8"/>
      <c r="B2698" s="574" t="s">
        <v>3288</v>
      </c>
      <c r="C2698" s="193" t="s">
        <v>3289</v>
      </c>
      <c r="D2698" s="309"/>
      <c r="E2698" s="309" t="s">
        <v>141</v>
      </c>
      <c r="F2698" s="393">
        <v>159.94999999999999</v>
      </c>
      <c r="G2698" s="358" t="s">
        <v>141</v>
      </c>
      <c r="H2698" s="359" t="str">
        <f>IFERROR(IF(OR(#REF!,#REF!,#REF!),H$3*$F2698,""),"n/a")</f>
        <v>n/a</v>
      </c>
      <c r="I2698" s="359" t="str">
        <f>IFERROR(IF(OR(#REF!,#REF!,#REF!),I$3*$F2698,""),"n/a")</f>
        <v>n/a</v>
      </c>
      <c r="J2698" s="359" t="str">
        <f>IFERROR(IF(OR(#REF!,#REF!,#REF!),J$3*$F2698,""),"n/a")</f>
        <v>n/a</v>
      </c>
      <c r="K2698" s="359" t="str">
        <f>IFERROR(IF(OR(#REF!,#REF!,#REF!),K$3*$F2698,""),"n/a")</f>
        <v>n/a</v>
      </c>
    </row>
    <row r="2699" spans="1:11" customFormat="1" ht="15.5" x14ac:dyDescent="0.35">
      <c r="A2699" s="8"/>
      <c r="B2699" s="574" t="s">
        <v>3290</v>
      </c>
      <c r="C2699" s="193" t="s">
        <v>3291</v>
      </c>
      <c r="D2699" s="309"/>
      <c r="E2699" s="309" t="s">
        <v>141</v>
      </c>
      <c r="F2699" s="393">
        <v>159.94999999999999</v>
      </c>
      <c r="G2699" s="358" t="s">
        <v>141</v>
      </c>
      <c r="H2699" s="359" t="str">
        <f>IFERROR(IF(OR(#REF!,#REF!,#REF!),H$3*$F2699,""),"n/a")</f>
        <v>n/a</v>
      </c>
      <c r="I2699" s="359" t="str">
        <f>IFERROR(IF(OR(#REF!,#REF!,#REF!),I$3*$F2699,""),"n/a")</f>
        <v>n/a</v>
      </c>
      <c r="J2699" s="359" t="str">
        <f>IFERROR(IF(OR(#REF!,#REF!,#REF!),J$3*$F2699,""),"n/a")</f>
        <v>n/a</v>
      </c>
      <c r="K2699" s="359" t="str">
        <f>IFERROR(IF(OR(#REF!,#REF!,#REF!),K$3*$F2699,""),"n/a")</f>
        <v>n/a</v>
      </c>
    </row>
    <row r="2700" spans="1:11" customFormat="1" ht="15.5" x14ac:dyDescent="0.35">
      <c r="A2700" s="404" t="s">
        <v>754</v>
      </c>
      <c r="B2700" s="751" t="s">
        <v>141</v>
      </c>
      <c r="C2700" s="659" t="s">
        <v>141</v>
      </c>
      <c r="D2700" s="447"/>
      <c r="E2700" s="447" t="s">
        <v>141</v>
      </c>
      <c r="F2700" s="478" t="s">
        <v>141</v>
      </c>
      <c r="G2700" s="358" t="s">
        <v>141</v>
      </c>
      <c r="H2700" s="359" t="str">
        <f>IFERROR(IF(OR(#REF!,#REF!,#REF!),H$3*$F2700,""),"n/a")</f>
        <v>n/a</v>
      </c>
      <c r="I2700" s="359" t="str">
        <f>IFERROR(IF(OR(#REF!,#REF!,#REF!),I$3*$F2700,""),"n/a")</f>
        <v>n/a</v>
      </c>
      <c r="J2700" s="359" t="str">
        <f>IFERROR(IF(OR(#REF!,#REF!,#REF!),J$3*$F2700,""),"n/a")</f>
        <v>n/a</v>
      </c>
      <c r="K2700" s="359" t="str">
        <f>IFERROR(IF(OR(#REF!,#REF!,#REF!),K$3*$F2700,""),"n/a")</f>
        <v>n/a</v>
      </c>
    </row>
    <row r="2701" spans="1:11" customFormat="1" ht="16" thickBot="1" x14ac:dyDescent="0.4">
      <c r="A2701" s="11" t="s">
        <v>9181</v>
      </c>
      <c r="B2701" s="565" t="s">
        <v>3292</v>
      </c>
      <c r="C2701" s="391" t="s">
        <v>7788</v>
      </c>
      <c r="D2701" s="388"/>
      <c r="E2701" s="388" t="s">
        <v>141</v>
      </c>
      <c r="F2701" s="344">
        <v>70.599999999999994</v>
      </c>
      <c r="G2701" s="358" t="s">
        <v>141</v>
      </c>
      <c r="H2701" s="359" t="str">
        <f>IFERROR(IF(OR(#REF!,#REF!,#REF!),H$3*$F2701,""),"n/a")</f>
        <v>n/a</v>
      </c>
      <c r="I2701" s="359" t="str">
        <f>IFERROR(IF(OR(#REF!,#REF!,#REF!),I$3*$F2701,""),"n/a")</f>
        <v>n/a</v>
      </c>
      <c r="J2701" s="359" t="str">
        <f>IFERROR(IF(OR(#REF!,#REF!,#REF!),J$3*$F2701,""),"n/a")</f>
        <v>n/a</v>
      </c>
      <c r="K2701" s="359" t="str">
        <f>IFERROR(IF(OR(#REF!,#REF!,#REF!),K$3*$F2701,""),"n/a")</f>
        <v>n/a</v>
      </c>
    </row>
    <row r="2702" spans="1:11" customFormat="1" ht="15.5" x14ac:dyDescent="0.35">
      <c r="A2702" s="8" t="s">
        <v>3300</v>
      </c>
      <c r="B2702" s="2" t="s">
        <v>3301</v>
      </c>
      <c r="C2702" s="111" t="s">
        <v>3302</v>
      </c>
      <c r="D2702" s="17"/>
      <c r="E2702" s="41"/>
      <c r="F2702" s="298">
        <v>46.33</v>
      </c>
      <c r="G2702" s="358" t="s">
        <v>141</v>
      </c>
      <c r="H2702" s="359" t="str">
        <f>IFERROR(IF(OR(#REF!,#REF!,#REF!),H$3*$F2702,""),"n/a")</f>
        <v>n/a</v>
      </c>
      <c r="I2702" s="359" t="str">
        <f>IFERROR(IF(OR(#REF!,#REF!,#REF!),I$3*$F2702,""),"n/a")</f>
        <v>n/a</v>
      </c>
      <c r="J2702" s="359" t="str">
        <f>IFERROR(IF(OR(#REF!,#REF!,#REF!),J$3*$F2702,""),"n/a")</f>
        <v>n/a</v>
      </c>
      <c r="K2702" s="359" t="str">
        <f>IFERROR(IF(OR(#REF!,#REF!,#REF!),K$3*$F2702,""),"n/a")</f>
        <v>n/a</v>
      </c>
    </row>
    <row r="2703" spans="1:11" customFormat="1" ht="16" thickBot="1" x14ac:dyDescent="0.4">
      <c r="A2703" s="588"/>
      <c r="B2703" s="565" t="s">
        <v>3301</v>
      </c>
      <c r="C2703" s="391" t="s">
        <v>3303</v>
      </c>
      <c r="D2703" s="386"/>
      <c r="E2703" s="386" t="s">
        <v>141</v>
      </c>
      <c r="F2703" s="344">
        <v>46.33</v>
      </c>
      <c r="G2703" s="358" t="s">
        <v>141</v>
      </c>
      <c r="H2703" s="359" t="str">
        <f>IFERROR(IF(OR(#REF!,#REF!,#REF!),H$3*$F2703,""),"n/a")</f>
        <v>n/a</v>
      </c>
      <c r="I2703" s="359" t="str">
        <f>IFERROR(IF(OR(#REF!,#REF!,#REF!),I$3*$F2703,""),"n/a")</f>
        <v>n/a</v>
      </c>
      <c r="J2703" s="359" t="str">
        <f>IFERROR(IF(OR(#REF!,#REF!,#REF!),J$3*$F2703,""),"n/a")</f>
        <v>n/a</v>
      </c>
      <c r="K2703" s="359" t="str">
        <f>IFERROR(IF(OR(#REF!,#REF!,#REF!),K$3*$F2703,""),"n/a")</f>
        <v>n/a</v>
      </c>
    </row>
    <row r="2704" spans="1:11" customFormat="1" ht="15.5" x14ac:dyDescent="0.35">
      <c r="A2704" s="8"/>
      <c r="B2704" s="2" t="s">
        <v>3304</v>
      </c>
      <c r="C2704" s="111" t="s">
        <v>3305</v>
      </c>
      <c r="D2704" s="17"/>
      <c r="E2704" s="41" t="s">
        <v>141</v>
      </c>
      <c r="F2704" s="298">
        <v>46.33</v>
      </c>
      <c r="G2704" s="358" t="s">
        <v>141</v>
      </c>
      <c r="H2704" s="359" t="str">
        <f>IFERROR(IF(OR(#REF!,#REF!,#REF!),H$3*$F2704,""),"n/a")</f>
        <v>n/a</v>
      </c>
      <c r="I2704" s="359" t="str">
        <f>IFERROR(IF(OR(#REF!,#REF!,#REF!),I$3*$F2704,""),"n/a")</f>
        <v>n/a</v>
      </c>
      <c r="J2704" s="359" t="str">
        <f>IFERROR(IF(OR(#REF!,#REF!,#REF!),J$3*$F2704,""),"n/a")</f>
        <v>n/a</v>
      </c>
      <c r="K2704" s="359" t="str">
        <f>IFERROR(IF(OR(#REF!,#REF!,#REF!),K$3*$F2704,""),"n/a")</f>
        <v>n/a</v>
      </c>
    </row>
    <row r="2705" spans="1:11" customFormat="1" ht="16" thickBot="1" x14ac:dyDescent="0.4">
      <c r="A2705" s="11"/>
      <c r="B2705" s="565" t="s">
        <v>3306</v>
      </c>
      <c r="C2705" s="391" t="s">
        <v>3307</v>
      </c>
      <c r="D2705" s="386"/>
      <c r="E2705" s="386" t="s">
        <v>141</v>
      </c>
      <c r="F2705" s="344">
        <v>46.33</v>
      </c>
      <c r="G2705" s="358" t="s">
        <v>141</v>
      </c>
      <c r="H2705" s="359" t="str">
        <f>IFERROR(IF(OR(#REF!,#REF!,#REF!),H$3*$F2705,""),"n/a")</f>
        <v>n/a</v>
      </c>
      <c r="I2705" s="359" t="str">
        <f>IFERROR(IF(OR(#REF!,#REF!,#REF!),I$3*$F2705,""),"n/a")</f>
        <v>n/a</v>
      </c>
      <c r="J2705" s="359" t="str">
        <f>IFERROR(IF(OR(#REF!,#REF!,#REF!),J$3*$F2705,""),"n/a")</f>
        <v>n/a</v>
      </c>
      <c r="K2705" s="359" t="str">
        <f>IFERROR(IF(OR(#REF!,#REF!,#REF!),K$3*$F2705,""),"n/a")</f>
        <v>n/a</v>
      </c>
    </row>
    <row r="2706" spans="1:11" customFormat="1" ht="15.5" x14ac:dyDescent="0.35">
      <c r="A2706" s="8"/>
      <c r="B2706" s="2" t="s">
        <v>3308</v>
      </c>
      <c r="C2706" s="111" t="s">
        <v>3309</v>
      </c>
      <c r="D2706" s="17"/>
      <c r="E2706" s="41" t="s">
        <v>141</v>
      </c>
      <c r="F2706" s="298">
        <v>46.33</v>
      </c>
      <c r="G2706" s="358" t="s">
        <v>141</v>
      </c>
      <c r="H2706" s="359" t="str">
        <f>IFERROR(IF(OR(#REF!,#REF!,#REF!),H$3*$F2706,""),"n/a")</f>
        <v>n/a</v>
      </c>
      <c r="I2706" s="359" t="str">
        <f>IFERROR(IF(OR(#REF!,#REF!,#REF!),I$3*$F2706,""),"n/a")</f>
        <v>n/a</v>
      </c>
      <c r="J2706" s="359" t="str">
        <f>IFERROR(IF(OR(#REF!,#REF!,#REF!),J$3*$F2706,""),"n/a")</f>
        <v>n/a</v>
      </c>
      <c r="K2706" s="359" t="str">
        <f>IFERROR(IF(OR(#REF!,#REF!,#REF!),K$3*$F2706,""),"n/a")</f>
        <v>n/a</v>
      </c>
    </row>
    <row r="2707" spans="1:11" customFormat="1" ht="16" thickBot="1" x14ac:dyDescent="0.4">
      <c r="A2707" s="11"/>
      <c r="B2707" s="565" t="s">
        <v>360</v>
      </c>
      <c r="C2707" s="391" t="s">
        <v>361</v>
      </c>
      <c r="D2707" s="386"/>
      <c r="E2707" s="386" t="s">
        <v>141</v>
      </c>
      <c r="F2707" s="344">
        <v>46.33</v>
      </c>
      <c r="G2707" s="358" t="s">
        <v>141</v>
      </c>
      <c r="H2707" s="359" t="str">
        <f>IFERROR(IF(OR(#REF!,#REF!,#REF!),H$3*$F2707,""),"n/a")</f>
        <v>n/a</v>
      </c>
      <c r="I2707" s="359" t="str">
        <f>IFERROR(IF(OR(#REF!,#REF!,#REF!),I$3*$F2707,""),"n/a")</f>
        <v>n/a</v>
      </c>
      <c r="J2707" s="359" t="str">
        <f>IFERROR(IF(OR(#REF!,#REF!,#REF!),J$3*$F2707,""),"n/a")</f>
        <v>n/a</v>
      </c>
      <c r="K2707" s="359" t="str">
        <f>IFERROR(IF(OR(#REF!,#REF!,#REF!),K$3*$F2707,""),"n/a")</f>
        <v>n/a</v>
      </c>
    </row>
    <row r="2708" spans="1:11" customFormat="1" ht="16" thickBot="1" x14ac:dyDescent="0.4">
      <c r="A2708" s="10" t="s">
        <v>3310</v>
      </c>
      <c r="B2708" s="68" t="s">
        <v>3311</v>
      </c>
      <c r="C2708" s="656" t="s">
        <v>3312</v>
      </c>
      <c r="D2708" s="28"/>
      <c r="E2708" s="28"/>
      <c r="F2708" s="298">
        <v>84.94</v>
      </c>
      <c r="G2708" s="358" t="s">
        <v>141</v>
      </c>
      <c r="H2708" s="359" t="str">
        <f>IFERROR(IF(OR(#REF!,#REF!,#REF!),H$3*$F2708,""),"n/a")</f>
        <v>n/a</v>
      </c>
      <c r="I2708" s="359" t="str">
        <f>IFERROR(IF(OR(#REF!,#REF!,#REF!),I$3*$F2708,""),"n/a")</f>
        <v>n/a</v>
      </c>
      <c r="J2708" s="359" t="str">
        <f>IFERROR(IF(OR(#REF!,#REF!,#REF!),J$3*$F2708,""),"n/a")</f>
        <v>n/a</v>
      </c>
      <c r="K2708" s="359" t="str">
        <f>IFERROR(IF(OR(#REF!,#REF!,#REF!),K$3*$F2708,""),"n/a")</f>
        <v>n/a</v>
      </c>
    </row>
    <row r="2709" spans="1:11" customFormat="1" ht="16" thickBot="1" x14ac:dyDescent="0.4">
      <c r="A2709" s="10"/>
      <c r="B2709" s="68" t="s">
        <v>3311</v>
      </c>
      <c r="C2709" s="656" t="s">
        <v>3313</v>
      </c>
      <c r="D2709" s="28"/>
      <c r="E2709" s="28"/>
      <c r="F2709" s="298">
        <v>84.94</v>
      </c>
      <c r="G2709" s="358" t="s">
        <v>141</v>
      </c>
      <c r="H2709" s="359" t="str">
        <f>IFERROR(IF(OR(#REF!,#REF!,#REF!),H$3*$F2709,""),"n/a")</f>
        <v>n/a</v>
      </c>
      <c r="I2709" s="359" t="str">
        <f>IFERROR(IF(OR(#REF!,#REF!,#REF!),I$3*$F2709,""),"n/a")</f>
        <v>n/a</v>
      </c>
      <c r="J2709" s="359" t="str">
        <f>IFERROR(IF(OR(#REF!,#REF!,#REF!),J$3*$F2709,""),"n/a")</f>
        <v>n/a</v>
      </c>
      <c r="K2709" s="359" t="str">
        <f>IFERROR(IF(OR(#REF!,#REF!,#REF!),K$3*$F2709,""),"n/a")</f>
        <v>n/a</v>
      </c>
    </row>
    <row r="2710" spans="1:11" customFormat="1" ht="15.5" x14ac:dyDescent="0.35">
      <c r="A2710" s="10"/>
      <c r="B2710" s="16" t="s">
        <v>438</v>
      </c>
      <c r="C2710" s="108" t="s">
        <v>439</v>
      </c>
      <c r="D2710" s="18"/>
      <c r="E2710" s="18"/>
      <c r="F2710" s="276">
        <v>84.94</v>
      </c>
      <c r="G2710" s="358" t="s">
        <v>141</v>
      </c>
      <c r="H2710" s="359" t="str">
        <f>IFERROR(IF(OR(#REF!,#REF!,#REF!),H$3*$F2710,""),"n/a")</f>
        <v>n/a</v>
      </c>
      <c r="I2710" s="359" t="str">
        <f>IFERROR(IF(OR(#REF!,#REF!,#REF!),I$3*$F2710,""),"n/a")</f>
        <v>n/a</v>
      </c>
      <c r="J2710" s="359" t="str">
        <f>IFERROR(IF(OR(#REF!,#REF!,#REF!),J$3*$F2710,""),"n/a")</f>
        <v>n/a</v>
      </c>
      <c r="K2710" s="359" t="str">
        <f>IFERROR(IF(OR(#REF!,#REF!,#REF!),K$3*$F2710,""),"n/a")</f>
        <v>n/a</v>
      </c>
    </row>
    <row r="2711" spans="1:11" customFormat="1" ht="16" thickBot="1" x14ac:dyDescent="0.4">
      <c r="A2711" s="11"/>
      <c r="B2711" s="565" t="s">
        <v>441</v>
      </c>
      <c r="C2711" s="391" t="s">
        <v>442</v>
      </c>
      <c r="D2711" s="386"/>
      <c r="E2711" s="386"/>
      <c r="F2711" s="344">
        <v>84.94</v>
      </c>
      <c r="G2711" s="358" t="s">
        <v>141</v>
      </c>
      <c r="H2711" s="359" t="str">
        <f>IFERROR(IF(OR(#REF!,#REF!,#REF!),H$3*$F2711,""),"n/a")</f>
        <v>n/a</v>
      </c>
      <c r="I2711" s="359" t="str">
        <f>IFERROR(IF(OR(#REF!,#REF!,#REF!),I$3*$F2711,""),"n/a")</f>
        <v>n/a</v>
      </c>
      <c r="J2711" s="359" t="str">
        <f>IFERROR(IF(OR(#REF!,#REF!,#REF!),J$3*$F2711,""),"n/a")</f>
        <v>n/a</v>
      </c>
      <c r="K2711" s="359" t="str">
        <f>IFERROR(IF(OR(#REF!,#REF!,#REF!),K$3*$F2711,""),"n/a")</f>
        <v>n/a</v>
      </c>
    </row>
    <row r="2712" spans="1:11" customFormat="1" ht="16" thickBot="1" x14ac:dyDescent="0.4">
      <c r="A2712" s="11"/>
      <c r="B2712" s="65" t="s">
        <v>3314</v>
      </c>
      <c r="C2712" s="169" t="s">
        <v>3315</v>
      </c>
      <c r="D2712" s="40"/>
      <c r="E2712" s="44" t="s">
        <v>141</v>
      </c>
      <c r="F2712" s="273">
        <v>84.94</v>
      </c>
      <c r="G2712" s="358" t="s">
        <v>141</v>
      </c>
      <c r="H2712" s="359" t="str">
        <f>IFERROR(IF(OR(#REF!,#REF!,#REF!),H$3*$F2712,""),"n/a")</f>
        <v>n/a</v>
      </c>
      <c r="I2712" s="359" t="str">
        <f>IFERROR(IF(OR(#REF!,#REF!,#REF!),I$3*$F2712,""),"n/a")</f>
        <v>n/a</v>
      </c>
      <c r="J2712" s="359" t="str">
        <f>IFERROR(IF(OR(#REF!,#REF!,#REF!),J$3*$F2712,""),"n/a")</f>
        <v>n/a</v>
      </c>
      <c r="K2712" s="359" t="str">
        <f>IFERROR(IF(OR(#REF!,#REF!,#REF!),K$3*$F2712,""),"n/a")</f>
        <v>n/a</v>
      </c>
    </row>
    <row r="2713" spans="1:11" customFormat="1" ht="16" thickBot="1" x14ac:dyDescent="0.4">
      <c r="A2713" s="74"/>
      <c r="B2713" s="5" t="s">
        <v>3316</v>
      </c>
      <c r="C2713" s="691" t="s">
        <v>3317</v>
      </c>
      <c r="D2713" s="23"/>
      <c r="E2713" s="64"/>
      <c r="F2713" s="276">
        <v>84.94</v>
      </c>
      <c r="G2713" s="358" t="s">
        <v>141</v>
      </c>
      <c r="H2713" s="359" t="str">
        <f>IFERROR(IF(OR(#REF!,#REF!,#REF!),H$3*$F2713,""),"n/a")</f>
        <v>n/a</v>
      </c>
      <c r="I2713" s="359" t="str">
        <f>IFERROR(IF(OR(#REF!,#REF!,#REF!),I$3*$F2713,""),"n/a")</f>
        <v>n/a</v>
      </c>
      <c r="J2713" s="359" t="str">
        <f>IFERROR(IF(OR(#REF!,#REF!,#REF!),J$3*$F2713,""),"n/a")</f>
        <v>n/a</v>
      </c>
      <c r="K2713" s="359" t="str">
        <f>IFERROR(IF(OR(#REF!,#REF!,#REF!),K$3*$F2713,""),"n/a")</f>
        <v>n/a</v>
      </c>
    </row>
    <row r="2714" spans="1:11" customFormat="1" ht="16" thickBot="1" x14ac:dyDescent="0.4">
      <c r="A2714" s="74"/>
      <c r="B2714" s="5" t="s">
        <v>3318</v>
      </c>
      <c r="C2714" s="691" t="s">
        <v>3319</v>
      </c>
      <c r="D2714" s="23"/>
      <c r="E2714" s="64"/>
      <c r="F2714" s="276">
        <v>84.94</v>
      </c>
      <c r="G2714" s="358" t="s">
        <v>141</v>
      </c>
      <c r="H2714" s="359" t="str">
        <f>IFERROR(IF(OR(#REF!,#REF!,#REF!),H$3*$F2714,""),"n/a")</f>
        <v>n/a</v>
      </c>
      <c r="I2714" s="359" t="str">
        <f>IFERROR(IF(OR(#REF!,#REF!,#REF!),I$3*$F2714,""),"n/a")</f>
        <v>n/a</v>
      </c>
      <c r="J2714" s="359" t="str">
        <f>IFERROR(IF(OR(#REF!,#REF!,#REF!),J$3*$F2714,""),"n/a")</f>
        <v>n/a</v>
      </c>
      <c r="K2714" s="359" t="str">
        <f>IFERROR(IF(OR(#REF!,#REF!,#REF!),K$3*$F2714,""),"n/a")</f>
        <v>n/a</v>
      </c>
    </row>
    <row r="2715" spans="1:11" customFormat="1" ht="16" thickBot="1" x14ac:dyDescent="0.4">
      <c r="A2715" s="74" t="s">
        <v>3320</v>
      </c>
      <c r="B2715" s="5" t="s">
        <v>3321</v>
      </c>
      <c r="C2715" s="691" t="s">
        <v>3322</v>
      </c>
      <c r="D2715" s="23"/>
      <c r="E2715" s="64"/>
      <c r="F2715" s="276">
        <v>79.42</v>
      </c>
      <c r="G2715" s="358" t="s">
        <v>141</v>
      </c>
      <c r="H2715" s="359" t="str">
        <f>IFERROR(IF(OR(#REF!,#REF!,#REF!),H$3*$F2715,""),"n/a")</f>
        <v>n/a</v>
      </c>
      <c r="I2715" s="359" t="str">
        <f>IFERROR(IF(OR(#REF!,#REF!,#REF!),I$3*$F2715,""),"n/a")</f>
        <v>n/a</v>
      </c>
      <c r="J2715" s="359" t="str">
        <f>IFERROR(IF(OR(#REF!,#REF!,#REF!),J$3*$F2715,""),"n/a")</f>
        <v>n/a</v>
      </c>
      <c r="K2715" s="359" t="str">
        <f>IFERROR(IF(OR(#REF!,#REF!,#REF!),K$3*$F2715,""),"n/a")</f>
        <v>n/a</v>
      </c>
    </row>
    <row r="2716" spans="1:11" customFormat="1" ht="16" thickBot="1" x14ac:dyDescent="0.4">
      <c r="A2716" s="74"/>
      <c r="B2716" s="5" t="s">
        <v>3323</v>
      </c>
      <c r="C2716" s="691" t="s">
        <v>3324</v>
      </c>
      <c r="D2716" s="23"/>
      <c r="E2716" s="64" t="s">
        <v>141</v>
      </c>
      <c r="F2716" s="276">
        <v>79.42</v>
      </c>
      <c r="G2716" s="358" t="s">
        <v>141</v>
      </c>
      <c r="H2716" s="359" t="str">
        <f>IFERROR(IF(OR(#REF!,#REF!,#REF!),H$3*$F2716,""),"n/a")</f>
        <v>n/a</v>
      </c>
      <c r="I2716" s="359" t="str">
        <f>IFERROR(IF(OR(#REF!,#REF!,#REF!),I$3*$F2716,""),"n/a")</f>
        <v>n/a</v>
      </c>
      <c r="J2716" s="359" t="str">
        <f>IFERROR(IF(OR(#REF!,#REF!,#REF!),J$3*$F2716,""),"n/a")</f>
        <v>n/a</v>
      </c>
      <c r="K2716" s="359" t="str">
        <f>IFERROR(IF(OR(#REF!,#REF!,#REF!),K$3*$F2716,""),"n/a")</f>
        <v>n/a</v>
      </c>
    </row>
    <row r="2717" spans="1:11" customFormat="1" ht="16" thickBot="1" x14ac:dyDescent="0.4">
      <c r="A2717" s="74"/>
      <c r="B2717" s="5" t="s">
        <v>3325</v>
      </c>
      <c r="C2717" s="691" t="s">
        <v>3326</v>
      </c>
      <c r="D2717" s="23"/>
      <c r="E2717" s="64" t="s">
        <v>141</v>
      </c>
      <c r="F2717" s="276">
        <v>79.42</v>
      </c>
      <c r="G2717" s="358" t="s">
        <v>141</v>
      </c>
      <c r="H2717" s="359" t="str">
        <f>IFERROR(IF(OR(#REF!,#REF!,#REF!),H$3*$F2717,""),"n/a")</f>
        <v>n/a</v>
      </c>
      <c r="I2717" s="359" t="str">
        <f>IFERROR(IF(OR(#REF!,#REF!,#REF!),I$3*$F2717,""),"n/a")</f>
        <v>n/a</v>
      </c>
      <c r="J2717" s="359" t="str">
        <f>IFERROR(IF(OR(#REF!,#REF!,#REF!),J$3*$F2717,""),"n/a")</f>
        <v>n/a</v>
      </c>
      <c r="K2717" s="359" t="str">
        <f>IFERROR(IF(OR(#REF!,#REF!,#REF!),K$3*$F2717,""),"n/a")</f>
        <v>n/a</v>
      </c>
    </row>
    <row r="2718" spans="1:11" customFormat="1" ht="16" thickBot="1" x14ac:dyDescent="0.4">
      <c r="A2718" s="74"/>
      <c r="B2718" s="5" t="s">
        <v>3327</v>
      </c>
      <c r="C2718" s="691" t="s">
        <v>3328</v>
      </c>
      <c r="D2718" s="23"/>
      <c r="E2718" s="23" t="s">
        <v>141</v>
      </c>
      <c r="F2718" s="276">
        <v>79.42</v>
      </c>
      <c r="G2718" s="358" t="s">
        <v>141</v>
      </c>
      <c r="H2718" s="359" t="str">
        <f>IFERROR(IF(OR(#REF!,#REF!,#REF!),H$3*$F2718,""),"n/a")</f>
        <v>n/a</v>
      </c>
      <c r="I2718" s="359" t="str">
        <f>IFERROR(IF(OR(#REF!,#REF!,#REF!),I$3*$F2718,""),"n/a")</f>
        <v>n/a</v>
      </c>
      <c r="J2718" s="359" t="str">
        <f>IFERROR(IF(OR(#REF!,#REF!,#REF!),J$3*$F2718,""),"n/a")</f>
        <v>n/a</v>
      </c>
      <c r="K2718" s="359" t="str">
        <f>IFERROR(IF(OR(#REF!,#REF!,#REF!),K$3*$F2718,""),"n/a")</f>
        <v>n/a</v>
      </c>
    </row>
    <row r="2719" spans="1:11" customFormat="1" ht="16" thickBot="1" x14ac:dyDescent="0.4">
      <c r="A2719" s="74"/>
      <c r="B2719" s="5" t="s">
        <v>3329</v>
      </c>
      <c r="C2719" s="691" t="s">
        <v>3330</v>
      </c>
      <c r="D2719" s="23"/>
      <c r="E2719" s="23"/>
      <c r="F2719" s="276">
        <v>79.42</v>
      </c>
      <c r="G2719" s="358" t="s">
        <v>141</v>
      </c>
      <c r="H2719" s="359" t="str">
        <f>IFERROR(IF(OR(#REF!,#REF!,#REF!),H$3*$F2719,""),"n/a")</f>
        <v>n/a</v>
      </c>
      <c r="I2719" s="359" t="str">
        <f>IFERROR(IF(OR(#REF!,#REF!,#REF!),I$3*$F2719,""),"n/a")</f>
        <v>n/a</v>
      </c>
      <c r="J2719" s="359" t="str">
        <f>IFERROR(IF(OR(#REF!,#REF!,#REF!),J$3*$F2719,""),"n/a")</f>
        <v>n/a</v>
      </c>
      <c r="K2719" s="359" t="str">
        <f>IFERROR(IF(OR(#REF!,#REF!,#REF!),K$3*$F2719,""),"n/a")</f>
        <v>n/a</v>
      </c>
    </row>
    <row r="2720" spans="1:11" customFormat="1" ht="16" thickBot="1" x14ac:dyDescent="0.4">
      <c r="A2720" s="74" t="s">
        <v>3331</v>
      </c>
      <c r="B2720" s="5" t="s">
        <v>3298</v>
      </c>
      <c r="C2720" s="691" t="s">
        <v>3332</v>
      </c>
      <c r="D2720" s="23"/>
      <c r="E2720" s="23"/>
      <c r="F2720" s="276">
        <v>70.599999999999994</v>
      </c>
      <c r="G2720" s="358" t="s">
        <v>141</v>
      </c>
      <c r="H2720" s="359" t="str">
        <f>IFERROR(IF(OR(#REF!,#REF!,#REF!),H$3*$F2720,""),"n/a")</f>
        <v>n/a</v>
      </c>
      <c r="I2720" s="359" t="str">
        <f>IFERROR(IF(OR(#REF!,#REF!,#REF!),I$3*$F2720,""),"n/a")</f>
        <v>n/a</v>
      </c>
      <c r="J2720" s="359" t="str">
        <f>IFERROR(IF(OR(#REF!,#REF!,#REF!),J$3*$F2720,""),"n/a")</f>
        <v>n/a</v>
      </c>
      <c r="K2720" s="359" t="str">
        <f>IFERROR(IF(OR(#REF!,#REF!,#REF!),K$3*$F2720,""),"n/a")</f>
        <v>n/a</v>
      </c>
    </row>
    <row r="2721" spans="1:11" customFormat="1" ht="16" thickBot="1" x14ac:dyDescent="0.4">
      <c r="A2721" s="74"/>
      <c r="B2721" s="5" t="s">
        <v>3333</v>
      </c>
      <c r="C2721" s="691" t="s">
        <v>3334</v>
      </c>
      <c r="D2721" s="528"/>
      <c r="E2721" s="528"/>
      <c r="F2721" s="276">
        <v>70.599999999999994</v>
      </c>
      <c r="G2721" s="358" t="s">
        <v>141</v>
      </c>
      <c r="H2721" s="359" t="str">
        <f>IFERROR(IF(OR(#REF!,#REF!,#REF!),H$3*$F2721,""),"n/a")</f>
        <v>n/a</v>
      </c>
      <c r="I2721" s="359" t="str">
        <f>IFERROR(IF(OR(#REF!,#REF!,#REF!),I$3*$F2721,""),"n/a")</f>
        <v>n/a</v>
      </c>
      <c r="J2721" s="359" t="str">
        <f>IFERROR(IF(OR(#REF!,#REF!,#REF!),J$3*$F2721,""),"n/a")</f>
        <v>n/a</v>
      </c>
      <c r="K2721" s="359" t="str">
        <f>IFERROR(IF(OR(#REF!,#REF!,#REF!),K$3*$F2721,""),"n/a")</f>
        <v>n/a</v>
      </c>
    </row>
    <row r="2722" spans="1:11" customFormat="1" ht="16" thickBot="1" x14ac:dyDescent="0.4">
      <c r="A2722" s="423"/>
      <c r="B2722" s="68" t="s">
        <v>3335</v>
      </c>
      <c r="C2722" s="656" t="s">
        <v>3336</v>
      </c>
      <c r="D2722" s="157"/>
      <c r="E2722" s="157" t="s">
        <v>141</v>
      </c>
      <c r="F2722" s="298">
        <v>70.599999999999994</v>
      </c>
      <c r="G2722" s="358" t="s">
        <v>141</v>
      </c>
      <c r="H2722" s="359" t="str">
        <f>IFERROR(IF(OR(#REF!,#REF!,#REF!),H$3*$F2722,""),"n/a")</f>
        <v>n/a</v>
      </c>
      <c r="I2722" s="359" t="str">
        <f>IFERROR(IF(OR(#REF!,#REF!,#REF!),I$3*$F2722,""),"n/a")</f>
        <v>n/a</v>
      </c>
      <c r="J2722" s="359" t="str">
        <f>IFERROR(IF(OR(#REF!,#REF!,#REF!),J$3*$F2722,""),"n/a")</f>
        <v>n/a</v>
      </c>
      <c r="K2722" s="359" t="str">
        <f>IFERROR(IF(OR(#REF!,#REF!,#REF!),K$3*$F2722,""),"n/a")</f>
        <v>n/a</v>
      </c>
    </row>
    <row r="2723" spans="1:11" customFormat="1" ht="37.15" customHeight="1" thickBot="1" x14ac:dyDescent="0.4">
      <c r="A2723" s="74"/>
      <c r="B2723" s="5" t="s">
        <v>3337</v>
      </c>
      <c r="C2723" s="109" t="s">
        <v>3338</v>
      </c>
      <c r="D2723" s="457"/>
      <c r="E2723" s="457" t="s">
        <v>141</v>
      </c>
      <c r="F2723" s="189">
        <v>70.599999999999994</v>
      </c>
      <c r="G2723" s="358" t="s">
        <v>141</v>
      </c>
      <c r="H2723" s="359" t="str">
        <f>IFERROR(IF(OR(#REF!,#REF!,#REF!),H$3*$F2723,""),"n/a")</f>
        <v>n/a</v>
      </c>
      <c r="I2723" s="359" t="str">
        <f>IFERROR(IF(OR(#REF!,#REF!,#REF!),I$3*$F2723,""),"n/a")</f>
        <v>n/a</v>
      </c>
      <c r="J2723" s="359" t="str">
        <f>IFERROR(IF(OR(#REF!,#REF!,#REF!),J$3*$F2723,""),"n/a")</f>
        <v>n/a</v>
      </c>
      <c r="K2723" s="359" t="str">
        <f>IFERROR(IF(OR(#REF!,#REF!,#REF!),K$3*$F2723,""),"n/a")</f>
        <v>n/a</v>
      </c>
    </row>
    <row r="2724" spans="1:11" customFormat="1" ht="15.5" x14ac:dyDescent="0.35">
      <c r="A2724" s="72"/>
      <c r="B2724" s="3" t="s">
        <v>3339</v>
      </c>
      <c r="C2724" s="110" t="s">
        <v>3340</v>
      </c>
      <c r="D2724" s="25"/>
      <c r="E2724" s="25" t="s">
        <v>141</v>
      </c>
      <c r="F2724" s="273">
        <v>70.599999999999994</v>
      </c>
      <c r="G2724" s="358" t="s">
        <v>141</v>
      </c>
      <c r="H2724" s="359" t="str">
        <f>IFERROR(IF(OR(#REF!,#REF!,#REF!),H$3*$F2724,""),"n/a")</f>
        <v>n/a</v>
      </c>
      <c r="I2724" s="359" t="str">
        <f>IFERROR(IF(OR(#REF!,#REF!,#REF!),I$3*$F2724,""),"n/a")</f>
        <v>n/a</v>
      </c>
      <c r="J2724" s="359" t="str">
        <f>IFERROR(IF(OR(#REF!,#REF!,#REF!),J$3*$F2724,""),"n/a")</f>
        <v>n/a</v>
      </c>
      <c r="K2724" s="359" t="str">
        <f>IFERROR(IF(OR(#REF!,#REF!,#REF!),K$3*$F2724,""),"n/a")</f>
        <v>n/a</v>
      </c>
    </row>
    <row r="2725" spans="1:11" customFormat="1" ht="15.5" x14ac:dyDescent="0.35">
      <c r="A2725" s="373"/>
      <c r="B2725" s="574" t="s">
        <v>3341</v>
      </c>
      <c r="C2725" s="193" t="s">
        <v>3342</v>
      </c>
      <c r="D2725" s="316"/>
      <c r="E2725" s="316" t="s">
        <v>141</v>
      </c>
      <c r="F2725" s="393">
        <v>70.599999999999994</v>
      </c>
      <c r="G2725" s="358" t="s">
        <v>141</v>
      </c>
      <c r="H2725" s="359" t="str">
        <f>IFERROR(IF(OR(#REF!,#REF!,#REF!),H$3*$F2725,""),"n/a")</f>
        <v>n/a</v>
      </c>
      <c r="I2725" s="359" t="str">
        <f>IFERROR(IF(OR(#REF!,#REF!,#REF!),I$3*$F2725,""),"n/a")</f>
        <v>n/a</v>
      </c>
      <c r="J2725" s="359" t="str">
        <f>IFERROR(IF(OR(#REF!,#REF!,#REF!),J$3*$F2725,""),"n/a")</f>
        <v>n/a</v>
      </c>
      <c r="K2725" s="359" t="str">
        <f>IFERROR(IF(OR(#REF!,#REF!,#REF!),K$3*$F2725,""),"n/a")</f>
        <v>n/a</v>
      </c>
    </row>
    <row r="2726" spans="1:11" customFormat="1" ht="15.5" x14ac:dyDescent="0.35">
      <c r="A2726" s="373"/>
      <c r="B2726" s="574" t="s">
        <v>3343</v>
      </c>
      <c r="C2726" s="193" t="s">
        <v>3344</v>
      </c>
      <c r="D2726" s="316"/>
      <c r="E2726" s="316" t="s">
        <v>141</v>
      </c>
      <c r="F2726" s="393">
        <v>70.599999999999994</v>
      </c>
      <c r="G2726" s="358" t="s">
        <v>141</v>
      </c>
      <c r="H2726" s="359" t="str">
        <f>IFERROR(IF(OR(#REF!,#REF!,#REF!),H$3*$F2726,""),"n/a")</f>
        <v>n/a</v>
      </c>
      <c r="I2726" s="359" t="str">
        <f>IFERROR(IF(OR(#REF!,#REF!,#REF!),I$3*$F2726,""),"n/a")</f>
        <v>n/a</v>
      </c>
      <c r="J2726" s="359" t="str">
        <f>IFERROR(IF(OR(#REF!,#REF!,#REF!),J$3*$F2726,""),"n/a")</f>
        <v>n/a</v>
      </c>
      <c r="K2726" s="359" t="str">
        <f>IFERROR(IF(OR(#REF!,#REF!,#REF!),K$3*$F2726,""),"n/a")</f>
        <v>n/a</v>
      </c>
    </row>
    <row r="2727" spans="1:11" customFormat="1" ht="15.5" x14ac:dyDescent="0.35">
      <c r="A2727" s="373"/>
      <c r="B2727" s="574" t="s">
        <v>3345</v>
      </c>
      <c r="C2727" s="193" t="s">
        <v>3346</v>
      </c>
      <c r="D2727" s="316"/>
      <c r="E2727" s="316" t="s">
        <v>141</v>
      </c>
      <c r="F2727" s="393">
        <v>70.599999999999994</v>
      </c>
      <c r="G2727" s="358" t="s">
        <v>141</v>
      </c>
      <c r="H2727" s="359" t="str">
        <f>IFERROR(IF(OR(#REF!,#REF!,#REF!),H$3*$F2727,""),"n/a")</f>
        <v>n/a</v>
      </c>
      <c r="I2727" s="359" t="str">
        <f>IFERROR(IF(OR(#REF!,#REF!,#REF!),I$3*$F2727,""),"n/a")</f>
        <v>n/a</v>
      </c>
      <c r="J2727" s="359" t="str">
        <f>IFERROR(IF(OR(#REF!,#REF!,#REF!),J$3*$F2727,""),"n/a")</f>
        <v>n/a</v>
      </c>
      <c r="K2727" s="359" t="str">
        <f>IFERROR(IF(OR(#REF!,#REF!,#REF!),K$3*$F2727,""),"n/a")</f>
        <v>n/a</v>
      </c>
    </row>
    <row r="2728" spans="1:11" customFormat="1" ht="15.5" x14ac:dyDescent="0.35">
      <c r="A2728" s="373"/>
      <c r="B2728" s="574" t="s">
        <v>3347</v>
      </c>
      <c r="C2728" s="193" t="s">
        <v>3348</v>
      </c>
      <c r="D2728" s="316"/>
      <c r="E2728" s="316"/>
      <c r="F2728" s="393">
        <v>70.599999999999994</v>
      </c>
      <c r="G2728" s="358" t="s">
        <v>141</v>
      </c>
      <c r="H2728" s="359" t="str">
        <f>IFERROR(IF(OR(#REF!,#REF!,#REF!),H$3*$F2728,""),"n/a")</f>
        <v>n/a</v>
      </c>
      <c r="I2728" s="359" t="str">
        <f>IFERROR(IF(OR(#REF!,#REF!,#REF!),I$3*$F2728,""),"n/a")</f>
        <v>n/a</v>
      </c>
      <c r="J2728" s="359" t="str">
        <f>IFERROR(IF(OR(#REF!,#REF!,#REF!),J$3*$F2728,""),"n/a")</f>
        <v>n/a</v>
      </c>
      <c r="K2728" s="359" t="str">
        <f>IFERROR(IF(OR(#REF!,#REF!,#REF!),K$3*$F2728,""),"n/a")</f>
        <v>n/a</v>
      </c>
    </row>
    <row r="2729" spans="1:11" customFormat="1" ht="15.5" x14ac:dyDescent="0.35">
      <c r="A2729" s="373"/>
      <c r="B2729" s="574" t="s">
        <v>3349</v>
      </c>
      <c r="C2729" s="193" t="s">
        <v>3350</v>
      </c>
      <c r="D2729" s="316"/>
      <c r="E2729" s="316"/>
      <c r="F2729" s="393">
        <v>70.599999999999994</v>
      </c>
      <c r="G2729" s="358" t="s">
        <v>141</v>
      </c>
      <c r="H2729" s="359" t="str">
        <f>IFERROR(IF(OR(#REF!,#REF!,#REF!),H$3*$F2729,""),"n/a")</f>
        <v>n/a</v>
      </c>
      <c r="I2729" s="359" t="str">
        <f>IFERROR(IF(OR(#REF!,#REF!,#REF!),I$3*$F2729,""),"n/a")</f>
        <v>n/a</v>
      </c>
      <c r="J2729" s="359" t="str">
        <f>IFERROR(IF(OR(#REF!,#REF!,#REF!),J$3*$F2729,""),"n/a")</f>
        <v>n/a</v>
      </c>
      <c r="K2729" s="359" t="str">
        <f>IFERROR(IF(OR(#REF!,#REF!,#REF!),K$3*$F2729,""),"n/a")</f>
        <v>n/a</v>
      </c>
    </row>
    <row r="2730" spans="1:11" customFormat="1" ht="15.5" x14ac:dyDescent="0.35">
      <c r="A2730" s="373"/>
      <c r="B2730" s="574" t="s">
        <v>3351</v>
      </c>
      <c r="C2730" s="193" t="s">
        <v>3352</v>
      </c>
      <c r="D2730" s="316"/>
      <c r="E2730" s="316"/>
      <c r="F2730" s="393">
        <v>70.599999999999994</v>
      </c>
      <c r="G2730" s="358" t="s">
        <v>141</v>
      </c>
      <c r="H2730" s="359" t="str">
        <f>IFERROR(IF(OR(#REF!,#REF!,#REF!),H$3*$F2730,""),"n/a")</f>
        <v>n/a</v>
      </c>
      <c r="I2730" s="359" t="str">
        <f>IFERROR(IF(OR(#REF!,#REF!,#REF!),I$3*$F2730,""),"n/a")</f>
        <v>n/a</v>
      </c>
      <c r="J2730" s="359" t="str">
        <f>IFERROR(IF(OR(#REF!,#REF!,#REF!),J$3*$F2730,""),"n/a")</f>
        <v>n/a</v>
      </c>
      <c r="K2730" s="359" t="str">
        <f>IFERROR(IF(OR(#REF!,#REF!,#REF!),K$3*$F2730,""),"n/a")</f>
        <v>n/a</v>
      </c>
    </row>
    <row r="2731" spans="1:11" customFormat="1" ht="15.5" x14ac:dyDescent="0.35">
      <c r="A2731" s="373"/>
      <c r="B2731" s="574" t="s">
        <v>3353</v>
      </c>
      <c r="C2731" s="193" t="s">
        <v>3354</v>
      </c>
      <c r="D2731" s="309"/>
      <c r="E2731" s="309"/>
      <c r="F2731" s="393">
        <v>70.599999999999994</v>
      </c>
      <c r="G2731" s="358" t="s">
        <v>141</v>
      </c>
      <c r="H2731" s="359" t="str">
        <f>IFERROR(IF(OR(#REF!,#REF!,#REF!),H$3*$F2731,""),"n/a")</f>
        <v>n/a</v>
      </c>
      <c r="I2731" s="359" t="str">
        <f>IFERROR(IF(OR(#REF!,#REF!,#REF!),I$3*$F2731,""),"n/a")</f>
        <v>n/a</v>
      </c>
      <c r="J2731" s="359" t="str">
        <f>IFERROR(IF(OR(#REF!,#REF!,#REF!),J$3*$F2731,""),"n/a")</f>
        <v>n/a</v>
      </c>
      <c r="K2731" s="359" t="str">
        <f>IFERROR(IF(OR(#REF!,#REF!,#REF!),K$3*$F2731,""),"n/a")</f>
        <v>n/a</v>
      </c>
    </row>
    <row r="2732" spans="1:11" customFormat="1" ht="15.5" x14ac:dyDescent="0.35">
      <c r="A2732" s="373"/>
      <c r="B2732" s="574" t="s">
        <v>3355</v>
      </c>
      <c r="C2732" s="193" t="s">
        <v>3356</v>
      </c>
      <c r="D2732" s="316"/>
      <c r="E2732" s="316" t="s">
        <v>141</v>
      </c>
      <c r="F2732" s="393">
        <v>70.599999999999994</v>
      </c>
      <c r="G2732" s="358" t="s">
        <v>141</v>
      </c>
      <c r="H2732" s="359" t="str">
        <f>IFERROR(IF(OR(#REF!,#REF!,#REF!),H$3*$F2732,""),"n/a")</f>
        <v>n/a</v>
      </c>
      <c r="I2732" s="359" t="str">
        <f>IFERROR(IF(OR(#REF!,#REF!,#REF!),I$3*$F2732,""),"n/a")</f>
        <v>n/a</v>
      </c>
      <c r="J2732" s="359" t="str">
        <f>IFERROR(IF(OR(#REF!,#REF!,#REF!),J$3*$F2732,""),"n/a")</f>
        <v>n/a</v>
      </c>
      <c r="K2732" s="359" t="str">
        <f>IFERROR(IF(OR(#REF!,#REF!,#REF!),K$3*$F2732,""),"n/a")</f>
        <v>n/a</v>
      </c>
    </row>
    <row r="2733" spans="1:11" customFormat="1" ht="15.5" x14ac:dyDescent="0.35">
      <c r="A2733" s="373"/>
      <c r="B2733" s="574" t="s">
        <v>3299</v>
      </c>
      <c r="C2733" s="193" t="s">
        <v>3357</v>
      </c>
      <c r="D2733" s="316"/>
      <c r="E2733" s="316" t="s">
        <v>141</v>
      </c>
      <c r="F2733" s="393">
        <v>70.599999999999994</v>
      </c>
      <c r="G2733" s="358" t="s">
        <v>141</v>
      </c>
      <c r="H2733" s="359" t="str">
        <f>IFERROR(IF(OR(#REF!,#REF!,#REF!),H$3*$F2733,""),"n/a")</f>
        <v>n/a</v>
      </c>
      <c r="I2733" s="359" t="str">
        <f>IFERROR(IF(OR(#REF!,#REF!,#REF!),I$3*$F2733,""),"n/a")</f>
        <v>n/a</v>
      </c>
      <c r="J2733" s="359" t="str">
        <f>IFERROR(IF(OR(#REF!,#REF!,#REF!),J$3*$F2733,""),"n/a")</f>
        <v>n/a</v>
      </c>
      <c r="K2733" s="359" t="str">
        <f>IFERROR(IF(OR(#REF!,#REF!,#REF!),K$3*$F2733,""),"n/a")</f>
        <v>n/a</v>
      </c>
    </row>
    <row r="2734" spans="1:11" customFormat="1" ht="15.5" x14ac:dyDescent="0.35">
      <c r="A2734" s="373" t="s">
        <v>9703</v>
      </c>
      <c r="B2734" s="574" t="s">
        <v>3358</v>
      </c>
      <c r="C2734" s="193" t="s">
        <v>3359</v>
      </c>
      <c r="D2734" s="316"/>
      <c r="E2734" s="316" t="s">
        <v>141</v>
      </c>
      <c r="F2734" s="393">
        <v>24.26</v>
      </c>
      <c r="G2734" s="358" t="s">
        <v>141</v>
      </c>
      <c r="H2734" s="359" t="str">
        <f>IFERROR(IF(OR(#REF!,#REF!,#REF!),H$3*$F2734,""),"n/a")</f>
        <v>n/a</v>
      </c>
      <c r="I2734" s="359" t="str">
        <f>IFERROR(IF(OR(#REF!,#REF!,#REF!),I$3*$F2734,""),"n/a")</f>
        <v>n/a</v>
      </c>
      <c r="J2734" s="359" t="str">
        <f>IFERROR(IF(OR(#REF!,#REF!,#REF!),J$3*$F2734,""),"n/a")</f>
        <v>n/a</v>
      </c>
      <c r="K2734" s="359" t="str">
        <f>IFERROR(IF(OR(#REF!,#REF!,#REF!),K$3*$F2734,""),"n/a")</f>
        <v>n/a</v>
      </c>
    </row>
    <row r="2735" spans="1:11" customFormat="1" ht="15.5" x14ac:dyDescent="0.35">
      <c r="A2735" s="373"/>
      <c r="B2735" s="574" t="s">
        <v>3360</v>
      </c>
      <c r="C2735" s="193" t="s">
        <v>3361</v>
      </c>
      <c r="D2735" s="316"/>
      <c r="E2735" s="316" t="s">
        <v>141</v>
      </c>
      <c r="F2735" s="393">
        <v>24.26</v>
      </c>
      <c r="G2735" s="358" t="s">
        <v>141</v>
      </c>
      <c r="H2735" s="359" t="str">
        <f>IFERROR(IF(OR(#REF!,#REF!,#REF!),H$3*$F2735,""),"n/a")</f>
        <v>n/a</v>
      </c>
      <c r="I2735" s="359" t="str">
        <f>IFERROR(IF(OR(#REF!,#REF!,#REF!),I$3*$F2735,""),"n/a")</f>
        <v>n/a</v>
      </c>
      <c r="J2735" s="359" t="str">
        <f>IFERROR(IF(OR(#REF!,#REF!,#REF!),J$3*$F2735,""),"n/a")</f>
        <v>n/a</v>
      </c>
      <c r="K2735" s="359" t="str">
        <f>IFERROR(IF(OR(#REF!,#REF!,#REF!),K$3*$F2735,""),"n/a")</f>
        <v>n/a</v>
      </c>
    </row>
    <row r="2736" spans="1:11" customFormat="1" ht="15.5" x14ac:dyDescent="0.35">
      <c r="A2736" s="373" t="s">
        <v>9704</v>
      </c>
      <c r="B2736" s="574" t="s">
        <v>3362</v>
      </c>
      <c r="C2736" s="193" t="s">
        <v>3363</v>
      </c>
      <c r="D2736" s="309"/>
      <c r="E2736" s="309" t="s">
        <v>141</v>
      </c>
      <c r="F2736" s="393">
        <v>126.85</v>
      </c>
      <c r="G2736" s="358" t="s">
        <v>141</v>
      </c>
      <c r="H2736" s="359" t="str">
        <f>IFERROR(IF(OR(#REF!,#REF!,#REF!),H$3*$F2736,""),"n/a")</f>
        <v>n/a</v>
      </c>
      <c r="I2736" s="359" t="str">
        <f>IFERROR(IF(OR(#REF!,#REF!,#REF!),I$3*$F2736,""),"n/a")</f>
        <v>n/a</v>
      </c>
      <c r="J2736" s="359" t="str">
        <f>IFERROR(IF(OR(#REF!,#REF!,#REF!),J$3*$F2736,""),"n/a")</f>
        <v>n/a</v>
      </c>
      <c r="K2736" s="359" t="str">
        <f>IFERROR(IF(OR(#REF!,#REF!,#REF!),K$3*$F2736,""),"n/a")</f>
        <v>n/a</v>
      </c>
    </row>
    <row r="2737" spans="1:11" customFormat="1" ht="15.5" x14ac:dyDescent="0.35">
      <c r="A2737" s="373"/>
      <c r="B2737" s="574" t="s">
        <v>3364</v>
      </c>
      <c r="C2737" s="193" t="s">
        <v>3365</v>
      </c>
      <c r="D2737" s="309"/>
      <c r="E2737" s="309" t="s">
        <v>141</v>
      </c>
      <c r="F2737" s="393">
        <v>126.85</v>
      </c>
      <c r="G2737" s="358" t="s">
        <v>141</v>
      </c>
      <c r="H2737" s="359" t="str">
        <f>IFERROR(IF(OR(#REF!,#REF!,#REF!),H$3*$F2737,""),"n/a")</f>
        <v>n/a</v>
      </c>
      <c r="I2737" s="359" t="str">
        <f>IFERROR(IF(OR(#REF!,#REF!,#REF!),I$3*$F2737,""),"n/a")</f>
        <v>n/a</v>
      </c>
      <c r="J2737" s="359" t="str">
        <f>IFERROR(IF(OR(#REF!,#REF!,#REF!),J$3*$F2737,""),"n/a")</f>
        <v>n/a</v>
      </c>
      <c r="K2737" s="359" t="str">
        <f>IFERROR(IF(OR(#REF!,#REF!,#REF!),K$3*$F2737,""),"n/a")</f>
        <v>n/a</v>
      </c>
    </row>
    <row r="2738" spans="1:11" customFormat="1" ht="15.5" x14ac:dyDescent="0.35">
      <c r="A2738" s="373"/>
      <c r="B2738" s="574" t="s">
        <v>7388</v>
      </c>
      <c r="C2738" s="193" t="s">
        <v>7387</v>
      </c>
      <c r="D2738" s="309"/>
      <c r="E2738" s="309"/>
      <c r="F2738" s="393">
        <v>126.85</v>
      </c>
      <c r="G2738" s="358" t="s">
        <v>141</v>
      </c>
      <c r="H2738" s="359" t="str">
        <f>IFERROR(IF(OR(#REF!,#REF!,#REF!),H$3*$F2738,""),"n/a")</f>
        <v>n/a</v>
      </c>
      <c r="I2738" s="359" t="str">
        <f>IFERROR(IF(OR(#REF!,#REF!,#REF!),I$3*$F2738,""),"n/a")</f>
        <v>n/a</v>
      </c>
      <c r="J2738" s="359" t="str">
        <f>IFERROR(IF(OR(#REF!,#REF!,#REF!),J$3*$F2738,""),"n/a")</f>
        <v>n/a</v>
      </c>
      <c r="K2738" s="359" t="str">
        <f>IFERROR(IF(OR(#REF!,#REF!,#REF!),K$3*$F2738,""),"n/a")</f>
        <v>n/a</v>
      </c>
    </row>
    <row r="2739" spans="1:11" customFormat="1" ht="15.5" x14ac:dyDescent="0.35">
      <c r="A2739" s="373"/>
      <c r="B2739" s="574" t="s">
        <v>3366</v>
      </c>
      <c r="C2739" s="193" t="s">
        <v>3367</v>
      </c>
      <c r="D2739" s="309"/>
      <c r="E2739" s="309" t="s">
        <v>141</v>
      </c>
      <c r="F2739" s="393">
        <v>126.85</v>
      </c>
      <c r="G2739" s="358" t="s">
        <v>141</v>
      </c>
      <c r="H2739" s="359" t="str">
        <f>IFERROR(IF(OR(#REF!,#REF!,#REF!),H$3*$F2739,""),"n/a")</f>
        <v>n/a</v>
      </c>
      <c r="I2739" s="359" t="str">
        <f>IFERROR(IF(OR(#REF!,#REF!,#REF!),I$3*$F2739,""),"n/a")</f>
        <v>n/a</v>
      </c>
      <c r="J2739" s="359" t="str">
        <f>IFERROR(IF(OR(#REF!,#REF!,#REF!),J$3*$F2739,""),"n/a")</f>
        <v>n/a</v>
      </c>
      <c r="K2739" s="359" t="str">
        <f>IFERROR(IF(OR(#REF!,#REF!,#REF!),K$3*$F2739,""),"n/a")</f>
        <v>n/a</v>
      </c>
    </row>
    <row r="2740" spans="1:11" customFormat="1" ht="15.5" x14ac:dyDescent="0.35">
      <c r="A2740" s="373"/>
      <c r="B2740" s="574" t="s">
        <v>3368</v>
      </c>
      <c r="C2740" s="193" t="s">
        <v>3369</v>
      </c>
      <c r="D2740" s="309"/>
      <c r="E2740" s="309"/>
      <c r="F2740" s="393">
        <v>126.85</v>
      </c>
      <c r="G2740" s="358" t="s">
        <v>141</v>
      </c>
      <c r="H2740" s="359" t="str">
        <f>IFERROR(IF(OR(#REF!,#REF!,#REF!),H$3*$F2740,""),"n/a")</f>
        <v>n/a</v>
      </c>
      <c r="I2740" s="359" t="str">
        <f>IFERROR(IF(OR(#REF!,#REF!,#REF!),I$3*$F2740,""),"n/a")</f>
        <v>n/a</v>
      </c>
      <c r="J2740" s="359" t="str">
        <f>IFERROR(IF(OR(#REF!,#REF!,#REF!),J$3*$F2740,""),"n/a")</f>
        <v>n/a</v>
      </c>
      <c r="K2740" s="359" t="str">
        <f>IFERROR(IF(OR(#REF!,#REF!,#REF!),K$3*$F2740,""),"n/a")</f>
        <v>n/a</v>
      </c>
    </row>
    <row r="2741" spans="1:11" customFormat="1" ht="15.5" x14ac:dyDescent="0.35">
      <c r="A2741" s="373"/>
      <c r="B2741" s="574" t="s">
        <v>3370</v>
      </c>
      <c r="C2741" s="193" t="s">
        <v>3371</v>
      </c>
      <c r="D2741" s="309"/>
      <c r="E2741" s="309"/>
      <c r="F2741" s="393">
        <v>126.85</v>
      </c>
      <c r="G2741" s="358" t="s">
        <v>141</v>
      </c>
      <c r="H2741" s="359" t="str">
        <f>IFERROR(IF(OR(#REF!,#REF!,#REF!),H$3*$F2741,""),"n/a")</f>
        <v>n/a</v>
      </c>
      <c r="I2741" s="359" t="str">
        <f>IFERROR(IF(OR(#REF!,#REF!,#REF!),I$3*$F2741,""),"n/a")</f>
        <v>n/a</v>
      </c>
      <c r="J2741" s="359" t="str">
        <f>IFERROR(IF(OR(#REF!,#REF!,#REF!),J$3*$F2741,""),"n/a")</f>
        <v>n/a</v>
      </c>
      <c r="K2741" s="359" t="str">
        <f>IFERROR(IF(OR(#REF!,#REF!,#REF!),K$3*$F2741,""),"n/a")</f>
        <v>n/a</v>
      </c>
    </row>
    <row r="2742" spans="1:11" customFormat="1" ht="15.5" x14ac:dyDescent="0.35">
      <c r="A2742" s="373"/>
      <c r="B2742" s="574" t="s">
        <v>3372</v>
      </c>
      <c r="C2742" s="193" t="s">
        <v>3373</v>
      </c>
      <c r="D2742" s="309"/>
      <c r="E2742" s="309"/>
      <c r="F2742" s="393">
        <v>126.85</v>
      </c>
      <c r="G2742" s="358" t="s">
        <v>141</v>
      </c>
      <c r="H2742" s="359" t="str">
        <f>IFERROR(IF(OR(#REF!,#REF!,#REF!),H$3*$F2742,""),"n/a")</f>
        <v>n/a</v>
      </c>
      <c r="I2742" s="359" t="str">
        <f>IFERROR(IF(OR(#REF!,#REF!,#REF!),I$3*$F2742,""),"n/a")</f>
        <v>n/a</v>
      </c>
      <c r="J2742" s="359" t="str">
        <f>IFERROR(IF(OR(#REF!,#REF!,#REF!),J$3*$F2742,""),"n/a")</f>
        <v>n/a</v>
      </c>
      <c r="K2742" s="359" t="str">
        <f>IFERROR(IF(OR(#REF!,#REF!,#REF!),K$3*$F2742,""),"n/a")</f>
        <v>n/a</v>
      </c>
    </row>
    <row r="2743" spans="1:11" customFormat="1" ht="15.5" x14ac:dyDescent="0.35">
      <c r="A2743" s="373"/>
      <c r="B2743" s="574" t="s">
        <v>3374</v>
      </c>
      <c r="C2743" s="193" t="s">
        <v>3375</v>
      </c>
      <c r="D2743" s="309"/>
      <c r="E2743" s="309"/>
      <c r="F2743" s="393">
        <v>126.85</v>
      </c>
      <c r="G2743" s="358" t="s">
        <v>141</v>
      </c>
      <c r="H2743" s="359" t="str">
        <f>IFERROR(IF(OR(#REF!,#REF!,#REF!),H$3*$F2743,""),"n/a")</f>
        <v>n/a</v>
      </c>
      <c r="I2743" s="359" t="str">
        <f>IFERROR(IF(OR(#REF!,#REF!,#REF!),I$3*$F2743,""),"n/a")</f>
        <v>n/a</v>
      </c>
      <c r="J2743" s="359" t="str">
        <f>IFERROR(IF(OR(#REF!,#REF!,#REF!),J$3*$F2743,""),"n/a")</f>
        <v>n/a</v>
      </c>
      <c r="K2743" s="359" t="str">
        <f>IFERROR(IF(OR(#REF!,#REF!,#REF!),K$3*$F2743,""),"n/a")</f>
        <v>n/a</v>
      </c>
    </row>
    <row r="2744" spans="1:11" customFormat="1" ht="15.5" x14ac:dyDescent="0.35">
      <c r="A2744" s="373"/>
      <c r="B2744" s="574" t="s">
        <v>3376</v>
      </c>
      <c r="C2744" s="193" t="s">
        <v>3377</v>
      </c>
      <c r="D2744" s="316"/>
      <c r="E2744" s="316" t="s">
        <v>141</v>
      </c>
      <c r="F2744" s="393">
        <v>126.85</v>
      </c>
      <c r="G2744" s="358" t="s">
        <v>141</v>
      </c>
      <c r="H2744" s="359" t="str">
        <f>IFERROR(IF(OR(#REF!,#REF!,#REF!),H$3*$F2744,""),"n/a")</f>
        <v>n/a</v>
      </c>
      <c r="I2744" s="359" t="str">
        <f>IFERROR(IF(OR(#REF!,#REF!,#REF!),I$3*$F2744,""),"n/a")</f>
        <v>n/a</v>
      </c>
      <c r="J2744" s="359" t="str">
        <f>IFERROR(IF(OR(#REF!,#REF!,#REF!),J$3*$F2744,""),"n/a")</f>
        <v>n/a</v>
      </c>
      <c r="K2744" s="359" t="str">
        <f>IFERROR(IF(OR(#REF!,#REF!,#REF!),K$3*$F2744,""),"n/a")</f>
        <v>n/a</v>
      </c>
    </row>
    <row r="2745" spans="1:11" customFormat="1" ht="15.5" x14ac:dyDescent="0.35">
      <c r="A2745" s="373" t="s">
        <v>9705</v>
      </c>
      <c r="B2745" s="574" t="s">
        <v>3378</v>
      </c>
      <c r="C2745" s="193" t="s">
        <v>3379</v>
      </c>
      <c r="D2745" s="309"/>
      <c r="E2745" s="309" t="s">
        <v>141</v>
      </c>
      <c r="F2745" s="393">
        <v>70.599999999999994</v>
      </c>
      <c r="G2745" s="358" t="s">
        <v>141</v>
      </c>
      <c r="H2745" s="359" t="str">
        <f>IFERROR(IF(OR(#REF!,#REF!,#REF!),H$3*$F2745,""),"n/a")</f>
        <v>n/a</v>
      </c>
      <c r="I2745" s="359" t="str">
        <f>IFERROR(IF(OR(#REF!,#REF!,#REF!),I$3*$F2745,""),"n/a")</f>
        <v>n/a</v>
      </c>
      <c r="J2745" s="359" t="str">
        <f>IFERROR(IF(OR(#REF!,#REF!,#REF!),J$3*$F2745,""),"n/a")</f>
        <v>n/a</v>
      </c>
      <c r="K2745" s="359" t="str">
        <f>IFERROR(IF(OR(#REF!,#REF!,#REF!),K$3*$F2745,""),"n/a")</f>
        <v>n/a</v>
      </c>
    </row>
    <row r="2746" spans="1:11" customFormat="1" ht="15.5" x14ac:dyDescent="0.35">
      <c r="A2746" s="407"/>
      <c r="B2746" s="574" t="s">
        <v>3380</v>
      </c>
      <c r="C2746" s="193" t="s">
        <v>3381</v>
      </c>
      <c r="D2746" s="309"/>
      <c r="E2746" s="309" t="s">
        <v>141</v>
      </c>
      <c r="F2746" s="393">
        <v>70.599999999999994</v>
      </c>
      <c r="G2746" s="358" t="s">
        <v>141</v>
      </c>
      <c r="H2746" s="359" t="str">
        <f>IFERROR(IF(OR(#REF!,#REF!,#REF!),H$3*$F2746,""),"n/a")</f>
        <v>n/a</v>
      </c>
      <c r="I2746" s="359" t="str">
        <f>IFERROR(IF(OR(#REF!,#REF!,#REF!),I$3*$F2746,""),"n/a")</f>
        <v>n/a</v>
      </c>
      <c r="J2746" s="359" t="str">
        <f>IFERROR(IF(OR(#REF!,#REF!,#REF!),J$3*$F2746,""),"n/a")</f>
        <v>n/a</v>
      </c>
      <c r="K2746" s="359" t="str">
        <f>IFERROR(IF(OR(#REF!,#REF!,#REF!),K$3*$F2746,""),"n/a")</f>
        <v>n/a</v>
      </c>
    </row>
    <row r="2747" spans="1:11" customFormat="1" ht="15.5" x14ac:dyDescent="0.35">
      <c r="A2747" s="373" t="s">
        <v>9706</v>
      </c>
      <c r="B2747" s="574" t="s">
        <v>3382</v>
      </c>
      <c r="C2747" s="193" t="s">
        <v>3383</v>
      </c>
      <c r="D2747" s="309"/>
      <c r="E2747" s="309" t="s">
        <v>141</v>
      </c>
      <c r="F2747" s="393">
        <v>45.22</v>
      </c>
      <c r="G2747" s="358" t="s">
        <v>141</v>
      </c>
      <c r="H2747" s="359" t="str">
        <f>IFERROR(IF(OR(#REF!,#REF!,#REF!),H$3*$F2747,""),"n/a")</f>
        <v>n/a</v>
      </c>
      <c r="I2747" s="359" t="str">
        <f>IFERROR(IF(OR(#REF!,#REF!,#REF!),I$3*$F2747,""),"n/a")</f>
        <v>n/a</v>
      </c>
      <c r="J2747" s="359" t="str">
        <f>IFERROR(IF(OR(#REF!,#REF!,#REF!),J$3*$F2747,""),"n/a")</f>
        <v>n/a</v>
      </c>
      <c r="K2747" s="359" t="str">
        <f>IFERROR(IF(OR(#REF!,#REF!,#REF!),K$3*$F2747,""),"n/a")</f>
        <v>n/a</v>
      </c>
    </row>
    <row r="2748" spans="1:11" customFormat="1" ht="15.5" x14ac:dyDescent="0.35">
      <c r="A2748" s="373"/>
      <c r="B2748" s="574" t="s">
        <v>3384</v>
      </c>
      <c r="C2748" s="193" t="s">
        <v>3385</v>
      </c>
      <c r="D2748" s="309"/>
      <c r="E2748" s="309" t="s">
        <v>141</v>
      </c>
      <c r="F2748" s="393">
        <v>45.22</v>
      </c>
      <c r="G2748" s="358" t="s">
        <v>141</v>
      </c>
      <c r="H2748" s="359" t="str">
        <f>IFERROR(IF(OR(#REF!,#REF!,#REF!),H$3*$F2748,""),"n/a")</f>
        <v>n/a</v>
      </c>
      <c r="I2748" s="359" t="str">
        <f>IFERROR(IF(OR(#REF!,#REF!,#REF!),I$3*$F2748,""),"n/a")</f>
        <v>n/a</v>
      </c>
      <c r="J2748" s="359" t="str">
        <f>IFERROR(IF(OR(#REF!,#REF!,#REF!),J$3*$F2748,""),"n/a")</f>
        <v>n/a</v>
      </c>
      <c r="K2748" s="359" t="str">
        <f>IFERROR(IF(OR(#REF!,#REF!,#REF!),K$3*$F2748,""),"n/a")</f>
        <v>n/a</v>
      </c>
    </row>
    <row r="2749" spans="1:11" customFormat="1" ht="15.5" x14ac:dyDescent="0.35">
      <c r="A2749" s="373"/>
      <c r="B2749" s="574" t="s">
        <v>3382</v>
      </c>
      <c r="C2749" s="193" t="s">
        <v>3386</v>
      </c>
      <c r="D2749" s="316"/>
      <c r="E2749" s="316" t="s">
        <v>141</v>
      </c>
      <c r="F2749" s="393">
        <v>45.22</v>
      </c>
      <c r="G2749" s="358" t="s">
        <v>141</v>
      </c>
      <c r="H2749" s="359" t="str">
        <f>IFERROR(IF(OR(#REF!,#REF!,#REF!),H$3*$F2749,""),"n/a")</f>
        <v>n/a</v>
      </c>
      <c r="I2749" s="359" t="str">
        <f>IFERROR(IF(OR(#REF!,#REF!,#REF!),I$3*$F2749,""),"n/a")</f>
        <v>n/a</v>
      </c>
      <c r="J2749" s="359" t="str">
        <f>IFERROR(IF(OR(#REF!,#REF!,#REF!),J$3*$F2749,""),"n/a")</f>
        <v>n/a</v>
      </c>
      <c r="K2749" s="359" t="str">
        <f>IFERROR(IF(OR(#REF!,#REF!,#REF!),K$3*$F2749,""),"n/a")</f>
        <v>n/a</v>
      </c>
    </row>
    <row r="2750" spans="1:11" customFormat="1" ht="15.5" x14ac:dyDescent="0.35">
      <c r="A2750" s="373" t="s">
        <v>9707</v>
      </c>
      <c r="B2750" s="574" t="s">
        <v>3387</v>
      </c>
      <c r="C2750" s="193" t="s">
        <v>3388</v>
      </c>
      <c r="D2750" s="309"/>
      <c r="E2750" s="309" t="s">
        <v>141</v>
      </c>
      <c r="F2750" s="393">
        <v>193.04</v>
      </c>
      <c r="G2750" s="358" t="s">
        <v>141</v>
      </c>
      <c r="H2750" s="359" t="str">
        <f>IFERROR(IF(OR(#REF!,#REF!,#REF!),H$3*$F2750,""),"n/a")</f>
        <v>n/a</v>
      </c>
      <c r="I2750" s="359" t="str">
        <f>IFERROR(IF(OR(#REF!,#REF!,#REF!),I$3*$F2750,""),"n/a")</f>
        <v>n/a</v>
      </c>
      <c r="J2750" s="359" t="str">
        <f>IFERROR(IF(OR(#REF!,#REF!,#REF!),J$3*$F2750,""),"n/a")</f>
        <v>n/a</v>
      </c>
      <c r="K2750" s="359" t="str">
        <f>IFERROR(IF(OR(#REF!,#REF!,#REF!),K$3*$F2750,""),"n/a")</f>
        <v>n/a</v>
      </c>
    </row>
    <row r="2751" spans="1:11" customFormat="1" ht="15.5" x14ac:dyDescent="0.35">
      <c r="A2751" s="373" t="s">
        <v>9708</v>
      </c>
      <c r="B2751" s="574" t="s">
        <v>8189</v>
      </c>
      <c r="C2751" s="193" t="s">
        <v>7385</v>
      </c>
      <c r="D2751" s="309"/>
      <c r="E2751" s="309"/>
      <c r="F2751" s="393">
        <v>76.14</v>
      </c>
      <c r="G2751" s="358" t="s">
        <v>141</v>
      </c>
      <c r="H2751" s="359" t="str">
        <f>IFERROR(IF(OR(#REF!,#REF!,#REF!),H$3*$F2751,""),"n/a")</f>
        <v>n/a</v>
      </c>
      <c r="I2751" s="359" t="str">
        <f>IFERROR(IF(OR(#REF!,#REF!,#REF!),I$3*$F2751,""),"n/a")</f>
        <v>n/a</v>
      </c>
      <c r="J2751" s="359" t="str">
        <f>IFERROR(IF(OR(#REF!,#REF!,#REF!),J$3*$F2751,""),"n/a")</f>
        <v>n/a</v>
      </c>
      <c r="K2751" s="359" t="str">
        <f>IFERROR(IF(OR(#REF!,#REF!,#REF!),K$3*$F2751,""),"n/a")</f>
        <v>n/a</v>
      </c>
    </row>
    <row r="2752" spans="1:11" customFormat="1" ht="15.5" x14ac:dyDescent="0.35">
      <c r="A2752" s="373" t="s">
        <v>9709</v>
      </c>
      <c r="B2752" s="574" t="s">
        <v>8190</v>
      </c>
      <c r="C2752" s="193" t="s">
        <v>7384</v>
      </c>
      <c r="D2752" s="309"/>
      <c r="E2752" s="309"/>
      <c r="F2752" s="393">
        <v>246.24</v>
      </c>
      <c r="G2752" s="358" t="s">
        <v>141</v>
      </c>
      <c r="H2752" s="359" t="str">
        <f>IFERROR(IF(OR(#REF!,#REF!,#REF!),H$3*$F2752,""),"n/a")</f>
        <v>n/a</v>
      </c>
      <c r="I2752" s="359" t="str">
        <f>IFERROR(IF(OR(#REF!,#REF!,#REF!),I$3*$F2752,""),"n/a")</f>
        <v>n/a</v>
      </c>
      <c r="J2752" s="359" t="str">
        <f>IFERROR(IF(OR(#REF!,#REF!,#REF!),J$3*$F2752,""),"n/a")</f>
        <v>n/a</v>
      </c>
      <c r="K2752" s="359" t="str">
        <f>IFERROR(IF(OR(#REF!,#REF!,#REF!),K$3*$F2752,""),"n/a")</f>
        <v>n/a</v>
      </c>
    </row>
    <row r="2753" spans="1:11" customFormat="1" ht="16" thickBot="1" x14ac:dyDescent="0.4">
      <c r="A2753" s="192" t="s">
        <v>9710</v>
      </c>
      <c r="B2753" s="221" t="s">
        <v>3389</v>
      </c>
      <c r="C2753" s="247" t="s">
        <v>3390</v>
      </c>
      <c r="D2753" s="222"/>
      <c r="E2753" s="222" t="s">
        <v>141</v>
      </c>
      <c r="F2753" s="274">
        <v>148.91999999999999</v>
      </c>
      <c r="G2753" s="358" t="s">
        <v>141</v>
      </c>
      <c r="H2753" s="359" t="str">
        <f>IFERROR(IF(OR(#REF!,#REF!,#REF!),H$3*$F2753,""),"n/a")</f>
        <v>n/a</v>
      </c>
      <c r="I2753" s="359" t="str">
        <f>IFERROR(IF(OR(#REF!,#REF!,#REF!),I$3*$F2753,""),"n/a")</f>
        <v>n/a</v>
      </c>
      <c r="J2753" s="359" t="str">
        <f>IFERROR(IF(OR(#REF!,#REF!,#REF!),J$3*$F2753,""),"n/a")</f>
        <v>n/a</v>
      </c>
      <c r="K2753" s="359" t="str">
        <f>IFERROR(IF(OR(#REF!,#REF!,#REF!),K$3*$F2753,""),"n/a")</f>
        <v>n/a</v>
      </c>
    </row>
    <row r="2754" spans="1:11" customFormat="1" ht="16" thickBot="1" x14ac:dyDescent="0.4">
      <c r="A2754" s="10" t="s">
        <v>9711</v>
      </c>
      <c r="B2754" s="68" t="s">
        <v>3391</v>
      </c>
      <c r="C2754" s="163" t="s">
        <v>3392</v>
      </c>
      <c r="D2754" s="26"/>
      <c r="E2754" s="26" t="s">
        <v>141</v>
      </c>
      <c r="F2754" s="275">
        <v>121.33</v>
      </c>
      <c r="G2754" s="358" t="s">
        <v>141</v>
      </c>
      <c r="H2754" s="359" t="str">
        <f>IFERROR(IF(OR(#REF!,#REF!,#REF!),H$3*$F2754,""),"n/a")</f>
        <v>n/a</v>
      </c>
      <c r="I2754" s="359" t="str">
        <f>IFERROR(IF(OR(#REF!,#REF!,#REF!),I$3*$F2754,""),"n/a")</f>
        <v>n/a</v>
      </c>
      <c r="J2754" s="359" t="str">
        <f>IFERROR(IF(OR(#REF!,#REF!,#REF!),J$3*$F2754,""),"n/a")</f>
        <v>n/a</v>
      </c>
      <c r="K2754" s="359" t="str">
        <f>IFERROR(IF(OR(#REF!,#REF!,#REF!),K$3*$F2754,""),"n/a")</f>
        <v>n/a</v>
      </c>
    </row>
    <row r="2755" spans="1:11" customFormat="1" ht="32.65" customHeight="1" thickBot="1" x14ac:dyDescent="0.4">
      <c r="A2755" s="74"/>
      <c r="B2755" s="5" t="s">
        <v>3393</v>
      </c>
      <c r="C2755" s="109" t="s">
        <v>3394</v>
      </c>
      <c r="D2755" s="94"/>
      <c r="E2755" s="94" t="s">
        <v>141</v>
      </c>
      <c r="F2755" s="189">
        <v>121.33</v>
      </c>
      <c r="G2755" s="358" t="s">
        <v>141</v>
      </c>
      <c r="H2755" s="359" t="str">
        <f>IFERROR(IF(OR(#REF!,#REF!,#REF!),H$3*$F2755,""),"n/a")</f>
        <v>n/a</v>
      </c>
      <c r="I2755" s="359" t="str">
        <f>IFERROR(IF(OR(#REF!,#REF!,#REF!),I$3*$F2755,""),"n/a")</f>
        <v>n/a</v>
      </c>
      <c r="J2755" s="359" t="str">
        <f>IFERROR(IF(OR(#REF!,#REF!,#REF!),J$3*$F2755,""),"n/a")</f>
        <v>n/a</v>
      </c>
      <c r="K2755" s="359" t="str">
        <f>IFERROR(IF(OR(#REF!,#REF!,#REF!),K$3*$F2755,""),"n/a")</f>
        <v>n/a</v>
      </c>
    </row>
    <row r="2756" spans="1:11" customFormat="1" ht="16" thickBot="1" x14ac:dyDescent="0.4">
      <c r="A2756" s="11" t="s">
        <v>9712</v>
      </c>
      <c r="B2756" s="65" t="s">
        <v>3395</v>
      </c>
      <c r="C2756" s="169" t="s">
        <v>3396</v>
      </c>
      <c r="D2756" s="40"/>
      <c r="E2756" s="27" t="s">
        <v>141</v>
      </c>
      <c r="F2756" s="297">
        <v>241.58</v>
      </c>
      <c r="G2756" s="358" t="s">
        <v>141</v>
      </c>
      <c r="H2756" s="359" t="str">
        <f>IFERROR(IF(OR(#REF!,#REF!,#REF!),H$3*$F2756,""),"n/a")</f>
        <v>n/a</v>
      </c>
      <c r="I2756" s="359" t="str">
        <f>IFERROR(IF(OR(#REF!,#REF!,#REF!),I$3*$F2756,""),"n/a")</f>
        <v>n/a</v>
      </c>
      <c r="J2756" s="359" t="str">
        <f>IFERROR(IF(OR(#REF!,#REF!,#REF!),J$3*$F2756,""),"n/a")</f>
        <v>n/a</v>
      </c>
      <c r="K2756" s="359" t="str">
        <f>IFERROR(IF(OR(#REF!,#REF!,#REF!),K$3*$F2756,""),"n/a")</f>
        <v>n/a</v>
      </c>
    </row>
    <row r="2757" spans="1:11" customFormat="1" ht="15.5" x14ac:dyDescent="0.35">
      <c r="A2757" s="71"/>
      <c r="B2757" s="16" t="s">
        <v>3397</v>
      </c>
      <c r="C2757" s="108" t="s">
        <v>3398</v>
      </c>
      <c r="D2757" s="18"/>
      <c r="E2757" s="18" t="s">
        <v>141</v>
      </c>
      <c r="F2757" s="296">
        <v>241.58</v>
      </c>
      <c r="G2757" s="358" t="s">
        <v>141</v>
      </c>
      <c r="H2757" s="359" t="str">
        <f>IFERROR(IF(OR(#REF!,#REF!,#REF!),H$3*$F2757,""),"n/a")</f>
        <v>n/a</v>
      </c>
      <c r="I2757" s="359" t="str">
        <f>IFERROR(IF(OR(#REF!,#REF!,#REF!),I$3*$F2757,""),"n/a")</f>
        <v>n/a</v>
      </c>
      <c r="J2757" s="359" t="str">
        <f>IFERROR(IF(OR(#REF!,#REF!,#REF!),J$3*$F2757,""),"n/a")</f>
        <v>n/a</v>
      </c>
      <c r="K2757" s="359" t="str">
        <f>IFERROR(IF(OR(#REF!,#REF!,#REF!),K$3*$F2757,""),"n/a")</f>
        <v>n/a</v>
      </c>
    </row>
    <row r="2758" spans="1:11" customFormat="1" ht="15.5" x14ac:dyDescent="0.35">
      <c r="A2758" s="373"/>
      <c r="B2758" s="574" t="s">
        <v>3399</v>
      </c>
      <c r="C2758" s="193" t="s">
        <v>3400</v>
      </c>
      <c r="D2758" s="309"/>
      <c r="E2758" s="310" t="s">
        <v>141</v>
      </c>
      <c r="F2758" s="393">
        <v>241.58</v>
      </c>
      <c r="G2758" s="358" t="s">
        <v>141</v>
      </c>
      <c r="H2758" s="359" t="str">
        <f>IFERROR(IF(OR(#REF!,#REF!,#REF!),H$3*$F2758,""),"n/a")</f>
        <v>n/a</v>
      </c>
      <c r="I2758" s="359" t="str">
        <f>IFERROR(IF(OR(#REF!,#REF!,#REF!),I$3*$F2758,""),"n/a")</f>
        <v>n/a</v>
      </c>
      <c r="J2758" s="359" t="str">
        <f>IFERROR(IF(OR(#REF!,#REF!,#REF!),J$3*$F2758,""),"n/a")</f>
        <v>n/a</v>
      </c>
      <c r="K2758" s="359" t="str">
        <f>IFERROR(IF(OR(#REF!,#REF!,#REF!),K$3*$F2758,""),"n/a")</f>
        <v>n/a</v>
      </c>
    </row>
    <row r="2759" spans="1:11" customFormat="1" ht="15.5" x14ac:dyDescent="0.35">
      <c r="A2759" s="373" t="s">
        <v>9713</v>
      </c>
      <c r="B2759" s="574" t="s">
        <v>3293</v>
      </c>
      <c r="C2759" s="193" t="s">
        <v>3401</v>
      </c>
      <c r="D2759" s="309"/>
      <c r="E2759" s="310"/>
      <c r="F2759" s="393">
        <v>47.42</v>
      </c>
      <c r="G2759" s="358" t="s">
        <v>141</v>
      </c>
      <c r="H2759" s="359" t="str">
        <f>IFERROR(IF(OR(#REF!,#REF!,#REF!),H$3*$F2759,""),"n/a")</f>
        <v>n/a</v>
      </c>
      <c r="I2759" s="359" t="str">
        <f>IFERROR(IF(OR(#REF!,#REF!,#REF!),I$3*$F2759,""),"n/a")</f>
        <v>n/a</v>
      </c>
      <c r="J2759" s="359" t="str">
        <f>IFERROR(IF(OR(#REF!,#REF!,#REF!),J$3*$F2759,""),"n/a")</f>
        <v>n/a</v>
      </c>
      <c r="K2759" s="359" t="str">
        <f>IFERROR(IF(OR(#REF!,#REF!,#REF!),K$3*$F2759,""),"n/a")</f>
        <v>n/a</v>
      </c>
    </row>
    <row r="2760" spans="1:11" customFormat="1" ht="15.5" x14ac:dyDescent="0.35">
      <c r="A2760" s="373"/>
      <c r="B2760" s="574" t="s">
        <v>3402</v>
      </c>
      <c r="C2760" s="193" t="s">
        <v>3403</v>
      </c>
      <c r="D2760" s="316"/>
      <c r="E2760" s="326" t="s">
        <v>141</v>
      </c>
      <c r="F2760" s="393">
        <v>47.42</v>
      </c>
      <c r="G2760" s="358" t="s">
        <v>141</v>
      </c>
      <c r="H2760" s="359" t="str">
        <f>IFERROR(IF(OR(#REF!,#REF!,#REF!),H$3*$F2760,""),"n/a")</f>
        <v>n/a</v>
      </c>
      <c r="I2760" s="359" t="str">
        <f>IFERROR(IF(OR(#REF!,#REF!,#REF!),I$3*$F2760,""),"n/a")</f>
        <v>n/a</v>
      </c>
      <c r="J2760" s="359" t="str">
        <f>IFERROR(IF(OR(#REF!,#REF!,#REF!),J$3*$F2760,""),"n/a")</f>
        <v>n/a</v>
      </c>
      <c r="K2760" s="359" t="str">
        <f>IFERROR(IF(OR(#REF!,#REF!,#REF!),K$3*$F2760,""),"n/a")</f>
        <v>n/a</v>
      </c>
    </row>
    <row r="2761" spans="1:11" customFormat="1" ht="16" thickBot="1" x14ac:dyDescent="0.4">
      <c r="A2761" s="192"/>
      <c r="B2761" s="221" t="s">
        <v>3404</v>
      </c>
      <c r="C2761" s="247" t="s">
        <v>3405</v>
      </c>
      <c r="D2761" s="241"/>
      <c r="E2761" s="241" t="s">
        <v>141</v>
      </c>
      <c r="F2761" s="296">
        <v>47.42</v>
      </c>
      <c r="G2761" s="358" t="s">
        <v>141</v>
      </c>
      <c r="H2761" s="359" t="str">
        <f>IFERROR(IF(OR(#REF!,#REF!,#REF!),H$3*$F2761,""),"n/a")</f>
        <v>n/a</v>
      </c>
      <c r="I2761" s="359" t="str">
        <f>IFERROR(IF(OR(#REF!,#REF!,#REF!),I$3*$F2761,""),"n/a")</f>
        <v>n/a</v>
      </c>
      <c r="J2761" s="359" t="str">
        <f>IFERROR(IF(OR(#REF!,#REF!,#REF!),J$3*$F2761,""),"n/a")</f>
        <v>n/a</v>
      </c>
      <c r="K2761" s="359" t="str">
        <f>IFERROR(IF(OR(#REF!,#REF!,#REF!),K$3*$F2761,""),"n/a")</f>
        <v>n/a</v>
      </c>
    </row>
    <row r="2762" spans="1:11" customFormat="1" ht="16" thickBot="1" x14ac:dyDescent="0.4">
      <c r="A2762" s="74"/>
      <c r="B2762" s="5" t="s">
        <v>3406</v>
      </c>
      <c r="C2762" s="109" t="s">
        <v>3407</v>
      </c>
      <c r="D2762" s="457"/>
      <c r="E2762" s="457" t="s">
        <v>141</v>
      </c>
      <c r="F2762" s="189">
        <v>47.42</v>
      </c>
      <c r="G2762" s="358" t="s">
        <v>141</v>
      </c>
      <c r="H2762" s="359" t="str">
        <f>IFERROR(IF(OR(#REF!,#REF!,#REF!),H$3*$F2762,""),"n/a")</f>
        <v>n/a</v>
      </c>
      <c r="I2762" s="359" t="str">
        <f>IFERROR(IF(OR(#REF!,#REF!,#REF!),I$3*$F2762,""),"n/a")</f>
        <v>n/a</v>
      </c>
      <c r="J2762" s="359" t="str">
        <f>IFERROR(IF(OR(#REF!,#REF!,#REF!),J$3*$F2762,""),"n/a")</f>
        <v>n/a</v>
      </c>
      <c r="K2762" s="359" t="str">
        <f>IFERROR(IF(OR(#REF!,#REF!,#REF!),K$3*$F2762,""),"n/a")</f>
        <v>n/a</v>
      </c>
    </row>
    <row r="2763" spans="1:11" customFormat="1" ht="15.5" x14ac:dyDescent="0.35">
      <c r="A2763" s="72"/>
      <c r="B2763" s="3" t="s">
        <v>3408</v>
      </c>
      <c r="C2763" s="110" t="s">
        <v>3409</v>
      </c>
      <c r="D2763" s="25"/>
      <c r="E2763" s="25" t="s">
        <v>141</v>
      </c>
      <c r="F2763" s="296">
        <v>47.42</v>
      </c>
      <c r="G2763" s="358" t="s">
        <v>141</v>
      </c>
      <c r="H2763" s="359" t="str">
        <f>IFERROR(IF(OR(#REF!,#REF!,#REF!),H$3*$F2763,""),"n/a")</f>
        <v>n/a</v>
      </c>
      <c r="I2763" s="359" t="str">
        <f>IFERROR(IF(OR(#REF!,#REF!,#REF!),I$3*$F2763,""),"n/a")</f>
        <v>n/a</v>
      </c>
      <c r="J2763" s="359" t="str">
        <f>IFERROR(IF(OR(#REF!,#REF!,#REF!),J$3*$F2763,""),"n/a")</f>
        <v>n/a</v>
      </c>
      <c r="K2763" s="359" t="str">
        <f>IFERROR(IF(OR(#REF!,#REF!,#REF!),K$3*$F2763,""),"n/a")</f>
        <v>n/a</v>
      </c>
    </row>
    <row r="2764" spans="1:11" customFormat="1" ht="15.5" x14ac:dyDescent="0.35">
      <c r="A2764" s="373"/>
      <c r="B2764" s="574" t="s">
        <v>3410</v>
      </c>
      <c r="C2764" s="193" t="s">
        <v>3411</v>
      </c>
      <c r="D2764" s="309"/>
      <c r="E2764" s="310"/>
      <c r="F2764" s="393">
        <v>47.42</v>
      </c>
      <c r="G2764" s="358" t="s">
        <v>141</v>
      </c>
      <c r="H2764" s="359" t="str">
        <f>IFERROR(IF(OR(#REF!,#REF!,#REF!),H$3*$F2764,""),"n/a")</f>
        <v>n/a</v>
      </c>
      <c r="I2764" s="359" t="str">
        <f>IFERROR(IF(OR(#REF!,#REF!,#REF!),I$3*$F2764,""),"n/a")</f>
        <v>n/a</v>
      </c>
      <c r="J2764" s="359" t="str">
        <f>IFERROR(IF(OR(#REF!,#REF!,#REF!),J$3*$F2764,""),"n/a")</f>
        <v>n/a</v>
      </c>
      <c r="K2764" s="359" t="str">
        <f>IFERROR(IF(OR(#REF!,#REF!,#REF!),K$3*$F2764,""),"n/a")</f>
        <v>n/a</v>
      </c>
    </row>
    <row r="2765" spans="1:11" customFormat="1" ht="15.5" x14ac:dyDescent="0.35">
      <c r="A2765" s="373"/>
      <c r="B2765" s="574" t="s">
        <v>3412</v>
      </c>
      <c r="C2765" s="193" t="s">
        <v>3413</v>
      </c>
      <c r="D2765" s="309"/>
      <c r="E2765" s="310"/>
      <c r="F2765" s="393">
        <v>47.42</v>
      </c>
      <c r="G2765" s="358" t="s">
        <v>141</v>
      </c>
      <c r="H2765" s="359" t="str">
        <f>IFERROR(IF(OR(#REF!,#REF!,#REF!),H$3*$F2765,""),"n/a")</f>
        <v>n/a</v>
      </c>
      <c r="I2765" s="359" t="str">
        <f>IFERROR(IF(OR(#REF!,#REF!,#REF!),I$3*$F2765,""),"n/a")</f>
        <v>n/a</v>
      </c>
      <c r="J2765" s="359" t="str">
        <f>IFERROR(IF(OR(#REF!,#REF!,#REF!),J$3*$F2765,""),"n/a")</f>
        <v>n/a</v>
      </c>
      <c r="K2765" s="359" t="str">
        <f>IFERROR(IF(OR(#REF!,#REF!,#REF!),K$3*$F2765,""),"n/a")</f>
        <v>n/a</v>
      </c>
    </row>
    <row r="2766" spans="1:11" customFormat="1" ht="15.5" x14ac:dyDescent="0.35">
      <c r="A2766" s="373"/>
      <c r="B2766" s="574" t="s">
        <v>3414</v>
      </c>
      <c r="C2766" s="193" t="s">
        <v>3415</v>
      </c>
      <c r="D2766" s="316"/>
      <c r="E2766" s="326" t="s">
        <v>141</v>
      </c>
      <c r="F2766" s="393">
        <v>47.42</v>
      </c>
      <c r="G2766" s="358" t="s">
        <v>141</v>
      </c>
      <c r="H2766" s="359" t="str">
        <f>IFERROR(IF(OR(#REF!,#REF!,#REF!),H$3*$F2766,""),"n/a")</f>
        <v>n/a</v>
      </c>
      <c r="I2766" s="359" t="str">
        <f>IFERROR(IF(OR(#REF!,#REF!,#REF!),I$3*$F2766,""),"n/a")</f>
        <v>n/a</v>
      </c>
      <c r="J2766" s="359" t="str">
        <f>IFERROR(IF(OR(#REF!,#REF!,#REF!),J$3*$F2766,""),"n/a")</f>
        <v>n/a</v>
      </c>
      <c r="K2766" s="359" t="str">
        <f>IFERROR(IF(OR(#REF!,#REF!,#REF!),K$3*$F2766,""),"n/a")</f>
        <v>n/a</v>
      </c>
    </row>
    <row r="2767" spans="1:11" customFormat="1" ht="15.5" x14ac:dyDescent="0.35">
      <c r="A2767" s="373"/>
      <c r="B2767" s="574" t="s">
        <v>3416</v>
      </c>
      <c r="C2767" s="193" t="s">
        <v>3417</v>
      </c>
      <c r="D2767" s="316"/>
      <c r="E2767" s="326" t="s">
        <v>141</v>
      </c>
      <c r="F2767" s="393">
        <v>47.42</v>
      </c>
      <c r="G2767" s="358" t="s">
        <v>141</v>
      </c>
      <c r="H2767" s="359" t="str">
        <f>IFERROR(IF(OR(#REF!,#REF!,#REF!),H$3*$F2767,""),"n/a")</f>
        <v>n/a</v>
      </c>
      <c r="I2767" s="359" t="str">
        <f>IFERROR(IF(OR(#REF!,#REF!,#REF!),I$3*$F2767,""),"n/a")</f>
        <v>n/a</v>
      </c>
      <c r="J2767" s="359" t="str">
        <f>IFERROR(IF(OR(#REF!,#REF!,#REF!),J$3*$F2767,""),"n/a")</f>
        <v>n/a</v>
      </c>
      <c r="K2767" s="359" t="str">
        <f>IFERROR(IF(OR(#REF!,#REF!,#REF!),K$3*$F2767,""),"n/a")</f>
        <v>n/a</v>
      </c>
    </row>
    <row r="2768" spans="1:11" customFormat="1" ht="16" thickBot="1" x14ac:dyDescent="0.4">
      <c r="A2768" s="192"/>
      <c r="B2768" s="221" t="s">
        <v>3418</v>
      </c>
      <c r="C2768" s="247" t="s">
        <v>3419</v>
      </c>
      <c r="D2768" s="241"/>
      <c r="E2768" s="241" t="s">
        <v>141</v>
      </c>
      <c r="F2768" s="296">
        <v>47.42</v>
      </c>
      <c r="G2768" s="358" t="s">
        <v>141</v>
      </c>
      <c r="H2768" s="359" t="str">
        <f>IFERROR(IF(OR(#REF!,#REF!,#REF!),H$3*$F2768,""),"n/a")</f>
        <v>n/a</v>
      </c>
      <c r="I2768" s="359" t="str">
        <f>IFERROR(IF(OR(#REF!,#REF!,#REF!),I$3*$F2768,""),"n/a")</f>
        <v>n/a</v>
      </c>
      <c r="J2768" s="359" t="str">
        <f>IFERROR(IF(OR(#REF!,#REF!,#REF!),J$3*$F2768,""),"n/a")</f>
        <v>n/a</v>
      </c>
      <c r="K2768" s="359" t="str">
        <f>IFERROR(IF(OR(#REF!,#REF!,#REF!),K$3*$F2768,""),"n/a")</f>
        <v>n/a</v>
      </c>
    </row>
    <row r="2769" spans="1:11" customFormat="1" ht="16" thickBot="1" x14ac:dyDescent="0.4">
      <c r="A2769" s="74"/>
      <c r="B2769" s="5" t="s">
        <v>3420</v>
      </c>
      <c r="C2769" s="109" t="s">
        <v>3421</v>
      </c>
      <c r="D2769" s="457"/>
      <c r="E2769" s="457" t="s">
        <v>141</v>
      </c>
      <c r="F2769" s="189">
        <v>47.42</v>
      </c>
      <c r="G2769" s="358" t="s">
        <v>141</v>
      </c>
      <c r="H2769" s="359" t="str">
        <f>IFERROR(IF(OR(#REF!,#REF!,#REF!),H$3*$F2769,""),"n/a")</f>
        <v>n/a</v>
      </c>
      <c r="I2769" s="359" t="str">
        <f>IFERROR(IF(OR(#REF!,#REF!,#REF!),I$3*$F2769,""),"n/a")</f>
        <v>n/a</v>
      </c>
      <c r="J2769" s="359" t="str">
        <f>IFERROR(IF(OR(#REF!,#REF!,#REF!),J$3*$F2769,""),"n/a")</f>
        <v>n/a</v>
      </c>
      <c r="K2769" s="359" t="str">
        <f>IFERROR(IF(OR(#REF!,#REF!,#REF!),K$3*$F2769,""),"n/a")</f>
        <v>n/a</v>
      </c>
    </row>
    <row r="2770" spans="1:11" customFormat="1" ht="15.5" x14ac:dyDescent="0.35">
      <c r="A2770" s="72"/>
      <c r="B2770" s="3" t="s">
        <v>3294</v>
      </c>
      <c r="C2770" s="110" t="s">
        <v>3422</v>
      </c>
      <c r="D2770" s="25"/>
      <c r="E2770" s="25" t="s">
        <v>141</v>
      </c>
      <c r="F2770" s="296">
        <v>47.42</v>
      </c>
      <c r="G2770" s="358" t="s">
        <v>141</v>
      </c>
      <c r="H2770" s="359" t="str">
        <f>IFERROR(IF(OR(#REF!,#REF!,#REF!),H$3*$F2770,""),"n/a")</f>
        <v>n/a</v>
      </c>
      <c r="I2770" s="359" t="str">
        <f>IFERROR(IF(OR(#REF!,#REF!,#REF!),I$3*$F2770,""),"n/a")</f>
        <v>n/a</v>
      </c>
      <c r="J2770" s="359" t="str">
        <f>IFERROR(IF(OR(#REF!,#REF!,#REF!),J$3*$F2770,""),"n/a")</f>
        <v>n/a</v>
      </c>
      <c r="K2770" s="359" t="str">
        <f>IFERROR(IF(OR(#REF!,#REF!,#REF!),K$3*$F2770,""),"n/a")</f>
        <v>n/a</v>
      </c>
    </row>
    <row r="2771" spans="1:11" customFormat="1" ht="15.5" x14ac:dyDescent="0.35">
      <c r="A2771" s="373" t="s">
        <v>9714</v>
      </c>
      <c r="B2771" s="574" t="s">
        <v>3295</v>
      </c>
      <c r="C2771" s="193" t="s">
        <v>3423</v>
      </c>
      <c r="D2771" s="316"/>
      <c r="E2771" s="326"/>
      <c r="F2771" s="393">
        <v>58.46</v>
      </c>
      <c r="G2771" s="358" t="s">
        <v>141</v>
      </c>
      <c r="H2771" s="359" t="str">
        <f>IFERROR(IF(OR(#REF!,#REF!,#REF!),H$3*$F2771,""),"n/a")</f>
        <v>n/a</v>
      </c>
      <c r="I2771" s="359" t="str">
        <f>IFERROR(IF(OR(#REF!,#REF!,#REF!),I$3*$F2771,""),"n/a")</f>
        <v>n/a</v>
      </c>
      <c r="J2771" s="359" t="str">
        <f>IFERROR(IF(OR(#REF!,#REF!,#REF!),J$3*$F2771,""),"n/a")</f>
        <v>n/a</v>
      </c>
      <c r="K2771" s="359" t="str">
        <f>IFERROR(IF(OR(#REF!,#REF!,#REF!),K$3*$F2771,""),"n/a")</f>
        <v>n/a</v>
      </c>
    </row>
    <row r="2772" spans="1:11" customFormat="1" ht="15.5" x14ac:dyDescent="0.35">
      <c r="A2772" s="373"/>
      <c r="B2772" s="574" t="s">
        <v>3424</v>
      </c>
      <c r="C2772" s="193" t="s">
        <v>3425</v>
      </c>
      <c r="D2772" s="316"/>
      <c r="E2772" s="326"/>
      <c r="F2772" s="393">
        <v>58.46</v>
      </c>
      <c r="G2772" s="358" t="s">
        <v>141</v>
      </c>
      <c r="H2772" s="359" t="str">
        <f>IFERROR(IF(OR(#REF!,#REF!,#REF!),H$3*$F2772,""),"n/a")</f>
        <v>n/a</v>
      </c>
      <c r="I2772" s="359" t="str">
        <f>IFERROR(IF(OR(#REF!,#REF!,#REF!),I$3*$F2772,""),"n/a")</f>
        <v>n/a</v>
      </c>
      <c r="J2772" s="359" t="str">
        <f>IFERROR(IF(OR(#REF!,#REF!,#REF!),J$3*$F2772,""),"n/a")</f>
        <v>n/a</v>
      </c>
      <c r="K2772" s="359" t="str">
        <f>IFERROR(IF(OR(#REF!,#REF!,#REF!),K$3*$F2772,""),"n/a")</f>
        <v>n/a</v>
      </c>
    </row>
    <row r="2773" spans="1:11" customFormat="1" ht="15.5" x14ac:dyDescent="0.35">
      <c r="A2773" s="377"/>
      <c r="B2773" s="574" t="s">
        <v>3426</v>
      </c>
      <c r="C2773" s="218" t="s">
        <v>3427</v>
      </c>
      <c r="D2773" s="312"/>
      <c r="E2773" s="313"/>
      <c r="F2773" s="393">
        <v>58.46</v>
      </c>
      <c r="G2773" s="358" t="s">
        <v>141</v>
      </c>
      <c r="H2773" s="359" t="str">
        <f>IFERROR(IF(OR(#REF!,#REF!,#REF!),H$3*$F2773,""),"n/a")</f>
        <v>n/a</v>
      </c>
      <c r="I2773" s="359" t="str">
        <f>IFERROR(IF(OR(#REF!,#REF!,#REF!),I$3*$F2773,""),"n/a")</f>
        <v>n/a</v>
      </c>
      <c r="J2773" s="359" t="str">
        <f>IFERROR(IF(OR(#REF!,#REF!,#REF!),J$3*$F2773,""),"n/a")</f>
        <v>n/a</v>
      </c>
      <c r="K2773" s="359" t="str">
        <f>IFERROR(IF(OR(#REF!,#REF!,#REF!),K$3*$F2773,""),"n/a")</f>
        <v>n/a</v>
      </c>
    </row>
    <row r="2774" spans="1:11" customFormat="1" ht="15.5" x14ac:dyDescent="0.35">
      <c r="A2774" s="377"/>
      <c r="B2774" s="574" t="s">
        <v>806</v>
      </c>
      <c r="C2774" s="218" t="s">
        <v>807</v>
      </c>
      <c r="D2774" s="312"/>
      <c r="E2774" s="313"/>
      <c r="F2774" s="393">
        <v>58.46</v>
      </c>
      <c r="G2774" s="358" t="s">
        <v>141</v>
      </c>
      <c r="H2774" s="359" t="str">
        <f>IFERROR(IF(OR(#REF!,#REF!,#REF!),H$3*$F2774,""),"n/a")</f>
        <v>n/a</v>
      </c>
      <c r="I2774" s="359" t="str">
        <f>IFERROR(IF(OR(#REF!,#REF!,#REF!),I$3*$F2774,""),"n/a")</f>
        <v>n/a</v>
      </c>
      <c r="J2774" s="359" t="str">
        <f>IFERROR(IF(OR(#REF!,#REF!,#REF!),J$3*$F2774,""),"n/a")</f>
        <v>n/a</v>
      </c>
      <c r="K2774" s="359" t="str">
        <f>IFERROR(IF(OR(#REF!,#REF!,#REF!),K$3*$F2774,""),"n/a")</f>
        <v>n/a</v>
      </c>
    </row>
    <row r="2775" spans="1:11" customFormat="1" ht="16" thickBot="1" x14ac:dyDescent="0.4">
      <c r="A2775" s="192"/>
      <c r="B2775" s="221" t="s">
        <v>3428</v>
      </c>
      <c r="C2775" s="247" t="s">
        <v>3429</v>
      </c>
      <c r="D2775" s="241"/>
      <c r="E2775" s="245" t="s">
        <v>141</v>
      </c>
      <c r="F2775" s="274">
        <v>58.46</v>
      </c>
      <c r="G2775" s="358" t="s">
        <v>141</v>
      </c>
      <c r="H2775" s="359" t="str">
        <f>IFERROR(IF(OR(#REF!,#REF!,#REF!),H$3*$F2775,""),"n/a")</f>
        <v>n/a</v>
      </c>
      <c r="I2775" s="359" t="str">
        <f>IFERROR(IF(OR(#REF!,#REF!,#REF!),I$3*$F2775,""),"n/a")</f>
        <v>n/a</v>
      </c>
      <c r="J2775" s="359" t="str">
        <f>IFERROR(IF(OR(#REF!,#REF!,#REF!),J$3*$F2775,""),"n/a")</f>
        <v>n/a</v>
      </c>
      <c r="K2775" s="359" t="str">
        <f>IFERROR(IF(OR(#REF!,#REF!,#REF!),K$3*$F2775,""),"n/a")</f>
        <v>n/a</v>
      </c>
    </row>
    <row r="2776" spans="1:11" customFormat="1" ht="16" thickBot="1" x14ac:dyDescent="0.4">
      <c r="A2776" s="74"/>
      <c r="B2776" s="5" t="s">
        <v>3297</v>
      </c>
      <c r="C2776" s="109" t="s">
        <v>3430</v>
      </c>
      <c r="D2776" s="457"/>
      <c r="E2776" s="457" t="s">
        <v>141</v>
      </c>
      <c r="F2776" s="189">
        <v>58.46</v>
      </c>
      <c r="G2776" s="358" t="s">
        <v>141</v>
      </c>
      <c r="H2776" s="359" t="str">
        <f>IFERROR(IF(OR(#REF!,#REF!,#REF!),H$3*$F2776,""),"n/a")</f>
        <v>n/a</v>
      </c>
      <c r="I2776" s="359" t="str">
        <f>IFERROR(IF(OR(#REF!,#REF!,#REF!),I$3*$F2776,""),"n/a")</f>
        <v>n/a</v>
      </c>
      <c r="J2776" s="359" t="str">
        <f>IFERROR(IF(OR(#REF!,#REF!,#REF!),J$3*$F2776,""),"n/a")</f>
        <v>n/a</v>
      </c>
      <c r="K2776" s="359" t="str">
        <f>IFERROR(IF(OR(#REF!,#REF!,#REF!),K$3*$F2776,""),"n/a")</f>
        <v>n/a</v>
      </c>
    </row>
    <row r="2777" spans="1:11" customFormat="1" ht="15.5" x14ac:dyDescent="0.35">
      <c r="A2777" s="72"/>
      <c r="B2777" s="3" t="s">
        <v>3431</v>
      </c>
      <c r="C2777" s="110" t="s">
        <v>3432</v>
      </c>
      <c r="D2777" s="25"/>
      <c r="E2777" s="130" t="s">
        <v>141</v>
      </c>
      <c r="F2777" s="273">
        <v>58.46</v>
      </c>
      <c r="G2777" s="358" t="s">
        <v>141</v>
      </c>
      <c r="H2777" s="359" t="str">
        <f>IFERROR(IF(OR(#REF!,#REF!,#REF!),H$3*$F2777,""),"n/a")</f>
        <v>n/a</v>
      </c>
      <c r="I2777" s="359" t="str">
        <f>IFERROR(IF(OR(#REF!,#REF!,#REF!),I$3*$F2777,""),"n/a")</f>
        <v>n/a</v>
      </c>
      <c r="J2777" s="359" t="str">
        <f>IFERROR(IF(OR(#REF!,#REF!,#REF!),J$3*$F2777,""),"n/a")</f>
        <v>n/a</v>
      </c>
      <c r="K2777" s="359" t="str">
        <f>IFERROR(IF(OR(#REF!,#REF!,#REF!),K$3*$F2777,""),"n/a")</f>
        <v>n/a</v>
      </c>
    </row>
    <row r="2778" spans="1:11" customFormat="1" ht="15.5" x14ac:dyDescent="0.35">
      <c r="A2778" s="373"/>
      <c r="B2778" s="574" t="s">
        <v>3296</v>
      </c>
      <c r="C2778" s="193" t="s">
        <v>3433</v>
      </c>
      <c r="D2778" s="316"/>
      <c r="E2778" s="326" t="s">
        <v>141</v>
      </c>
      <c r="F2778" s="393">
        <v>58.46</v>
      </c>
      <c r="G2778" s="358" t="s">
        <v>141</v>
      </c>
      <c r="H2778" s="359" t="str">
        <f>IFERROR(IF(OR(#REF!,#REF!,#REF!),H$3*$F2778,""),"n/a")</f>
        <v>n/a</v>
      </c>
      <c r="I2778" s="359" t="str">
        <f>IFERROR(IF(OR(#REF!,#REF!,#REF!),I$3*$F2778,""),"n/a")</f>
        <v>n/a</v>
      </c>
      <c r="J2778" s="359" t="str">
        <f>IFERROR(IF(OR(#REF!,#REF!,#REF!),J$3*$F2778,""),"n/a")</f>
        <v>n/a</v>
      </c>
      <c r="K2778" s="359" t="str">
        <f>IFERROR(IF(OR(#REF!,#REF!,#REF!),K$3*$F2778,""),"n/a")</f>
        <v>n/a</v>
      </c>
    </row>
    <row r="2779" spans="1:11" customFormat="1" ht="15.5" x14ac:dyDescent="0.35">
      <c r="A2779" s="373" t="s">
        <v>9715</v>
      </c>
      <c r="B2779" s="574" t="s">
        <v>3434</v>
      </c>
      <c r="C2779" s="193" t="s">
        <v>3435</v>
      </c>
      <c r="D2779" s="316"/>
      <c r="E2779" s="326"/>
      <c r="F2779" s="393">
        <v>247.42</v>
      </c>
      <c r="G2779" s="358" t="s">
        <v>141</v>
      </c>
      <c r="H2779" s="359" t="str">
        <f>IFERROR(IF(OR(#REF!,#REF!,#REF!),H$3*$F2779,""),"n/a")</f>
        <v>n/a</v>
      </c>
      <c r="I2779" s="359" t="str">
        <f>IFERROR(IF(OR(#REF!,#REF!,#REF!),I$3*$F2779,""),"n/a")</f>
        <v>n/a</v>
      </c>
      <c r="J2779" s="359" t="str">
        <f>IFERROR(IF(OR(#REF!,#REF!,#REF!),J$3*$F2779,""),"n/a")</f>
        <v>n/a</v>
      </c>
      <c r="K2779" s="359" t="str">
        <f>IFERROR(IF(OR(#REF!,#REF!,#REF!),K$3*$F2779,""),"n/a")</f>
        <v>n/a</v>
      </c>
    </row>
    <row r="2780" spans="1:11" customFormat="1" ht="15.5" x14ac:dyDescent="0.35">
      <c r="A2780" s="373"/>
      <c r="B2780" s="574" t="s">
        <v>3436</v>
      </c>
      <c r="C2780" s="193" t="s">
        <v>3437</v>
      </c>
      <c r="D2780" s="309"/>
      <c r="E2780" s="310"/>
      <c r="F2780" s="393">
        <v>247.42</v>
      </c>
      <c r="G2780" s="358" t="s">
        <v>141</v>
      </c>
      <c r="H2780" s="359" t="str">
        <f>IFERROR(IF(OR(#REF!,#REF!,#REF!),H$3*$F2780,""),"n/a")</f>
        <v>n/a</v>
      </c>
      <c r="I2780" s="359" t="str">
        <f>IFERROR(IF(OR(#REF!,#REF!,#REF!),I$3*$F2780,""),"n/a")</f>
        <v>n/a</v>
      </c>
      <c r="J2780" s="359" t="str">
        <f>IFERROR(IF(OR(#REF!,#REF!,#REF!),J$3*$F2780,""),"n/a")</f>
        <v>n/a</v>
      </c>
      <c r="K2780" s="359" t="str">
        <f>IFERROR(IF(OR(#REF!,#REF!,#REF!),K$3*$F2780,""),"n/a")</f>
        <v>n/a</v>
      </c>
    </row>
    <row r="2781" spans="1:11" customFormat="1" ht="15.5" x14ac:dyDescent="0.35">
      <c r="A2781" s="373"/>
      <c r="B2781" s="574" t="s">
        <v>3438</v>
      </c>
      <c r="C2781" s="193" t="s">
        <v>3439</v>
      </c>
      <c r="D2781" s="316"/>
      <c r="E2781" s="326"/>
      <c r="F2781" s="393">
        <v>247.42</v>
      </c>
      <c r="G2781" s="358" t="s">
        <v>141</v>
      </c>
      <c r="H2781" s="359" t="str">
        <f>IFERROR(IF(OR(#REF!,#REF!,#REF!),H$3*$F2781,""),"n/a")</f>
        <v>n/a</v>
      </c>
      <c r="I2781" s="359" t="str">
        <f>IFERROR(IF(OR(#REF!,#REF!,#REF!),I$3*$F2781,""),"n/a")</f>
        <v>n/a</v>
      </c>
      <c r="J2781" s="359" t="str">
        <f>IFERROR(IF(OR(#REF!,#REF!,#REF!),J$3*$F2781,""),"n/a")</f>
        <v>n/a</v>
      </c>
      <c r="K2781" s="359" t="str">
        <f>IFERROR(IF(OR(#REF!,#REF!,#REF!),K$3*$F2781,""),"n/a")</f>
        <v>n/a</v>
      </c>
    </row>
    <row r="2782" spans="1:11" customFormat="1" ht="15.5" x14ac:dyDescent="0.35">
      <c r="A2782" s="373"/>
      <c r="B2782" s="574" t="s">
        <v>3440</v>
      </c>
      <c r="C2782" s="193" t="s">
        <v>3441</v>
      </c>
      <c r="D2782" s="316"/>
      <c r="E2782" s="326"/>
      <c r="F2782" s="393">
        <v>247.42</v>
      </c>
      <c r="G2782" s="358" t="s">
        <v>141</v>
      </c>
      <c r="H2782" s="359" t="str">
        <f>IFERROR(IF(OR(#REF!,#REF!,#REF!),H$3*$F2782,""),"n/a")</f>
        <v>n/a</v>
      </c>
      <c r="I2782" s="359" t="str">
        <f>IFERROR(IF(OR(#REF!,#REF!,#REF!),I$3*$F2782,""),"n/a")</f>
        <v>n/a</v>
      </c>
      <c r="J2782" s="359" t="str">
        <f>IFERROR(IF(OR(#REF!,#REF!,#REF!),J$3*$F2782,""),"n/a")</f>
        <v>n/a</v>
      </c>
      <c r="K2782" s="359" t="str">
        <f>IFERROR(IF(OR(#REF!,#REF!,#REF!),K$3*$F2782,""),"n/a")</f>
        <v>n/a</v>
      </c>
    </row>
    <row r="2783" spans="1:11" customFormat="1" ht="15.5" x14ac:dyDescent="0.35">
      <c r="A2783" s="373"/>
      <c r="B2783" s="574" t="s">
        <v>3442</v>
      </c>
      <c r="C2783" s="193" t="s">
        <v>3443</v>
      </c>
      <c r="D2783" s="316"/>
      <c r="E2783" s="326"/>
      <c r="F2783" s="393">
        <v>247.42</v>
      </c>
      <c r="G2783" s="358" t="s">
        <v>141</v>
      </c>
      <c r="H2783" s="359" t="str">
        <f>IFERROR(IF(OR(#REF!,#REF!,#REF!),H$3*$F2783,""),"n/a")</f>
        <v>n/a</v>
      </c>
      <c r="I2783" s="359" t="str">
        <f>IFERROR(IF(OR(#REF!,#REF!,#REF!),I$3*$F2783,""),"n/a")</f>
        <v>n/a</v>
      </c>
      <c r="J2783" s="359" t="str">
        <f>IFERROR(IF(OR(#REF!,#REF!,#REF!),J$3*$F2783,""),"n/a")</f>
        <v>n/a</v>
      </c>
      <c r="K2783" s="359" t="str">
        <f>IFERROR(IF(OR(#REF!,#REF!,#REF!),K$3*$F2783,""),"n/a")</f>
        <v>n/a</v>
      </c>
    </row>
    <row r="2784" spans="1:11" customFormat="1" ht="16" thickBot="1" x14ac:dyDescent="0.4">
      <c r="A2784" s="192"/>
      <c r="B2784" s="221" t="s">
        <v>3444</v>
      </c>
      <c r="C2784" s="247" t="s">
        <v>3445</v>
      </c>
      <c r="D2784" s="241"/>
      <c r="E2784" s="245"/>
      <c r="F2784" s="274">
        <v>247.42</v>
      </c>
      <c r="G2784" s="358" t="s">
        <v>141</v>
      </c>
      <c r="H2784" s="359" t="str">
        <f>IFERROR(IF(OR(#REF!,#REF!,#REF!),H$3*$F2784,""),"n/a")</f>
        <v>n/a</v>
      </c>
      <c r="I2784" s="359" t="str">
        <f>IFERROR(IF(OR(#REF!,#REF!,#REF!),I$3*$F2784,""),"n/a")</f>
        <v>n/a</v>
      </c>
      <c r="J2784" s="359" t="str">
        <f>IFERROR(IF(OR(#REF!,#REF!,#REF!),J$3*$F2784,""),"n/a")</f>
        <v>n/a</v>
      </c>
      <c r="K2784" s="359" t="str">
        <f>IFERROR(IF(OR(#REF!,#REF!,#REF!),K$3*$F2784,""),"n/a")</f>
        <v>n/a</v>
      </c>
    </row>
    <row r="2785" spans="1:11" customFormat="1" ht="16" thickBot="1" x14ac:dyDescent="0.4">
      <c r="A2785" s="74" t="s">
        <v>9716</v>
      </c>
      <c r="B2785" s="5" t="s">
        <v>8191</v>
      </c>
      <c r="C2785" s="109" t="s">
        <v>8192</v>
      </c>
      <c r="D2785" s="94"/>
      <c r="E2785" s="94"/>
      <c r="F2785" s="189">
        <v>186.57</v>
      </c>
      <c r="G2785" s="358" t="s">
        <v>141</v>
      </c>
      <c r="H2785" s="359" t="str">
        <f>IFERROR(IF(OR(#REF!,#REF!,#REF!),H$3*$F2785,""),"n/a")</f>
        <v>n/a</v>
      </c>
      <c r="I2785" s="359" t="str">
        <f>IFERROR(IF(OR(#REF!,#REF!,#REF!),I$3*$F2785,""),"n/a")</f>
        <v>n/a</v>
      </c>
      <c r="J2785" s="359" t="str">
        <f>IFERROR(IF(OR(#REF!,#REF!,#REF!),J$3*$F2785,""),"n/a")</f>
        <v>n/a</v>
      </c>
      <c r="K2785" s="359" t="str">
        <f>IFERROR(IF(OR(#REF!,#REF!,#REF!),K$3*$F2785,""),"n/a")</f>
        <v>n/a</v>
      </c>
    </row>
    <row r="2786" spans="1:11" customFormat="1" ht="15.5" x14ac:dyDescent="0.35">
      <c r="A2786" s="72"/>
      <c r="B2786" s="3" t="s">
        <v>8193</v>
      </c>
      <c r="C2786" s="110" t="s">
        <v>7395</v>
      </c>
      <c r="D2786" s="25"/>
      <c r="E2786" s="130"/>
      <c r="F2786" s="273">
        <v>186.57</v>
      </c>
      <c r="G2786" s="358" t="s">
        <v>141</v>
      </c>
      <c r="H2786" s="359" t="str">
        <f>IFERROR(IF(OR(#REF!,#REF!,#REF!),H$3*$F2786,""),"n/a")</f>
        <v>n/a</v>
      </c>
      <c r="I2786" s="359" t="str">
        <f>IFERROR(IF(OR(#REF!,#REF!,#REF!),I$3*$F2786,""),"n/a")</f>
        <v>n/a</v>
      </c>
      <c r="J2786" s="359" t="str">
        <f>IFERROR(IF(OR(#REF!,#REF!,#REF!),J$3*$F2786,""),"n/a")</f>
        <v>n/a</v>
      </c>
      <c r="K2786" s="359" t="str">
        <f>IFERROR(IF(OR(#REF!,#REF!,#REF!),K$3*$F2786,""),"n/a")</f>
        <v>n/a</v>
      </c>
    </row>
    <row r="2787" spans="1:11" customFormat="1" ht="15.5" x14ac:dyDescent="0.35">
      <c r="A2787" s="373"/>
      <c r="B2787" s="574" t="s">
        <v>8194</v>
      </c>
      <c r="C2787" s="193" t="s">
        <v>7386</v>
      </c>
      <c r="D2787" s="309"/>
      <c r="E2787" s="53"/>
      <c r="F2787" s="393">
        <v>186.57</v>
      </c>
      <c r="G2787" s="358" t="s">
        <v>141</v>
      </c>
      <c r="H2787" s="359" t="str">
        <f>IFERROR(IF(OR(#REF!,#REF!,#REF!),H$3*$F2787,""),"n/a")</f>
        <v>n/a</v>
      </c>
      <c r="I2787" s="359" t="str">
        <f>IFERROR(IF(OR(#REF!,#REF!,#REF!),I$3*$F2787,""),"n/a")</f>
        <v>n/a</v>
      </c>
      <c r="J2787" s="359" t="str">
        <f>IFERROR(IF(OR(#REF!,#REF!,#REF!),J$3*$F2787,""),"n/a")</f>
        <v>n/a</v>
      </c>
      <c r="K2787" s="359" t="str">
        <f>IFERROR(IF(OR(#REF!,#REF!,#REF!),K$3*$F2787,""),"n/a")</f>
        <v>n/a</v>
      </c>
    </row>
    <row r="2788" spans="1:11" customFormat="1" ht="15.5" x14ac:dyDescent="0.35">
      <c r="A2788" s="373"/>
      <c r="B2788" s="574" t="s">
        <v>7356</v>
      </c>
      <c r="C2788" s="193" t="s">
        <v>7355</v>
      </c>
      <c r="D2788" s="309"/>
      <c r="E2788" s="53"/>
      <c r="F2788" s="393">
        <v>186.57</v>
      </c>
      <c r="G2788" s="358" t="s">
        <v>141</v>
      </c>
      <c r="H2788" s="359" t="str">
        <f>IFERROR(IF(OR(#REF!,#REF!,#REF!),H$3*$F2788,""),"n/a")</f>
        <v>n/a</v>
      </c>
      <c r="I2788" s="359" t="str">
        <f>IFERROR(IF(OR(#REF!,#REF!,#REF!),I$3*$F2788,""),"n/a")</f>
        <v>n/a</v>
      </c>
      <c r="J2788" s="359" t="str">
        <f>IFERROR(IF(OR(#REF!,#REF!,#REF!),J$3*$F2788,""),"n/a")</f>
        <v>n/a</v>
      </c>
      <c r="K2788" s="359" t="str">
        <f>IFERROR(IF(OR(#REF!,#REF!,#REF!),K$3*$F2788,""),"n/a")</f>
        <v>n/a</v>
      </c>
    </row>
    <row r="2789" spans="1:11" customFormat="1" ht="15.5" x14ac:dyDescent="0.35">
      <c r="A2789" s="373" t="s">
        <v>9717</v>
      </c>
      <c r="B2789" s="574" t="s">
        <v>3446</v>
      </c>
      <c r="C2789" s="193" t="s">
        <v>3447</v>
      </c>
      <c r="D2789" s="309"/>
      <c r="E2789" s="53" t="s">
        <v>141</v>
      </c>
      <c r="F2789" s="393">
        <v>38.6</v>
      </c>
      <c r="G2789" s="358" t="s">
        <v>141</v>
      </c>
      <c r="H2789" s="359" t="str">
        <f>IFERROR(IF(OR(#REF!,#REF!,#REF!),H$3*$F2789,""),"n/a")</f>
        <v>n/a</v>
      </c>
      <c r="I2789" s="359" t="str">
        <f>IFERROR(IF(OR(#REF!,#REF!,#REF!),I$3*$F2789,""),"n/a")</f>
        <v>n/a</v>
      </c>
      <c r="J2789" s="359" t="str">
        <f>IFERROR(IF(OR(#REF!,#REF!,#REF!),J$3*$F2789,""),"n/a")</f>
        <v>n/a</v>
      </c>
      <c r="K2789" s="359" t="str">
        <f>IFERROR(IF(OR(#REF!,#REF!,#REF!),K$3*$F2789,""),"n/a")</f>
        <v>n/a</v>
      </c>
    </row>
    <row r="2790" spans="1:11" customFormat="1" ht="15.5" x14ac:dyDescent="0.35">
      <c r="A2790" s="373"/>
      <c r="B2790" s="574" t="s">
        <v>3448</v>
      </c>
      <c r="C2790" s="193" t="s">
        <v>3449</v>
      </c>
      <c r="D2790" s="309"/>
      <c r="E2790" s="53" t="s">
        <v>141</v>
      </c>
      <c r="F2790" s="393">
        <v>38.6</v>
      </c>
      <c r="G2790" s="358" t="s">
        <v>141</v>
      </c>
      <c r="H2790" s="359" t="str">
        <f>IFERROR(IF(OR(#REF!,#REF!,#REF!),H$3*$F2790,""),"n/a")</f>
        <v>n/a</v>
      </c>
      <c r="I2790" s="359" t="str">
        <f>IFERROR(IF(OR(#REF!,#REF!,#REF!),I$3*$F2790,""),"n/a")</f>
        <v>n/a</v>
      </c>
      <c r="J2790" s="359" t="str">
        <f>IFERROR(IF(OR(#REF!,#REF!,#REF!),J$3*$F2790,""),"n/a")</f>
        <v>n/a</v>
      </c>
      <c r="K2790" s="359" t="str">
        <f>IFERROR(IF(OR(#REF!,#REF!,#REF!),K$3*$F2790,""),"n/a")</f>
        <v>n/a</v>
      </c>
    </row>
    <row r="2791" spans="1:11" customFormat="1" ht="15.5" x14ac:dyDescent="0.35">
      <c r="A2791" s="373"/>
      <c r="B2791" s="574" t="s">
        <v>3450</v>
      </c>
      <c r="C2791" s="193" t="s">
        <v>3451</v>
      </c>
      <c r="D2791" s="316"/>
      <c r="E2791" s="130" t="s">
        <v>141</v>
      </c>
      <c r="F2791" s="393">
        <v>38.6</v>
      </c>
      <c r="G2791" s="358" t="s">
        <v>141</v>
      </c>
      <c r="H2791" s="359" t="str">
        <f>IFERROR(IF(OR(#REF!,#REF!,#REF!),H$3*$F2791,""),"n/a")</f>
        <v>n/a</v>
      </c>
      <c r="I2791" s="359" t="str">
        <f>IFERROR(IF(OR(#REF!,#REF!,#REF!),I$3*$F2791,""),"n/a")</f>
        <v>n/a</v>
      </c>
      <c r="J2791" s="359" t="str">
        <f>IFERROR(IF(OR(#REF!,#REF!,#REF!),J$3*$F2791,""),"n/a")</f>
        <v>n/a</v>
      </c>
      <c r="K2791" s="359" t="str">
        <f>IFERROR(IF(OR(#REF!,#REF!,#REF!),K$3*$F2791,""),"n/a")</f>
        <v>n/a</v>
      </c>
    </row>
    <row r="2792" spans="1:11" customFormat="1" ht="16" thickBot="1" x14ac:dyDescent="0.4">
      <c r="A2792" s="192" t="s">
        <v>3452</v>
      </c>
      <c r="B2792" s="221" t="s">
        <v>3453</v>
      </c>
      <c r="C2792" s="247" t="s">
        <v>3454</v>
      </c>
      <c r="D2792" s="222"/>
      <c r="E2792" s="53" t="s">
        <v>141</v>
      </c>
      <c r="F2792" s="274">
        <v>41.91</v>
      </c>
      <c r="G2792" s="358" t="s">
        <v>141</v>
      </c>
      <c r="H2792" s="359" t="str">
        <f>IFERROR(IF(OR(#REF!,#REF!,#REF!),H$3*$F2792,""),"n/a")</f>
        <v>n/a</v>
      </c>
      <c r="I2792" s="359" t="str">
        <f>IFERROR(IF(OR(#REF!,#REF!,#REF!),I$3*$F2792,""),"n/a")</f>
        <v>n/a</v>
      </c>
      <c r="J2792" s="359" t="str">
        <f>IFERROR(IF(OR(#REF!,#REF!,#REF!),J$3*$F2792,""),"n/a")</f>
        <v>n/a</v>
      </c>
      <c r="K2792" s="359" t="str">
        <f>IFERROR(IF(OR(#REF!,#REF!,#REF!),K$3*$F2792,""),"n/a")</f>
        <v>n/a</v>
      </c>
    </row>
    <row r="2793" spans="1:11" customFormat="1" ht="16" thickBot="1" x14ac:dyDescent="0.4">
      <c r="A2793" s="74"/>
      <c r="B2793" s="5" t="s">
        <v>3455</v>
      </c>
      <c r="C2793" s="109" t="s">
        <v>3456</v>
      </c>
      <c r="D2793" s="94"/>
      <c r="E2793" s="94" t="s">
        <v>141</v>
      </c>
      <c r="F2793" s="189">
        <v>41.91</v>
      </c>
      <c r="G2793" s="358" t="s">
        <v>141</v>
      </c>
      <c r="H2793" s="359" t="str">
        <f>IFERROR(IF(OR(#REF!,#REF!,#REF!),H$3*$F2793,""),"n/a")</f>
        <v>n/a</v>
      </c>
      <c r="I2793" s="359" t="str">
        <f>IFERROR(IF(OR(#REF!,#REF!,#REF!),I$3*$F2793,""),"n/a")</f>
        <v>n/a</v>
      </c>
      <c r="J2793" s="359" t="str">
        <f>IFERROR(IF(OR(#REF!,#REF!,#REF!),J$3*$F2793,""),"n/a")</f>
        <v>n/a</v>
      </c>
      <c r="K2793" s="359" t="str">
        <f>IFERROR(IF(OR(#REF!,#REF!,#REF!),K$3*$F2793,""),"n/a")</f>
        <v>n/a</v>
      </c>
    </row>
    <row r="2794" spans="1:11" customFormat="1" ht="15.5" x14ac:dyDescent="0.35">
      <c r="A2794" s="126" t="s">
        <v>3457</v>
      </c>
      <c r="B2794" s="3" t="s">
        <v>470</v>
      </c>
      <c r="C2794" s="440" t="s">
        <v>471</v>
      </c>
      <c r="D2794" s="38"/>
      <c r="E2794" s="53"/>
      <c r="F2794" s="273">
        <v>503.24</v>
      </c>
      <c r="G2794" s="358" t="s">
        <v>141</v>
      </c>
      <c r="H2794" s="359" t="str">
        <f>IFERROR(IF(OR(#REF!,#REF!,#REF!),H$3*$F2794,""),"n/a")</f>
        <v>n/a</v>
      </c>
      <c r="I2794" s="359" t="str">
        <f>IFERROR(IF(OR(#REF!,#REF!,#REF!),I$3*$F2794,""),"n/a")</f>
        <v>n/a</v>
      </c>
      <c r="J2794" s="359" t="str">
        <f>IFERROR(IF(OR(#REF!,#REF!,#REF!),J$3*$F2794,""),"n/a")</f>
        <v>n/a</v>
      </c>
      <c r="K2794" s="359" t="str">
        <f>IFERROR(IF(OR(#REF!,#REF!,#REF!),K$3*$F2794,""),"n/a")</f>
        <v>n/a</v>
      </c>
    </row>
    <row r="2795" spans="1:11" customFormat="1" ht="15.5" x14ac:dyDescent="0.35">
      <c r="A2795" s="373"/>
      <c r="B2795" s="574" t="s">
        <v>3458</v>
      </c>
      <c r="C2795" s="653" t="s">
        <v>3459</v>
      </c>
      <c r="D2795" s="309"/>
      <c r="E2795" s="310"/>
      <c r="F2795" s="393">
        <v>503.24</v>
      </c>
      <c r="G2795" s="358" t="s">
        <v>141</v>
      </c>
      <c r="H2795" s="359" t="str">
        <f>IFERROR(IF(OR(#REF!,#REF!,#REF!),H$3*$F2795,""),"n/a")</f>
        <v>n/a</v>
      </c>
      <c r="I2795" s="359" t="str">
        <f>IFERROR(IF(OR(#REF!,#REF!,#REF!),I$3*$F2795,""),"n/a")</f>
        <v>n/a</v>
      </c>
      <c r="J2795" s="359" t="str">
        <f>IFERROR(IF(OR(#REF!,#REF!,#REF!),J$3*$F2795,""),"n/a")</f>
        <v>n/a</v>
      </c>
      <c r="K2795" s="359" t="str">
        <f>IFERROR(IF(OR(#REF!,#REF!,#REF!),K$3*$F2795,""),"n/a")</f>
        <v>n/a</v>
      </c>
    </row>
    <row r="2796" spans="1:11" customFormat="1" ht="15.5" x14ac:dyDescent="0.35">
      <c r="A2796" s="373" t="s">
        <v>3460</v>
      </c>
      <c r="B2796" s="574" t="s">
        <v>3461</v>
      </c>
      <c r="C2796" s="653" t="s">
        <v>3462</v>
      </c>
      <c r="D2796" s="309"/>
      <c r="E2796" s="310"/>
      <c r="F2796" s="393">
        <v>340.4</v>
      </c>
      <c r="G2796" s="358" t="s">
        <v>141</v>
      </c>
      <c r="H2796" s="359" t="str">
        <f>IFERROR(IF(OR(#REF!,#REF!,#REF!),H$3*$F2796,""),"n/a")</f>
        <v>n/a</v>
      </c>
      <c r="I2796" s="359" t="str">
        <f>IFERROR(IF(OR(#REF!,#REF!,#REF!),I$3*$F2796,""),"n/a")</f>
        <v>n/a</v>
      </c>
      <c r="J2796" s="359" t="str">
        <f>IFERROR(IF(OR(#REF!,#REF!,#REF!),J$3*$F2796,""),"n/a")</f>
        <v>n/a</v>
      </c>
      <c r="K2796" s="359" t="str">
        <f>IFERROR(IF(OR(#REF!,#REF!,#REF!),K$3*$F2796,""),"n/a")</f>
        <v>n/a</v>
      </c>
    </row>
    <row r="2797" spans="1:11" customFormat="1" ht="15.5" x14ac:dyDescent="0.35">
      <c r="A2797" s="13"/>
      <c r="B2797" s="574" t="s">
        <v>3463</v>
      </c>
      <c r="C2797" s="653" t="s">
        <v>3464</v>
      </c>
      <c r="D2797" s="309"/>
      <c r="E2797" s="310"/>
      <c r="F2797" s="393">
        <v>340.4</v>
      </c>
      <c r="G2797" s="358" t="s">
        <v>141</v>
      </c>
      <c r="H2797" s="359" t="str">
        <f>IFERROR(IF(OR(#REF!,#REF!,#REF!),H$3*$F2797,""),"n/a")</f>
        <v>n/a</v>
      </c>
      <c r="I2797" s="359" t="str">
        <f>IFERROR(IF(OR(#REF!,#REF!,#REF!),I$3*$F2797,""),"n/a")</f>
        <v>n/a</v>
      </c>
      <c r="J2797" s="359" t="str">
        <f>IFERROR(IF(OR(#REF!,#REF!,#REF!),J$3*$F2797,""),"n/a")</f>
        <v>n/a</v>
      </c>
      <c r="K2797" s="359" t="str">
        <f>IFERROR(IF(OR(#REF!,#REF!,#REF!),K$3*$F2797,""),"n/a")</f>
        <v>n/a</v>
      </c>
    </row>
    <row r="2798" spans="1:11" customFormat="1" ht="15.5" x14ac:dyDescent="0.35">
      <c r="A2798" s="13"/>
      <c r="B2798" s="574" t="s">
        <v>3465</v>
      </c>
      <c r="C2798" s="653" t="s">
        <v>3466</v>
      </c>
      <c r="D2798" s="309"/>
      <c r="E2798" s="310"/>
      <c r="F2798" s="393">
        <v>340.4</v>
      </c>
      <c r="G2798" s="358" t="s">
        <v>141</v>
      </c>
      <c r="H2798" s="359" t="str">
        <f>IFERROR(IF(OR(#REF!,#REF!,#REF!),H$3*$F2798,""),"n/a")</f>
        <v>n/a</v>
      </c>
      <c r="I2798" s="359" t="str">
        <f>IFERROR(IF(OR(#REF!,#REF!,#REF!),I$3*$F2798,""),"n/a")</f>
        <v>n/a</v>
      </c>
      <c r="J2798" s="359" t="str">
        <f>IFERROR(IF(OR(#REF!,#REF!,#REF!),J$3*$F2798,""),"n/a")</f>
        <v>n/a</v>
      </c>
      <c r="K2798" s="359" t="str">
        <f>IFERROR(IF(OR(#REF!,#REF!,#REF!),K$3*$F2798,""),"n/a")</f>
        <v>n/a</v>
      </c>
    </row>
    <row r="2799" spans="1:11" customFormat="1" ht="15.5" x14ac:dyDescent="0.35">
      <c r="A2799" s="13" t="s">
        <v>3467</v>
      </c>
      <c r="B2799" s="574" t="s">
        <v>3468</v>
      </c>
      <c r="C2799" s="653" t="s">
        <v>3469</v>
      </c>
      <c r="D2799" s="309"/>
      <c r="E2799" s="310"/>
      <c r="F2799" s="393">
        <v>63.03</v>
      </c>
      <c r="G2799" s="358" t="s">
        <v>141</v>
      </c>
      <c r="H2799" s="359" t="str">
        <f>IFERROR(IF(OR(#REF!,#REF!,#REF!),H$3*$F2799,""),"n/a")</f>
        <v>n/a</v>
      </c>
      <c r="I2799" s="359" t="str">
        <f>IFERROR(IF(OR(#REF!,#REF!,#REF!),I$3*$F2799,""),"n/a")</f>
        <v>n/a</v>
      </c>
      <c r="J2799" s="359" t="str">
        <f>IFERROR(IF(OR(#REF!,#REF!,#REF!),J$3*$F2799,""),"n/a")</f>
        <v>n/a</v>
      </c>
      <c r="K2799" s="359" t="str">
        <f>IFERROR(IF(OR(#REF!,#REF!,#REF!),K$3*$F2799,""),"n/a")</f>
        <v>n/a</v>
      </c>
    </row>
    <row r="2800" spans="1:11" customFormat="1" ht="16" thickBot="1" x14ac:dyDescent="0.4">
      <c r="A2800" s="192" t="s">
        <v>9718</v>
      </c>
      <c r="B2800" s="221" t="s">
        <v>3470</v>
      </c>
      <c r="C2800" s="247" t="s">
        <v>3471</v>
      </c>
      <c r="D2800" s="222"/>
      <c r="E2800" s="242"/>
      <c r="F2800" s="274">
        <v>141.44999999999999</v>
      </c>
      <c r="G2800" s="358" t="s">
        <v>141</v>
      </c>
      <c r="H2800" s="359" t="str">
        <f>IFERROR(IF(OR(#REF!,#REF!,#REF!),H$3*$F2800,""),"n/a")</f>
        <v>n/a</v>
      </c>
      <c r="I2800" s="359" t="str">
        <f>IFERROR(IF(OR(#REF!,#REF!,#REF!),I$3*$F2800,""),"n/a")</f>
        <v>n/a</v>
      </c>
      <c r="J2800" s="359" t="str">
        <f>IFERROR(IF(OR(#REF!,#REF!,#REF!),J$3*$F2800,""),"n/a")</f>
        <v>n/a</v>
      </c>
      <c r="K2800" s="359" t="str">
        <f>IFERROR(IF(OR(#REF!,#REF!,#REF!),K$3*$F2800,""),"n/a")</f>
        <v>n/a</v>
      </c>
    </row>
    <row r="2801" spans="1:11" customFormat="1" ht="16" thickBot="1" x14ac:dyDescent="0.4">
      <c r="A2801" s="422"/>
      <c r="B2801" s="5" t="s">
        <v>3472</v>
      </c>
      <c r="C2801" s="109" t="s">
        <v>3473</v>
      </c>
      <c r="D2801" s="94"/>
      <c r="E2801" s="94"/>
      <c r="F2801" s="189">
        <v>141.44999999999999</v>
      </c>
      <c r="G2801" s="358" t="s">
        <v>141</v>
      </c>
      <c r="H2801" s="359" t="str">
        <f>IFERROR(IF(OR(#REF!,#REF!,#REF!),H$3*$F2801,""),"n/a")</f>
        <v>n/a</v>
      </c>
      <c r="I2801" s="359" t="str">
        <f>IFERROR(IF(OR(#REF!,#REF!,#REF!),I$3*$F2801,""),"n/a")</f>
        <v>n/a</v>
      </c>
      <c r="J2801" s="359" t="str">
        <f>IFERROR(IF(OR(#REF!,#REF!,#REF!),J$3*$F2801,""),"n/a")</f>
        <v>n/a</v>
      </c>
      <c r="K2801" s="359" t="str">
        <f>IFERROR(IF(OR(#REF!,#REF!,#REF!),K$3*$F2801,""),"n/a")</f>
        <v>n/a</v>
      </c>
    </row>
    <row r="2802" spans="1:11" customFormat="1" ht="15.5" x14ac:dyDescent="0.35">
      <c r="A2802" s="503"/>
      <c r="B2802" s="3" t="s">
        <v>3474</v>
      </c>
      <c r="C2802" s="110" t="s">
        <v>3475</v>
      </c>
      <c r="D2802" s="38"/>
      <c r="E2802" s="53"/>
      <c r="F2802" s="273">
        <v>141.44999999999999</v>
      </c>
      <c r="G2802" s="358" t="s">
        <v>141</v>
      </c>
      <c r="H2802" s="359" t="str">
        <f>IFERROR(IF(OR(#REF!,#REF!,#REF!),H$3*$F2802,""),"n/a")</f>
        <v>n/a</v>
      </c>
      <c r="I2802" s="359" t="str">
        <f>IFERROR(IF(OR(#REF!,#REF!,#REF!),I$3*$F2802,""),"n/a")</f>
        <v>n/a</v>
      </c>
      <c r="J2802" s="359" t="str">
        <f>IFERROR(IF(OR(#REF!,#REF!,#REF!),J$3*$F2802,""),"n/a")</f>
        <v>n/a</v>
      </c>
      <c r="K2802" s="359" t="str">
        <f>IFERROR(IF(OR(#REF!,#REF!,#REF!),K$3*$F2802,""),"n/a")</f>
        <v>n/a</v>
      </c>
    </row>
    <row r="2803" spans="1:11" customFormat="1" ht="15.5" x14ac:dyDescent="0.35">
      <c r="A2803" s="407"/>
      <c r="B2803" s="574" t="s">
        <v>3476</v>
      </c>
      <c r="C2803" s="193" t="s">
        <v>3477</v>
      </c>
      <c r="D2803" s="309"/>
      <c r="E2803" s="310"/>
      <c r="F2803" s="393">
        <v>141.44999999999999</v>
      </c>
      <c r="G2803" s="358" t="s">
        <v>141</v>
      </c>
      <c r="H2803" s="359" t="str">
        <f>IFERROR(IF(OR(#REF!,#REF!,#REF!),H$3*$F2803,""),"n/a")</f>
        <v>n/a</v>
      </c>
      <c r="I2803" s="359" t="str">
        <f>IFERROR(IF(OR(#REF!,#REF!,#REF!),I$3*$F2803,""),"n/a")</f>
        <v>n/a</v>
      </c>
      <c r="J2803" s="359" t="str">
        <f>IFERROR(IF(OR(#REF!,#REF!,#REF!),J$3*$F2803,""),"n/a")</f>
        <v>n/a</v>
      </c>
      <c r="K2803" s="359" t="str">
        <f>IFERROR(IF(OR(#REF!,#REF!,#REF!),K$3*$F2803,""),"n/a")</f>
        <v>n/a</v>
      </c>
    </row>
    <row r="2804" spans="1:11" customFormat="1" ht="15.5" x14ac:dyDescent="0.35">
      <c r="A2804" s="510"/>
      <c r="B2804" s="574" t="s">
        <v>3478</v>
      </c>
      <c r="C2804" s="193" t="s">
        <v>3479</v>
      </c>
      <c r="D2804" s="309"/>
      <c r="E2804" s="310"/>
      <c r="F2804" s="393">
        <v>141.44999999999999</v>
      </c>
      <c r="G2804" s="358" t="s">
        <v>141</v>
      </c>
      <c r="H2804" s="359" t="str">
        <f>IFERROR(IF(OR(#REF!,#REF!,#REF!),H$3*$F2804,""),"n/a")</f>
        <v>n/a</v>
      </c>
      <c r="I2804" s="359" t="str">
        <f>IFERROR(IF(OR(#REF!,#REF!,#REF!),I$3*$F2804,""),"n/a")</f>
        <v>n/a</v>
      </c>
      <c r="J2804" s="359" t="str">
        <f>IFERROR(IF(OR(#REF!,#REF!,#REF!),J$3*$F2804,""),"n/a")</f>
        <v>n/a</v>
      </c>
      <c r="K2804" s="359" t="str">
        <f>IFERROR(IF(OR(#REF!,#REF!,#REF!),K$3*$F2804,""),"n/a")</f>
        <v>n/a</v>
      </c>
    </row>
    <row r="2805" spans="1:11" customFormat="1" ht="15.5" x14ac:dyDescent="0.35">
      <c r="A2805" s="407"/>
      <c r="B2805" s="574" t="s">
        <v>3480</v>
      </c>
      <c r="C2805" s="193" t="s">
        <v>3481</v>
      </c>
      <c r="D2805" s="309"/>
      <c r="E2805" s="310"/>
      <c r="F2805" s="393">
        <v>141.44999999999999</v>
      </c>
      <c r="G2805" s="358" t="s">
        <v>141</v>
      </c>
      <c r="H2805" s="359" t="str">
        <f>IFERROR(IF(OR(#REF!,#REF!,#REF!),H$3*$F2805,""),"n/a")</f>
        <v>n/a</v>
      </c>
      <c r="I2805" s="359" t="str">
        <f>IFERROR(IF(OR(#REF!,#REF!,#REF!),I$3*$F2805,""),"n/a")</f>
        <v>n/a</v>
      </c>
      <c r="J2805" s="359" t="str">
        <f>IFERROR(IF(OR(#REF!,#REF!,#REF!),J$3*$F2805,""),"n/a")</f>
        <v>n/a</v>
      </c>
      <c r="K2805" s="359" t="str">
        <f>IFERROR(IF(OR(#REF!,#REF!,#REF!),K$3*$F2805,""),"n/a")</f>
        <v>n/a</v>
      </c>
    </row>
    <row r="2806" spans="1:11" customFormat="1" ht="15.5" x14ac:dyDescent="0.35">
      <c r="A2806" s="13" t="s">
        <v>9719</v>
      </c>
      <c r="B2806" s="574" t="s">
        <v>3482</v>
      </c>
      <c r="C2806" s="193" t="s">
        <v>3483</v>
      </c>
      <c r="D2806" s="309"/>
      <c r="E2806" s="310"/>
      <c r="F2806" s="393">
        <v>364.9</v>
      </c>
      <c r="G2806" s="358" t="s">
        <v>141</v>
      </c>
      <c r="H2806" s="359" t="str">
        <f>IFERROR(IF(OR(#REF!,#REF!,#REF!),H$3*$F2806,""),"n/a")</f>
        <v>n/a</v>
      </c>
      <c r="I2806" s="359" t="str">
        <f>IFERROR(IF(OR(#REF!,#REF!,#REF!),I$3*$F2806,""),"n/a")</f>
        <v>n/a</v>
      </c>
      <c r="J2806" s="359" t="str">
        <f>IFERROR(IF(OR(#REF!,#REF!,#REF!),J$3*$F2806,""),"n/a")</f>
        <v>n/a</v>
      </c>
      <c r="K2806" s="359" t="str">
        <f>IFERROR(IF(OR(#REF!,#REF!,#REF!),K$3*$F2806,""),"n/a")</f>
        <v>n/a</v>
      </c>
    </row>
    <row r="2807" spans="1:11" customFormat="1" ht="15.5" x14ac:dyDescent="0.35">
      <c r="A2807" s="13"/>
      <c r="B2807" s="574" t="s">
        <v>3484</v>
      </c>
      <c r="C2807" s="193" t="s">
        <v>3485</v>
      </c>
      <c r="D2807" s="309"/>
      <c r="E2807" s="310"/>
      <c r="F2807" s="393">
        <v>364.9</v>
      </c>
      <c r="G2807" s="358" t="s">
        <v>141</v>
      </c>
      <c r="H2807" s="359" t="str">
        <f>IFERROR(IF(OR(#REF!,#REF!,#REF!),H$3*$F2807,""),"n/a")</f>
        <v>n/a</v>
      </c>
      <c r="I2807" s="359" t="str">
        <f>IFERROR(IF(OR(#REF!,#REF!,#REF!),I$3*$F2807,""),"n/a")</f>
        <v>n/a</v>
      </c>
      <c r="J2807" s="359" t="str">
        <f>IFERROR(IF(OR(#REF!,#REF!,#REF!),J$3*$F2807,""),"n/a")</f>
        <v>n/a</v>
      </c>
      <c r="K2807" s="359" t="str">
        <f>IFERROR(IF(OR(#REF!,#REF!,#REF!),K$3*$F2807,""),"n/a")</f>
        <v>n/a</v>
      </c>
    </row>
    <row r="2808" spans="1:11" customFormat="1" ht="16" thickBot="1" x14ac:dyDescent="0.4">
      <c r="A2808" s="192" t="s">
        <v>9320</v>
      </c>
      <c r="B2808" s="221" t="s">
        <v>8195</v>
      </c>
      <c r="C2808" s="247" t="s">
        <v>8196</v>
      </c>
      <c r="D2808" s="222"/>
      <c r="E2808" s="242"/>
      <c r="F2808" s="274">
        <v>35.25</v>
      </c>
      <c r="G2808" s="358" t="s">
        <v>141</v>
      </c>
      <c r="H2808" s="359" t="str">
        <f>IFERROR(IF(OR(#REF!,#REF!,#REF!),H$3*$F2808,""),"n/a")</f>
        <v>n/a</v>
      </c>
      <c r="I2808" s="359" t="str">
        <f>IFERROR(IF(OR(#REF!,#REF!,#REF!),I$3*$F2808,""),"n/a")</f>
        <v>n/a</v>
      </c>
      <c r="J2808" s="359" t="str">
        <f>IFERROR(IF(OR(#REF!,#REF!,#REF!),J$3*$F2808,""),"n/a")</f>
        <v>n/a</v>
      </c>
      <c r="K2808" s="359" t="str">
        <f>IFERROR(IF(OR(#REF!,#REF!,#REF!),K$3*$F2808,""),"n/a")</f>
        <v>n/a</v>
      </c>
    </row>
    <row r="2809" spans="1:11" customFormat="1" ht="31.5" thickBot="1" x14ac:dyDescent="0.4">
      <c r="A2809" s="74"/>
      <c r="B2809" s="5" t="s">
        <v>8197</v>
      </c>
      <c r="C2809" s="109" t="s">
        <v>7299</v>
      </c>
      <c r="D2809" s="94"/>
      <c r="E2809" s="94"/>
      <c r="F2809" s="189">
        <v>35.25</v>
      </c>
      <c r="G2809" s="358" t="s">
        <v>141</v>
      </c>
      <c r="H2809" s="359" t="str">
        <f>IFERROR(IF(OR(#REF!,#REF!,#REF!),H$3*$F2809,""),"n/a")</f>
        <v>n/a</v>
      </c>
      <c r="I2809" s="359" t="str">
        <f>IFERROR(IF(OR(#REF!,#REF!,#REF!),I$3*$F2809,""),"n/a")</f>
        <v>n/a</v>
      </c>
      <c r="J2809" s="359" t="str">
        <f>IFERROR(IF(OR(#REF!,#REF!,#REF!),J$3*$F2809,""),"n/a")</f>
        <v>n/a</v>
      </c>
      <c r="K2809" s="359" t="str">
        <f>IFERROR(IF(OR(#REF!,#REF!,#REF!),K$3*$F2809,""),"n/a")</f>
        <v>n/a</v>
      </c>
    </row>
    <row r="2810" spans="1:11" customFormat="1" ht="31" x14ac:dyDescent="0.35">
      <c r="A2810" s="72"/>
      <c r="B2810" s="3" t="s">
        <v>8198</v>
      </c>
      <c r="C2810" s="110" t="s">
        <v>7298</v>
      </c>
      <c r="D2810" s="20"/>
      <c r="E2810" s="53"/>
      <c r="F2810" s="273">
        <v>35.25</v>
      </c>
      <c r="G2810" s="358" t="s">
        <v>141</v>
      </c>
      <c r="H2810" s="359" t="str">
        <f>IFERROR(IF(OR(#REF!,#REF!,#REF!),H$3*$F2810,""),"n/a")</f>
        <v>n/a</v>
      </c>
      <c r="I2810" s="359" t="str">
        <f>IFERROR(IF(OR(#REF!,#REF!,#REF!),I$3*$F2810,""),"n/a")</f>
        <v>n/a</v>
      </c>
      <c r="J2810" s="359" t="str">
        <f>IFERROR(IF(OR(#REF!,#REF!,#REF!),J$3*$F2810,""),"n/a")</f>
        <v>n/a</v>
      </c>
      <c r="K2810" s="359" t="str">
        <f>IFERROR(IF(OR(#REF!,#REF!,#REF!),K$3*$F2810,""),"n/a")</f>
        <v>n/a</v>
      </c>
    </row>
    <row r="2811" spans="1:11" customFormat="1" ht="15.5" x14ac:dyDescent="0.35">
      <c r="A2811" s="373"/>
      <c r="B2811" s="574" t="s">
        <v>8199</v>
      </c>
      <c r="C2811" s="193" t="s">
        <v>7396</v>
      </c>
      <c r="D2811" s="309"/>
      <c r="E2811" s="310"/>
      <c r="F2811" s="393">
        <v>35.25</v>
      </c>
      <c r="G2811" s="358" t="s">
        <v>141</v>
      </c>
      <c r="H2811" s="359" t="str">
        <f>IFERROR(IF(OR(#REF!,#REF!,#REF!),H$3*$F2811,""),"n/a")</f>
        <v>n/a</v>
      </c>
      <c r="I2811" s="359" t="str">
        <f>IFERROR(IF(OR(#REF!,#REF!,#REF!),I$3*$F2811,""),"n/a")</f>
        <v>n/a</v>
      </c>
      <c r="J2811" s="359" t="str">
        <f>IFERROR(IF(OR(#REF!,#REF!,#REF!),J$3*$F2811,""),"n/a")</f>
        <v>n/a</v>
      </c>
      <c r="K2811" s="359" t="str">
        <f>IFERROR(IF(OR(#REF!,#REF!,#REF!),K$3*$F2811,""),"n/a")</f>
        <v>n/a</v>
      </c>
    </row>
    <row r="2812" spans="1:11" customFormat="1" ht="15.5" x14ac:dyDescent="0.35">
      <c r="A2812" s="373" t="s">
        <v>9321</v>
      </c>
      <c r="B2812" s="574" t="s">
        <v>3486</v>
      </c>
      <c r="C2812" s="193" t="s">
        <v>3487</v>
      </c>
      <c r="D2812" s="309"/>
      <c r="E2812" s="310"/>
      <c r="F2812" s="393">
        <v>141.44999999999999</v>
      </c>
      <c r="G2812" s="358" t="s">
        <v>141</v>
      </c>
      <c r="H2812" s="359" t="str">
        <f>IFERROR(IF(OR(#REF!,#REF!,#REF!),H$3*$F2812,""),"n/a")</f>
        <v>n/a</v>
      </c>
      <c r="I2812" s="359" t="str">
        <f>IFERROR(IF(OR(#REF!,#REF!,#REF!),I$3*$F2812,""),"n/a")</f>
        <v>n/a</v>
      </c>
      <c r="J2812" s="359" t="str">
        <f>IFERROR(IF(OR(#REF!,#REF!,#REF!),J$3*$F2812,""),"n/a")</f>
        <v>n/a</v>
      </c>
      <c r="K2812" s="359" t="str">
        <f>IFERROR(IF(OR(#REF!,#REF!,#REF!),K$3*$F2812,""),"n/a")</f>
        <v>n/a</v>
      </c>
    </row>
    <row r="2813" spans="1:11" customFormat="1" ht="15.5" x14ac:dyDescent="0.35">
      <c r="A2813" s="373"/>
      <c r="B2813" s="574" t="s">
        <v>230</v>
      </c>
      <c r="C2813" s="193" t="s">
        <v>231</v>
      </c>
      <c r="D2813" s="309"/>
      <c r="E2813" s="310"/>
      <c r="F2813" s="393">
        <v>141.44999999999999</v>
      </c>
      <c r="G2813" s="358" t="s">
        <v>141</v>
      </c>
      <c r="H2813" s="359" t="str">
        <f>IFERROR(IF(OR(#REF!,#REF!,#REF!),H$3*$F2813,""),"n/a")</f>
        <v>n/a</v>
      </c>
      <c r="I2813" s="359" t="str">
        <f>IFERROR(IF(OR(#REF!,#REF!,#REF!),I$3*$F2813,""),"n/a")</f>
        <v>n/a</v>
      </c>
      <c r="J2813" s="359" t="str">
        <f>IFERROR(IF(OR(#REF!,#REF!,#REF!),J$3*$F2813,""),"n/a")</f>
        <v>n/a</v>
      </c>
      <c r="K2813" s="359" t="str">
        <f>IFERROR(IF(OR(#REF!,#REF!,#REF!),K$3*$F2813,""),"n/a")</f>
        <v>n/a</v>
      </c>
    </row>
    <row r="2814" spans="1:11" customFormat="1" ht="15.5" x14ac:dyDescent="0.35">
      <c r="A2814" s="373"/>
      <c r="B2814" s="574" t="s">
        <v>230</v>
      </c>
      <c r="C2814" s="193" t="s">
        <v>231</v>
      </c>
      <c r="D2814" s="309"/>
      <c r="E2814" s="310"/>
      <c r="F2814" s="393">
        <v>141.44999999999999</v>
      </c>
      <c r="G2814" s="358" t="s">
        <v>141</v>
      </c>
      <c r="H2814" s="359" t="str">
        <f>IFERROR(IF(OR(#REF!,#REF!,#REF!),H$3*$F2814,""),"n/a")</f>
        <v>n/a</v>
      </c>
      <c r="I2814" s="359" t="str">
        <f>IFERROR(IF(OR(#REF!,#REF!,#REF!),I$3*$F2814,""),"n/a")</f>
        <v>n/a</v>
      </c>
      <c r="J2814" s="359" t="str">
        <f>IFERROR(IF(OR(#REF!,#REF!,#REF!),J$3*$F2814,""),"n/a")</f>
        <v>n/a</v>
      </c>
      <c r="K2814" s="359" t="str">
        <f>IFERROR(IF(OR(#REF!,#REF!,#REF!),K$3*$F2814,""),"n/a")</f>
        <v>n/a</v>
      </c>
    </row>
    <row r="2815" spans="1:11" customFormat="1" ht="15.5" x14ac:dyDescent="0.35">
      <c r="A2815" s="373" t="s">
        <v>8200</v>
      </c>
      <c r="B2815" s="574" t="s">
        <v>8201</v>
      </c>
      <c r="C2815" s="193" t="s">
        <v>7389</v>
      </c>
      <c r="D2815" s="309"/>
      <c r="E2815" s="310"/>
      <c r="F2815" s="393">
        <v>89.91</v>
      </c>
      <c r="G2815" s="358" t="s">
        <v>141</v>
      </c>
      <c r="H2815" s="359" t="str">
        <f>IFERROR(IF(OR(#REF!,#REF!,#REF!),H$3*$F2815,""),"n/a")</f>
        <v>n/a</v>
      </c>
      <c r="I2815" s="359" t="str">
        <f>IFERROR(IF(OR(#REF!,#REF!,#REF!),I$3*$F2815,""),"n/a")</f>
        <v>n/a</v>
      </c>
      <c r="J2815" s="359" t="str">
        <f>IFERROR(IF(OR(#REF!,#REF!,#REF!),J$3*$F2815,""),"n/a")</f>
        <v>n/a</v>
      </c>
      <c r="K2815" s="359" t="str">
        <f>IFERROR(IF(OR(#REF!,#REF!,#REF!),K$3*$F2815,""),"n/a")</f>
        <v>n/a</v>
      </c>
    </row>
    <row r="2816" spans="1:11" customFormat="1" ht="15.5" x14ac:dyDescent="0.35">
      <c r="A2816" s="373" t="s">
        <v>8202</v>
      </c>
      <c r="B2816" s="574" t="s">
        <v>8203</v>
      </c>
      <c r="C2816" s="193" t="s">
        <v>7052</v>
      </c>
      <c r="D2816" s="309"/>
      <c r="E2816" s="310"/>
      <c r="F2816" s="393">
        <v>770.88</v>
      </c>
      <c r="G2816" s="358" t="s">
        <v>141</v>
      </c>
      <c r="H2816" s="359" t="str">
        <f>IFERROR(IF(OR(#REF!,#REF!,#REF!),H$3*$F2816,""),"n/a")</f>
        <v>n/a</v>
      </c>
      <c r="I2816" s="359" t="str">
        <f>IFERROR(IF(OR(#REF!,#REF!,#REF!),I$3*$F2816,""),"n/a")</f>
        <v>n/a</v>
      </c>
      <c r="J2816" s="359" t="str">
        <f>IFERROR(IF(OR(#REF!,#REF!,#REF!),J$3*$F2816,""),"n/a")</f>
        <v>n/a</v>
      </c>
      <c r="K2816" s="359" t="str">
        <f>IFERROR(IF(OR(#REF!,#REF!,#REF!),K$3*$F2816,""),"n/a")</f>
        <v>n/a</v>
      </c>
    </row>
    <row r="2817" spans="1:11" customFormat="1" ht="15.5" x14ac:dyDescent="0.35">
      <c r="A2817" s="373" t="s">
        <v>8204</v>
      </c>
      <c r="B2817" s="574" t="s">
        <v>8205</v>
      </c>
      <c r="C2817" s="193" t="s">
        <v>7281</v>
      </c>
      <c r="D2817" s="309"/>
      <c r="E2817" s="310"/>
      <c r="F2817" s="393">
        <v>528.12</v>
      </c>
      <c r="G2817" s="358" t="s">
        <v>141</v>
      </c>
      <c r="H2817" s="359" t="str">
        <f>IFERROR(IF(OR(#REF!,#REF!,#REF!),H$3*$F2817,""),"n/a")</f>
        <v>n/a</v>
      </c>
      <c r="I2817" s="359" t="str">
        <f>IFERROR(IF(OR(#REF!,#REF!,#REF!),I$3*$F2817,""),"n/a")</f>
        <v>n/a</v>
      </c>
      <c r="J2817" s="359" t="str">
        <f>IFERROR(IF(OR(#REF!,#REF!,#REF!),J$3*$F2817,""),"n/a")</f>
        <v>n/a</v>
      </c>
      <c r="K2817" s="359" t="str">
        <f>IFERROR(IF(OR(#REF!,#REF!,#REF!),K$3*$F2817,""),"n/a")</f>
        <v>n/a</v>
      </c>
    </row>
    <row r="2818" spans="1:11" customFormat="1" ht="15.5" x14ac:dyDescent="0.35">
      <c r="A2818" s="373" t="s">
        <v>8206</v>
      </c>
      <c r="B2818" s="574" t="s">
        <v>7051</v>
      </c>
      <c r="C2818" s="193" t="s">
        <v>7050</v>
      </c>
      <c r="D2818" s="309"/>
      <c r="E2818" s="310"/>
      <c r="F2818" s="393">
        <v>1357.4</v>
      </c>
      <c r="G2818" s="358" t="s">
        <v>141</v>
      </c>
      <c r="H2818" s="359" t="str">
        <f>IFERROR(IF(OR(#REF!,#REF!,#REF!),H$3*$F2818,""),"n/a")</f>
        <v>n/a</v>
      </c>
      <c r="I2818" s="359" t="str">
        <f>IFERROR(IF(OR(#REF!,#REF!,#REF!),I$3*$F2818,""),"n/a")</f>
        <v>n/a</v>
      </c>
      <c r="J2818" s="359" t="str">
        <f>IFERROR(IF(OR(#REF!,#REF!,#REF!),J$3*$F2818,""),"n/a")</f>
        <v>n/a</v>
      </c>
      <c r="K2818" s="359" t="str">
        <f>IFERROR(IF(OR(#REF!,#REF!,#REF!),K$3*$F2818,""),"n/a")</f>
        <v>n/a</v>
      </c>
    </row>
    <row r="2819" spans="1:11" customFormat="1" ht="15.5" x14ac:dyDescent="0.35">
      <c r="A2819" s="373" t="s">
        <v>8207</v>
      </c>
      <c r="B2819" s="574" t="s">
        <v>8208</v>
      </c>
      <c r="C2819" s="193" t="s">
        <v>7247</v>
      </c>
      <c r="D2819" s="309"/>
      <c r="E2819" s="310"/>
      <c r="F2819" s="393">
        <v>79.92</v>
      </c>
      <c r="G2819" s="358" t="s">
        <v>141</v>
      </c>
      <c r="H2819" s="359" t="str">
        <f>IFERROR(IF(OR(#REF!,#REF!,#REF!),H$3*$F2819,""),"n/a")</f>
        <v>n/a</v>
      </c>
      <c r="I2819" s="359" t="str">
        <f>IFERROR(IF(OR(#REF!,#REF!,#REF!),I$3*$F2819,""),"n/a")</f>
        <v>n/a</v>
      </c>
      <c r="J2819" s="359" t="str">
        <f>IFERROR(IF(OR(#REF!,#REF!,#REF!),J$3*$F2819,""),"n/a")</f>
        <v>n/a</v>
      </c>
      <c r="K2819" s="359" t="str">
        <f>IFERROR(IF(OR(#REF!,#REF!,#REF!),K$3*$F2819,""),"n/a")</f>
        <v>n/a</v>
      </c>
    </row>
    <row r="2820" spans="1:11" customFormat="1" ht="15.5" x14ac:dyDescent="0.35">
      <c r="A2820" s="419" t="s">
        <v>3488</v>
      </c>
      <c r="B2820" s="751" t="s">
        <v>141</v>
      </c>
      <c r="C2820" s="659" t="s">
        <v>141</v>
      </c>
      <c r="D2820" s="447"/>
      <c r="E2820" s="469" t="s">
        <v>141</v>
      </c>
      <c r="F2820" s="478" t="s">
        <v>141</v>
      </c>
      <c r="G2820" s="358" t="s">
        <v>141</v>
      </c>
      <c r="H2820" s="359" t="str">
        <f>IFERROR(IF(OR(#REF!,#REF!,#REF!),H$3*$F2820,""),"n/a")</f>
        <v>n/a</v>
      </c>
      <c r="I2820" s="359" t="str">
        <f>IFERROR(IF(OR(#REF!,#REF!,#REF!),I$3*$F2820,""),"n/a")</f>
        <v>n/a</v>
      </c>
      <c r="J2820" s="359" t="str">
        <f>IFERROR(IF(OR(#REF!,#REF!,#REF!),J$3*$F2820,""),"n/a")</f>
        <v>n/a</v>
      </c>
      <c r="K2820" s="359" t="str">
        <f>IFERROR(IF(OR(#REF!,#REF!,#REF!),K$3*$F2820,""),"n/a")</f>
        <v>n/a</v>
      </c>
    </row>
    <row r="2821" spans="1:11" customFormat="1" ht="31" x14ac:dyDescent="0.35">
      <c r="A2821" s="373" t="s">
        <v>9182</v>
      </c>
      <c r="B2821" s="574" t="s">
        <v>8213</v>
      </c>
      <c r="C2821" s="653" t="s">
        <v>8884</v>
      </c>
      <c r="D2821" s="309"/>
      <c r="E2821" s="53"/>
      <c r="F2821" s="393">
        <v>0.41</v>
      </c>
      <c r="G2821" s="358" t="s">
        <v>141</v>
      </c>
      <c r="H2821" s="359" t="str">
        <f>IFERROR(IF(OR(#REF!,#REF!,#REF!),H$3*$F2821,""),"n/a")</f>
        <v>n/a</v>
      </c>
      <c r="I2821" s="359" t="str">
        <f>IFERROR(IF(OR(#REF!,#REF!,#REF!),I$3*$F2821,""),"n/a")</f>
        <v>n/a</v>
      </c>
      <c r="J2821" s="359" t="str">
        <f>IFERROR(IF(OR(#REF!,#REF!,#REF!),J$3*$F2821,""),"n/a")</f>
        <v>n/a</v>
      </c>
      <c r="K2821" s="359" t="str">
        <f>IFERROR(IF(OR(#REF!,#REF!,#REF!),K$3*$F2821,""),"n/a")</f>
        <v>n/a</v>
      </c>
    </row>
    <row r="2822" spans="1:11" customFormat="1" ht="31" x14ac:dyDescent="0.35">
      <c r="A2822" s="373"/>
      <c r="B2822" s="574" t="s">
        <v>8213</v>
      </c>
      <c r="C2822" s="653" t="s">
        <v>7148</v>
      </c>
      <c r="D2822" s="309"/>
      <c r="E2822" s="53"/>
      <c r="F2822" s="393">
        <v>0.41</v>
      </c>
      <c r="G2822" s="358" t="s">
        <v>141</v>
      </c>
      <c r="H2822" s="359" t="str">
        <f>IFERROR(IF(OR(#REF!,#REF!,#REF!),H$3*$F2822,""),"n/a")</f>
        <v>n/a</v>
      </c>
      <c r="I2822" s="359" t="str">
        <f>IFERROR(IF(OR(#REF!,#REF!,#REF!),I$3*$F2822,""),"n/a")</f>
        <v>n/a</v>
      </c>
      <c r="J2822" s="359" t="str">
        <f>IFERROR(IF(OR(#REF!,#REF!,#REF!),J$3*$F2822,""),"n/a")</f>
        <v>n/a</v>
      </c>
      <c r="K2822" s="359" t="str">
        <f>IFERROR(IF(OR(#REF!,#REF!,#REF!),K$3*$F2822,""),"n/a")</f>
        <v>n/a</v>
      </c>
    </row>
    <row r="2823" spans="1:11" customFormat="1" ht="15.5" x14ac:dyDescent="0.35">
      <c r="A2823" s="373" t="s">
        <v>9720</v>
      </c>
      <c r="B2823" s="574" t="s">
        <v>3489</v>
      </c>
      <c r="C2823" s="193" t="s">
        <v>3490</v>
      </c>
      <c r="D2823" s="309"/>
      <c r="E2823" s="53" t="s">
        <v>141</v>
      </c>
      <c r="F2823" s="393">
        <v>18.739999999999998</v>
      </c>
      <c r="G2823" s="358" t="s">
        <v>141</v>
      </c>
      <c r="H2823" s="359" t="str">
        <f>IFERROR(IF(OR(#REF!,#REF!,#REF!),H$3*$F2823,""),"n/a")</f>
        <v>n/a</v>
      </c>
      <c r="I2823" s="359" t="str">
        <f>IFERROR(IF(OR(#REF!,#REF!,#REF!),I$3*$F2823,""),"n/a")</f>
        <v>n/a</v>
      </c>
      <c r="J2823" s="359" t="str">
        <f>IFERROR(IF(OR(#REF!,#REF!,#REF!),J$3*$F2823,""),"n/a")</f>
        <v>n/a</v>
      </c>
      <c r="K2823" s="359" t="str">
        <f>IFERROR(IF(OR(#REF!,#REF!,#REF!),K$3*$F2823,""),"n/a")</f>
        <v>n/a</v>
      </c>
    </row>
    <row r="2824" spans="1:11" customFormat="1" ht="15.5" x14ac:dyDescent="0.35">
      <c r="A2824" s="373"/>
      <c r="B2824" s="574" t="s">
        <v>3489</v>
      </c>
      <c r="C2824" s="193" t="s">
        <v>3491</v>
      </c>
      <c r="D2824" s="316"/>
      <c r="E2824" s="130" t="s">
        <v>141</v>
      </c>
      <c r="F2824" s="393">
        <v>18.739999999999998</v>
      </c>
      <c r="G2824" s="358" t="s">
        <v>141</v>
      </c>
      <c r="H2824" s="359" t="str">
        <f>IFERROR(IF(OR(#REF!,#REF!,#REF!),H$3*$F2824,""),"n/a")</f>
        <v>n/a</v>
      </c>
      <c r="I2824" s="359" t="str">
        <f>IFERROR(IF(OR(#REF!,#REF!,#REF!),I$3*$F2824,""),"n/a")</f>
        <v>n/a</v>
      </c>
      <c r="J2824" s="359" t="str">
        <f>IFERROR(IF(OR(#REF!,#REF!,#REF!),J$3*$F2824,""),"n/a")</f>
        <v>n/a</v>
      </c>
      <c r="K2824" s="359" t="str">
        <f>IFERROR(IF(OR(#REF!,#REF!,#REF!),K$3*$F2824,""),"n/a")</f>
        <v>n/a</v>
      </c>
    </row>
    <row r="2825" spans="1:11" customFormat="1" ht="15.5" x14ac:dyDescent="0.35">
      <c r="A2825" s="373"/>
      <c r="B2825" s="574" t="s">
        <v>8214</v>
      </c>
      <c r="C2825" s="193" t="s">
        <v>7435</v>
      </c>
      <c r="D2825" s="316"/>
      <c r="E2825" s="130"/>
      <c r="F2825" s="393">
        <v>18.739999999999998</v>
      </c>
      <c r="G2825" s="358" t="s">
        <v>141</v>
      </c>
      <c r="H2825" s="359" t="str">
        <f>IFERROR(IF(OR(#REF!,#REF!,#REF!),H$3*$F2825,""),"n/a")</f>
        <v>n/a</v>
      </c>
      <c r="I2825" s="359" t="str">
        <f>IFERROR(IF(OR(#REF!,#REF!,#REF!),I$3*$F2825,""),"n/a")</f>
        <v>n/a</v>
      </c>
      <c r="J2825" s="359" t="str">
        <f>IFERROR(IF(OR(#REF!,#REF!,#REF!),J$3*$F2825,""),"n/a")</f>
        <v>n/a</v>
      </c>
      <c r="K2825" s="359" t="str">
        <f>IFERROR(IF(OR(#REF!,#REF!,#REF!),K$3*$F2825,""),"n/a")</f>
        <v>n/a</v>
      </c>
    </row>
    <row r="2826" spans="1:11" customFormat="1" ht="15.5" x14ac:dyDescent="0.35">
      <c r="A2826" s="373"/>
      <c r="B2826" s="574" t="s">
        <v>3492</v>
      </c>
      <c r="C2826" s="193" t="s">
        <v>3493</v>
      </c>
      <c r="D2826" s="316"/>
      <c r="E2826" s="130" t="s">
        <v>141</v>
      </c>
      <c r="F2826" s="393">
        <v>18.739999999999998</v>
      </c>
      <c r="G2826" s="358" t="s">
        <v>141</v>
      </c>
      <c r="H2826" s="359" t="str">
        <f>IFERROR(IF(OR(#REF!,#REF!,#REF!),H$3*$F2826,""),"n/a")</f>
        <v>n/a</v>
      </c>
      <c r="I2826" s="359" t="str">
        <f>IFERROR(IF(OR(#REF!,#REF!,#REF!),I$3*$F2826,""),"n/a")</f>
        <v>n/a</v>
      </c>
      <c r="J2826" s="359" t="str">
        <f>IFERROR(IF(OR(#REF!,#REF!,#REF!),J$3*$F2826,""),"n/a")</f>
        <v>n/a</v>
      </c>
      <c r="K2826" s="359" t="str">
        <f>IFERROR(IF(OR(#REF!,#REF!,#REF!),K$3*$F2826,""),"n/a")</f>
        <v>n/a</v>
      </c>
    </row>
    <row r="2827" spans="1:11" customFormat="1" ht="15.5" x14ac:dyDescent="0.35">
      <c r="A2827" s="373"/>
      <c r="B2827" s="574" t="s">
        <v>3494</v>
      </c>
      <c r="C2827" s="193" t="s">
        <v>3495</v>
      </c>
      <c r="D2827" s="316"/>
      <c r="E2827" s="130"/>
      <c r="F2827" s="393">
        <v>18.739999999999998</v>
      </c>
      <c r="G2827" s="358" t="s">
        <v>141</v>
      </c>
      <c r="H2827" s="359" t="str">
        <f>IFERROR(IF(OR(#REF!,#REF!,#REF!),H$3*$F2827,""),"n/a")</f>
        <v>n/a</v>
      </c>
      <c r="I2827" s="359" t="str">
        <f>IFERROR(IF(OR(#REF!,#REF!,#REF!),I$3*$F2827,""),"n/a")</f>
        <v>n/a</v>
      </c>
      <c r="J2827" s="359" t="str">
        <f>IFERROR(IF(OR(#REF!,#REF!,#REF!),J$3*$F2827,""),"n/a")</f>
        <v>n/a</v>
      </c>
      <c r="K2827" s="359" t="str">
        <f>IFERROR(IF(OR(#REF!,#REF!,#REF!),K$3*$F2827,""),"n/a")</f>
        <v>n/a</v>
      </c>
    </row>
    <row r="2828" spans="1:11" customFormat="1" ht="15.5" x14ac:dyDescent="0.35">
      <c r="A2828" s="373"/>
      <c r="B2828" s="574" t="s">
        <v>3496</v>
      </c>
      <c r="C2828" s="193" t="s">
        <v>3497</v>
      </c>
      <c r="D2828" s="309"/>
      <c r="E2828" s="53"/>
      <c r="F2828" s="393">
        <v>18.739999999999998</v>
      </c>
      <c r="G2828" s="358" t="s">
        <v>141</v>
      </c>
      <c r="H2828" s="359" t="str">
        <f>IFERROR(IF(OR(#REF!,#REF!,#REF!),H$3*$F2828,""),"n/a")</f>
        <v>n/a</v>
      </c>
      <c r="I2828" s="359" t="str">
        <f>IFERROR(IF(OR(#REF!,#REF!,#REF!),I$3*$F2828,""),"n/a")</f>
        <v>n/a</v>
      </c>
      <c r="J2828" s="359" t="str">
        <f>IFERROR(IF(OR(#REF!,#REF!,#REF!),J$3*$F2828,""),"n/a")</f>
        <v>n/a</v>
      </c>
      <c r="K2828" s="359" t="str">
        <f>IFERROR(IF(OR(#REF!,#REF!,#REF!),K$3*$F2828,""),"n/a")</f>
        <v>n/a</v>
      </c>
    </row>
    <row r="2829" spans="1:11" customFormat="1" ht="15.5" x14ac:dyDescent="0.35">
      <c r="A2829" s="373"/>
      <c r="B2829" s="574" t="s">
        <v>3498</v>
      </c>
      <c r="C2829" s="193" t="s">
        <v>3499</v>
      </c>
      <c r="D2829" s="309"/>
      <c r="E2829" s="53"/>
      <c r="F2829" s="393">
        <v>18.739999999999998</v>
      </c>
      <c r="G2829" s="358" t="s">
        <v>141</v>
      </c>
      <c r="H2829" s="359" t="str">
        <f>IFERROR(IF(OR(#REF!,#REF!,#REF!),H$3*$F2829,""),"n/a")</f>
        <v>n/a</v>
      </c>
      <c r="I2829" s="359" t="str">
        <f>IFERROR(IF(OR(#REF!,#REF!,#REF!),I$3*$F2829,""),"n/a")</f>
        <v>n/a</v>
      </c>
      <c r="J2829" s="359" t="str">
        <f>IFERROR(IF(OR(#REF!,#REF!,#REF!),J$3*$F2829,""),"n/a")</f>
        <v>n/a</v>
      </c>
      <c r="K2829" s="359" t="str">
        <f>IFERROR(IF(OR(#REF!,#REF!,#REF!),K$3*$F2829,""),"n/a")</f>
        <v>n/a</v>
      </c>
    </row>
    <row r="2830" spans="1:11" customFormat="1" ht="15.5" x14ac:dyDescent="0.35">
      <c r="A2830" s="373"/>
      <c r="B2830" s="574" t="s">
        <v>3500</v>
      </c>
      <c r="C2830" s="193" t="s">
        <v>3501</v>
      </c>
      <c r="D2830" s="316"/>
      <c r="E2830" s="130" t="s">
        <v>141</v>
      </c>
      <c r="F2830" s="393">
        <v>18.739999999999998</v>
      </c>
      <c r="G2830" s="358" t="s">
        <v>141</v>
      </c>
      <c r="H2830" s="359" t="str">
        <f>IFERROR(IF(OR(#REF!,#REF!,#REF!),H$3*$F2830,""),"n/a")</f>
        <v>n/a</v>
      </c>
      <c r="I2830" s="359" t="str">
        <f>IFERROR(IF(OR(#REF!,#REF!,#REF!),I$3*$F2830,""),"n/a")</f>
        <v>n/a</v>
      </c>
      <c r="J2830" s="359" t="str">
        <f>IFERROR(IF(OR(#REF!,#REF!,#REF!),J$3*$F2830,""),"n/a")</f>
        <v>n/a</v>
      </c>
      <c r="K2830" s="359" t="str">
        <f>IFERROR(IF(OR(#REF!,#REF!,#REF!),K$3*$F2830,""),"n/a")</f>
        <v>n/a</v>
      </c>
    </row>
    <row r="2831" spans="1:11" customFormat="1" ht="15.5" x14ac:dyDescent="0.35">
      <c r="A2831" s="373"/>
      <c r="B2831" s="574" t="s">
        <v>3502</v>
      </c>
      <c r="C2831" s="193" t="s">
        <v>3503</v>
      </c>
      <c r="D2831" s="316"/>
      <c r="E2831" s="130" t="s">
        <v>141</v>
      </c>
      <c r="F2831" s="393">
        <v>18.739999999999998</v>
      </c>
      <c r="G2831" s="358" t="s">
        <v>141</v>
      </c>
      <c r="H2831" s="359" t="str">
        <f>IFERROR(IF(OR(#REF!,#REF!,#REF!),H$3*$F2831,""),"n/a")</f>
        <v>n/a</v>
      </c>
      <c r="I2831" s="359" t="str">
        <f>IFERROR(IF(OR(#REF!,#REF!,#REF!),I$3*$F2831,""),"n/a")</f>
        <v>n/a</v>
      </c>
      <c r="J2831" s="359" t="str">
        <f>IFERROR(IF(OR(#REF!,#REF!,#REF!),J$3*$F2831,""),"n/a")</f>
        <v>n/a</v>
      </c>
      <c r="K2831" s="359" t="str">
        <f>IFERROR(IF(OR(#REF!,#REF!,#REF!),K$3*$F2831,""),"n/a")</f>
        <v>n/a</v>
      </c>
    </row>
    <row r="2832" spans="1:11" customFormat="1" ht="15.5" x14ac:dyDescent="0.35">
      <c r="A2832" s="192"/>
      <c r="B2832" s="574" t="s">
        <v>3504</v>
      </c>
      <c r="C2832" s="193" t="s">
        <v>3505</v>
      </c>
      <c r="D2832" s="316"/>
      <c r="E2832" s="130" t="s">
        <v>141</v>
      </c>
      <c r="F2832" s="393">
        <v>18.739999999999998</v>
      </c>
      <c r="G2832" s="358" t="s">
        <v>141</v>
      </c>
      <c r="H2832" s="359" t="str">
        <f>IFERROR(IF(OR(#REF!,#REF!,#REF!),H$3*$F2832,""),"n/a")</f>
        <v>n/a</v>
      </c>
      <c r="I2832" s="359" t="str">
        <f>IFERROR(IF(OR(#REF!,#REF!,#REF!),I$3*$F2832,""),"n/a")</f>
        <v>n/a</v>
      </c>
      <c r="J2832" s="359" t="str">
        <f>IFERROR(IF(OR(#REF!,#REF!,#REF!),J$3*$F2832,""),"n/a")</f>
        <v>n/a</v>
      </c>
      <c r="K2832" s="359" t="str">
        <f>IFERROR(IF(OR(#REF!,#REF!,#REF!),K$3*$F2832,""),"n/a")</f>
        <v>n/a</v>
      </c>
    </row>
    <row r="2833" spans="1:11" customFormat="1" ht="15.5" x14ac:dyDescent="0.35">
      <c r="A2833" s="584"/>
      <c r="B2833" s="574" t="s">
        <v>3506</v>
      </c>
      <c r="C2833" s="193" t="s">
        <v>3507</v>
      </c>
      <c r="D2833" s="316"/>
      <c r="E2833" s="130" t="s">
        <v>141</v>
      </c>
      <c r="F2833" s="393">
        <v>18.739999999999998</v>
      </c>
      <c r="G2833" s="358" t="s">
        <v>141</v>
      </c>
      <c r="H2833" s="359" t="str">
        <f>IFERROR(IF(OR(#REF!,#REF!,#REF!),H$3*$F2833,""),"n/a")</f>
        <v>n/a</v>
      </c>
      <c r="I2833" s="359" t="str">
        <f>IFERROR(IF(OR(#REF!,#REF!,#REF!),I$3*$F2833,""),"n/a")</f>
        <v>n/a</v>
      </c>
      <c r="J2833" s="359" t="str">
        <f>IFERROR(IF(OR(#REF!,#REF!,#REF!),J$3*$F2833,""),"n/a")</f>
        <v>n/a</v>
      </c>
      <c r="K2833" s="359" t="str">
        <f>IFERROR(IF(OR(#REF!,#REF!,#REF!),K$3*$F2833,""),"n/a")</f>
        <v>n/a</v>
      </c>
    </row>
    <row r="2834" spans="1:11" customFormat="1" ht="15.5" x14ac:dyDescent="0.35">
      <c r="A2834" s="72"/>
      <c r="B2834" s="574" t="s">
        <v>3508</v>
      </c>
      <c r="C2834" s="193" t="s">
        <v>3509</v>
      </c>
      <c r="D2834" s="316"/>
      <c r="E2834" s="130" t="s">
        <v>141</v>
      </c>
      <c r="F2834" s="393">
        <v>18.739999999999998</v>
      </c>
      <c r="G2834" s="358" t="s">
        <v>141</v>
      </c>
      <c r="H2834" s="359" t="str">
        <f>IFERROR(IF(OR(#REF!,#REF!,#REF!),H$3*$F2834,""),"n/a")</f>
        <v>n/a</v>
      </c>
      <c r="I2834" s="359" t="str">
        <f>IFERROR(IF(OR(#REF!,#REF!,#REF!),I$3*$F2834,""),"n/a")</f>
        <v>n/a</v>
      </c>
      <c r="J2834" s="359" t="str">
        <f>IFERROR(IF(OR(#REF!,#REF!,#REF!),J$3*$F2834,""),"n/a")</f>
        <v>n/a</v>
      </c>
      <c r="K2834" s="359" t="str">
        <f>IFERROR(IF(OR(#REF!,#REF!,#REF!),K$3*$F2834,""),"n/a")</f>
        <v>n/a</v>
      </c>
    </row>
    <row r="2835" spans="1:11" customFormat="1" ht="15.5" x14ac:dyDescent="0.35">
      <c r="A2835" s="373"/>
      <c r="B2835" s="574" t="s">
        <v>3510</v>
      </c>
      <c r="C2835" s="193" t="s">
        <v>3511</v>
      </c>
      <c r="D2835" s="316"/>
      <c r="E2835" s="130" t="s">
        <v>141</v>
      </c>
      <c r="F2835" s="393">
        <v>18.739999999999998</v>
      </c>
      <c r="G2835" s="358" t="s">
        <v>141</v>
      </c>
      <c r="H2835" s="359" t="str">
        <f>IFERROR(IF(OR(#REF!,#REF!,#REF!),H$3*$F2835,""),"n/a")</f>
        <v>n/a</v>
      </c>
      <c r="I2835" s="359" t="str">
        <f>IFERROR(IF(OR(#REF!,#REF!,#REF!),I$3*$F2835,""),"n/a")</f>
        <v>n/a</v>
      </c>
      <c r="J2835" s="359" t="str">
        <f>IFERROR(IF(OR(#REF!,#REF!,#REF!),J$3*$F2835,""),"n/a")</f>
        <v>n/a</v>
      </c>
      <c r="K2835" s="359" t="str">
        <f>IFERROR(IF(OR(#REF!,#REF!,#REF!),K$3*$F2835,""),"n/a")</f>
        <v>n/a</v>
      </c>
    </row>
    <row r="2836" spans="1:11" customFormat="1" ht="15.5" x14ac:dyDescent="0.35">
      <c r="A2836" s="377"/>
      <c r="B2836" s="574" t="s">
        <v>3512</v>
      </c>
      <c r="C2836" s="218" t="s">
        <v>3513</v>
      </c>
      <c r="D2836" s="312"/>
      <c r="E2836" s="56"/>
      <c r="F2836" s="393">
        <v>18.739999999999998</v>
      </c>
      <c r="G2836" s="358" t="s">
        <v>141</v>
      </c>
      <c r="H2836" s="359" t="str">
        <f>IFERROR(IF(OR(#REF!,#REF!,#REF!),H$3*$F2836,""),"n/a")</f>
        <v>n/a</v>
      </c>
      <c r="I2836" s="359" t="str">
        <f>IFERROR(IF(OR(#REF!,#REF!,#REF!),I$3*$F2836,""),"n/a")</f>
        <v>n/a</v>
      </c>
      <c r="J2836" s="359" t="str">
        <f>IFERROR(IF(OR(#REF!,#REF!,#REF!),J$3*$F2836,""),"n/a")</f>
        <v>n/a</v>
      </c>
      <c r="K2836" s="359" t="str">
        <f>IFERROR(IF(OR(#REF!,#REF!,#REF!),K$3*$F2836,""),"n/a")</f>
        <v>n/a</v>
      </c>
    </row>
    <row r="2837" spans="1:11" customFormat="1" ht="15.5" x14ac:dyDescent="0.35">
      <c r="A2837" s="76"/>
      <c r="B2837" s="574" t="s">
        <v>3514</v>
      </c>
      <c r="C2837" s="218" t="s">
        <v>3515</v>
      </c>
      <c r="D2837" s="312"/>
      <c r="E2837" s="56"/>
      <c r="F2837" s="393">
        <v>18.739999999999998</v>
      </c>
      <c r="G2837" s="358" t="s">
        <v>141</v>
      </c>
      <c r="H2837" s="359" t="str">
        <f>IFERROR(IF(OR(#REF!,#REF!,#REF!),H$3*$F2837,""),"n/a")</f>
        <v>n/a</v>
      </c>
      <c r="I2837" s="359" t="str">
        <f>IFERROR(IF(OR(#REF!,#REF!,#REF!),I$3*$F2837,""),"n/a")</f>
        <v>n/a</v>
      </c>
      <c r="J2837" s="359" t="str">
        <f>IFERROR(IF(OR(#REF!,#REF!,#REF!),J$3*$F2837,""),"n/a")</f>
        <v>n/a</v>
      </c>
      <c r="K2837" s="359" t="str">
        <f>IFERROR(IF(OR(#REF!,#REF!,#REF!),K$3*$F2837,""),"n/a")</f>
        <v>n/a</v>
      </c>
    </row>
    <row r="2838" spans="1:11" customFormat="1" ht="15.5" x14ac:dyDescent="0.35">
      <c r="A2838" s="377"/>
      <c r="B2838" s="574" t="s">
        <v>3516</v>
      </c>
      <c r="C2838" s="218" t="s">
        <v>3517</v>
      </c>
      <c r="D2838" s="312"/>
      <c r="E2838" s="56"/>
      <c r="F2838" s="393">
        <v>18.739999999999998</v>
      </c>
      <c r="G2838" s="358" t="s">
        <v>141</v>
      </c>
      <c r="H2838" s="359" t="str">
        <f>IFERROR(IF(OR(#REF!,#REF!,#REF!),H$3*$F2838,""),"n/a")</f>
        <v>n/a</v>
      </c>
      <c r="I2838" s="359" t="str">
        <f>IFERROR(IF(OR(#REF!,#REF!,#REF!),I$3*$F2838,""),"n/a")</f>
        <v>n/a</v>
      </c>
      <c r="J2838" s="359" t="str">
        <f>IFERROR(IF(OR(#REF!,#REF!,#REF!),J$3*$F2838,""),"n/a")</f>
        <v>n/a</v>
      </c>
      <c r="K2838" s="359" t="str">
        <f>IFERROR(IF(OR(#REF!,#REF!,#REF!),K$3*$F2838,""),"n/a")</f>
        <v>n/a</v>
      </c>
    </row>
    <row r="2839" spans="1:11" customFormat="1" ht="15.5" x14ac:dyDescent="0.35">
      <c r="A2839" s="377"/>
      <c r="B2839" s="574" t="s">
        <v>8215</v>
      </c>
      <c r="C2839" s="218" t="s">
        <v>7262</v>
      </c>
      <c r="D2839" s="312"/>
      <c r="E2839" s="56"/>
      <c r="F2839" s="393">
        <v>18.739999999999998</v>
      </c>
      <c r="G2839" s="358" t="s">
        <v>141</v>
      </c>
      <c r="H2839" s="359" t="str">
        <f>IFERROR(IF(OR(#REF!,#REF!,#REF!),H$3*$F2839,""),"n/a")</f>
        <v>n/a</v>
      </c>
      <c r="I2839" s="359" t="str">
        <f>IFERROR(IF(OR(#REF!,#REF!,#REF!),I$3*$F2839,""),"n/a")</f>
        <v>n/a</v>
      </c>
      <c r="J2839" s="359" t="str">
        <f>IFERROR(IF(OR(#REF!,#REF!,#REF!),J$3*$F2839,""),"n/a")</f>
        <v>n/a</v>
      </c>
      <c r="K2839" s="359" t="str">
        <f>IFERROR(IF(OR(#REF!,#REF!,#REF!),K$3*$F2839,""),"n/a")</f>
        <v>n/a</v>
      </c>
    </row>
    <row r="2840" spans="1:11" customFormat="1" ht="15.5" x14ac:dyDescent="0.35">
      <c r="A2840" s="377"/>
      <c r="B2840" s="574" t="s">
        <v>3518</v>
      </c>
      <c r="C2840" s="218" t="s">
        <v>3519</v>
      </c>
      <c r="D2840" s="312"/>
      <c r="E2840" s="56"/>
      <c r="F2840" s="393">
        <v>18.739999999999998</v>
      </c>
      <c r="G2840" s="358" t="s">
        <v>141</v>
      </c>
      <c r="H2840" s="359" t="str">
        <f>IFERROR(IF(OR(#REF!,#REF!,#REF!),H$3*$F2840,""),"n/a")</f>
        <v>n/a</v>
      </c>
      <c r="I2840" s="359" t="str">
        <f>IFERROR(IF(OR(#REF!,#REF!,#REF!),I$3*$F2840,""),"n/a")</f>
        <v>n/a</v>
      </c>
      <c r="J2840" s="359" t="str">
        <f>IFERROR(IF(OR(#REF!,#REF!,#REF!),J$3*$F2840,""),"n/a")</f>
        <v>n/a</v>
      </c>
      <c r="K2840" s="359" t="str">
        <f>IFERROR(IF(OR(#REF!,#REF!,#REF!),K$3*$F2840,""),"n/a")</f>
        <v>n/a</v>
      </c>
    </row>
    <row r="2841" spans="1:11" customFormat="1" ht="15.5" x14ac:dyDescent="0.35">
      <c r="A2841" s="373"/>
      <c r="B2841" s="574" t="s">
        <v>3520</v>
      </c>
      <c r="C2841" s="193" t="s">
        <v>3521</v>
      </c>
      <c r="D2841" s="316"/>
      <c r="E2841" s="130" t="s">
        <v>141</v>
      </c>
      <c r="F2841" s="393">
        <v>18.739999999999998</v>
      </c>
      <c r="G2841" s="358" t="s">
        <v>141</v>
      </c>
      <c r="H2841" s="359" t="str">
        <f>IFERROR(IF(OR(#REF!,#REF!,#REF!),H$3*$F2841,""),"n/a")</f>
        <v>n/a</v>
      </c>
      <c r="I2841" s="359" t="str">
        <f>IFERROR(IF(OR(#REF!,#REF!,#REF!),I$3*$F2841,""),"n/a")</f>
        <v>n/a</v>
      </c>
      <c r="J2841" s="359" t="str">
        <f>IFERROR(IF(OR(#REF!,#REF!,#REF!),J$3*$F2841,""),"n/a")</f>
        <v>n/a</v>
      </c>
      <c r="K2841" s="359" t="str">
        <f>IFERROR(IF(OR(#REF!,#REF!,#REF!),K$3*$F2841,""),"n/a")</f>
        <v>n/a</v>
      </c>
    </row>
    <row r="2842" spans="1:11" customFormat="1" ht="16" thickBot="1" x14ac:dyDescent="0.4">
      <c r="A2842" s="192"/>
      <c r="B2842" s="221" t="s">
        <v>3522</v>
      </c>
      <c r="C2842" s="247" t="s">
        <v>3523</v>
      </c>
      <c r="D2842" s="241"/>
      <c r="E2842" s="130" t="s">
        <v>141</v>
      </c>
      <c r="F2842" s="274">
        <v>18.739999999999998</v>
      </c>
      <c r="G2842" s="358" t="s">
        <v>141</v>
      </c>
      <c r="H2842" s="359" t="str">
        <f>IFERROR(IF(OR(#REF!,#REF!,#REF!),H$3*$F2842,""),"n/a")</f>
        <v>n/a</v>
      </c>
      <c r="I2842" s="359" t="str">
        <f>IFERROR(IF(OR(#REF!,#REF!,#REF!),I$3*$F2842,""),"n/a")</f>
        <v>n/a</v>
      </c>
      <c r="J2842" s="359" t="str">
        <f>IFERROR(IF(OR(#REF!,#REF!,#REF!),J$3*$F2842,""),"n/a")</f>
        <v>n/a</v>
      </c>
      <c r="K2842" s="359" t="str">
        <f>IFERROR(IF(OR(#REF!,#REF!,#REF!),K$3*$F2842,""),"n/a")</f>
        <v>n/a</v>
      </c>
    </row>
    <row r="2843" spans="1:11" customFormat="1" ht="16" thickBot="1" x14ac:dyDescent="0.4">
      <c r="A2843" s="74"/>
      <c r="B2843" s="5" t="s">
        <v>3524</v>
      </c>
      <c r="C2843" s="109" t="s">
        <v>3525</v>
      </c>
      <c r="D2843" s="457"/>
      <c r="E2843" s="457" t="s">
        <v>141</v>
      </c>
      <c r="F2843" s="189">
        <v>18.739999999999998</v>
      </c>
      <c r="G2843" s="358" t="s">
        <v>141</v>
      </c>
      <c r="H2843" s="359" t="str">
        <f>IFERROR(IF(OR(#REF!,#REF!,#REF!),H$3*$F2843,""),"n/a")</f>
        <v>n/a</v>
      </c>
      <c r="I2843" s="359" t="str">
        <f>IFERROR(IF(OR(#REF!,#REF!,#REF!),I$3*$F2843,""),"n/a")</f>
        <v>n/a</v>
      </c>
      <c r="J2843" s="359" t="str">
        <f>IFERROR(IF(OR(#REF!,#REF!,#REF!),J$3*$F2843,""),"n/a")</f>
        <v>n/a</v>
      </c>
      <c r="K2843" s="359" t="str">
        <f>IFERROR(IF(OR(#REF!,#REF!,#REF!),K$3*$F2843,""),"n/a")</f>
        <v>n/a</v>
      </c>
    </row>
    <row r="2844" spans="1:11" customFormat="1" ht="48" customHeight="1" x14ac:dyDescent="0.35">
      <c r="A2844" s="72"/>
      <c r="B2844" s="3" t="s">
        <v>3526</v>
      </c>
      <c r="C2844" s="110" t="s">
        <v>3527</v>
      </c>
      <c r="D2844" s="25"/>
      <c r="E2844" s="130" t="s">
        <v>141</v>
      </c>
      <c r="F2844" s="273">
        <v>18.739999999999998</v>
      </c>
      <c r="G2844" s="358" t="s">
        <v>141</v>
      </c>
      <c r="H2844" s="359" t="str">
        <f>IFERROR(IF(OR(#REF!,#REF!,#REF!),H$3*$F2844,""),"n/a")</f>
        <v>n/a</v>
      </c>
      <c r="I2844" s="359" t="str">
        <f>IFERROR(IF(OR(#REF!,#REF!,#REF!),I$3*$F2844,""),"n/a")</f>
        <v>n/a</v>
      </c>
      <c r="J2844" s="359" t="str">
        <f>IFERROR(IF(OR(#REF!,#REF!,#REF!),J$3*$F2844,""),"n/a")</f>
        <v>n/a</v>
      </c>
      <c r="K2844" s="359" t="str">
        <f>IFERROR(IF(OR(#REF!,#REF!,#REF!),K$3*$F2844,""),"n/a")</f>
        <v>n/a</v>
      </c>
    </row>
    <row r="2845" spans="1:11" customFormat="1" ht="15.5" x14ac:dyDescent="0.35">
      <c r="A2845" s="373"/>
      <c r="B2845" s="574" t="s">
        <v>3528</v>
      </c>
      <c r="C2845" s="193" t="s">
        <v>3529</v>
      </c>
      <c r="D2845" s="316"/>
      <c r="E2845" s="326" t="s">
        <v>141</v>
      </c>
      <c r="F2845" s="393">
        <v>18.739999999999998</v>
      </c>
      <c r="G2845" s="358" t="s">
        <v>141</v>
      </c>
      <c r="H2845" s="359" t="str">
        <f>IFERROR(IF(OR(#REF!,#REF!,#REF!),H$3*$F2845,""),"n/a")</f>
        <v>n/a</v>
      </c>
      <c r="I2845" s="359" t="str">
        <f>IFERROR(IF(OR(#REF!,#REF!,#REF!),I$3*$F2845,""),"n/a")</f>
        <v>n/a</v>
      </c>
      <c r="J2845" s="359" t="str">
        <f>IFERROR(IF(OR(#REF!,#REF!,#REF!),J$3*$F2845,""),"n/a")</f>
        <v>n/a</v>
      </c>
      <c r="K2845" s="359" t="str">
        <f>IFERROR(IF(OR(#REF!,#REF!,#REF!),K$3*$F2845,""),"n/a")</f>
        <v>n/a</v>
      </c>
    </row>
    <row r="2846" spans="1:11" customFormat="1" ht="15.5" x14ac:dyDescent="0.35">
      <c r="A2846" s="373"/>
      <c r="B2846" s="574" t="s">
        <v>3530</v>
      </c>
      <c r="C2846" s="193" t="s">
        <v>3531</v>
      </c>
      <c r="D2846" s="316"/>
      <c r="E2846" s="326" t="s">
        <v>141</v>
      </c>
      <c r="F2846" s="393">
        <v>18.739999999999998</v>
      </c>
      <c r="G2846" s="358" t="s">
        <v>141</v>
      </c>
      <c r="H2846" s="359" t="str">
        <f>IFERROR(IF(OR(#REF!,#REF!,#REF!),H$3*$F2846,""),"n/a")</f>
        <v>n/a</v>
      </c>
      <c r="I2846" s="359" t="str">
        <f>IFERROR(IF(OR(#REF!,#REF!,#REF!),I$3*$F2846,""),"n/a")</f>
        <v>n/a</v>
      </c>
      <c r="J2846" s="359" t="str">
        <f>IFERROR(IF(OR(#REF!,#REF!,#REF!),J$3*$F2846,""),"n/a")</f>
        <v>n/a</v>
      </c>
      <c r="K2846" s="359" t="str">
        <f>IFERROR(IF(OR(#REF!,#REF!,#REF!),K$3*$F2846,""),"n/a")</f>
        <v>n/a</v>
      </c>
    </row>
    <row r="2847" spans="1:11" customFormat="1" ht="15.5" x14ac:dyDescent="0.35">
      <c r="A2847" s="373"/>
      <c r="B2847" s="574" t="s">
        <v>3532</v>
      </c>
      <c r="C2847" s="193" t="s">
        <v>3533</v>
      </c>
      <c r="D2847" s="316"/>
      <c r="E2847" s="326"/>
      <c r="F2847" s="393">
        <v>18.739999999999998</v>
      </c>
      <c r="G2847" s="358" t="s">
        <v>141</v>
      </c>
      <c r="H2847" s="359" t="str">
        <f>IFERROR(IF(OR(#REF!,#REF!,#REF!),H$3*$F2847,""),"n/a")</f>
        <v>n/a</v>
      </c>
      <c r="I2847" s="359" t="str">
        <f>IFERROR(IF(OR(#REF!,#REF!,#REF!),I$3*$F2847,""),"n/a")</f>
        <v>n/a</v>
      </c>
      <c r="J2847" s="359" t="str">
        <f>IFERROR(IF(OR(#REF!,#REF!,#REF!),J$3*$F2847,""),"n/a")</f>
        <v>n/a</v>
      </c>
      <c r="K2847" s="359" t="str">
        <f>IFERROR(IF(OR(#REF!,#REF!,#REF!),K$3*$F2847,""),"n/a")</f>
        <v>n/a</v>
      </c>
    </row>
    <row r="2848" spans="1:11" customFormat="1" ht="15.5" x14ac:dyDescent="0.35">
      <c r="A2848" s="373"/>
      <c r="B2848" s="574" t="s">
        <v>3534</v>
      </c>
      <c r="C2848" s="193" t="s">
        <v>3535</v>
      </c>
      <c r="D2848" s="316"/>
      <c r="E2848" s="326" t="s">
        <v>141</v>
      </c>
      <c r="F2848" s="393">
        <v>18.739999999999998</v>
      </c>
      <c r="G2848" s="358" t="s">
        <v>141</v>
      </c>
      <c r="H2848" s="359" t="str">
        <f>IFERROR(IF(OR(#REF!,#REF!,#REF!),H$3*$F2848,""),"n/a")</f>
        <v>n/a</v>
      </c>
      <c r="I2848" s="359" t="str">
        <f>IFERROR(IF(OR(#REF!,#REF!,#REF!),I$3*$F2848,""),"n/a")</f>
        <v>n/a</v>
      </c>
      <c r="J2848" s="359" t="str">
        <f>IFERROR(IF(OR(#REF!,#REF!,#REF!),J$3*$F2848,""),"n/a")</f>
        <v>n/a</v>
      </c>
      <c r="K2848" s="359" t="str">
        <f>IFERROR(IF(OR(#REF!,#REF!,#REF!),K$3*$F2848,""),"n/a")</f>
        <v>n/a</v>
      </c>
    </row>
    <row r="2849" spans="1:11" customFormat="1" ht="15.5" x14ac:dyDescent="0.35">
      <c r="A2849" s="373"/>
      <c r="B2849" s="574" t="s">
        <v>3536</v>
      </c>
      <c r="C2849" s="193" t="s">
        <v>3537</v>
      </c>
      <c r="D2849" s="316"/>
      <c r="E2849" s="326" t="s">
        <v>141</v>
      </c>
      <c r="F2849" s="393">
        <v>18.739999999999998</v>
      </c>
      <c r="G2849" s="358" t="s">
        <v>141</v>
      </c>
      <c r="H2849" s="359" t="str">
        <f>IFERROR(IF(OR(#REF!,#REF!,#REF!),H$3*$F2849,""),"n/a")</f>
        <v>n/a</v>
      </c>
      <c r="I2849" s="359" t="str">
        <f>IFERROR(IF(OR(#REF!,#REF!,#REF!),I$3*$F2849,""),"n/a")</f>
        <v>n/a</v>
      </c>
      <c r="J2849" s="359" t="str">
        <f>IFERROR(IF(OR(#REF!,#REF!,#REF!),J$3*$F2849,""),"n/a")</f>
        <v>n/a</v>
      </c>
      <c r="K2849" s="359" t="str">
        <f>IFERROR(IF(OR(#REF!,#REF!,#REF!),K$3*$F2849,""),"n/a")</f>
        <v>n/a</v>
      </c>
    </row>
    <row r="2850" spans="1:11" customFormat="1" ht="15.5" x14ac:dyDescent="0.35">
      <c r="A2850" s="373" t="s">
        <v>9721</v>
      </c>
      <c r="B2850" s="574" t="s">
        <v>8216</v>
      </c>
      <c r="C2850" s="193" t="s">
        <v>8217</v>
      </c>
      <c r="D2850" s="309"/>
      <c r="E2850" s="310"/>
      <c r="F2850" s="393">
        <v>36.72</v>
      </c>
      <c r="G2850" s="358" t="s">
        <v>141</v>
      </c>
      <c r="H2850" s="359" t="str">
        <f>IFERROR(IF(OR(#REF!,#REF!,#REF!),H$3*$F2850,""),"n/a")</f>
        <v>n/a</v>
      </c>
      <c r="I2850" s="359" t="str">
        <f>IFERROR(IF(OR(#REF!,#REF!,#REF!),I$3*$F2850,""),"n/a")</f>
        <v>n/a</v>
      </c>
      <c r="J2850" s="359" t="str">
        <f>IFERROR(IF(OR(#REF!,#REF!,#REF!),J$3*$F2850,""),"n/a")</f>
        <v>n/a</v>
      </c>
      <c r="K2850" s="359" t="str">
        <f>IFERROR(IF(OR(#REF!,#REF!,#REF!),K$3*$F2850,""),"n/a")</f>
        <v>n/a</v>
      </c>
    </row>
    <row r="2851" spans="1:11" customFormat="1" ht="15.5" x14ac:dyDescent="0.35">
      <c r="A2851" s="373"/>
      <c r="B2851" s="574" t="s">
        <v>8218</v>
      </c>
      <c r="C2851" s="193" t="s">
        <v>7246</v>
      </c>
      <c r="D2851" s="316"/>
      <c r="E2851" s="326"/>
      <c r="F2851" s="393">
        <v>36.72</v>
      </c>
      <c r="G2851" s="358" t="s">
        <v>141</v>
      </c>
      <c r="H2851" s="359" t="str">
        <f>IFERROR(IF(OR(#REF!,#REF!,#REF!),H$3*$F2851,""),"n/a")</f>
        <v>n/a</v>
      </c>
      <c r="I2851" s="359" t="str">
        <f>IFERROR(IF(OR(#REF!,#REF!,#REF!),I$3*$F2851,""),"n/a")</f>
        <v>n/a</v>
      </c>
      <c r="J2851" s="359" t="str">
        <f>IFERROR(IF(OR(#REF!,#REF!,#REF!),J$3*$F2851,""),"n/a")</f>
        <v>n/a</v>
      </c>
      <c r="K2851" s="359" t="str">
        <f>IFERROR(IF(OR(#REF!,#REF!,#REF!),K$3*$F2851,""),"n/a")</f>
        <v>n/a</v>
      </c>
    </row>
    <row r="2852" spans="1:11" customFormat="1" ht="15.5" x14ac:dyDescent="0.35">
      <c r="A2852" s="373"/>
      <c r="B2852" s="574" t="s">
        <v>8219</v>
      </c>
      <c r="C2852" s="193" t="s">
        <v>7237</v>
      </c>
      <c r="D2852" s="316"/>
      <c r="E2852" s="326"/>
      <c r="F2852" s="393">
        <v>36.72</v>
      </c>
      <c r="G2852" s="358" t="s">
        <v>141</v>
      </c>
      <c r="H2852" s="359" t="str">
        <f>IFERROR(IF(OR(#REF!,#REF!,#REF!),H$3*$F2852,""),"n/a")</f>
        <v>n/a</v>
      </c>
      <c r="I2852" s="359" t="str">
        <f>IFERROR(IF(OR(#REF!,#REF!,#REF!),I$3*$F2852,""),"n/a")</f>
        <v>n/a</v>
      </c>
      <c r="J2852" s="359" t="str">
        <f>IFERROR(IF(OR(#REF!,#REF!,#REF!),J$3*$F2852,""),"n/a")</f>
        <v>n/a</v>
      </c>
      <c r="K2852" s="359" t="str">
        <f>IFERROR(IF(OR(#REF!,#REF!,#REF!),K$3*$F2852,""),"n/a")</f>
        <v>n/a</v>
      </c>
    </row>
    <row r="2853" spans="1:11" customFormat="1" ht="31" x14ac:dyDescent="0.35">
      <c r="A2853" s="377"/>
      <c r="B2853" s="574" t="s">
        <v>8220</v>
      </c>
      <c r="C2853" s="218" t="s">
        <v>7252</v>
      </c>
      <c r="D2853" s="312"/>
      <c r="E2853" s="313"/>
      <c r="F2853" s="393">
        <v>36.72</v>
      </c>
      <c r="G2853" s="358" t="s">
        <v>141</v>
      </c>
      <c r="H2853" s="359" t="str">
        <f>IFERROR(IF(OR(#REF!,#REF!,#REF!),H$3*$F2853,""),"n/a")</f>
        <v>n/a</v>
      </c>
      <c r="I2853" s="359" t="str">
        <f>IFERROR(IF(OR(#REF!,#REF!,#REF!),I$3*$F2853,""),"n/a")</f>
        <v>n/a</v>
      </c>
      <c r="J2853" s="359" t="str">
        <f>IFERROR(IF(OR(#REF!,#REF!,#REF!),J$3*$F2853,""),"n/a")</f>
        <v>n/a</v>
      </c>
      <c r="K2853" s="359" t="str">
        <f>IFERROR(IF(OR(#REF!,#REF!,#REF!),K$3*$F2853,""),"n/a")</f>
        <v>n/a</v>
      </c>
    </row>
    <row r="2854" spans="1:11" customFormat="1" ht="16" thickBot="1" x14ac:dyDescent="0.4">
      <c r="A2854" s="215"/>
      <c r="B2854" s="221" t="s">
        <v>8221</v>
      </c>
      <c r="C2854" s="649" t="s">
        <v>7251</v>
      </c>
      <c r="D2854" s="232"/>
      <c r="E2854" s="244"/>
      <c r="F2854" s="274">
        <v>36.72</v>
      </c>
      <c r="G2854" s="358" t="s">
        <v>141</v>
      </c>
      <c r="H2854" s="359" t="str">
        <f>IFERROR(IF(OR(#REF!,#REF!,#REF!),H$3*$F2854,""),"n/a")</f>
        <v>n/a</v>
      </c>
      <c r="I2854" s="359" t="str">
        <f>IFERROR(IF(OR(#REF!,#REF!,#REF!),I$3*$F2854,""),"n/a")</f>
        <v>n/a</v>
      </c>
      <c r="J2854" s="359" t="str">
        <f>IFERROR(IF(OR(#REF!,#REF!,#REF!),J$3*$F2854,""),"n/a")</f>
        <v>n/a</v>
      </c>
      <c r="K2854" s="359" t="str">
        <f>IFERROR(IF(OR(#REF!,#REF!,#REF!),K$3*$F2854,""),"n/a")</f>
        <v>n/a</v>
      </c>
    </row>
    <row r="2855" spans="1:11" customFormat="1" ht="16" thickBot="1" x14ac:dyDescent="0.4">
      <c r="A2855" s="74"/>
      <c r="B2855" s="5" t="s">
        <v>8222</v>
      </c>
      <c r="C2855" s="109" t="s">
        <v>7250</v>
      </c>
      <c r="D2855" s="457"/>
      <c r="E2855" s="457"/>
      <c r="F2855" s="189">
        <v>36.72</v>
      </c>
      <c r="G2855" s="358" t="s">
        <v>141</v>
      </c>
      <c r="H2855" s="359" t="str">
        <f>IFERROR(IF(OR(#REF!,#REF!,#REF!),H$3*$F2855,""),"n/a")</f>
        <v>n/a</v>
      </c>
      <c r="I2855" s="359" t="str">
        <f>IFERROR(IF(OR(#REF!,#REF!,#REF!),I$3*$F2855,""),"n/a")</f>
        <v>n/a</v>
      </c>
      <c r="J2855" s="359" t="str">
        <f>IFERROR(IF(OR(#REF!,#REF!,#REF!),J$3*$F2855,""),"n/a")</f>
        <v>n/a</v>
      </c>
      <c r="K2855" s="359" t="str">
        <f>IFERROR(IF(OR(#REF!,#REF!,#REF!),K$3*$F2855,""),"n/a")</f>
        <v>n/a</v>
      </c>
    </row>
    <row r="2856" spans="1:11" customFormat="1" ht="15.5" x14ac:dyDescent="0.35">
      <c r="A2856" s="72" t="s">
        <v>9722</v>
      </c>
      <c r="B2856" s="3" t="s">
        <v>3538</v>
      </c>
      <c r="C2856" s="110" t="s">
        <v>3539</v>
      </c>
      <c r="D2856" s="20"/>
      <c r="E2856" s="53"/>
      <c r="F2856" s="273">
        <v>33.08</v>
      </c>
      <c r="G2856" s="358" t="s">
        <v>141</v>
      </c>
      <c r="H2856" s="359" t="str">
        <f>IFERROR(IF(OR(#REF!,#REF!,#REF!),H$3*$F2856,""),"n/a")</f>
        <v>n/a</v>
      </c>
      <c r="I2856" s="359" t="str">
        <f>IFERROR(IF(OR(#REF!,#REF!,#REF!),I$3*$F2856,""),"n/a")</f>
        <v>n/a</v>
      </c>
      <c r="J2856" s="359" t="str">
        <f>IFERROR(IF(OR(#REF!,#REF!,#REF!),J$3*$F2856,""),"n/a")</f>
        <v>n/a</v>
      </c>
      <c r="K2856" s="359" t="str">
        <f>IFERROR(IF(OR(#REF!,#REF!,#REF!),K$3*$F2856,""),"n/a")</f>
        <v>n/a</v>
      </c>
    </row>
    <row r="2857" spans="1:11" customFormat="1" ht="15.5" x14ac:dyDescent="0.35">
      <c r="A2857" s="373"/>
      <c r="B2857" s="574" t="s">
        <v>3540</v>
      </c>
      <c r="C2857" s="193" t="s">
        <v>3541</v>
      </c>
      <c r="D2857" s="309"/>
      <c r="E2857" s="310" t="s">
        <v>141</v>
      </c>
      <c r="F2857" s="393">
        <v>33.08</v>
      </c>
      <c r="G2857" s="358" t="s">
        <v>141</v>
      </c>
      <c r="H2857" s="359" t="str">
        <f>IFERROR(IF(OR(#REF!,#REF!,#REF!),H$3*$F2857,""),"n/a")</f>
        <v>n/a</v>
      </c>
      <c r="I2857" s="359" t="str">
        <f>IFERROR(IF(OR(#REF!,#REF!,#REF!),I$3*$F2857,""),"n/a")</f>
        <v>n/a</v>
      </c>
      <c r="J2857" s="359" t="str">
        <f>IFERROR(IF(OR(#REF!,#REF!,#REF!),J$3*$F2857,""),"n/a")</f>
        <v>n/a</v>
      </c>
      <c r="K2857" s="359" t="str">
        <f>IFERROR(IF(OR(#REF!,#REF!,#REF!),K$3*$F2857,""),"n/a")</f>
        <v>n/a</v>
      </c>
    </row>
    <row r="2858" spans="1:11" customFormat="1" ht="15.5" x14ac:dyDescent="0.35">
      <c r="A2858" s="373"/>
      <c r="B2858" s="574" t="s">
        <v>3542</v>
      </c>
      <c r="C2858" s="193" t="s">
        <v>3543</v>
      </c>
      <c r="D2858" s="309"/>
      <c r="E2858" s="310"/>
      <c r="F2858" s="393">
        <v>33.08</v>
      </c>
      <c r="G2858" s="358" t="s">
        <v>141</v>
      </c>
      <c r="H2858" s="359" t="str">
        <f>IFERROR(IF(OR(#REF!,#REF!,#REF!),H$3*$F2858,""),"n/a")</f>
        <v>n/a</v>
      </c>
      <c r="I2858" s="359" t="str">
        <f>IFERROR(IF(OR(#REF!,#REF!,#REF!),I$3*$F2858,""),"n/a")</f>
        <v>n/a</v>
      </c>
      <c r="J2858" s="359" t="str">
        <f>IFERROR(IF(OR(#REF!,#REF!,#REF!),J$3*$F2858,""),"n/a")</f>
        <v>n/a</v>
      </c>
      <c r="K2858" s="359" t="str">
        <f>IFERROR(IF(OR(#REF!,#REF!,#REF!),K$3*$F2858,""),"n/a")</f>
        <v>n/a</v>
      </c>
    </row>
    <row r="2859" spans="1:11" customFormat="1" ht="15.5" x14ac:dyDescent="0.35">
      <c r="A2859" s="373"/>
      <c r="B2859" s="574" t="s">
        <v>3542</v>
      </c>
      <c r="C2859" s="193" t="s">
        <v>3544</v>
      </c>
      <c r="D2859" s="309"/>
      <c r="E2859" s="310"/>
      <c r="F2859" s="393">
        <v>33.08</v>
      </c>
      <c r="G2859" s="358" t="s">
        <v>141</v>
      </c>
      <c r="H2859" s="359" t="str">
        <f>IFERROR(IF(OR(#REF!,#REF!,#REF!),H$3*$F2859,""),"n/a")</f>
        <v>n/a</v>
      </c>
      <c r="I2859" s="359" t="str">
        <f>IFERROR(IF(OR(#REF!,#REF!,#REF!),I$3*$F2859,""),"n/a")</f>
        <v>n/a</v>
      </c>
      <c r="J2859" s="359" t="str">
        <f>IFERROR(IF(OR(#REF!,#REF!,#REF!),J$3*$F2859,""),"n/a")</f>
        <v>n/a</v>
      </c>
      <c r="K2859" s="359" t="str">
        <f>IFERROR(IF(OR(#REF!,#REF!,#REF!),K$3*$F2859,""),"n/a")</f>
        <v>n/a</v>
      </c>
    </row>
    <row r="2860" spans="1:11" customFormat="1" ht="15.5" x14ac:dyDescent="0.35">
      <c r="A2860" s="373"/>
      <c r="B2860" s="574" t="s">
        <v>8223</v>
      </c>
      <c r="C2860" s="653" t="s">
        <v>7280</v>
      </c>
      <c r="D2860" s="309"/>
      <c r="E2860" s="310"/>
      <c r="F2860" s="393">
        <v>33.08</v>
      </c>
      <c r="G2860" s="358" t="s">
        <v>141</v>
      </c>
      <c r="H2860" s="359" t="str">
        <f>IFERROR(IF(OR(#REF!,#REF!,#REF!),H$3*$F2860,""),"n/a")</f>
        <v>n/a</v>
      </c>
      <c r="I2860" s="359" t="str">
        <f>IFERROR(IF(OR(#REF!,#REF!,#REF!),I$3*$F2860,""),"n/a")</f>
        <v>n/a</v>
      </c>
      <c r="J2860" s="359" t="str">
        <f>IFERROR(IF(OR(#REF!,#REF!,#REF!),J$3*$F2860,""),"n/a")</f>
        <v>n/a</v>
      </c>
      <c r="K2860" s="359" t="str">
        <f>IFERROR(IF(OR(#REF!,#REF!,#REF!),K$3*$F2860,""),"n/a")</f>
        <v>n/a</v>
      </c>
    </row>
    <row r="2861" spans="1:11" customFormat="1" ht="15.5" x14ac:dyDescent="0.35">
      <c r="A2861" s="373"/>
      <c r="B2861" s="574" t="s">
        <v>7222</v>
      </c>
      <c r="C2861" s="653" t="s">
        <v>7221</v>
      </c>
      <c r="D2861" s="309"/>
      <c r="E2861" s="310"/>
      <c r="F2861" s="393">
        <v>33.08</v>
      </c>
      <c r="G2861" s="358" t="s">
        <v>141</v>
      </c>
      <c r="H2861" s="359" t="str">
        <f>IFERROR(IF(OR(#REF!,#REF!,#REF!),H$3*$F2861,""),"n/a")</f>
        <v>n/a</v>
      </c>
      <c r="I2861" s="359" t="str">
        <f>IFERROR(IF(OR(#REF!,#REF!,#REF!),I$3*$F2861,""),"n/a")</f>
        <v>n/a</v>
      </c>
      <c r="J2861" s="359" t="str">
        <f>IFERROR(IF(OR(#REF!,#REF!,#REF!),J$3*$F2861,""),"n/a")</f>
        <v>n/a</v>
      </c>
      <c r="K2861" s="359" t="str">
        <f>IFERROR(IF(OR(#REF!,#REF!,#REF!),K$3*$F2861,""),"n/a")</f>
        <v>n/a</v>
      </c>
    </row>
    <row r="2862" spans="1:11" customFormat="1" ht="15.5" x14ac:dyDescent="0.35">
      <c r="A2862" s="373"/>
      <c r="B2862" s="574" t="s">
        <v>8224</v>
      </c>
      <c r="C2862" s="653" t="s">
        <v>7424</v>
      </c>
      <c r="D2862" s="309"/>
      <c r="E2862" s="310"/>
      <c r="F2862" s="393">
        <v>33.08</v>
      </c>
      <c r="G2862" s="358" t="s">
        <v>141</v>
      </c>
      <c r="H2862" s="359" t="str">
        <f>IFERROR(IF(OR(#REF!,#REF!,#REF!),H$3*$F2862,""),"n/a")</f>
        <v>n/a</v>
      </c>
      <c r="I2862" s="359" t="str">
        <f>IFERROR(IF(OR(#REF!,#REF!,#REF!),I$3*$F2862,""),"n/a")</f>
        <v>n/a</v>
      </c>
      <c r="J2862" s="359" t="str">
        <f>IFERROR(IF(OR(#REF!,#REF!,#REF!),J$3*$F2862,""),"n/a")</f>
        <v>n/a</v>
      </c>
      <c r="K2862" s="359" t="str">
        <f>IFERROR(IF(OR(#REF!,#REF!,#REF!),K$3*$F2862,""),"n/a")</f>
        <v>n/a</v>
      </c>
    </row>
    <row r="2863" spans="1:11" customFormat="1" ht="15.5" x14ac:dyDescent="0.35">
      <c r="A2863" s="373"/>
      <c r="B2863" s="574" t="s">
        <v>566</v>
      </c>
      <c r="C2863" s="653" t="s">
        <v>567</v>
      </c>
      <c r="D2863" s="309"/>
      <c r="E2863" s="310"/>
      <c r="F2863" s="393">
        <v>33.08</v>
      </c>
      <c r="G2863" s="358" t="s">
        <v>141</v>
      </c>
      <c r="H2863" s="359" t="str">
        <f>IFERROR(IF(OR(#REF!,#REF!,#REF!),H$3*$F2863,""),"n/a")</f>
        <v>n/a</v>
      </c>
      <c r="I2863" s="359" t="str">
        <f>IFERROR(IF(OR(#REF!,#REF!,#REF!),I$3*$F2863,""),"n/a")</f>
        <v>n/a</v>
      </c>
      <c r="J2863" s="359" t="str">
        <f>IFERROR(IF(OR(#REF!,#REF!,#REF!),J$3*$F2863,""),"n/a")</f>
        <v>n/a</v>
      </c>
      <c r="K2863" s="359" t="str">
        <f>IFERROR(IF(OR(#REF!,#REF!,#REF!),K$3*$F2863,""),"n/a")</f>
        <v>n/a</v>
      </c>
    </row>
    <row r="2864" spans="1:11" customFormat="1" ht="16" thickBot="1" x14ac:dyDescent="0.4">
      <c r="A2864" s="192"/>
      <c r="B2864" s="221" t="s">
        <v>3545</v>
      </c>
      <c r="C2864" s="669" t="s">
        <v>3546</v>
      </c>
      <c r="D2864" s="222"/>
      <c r="E2864" s="242" t="s">
        <v>141</v>
      </c>
      <c r="F2864" s="274">
        <v>33.08</v>
      </c>
      <c r="G2864" s="358" t="s">
        <v>141</v>
      </c>
      <c r="H2864" s="359" t="str">
        <f>IFERROR(IF(OR(#REF!,#REF!,#REF!),H$3*$F2864,""),"n/a")</f>
        <v>n/a</v>
      </c>
      <c r="I2864" s="359" t="str">
        <f>IFERROR(IF(OR(#REF!,#REF!,#REF!),I$3*$F2864,""),"n/a")</f>
        <v>n/a</v>
      </c>
      <c r="J2864" s="359" t="str">
        <f>IFERROR(IF(OR(#REF!,#REF!,#REF!),J$3*$F2864,""),"n/a")</f>
        <v>n/a</v>
      </c>
      <c r="K2864" s="359" t="str">
        <f>IFERROR(IF(OR(#REF!,#REF!,#REF!),K$3*$F2864,""),"n/a")</f>
        <v>n/a</v>
      </c>
    </row>
    <row r="2865" spans="1:11" customFormat="1" ht="16" thickBot="1" x14ac:dyDescent="0.4">
      <c r="A2865" s="74"/>
      <c r="B2865" s="5" t="s">
        <v>2958</v>
      </c>
      <c r="C2865" s="109" t="s">
        <v>3547</v>
      </c>
      <c r="D2865" s="94"/>
      <c r="E2865" s="94" t="s">
        <v>141</v>
      </c>
      <c r="F2865" s="189">
        <v>33.08</v>
      </c>
      <c r="G2865" s="358" t="s">
        <v>141</v>
      </c>
      <c r="H2865" s="359" t="str">
        <f>IFERROR(IF(OR(#REF!,#REF!,#REF!),H$3*$F2865,""),"n/a")</f>
        <v>n/a</v>
      </c>
      <c r="I2865" s="359" t="str">
        <f>IFERROR(IF(OR(#REF!,#REF!,#REF!),I$3*$F2865,""),"n/a")</f>
        <v>n/a</v>
      </c>
      <c r="J2865" s="359" t="str">
        <f>IFERROR(IF(OR(#REF!,#REF!,#REF!),J$3*$F2865,""),"n/a")</f>
        <v>n/a</v>
      </c>
      <c r="K2865" s="359" t="str">
        <f>IFERROR(IF(OR(#REF!,#REF!,#REF!),K$3*$F2865,""),"n/a")</f>
        <v>n/a</v>
      </c>
    </row>
    <row r="2866" spans="1:11" customFormat="1" ht="15.5" x14ac:dyDescent="0.35">
      <c r="A2866" s="72"/>
      <c r="B2866" s="3" t="s">
        <v>3548</v>
      </c>
      <c r="C2866" s="110" t="s">
        <v>3549</v>
      </c>
      <c r="D2866" s="20"/>
      <c r="E2866" s="53"/>
      <c r="F2866" s="273">
        <v>33.08</v>
      </c>
      <c r="G2866" s="358" t="s">
        <v>141</v>
      </c>
      <c r="H2866" s="359" t="str">
        <f>IFERROR(IF(OR(#REF!,#REF!,#REF!),H$3*$F2866,""),"n/a")</f>
        <v>n/a</v>
      </c>
      <c r="I2866" s="359" t="str">
        <f>IFERROR(IF(OR(#REF!,#REF!,#REF!),I$3*$F2866,""),"n/a")</f>
        <v>n/a</v>
      </c>
      <c r="J2866" s="359" t="str">
        <f>IFERROR(IF(OR(#REF!,#REF!,#REF!),J$3*$F2866,""),"n/a")</f>
        <v>n/a</v>
      </c>
      <c r="K2866" s="359" t="str">
        <f>IFERROR(IF(OR(#REF!,#REF!,#REF!),K$3*$F2866,""),"n/a")</f>
        <v>n/a</v>
      </c>
    </row>
    <row r="2867" spans="1:11" customFormat="1" ht="15.5" x14ac:dyDescent="0.35">
      <c r="A2867" s="373"/>
      <c r="B2867" s="574" t="s">
        <v>3550</v>
      </c>
      <c r="C2867" s="193" t="s">
        <v>3551</v>
      </c>
      <c r="D2867" s="309"/>
      <c r="E2867" s="309"/>
      <c r="F2867" s="393">
        <v>33.08</v>
      </c>
      <c r="G2867" s="358" t="s">
        <v>141</v>
      </c>
      <c r="H2867" s="359" t="str">
        <f>IFERROR(IF(OR(#REF!,#REF!,#REF!),H$3*$F2867,""),"n/a")</f>
        <v>n/a</v>
      </c>
      <c r="I2867" s="359" t="str">
        <f>IFERROR(IF(OR(#REF!,#REF!,#REF!),I$3*$F2867,""),"n/a")</f>
        <v>n/a</v>
      </c>
      <c r="J2867" s="359" t="str">
        <f>IFERROR(IF(OR(#REF!,#REF!,#REF!),J$3*$F2867,""),"n/a")</f>
        <v>n/a</v>
      </c>
      <c r="K2867" s="359" t="str">
        <f>IFERROR(IF(OR(#REF!,#REF!,#REF!),K$3*$F2867,""),"n/a")</f>
        <v>n/a</v>
      </c>
    </row>
    <row r="2868" spans="1:11" customFormat="1" ht="15.5" x14ac:dyDescent="0.35">
      <c r="A2868" s="373"/>
      <c r="B2868" s="574" t="s">
        <v>3552</v>
      </c>
      <c r="C2868" s="193" t="s">
        <v>3553</v>
      </c>
      <c r="D2868" s="309"/>
      <c r="E2868" s="309"/>
      <c r="F2868" s="393">
        <v>33.08</v>
      </c>
      <c r="G2868" s="358" t="s">
        <v>141</v>
      </c>
      <c r="H2868" s="359" t="str">
        <f>IFERROR(IF(OR(#REF!,#REF!,#REF!),H$3*$F2868,""),"n/a")</f>
        <v>n/a</v>
      </c>
      <c r="I2868" s="359" t="str">
        <f>IFERROR(IF(OR(#REF!,#REF!,#REF!),I$3*$F2868,""),"n/a")</f>
        <v>n/a</v>
      </c>
      <c r="J2868" s="359" t="str">
        <f>IFERROR(IF(OR(#REF!,#REF!,#REF!),J$3*$F2868,""),"n/a")</f>
        <v>n/a</v>
      </c>
      <c r="K2868" s="359" t="str">
        <f>IFERROR(IF(OR(#REF!,#REF!,#REF!),K$3*$F2868,""),"n/a")</f>
        <v>n/a</v>
      </c>
    </row>
    <row r="2869" spans="1:11" customFormat="1" ht="15.5" x14ac:dyDescent="0.35">
      <c r="A2869" s="373"/>
      <c r="B2869" s="574" t="s">
        <v>3554</v>
      </c>
      <c r="C2869" s="193" t="s">
        <v>3555</v>
      </c>
      <c r="D2869" s="309"/>
      <c r="E2869" s="309"/>
      <c r="F2869" s="393">
        <v>33.08</v>
      </c>
      <c r="G2869" s="358" t="s">
        <v>141</v>
      </c>
      <c r="H2869" s="359" t="str">
        <f>IFERROR(IF(OR(#REF!,#REF!,#REF!),H$3*$F2869,""),"n/a")</f>
        <v>n/a</v>
      </c>
      <c r="I2869" s="359" t="str">
        <f>IFERROR(IF(OR(#REF!,#REF!,#REF!),I$3*$F2869,""),"n/a")</f>
        <v>n/a</v>
      </c>
      <c r="J2869" s="359" t="str">
        <f>IFERROR(IF(OR(#REF!,#REF!,#REF!),J$3*$F2869,""),"n/a")</f>
        <v>n/a</v>
      </c>
      <c r="K2869" s="359" t="str">
        <f>IFERROR(IF(OR(#REF!,#REF!,#REF!),K$3*$F2869,""),"n/a")</f>
        <v>n/a</v>
      </c>
    </row>
    <row r="2870" spans="1:11" customFormat="1" ht="15.5" x14ac:dyDescent="0.35">
      <c r="A2870" s="373"/>
      <c r="B2870" s="574" t="s">
        <v>3556</v>
      </c>
      <c r="C2870" s="193" t="s">
        <v>3557</v>
      </c>
      <c r="D2870" s="309"/>
      <c r="E2870" s="309"/>
      <c r="F2870" s="393">
        <v>33.08</v>
      </c>
      <c r="G2870" s="358" t="s">
        <v>141</v>
      </c>
      <c r="H2870" s="359" t="str">
        <f>IFERROR(IF(OR(#REF!,#REF!,#REF!),H$3*$F2870,""),"n/a")</f>
        <v>n/a</v>
      </c>
      <c r="I2870" s="359" t="str">
        <f>IFERROR(IF(OR(#REF!,#REF!,#REF!),I$3*$F2870,""),"n/a")</f>
        <v>n/a</v>
      </c>
      <c r="J2870" s="359" t="str">
        <f>IFERROR(IF(OR(#REF!,#REF!,#REF!),J$3*$F2870,""),"n/a")</f>
        <v>n/a</v>
      </c>
      <c r="K2870" s="359" t="str">
        <f>IFERROR(IF(OR(#REF!,#REF!,#REF!),K$3*$F2870,""),"n/a")</f>
        <v>n/a</v>
      </c>
    </row>
    <row r="2871" spans="1:11" customFormat="1" ht="15.5" x14ac:dyDescent="0.35">
      <c r="A2871" s="373"/>
      <c r="B2871" s="574" t="s">
        <v>3558</v>
      </c>
      <c r="C2871" s="193" t="s">
        <v>3559</v>
      </c>
      <c r="D2871" s="309"/>
      <c r="E2871" s="309"/>
      <c r="F2871" s="393">
        <v>33.08</v>
      </c>
      <c r="G2871" s="358" t="s">
        <v>141</v>
      </c>
      <c r="H2871" s="359" t="str">
        <f>IFERROR(IF(OR(#REF!,#REF!,#REF!),H$3*$F2871,""),"n/a")</f>
        <v>n/a</v>
      </c>
      <c r="I2871" s="359" t="str">
        <f>IFERROR(IF(OR(#REF!,#REF!,#REF!),I$3*$F2871,""),"n/a")</f>
        <v>n/a</v>
      </c>
      <c r="J2871" s="359" t="str">
        <f>IFERROR(IF(OR(#REF!,#REF!,#REF!),J$3*$F2871,""),"n/a")</f>
        <v>n/a</v>
      </c>
      <c r="K2871" s="359" t="str">
        <f>IFERROR(IF(OR(#REF!,#REF!,#REF!),K$3*$F2871,""),"n/a")</f>
        <v>n/a</v>
      </c>
    </row>
    <row r="2872" spans="1:11" customFormat="1" ht="15.5" x14ac:dyDescent="0.35">
      <c r="A2872" s="373"/>
      <c r="B2872" s="574" t="s">
        <v>3560</v>
      </c>
      <c r="C2872" s="193" t="s">
        <v>3561</v>
      </c>
      <c r="D2872" s="309"/>
      <c r="E2872" s="309"/>
      <c r="F2872" s="393">
        <v>33.08</v>
      </c>
      <c r="G2872" s="358" t="s">
        <v>141</v>
      </c>
      <c r="H2872" s="359" t="str">
        <f>IFERROR(IF(OR(#REF!,#REF!,#REF!),H$3*$F2872,""),"n/a")</f>
        <v>n/a</v>
      </c>
      <c r="I2872" s="359" t="str">
        <f>IFERROR(IF(OR(#REF!,#REF!,#REF!),I$3*$F2872,""),"n/a")</f>
        <v>n/a</v>
      </c>
      <c r="J2872" s="359" t="str">
        <f>IFERROR(IF(OR(#REF!,#REF!,#REF!),J$3*$F2872,""),"n/a")</f>
        <v>n/a</v>
      </c>
      <c r="K2872" s="359" t="str">
        <f>IFERROR(IF(OR(#REF!,#REF!,#REF!),K$3*$F2872,""),"n/a")</f>
        <v>n/a</v>
      </c>
    </row>
    <row r="2873" spans="1:11" customFormat="1" ht="15.5" x14ac:dyDescent="0.35">
      <c r="A2873" s="373"/>
      <c r="B2873" s="574" t="s">
        <v>3562</v>
      </c>
      <c r="C2873" s="193" t="s">
        <v>3563</v>
      </c>
      <c r="D2873" s="309"/>
      <c r="E2873" s="309"/>
      <c r="F2873" s="393">
        <v>33.08</v>
      </c>
      <c r="G2873" s="358" t="s">
        <v>141</v>
      </c>
      <c r="H2873" s="359" t="str">
        <f>IFERROR(IF(OR(#REF!,#REF!,#REF!),H$3*$F2873,""),"n/a")</f>
        <v>n/a</v>
      </c>
      <c r="I2873" s="359" t="str">
        <f>IFERROR(IF(OR(#REF!,#REF!,#REF!),I$3*$F2873,""),"n/a")</f>
        <v>n/a</v>
      </c>
      <c r="J2873" s="359" t="str">
        <f>IFERROR(IF(OR(#REF!,#REF!,#REF!),J$3*$F2873,""),"n/a")</f>
        <v>n/a</v>
      </c>
      <c r="K2873" s="359" t="str">
        <f>IFERROR(IF(OR(#REF!,#REF!,#REF!),K$3*$F2873,""),"n/a")</f>
        <v>n/a</v>
      </c>
    </row>
    <row r="2874" spans="1:11" customFormat="1" ht="15.5" x14ac:dyDescent="0.35">
      <c r="A2874" s="373"/>
      <c r="B2874" s="574" t="s">
        <v>3564</v>
      </c>
      <c r="C2874" s="193" t="s">
        <v>3565</v>
      </c>
      <c r="D2874" s="309"/>
      <c r="E2874" s="309"/>
      <c r="F2874" s="393">
        <v>33.08</v>
      </c>
      <c r="G2874" s="358" t="s">
        <v>141</v>
      </c>
      <c r="H2874" s="359" t="str">
        <f>IFERROR(IF(OR(#REF!,#REF!,#REF!),H$3*$F2874,""),"n/a")</f>
        <v>n/a</v>
      </c>
      <c r="I2874" s="359" t="str">
        <f>IFERROR(IF(OR(#REF!,#REF!,#REF!),I$3*$F2874,""),"n/a")</f>
        <v>n/a</v>
      </c>
      <c r="J2874" s="359" t="str">
        <f>IFERROR(IF(OR(#REF!,#REF!,#REF!),J$3*$F2874,""),"n/a")</f>
        <v>n/a</v>
      </c>
      <c r="K2874" s="359" t="str">
        <f>IFERROR(IF(OR(#REF!,#REF!,#REF!),K$3*$F2874,""),"n/a")</f>
        <v>n/a</v>
      </c>
    </row>
    <row r="2875" spans="1:11" customFormat="1" ht="15.5" x14ac:dyDescent="0.35">
      <c r="A2875" s="8"/>
      <c r="B2875" s="574" t="s">
        <v>3566</v>
      </c>
      <c r="C2875" s="193" t="s">
        <v>3567</v>
      </c>
      <c r="D2875" s="309"/>
      <c r="E2875" s="309"/>
      <c r="F2875" s="393">
        <v>33.08</v>
      </c>
      <c r="G2875" s="358" t="s">
        <v>141</v>
      </c>
      <c r="H2875" s="359" t="str">
        <f>IFERROR(IF(OR(#REF!,#REF!,#REF!),H$3*$F2875,""),"n/a")</f>
        <v>n/a</v>
      </c>
      <c r="I2875" s="359" t="str">
        <f>IFERROR(IF(OR(#REF!,#REF!,#REF!),I$3*$F2875,""),"n/a")</f>
        <v>n/a</v>
      </c>
      <c r="J2875" s="359" t="str">
        <f>IFERROR(IF(OR(#REF!,#REF!,#REF!),J$3*$F2875,""),"n/a")</f>
        <v>n/a</v>
      </c>
      <c r="K2875" s="359" t="str">
        <f>IFERROR(IF(OR(#REF!,#REF!,#REF!),K$3*$F2875,""),"n/a")</f>
        <v>n/a</v>
      </c>
    </row>
    <row r="2876" spans="1:11" customFormat="1" ht="15.5" x14ac:dyDescent="0.35">
      <c r="A2876" s="373"/>
      <c r="B2876" s="574" t="s">
        <v>3568</v>
      </c>
      <c r="C2876" s="193" t="s">
        <v>3569</v>
      </c>
      <c r="D2876" s="309"/>
      <c r="E2876" s="309"/>
      <c r="F2876" s="393">
        <v>33.08</v>
      </c>
      <c r="G2876" s="358" t="s">
        <v>141</v>
      </c>
      <c r="H2876" s="359" t="str">
        <f>IFERROR(IF(OR(#REF!,#REF!,#REF!),H$3*$F2876,""),"n/a")</f>
        <v>n/a</v>
      </c>
      <c r="I2876" s="359" t="str">
        <f>IFERROR(IF(OR(#REF!,#REF!,#REF!),I$3*$F2876,""),"n/a")</f>
        <v>n/a</v>
      </c>
      <c r="J2876" s="359" t="str">
        <f>IFERROR(IF(OR(#REF!,#REF!,#REF!),J$3*$F2876,""),"n/a")</f>
        <v>n/a</v>
      </c>
      <c r="K2876" s="359" t="str">
        <f>IFERROR(IF(OR(#REF!,#REF!,#REF!),K$3*$F2876,""),"n/a")</f>
        <v>n/a</v>
      </c>
    </row>
    <row r="2877" spans="1:11" customFormat="1" ht="15.5" x14ac:dyDescent="0.35">
      <c r="A2877" s="373"/>
      <c r="B2877" s="574" t="s">
        <v>3570</v>
      </c>
      <c r="C2877" s="193" t="s">
        <v>3571</v>
      </c>
      <c r="D2877" s="309"/>
      <c r="E2877" s="309"/>
      <c r="F2877" s="393">
        <v>33.08</v>
      </c>
      <c r="G2877" s="358" t="s">
        <v>141</v>
      </c>
      <c r="H2877" s="359" t="str">
        <f>IFERROR(IF(OR(#REF!,#REF!,#REF!),H$3*$F2877,""),"n/a")</f>
        <v>n/a</v>
      </c>
      <c r="I2877" s="359" t="str">
        <f>IFERROR(IF(OR(#REF!,#REF!,#REF!),I$3*$F2877,""),"n/a")</f>
        <v>n/a</v>
      </c>
      <c r="J2877" s="359" t="str">
        <f>IFERROR(IF(OR(#REF!,#REF!,#REF!),J$3*$F2877,""),"n/a")</f>
        <v>n/a</v>
      </c>
      <c r="K2877" s="359" t="str">
        <f>IFERROR(IF(OR(#REF!,#REF!,#REF!),K$3*$F2877,""),"n/a")</f>
        <v>n/a</v>
      </c>
    </row>
    <row r="2878" spans="1:11" customFormat="1" ht="15.5" x14ac:dyDescent="0.35">
      <c r="A2878" s="373"/>
      <c r="B2878" s="574" t="s">
        <v>3572</v>
      </c>
      <c r="C2878" s="193" t="s">
        <v>3573</v>
      </c>
      <c r="D2878" s="309"/>
      <c r="E2878" s="309" t="s">
        <v>141</v>
      </c>
      <c r="F2878" s="393">
        <v>33.08</v>
      </c>
      <c r="G2878" s="358" t="s">
        <v>141</v>
      </c>
      <c r="H2878" s="359" t="str">
        <f>IFERROR(IF(OR(#REF!,#REF!,#REF!),H$3*$F2878,""),"n/a")</f>
        <v>n/a</v>
      </c>
      <c r="I2878" s="359" t="str">
        <f>IFERROR(IF(OR(#REF!,#REF!,#REF!),I$3*$F2878,""),"n/a")</f>
        <v>n/a</v>
      </c>
      <c r="J2878" s="359" t="str">
        <f>IFERROR(IF(OR(#REF!,#REF!,#REF!),J$3*$F2878,""),"n/a")</f>
        <v>n/a</v>
      </c>
      <c r="K2878" s="359" t="str">
        <f>IFERROR(IF(OR(#REF!,#REF!,#REF!),K$3*$F2878,""),"n/a")</f>
        <v>n/a</v>
      </c>
    </row>
    <row r="2879" spans="1:11" customFormat="1" ht="16" thickBot="1" x14ac:dyDescent="0.4">
      <c r="A2879" s="192"/>
      <c r="B2879" s="221" t="s">
        <v>3574</v>
      </c>
      <c r="C2879" s="247" t="s">
        <v>3575</v>
      </c>
      <c r="D2879" s="222"/>
      <c r="E2879" s="222" t="s">
        <v>141</v>
      </c>
      <c r="F2879" s="274">
        <v>33.08</v>
      </c>
      <c r="G2879" s="358" t="s">
        <v>141</v>
      </c>
      <c r="H2879" s="359" t="str">
        <f>IFERROR(IF(OR(#REF!,#REF!,#REF!),H$3*$F2879,""),"n/a")</f>
        <v>n/a</v>
      </c>
      <c r="I2879" s="359" t="str">
        <f>IFERROR(IF(OR(#REF!,#REF!,#REF!),I$3*$F2879,""),"n/a")</f>
        <v>n/a</v>
      </c>
      <c r="J2879" s="359" t="str">
        <f>IFERROR(IF(OR(#REF!,#REF!,#REF!),J$3*$F2879,""),"n/a")</f>
        <v>n/a</v>
      </c>
      <c r="K2879" s="359" t="str">
        <f>IFERROR(IF(OR(#REF!,#REF!,#REF!),K$3*$F2879,""),"n/a")</f>
        <v>n/a</v>
      </c>
    </row>
    <row r="2880" spans="1:11" customFormat="1" ht="16" thickBot="1" x14ac:dyDescent="0.4">
      <c r="A2880" s="10"/>
      <c r="B2880" s="68" t="s">
        <v>3576</v>
      </c>
      <c r="C2880" s="163" t="s">
        <v>3577</v>
      </c>
      <c r="D2880" s="26"/>
      <c r="E2880" s="26"/>
      <c r="F2880" s="275">
        <v>33.08</v>
      </c>
      <c r="G2880" s="358" t="s">
        <v>141</v>
      </c>
      <c r="H2880" s="359" t="str">
        <f>IFERROR(IF(OR(#REF!,#REF!,#REF!),H$3*$F2880,""),"n/a")</f>
        <v>n/a</v>
      </c>
      <c r="I2880" s="359" t="str">
        <f>IFERROR(IF(OR(#REF!,#REF!,#REF!),I$3*$F2880,""),"n/a")</f>
        <v>n/a</v>
      </c>
      <c r="J2880" s="359" t="str">
        <f>IFERROR(IF(OR(#REF!,#REF!,#REF!),J$3*$F2880,""),"n/a")</f>
        <v>n/a</v>
      </c>
      <c r="K2880" s="359" t="str">
        <f>IFERROR(IF(OR(#REF!,#REF!,#REF!),K$3*$F2880,""),"n/a")</f>
        <v>n/a</v>
      </c>
    </row>
    <row r="2881" spans="1:11" customFormat="1" ht="15.5" x14ac:dyDescent="0.35">
      <c r="A2881" s="71"/>
      <c r="B2881" s="16" t="s">
        <v>3578</v>
      </c>
      <c r="C2881" s="517" t="s">
        <v>3579</v>
      </c>
      <c r="D2881" s="18"/>
      <c r="E2881" s="18" t="s">
        <v>141</v>
      </c>
      <c r="F2881" s="276">
        <v>33.08</v>
      </c>
      <c r="G2881" s="358" t="s">
        <v>141</v>
      </c>
      <c r="H2881" s="359" t="str">
        <f>IFERROR(IF(OR(#REF!,#REF!,#REF!),H$3*$F2881,""),"n/a")</f>
        <v>n/a</v>
      </c>
      <c r="I2881" s="359" t="str">
        <f>IFERROR(IF(OR(#REF!,#REF!,#REF!),I$3*$F2881,""),"n/a")</f>
        <v>n/a</v>
      </c>
      <c r="J2881" s="359" t="str">
        <f>IFERROR(IF(OR(#REF!,#REF!,#REF!),J$3*$F2881,""),"n/a")</f>
        <v>n/a</v>
      </c>
      <c r="K2881" s="359" t="str">
        <f>IFERROR(IF(OR(#REF!,#REF!,#REF!),K$3*$F2881,""),"n/a")</f>
        <v>n/a</v>
      </c>
    </row>
    <row r="2882" spans="1:11" customFormat="1" ht="15.5" x14ac:dyDescent="0.35">
      <c r="A2882" s="373"/>
      <c r="B2882" s="574" t="s">
        <v>3580</v>
      </c>
      <c r="C2882" s="193" t="s">
        <v>3581</v>
      </c>
      <c r="D2882" s="309"/>
      <c r="E2882" s="309"/>
      <c r="F2882" s="393">
        <v>33.08</v>
      </c>
      <c r="G2882" s="358" t="s">
        <v>141</v>
      </c>
      <c r="H2882" s="359" t="str">
        <f>IFERROR(IF(OR(#REF!,#REF!,#REF!),H$3*$F2882,""),"n/a")</f>
        <v>n/a</v>
      </c>
      <c r="I2882" s="359" t="str">
        <f>IFERROR(IF(OR(#REF!,#REF!,#REF!),I$3*$F2882,""),"n/a")</f>
        <v>n/a</v>
      </c>
      <c r="J2882" s="359" t="str">
        <f>IFERROR(IF(OR(#REF!,#REF!,#REF!),J$3*$F2882,""),"n/a")</f>
        <v>n/a</v>
      </c>
      <c r="K2882" s="359" t="str">
        <f>IFERROR(IF(OR(#REF!,#REF!,#REF!),K$3*$F2882,""),"n/a")</f>
        <v>n/a</v>
      </c>
    </row>
    <row r="2883" spans="1:11" customFormat="1" ht="15.5" x14ac:dyDescent="0.35">
      <c r="A2883" s="373"/>
      <c r="B2883" s="574" t="s">
        <v>3582</v>
      </c>
      <c r="C2883" s="193" t="s">
        <v>3583</v>
      </c>
      <c r="D2883" s="309"/>
      <c r="E2883" s="309" t="s">
        <v>141</v>
      </c>
      <c r="F2883" s="393">
        <v>33.08</v>
      </c>
      <c r="G2883" s="358" t="s">
        <v>141</v>
      </c>
      <c r="H2883" s="359" t="str">
        <f>IFERROR(IF(OR(#REF!,#REF!,#REF!),H$3*$F2883,""),"n/a")</f>
        <v>n/a</v>
      </c>
      <c r="I2883" s="359" t="str">
        <f>IFERROR(IF(OR(#REF!,#REF!,#REF!),I$3*$F2883,""),"n/a")</f>
        <v>n/a</v>
      </c>
      <c r="J2883" s="359" t="str">
        <f>IFERROR(IF(OR(#REF!,#REF!,#REF!),J$3*$F2883,""),"n/a")</f>
        <v>n/a</v>
      </c>
      <c r="K2883" s="359" t="str">
        <f>IFERROR(IF(OR(#REF!,#REF!,#REF!),K$3*$F2883,""),"n/a")</f>
        <v>n/a</v>
      </c>
    </row>
    <row r="2884" spans="1:11" customFormat="1" ht="15.5" x14ac:dyDescent="0.35">
      <c r="A2884" s="373" t="s">
        <v>3584</v>
      </c>
      <c r="B2884" s="574" t="s">
        <v>3585</v>
      </c>
      <c r="C2884" s="193" t="s">
        <v>3586</v>
      </c>
      <c r="D2884" s="309"/>
      <c r="E2884" s="309"/>
      <c r="F2884" s="393">
        <v>9.92</v>
      </c>
      <c r="G2884" s="358" t="s">
        <v>141</v>
      </c>
      <c r="H2884" s="359" t="str">
        <f>IFERROR(IF(OR(#REF!,#REF!,#REF!),H$3*$F2884,""),"n/a")</f>
        <v>n/a</v>
      </c>
      <c r="I2884" s="359" t="str">
        <f>IFERROR(IF(OR(#REF!,#REF!,#REF!),I$3*$F2884,""),"n/a")</f>
        <v>n/a</v>
      </c>
      <c r="J2884" s="359" t="str">
        <f>IFERROR(IF(OR(#REF!,#REF!,#REF!),J$3*$F2884,""),"n/a")</f>
        <v>n/a</v>
      </c>
      <c r="K2884" s="359" t="str">
        <f>IFERROR(IF(OR(#REF!,#REF!,#REF!),K$3*$F2884,""),"n/a")</f>
        <v>n/a</v>
      </c>
    </row>
    <row r="2885" spans="1:11" customFormat="1" ht="15.5" x14ac:dyDescent="0.35">
      <c r="A2885" s="373"/>
      <c r="B2885" s="574" t="s">
        <v>3587</v>
      </c>
      <c r="C2885" s="193" t="s">
        <v>3588</v>
      </c>
      <c r="D2885" s="309"/>
      <c r="E2885" s="309"/>
      <c r="F2885" s="393">
        <v>9.92</v>
      </c>
      <c r="G2885" s="358" t="s">
        <v>141</v>
      </c>
      <c r="H2885" s="359" t="str">
        <f>IFERROR(IF(OR(#REF!,#REF!,#REF!),H$3*$F2885,""),"n/a")</f>
        <v>n/a</v>
      </c>
      <c r="I2885" s="359" t="str">
        <f>IFERROR(IF(OR(#REF!,#REF!,#REF!),I$3*$F2885,""),"n/a")</f>
        <v>n/a</v>
      </c>
      <c r="J2885" s="359" t="str">
        <f>IFERROR(IF(OR(#REF!,#REF!,#REF!),J$3*$F2885,""),"n/a")</f>
        <v>n/a</v>
      </c>
      <c r="K2885" s="359" t="str">
        <f>IFERROR(IF(OR(#REF!,#REF!,#REF!),K$3*$F2885,""),"n/a")</f>
        <v>n/a</v>
      </c>
    </row>
    <row r="2886" spans="1:11" customFormat="1" ht="15.5" x14ac:dyDescent="0.35">
      <c r="A2886" s="373"/>
      <c r="B2886" s="574" t="s">
        <v>3589</v>
      </c>
      <c r="C2886" s="193" t="s">
        <v>3590</v>
      </c>
      <c r="D2886" s="309"/>
      <c r="E2886" s="309"/>
      <c r="F2886" s="393">
        <v>9.92</v>
      </c>
      <c r="G2886" s="358" t="s">
        <v>141</v>
      </c>
      <c r="H2886" s="359" t="str">
        <f>IFERROR(IF(OR(#REF!,#REF!,#REF!),H$3*$F2886,""),"n/a")</f>
        <v>n/a</v>
      </c>
      <c r="I2886" s="359" t="str">
        <f>IFERROR(IF(OR(#REF!,#REF!,#REF!),I$3*$F2886,""),"n/a")</f>
        <v>n/a</v>
      </c>
      <c r="J2886" s="359" t="str">
        <f>IFERROR(IF(OR(#REF!,#REF!,#REF!),J$3*$F2886,""),"n/a")</f>
        <v>n/a</v>
      </c>
      <c r="K2886" s="359" t="str">
        <f>IFERROR(IF(OR(#REF!,#REF!,#REF!),K$3*$F2886,""),"n/a")</f>
        <v>n/a</v>
      </c>
    </row>
    <row r="2887" spans="1:11" customFormat="1" ht="15.5" x14ac:dyDescent="0.35">
      <c r="A2887" s="373"/>
      <c r="B2887" s="574" t="s">
        <v>3591</v>
      </c>
      <c r="C2887" s="193" t="s">
        <v>3592</v>
      </c>
      <c r="D2887" s="309"/>
      <c r="E2887" s="309"/>
      <c r="F2887" s="393">
        <v>9.92</v>
      </c>
      <c r="G2887" s="358" t="s">
        <v>141</v>
      </c>
      <c r="H2887" s="359" t="str">
        <f>IFERROR(IF(OR(#REF!,#REF!,#REF!),H$3*$F2887,""),"n/a")</f>
        <v>n/a</v>
      </c>
      <c r="I2887" s="359" t="str">
        <f>IFERROR(IF(OR(#REF!,#REF!,#REF!),I$3*$F2887,""),"n/a")</f>
        <v>n/a</v>
      </c>
      <c r="J2887" s="359" t="str">
        <f>IFERROR(IF(OR(#REF!,#REF!,#REF!),J$3*$F2887,""),"n/a")</f>
        <v>n/a</v>
      </c>
      <c r="K2887" s="359" t="str">
        <f>IFERROR(IF(OR(#REF!,#REF!,#REF!),K$3*$F2887,""),"n/a")</f>
        <v>n/a</v>
      </c>
    </row>
    <row r="2888" spans="1:11" customFormat="1" ht="15.5" x14ac:dyDescent="0.35">
      <c r="A2888" s="373"/>
      <c r="B2888" s="574" t="s">
        <v>3593</v>
      </c>
      <c r="C2888" s="193" t="s">
        <v>3594</v>
      </c>
      <c r="D2888" s="309"/>
      <c r="E2888" s="309"/>
      <c r="F2888" s="393">
        <v>9.92</v>
      </c>
      <c r="G2888" s="358" t="s">
        <v>141</v>
      </c>
      <c r="H2888" s="359" t="str">
        <f>IFERROR(IF(OR(#REF!,#REF!,#REF!),H$3*$F2888,""),"n/a")</f>
        <v>n/a</v>
      </c>
      <c r="I2888" s="359" t="str">
        <f>IFERROR(IF(OR(#REF!,#REF!,#REF!),I$3*$F2888,""),"n/a")</f>
        <v>n/a</v>
      </c>
      <c r="J2888" s="359" t="str">
        <f>IFERROR(IF(OR(#REF!,#REF!,#REF!),J$3*$F2888,""),"n/a")</f>
        <v>n/a</v>
      </c>
      <c r="K2888" s="359" t="str">
        <f>IFERROR(IF(OR(#REF!,#REF!,#REF!),K$3*$F2888,""),"n/a")</f>
        <v>n/a</v>
      </c>
    </row>
    <row r="2889" spans="1:11" customFormat="1" ht="15.5" x14ac:dyDescent="0.35">
      <c r="A2889" s="373"/>
      <c r="B2889" s="574" t="s">
        <v>8225</v>
      </c>
      <c r="C2889" s="193" t="s">
        <v>7263</v>
      </c>
      <c r="D2889" s="309"/>
      <c r="E2889" s="309"/>
      <c r="F2889" s="393">
        <v>9.92</v>
      </c>
      <c r="G2889" s="358" t="s">
        <v>141</v>
      </c>
      <c r="H2889" s="359" t="str">
        <f>IFERROR(IF(OR(#REF!,#REF!,#REF!),H$3*$F2889,""),"n/a")</f>
        <v>n/a</v>
      </c>
      <c r="I2889" s="359" t="str">
        <f>IFERROR(IF(OR(#REF!,#REF!,#REF!),I$3*$F2889,""),"n/a")</f>
        <v>n/a</v>
      </c>
      <c r="J2889" s="359" t="str">
        <f>IFERROR(IF(OR(#REF!,#REF!,#REF!),J$3*$F2889,""),"n/a")</f>
        <v>n/a</v>
      </c>
      <c r="K2889" s="359" t="str">
        <f>IFERROR(IF(OR(#REF!,#REF!,#REF!),K$3*$F2889,""),"n/a")</f>
        <v>n/a</v>
      </c>
    </row>
    <row r="2890" spans="1:11" customFormat="1" ht="15.5" x14ac:dyDescent="0.35">
      <c r="A2890" s="373"/>
      <c r="B2890" s="574" t="s">
        <v>3595</v>
      </c>
      <c r="C2890" s="653" t="s">
        <v>3596</v>
      </c>
      <c r="D2890" s="309"/>
      <c r="E2890" s="309" t="s">
        <v>141</v>
      </c>
      <c r="F2890" s="393">
        <v>9.92</v>
      </c>
      <c r="G2890" s="358" t="s">
        <v>141</v>
      </c>
      <c r="H2890" s="359" t="str">
        <f>IFERROR(IF(OR(#REF!,#REF!,#REF!),H$3*$F2890,""),"n/a")</f>
        <v>n/a</v>
      </c>
      <c r="I2890" s="359" t="str">
        <f>IFERROR(IF(OR(#REF!,#REF!,#REF!),I$3*$F2890,""),"n/a")</f>
        <v>n/a</v>
      </c>
      <c r="J2890" s="359" t="str">
        <f>IFERROR(IF(OR(#REF!,#REF!,#REF!),J$3*$F2890,""),"n/a")</f>
        <v>n/a</v>
      </c>
      <c r="K2890" s="359" t="str">
        <f>IFERROR(IF(OR(#REF!,#REF!,#REF!),K$3*$F2890,""),"n/a")</f>
        <v>n/a</v>
      </c>
    </row>
    <row r="2891" spans="1:11" customFormat="1" ht="15.5" x14ac:dyDescent="0.35">
      <c r="A2891" s="373"/>
      <c r="B2891" s="574" t="s">
        <v>3597</v>
      </c>
      <c r="C2891" s="193" t="s">
        <v>3598</v>
      </c>
      <c r="D2891" s="309"/>
      <c r="E2891" s="309" t="s">
        <v>141</v>
      </c>
      <c r="F2891" s="393">
        <v>9.92</v>
      </c>
      <c r="G2891" s="358" t="s">
        <v>141</v>
      </c>
      <c r="H2891" s="359" t="str">
        <f>IFERROR(IF(OR(#REF!,#REF!,#REF!),H$3*$F2891,""),"n/a")</f>
        <v>n/a</v>
      </c>
      <c r="I2891" s="359" t="str">
        <f>IFERROR(IF(OR(#REF!,#REF!,#REF!),I$3*$F2891,""),"n/a")</f>
        <v>n/a</v>
      </c>
      <c r="J2891" s="359" t="str">
        <f>IFERROR(IF(OR(#REF!,#REF!,#REF!),J$3*$F2891,""),"n/a")</f>
        <v>n/a</v>
      </c>
      <c r="K2891" s="359" t="str">
        <f>IFERROR(IF(OR(#REF!,#REF!,#REF!),K$3*$F2891,""),"n/a")</f>
        <v>n/a</v>
      </c>
    </row>
    <row r="2892" spans="1:11" customFormat="1" ht="15.5" x14ac:dyDescent="0.35">
      <c r="A2892" s="373"/>
      <c r="B2892" s="574" t="s">
        <v>3599</v>
      </c>
      <c r="C2892" s="193" t="s">
        <v>3600</v>
      </c>
      <c r="D2892" s="309"/>
      <c r="E2892" s="309" t="s">
        <v>141</v>
      </c>
      <c r="F2892" s="393">
        <v>9.92</v>
      </c>
      <c r="G2892" s="358" t="s">
        <v>141</v>
      </c>
      <c r="H2892" s="359" t="str">
        <f>IFERROR(IF(OR(#REF!,#REF!,#REF!),H$3*$F2892,""),"n/a")</f>
        <v>n/a</v>
      </c>
      <c r="I2892" s="359" t="str">
        <f>IFERROR(IF(OR(#REF!,#REF!,#REF!),I$3*$F2892,""),"n/a")</f>
        <v>n/a</v>
      </c>
      <c r="J2892" s="359" t="str">
        <f>IFERROR(IF(OR(#REF!,#REF!,#REF!),J$3*$F2892,""),"n/a")</f>
        <v>n/a</v>
      </c>
      <c r="K2892" s="359" t="str">
        <f>IFERROR(IF(OR(#REF!,#REF!,#REF!),K$3*$F2892,""),"n/a")</f>
        <v>n/a</v>
      </c>
    </row>
    <row r="2893" spans="1:11" customFormat="1" ht="15.5" x14ac:dyDescent="0.35">
      <c r="A2893" s="373"/>
      <c r="B2893" s="574" t="s">
        <v>3601</v>
      </c>
      <c r="C2893" s="193" t="s">
        <v>3602</v>
      </c>
      <c r="D2893" s="309"/>
      <c r="E2893" s="309" t="s">
        <v>141</v>
      </c>
      <c r="F2893" s="393">
        <v>9.92</v>
      </c>
      <c r="G2893" s="358" t="s">
        <v>141</v>
      </c>
      <c r="H2893" s="359" t="str">
        <f>IFERROR(IF(OR(#REF!,#REF!,#REF!),H$3*$F2893,""),"n/a")</f>
        <v>n/a</v>
      </c>
      <c r="I2893" s="359" t="str">
        <f>IFERROR(IF(OR(#REF!,#REF!,#REF!),I$3*$F2893,""),"n/a")</f>
        <v>n/a</v>
      </c>
      <c r="J2893" s="359" t="str">
        <f>IFERROR(IF(OR(#REF!,#REF!,#REF!),J$3*$F2893,""),"n/a")</f>
        <v>n/a</v>
      </c>
      <c r="K2893" s="359" t="str">
        <f>IFERROR(IF(OR(#REF!,#REF!,#REF!),K$3*$F2893,""),"n/a")</f>
        <v>n/a</v>
      </c>
    </row>
    <row r="2894" spans="1:11" customFormat="1" ht="15.5" x14ac:dyDescent="0.35">
      <c r="A2894" s="373" t="s">
        <v>8226</v>
      </c>
      <c r="B2894" s="574" t="s">
        <v>3603</v>
      </c>
      <c r="C2894" s="193" t="s">
        <v>3604</v>
      </c>
      <c r="D2894" s="309"/>
      <c r="E2894" s="309"/>
      <c r="F2894" s="393">
        <v>65.069999999999993</v>
      </c>
      <c r="G2894" s="358" t="s">
        <v>141</v>
      </c>
      <c r="H2894" s="359" t="str">
        <f>IFERROR(IF(OR(#REF!,#REF!,#REF!),H$3*$F2894,""),"n/a")</f>
        <v>n/a</v>
      </c>
      <c r="I2894" s="359" t="str">
        <f>IFERROR(IF(OR(#REF!,#REF!,#REF!),I$3*$F2894,""),"n/a")</f>
        <v>n/a</v>
      </c>
      <c r="J2894" s="359" t="str">
        <f>IFERROR(IF(OR(#REF!,#REF!,#REF!),J$3*$F2894,""),"n/a")</f>
        <v>n/a</v>
      </c>
      <c r="K2894" s="359" t="str">
        <f>IFERROR(IF(OR(#REF!,#REF!,#REF!),K$3*$F2894,""),"n/a")</f>
        <v>n/a</v>
      </c>
    </row>
    <row r="2895" spans="1:11" customFormat="1" ht="15.5" x14ac:dyDescent="0.35">
      <c r="A2895" s="373"/>
      <c r="B2895" s="574" t="s">
        <v>3605</v>
      </c>
      <c r="C2895" s="193" t="s">
        <v>3606</v>
      </c>
      <c r="D2895" s="309"/>
      <c r="E2895" s="309"/>
      <c r="F2895" s="393">
        <v>65.069999999999993</v>
      </c>
      <c r="G2895" s="358" t="s">
        <v>141</v>
      </c>
      <c r="H2895" s="359" t="str">
        <f>IFERROR(IF(OR(#REF!,#REF!,#REF!),H$3*$F2895,""),"n/a")</f>
        <v>n/a</v>
      </c>
      <c r="I2895" s="359" t="str">
        <f>IFERROR(IF(OR(#REF!,#REF!,#REF!),I$3*$F2895,""),"n/a")</f>
        <v>n/a</v>
      </c>
      <c r="J2895" s="359" t="str">
        <f>IFERROR(IF(OR(#REF!,#REF!,#REF!),J$3*$F2895,""),"n/a")</f>
        <v>n/a</v>
      </c>
      <c r="K2895" s="359" t="str">
        <f>IFERROR(IF(OR(#REF!,#REF!,#REF!),K$3*$F2895,""),"n/a")</f>
        <v>n/a</v>
      </c>
    </row>
    <row r="2896" spans="1:11" customFormat="1" ht="15.5" x14ac:dyDescent="0.35">
      <c r="A2896" s="373"/>
      <c r="B2896" s="574" t="s">
        <v>3607</v>
      </c>
      <c r="C2896" s="193" t="s">
        <v>3608</v>
      </c>
      <c r="D2896" s="309"/>
      <c r="E2896" s="309"/>
      <c r="F2896" s="393">
        <v>65.069999999999993</v>
      </c>
      <c r="G2896" s="358" t="s">
        <v>141</v>
      </c>
      <c r="H2896" s="359" t="str">
        <f>IFERROR(IF(OR(#REF!,#REF!,#REF!),H$3*$F2896,""),"n/a")</f>
        <v>n/a</v>
      </c>
      <c r="I2896" s="359" t="str">
        <f>IFERROR(IF(OR(#REF!,#REF!,#REF!),I$3*$F2896,""),"n/a")</f>
        <v>n/a</v>
      </c>
      <c r="J2896" s="359" t="str">
        <f>IFERROR(IF(OR(#REF!,#REF!,#REF!),J$3*$F2896,""),"n/a")</f>
        <v>n/a</v>
      </c>
      <c r="K2896" s="359" t="str">
        <f>IFERROR(IF(OR(#REF!,#REF!,#REF!),K$3*$F2896,""),"n/a")</f>
        <v>n/a</v>
      </c>
    </row>
    <row r="2897" spans="1:11" customFormat="1" ht="15.5" x14ac:dyDescent="0.35">
      <c r="A2897" s="373"/>
      <c r="B2897" s="574" t="s">
        <v>3609</v>
      </c>
      <c r="C2897" s="193" t="s">
        <v>3610</v>
      </c>
      <c r="D2897" s="309"/>
      <c r="E2897" s="309"/>
      <c r="F2897" s="393">
        <v>65.069999999999993</v>
      </c>
      <c r="G2897" s="358" t="s">
        <v>141</v>
      </c>
      <c r="H2897" s="359" t="str">
        <f>IFERROR(IF(OR(#REF!,#REF!,#REF!),H$3*$F2897,""),"n/a")</f>
        <v>n/a</v>
      </c>
      <c r="I2897" s="359" t="str">
        <f>IFERROR(IF(OR(#REF!,#REF!,#REF!),I$3*$F2897,""),"n/a")</f>
        <v>n/a</v>
      </c>
      <c r="J2897" s="359" t="str">
        <f>IFERROR(IF(OR(#REF!,#REF!,#REF!),J$3*$F2897,""),"n/a")</f>
        <v>n/a</v>
      </c>
      <c r="K2897" s="359" t="str">
        <f>IFERROR(IF(OR(#REF!,#REF!,#REF!),K$3*$F2897,""),"n/a")</f>
        <v>n/a</v>
      </c>
    </row>
    <row r="2898" spans="1:11" customFormat="1" ht="15.5" x14ac:dyDescent="0.35">
      <c r="A2898" s="373"/>
      <c r="B2898" s="574" t="s">
        <v>3611</v>
      </c>
      <c r="C2898" s="193" t="s">
        <v>3612</v>
      </c>
      <c r="D2898" s="309"/>
      <c r="E2898" s="309"/>
      <c r="F2898" s="393">
        <v>65.069999999999993</v>
      </c>
      <c r="G2898" s="358" t="s">
        <v>141</v>
      </c>
      <c r="H2898" s="359" t="str">
        <f>IFERROR(IF(OR(#REF!,#REF!,#REF!),H$3*$F2898,""),"n/a")</f>
        <v>n/a</v>
      </c>
      <c r="I2898" s="359" t="str">
        <f>IFERROR(IF(OR(#REF!,#REF!,#REF!),I$3*$F2898,""),"n/a")</f>
        <v>n/a</v>
      </c>
      <c r="J2898" s="359" t="str">
        <f>IFERROR(IF(OR(#REF!,#REF!,#REF!),J$3*$F2898,""),"n/a")</f>
        <v>n/a</v>
      </c>
      <c r="K2898" s="359" t="str">
        <f>IFERROR(IF(OR(#REF!,#REF!,#REF!),K$3*$F2898,""),"n/a")</f>
        <v>n/a</v>
      </c>
    </row>
    <row r="2899" spans="1:11" customFormat="1" ht="15.5" x14ac:dyDescent="0.35">
      <c r="A2899" s="373"/>
      <c r="B2899" s="574" t="s">
        <v>3613</v>
      </c>
      <c r="C2899" s="193" t="s">
        <v>3614</v>
      </c>
      <c r="D2899" s="309"/>
      <c r="E2899" s="309"/>
      <c r="F2899" s="393">
        <v>65.069999999999993</v>
      </c>
      <c r="G2899" s="358" t="s">
        <v>141</v>
      </c>
      <c r="H2899" s="359" t="str">
        <f>IFERROR(IF(OR(#REF!,#REF!,#REF!),H$3*$F2899,""),"n/a")</f>
        <v>n/a</v>
      </c>
      <c r="I2899" s="359" t="str">
        <f>IFERROR(IF(OR(#REF!,#REF!,#REF!),I$3*$F2899,""),"n/a")</f>
        <v>n/a</v>
      </c>
      <c r="J2899" s="359" t="str">
        <f>IFERROR(IF(OR(#REF!,#REF!,#REF!),J$3*$F2899,""),"n/a")</f>
        <v>n/a</v>
      </c>
      <c r="K2899" s="359" t="str">
        <f>IFERROR(IF(OR(#REF!,#REF!,#REF!),K$3*$F2899,""),"n/a")</f>
        <v>n/a</v>
      </c>
    </row>
    <row r="2900" spans="1:11" customFormat="1" ht="15.5" x14ac:dyDescent="0.35">
      <c r="A2900" s="373"/>
      <c r="B2900" s="574" t="s">
        <v>3615</v>
      </c>
      <c r="C2900" s="193" t="s">
        <v>3616</v>
      </c>
      <c r="D2900" s="309"/>
      <c r="E2900" s="309"/>
      <c r="F2900" s="393">
        <v>65.069999999999993</v>
      </c>
      <c r="G2900" s="358" t="s">
        <v>141</v>
      </c>
      <c r="H2900" s="359" t="str">
        <f>IFERROR(IF(OR(#REF!,#REF!,#REF!),H$3*$F2900,""),"n/a")</f>
        <v>n/a</v>
      </c>
      <c r="I2900" s="359" t="str">
        <f>IFERROR(IF(OR(#REF!,#REF!,#REF!),I$3*$F2900,""),"n/a")</f>
        <v>n/a</v>
      </c>
      <c r="J2900" s="359" t="str">
        <f>IFERROR(IF(OR(#REF!,#REF!,#REF!),J$3*$F2900,""),"n/a")</f>
        <v>n/a</v>
      </c>
      <c r="K2900" s="359" t="str">
        <f>IFERROR(IF(OR(#REF!,#REF!,#REF!),K$3*$F2900,""),"n/a")</f>
        <v>n/a</v>
      </c>
    </row>
    <row r="2901" spans="1:11" customFormat="1" ht="15.5" x14ac:dyDescent="0.35">
      <c r="A2901" s="373"/>
      <c r="B2901" s="574" t="s">
        <v>3617</v>
      </c>
      <c r="C2901" s="193" t="s">
        <v>3618</v>
      </c>
      <c r="D2901" s="309"/>
      <c r="E2901" s="309"/>
      <c r="F2901" s="393">
        <v>65.069999999999993</v>
      </c>
      <c r="G2901" s="358" t="s">
        <v>141</v>
      </c>
      <c r="H2901" s="359" t="str">
        <f>IFERROR(IF(OR(#REF!,#REF!,#REF!),H$3*$F2901,""),"n/a")</f>
        <v>n/a</v>
      </c>
      <c r="I2901" s="359" t="str">
        <f>IFERROR(IF(OR(#REF!,#REF!,#REF!),I$3*$F2901,""),"n/a")</f>
        <v>n/a</v>
      </c>
      <c r="J2901" s="359" t="str">
        <f>IFERROR(IF(OR(#REF!,#REF!,#REF!),J$3*$F2901,""),"n/a")</f>
        <v>n/a</v>
      </c>
      <c r="K2901" s="359" t="str">
        <f>IFERROR(IF(OR(#REF!,#REF!,#REF!),K$3*$F2901,""),"n/a")</f>
        <v>n/a</v>
      </c>
    </row>
    <row r="2902" spans="1:11" customFormat="1" ht="15.5" x14ac:dyDescent="0.35">
      <c r="A2902" s="373"/>
      <c r="B2902" s="574" t="s">
        <v>3619</v>
      </c>
      <c r="C2902" s="193" t="s">
        <v>3620</v>
      </c>
      <c r="D2902" s="309"/>
      <c r="E2902" s="309"/>
      <c r="F2902" s="393">
        <v>65.069999999999993</v>
      </c>
      <c r="G2902" s="358" t="s">
        <v>141</v>
      </c>
      <c r="H2902" s="359" t="str">
        <f>IFERROR(IF(OR(#REF!,#REF!,#REF!),H$3*$F2902,""),"n/a")</f>
        <v>n/a</v>
      </c>
      <c r="I2902" s="359" t="str">
        <f>IFERROR(IF(OR(#REF!,#REF!,#REF!),I$3*$F2902,""),"n/a")</f>
        <v>n/a</v>
      </c>
      <c r="J2902" s="359" t="str">
        <f>IFERROR(IF(OR(#REF!,#REF!,#REF!),J$3*$F2902,""),"n/a")</f>
        <v>n/a</v>
      </c>
      <c r="K2902" s="359" t="str">
        <f>IFERROR(IF(OR(#REF!,#REF!,#REF!),K$3*$F2902,""),"n/a")</f>
        <v>n/a</v>
      </c>
    </row>
    <row r="2903" spans="1:11" customFormat="1" ht="15.5" x14ac:dyDescent="0.35">
      <c r="A2903" s="373"/>
      <c r="B2903" s="574" t="s">
        <v>3621</v>
      </c>
      <c r="C2903" s="193" t="s">
        <v>3622</v>
      </c>
      <c r="D2903" s="309"/>
      <c r="E2903" s="309"/>
      <c r="F2903" s="393">
        <v>65.069999999999993</v>
      </c>
      <c r="G2903" s="358" t="s">
        <v>141</v>
      </c>
      <c r="H2903" s="359" t="str">
        <f>IFERROR(IF(OR(#REF!,#REF!,#REF!),H$3*$F2903,""),"n/a")</f>
        <v>n/a</v>
      </c>
      <c r="I2903" s="359" t="str">
        <f>IFERROR(IF(OR(#REF!,#REF!,#REF!),I$3*$F2903,""),"n/a")</f>
        <v>n/a</v>
      </c>
      <c r="J2903" s="359" t="str">
        <f>IFERROR(IF(OR(#REF!,#REF!,#REF!),J$3*$F2903,""),"n/a")</f>
        <v>n/a</v>
      </c>
      <c r="K2903" s="359" t="str">
        <f>IFERROR(IF(OR(#REF!,#REF!,#REF!),K$3*$F2903,""),"n/a")</f>
        <v>n/a</v>
      </c>
    </row>
    <row r="2904" spans="1:11" customFormat="1" ht="15.5" x14ac:dyDescent="0.35">
      <c r="A2904" s="373"/>
      <c r="B2904" s="574" t="s">
        <v>3623</v>
      </c>
      <c r="C2904" s="193" t="s">
        <v>3624</v>
      </c>
      <c r="D2904" s="309"/>
      <c r="E2904" s="309"/>
      <c r="F2904" s="393">
        <v>65.069999999999993</v>
      </c>
      <c r="G2904" s="358" t="s">
        <v>141</v>
      </c>
      <c r="H2904" s="359" t="str">
        <f>IFERROR(IF(OR(#REF!,#REF!,#REF!),H$3*$F2904,""),"n/a")</f>
        <v>n/a</v>
      </c>
      <c r="I2904" s="359" t="str">
        <f>IFERROR(IF(OR(#REF!,#REF!,#REF!),I$3*$F2904,""),"n/a")</f>
        <v>n/a</v>
      </c>
      <c r="J2904" s="359" t="str">
        <f>IFERROR(IF(OR(#REF!,#REF!,#REF!),J$3*$F2904,""),"n/a")</f>
        <v>n/a</v>
      </c>
      <c r="K2904" s="359" t="str">
        <f>IFERROR(IF(OR(#REF!,#REF!,#REF!),K$3*$F2904,""),"n/a")</f>
        <v>n/a</v>
      </c>
    </row>
    <row r="2905" spans="1:11" customFormat="1" ht="15.5" x14ac:dyDescent="0.35">
      <c r="A2905" s="373"/>
      <c r="B2905" s="574" t="s">
        <v>3625</v>
      </c>
      <c r="C2905" s="193" t="s">
        <v>3626</v>
      </c>
      <c r="D2905" s="309"/>
      <c r="E2905" s="309"/>
      <c r="F2905" s="393">
        <v>65.069999999999993</v>
      </c>
      <c r="G2905" s="358" t="s">
        <v>141</v>
      </c>
      <c r="H2905" s="359" t="str">
        <f>IFERROR(IF(OR(#REF!,#REF!,#REF!),H$3*$F2905,""),"n/a")</f>
        <v>n/a</v>
      </c>
      <c r="I2905" s="359" t="str">
        <f>IFERROR(IF(OR(#REF!,#REF!,#REF!),I$3*$F2905,""),"n/a")</f>
        <v>n/a</v>
      </c>
      <c r="J2905" s="359" t="str">
        <f>IFERROR(IF(OR(#REF!,#REF!,#REF!),J$3*$F2905,""),"n/a")</f>
        <v>n/a</v>
      </c>
      <c r="K2905" s="359" t="str">
        <f>IFERROR(IF(OR(#REF!,#REF!,#REF!),K$3*$F2905,""),"n/a")</f>
        <v>n/a</v>
      </c>
    </row>
    <row r="2906" spans="1:11" customFormat="1" ht="15.5" x14ac:dyDescent="0.35">
      <c r="A2906" s="373"/>
      <c r="B2906" s="574" t="s">
        <v>3627</v>
      </c>
      <c r="C2906" s="193" t="s">
        <v>3628</v>
      </c>
      <c r="D2906" s="309"/>
      <c r="E2906" s="309"/>
      <c r="F2906" s="393">
        <v>65.069999999999993</v>
      </c>
      <c r="G2906" s="358" t="s">
        <v>141</v>
      </c>
      <c r="H2906" s="359" t="str">
        <f>IFERROR(IF(OR(#REF!,#REF!,#REF!),H$3*$F2906,""),"n/a")</f>
        <v>n/a</v>
      </c>
      <c r="I2906" s="359" t="str">
        <f>IFERROR(IF(OR(#REF!,#REF!,#REF!),I$3*$F2906,""),"n/a")</f>
        <v>n/a</v>
      </c>
      <c r="J2906" s="359" t="str">
        <f>IFERROR(IF(OR(#REF!,#REF!,#REF!),J$3*$F2906,""),"n/a")</f>
        <v>n/a</v>
      </c>
      <c r="K2906" s="359" t="str">
        <f>IFERROR(IF(OR(#REF!,#REF!,#REF!),K$3*$F2906,""),"n/a")</f>
        <v>n/a</v>
      </c>
    </row>
    <row r="2907" spans="1:11" customFormat="1" ht="15.5" x14ac:dyDescent="0.35">
      <c r="A2907" s="373"/>
      <c r="B2907" s="574" t="s">
        <v>3629</v>
      </c>
      <c r="C2907" s="193" t="s">
        <v>3630</v>
      </c>
      <c r="D2907" s="309"/>
      <c r="E2907" s="309"/>
      <c r="F2907" s="393">
        <v>65.069999999999993</v>
      </c>
      <c r="G2907" s="358" t="s">
        <v>141</v>
      </c>
      <c r="H2907" s="359" t="str">
        <f>IFERROR(IF(OR(#REF!,#REF!,#REF!),H$3*$F2907,""),"n/a")</f>
        <v>n/a</v>
      </c>
      <c r="I2907" s="359" t="str">
        <f>IFERROR(IF(OR(#REF!,#REF!,#REF!),I$3*$F2907,""),"n/a")</f>
        <v>n/a</v>
      </c>
      <c r="J2907" s="359" t="str">
        <f>IFERROR(IF(OR(#REF!,#REF!,#REF!),J$3*$F2907,""),"n/a")</f>
        <v>n/a</v>
      </c>
      <c r="K2907" s="359" t="str">
        <f>IFERROR(IF(OR(#REF!,#REF!,#REF!),K$3*$F2907,""),"n/a")</f>
        <v>n/a</v>
      </c>
    </row>
    <row r="2908" spans="1:11" customFormat="1" ht="15.5" x14ac:dyDescent="0.35">
      <c r="A2908" s="373"/>
      <c r="B2908" s="574" t="s">
        <v>3631</v>
      </c>
      <c r="C2908" s="193" t="s">
        <v>3632</v>
      </c>
      <c r="D2908" s="309"/>
      <c r="E2908" s="309" t="s">
        <v>141</v>
      </c>
      <c r="F2908" s="393">
        <v>65.069999999999993</v>
      </c>
      <c r="G2908" s="358" t="s">
        <v>141</v>
      </c>
      <c r="H2908" s="359" t="str">
        <f>IFERROR(IF(OR(#REF!,#REF!,#REF!),H$3*$F2908,""),"n/a")</f>
        <v>n/a</v>
      </c>
      <c r="I2908" s="359" t="str">
        <f>IFERROR(IF(OR(#REF!,#REF!,#REF!),I$3*$F2908,""),"n/a")</f>
        <v>n/a</v>
      </c>
      <c r="J2908" s="359" t="str">
        <f>IFERROR(IF(OR(#REF!,#REF!,#REF!),J$3*$F2908,""),"n/a")</f>
        <v>n/a</v>
      </c>
      <c r="K2908" s="359" t="str">
        <f>IFERROR(IF(OR(#REF!,#REF!,#REF!),K$3*$F2908,""),"n/a")</f>
        <v>n/a</v>
      </c>
    </row>
    <row r="2909" spans="1:11" customFormat="1" ht="16" thickBot="1" x14ac:dyDescent="0.4">
      <c r="A2909" s="594"/>
      <c r="B2909" s="565" t="s">
        <v>3633</v>
      </c>
      <c r="C2909" s="391" t="s">
        <v>3634</v>
      </c>
      <c r="D2909" s="386"/>
      <c r="E2909" s="386"/>
      <c r="F2909" s="344">
        <v>65.069999999999993</v>
      </c>
      <c r="G2909" s="358" t="s">
        <v>141</v>
      </c>
      <c r="H2909" s="359" t="str">
        <f>IFERROR(IF(OR(#REF!,#REF!,#REF!),H$3*$F2909,""),"n/a")</f>
        <v>n/a</v>
      </c>
      <c r="I2909" s="359" t="str">
        <f>IFERROR(IF(OR(#REF!,#REF!,#REF!),I$3*$F2909,""),"n/a")</f>
        <v>n/a</v>
      </c>
      <c r="J2909" s="359" t="str">
        <f>IFERROR(IF(OR(#REF!,#REF!,#REF!),J$3*$F2909,""),"n/a")</f>
        <v>n/a</v>
      </c>
      <c r="K2909" s="359" t="str">
        <f>IFERROR(IF(OR(#REF!,#REF!,#REF!),K$3*$F2909,""),"n/a")</f>
        <v>n/a</v>
      </c>
    </row>
    <row r="2910" spans="1:11" customFormat="1" ht="26.65" customHeight="1" thickBot="1" x14ac:dyDescent="0.4">
      <c r="A2910" s="11"/>
      <c r="B2910" s="2" t="s">
        <v>3635</v>
      </c>
      <c r="C2910" s="128" t="s">
        <v>3636</v>
      </c>
      <c r="D2910" s="122"/>
      <c r="E2910" s="122"/>
      <c r="F2910" s="281">
        <v>65.069999999999993</v>
      </c>
      <c r="G2910" s="358" t="s">
        <v>141</v>
      </c>
      <c r="H2910" s="359" t="str">
        <f>IFERROR(IF(OR(#REF!,#REF!,#REF!),H$3*$F2910,""),"n/a")</f>
        <v>n/a</v>
      </c>
      <c r="I2910" s="359" t="str">
        <f>IFERROR(IF(OR(#REF!,#REF!,#REF!),I$3*$F2910,""),"n/a")</f>
        <v>n/a</v>
      </c>
      <c r="J2910" s="359" t="str">
        <f>IFERROR(IF(OR(#REF!,#REF!,#REF!),J$3*$F2910,""),"n/a")</f>
        <v>n/a</v>
      </c>
      <c r="K2910" s="359" t="str">
        <f>IFERROR(IF(OR(#REF!,#REF!,#REF!),K$3*$F2910,""),"n/a")</f>
        <v>n/a</v>
      </c>
    </row>
    <row r="2911" spans="1:11" customFormat="1" ht="35.15" customHeight="1" thickBot="1" x14ac:dyDescent="0.4">
      <c r="A2911" s="11"/>
      <c r="B2911" s="5" t="s">
        <v>3637</v>
      </c>
      <c r="C2911" s="109" t="s">
        <v>3638</v>
      </c>
      <c r="D2911" s="94"/>
      <c r="E2911" s="94"/>
      <c r="F2911" s="189">
        <v>65.069999999999993</v>
      </c>
      <c r="G2911" s="358" t="s">
        <v>141</v>
      </c>
      <c r="H2911" s="359" t="str">
        <f>IFERROR(IF(OR(#REF!,#REF!,#REF!),H$3*$F2911,""),"n/a")</f>
        <v>n/a</v>
      </c>
      <c r="I2911" s="359" t="str">
        <f>IFERROR(IF(OR(#REF!,#REF!,#REF!),I$3*$F2911,""),"n/a")</f>
        <v>n/a</v>
      </c>
      <c r="J2911" s="359" t="str">
        <f>IFERROR(IF(OR(#REF!,#REF!,#REF!),J$3*$F2911,""),"n/a")</f>
        <v>n/a</v>
      </c>
      <c r="K2911" s="359" t="str">
        <f>IFERROR(IF(OR(#REF!,#REF!,#REF!),K$3*$F2911,""),"n/a")</f>
        <v>n/a</v>
      </c>
    </row>
    <row r="2912" spans="1:11" customFormat="1" ht="16" thickBot="1" x14ac:dyDescent="0.4">
      <c r="A2912" s="10"/>
      <c r="B2912" s="68" t="s">
        <v>3639</v>
      </c>
      <c r="C2912" s="163" t="s">
        <v>3640</v>
      </c>
      <c r="D2912" s="26"/>
      <c r="E2912" s="26"/>
      <c r="F2912" s="275">
        <v>65.069999999999993</v>
      </c>
      <c r="G2912" s="358" t="s">
        <v>141</v>
      </c>
      <c r="H2912" s="359" t="str">
        <f>IFERROR(IF(OR(#REF!,#REF!,#REF!),H$3*$F2912,""),"n/a")</f>
        <v>n/a</v>
      </c>
      <c r="I2912" s="359" t="str">
        <f>IFERROR(IF(OR(#REF!,#REF!,#REF!),I$3*$F2912,""),"n/a")</f>
        <v>n/a</v>
      </c>
      <c r="J2912" s="359" t="str">
        <f>IFERROR(IF(OR(#REF!,#REF!,#REF!),J$3*$F2912,""),"n/a")</f>
        <v>n/a</v>
      </c>
      <c r="K2912" s="359" t="str">
        <f>IFERROR(IF(OR(#REF!,#REF!,#REF!),K$3*$F2912,""),"n/a")</f>
        <v>n/a</v>
      </c>
    </row>
    <row r="2913" spans="1:11" customFormat="1" ht="16" thickBot="1" x14ac:dyDescent="0.4">
      <c r="A2913" s="74"/>
      <c r="B2913" s="5" t="s">
        <v>3641</v>
      </c>
      <c r="C2913" s="691" t="s">
        <v>3642</v>
      </c>
      <c r="D2913" s="23"/>
      <c r="E2913" s="23"/>
      <c r="F2913" s="295">
        <v>65.069999999999993</v>
      </c>
      <c r="G2913" s="358" t="s">
        <v>141</v>
      </c>
      <c r="H2913" s="359" t="str">
        <f>IFERROR(IF(OR(#REF!,#REF!,#REF!),H$3*$F2913,""),"n/a")</f>
        <v>n/a</v>
      </c>
      <c r="I2913" s="359" t="str">
        <f>IFERROR(IF(OR(#REF!,#REF!,#REF!),I$3*$F2913,""),"n/a")</f>
        <v>n/a</v>
      </c>
      <c r="J2913" s="359" t="str">
        <f>IFERROR(IF(OR(#REF!,#REF!,#REF!),J$3*$F2913,""),"n/a")</f>
        <v>n/a</v>
      </c>
      <c r="K2913" s="359" t="str">
        <f>IFERROR(IF(OR(#REF!,#REF!,#REF!),K$3*$F2913,""),"n/a")</f>
        <v>n/a</v>
      </c>
    </row>
    <row r="2914" spans="1:11" customFormat="1" ht="15.5" x14ac:dyDescent="0.35">
      <c r="A2914" s="71"/>
      <c r="B2914" s="16" t="s">
        <v>3643</v>
      </c>
      <c r="C2914" s="439" t="s">
        <v>3644</v>
      </c>
      <c r="D2914" s="166"/>
      <c r="E2914" s="166"/>
      <c r="F2914" s="299">
        <v>65.069999999999993</v>
      </c>
      <c r="G2914" s="358" t="s">
        <v>141</v>
      </c>
      <c r="H2914" s="359" t="str">
        <f>IFERROR(IF(OR(#REF!,#REF!,#REF!),H$3*$F2914,""),"n/a")</f>
        <v>n/a</v>
      </c>
      <c r="I2914" s="359" t="str">
        <f>IFERROR(IF(OR(#REF!,#REF!,#REF!),I$3*$F2914,""),"n/a")</f>
        <v>n/a</v>
      </c>
      <c r="J2914" s="359" t="str">
        <f>IFERROR(IF(OR(#REF!,#REF!,#REF!),J$3*$F2914,""),"n/a")</f>
        <v>n/a</v>
      </c>
      <c r="K2914" s="359" t="str">
        <f>IFERROR(IF(OR(#REF!,#REF!,#REF!),K$3*$F2914,""),"n/a")</f>
        <v>n/a</v>
      </c>
    </row>
    <row r="2915" spans="1:11" customFormat="1" ht="15.5" x14ac:dyDescent="0.35">
      <c r="A2915" s="8"/>
      <c r="B2915" s="3" t="s">
        <v>3645</v>
      </c>
      <c r="C2915" s="110" t="s">
        <v>3646</v>
      </c>
      <c r="D2915" s="20"/>
      <c r="E2915" s="53" t="s">
        <v>141</v>
      </c>
      <c r="F2915" s="273">
        <v>65.069999999999993</v>
      </c>
      <c r="G2915" s="358" t="s">
        <v>141</v>
      </c>
      <c r="H2915" s="359" t="str">
        <f>IFERROR(IF(OR(#REF!,#REF!,#REF!),H$3*$F2915,""),"n/a")</f>
        <v>n/a</v>
      </c>
      <c r="I2915" s="359" t="str">
        <f>IFERROR(IF(OR(#REF!,#REF!,#REF!),I$3*$F2915,""),"n/a")</f>
        <v>n/a</v>
      </c>
      <c r="J2915" s="359" t="str">
        <f>IFERROR(IF(OR(#REF!,#REF!,#REF!),J$3*$F2915,""),"n/a")</f>
        <v>n/a</v>
      </c>
      <c r="K2915" s="359" t="str">
        <f>IFERROR(IF(OR(#REF!,#REF!,#REF!),K$3*$F2915,""),"n/a")</f>
        <v>n/a</v>
      </c>
    </row>
    <row r="2916" spans="1:11" customFormat="1" ht="15.5" x14ac:dyDescent="0.35">
      <c r="A2916" s="8"/>
      <c r="B2916" s="574" t="s">
        <v>3647</v>
      </c>
      <c r="C2916" s="193" t="s">
        <v>3648</v>
      </c>
      <c r="D2916" s="309"/>
      <c r="E2916" s="310" t="s">
        <v>141</v>
      </c>
      <c r="F2916" s="393">
        <v>65.069999999999993</v>
      </c>
      <c r="G2916" s="358" t="s">
        <v>141</v>
      </c>
      <c r="H2916" s="359" t="str">
        <f>IFERROR(IF(OR(#REF!,#REF!,#REF!),H$3*$F2916,""),"n/a")</f>
        <v>n/a</v>
      </c>
      <c r="I2916" s="359" t="str">
        <f>IFERROR(IF(OR(#REF!,#REF!,#REF!),I$3*$F2916,""),"n/a")</f>
        <v>n/a</v>
      </c>
      <c r="J2916" s="359" t="str">
        <f>IFERROR(IF(OR(#REF!,#REF!,#REF!),J$3*$F2916,""),"n/a")</f>
        <v>n/a</v>
      </c>
      <c r="K2916" s="359" t="str">
        <f>IFERROR(IF(OR(#REF!,#REF!,#REF!),K$3*$F2916,""),"n/a")</f>
        <v>n/a</v>
      </c>
    </row>
    <row r="2917" spans="1:11" customFormat="1" ht="15.5" x14ac:dyDescent="0.35">
      <c r="A2917" s="8"/>
      <c r="B2917" s="221" t="s">
        <v>3649</v>
      </c>
      <c r="C2917" s="193" t="s">
        <v>3650</v>
      </c>
      <c r="D2917" s="309"/>
      <c r="E2917" s="310" t="s">
        <v>141</v>
      </c>
      <c r="F2917" s="393">
        <v>65.069999999999993</v>
      </c>
      <c r="G2917" s="358" t="s">
        <v>141</v>
      </c>
      <c r="H2917" s="359" t="str">
        <f>IFERROR(IF(OR(#REF!,#REF!,#REF!),H$3*$F2917,""),"n/a")</f>
        <v>n/a</v>
      </c>
      <c r="I2917" s="359" t="str">
        <f>IFERROR(IF(OR(#REF!,#REF!,#REF!),I$3*$F2917,""),"n/a")</f>
        <v>n/a</v>
      </c>
      <c r="J2917" s="359" t="str">
        <f>IFERROR(IF(OR(#REF!,#REF!,#REF!),J$3*$F2917,""),"n/a")</f>
        <v>n/a</v>
      </c>
      <c r="K2917" s="359" t="str">
        <f>IFERROR(IF(OR(#REF!,#REF!,#REF!),K$3*$F2917,""),"n/a")</f>
        <v>n/a</v>
      </c>
    </row>
    <row r="2918" spans="1:11" customFormat="1" ht="16" thickBot="1" x14ac:dyDescent="0.4">
      <c r="A2918" s="133"/>
      <c r="B2918" s="221" t="s">
        <v>3651</v>
      </c>
      <c r="C2918" s="247" t="s">
        <v>3652</v>
      </c>
      <c r="D2918" s="222"/>
      <c r="E2918" s="242" t="s">
        <v>141</v>
      </c>
      <c r="F2918" s="274">
        <v>65.069999999999993</v>
      </c>
      <c r="G2918" s="358" t="s">
        <v>141</v>
      </c>
      <c r="H2918" s="359" t="str">
        <f>IFERROR(IF(OR(#REF!,#REF!,#REF!),H$3*$F2918,""),"n/a")</f>
        <v>n/a</v>
      </c>
      <c r="I2918" s="359" t="str">
        <f>IFERROR(IF(OR(#REF!,#REF!,#REF!),I$3*$F2918,""),"n/a")</f>
        <v>n/a</v>
      </c>
      <c r="J2918" s="359" t="str">
        <f>IFERROR(IF(OR(#REF!,#REF!,#REF!),J$3*$F2918,""),"n/a")</f>
        <v>n/a</v>
      </c>
      <c r="K2918" s="359" t="str">
        <f>IFERROR(IF(OR(#REF!,#REF!,#REF!),K$3*$F2918,""),"n/a")</f>
        <v>n/a</v>
      </c>
    </row>
    <row r="2919" spans="1:11" customFormat="1" ht="16" thickBot="1" x14ac:dyDescent="0.4">
      <c r="A2919" s="74"/>
      <c r="B2919" s="5" t="s">
        <v>3653</v>
      </c>
      <c r="C2919" s="691" t="s">
        <v>3654</v>
      </c>
      <c r="D2919" s="23"/>
      <c r="E2919" s="64" t="s">
        <v>141</v>
      </c>
      <c r="F2919" s="295">
        <v>65.069999999999993</v>
      </c>
      <c r="G2919" s="358" t="s">
        <v>141</v>
      </c>
      <c r="H2919" s="359" t="str">
        <f>IFERROR(IF(OR(#REF!,#REF!,#REF!),H$3*$F2919,""),"n/a")</f>
        <v>n/a</v>
      </c>
      <c r="I2919" s="359" t="str">
        <f>IFERROR(IF(OR(#REF!,#REF!,#REF!),I$3*$F2919,""),"n/a")</f>
        <v>n/a</v>
      </c>
      <c r="J2919" s="359" t="str">
        <f>IFERROR(IF(OR(#REF!,#REF!,#REF!),J$3*$F2919,""),"n/a")</f>
        <v>n/a</v>
      </c>
      <c r="K2919" s="359" t="str">
        <f>IFERROR(IF(OR(#REF!,#REF!,#REF!),K$3*$F2919,""),"n/a")</f>
        <v>n/a</v>
      </c>
    </row>
    <row r="2920" spans="1:11" customFormat="1" ht="15.5" x14ac:dyDescent="0.35">
      <c r="A2920" s="10"/>
      <c r="B2920" s="16" t="s">
        <v>3655</v>
      </c>
      <c r="C2920" s="108" t="s">
        <v>3656</v>
      </c>
      <c r="D2920" s="18"/>
      <c r="E2920" s="52"/>
      <c r="F2920" s="276">
        <v>65.069999999999993</v>
      </c>
      <c r="G2920" s="358" t="s">
        <v>141</v>
      </c>
      <c r="H2920" s="359" t="str">
        <f>IFERROR(IF(OR(#REF!,#REF!,#REF!),H$3*$F2920,""),"n/a")</f>
        <v>n/a</v>
      </c>
      <c r="I2920" s="359" t="str">
        <f>IFERROR(IF(OR(#REF!,#REF!,#REF!),I$3*$F2920,""),"n/a")</f>
        <v>n/a</v>
      </c>
      <c r="J2920" s="359" t="str">
        <f>IFERROR(IF(OR(#REF!,#REF!,#REF!),J$3*$F2920,""),"n/a")</f>
        <v>n/a</v>
      </c>
      <c r="K2920" s="359" t="str">
        <f>IFERROR(IF(OR(#REF!,#REF!,#REF!),K$3*$F2920,""),"n/a")</f>
        <v>n/a</v>
      </c>
    </row>
    <row r="2921" spans="1:11" customFormat="1" ht="15.5" x14ac:dyDescent="0.35">
      <c r="A2921" s="8"/>
      <c r="B2921" s="574" t="s">
        <v>3657</v>
      </c>
      <c r="C2921" s="193" t="s">
        <v>3658</v>
      </c>
      <c r="D2921" s="309"/>
      <c r="E2921" s="310"/>
      <c r="F2921" s="393">
        <v>65.069999999999993</v>
      </c>
      <c r="G2921" s="358" t="s">
        <v>141</v>
      </c>
      <c r="H2921" s="359" t="str">
        <f>IFERROR(IF(OR(#REF!,#REF!,#REF!),H$3*$F2921,""),"n/a")</f>
        <v>n/a</v>
      </c>
      <c r="I2921" s="359" t="str">
        <f>IFERROR(IF(OR(#REF!,#REF!,#REF!),I$3*$F2921,""),"n/a")</f>
        <v>n/a</v>
      </c>
      <c r="J2921" s="359" t="str">
        <f>IFERROR(IF(OR(#REF!,#REF!,#REF!),J$3*$F2921,""),"n/a")</f>
        <v>n/a</v>
      </c>
      <c r="K2921" s="359" t="str">
        <f>IFERROR(IF(OR(#REF!,#REF!,#REF!),K$3*$F2921,""),"n/a")</f>
        <v>n/a</v>
      </c>
    </row>
    <row r="2922" spans="1:11" customFormat="1" ht="16" thickBot="1" x14ac:dyDescent="0.4">
      <c r="A2922" s="11"/>
      <c r="B2922" s="565" t="s">
        <v>3659</v>
      </c>
      <c r="C2922" s="391" t="s">
        <v>3660</v>
      </c>
      <c r="D2922" s="386"/>
      <c r="E2922" s="384" t="s">
        <v>141</v>
      </c>
      <c r="F2922" s="344">
        <v>65.069999999999993</v>
      </c>
      <c r="G2922" s="358" t="s">
        <v>141</v>
      </c>
      <c r="H2922" s="359" t="str">
        <f>IFERROR(IF(OR(#REF!,#REF!,#REF!),H$3*$F2922,""),"n/a")</f>
        <v>n/a</v>
      </c>
      <c r="I2922" s="359" t="str">
        <f>IFERROR(IF(OR(#REF!,#REF!,#REF!),I$3*$F2922,""),"n/a")</f>
        <v>n/a</v>
      </c>
      <c r="J2922" s="359" t="str">
        <f>IFERROR(IF(OR(#REF!,#REF!,#REF!),J$3*$F2922,""),"n/a")</f>
        <v>n/a</v>
      </c>
      <c r="K2922" s="359" t="str">
        <f>IFERROR(IF(OR(#REF!,#REF!,#REF!),K$3*$F2922,""),"n/a")</f>
        <v>n/a</v>
      </c>
    </row>
    <row r="2923" spans="1:11" customFormat="1" ht="15.5" x14ac:dyDescent="0.35">
      <c r="A2923" s="10"/>
      <c r="B2923" s="16" t="s">
        <v>3661</v>
      </c>
      <c r="C2923" s="108" t="s">
        <v>3662</v>
      </c>
      <c r="D2923" s="18"/>
      <c r="E2923" s="52"/>
      <c r="F2923" s="276">
        <v>65.069999999999993</v>
      </c>
      <c r="G2923" s="358" t="s">
        <v>141</v>
      </c>
      <c r="H2923" s="359" t="str">
        <f>IFERROR(IF(OR(#REF!,#REF!,#REF!),H$3*$F2923,""),"n/a")</f>
        <v>n/a</v>
      </c>
      <c r="I2923" s="359" t="str">
        <f>IFERROR(IF(OR(#REF!,#REF!,#REF!),I$3*$F2923,""),"n/a")</f>
        <v>n/a</v>
      </c>
      <c r="J2923" s="359" t="str">
        <f>IFERROR(IF(OR(#REF!,#REF!,#REF!),J$3*$F2923,""),"n/a")</f>
        <v>n/a</v>
      </c>
      <c r="K2923" s="359" t="str">
        <f>IFERROR(IF(OR(#REF!,#REF!,#REF!),K$3*$F2923,""),"n/a")</f>
        <v>n/a</v>
      </c>
    </row>
    <row r="2924" spans="1:11" customFormat="1" ht="15.5" x14ac:dyDescent="0.35">
      <c r="A2924" s="8"/>
      <c r="B2924" s="574" t="s">
        <v>3663</v>
      </c>
      <c r="C2924" s="193" t="s">
        <v>3664</v>
      </c>
      <c r="D2924" s="309"/>
      <c r="E2924" s="310" t="s">
        <v>141</v>
      </c>
      <c r="F2924" s="393">
        <v>65.069999999999993</v>
      </c>
      <c r="G2924" s="358" t="s">
        <v>141</v>
      </c>
      <c r="H2924" s="359" t="str">
        <f>IFERROR(IF(OR(#REF!,#REF!,#REF!),H$3*$F2924,""),"n/a")</f>
        <v>n/a</v>
      </c>
      <c r="I2924" s="359" t="str">
        <f>IFERROR(IF(OR(#REF!,#REF!,#REF!),I$3*$F2924,""),"n/a")</f>
        <v>n/a</v>
      </c>
      <c r="J2924" s="359" t="str">
        <f>IFERROR(IF(OR(#REF!,#REF!,#REF!),J$3*$F2924,""),"n/a")</f>
        <v>n/a</v>
      </c>
      <c r="K2924" s="359" t="str">
        <f>IFERROR(IF(OR(#REF!,#REF!,#REF!),K$3*$F2924,""),"n/a")</f>
        <v>n/a</v>
      </c>
    </row>
    <row r="2925" spans="1:11" customFormat="1" ht="16" thickBot="1" x14ac:dyDescent="0.4">
      <c r="A2925" s="11"/>
      <c r="B2925" s="565" t="s">
        <v>3665</v>
      </c>
      <c r="C2925" s="391" t="s">
        <v>3666</v>
      </c>
      <c r="D2925" s="386"/>
      <c r="E2925" s="384" t="s">
        <v>141</v>
      </c>
      <c r="F2925" s="344">
        <v>65.069999999999993</v>
      </c>
      <c r="G2925" s="358" t="s">
        <v>141</v>
      </c>
      <c r="H2925" s="359" t="str">
        <f>IFERROR(IF(OR(#REF!,#REF!,#REF!),H$3*$F2925,""),"n/a")</f>
        <v>n/a</v>
      </c>
      <c r="I2925" s="359" t="str">
        <f>IFERROR(IF(OR(#REF!,#REF!,#REF!),I$3*$F2925,""),"n/a")</f>
        <v>n/a</v>
      </c>
      <c r="J2925" s="359" t="str">
        <f>IFERROR(IF(OR(#REF!,#REF!,#REF!),J$3*$F2925,""),"n/a")</f>
        <v>n/a</v>
      </c>
      <c r="K2925" s="359" t="str">
        <f>IFERROR(IF(OR(#REF!,#REF!,#REF!),K$3*$F2925,""),"n/a")</f>
        <v>n/a</v>
      </c>
    </row>
    <row r="2926" spans="1:11" customFormat="1" ht="16" thickBot="1" x14ac:dyDescent="0.4">
      <c r="A2926" s="10"/>
      <c r="B2926" s="68" t="s">
        <v>3667</v>
      </c>
      <c r="C2926" s="656" t="s">
        <v>3668</v>
      </c>
      <c r="D2926" s="28"/>
      <c r="E2926" s="96" t="s">
        <v>141</v>
      </c>
      <c r="F2926" s="298">
        <v>65.069999999999993</v>
      </c>
      <c r="G2926" s="358" t="s">
        <v>141</v>
      </c>
      <c r="H2926" s="359" t="str">
        <f>IFERROR(IF(OR(#REF!,#REF!,#REF!),H$3*$F2926,""),"n/a")</f>
        <v>n/a</v>
      </c>
      <c r="I2926" s="359" t="str">
        <f>IFERROR(IF(OR(#REF!,#REF!,#REF!),I$3*$F2926,""),"n/a")</f>
        <v>n/a</v>
      </c>
      <c r="J2926" s="359" t="str">
        <f>IFERROR(IF(OR(#REF!,#REF!,#REF!),J$3*$F2926,""),"n/a")</f>
        <v>n/a</v>
      </c>
      <c r="K2926" s="359" t="str">
        <f>IFERROR(IF(OR(#REF!,#REF!,#REF!),K$3*$F2926,""),"n/a")</f>
        <v>n/a</v>
      </c>
    </row>
    <row r="2927" spans="1:11" customFormat="1" ht="16" thickBot="1" x14ac:dyDescent="0.4">
      <c r="A2927" s="74"/>
      <c r="B2927" s="5" t="s">
        <v>3669</v>
      </c>
      <c r="C2927" s="691" t="s">
        <v>3670</v>
      </c>
      <c r="D2927" s="23"/>
      <c r="E2927" s="64" t="s">
        <v>141</v>
      </c>
      <c r="F2927" s="295">
        <v>65.069999999999993</v>
      </c>
      <c r="G2927" s="358" t="s">
        <v>141</v>
      </c>
      <c r="H2927" s="359" t="str">
        <f>IFERROR(IF(OR(#REF!,#REF!,#REF!),H$3*$F2927,""),"n/a")</f>
        <v>n/a</v>
      </c>
      <c r="I2927" s="359" t="str">
        <f>IFERROR(IF(OR(#REF!,#REF!,#REF!),I$3*$F2927,""),"n/a")</f>
        <v>n/a</v>
      </c>
      <c r="J2927" s="359" t="str">
        <f>IFERROR(IF(OR(#REF!,#REF!,#REF!),J$3*$F2927,""),"n/a")</f>
        <v>n/a</v>
      </c>
      <c r="K2927" s="359" t="str">
        <f>IFERROR(IF(OR(#REF!,#REF!,#REF!),K$3*$F2927,""),"n/a")</f>
        <v>n/a</v>
      </c>
    </row>
    <row r="2928" spans="1:11" customFormat="1" ht="16" thickBot="1" x14ac:dyDescent="0.4">
      <c r="A2928" s="8"/>
      <c r="B2928" s="2" t="s">
        <v>3671</v>
      </c>
      <c r="C2928" s="111" t="s">
        <v>3672</v>
      </c>
      <c r="D2928" s="17"/>
      <c r="E2928" s="41" t="s">
        <v>141</v>
      </c>
      <c r="F2928" s="296">
        <v>65.069999999999993</v>
      </c>
      <c r="G2928" s="358" t="s">
        <v>141</v>
      </c>
      <c r="H2928" s="359" t="str">
        <f>IFERROR(IF(OR(#REF!,#REF!,#REF!),H$3*$F2928,""),"n/a")</f>
        <v>n/a</v>
      </c>
      <c r="I2928" s="359" t="str">
        <f>IFERROR(IF(OR(#REF!,#REF!,#REF!),I$3*$F2928,""),"n/a")</f>
        <v>n/a</v>
      </c>
      <c r="J2928" s="359" t="str">
        <f>IFERROR(IF(OR(#REF!,#REF!,#REF!),J$3*$F2928,""),"n/a")</f>
        <v>n/a</v>
      </c>
      <c r="K2928" s="359" t="str">
        <f>IFERROR(IF(OR(#REF!,#REF!,#REF!),K$3*$F2928,""),"n/a")</f>
        <v>n/a</v>
      </c>
    </row>
    <row r="2929" spans="1:11" customFormat="1" ht="15.5" x14ac:dyDescent="0.35">
      <c r="A2929" s="10"/>
      <c r="B2929" s="68" t="s">
        <v>3633</v>
      </c>
      <c r="C2929" s="108" t="s">
        <v>3634</v>
      </c>
      <c r="D2929" s="18"/>
      <c r="E2929" s="52" t="s">
        <v>141</v>
      </c>
      <c r="F2929" s="276">
        <v>65.069999999999993</v>
      </c>
      <c r="G2929" s="358" t="s">
        <v>141</v>
      </c>
      <c r="H2929" s="359" t="str">
        <f>IFERROR(IF(OR(#REF!,#REF!,#REF!),H$3*$F2929,""),"n/a")</f>
        <v>n/a</v>
      </c>
      <c r="I2929" s="359" t="str">
        <f>IFERROR(IF(OR(#REF!,#REF!,#REF!),I$3*$F2929,""),"n/a")</f>
        <v>n/a</v>
      </c>
      <c r="J2929" s="359" t="str">
        <f>IFERROR(IF(OR(#REF!,#REF!,#REF!),J$3*$F2929,""),"n/a")</f>
        <v>n/a</v>
      </c>
      <c r="K2929" s="359" t="str">
        <f>IFERROR(IF(OR(#REF!,#REF!,#REF!),K$3*$F2929,""),"n/a")</f>
        <v>n/a</v>
      </c>
    </row>
    <row r="2930" spans="1:11" customFormat="1" ht="15.5" x14ac:dyDescent="0.35">
      <c r="A2930" s="133"/>
      <c r="B2930" s="574" t="s">
        <v>3673</v>
      </c>
      <c r="C2930" s="193" t="s">
        <v>3674</v>
      </c>
      <c r="D2930" s="309"/>
      <c r="E2930" s="310" t="s">
        <v>141</v>
      </c>
      <c r="F2930" s="393">
        <v>65.069999999999993</v>
      </c>
      <c r="G2930" s="358" t="s">
        <v>141</v>
      </c>
      <c r="H2930" s="359" t="str">
        <f>IFERROR(IF(OR(#REF!,#REF!,#REF!),H$3*$F2930,""),"n/a")</f>
        <v>n/a</v>
      </c>
      <c r="I2930" s="359" t="str">
        <f>IFERROR(IF(OR(#REF!,#REF!,#REF!),I$3*$F2930,""),"n/a")</f>
        <v>n/a</v>
      </c>
      <c r="J2930" s="359" t="str">
        <f>IFERROR(IF(OR(#REF!,#REF!,#REF!),J$3*$F2930,""),"n/a")</f>
        <v>n/a</v>
      </c>
      <c r="K2930" s="359" t="str">
        <f>IFERROR(IF(OR(#REF!,#REF!,#REF!),K$3*$F2930,""),"n/a")</f>
        <v>n/a</v>
      </c>
    </row>
    <row r="2931" spans="1:11" customFormat="1" ht="16" thickBot="1" x14ac:dyDescent="0.4">
      <c r="A2931" s="11"/>
      <c r="B2931" s="2" t="s">
        <v>3675</v>
      </c>
      <c r="C2931" s="391" t="s">
        <v>3676</v>
      </c>
      <c r="D2931" s="386"/>
      <c r="E2931" s="384"/>
      <c r="F2931" s="344">
        <v>65.069999999999993</v>
      </c>
      <c r="G2931" s="358" t="s">
        <v>141</v>
      </c>
      <c r="H2931" s="359" t="str">
        <f>IFERROR(IF(OR(#REF!,#REF!,#REF!),H$3*$F2931,""),"n/a")</f>
        <v>n/a</v>
      </c>
      <c r="I2931" s="359" t="str">
        <f>IFERROR(IF(OR(#REF!,#REF!,#REF!),I$3*$F2931,""),"n/a")</f>
        <v>n/a</v>
      </c>
      <c r="J2931" s="359" t="str">
        <f>IFERROR(IF(OR(#REF!,#REF!,#REF!),J$3*$F2931,""),"n/a")</f>
        <v>n/a</v>
      </c>
      <c r="K2931" s="359" t="str">
        <f>IFERROR(IF(OR(#REF!,#REF!,#REF!),K$3*$F2931,""),"n/a")</f>
        <v>n/a</v>
      </c>
    </row>
    <row r="2932" spans="1:11" customFormat="1" ht="15.5" x14ac:dyDescent="0.35">
      <c r="A2932" s="10"/>
      <c r="B2932" s="16" t="s">
        <v>3677</v>
      </c>
      <c r="C2932" s="517" t="s">
        <v>3678</v>
      </c>
      <c r="D2932" s="18"/>
      <c r="E2932" s="52" t="s">
        <v>141</v>
      </c>
      <c r="F2932" s="276">
        <v>65.069999999999993</v>
      </c>
      <c r="G2932" s="358" t="s">
        <v>141</v>
      </c>
      <c r="H2932" s="359" t="str">
        <f>IFERROR(IF(OR(#REF!,#REF!,#REF!),H$3*$F2932,""),"n/a")</f>
        <v>n/a</v>
      </c>
      <c r="I2932" s="359" t="str">
        <f>IFERROR(IF(OR(#REF!,#REF!,#REF!),I$3*$F2932,""),"n/a")</f>
        <v>n/a</v>
      </c>
      <c r="J2932" s="359" t="str">
        <f>IFERROR(IF(OR(#REF!,#REF!,#REF!),J$3*$F2932,""),"n/a")</f>
        <v>n/a</v>
      </c>
      <c r="K2932" s="359" t="str">
        <f>IFERROR(IF(OR(#REF!,#REF!,#REF!),K$3*$F2932,""),"n/a")</f>
        <v>n/a</v>
      </c>
    </row>
    <row r="2933" spans="1:11" customFormat="1" ht="16" thickBot="1" x14ac:dyDescent="0.4">
      <c r="A2933" s="11"/>
      <c r="B2933" s="65" t="s">
        <v>3679</v>
      </c>
      <c r="C2933" s="661" t="s">
        <v>3680</v>
      </c>
      <c r="D2933" s="386"/>
      <c r="E2933" s="384" t="s">
        <v>141</v>
      </c>
      <c r="F2933" s="344">
        <v>65.069999999999993</v>
      </c>
      <c r="G2933" s="358" t="s">
        <v>141</v>
      </c>
      <c r="H2933" s="359" t="str">
        <f>IFERROR(IF(OR(#REF!,#REF!,#REF!),H$3*$F2933,""),"n/a")</f>
        <v>n/a</v>
      </c>
      <c r="I2933" s="359" t="str">
        <f>IFERROR(IF(OR(#REF!,#REF!,#REF!),I$3*$F2933,""),"n/a")</f>
        <v>n/a</v>
      </c>
      <c r="J2933" s="359" t="str">
        <f>IFERROR(IF(OR(#REF!,#REF!,#REF!),J$3*$F2933,""),"n/a")</f>
        <v>n/a</v>
      </c>
      <c r="K2933" s="359" t="str">
        <f>IFERROR(IF(OR(#REF!,#REF!,#REF!),K$3*$F2933,""),"n/a")</f>
        <v>n/a</v>
      </c>
    </row>
    <row r="2934" spans="1:11" customFormat="1" ht="16" thickBot="1" x14ac:dyDescent="0.4">
      <c r="A2934" s="8" t="s">
        <v>8227</v>
      </c>
      <c r="B2934" s="2" t="s">
        <v>3681</v>
      </c>
      <c r="C2934" s="128" t="s">
        <v>3682</v>
      </c>
      <c r="D2934" s="122"/>
      <c r="E2934" s="122" t="s">
        <v>141</v>
      </c>
      <c r="F2934" s="284">
        <v>30.88</v>
      </c>
      <c r="G2934" s="358" t="s">
        <v>141</v>
      </c>
      <c r="H2934" s="359" t="str">
        <f>IFERROR(IF(OR(#REF!,#REF!,#REF!),H$3*$F2934,""),"n/a")</f>
        <v>n/a</v>
      </c>
      <c r="I2934" s="359" t="str">
        <f>IFERROR(IF(OR(#REF!,#REF!,#REF!),I$3*$F2934,""),"n/a")</f>
        <v>n/a</v>
      </c>
      <c r="J2934" s="359" t="str">
        <f>IFERROR(IF(OR(#REF!,#REF!,#REF!),J$3*$F2934,""),"n/a")</f>
        <v>n/a</v>
      </c>
      <c r="K2934" s="359" t="str">
        <f>IFERROR(IF(OR(#REF!,#REF!,#REF!),K$3*$F2934,""),"n/a")</f>
        <v>n/a</v>
      </c>
    </row>
    <row r="2935" spans="1:11" customFormat="1" ht="16" thickBot="1" x14ac:dyDescent="0.4">
      <c r="A2935" s="426" t="s">
        <v>9723</v>
      </c>
      <c r="B2935" s="754" t="s">
        <v>3683</v>
      </c>
      <c r="C2935" s="445" t="s">
        <v>3684</v>
      </c>
      <c r="D2935" s="346"/>
      <c r="E2935" s="346" t="s">
        <v>141</v>
      </c>
      <c r="F2935" s="345">
        <v>22.05</v>
      </c>
      <c r="G2935" s="358" t="s">
        <v>141</v>
      </c>
      <c r="H2935" s="359" t="str">
        <f>IFERROR(IF(OR(#REF!,#REF!,#REF!),H$3*$F2935,""),"n/a")</f>
        <v>n/a</v>
      </c>
      <c r="I2935" s="359" t="str">
        <f>IFERROR(IF(OR(#REF!,#REF!,#REF!),I$3*$F2935,""),"n/a")</f>
        <v>n/a</v>
      </c>
      <c r="J2935" s="359" t="str">
        <f>IFERROR(IF(OR(#REF!,#REF!,#REF!),J$3*$F2935,""),"n/a")</f>
        <v>n/a</v>
      </c>
      <c r="K2935" s="359" t="str">
        <f>IFERROR(IF(OR(#REF!,#REF!,#REF!),K$3*$F2935,""),"n/a")</f>
        <v>n/a</v>
      </c>
    </row>
    <row r="2936" spans="1:11" customFormat="1" ht="15.5" x14ac:dyDescent="0.35">
      <c r="A2936" s="72"/>
      <c r="B2936" s="3" t="s">
        <v>3683</v>
      </c>
      <c r="C2936" s="110" t="s">
        <v>3685</v>
      </c>
      <c r="D2936" s="20"/>
      <c r="E2936" s="53" t="s">
        <v>141</v>
      </c>
      <c r="F2936" s="273">
        <v>22.05</v>
      </c>
      <c r="G2936" s="358" t="s">
        <v>141</v>
      </c>
      <c r="H2936" s="359" t="str">
        <f>IFERROR(IF(OR(#REF!,#REF!,#REF!),H$3*$F2936,""),"n/a")</f>
        <v>n/a</v>
      </c>
      <c r="I2936" s="359" t="str">
        <f>IFERROR(IF(OR(#REF!,#REF!,#REF!),I$3*$F2936,""),"n/a")</f>
        <v>n/a</v>
      </c>
      <c r="J2936" s="359" t="str">
        <f>IFERROR(IF(OR(#REF!,#REF!,#REF!),J$3*$F2936,""),"n/a")</f>
        <v>n/a</v>
      </c>
      <c r="K2936" s="359" t="str">
        <f>IFERROR(IF(OR(#REF!,#REF!,#REF!),K$3*$F2936,""),"n/a")</f>
        <v>n/a</v>
      </c>
    </row>
    <row r="2937" spans="1:11" customFormat="1" ht="15.5" x14ac:dyDescent="0.35">
      <c r="A2937" s="373"/>
      <c r="B2937" s="574" t="s">
        <v>3686</v>
      </c>
      <c r="C2937" s="193" t="s">
        <v>3687</v>
      </c>
      <c r="D2937" s="309"/>
      <c r="E2937" s="310"/>
      <c r="F2937" s="393">
        <v>22.05</v>
      </c>
      <c r="G2937" s="358" t="s">
        <v>141</v>
      </c>
      <c r="H2937" s="359" t="str">
        <f>IFERROR(IF(OR(#REF!,#REF!,#REF!),H$3*$F2937,""),"n/a")</f>
        <v>n/a</v>
      </c>
      <c r="I2937" s="359" t="str">
        <f>IFERROR(IF(OR(#REF!,#REF!,#REF!),I$3*$F2937,""),"n/a")</f>
        <v>n/a</v>
      </c>
      <c r="J2937" s="359" t="str">
        <f>IFERROR(IF(OR(#REF!,#REF!,#REF!),J$3*$F2937,""),"n/a")</f>
        <v>n/a</v>
      </c>
      <c r="K2937" s="359" t="str">
        <f>IFERROR(IF(OR(#REF!,#REF!,#REF!),K$3*$F2937,""),"n/a")</f>
        <v>n/a</v>
      </c>
    </row>
    <row r="2938" spans="1:11" customFormat="1" ht="15.5" x14ac:dyDescent="0.35">
      <c r="A2938" s="373"/>
      <c r="B2938" s="574" t="s">
        <v>3688</v>
      </c>
      <c r="C2938" s="193" t="s">
        <v>3689</v>
      </c>
      <c r="D2938" s="309"/>
      <c r="E2938" s="310" t="s">
        <v>141</v>
      </c>
      <c r="F2938" s="393">
        <v>22.05</v>
      </c>
      <c r="G2938" s="358" t="s">
        <v>141</v>
      </c>
      <c r="H2938" s="359" t="str">
        <f>IFERROR(IF(OR(#REF!,#REF!,#REF!),H$3*$F2938,""),"n/a")</f>
        <v>n/a</v>
      </c>
      <c r="I2938" s="359" t="str">
        <f>IFERROR(IF(OR(#REF!,#REF!,#REF!),I$3*$F2938,""),"n/a")</f>
        <v>n/a</v>
      </c>
      <c r="J2938" s="359" t="str">
        <f>IFERROR(IF(OR(#REF!,#REF!,#REF!),J$3*$F2938,""),"n/a")</f>
        <v>n/a</v>
      </c>
      <c r="K2938" s="359" t="str">
        <f>IFERROR(IF(OR(#REF!,#REF!,#REF!),K$3*$F2938,""),"n/a")</f>
        <v>n/a</v>
      </c>
    </row>
    <row r="2939" spans="1:11" customFormat="1" ht="15.5" x14ac:dyDescent="0.35">
      <c r="A2939" s="373"/>
      <c r="B2939" s="574" t="s">
        <v>3690</v>
      </c>
      <c r="C2939" s="193" t="s">
        <v>3691</v>
      </c>
      <c r="D2939" s="309"/>
      <c r="E2939" s="310" t="s">
        <v>141</v>
      </c>
      <c r="F2939" s="393">
        <v>22.05</v>
      </c>
      <c r="G2939" s="358" t="s">
        <v>141</v>
      </c>
      <c r="H2939" s="359" t="str">
        <f>IFERROR(IF(OR(#REF!,#REF!,#REF!),H$3*$F2939,""),"n/a")</f>
        <v>n/a</v>
      </c>
      <c r="I2939" s="359" t="str">
        <f>IFERROR(IF(OR(#REF!,#REF!,#REF!),I$3*$F2939,""),"n/a")</f>
        <v>n/a</v>
      </c>
      <c r="J2939" s="359" t="str">
        <f>IFERROR(IF(OR(#REF!,#REF!,#REF!),J$3*$F2939,""),"n/a")</f>
        <v>n/a</v>
      </c>
      <c r="K2939" s="359" t="str">
        <f>IFERROR(IF(OR(#REF!,#REF!,#REF!),K$3*$F2939,""),"n/a")</f>
        <v>n/a</v>
      </c>
    </row>
    <row r="2940" spans="1:11" customFormat="1" ht="15.5" x14ac:dyDescent="0.35">
      <c r="A2940" s="373"/>
      <c r="B2940" s="574" t="s">
        <v>3692</v>
      </c>
      <c r="C2940" s="193" t="s">
        <v>3693</v>
      </c>
      <c r="D2940" s="309"/>
      <c r="E2940" s="310" t="s">
        <v>141</v>
      </c>
      <c r="F2940" s="393">
        <v>22.05</v>
      </c>
      <c r="G2940" s="358" t="s">
        <v>141</v>
      </c>
      <c r="H2940" s="359" t="str">
        <f>IFERROR(IF(OR(#REF!,#REF!,#REF!),H$3*$F2940,""),"n/a")</f>
        <v>n/a</v>
      </c>
      <c r="I2940" s="359" t="str">
        <f>IFERROR(IF(OR(#REF!,#REF!,#REF!),I$3*$F2940,""),"n/a")</f>
        <v>n/a</v>
      </c>
      <c r="J2940" s="359" t="str">
        <f>IFERROR(IF(OR(#REF!,#REF!,#REF!),J$3*$F2940,""),"n/a")</f>
        <v>n/a</v>
      </c>
      <c r="K2940" s="359" t="str">
        <f>IFERROR(IF(OR(#REF!,#REF!,#REF!),K$3*$F2940,""),"n/a")</f>
        <v>n/a</v>
      </c>
    </row>
    <row r="2941" spans="1:11" customFormat="1" ht="15.5" x14ac:dyDescent="0.35">
      <c r="A2941" s="373"/>
      <c r="B2941" s="574" t="s">
        <v>3694</v>
      </c>
      <c r="C2941" s="193" t="s">
        <v>3695</v>
      </c>
      <c r="D2941" s="309"/>
      <c r="E2941" s="310" t="s">
        <v>141</v>
      </c>
      <c r="F2941" s="393">
        <v>22.05</v>
      </c>
      <c r="G2941" s="358" t="s">
        <v>141</v>
      </c>
      <c r="H2941" s="359" t="str">
        <f>IFERROR(IF(OR(#REF!,#REF!,#REF!),H$3*$F2941,""),"n/a")</f>
        <v>n/a</v>
      </c>
      <c r="I2941" s="359" t="str">
        <f>IFERROR(IF(OR(#REF!,#REF!,#REF!),I$3*$F2941,""),"n/a")</f>
        <v>n/a</v>
      </c>
      <c r="J2941" s="359" t="str">
        <f>IFERROR(IF(OR(#REF!,#REF!,#REF!),J$3*$F2941,""),"n/a")</f>
        <v>n/a</v>
      </c>
      <c r="K2941" s="359" t="str">
        <f>IFERROR(IF(OR(#REF!,#REF!,#REF!),K$3*$F2941,""),"n/a")</f>
        <v>n/a</v>
      </c>
    </row>
    <row r="2942" spans="1:11" customFormat="1" ht="15.5" x14ac:dyDescent="0.35">
      <c r="A2942" s="373"/>
      <c r="B2942" s="574" t="s">
        <v>3696</v>
      </c>
      <c r="C2942" s="193" t="s">
        <v>3697</v>
      </c>
      <c r="D2942" s="309"/>
      <c r="E2942" s="310" t="s">
        <v>141</v>
      </c>
      <c r="F2942" s="393">
        <v>22.05</v>
      </c>
      <c r="G2942" s="358" t="s">
        <v>141</v>
      </c>
      <c r="H2942" s="359" t="str">
        <f>IFERROR(IF(OR(#REF!,#REF!,#REF!),H$3*$F2942,""),"n/a")</f>
        <v>n/a</v>
      </c>
      <c r="I2942" s="359" t="str">
        <f>IFERROR(IF(OR(#REF!,#REF!,#REF!),I$3*$F2942,""),"n/a")</f>
        <v>n/a</v>
      </c>
      <c r="J2942" s="359" t="str">
        <f>IFERROR(IF(OR(#REF!,#REF!,#REF!),J$3*$F2942,""),"n/a")</f>
        <v>n/a</v>
      </c>
      <c r="K2942" s="359" t="str">
        <f>IFERROR(IF(OR(#REF!,#REF!,#REF!),K$3*$F2942,""),"n/a")</f>
        <v>n/a</v>
      </c>
    </row>
    <row r="2943" spans="1:11" customFormat="1" ht="15.5" x14ac:dyDescent="0.35">
      <c r="A2943" s="373"/>
      <c r="B2943" s="574" t="s">
        <v>3698</v>
      </c>
      <c r="C2943" s="193" t="s">
        <v>3699</v>
      </c>
      <c r="D2943" s="309"/>
      <c r="E2943" s="310" t="s">
        <v>141</v>
      </c>
      <c r="F2943" s="393">
        <v>22.05</v>
      </c>
      <c r="G2943" s="358" t="s">
        <v>141</v>
      </c>
      <c r="H2943" s="359" t="str">
        <f>IFERROR(IF(OR(#REF!,#REF!,#REF!),H$3*$F2943,""),"n/a")</f>
        <v>n/a</v>
      </c>
      <c r="I2943" s="359" t="str">
        <f>IFERROR(IF(OR(#REF!,#REF!,#REF!),I$3*$F2943,""),"n/a")</f>
        <v>n/a</v>
      </c>
      <c r="J2943" s="359" t="str">
        <f>IFERROR(IF(OR(#REF!,#REF!,#REF!),J$3*$F2943,""),"n/a")</f>
        <v>n/a</v>
      </c>
      <c r="K2943" s="359" t="str">
        <f>IFERROR(IF(OR(#REF!,#REF!,#REF!),K$3*$F2943,""),"n/a")</f>
        <v>n/a</v>
      </c>
    </row>
    <row r="2944" spans="1:11" customFormat="1" ht="15.5" x14ac:dyDescent="0.35">
      <c r="A2944" s="373"/>
      <c r="B2944" s="574" t="s">
        <v>3700</v>
      </c>
      <c r="C2944" s="193" t="s">
        <v>3701</v>
      </c>
      <c r="D2944" s="309"/>
      <c r="E2944" s="310" t="s">
        <v>141</v>
      </c>
      <c r="F2944" s="393">
        <v>22.05</v>
      </c>
      <c r="G2944" s="358" t="s">
        <v>141</v>
      </c>
      <c r="H2944" s="359" t="str">
        <f>IFERROR(IF(OR(#REF!,#REF!,#REF!),H$3*$F2944,""),"n/a")</f>
        <v>n/a</v>
      </c>
      <c r="I2944" s="359" t="str">
        <f>IFERROR(IF(OR(#REF!,#REF!,#REF!),I$3*$F2944,""),"n/a")</f>
        <v>n/a</v>
      </c>
      <c r="J2944" s="359" t="str">
        <f>IFERROR(IF(OR(#REF!,#REF!,#REF!),J$3*$F2944,""),"n/a")</f>
        <v>n/a</v>
      </c>
      <c r="K2944" s="359" t="str">
        <f>IFERROR(IF(OR(#REF!,#REF!,#REF!),K$3*$F2944,""),"n/a")</f>
        <v>n/a</v>
      </c>
    </row>
    <row r="2945" spans="1:11" customFormat="1" ht="15.5" x14ac:dyDescent="0.35">
      <c r="A2945" s="373" t="s">
        <v>9724</v>
      </c>
      <c r="B2945" s="574" t="s">
        <v>3702</v>
      </c>
      <c r="C2945" s="193" t="s">
        <v>3703</v>
      </c>
      <c r="D2945" s="309"/>
      <c r="E2945" s="310"/>
      <c r="F2945" s="393">
        <v>37.5</v>
      </c>
      <c r="G2945" s="358" t="s">
        <v>141</v>
      </c>
      <c r="H2945" s="359" t="str">
        <f>IFERROR(IF(OR(#REF!,#REF!,#REF!),H$3*$F2945,""),"n/a")</f>
        <v>n/a</v>
      </c>
      <c r="I2945" s="359" t="str">
        <f>IFERROR(IF(OR(#REF!,#REF!,#REF!),I$3*$F2945,""),"n/a")</f>
        <v>n/a</v>
      </c>
      <c r="J2945" s="359" t="str">
        <f>IFERROR(IF(OR(#REF!,#REF!,#REF!),J$3*$F2945,""),"n/a")</f>
        <v>n/a</v>
      </c>
      <c r="K2945" s="359" t="str">
        <f>IFERROR(IF(OR(#REF!,#REF!,#REF!),K$3*$F2945,""),"n/a")</f>
        <v>n/a</v>
      </c>
    </row>
    <row r="2946" spans="1:11" customFormat="1" ht="15.5" x14ac:dyDescent="0.35">
      <c r="A2946" s="373"/>
      <c r="B2946" s="574" t="s">
        <v>3704</v>
      </c>
      <c r="C2946" s="193" t="s">
        <v>3705</v>
      </c>
      <c r="D2946" s="309"/>
      <c r="E2946" s="310"/>
      <c r="F2946" s="393">
        <v>37.5</v>
      </c>
      <c r="G2946" s="358" t="s">
        <v>141</v>
      </c>
      <c r="H2946" s="359" t="str">
        <f>IFERROR(IF(OR(#REF!,#REF!,#REF!),H$3*$F2946,""),"n/a")</f>
        <v>n/a</v>
      </c>
      <c r="I2946" s="359" t="str">
        <f>IFERROR(IF(OR(#REF!,#REF!,#REF!),I$3*$F2946,""),"n/a")</f>
        <v>n/a</v>
      </c>
      <c r="J2946" s="359" t="str">
        <f>IFERROR(IF(OR(#REF!,#REF!,#REF!),J$3*$F2946,""),"n/a")</f>
        <v>n/a</v>
      </c>
      <c r="K2946" s="359" t="str">
        <f>IFERROR(IF(OR(#REF!,#REF!,#REF!),K$3*$F2946,""),"n/a")</f>
        <v>n/a</v>
      </c>
    </row>
    <row r="2947" spans="1:11" customFormat="1" ht="15.5" x14ac:dyDescent="0.35">
      <c r="A2947" s="373"/>
      <c r="B2947" s="574" t="s">
        <v>3706</v>
      </c>
      <c r="C2947" s="193" t="s">
        <v>3707</v>
      </c>
      <c r="D2947" s="309"/>
      <c r="E2947" s="310"/>
      <c r="F2947" s="393">
        <v>37.5</v>
      </c>
      <c r="G2947" s="358" t="s">
        <v>141</v>
      </c>
      <c r="H2947" s="359" t="str">
        <f>IFERROR(IF(OR(#REF!,#REF!,#REF!),H$3*$F2947,""),"n/a")</f>
        <v>n/a</v>
      </c>
      <c r="I2947" s="359" t="str">
        <f>IFERROR(IF(OR(#REF!,#REF!,#REF!),I$3*$F2947,""),"n/a")</f>
        <v>n/a</v>
      </c>
      <c r="J2947" s="359" t="str">
        <f>IFERROR(IF(OR(#REF!,#REF!,#REF!),J$3*$F2947,""),"n/a")</f>
        <v>n/a</v>
      </c>
      <c r="K2947" s="359" t="str">
        <f>IFERROR(IF(OR(#REF!,#REF!,#REF!),K$3*$F2947,""),"n/a")</f>
        <v>n/a</v>
      </c>
    </row>
    <row r="2948" spans="1:11" customFormat="1" ht="15.5" x14ac:dyDescent="0.35">
      <c r="A2948" s="373"/>
      <c r="B2948" s="574" t="s">
        <v>3708</v>
      </c>
      <c r="C2948" s="193" t="s">
        <v>3709</v>
      </c>
      <c r="D2948" s="309"/>
      <c r="E2948" s="310"/>
      <c r="F2948" s="393">
        <v>37.5</v>
      </c>
      <c r="G2948" s="358" t="s">
        <v>141</v>
      </c>
      <c r="H2948" s="359" t="str">
        <f>IFERROR(IF(OR(#REF!,#REF!,#REF!),H$3*$F2948,""),"n/a")</f>
        <v>n/a</v>
      </c>
      <c r="I2948" s="359" t="str">
        <f>IFERROR(IF(OR(#REF!,#REF!,#REF!),I$3*$F2948,""),"n/a")</f>
        <v>n/a</v>
      </c>
      <c r="J2948" s="359" t="str">
        <f>IFERROR(IF(OR(#REF!,#REF!,#REF!),J$3*$F2948,""),"n/a")</f>
        <v>n/a</v>
      </c>
      <c r="K2948" s="359" t="str">
        <f>IFERROR(IF(OR(#REF!,#REF!,#REF!),K$3*$F2948,""),"n/a")</f>
        <v>n/a</v>
      </c>
    </row>
    <row r="2949" spans="1:11" customFormat="1" ht="15.5" x14ac:dyDescent="0.35">
      <c r="A2949" s="373"/>
      <c r="B2949" s="574" t="s">
        <v>3710</v>
      </c>
      <c r="C2949" s="193" t="s">
        <v>3711</v>
      </c>
      <c r="D2949" s="309"/>
      <c r="E2949" s="310"/>
      <c r="F2949" s="393">
        <v>37.5</v>
      </c>
      <c r="G2949" s="358" t="s">
        <v>141</v>
      </c>
      <c r="H2949" s="359" t="str">
        <f>IFERROR(IF(OR(#REF!,#REF!,#REF!),H$3*$F2949,""),"n/a")</f>
        <v>n/a</v>
      </c>
      <c r="I2949" s="359" t="str">
        <f>IFERROR(IF(OR(#REF!,#REF!,#REF!),I$3*$F2949,""),"n/a")</f>
        <v>n/a</v>
      </c>
      <c r="J2949" s="359" t="str">
        <f>IFERROR(IF(OR(#REF!,#REF!,#REF!),J$3*$F2949,""),"n/a")</f>
        <v>n/a</v>
      </c>
      <c r="K2949" s="359" t="str">
        <f>IFERROR(IF(OR(#REF!,#REF!,#REF!),K$3*$F2949,""),"n/a")</f>
        <v>n/a</v>
      </c>
    </row>
    <row r="2950" spans="1:11" customFormat="1" ht="15.5" x14ac:dyDescent="0.35">
      <c r="A2950" s="373"/>
      <c r="B2950" s="574" t="s">
        <v>3712</v>
      </c>
      <c r="C2950" s="193" t="s">
        <v>3713</v>
      </c>
      <c r="D2950" s="309"/>
      <c r="E2950" s="310"/>
      <c r="F2950" s="393">
        <v>37.5</v>
      </c>
      <c r="G2950" s="358" t="s">
        <v>141</v>
      </c>
      <c r="H2950" s="359" t="str">
        <f>IFERROR(IF(OR(#REF!,#REF!,#REF!),H$3*$F2950,""),"n/a")</f>
        <v>n/a</v>
      </c>
      <c r="I2950" s="359" t="str">
        <f>IFERROR(IF(OR(#REF!,#REF!,#REF!),I$3*$F2950,""),"n/a")</f>
        <v>n/a</v>
      </c>
      <c r="J2950" s="359" t="str">
        <f>IFERROR(IF(OR(#REF!,#REF!,#REF!),J$3*$F2950,""),"n/a")</f>
        <v>n/a</v>
      </c>
      <c r="K2950" s="359" t="str">
        <f>IFERROR(IF(OR(#REF!,#REF!,#REF!),K$3*$F2950,""),"n/a")</f>
        <v>n/a</v>
      </c>
    </row>
    <row r="2951" spans="1:11" customFormat="1" ht="15.5" x14ac:dyDescent="0.35">
      <c r="A2951" s="373"/>
      <c r="B2951" s="574" t="s">
        <v>3714</v>
      </c>
      <c r="C2951" s="193" t="s">
        <v>3715</v>
      </c>
      <c r="D2951" s="309"/>
      <c r="E2951" s="310"/>
      <c r="F2951" s="393">
        <v>37.5</v>
      </c>
      <c r="G2951" s="358" t="s">
        <v>141</v>
      </c>
      <c r="H2951" s="359" t="str">
        <f>IFERROR(IF(OR(#REF!,#REF!,#REF!),H$3*$F2951,""),"n/a")</f>
        <v>n/a</v>
      </c>
      <c r="I2951" s="359" t="str">
        <f>IFERROR(IF(OR(#REF!,#REF!,#REF!),I$3*$F2951,""),"n/a")</f>
        <v>n/a</v>
      </c>
      <c r="J2951" s="359" t="str">
        <f>IFERROR(IF(OR(#REF!,#REF!,#REF!),J$3*$F2951,""),"n/a")</f>
        <v>n/a</v>
      </c>
      <c r="K2951" s="359" t="str">
        <f>IFERROR(IF(OR(#REF!,#REF!,#REF!),K$3*$F2951,""),"n/a")</f>
        <v>n/a</v>
      </c>
    </row>
    <row r="2952" spans="1:11" customFormat="1" ht="15.5" x14ac:dyDescent="0.35">
      <c r="A2952" s="373"/>
      <c r="B2952" s="574" t="s">
        <v>3716</v>
      </c>
      <c r="C2952" s="193" t="s">
        <v>3717</v>
      </c>
      <c r="D2952" s="309"/>
      <c r="E2952" s="310"/>
      <c r="F2952" s="393">
        <v>37.5</v>
      </c>
      <c r="G2952" s="358" t="s">
        <v>141</v>
      </c>
      <c r="H2952" s="359" t="str">
        <f>IFERROR(IF(OR(#REF!,#REF!,#REF!),H$3*$F2952,""),"n/a")</f>
        <v>n/a</v>
      </c>
      <c r="I2952" s="359" t="str">
        <f>IFERROR(IF(OR(#REF!,#REF!,#REF!),I$3*$F2952,""),"n/a")</f>
        <v>n/a</v>
      </c>
      <c r="J2952" s="359" t="str">
        <f>IFERROR(IF(OR(#REF!,#REF!,#REF!),J$3*$F2952,""),"n/a")</f>
        <v>n/a</v>
      </c>
      <c r="K2952" s="359" t="str">
        <f>IFERROR(IF(OR(#REF!,#REF!,#REF!),K$3*$F2952,""),"n/a")</f>
        <v>n/a</v>
      </c>
    </row>
    <row r="2953" spans="1:11" customFormat="1" ht="15.5" x14ac:dyDescent="0.35">
      <c r="A2953" s="373"/>
      <c r="B2953" s="574" t="s">
        <v>3718</v>
      </c>
      <c r="C2953" s="193" t="s">
        <v>3719</v>
      </c>
      <c r="D2953" s="309"/>
      <c r="E2953" s="310"/>
      <c r="F2953" s="393">
        <v>37.5</v>
      </c>
      <c r="G2953" s="358" t="s">
        <v>141</v>
      </c>
      <c r="H2953" s="359" t="str">
        <f>IFERROR(IF(OR(#REF!,#REF!,#REF!),H$3*$F2953,""),"n/a")</f>
        <v>n/a</v>
      </c>
      <c r="I2953" s="359" t="str">
        <f>IFERROR(IF(OR(#REF!,#REF!,#REF!),I$3*$F2953,""),"n/a")</f>
        <v>n/a</v>
      </c>
      <c r="J2953" s="359" t="str">
        <f>IFERROR(IF(OR(#REF!,#REF!,#REF!),J$3*$F2953,""),"n/a")</f>
        <v>n/a</v>
      </c>
      <c r="K2953" s="359" t="str">
        <f>IFERROR(IF(OR(#REF!,#REF!,#REF!),K$3*$F2953,""),"n/a")</f>
        <v>n/a</v>
      </c>
    </row>
    <row r="2954" spans="1:11" customFormat="1" ht="15.5" x14ac:dyDescent="0.35">
      <c r="A2954" s="373"/>
      <c r="B2954" s="574" t="s">
        <v>3720</v>
      </c>
      <c r="C2954" s="193" t="s">
        <v>3721</v>
      </c>
      <c r="D2954" s="309"/>
      <c r="E2954" s="310" t="s">
        <v>141</v>
      </c>
      <c r="F2954" s="393">
        <v>37.5</v>
      </c>
      <c r="G2954" s="358" t="s">
        <v>141</v>
      </c>
      <c r="H2954" s="359" t="str">
        <f>IFERROR(IF(OR(#REF!,#REF!,#REF!),H$3*$F2954,""),"n/a")</f>
        <v>n/a</v>
      </c>
      <c r="I2954" s="359" t="str">
        <f>IFERROR(IF(OR(#REF!,#REF!,#REF!),I$3*$F2954,""),"n/a")</f>
        <v>n/a</v>
      </c>
      <c r="J2954" s="359" t="str">
        <f>IFERROR(IF(OR(#REF!,#REF!,#REF!),J$3*$F2954,""),"n/a")</f>
        <v>n/a</v>
      </c>
      <c r="K2954" s="359" t="str">
        <f>IFERROR(IF(OR(#REF!,#REF!,#REF!),K$3*$F2954,""),"n/a")</f>
        <v>n/a</v>
      </c>
    </row>
    <row r="2955" spans="1:11" customFormat="1" ht="16" thickBot="1" x14ac:dyDescent="0.4">
      <c r="A2955" s="192"/>
      <c r="B2955" s="221" t="s">
        <v>3722</v>
      </c>
      <c r="C2955" s="247" t="s">
        <v>3723</v>
      </c>
      <c r="D2955" s="222"/>
      <c r="E2955" s="242"/>
      <c r="F2955" s="274">
        <v>37.5</v>
      </c>
      <c r="G2955" s="358" t="s">
        <v>141</v>
      </c>
      <c r="H2955" s="359" t="str">
        <f>IFERROR(IF(OR(#REF!,#REF!,#REF!),H$3*$F2955,""),"n/a")</f>
        <v>n/a</v>
      </c>
      <c r="I2955" s="359" t="str">
        <f>IFERROR(IF(OR(#REF!,#REF!,#REF!),I$3*$F2955,""),"n/a")</f>
        <v>n/a</v>
      </c>
      <c r="J2955" s="359" t="str">
        <f>IFERROR(IF(OR(#REF!,#REF!,#REF!),J$3*$F2955,""),"n/a")</f>
        <v>n/a</v>
      </c>
      <c r="K2955" s="359" t="str">
        <f>IFERROR(IF(OR(#REF!,#REF!,#REF!),K$3*$F2955,""),"n/a")</f>
        <v>n/a</v>
      </c>
    </row>
    <row r="2956" spans="1:11" customFormat="1" ht="15.5" x14ac:dyDescent="0.35">
      <c r="A2956" s="71"/>
      <c r="B2956" s="16" t="s">
        <v>3724</v>
      </c>
      <c r="C2956" s="108" t="s">
        <v>3725</v>
      </c>
      <c r="D2956" s="18"/>
      <c r="E2956" s="52"/>
      <c r="F2956" s="276">
        <v>37.5</v>
      </c>
      <c r="G2956" s="358" t="s">
        <v>141</v>
      </c>
      <c r="H2956" s="359" t="str">
        <f>IFERROR(IF(OR(#REF!,#REF!,#REF!),H$3*$F2956,""),"n/a")</f>
        <v>n/a</v>
      </c>
      <c r="I2956" s="359" t="str">
        <f>IFERROR(IF(OR(#REF!,#REF!,#REF!),I$3*$F2956,""),"n/a")</f>
        <v>n/a</v>
      </c>
      <c r="J2956" s="359" t="str">
        <f>IFERROR(IF(OR(#REF!,#REF!,#REF!),J$3*$F2956,""),"n/a")</f>
        <v>n/a</v>
      </c>
      <c r="K2956" s="359" t="str">
        <f>IFERROR(IF(OR(#REF!,#REF!,#REF!),K$3*$F2956,""),"n/a")</f>
        <v>n/a</v>
      </c>
    </row>
    <row r="2957" spans="1:11" customFormat="1" ht="15.5" x14ac:dyDescent="0.35">
      <c r="A2957" s="373"/>
      <c r="B2957" s="574" t="s">
        <v>3726</v>
      </c>
      <c r="C2957" s="193" t="s">
        <v>3727</v>
      </c>
      <c r="D2957" s="309"/>
      <c r="E2957" s="310" t="s">
        <v>141</v>
      </c>
      <c r="F2957" s="393">
        <v>37.5</v>
      </c>
      <c r="G2957" s="358" t="s">
        <v>141</v>
      </c>
      <c r="H2957" s="359" t="str">
        <f>IFERROR(IF(OR(#REF!,#REF!,#REF!),H$3*$F2957,""),"n/a")</f>
        <v>n/a</v>
      </c>
      <c r="I2957" s="359" t="str">
        <f>IFERROR(IF(OR(#REF!,#REF!,#REF!),I$3*$F2957,""),"n/a")</f>
        <v>n/a</v>
      </c>
      <c r="J2957" s="359" t="str">
        <f>IFERROR(IF(OR(#REF!,#REF!,#REF!),J$3*$F2957,""),"n/a")</f>
        <v>n/a</v>
      </c>
      <c r="K2957" s="359" t="str">
        <f>IFERROR(IF(OR(#REF!,#REF!,#REF!),K$3*$F2957,""),"n/a")</f>
        <v>n/a</v>
      </c>
    </row>
    <row r="2958" spans="1:11" customFormat="1" ht="15.5" x14ac:dyDescent="0.35">
      <c r="A2958" s="373"/>
      <c r="B2958" s="574" t="s">
        <v>3726</v>
      </c>
      <c r="C2958" s="193" t="s">
        <v>3727</v>
      </c>
      <c r="D2958" s="309"/>
      <c r="E2958" s="310" t="s">
        <v>141</v>
      </c>
      <c r="F2958" s="393">
        <v>37.5</v>
      </c>
      <c r="G2958" s="358" t="s">
        <v>141</v>
      </c>
      <c r="H2958" s="359" t="str">
        <f>IFERROR(IF(OR(#REF!,#REF!,#REF!),H$3*$F2958,""),"n/a")</f>
        <v>n/a</v>
      </c>
      <c r="I2958" s="359" t="str">
        <f>IFERROR(IF(OR(#REF!,#REF!,#REF!),I$3*$F2958,""),"n/a")</f>
        <v>n/a</v>
      </c>
      <c r="J2958" s="359" t="str">
        <f>IFERROR(IF(OR(#REF!,#REF!,#REF!),J$3*$F2958,""),"n/a")</f>
        <v>n/a</v>
      </c>
      <c r="K2958" s="359" t="str">
        <f>IFERROR(IF(OR(#REF!,#REF!,#REF!),K$3*$F2958,""),"n/a")</f>
        <v>n/a</v>
      </c>
    </row>
    <row r="2959" spans="1:11" customFormat="1" ht="15.5" x14ac:dyDescent="0.35">
      <c r="A2959" s="373"/>
      <c r="B2959" s="574" t="s">
        <v>3728</v>
      </c>
      <c r="C2959" s="193" t="s">
        <v>3729</v>
      </c>
      <c r="D2959" s="309"/>
      <c r="E2959" s="310" t="s">
        <v>141</v>
      </c>
      <c r="F2959" s="393">
        <v>37.5</v>
      </c>
      <c r="G2959" s="358" t="s">
        <v>141</v>
      </c>
      <c r="H2959" s="359" t="str">
        <f>IFERROR(IF(OR(#REF!,#REF!,#REF!),H$3*$F2959,""),"n/a")</f>
        <v>n/a</v>
      </c>
      <c r="I2959" s="359" t="str">
        <f>IFERROR(IF(OR(#REF!,#REF!,#REF!),I$3*$F2959,""),"n/a")</f>
        <v>n/a</v>
      </c>
      <c r="J2959" s="359" t="str">
        <f>IFERROR(IF(OR(#REF!,#REF!,#REF!),J$3*$F2959,""),"n/a")</f>
        <v>n/a</v>
      </c>
      <c r="K2959" s="359" t="str">
        <f>IFERROR(IF(OR(#REF!,#REF!,#REF!),K$3*$F2959,""),"n/a")</f>
        <v>n/a</v>
      </c>
    </row>
    <row r="2960" spans="1:11" customFormat="1" ht="15.5" x14ac:dyDescent="0.35">
      <c r="A2960" s="373"/>
      <c r="B2960" s="574" t="s">
        <v>3730</v>
      </c>
      <c r="C2960" s="193" t="s">
        <v>3731</v>
      </c>
      <c r="D2960" s="309"/>
      <c r="E2960" s="310" t="s">
        <v>141</v>
      </c>
      <c r="F2960" s="393">
        <v>37.5</v>
      </c>
      <c r="G2960" s="358" t="s">
        <v>141</v>
      </c>
      <c r="H2960" s="359" t="str">
        <f>IFERROR(IF(OR(#REF!,#REF!,#REF!),H$3*$F2960,""),"n/a")</f>
        <v>n/a</v>
      </c>
      <c r="I2960" s="359" t="str">
        <f>IFERROR(IF(OR(#REF!,#REF!,#REF!),I$3*$F2960,""),"n/a")</f>
        <v>n/a</v>
      </c>
      <c r="J2960" s="359" t="str">
        <f>IFERROR(IF(OR(#REF!,#REF!,#REF!),J$3*$F2960,""),"n/a")</f>
        <v>n/a</v>
      </c>
      <c r="K2960" s="359" t="str">
        <f>IFERROR(IF(OR(#REF!,#REF!,#REF!),K$3*$F2960,""),"n/a")</f>
        <v>n/a</v>
      </c>
    </row>
    <row r="2961" spans="1:11" customFormat="1" ht="15.5" x14ac:dyDescent="0.35">
      <c r="A2961" s="374" t="s">
        <v>8228</v>
      </c>
      <c r="B2961" s="740" t="s">
        <v>8229</v>
      </c>
      <c r="C2961" s="193" t="s">
        <v>8230</v>
      </c>
      <c r="D2961" s="309"/>
      <c r="E2961" s="310"/>
      <c r="F2961" s="393">
        <v>110.31</v>
      </c>
      <c r="G2961" s="358" t="s">
        <v>141</v>
      </c>
      <c r="H2961" s="359" t="str">
        <f>IFERROR(IF(OR(#REF!,#REF!,#REF!),H$3*$F2961,""),"n/a")</f>
        <v>n/a</v>
      </c>
      <c r="I2961" s="359" t="str">
        <f>IFERROR(IF(OR(#REF!,#REF!,#REF!),I$3*$F2961,""),"n/a")</f>
        <v>n/a</v>
      </c>
      <c r="J2961" s="359" t="str">
        <f>IFERROR(IF(OR(#REF!,#REF!,#REF!),J$3*$F2961,""),"n/a")</f>
        <v>n/a</v>
      </c>
      <c r="K2961" s="359" t="str">
        <f>IFERROR(IF(OR(#REF!,#REF!,#REF!),K$3*$F2961,""),"n/a")</f>
        <v>n/a</v>
      </c>
    </row>
    <row r="2962" spans="1:11" customFormat="1" ht="15.5" x14ac:dyDescent="0.35">
      <c r="A2962" s="373"/>
      <c r="B2962" s="574" t="s">
        <v>3732</v>
      </c>
      <c r="C2962" s="193" t="s">
        <v>3733</v>
      </c>
      <c r="D2962" s="309"/>
      <c r="E2962" s="310"/>
      <c r="F2962" s="393">
        <v>110.31</v>
      </c>
      <c r="G2962" s="358" t="s">
        <v>141</v>
      </c>
      <c r="H2962" s="359" t="str">
        <f>IFERROR(IF(OR(#REF!,#REF!,#REF!),H$3*$F2962,""),"n/a")</f>
        <v>n/a</v>
      </c>
      <c r="I2962" s="359" t="str">
        <f>IFERROR(IF(OR(#REF!,#REF!,#REF!),I$3*$F2962,""),"n/a")</f>
        <v>n/a</v>
      </c>
      <c r="J2962" s="359" t="str">
        <f>IFERROR(IF(OR(#REF!,#REF!,#REF!),J$3*$F2962,""),"n/a")</f>
        <v>n/a</v>
      </c>
      <c r="K2962" s="359" t="str">
        <f>IFERROR(IF(OR(#REF!,#REF!,#REF!),K$3*$F2962,""),"n/a")</f>
        <v>n/a</v>
      </c>
    </row>
    <row r="2963" spans="1:11" customFormat="1" ht="15.5" x14ac:dyDescent="0.35">
      <c r="A2963" s="373"/>
      <c r="B2963" s="574" t="s">
        <v>3734</v>
      </c>
      <c r="C2963" s="193" t="s">
        <v>3735</v>
      </c>
      <c r="D2963" s="309"/>
      <c r="E2963" s="310"/>
      <c r="F2963" s="393">
        <v>110.31</v>
      </c>
      <c r="G2963" s="358" t="s">
        <v>141</v>
      </c>
      <c r="H2963" s="359" t="str">
        <f>IFERROR(IF(OR(#REF!,#REF!,#REF!),H$3*$F2963,""),"n/a")</f>
        <v>n/a</v>
      </c>
      <c r="I2963" s="359" t="str">
        <f>IFERROR(IF(OR(#REF!,#REF!,#REF!),I$3*$F2963,""),"n/a")</f>
        <v>n/a</v>
      </c>
      <c r="J2963" s="359" t="str">
        <f>IFERROR(IF(OR(#REF!,#REF!,#REF!),J$3*$F2963,""),"n/a")</f>
        <v>n/a</v>
      </c>
      <c r="K2963" s="359" t="str">
        <f>IFERROR(IF(OR(#REF!,#REF!,#REF!),K$3*$F2963,""),"n/a")</f>
        <v>n/a</v>
      </c>
    </row>
    <row r="2964" spans="1:11" customFormat="1" ht="15.5" x14ac:dyDescent="0.35">
      <c r="A2964" s="373"/>
      <c r="B2964" s="574" t="s">
        <v>3736</v>
      </c>
      <c r="C2964" s="193" t="s">
        <v>3737</v>
      </c>
      <c r="D2964" s="309"/>
      <c r="E2964" s="310"/>
      <c r="F2964" s="393">
        <v>110.31</v>
      </c>
      <c r="G2964" s="358" t="s">
        <v>141</v>
      </c>
      <c r="H2964" s="359" t="str">
        <f>IFERROR(IF(OR(#REF!,#REF!,#REF!),H$3*$F2964,""),"n/a")</f>
        <v>n/a</v>
      </c>
      <c r="I2964" s="359" t="str">
        <f>IFERROR(IF(OR(#REF!,#REF!,#REF!),I$3*$F2964,""),"n/a")</f>
        <v>n/a</v>
      </c>
      <c r="J2964" s="359" t="str">
        <f>IFERROR(IF(OR(#REF!,#REF!,#REF!),J$3*$F2964,""),"n/a")</f>
        <v>n/a</v>
      </c>
      <c r="K2964" s="359" t="str">
        <f>IFERROR(IF(OR(#REF!,#REF!,#REF!),K$3*$F2964,""),"n/a")</f>
        <v>n/a</v>
      </c>
    </row>
    <row r="2965" spans="1:11" customFormat="1" ht="15.5" x14ac:dyDescent="0.35">
      <c r="A2965" s="373"/>
      <c r="B2965" s="574" t="s">
        <v>3738</v>
      </c>
      <c r="C2965" s="193" t="s">
        <v>3739</v>
      </c>
      <c r="D2965" s="309"/>
      <c r="E2965" s="310"/>
      <c r="F2965" s="393">
        <v>110.31</v>
      </c>
      <c r="G2965" s="358" t="s">
        <v>141</v>
      </c>
      <c r="H2965" s="359" t="str">
        <f>IFERROR(IF(OR(#REF!,#REF!,#REF!),H$3*$F2965,""),"n/a")</f>
        <v>n/a</v>
      </c>
      <c r="I2965" s="359" t="str">
        <f>IFERROR(IF(OR(#REF!,#REF!,#REF!),I$3*$F2965,""),"n/a")</f>
        <v>n/a</v>
      </c>
      <c r="J2965" s="359" t="str">
        <f>IFERROR(IF(OR(#REF!,#REF!,#REF!),J$3*$F2965,""),"n/a")</f>
        <v>n/a</v>
      </c>
      <c r="K2965" s="359" t="str">
        <f>IFERROR(IF(OR(#REF!,#REF!,#REF!),K$3*$F2965,""),"n/a")</f>
        <v>n/a</v>
      </c>
    </row>
    <row r="2966" spans="1:11" customFormat="1" ht="15.5" x14ac:dyDescent="0.35">
      <c r="A2966" s="373"/>
      <c r="B2966" s="574" t="s">
        <v>3740</v>
      </c>
      <c r="C2966" s="193" t="s">
        <v>3741</v>
      </c>
      <c r="D2966" s="309"/>
      <c r="E2966" s="310"/>
      <c r="F2966" s="393">
        <v>110.31</v>
      </c>
      <c r="G2966" s="358" t="s">
        <v>141</v>
      </c>
      <c r="H2966" s="359" t="str">
        <f>IFERROR(IF(OR(#REF!,#REF!,#REF!),H$3*$F2966,""),"n/a")</f>
        <v>n/a</v>
      </c>
      <c r="I2966" s="359" t="str">
        <f>IFERROR(IF(OR(#REF!,#REF!,#REF!),I$3*$F2966,""),"n/a")</f>
        <v>n/a</v>
      </c>
      <c r="J2966" s="359" t="str">
        <f>IFERROR(IF(OR(#REF!,#REF!,#REF!),J$3*$F2966,""),"n/a")</f>
        <v>n/a</v>
      </c>
      <c r="K2966" s="359" t="str">
        <f>IFERROR(IF(OR(#REF!,#REF!,#REF!),K$3*$F2966,""),"n/a")</f>
        <v>n/a</v>
      </c>
    </row>
    <row r="2967" spans="1:11" customFormat="1" ht="16" thickBot="1" x14ac:dyDescent="0.4">
      <c r="A2967" s="594"/>
      <c r="B2967" s="565" t="s">
        <v>3742</v>
      </c>
      <c r="C2967" s="391" t="s">
        <v>808</v>
      </c>
      <c r="D2967" s="386"/>
      <c r="E2967" s="384"/>
      <c r="F2967" s="344">
        <v>110.31</v>
      </c>
      <c r="G2967" s="358" t="s">
        <v>141</v>
      </c>
      <c r="H2967" s="359" t="str">
        <f>IFERROR(IF(OR(#REF!,#REF!,#REF!),H$3*$F2967,""),"n/a")</f>
        <v>n/a</v>
      </c>
      <c r="I2967" s="359" t="str">
        <f>IFERROR(IF(OR(#REF!,#REF!,#REF!),I$3*$F2967,""),"n/a")</f>
        <v>n/a</v>
      </c>
      <c r="J2967" s="359" t="str">
        <f>IFERROR(IF(OR(#REF!,#REF!,#REF!),J$3*$F2967,""),"n/a")</f>
        <v>n/a</v>
      </c>
      <c r="K2967" s="359" t="str">
        <f>IFERROR(IF(OR(#REF!,#REF!,#REF!),K$3*$F2967,""),"n/a")</f>
        <v>n/a</v>
      </c>
    </row>
    <row r="2968" spans="1:11" customFormat="1" ht="15.5" x14ac:dyDescent="0.35">
      <c r="A2968" s="8"/>
      <c r="B2968" s="3" t="s">
        <v>3742</v>
      </c>
      <c r="C2968" s="110" t="s">
        <v>808</v>
      </c>
      <c r="D2968" s="20"/>
      <c r="E2968" s="53"/>
      <c r="F2968" s="273">
        <v>110.31</v>
      </c>
      <c r="G2968" s="358" t="s">
        <v>141</v>
      </c>
      <c r="H2968" s="359" t="str">
        <f>IFERROR(IF(OR(#REF!,#REF!,#REF!),H$3*$F2968,""),"n/a")</f>
        <v>n/a</v>
      </c>
      <c r="I2968" s="359" t="str">
        <f>IFERROR(IF(OR(#REF!,#REF!,#REF!),I$3*$F2968,""),"n/a")</f>
        <v>n/a</v>
      </c>
      <c r="J2968" s="359" t="str">
        <f>IFERROR(IF(OR(#REF!,#REF!,#REF!),J$3*$F2968,""),"n/a")</f>
        <v>n/a</v>
      </c>
      <c r="K2968" s="359" t="str">
        <f>IFERROR(IF(OR(#REF!,#REF!,#REF!),K$3*$F2968,""),"n/a")</f>
        <v>n/a</v>
      </c>
    </row>
    <row r="2969" spans="1:11" customFormat="1" ht="31" x14ac:dyDescent="0.35">
      <c r="A2969" s="584"/>
      <c r="B2969" s="3" t="s">
        <v>8231</v>
      </c>
      <c r="C2969" s="110" t="s">
        <v>7272</v>
      </c>
      <c r="D2969" s="20"/>
      <c r="E2969" s="53"/>
      <c r="F2969" s="393">
        <v>110.31</v>
      </c>
      <c r="G2969" s="358" t="s">
        <v>141</v>
      </c>
      <c r="H2969" s="359" t="str">
        <f>IFERROR(IF(OR(#REF!,#REF!,#REF!),H$3*$F2969,""),"n/a")</f>
        <v>n/a</v>
      </c>
      <c r="I2969" s="359" t="str">
        <f>IFERROR(IF(OR(#REF!,#REF!,#REF!),I$3*$F2969,""),"n/a")</f>
        <v>n/a</v>
      </c>
      <c r="J2969" s="359" t="str">
        <f>IFERROR(IF(OR(#REF!,#REF!,#REF!),J$3*$F2969,""),"n/a")</f>
        <v>n/a</v>
      </c>
      <c r="K2969" s="359" t="str">
        <f>IFERROR(IF(OR(#REF!,#REF!,#REF!),K$3*$F2969,""),"n/a")</f>
        <v>n/a</v>
      </c>
    </row>
    <row r="2970" spans="1:11" customFormat="1" ht="15.5" x14ac:dyDescent="0.35">
      <c r="A2970" s="584"/>
      <c r="B2970" s="574" t="s">
        <v>8232</v>
      </c>
      <c r="C2970" s="193" t="s">
        <v>7401</v>
      </c>
      <c r="D2970" s="309"/>
      <c r="E2970" s="310"/>
      <c r="F2970" s="393">
        <v>110.31</v>
      </c>
      <c r="G2970" s="358" t="s">
        <v>141</v>
      </c>
      <c r="H2970" s="359" t="str">
        <f>IFERROR(IF(OR(#REF!,#REF!,#REF!),H$3*$F2970,""),"n/a")</f>
        <v>n/a</v>
      </c>
      <c r="I2970" s="359" t="str">
        <f>IFERROR(IF(OR(#REF!,#REF!,#REF!),I$3*$F2970,""),"n/a")</f>
        <v>n/a</v>
      </c>
      <c r="J2970" s="359" t="str">
        <f>IFERROR(IF(OR(#REF!,#REF!,#REF!),J$3*$F2970,""),"n/a")</f>
        <v>n/a</v>
      </c>
      <c r="K2970" s="359" t="str">
        <f>IFERROR(IF(OR(#REF!,#REF!,#REF!),K$3*$F2970,""),"n/a")</f>
        <v>n/a</v>
      </c>
    </row>
    <row r="2971" spans="1:11" customFormat="1" ht="15.5" x14ac:dyDescent="0.35">
      <c r="A2971" s="584"/>
      <c r="B2971" s="3" t="s">
        <v>3743</v>
      </c>
      <c r="C2971" s="110" t="s">
        <v>3744</v>
      </c>
      <c r="D2971" s="20"/>
      <c r="E2971" s="53"/>
      <c r="F2971" s="393">
        <v>110.31</v>
      </c>
      <c r="G2971" s="358" t="s">
        <v>141</v>
      </c>
      <c r="H2971" s="359" t="str">
        <f>IFERROR(IF(OR(#REF!,#REF!,#REF!),H$3*$F2971,""),"n/a")</f>
        <v>n/a</v>
      </c>
      <c r="I2971" s="359" t="str">
        <f>IFERROR(IF(OR(#REF!,#REF!,#REF!),I$3*$F2971,""),"n/a")</f>
        <v>n/a</v>
      </c>
      <c r="J2971" s="359" t="str">
        <f>IFERROR(IF(OR(#REF!,#REF!,#REF!),J$3*$F2971,""),"n/a")</f>
        <v>n/a</v>
      </c>
      <c r="K2971" s="359" t="str">
        <f>IFERROR(IF(OR(#REF!,#REF!,#REF!),K$3*$F2971,""),"n/a")</f>
        <v>n/a</v>
      </c>
    </row>
    <row r="2972" spans="1:11" customFormat="1" ht="15.5" x14ac:dyDescent="0.35">
      <c r="A2972" s="373"/>
      <c r="B2972" s="574" t="s">
        <v>3745</v>
      </c>
      <c r="C2972" s="193" t="s">
        <v>3746</v>
      </c>
      <c r="D2972" s="309"/>
      <c r="E2972" s="310" t="s">
        <v>141</v>
      </c>
      <c r="F2972" s="393">
        <v>110.31</v>
      </c>
      <c r="G2972" s="358" t="s">
        <v>141</v>
      </c>
      <c r="H2972" s="359" t="str">
        <f>IFERROR(IF(OR(#REF!,#REF!,#REF!),H$3*$F2972,""),"n/a")</f>
        <v>n/a</v>
      </c>
      <c r="I2972" s="359" t="str">
        <f>IFERROR(IF(OR(#REF!,#REF!,#REF!),I$3*$F2972,""),"n/a")</f>
        <v>n/a</v>
      </c>
      <c r="J2972" s="359" t="str">
        <f>IFERROR(IF(OR(#REF!,#REF!,#REF!),J$3*$F2972,""),"n/a")</f>
        <v>n/a</v>
      </c>
      <c r="K2972" s="359" t="str">
        <f>IFERROR(IF(OR(#REF!,#REF!,#REF!),K$3*$F2972,""),"n/a")</f>
        <v>n/a</v>
      </c>
    </row>
    <row r="2973" spans="1:11" customFormat="1" ht="15.5" x14ac:dyDescent="0.35">
      <c r="A2973" s="373"/>
      <c r="B2973" s="574" t="s">
        <v>8233</v>
      </c>
      <c r="C2973" s="193" t="s">
        <v>3747</v>
      </c>
      <c r="D2973" s="309"/>
      <c r="E2973" s="310"/>
      <c r="F2973" s="393">
        <v>110.31</v>
      </c>
      <c r="G2973" s="358" t="s">
        <v>141</v>
      </c>
      <c r="H2973" s="359" t="str">
        <f>IFERROR(IF(OR(#REF!,#REF!,#REF!),H$3*$F2973,""),"n/a")</f>
        <v>n/a</v>
      </c>
      <c r="I2973" s="359" t="str">
        <f>IFERROR(IF(OR(#REF!,#REF!,#REF!),I$3*$F2973,""),"n/a")</f>
        <v>n/a</v>
      </c>
      <c r="J2973" s="359" t="str">
        <f>IFERROR(IF(OR(#REF!,#REF!,#REF!),J$3*$F2973,""),"n/a")</f>
        <v>n/a</v>
      </c>
      <c r="K2973" s="359" t="str">
        <f>IFERROR(IF(OR(#REF!,#REF!,#REF!),K$3*$F2973,""),"n/a")</f>
        <v>n/a</v>
      </c>
    </row>
    <row r="2974" spans="1:11" customFormat="1" ht="15.5" x14ac:dyDescent="0.35">
      <c r="A2974" s="373" t="s">
        <v>9725</v>
      </c>
      <c r="B2974" s="574" t="s">
        <v>3748</v>
      </c>
      <c r="C2974" s="193" t="s">
        <v>3749</v>
      </c>
      <c r="D2974" s="309"/>
      <c r="E2974" s="310" t="s">
        <v>141</v>
      </c>
      <c r="F2974" s="393">
        <v>75</v>
      </c>
      <c r="G2974" s="358" t="s">
        <v>141</v>
      </c>
      <c r="H2974" s="359" t="str">
        <f>IFERROR(IF(OR(#REF!,#REF!,#REF!),H$3*$F2974,""),"n/a")</f>
        <v>n/a</v>
      </c>
      <c r="I2974" s="359" t="str">
        <f>IFERROR(IF(OR(#REF!,#REF!,#REF!),I$3*$F2974,""),"n/a")</f>
        <v>n/a</v>
      </c>
      <c r="J2974" s="359" t="str">
        <f>IFERROR(IF(OR(#REF!,#REF!,#REF!),J$3*$F2974,""),"n/a")</f>
        <v>n/a</v>
      </c>
      <c r="K2974" s="359" t="str">
        <f>IFERROR(IF(OR(#REF!,#REF!,#REF!),K$3*$F2974,""),"n/a")</f>
        <v>n/a</v>
      </c>
    </row>
    <row r="2975" spans="1:11" customFormat="1" ht="15.5" x14ac:dyDescent="0.35">
      <c r="A2975" s="373"/>
      <c r="B2975" s="574" t="s">
        <v>3750</v>
      </c>
      <c r="C2975" s="193" t="s">
        <v>3751</v>
      </c>
      <c r="D2975" s="309"/>
      <c r="E2975" s="310" t="s">
        <v>141</v>
      </c>
      <c r="F2975" s="393">
        <v>75</v>
      </c>
      <c r="G2975" s="358" t="s">
        <v>141</v>
      </c>
      <c r="H2975" s="359" t="str">
        <f>IFERROR(IF(OR(#REF!,#REF!,#REF!),H$3*$F2975,""),"n/a")</f>
        <v>n/a</v>
      </c>
      <c r="I2975" s="359" t="str">
        <f>IFERROR(IF(OR(#REF!,#REF!,#REF!),I$3*$F2975,""),"n/a")</f>
        <v>n/a</v>
      </c>
      <c r="J2975" s="359" t="str">
        <f>IFERROR(IF(OR(#REF!,#REF!,#REF!),J$3*$F2975,""),"n/a")</f>
        <v>n/a</v>
      </c>
      <c r="K2975" s="359" t="str">
        <f>IFERROR(IF(OR(#REF!,#REF!,#REF!),K$3*$F2975,""),"n/a")</f>
        <v>n/a</v>
      </c>
    </row>
    <row r="2976" spans="1:11" customFormat="1" ht="15.5" x14ac:dyDescent="0.35">
      <c r="A2976" s="373"/>
      <c r="B2976" s="574" t="s">
        <v>3752</v>
      </c>
      <c r="C2976" s="193" t="s">
        <v>3753</v>
      </c>
      <c r="D2976" s="309"/>
      <c r="E2976" s="310" t="s">
        <v>141</v>
      </c>
      <c r="F2976" s="393">
        <v>75</v>
      </c>
      <c r="G2976" s="358" t="s">
        <v>141</v>
      </c>
      <c r="H2976" s="359" t="str">
        <f>IFERROR(IF(OR(#REF!,#REF!,#REF!),H$3*$F2976,""),"n/a")</f>
        <v>n/a</v>
      </c>
      <c r="I2976" s="359" t="str">
        <f>IFERROR(IF(OR(#REF!,#REF!,#REF!),I$3*$F2976,""),"n/a")</f>
        <v>n/a</v>
      </c>
      <c r="J2976" s="359" t="str">
        <f>IFERROR(IF(OR(#REF!,#REF!,#REF!),J$3*$F2976,""),"n/a")</f>
        <v>n/a</v>
      </c>
      <c r="K2976" s="359" t="str">
        <f>IFERROR(IF(OR(#REF!,#REF!,#REF!),K$3*$F2976,""),"n/a")</f>
        <v>n/a</v>
      </c>
    </row>
    <row r="2977" spans="1:11" customFormat="1" ht="15.5" x14ac:dyDescent="0.35">
      <c r="A2977" s="373"/>
      <c r="B2977" s="574" t="s">
        <v>3752</v>
      </c>
      <c r="C2977" s="193" t="s">
        <v>3753</v>
      </c>
      <c r="D2977" s="309"/>
      <c r="E2977" s="310" t="s">
        <v>141</v>
      </c>
      <c r="F2977" s="393">
        <v>75</v>
      </c>
      <c r="G2977" s="358" t="s">
        <v>141</v>
      </c>
      <c r="H2977" s="359" t="str">
        <f>IFERROR(IF(OR(#REF!,#REF!,#REF!),H$3*$F2977,""),"n/a")</f>
        <v>n/a</v>
      </c>
      <c r="I2977" s="359" t="str">
        <f>IFERROR(IF(OR(#REF!,#REF!,#REF!),I$3*$F2977,""),"n/a")</f>
        <v>n/a</v>
      </c>
      <c r="J2977" s="359" t="str">
        <f>IFERROR(IF(OR(#REF!,#REF!,#REF!),J$3*$F2977,""),"n/a")</f>
        <v>n/a</v>
      </c>
      <c r="K2977" s="359" t="str">
        <f>IFERROR(IF(OR(#REF!,#REF!,#REF!),K$3*$F2977,""),"n/a")</f>
        <v>n/a</v>
      </c>
    </row>
    <row r="2978" spans="1:11" customFormat="1" ht="15.5" x14ac:dyDescent="0.35">
      <c r="A2978" s="373"/>
      <c r="B2978" s="574" t="s">
        <v>3754</v>
      </c>
      <c r="C2978" s="193" t="s">
        <v>3755</v>
      </c>
      <c r="D2978" s="309"/>
      <c r="E2978" s="310" t="s">
        <v>141</v>
      </c>
      <c r="F2978" s="393">
        <v>75</v>
      </c>
      <c r="G2978" s="358" t="s">
        <v>141</v>
      </c>
      <c r="H2978" s="359" t="str">
        <f>IFERROR(IF(OR(#REF!,#REF!,#REF!),H$3*$F2978,""),"n/a")</f>
        <v>n/a</v>
      </c>
      <c r="I2978" s="359" t="str">
        <f>IFERROR(IF(OR(#REF!,#REF!,#REF!),I$3*$F2978,""),"n/a")</f>
        <v>n/a</v>
      </c>
      <c r="J2978" s="359" t="str">
        <f>IFERROR(IF(OR(#REF!,#REF!,#REF!),J$3*$F2978,""),"n/a")</f>
        <v>n/a</v>
      </c>
      <c r="K2978" s="359" t="str">
        <f>IFERROR(IF(OR(#REF!,#REF!,#REF!),K$3*$F2978,""),"n/a")</f>
        <v>n/a</v>
      </c>
    </row>
    <row r="2979" spans="1:11" customFormat="1" ht="15.5" x14ac:dyDescent="0.35">
      <c r="A2979" s="373"/>
      <c r="B2979" s="574" t="s">
        <v>3756</v>
      </c>
      <c r="C2979" s="193" t="s">
        <v>3757</v>
      </c>
      <c r="D2979" s="309"/>
      <c r="E2979" s="310" t="s">
        <v>141</v>
      </c>
      <c r="F2979" s="393">
        <v>75</v>
      </c>
      <c r="G2979" s="358" t="s">
        <v>141</v>
      </c>
      <c r="H2979" s="359" t="str">
        <f>IFERROR(IF(OR(#REF!,#REF!,#REF!),H$3*$F2979,""),"n/a")</f>
        <v>n/a</v>
      </c>
      <c r="I2979" s="359" t="str">
        <f>IFERROR(IF(OR(#REF!,#REF!,#REF!),I$3*$F2979,""),"n/a")</f>
        <v>n/a</v>
      </c>
      <c r="J2979" s="359" t="str">
        <f>IFERROR(IF(OR(#REF!,#REF!,#REF!),J$3*$F2979,""),"n/a")</f>
        <v>n/a</v>
      </c>
      <c r="K2979" s="359" t="str">
        <f>IFERROR(IF(OR(#REF!,#REF!,#REF!),K$3*$F2979,""),"n/a")</f>
        <v>n/a</v>
      </c>
    </row>
    <row r="2980" spans="1:11" customFormat="1" ht="15.5" x14ac:dyDescent="0.35">
      <c r="A2980" s="373"/>
      <c r="B2980" s="574" t="s">
        <v>3758</v>
      </c>
      <c r="C2980" s="193" t="s">
        <v>3759</v>
      </c>
      <c r="D2980" s="309"/>
      <c r="E2980" s="310" t="s">
        <v>141</v>
      </c>
      <c r="F2980" s="393">
        <v>75</v>
      </c>
      <c r="G2980" s="358" t="s">
        <v>141</v>
      </c>
      <c r="H2980" s="359" t="str">
        <f>IFERROR(IF(OR(#REF!,#REF!,#REF!),H$3*$F2980,""),"n/a")</f>
        <v>n/a</v>
      </c>
      <c r="I2980" s="359" t="str">
        <f>IFERROR(IF(OR(#REF!,#REF!,#REF!),I$3*$F2980,""),"n/a")</f>
        <v>n/a</v>
      </c>
      <c r="J2980" s="359" t="str">
        <f>IFERROR(IF(OR(#REF!,#REF!,#REF!),J$3*$F2980,""),"n/a")</f>
        <v>n/a</v>
      </c>
      <c r="K2980" s="359" t="str">
        <f>IFERROR(IF(OR(#REF!,#REF!,#REF!),K$3*$F2980,""),"n/a")</f>
        <v>n/a</v>
      </c>
    </row>
    <row r="2981" spans="1:11" customFormat="1" ht="15.5" x14ac:dyDescent="0.35">
      <c r="A2981" s="373"/>
      <c r="B2981" s="574" t="s">
        <v>3760</v>
      </c>
      <c r="C2981" s="193" t="s">
        <v>3761</v>
      </c>
      <c r="D2981" s="309"/>
      <c r="E2981" s="310" t="s">
        <v>141</v>
      </c>
      <c r="F2981" s="393">
        <v>75</v>
      </c>
      <c r="G2981" s="358" t="s">
        <v>141</v>
      </c>
      <c r="H2981" s="359" t="str">
        <f>IFERROR(IF(OR(#REF!,#REF!,#REF!),H$3*$F2981,""),"n/a")</f>
        <v>n/a</v>
      </c>
      <c r="I2981" s="359" t="str">
        <f>IFERROR(IF(OR(#REF!,#REF!,#REF!),I$3*$F2981,""),"n/a")</f>
        <v>n/a</v>
      </c>
      <c r="J2981" s="359" t="str">
        <f>IFERROR(IF(OR(#REF!,#REF!,#REF!),J$3*$F2981,""),"n/a")</f>
        <v>n/a</v>
      </c>
      <c r="K2981" s="359" t="str">
        <f>IFERROR(IF(OR(#REF!,#REF!,#REF!),K$3*$F2981,""),"n/a")</f>
        <v>n/a</v>
      </c>
    </row>
    <row r="2982" spans="1:11" customFormat="1" ht="15.5" x14ac:dyDescent="0.35">
      <c r="A2982" s="373"/>
      <c r="B2982" s="574" t="s">
        <v>3762</v>
      </c>
      <c r="C2982" s="193" t="s">
        <v>3763</v>
      </c>
      <c r="D2982" s="309"/>
      <c r="E2982" s="310" t="s">
        <v>141</v>
      </c>
      <c r="F2982" s="393">
        <v>75</v>
      </c>
      <c r="G2982" s="358" t="s">
        <v>141</v>
      </c>
      <c r="H2982" s="359" t="str">
        <f>IFERROR(IF(OR(#REF!,#REF!,#REF!),H$3*$F2982,""),"n/a")</f>
        <v>n/a</v>
      </c>
      <c r="I2982" s="359" t="str">
        <f>IFERROR(IF(OR(#REF!,#REF!,#REF!),I$3*$F2982,""),"n/a")</f>
        <v>n/a</v>
      </c>
      <c r="J2982" s="359" t="str">
        <f>IFERROR(IF(OR(#REF!,#REF!,#REF!),J$3*$F2982,""),"n/a")</f>
        <v>n/a</v>
      </c>
      <c r="K2982" s="359" t="str">
        <f>IFERROR(IF(OR(#REF!,#REF!,#REF!),K$3*$F2982,""),"n/a")</f>
        <v>n/a</v>
      </c>
    </row>
    <row r="2983" spans="1:11" customFormat="1" ht="16" thickBot="1" x14ac:dyDescent="0.4">
      <c r="A2983" s="192"/>
      <c r="B2983" s="221" t="s">
        <v>3764</v>
      </c>
      <c r="C2983" s="247" t="s">
        <v>3765</v>
      </c>
      <c r="D2983" s="222"/>
      <c r="E2983" s="242" t="s">
        <v>141</v>
      </c>
      <c r="F2983" s="274">
        <v>75</v>
      </c>
      <c r="G2983" s="358" t="s">
        <v>141</v>
      </c>
      <c r="H2983" s="359" t="str">
        <f>IFERROR(IF(OR(#REF!,#REF!,#REF!),H$3*$F2983,""),"n/a")</f>
        <v>n/a</v>
      </c>
      <c r="I2983" s="359" t="str">
        <f>IFERROR(IF(OR(#REF!,#REF!,#REF!),I$3*$F2983,""),"n/a")</f>
        <v>n/a</v>
      </c>
      <c r="J2983" s="359" t="str">
        <f>IFERROR(IF(OR(#REF!,#REF!,#REF!),J$3*$F2983,""),"n/a")</f>
        <v>n/a</v>
      </c>
      <c r="K2983" s="359" t="str">
        <f>IFERROR(IF(OR(#REF!,#REF!,#REF!),K$3*$F2983,""),"n/a")</f>
        <v>n/a</v>
      </c>
    </row>
    <row r="2984" spans="1:11" customFormat="1" ht="15.5" x14ac:dyDescent="0.35">
      <c r="A2984" s="71"/>
      <c r="B2984" s="16" t="s">
        <v>3766</v>
      </c>
      <c r="C2984" s="108" t="s">
        <v>3767</v>
      </c>
      <c r="D2984" s="18"/>
      <c r="E2984" s="52"/>
      <c r="F2984" s="276">
        <v>75</v>
      </c>
      <c r="G2984" s="358" t="s">
        <v>141</v>
      </c>
      <c r="H2984" s="359" t="str">
        <f>IFERROR(IF(OR(#REF!,#REF!,#REF!),H$3*$F2984,""),"n/a")</f>
        <v>n/a</v>
      </c>
      <c r="I2984" s="359" t="str">
        <f>IFERROR(IF(OR(#REF!,#REF!,#REF!),I$3*$F2984,""),"n/a")</f>
        <v>n/a</v>
      </c>
      <c r="J2984" s="359" t="str">
        <f>IFERROR(IF(OR(#REF!,#REF!,#REF!),J$3*$F2984,""),"n/a")</f>
        <v>n/a</v>
      </c>
      <c r="K2984" s="359" t="str">
        <f>IFERROR(IF(OR(#REF!,#REF!,#REF!),K$3*$F2984,""),"n/a")</f>
        <v>n/a</v>
      </c>
    </row>
    <row r="2985" spans="1:11" customFormat="1" ht="15.5" x14ac:dyDescent="0.35">
      <c r="A2985" s="373"/>
      <c r="B2985" s="574" t="s">
        <v>3768</v>
      </c>
      <c r="C2985" s="193" t="s">
        <v>3769</v>
      </c>
      <c r="D2985" s="309"/>
      <c r="E2985" s="310"/>
      <c r="F2985" s="393">
        <v>75</v>
      </c>
      <c r="G2985" s="358" t="s">
        <v>141</v>
      </c>
      <c r="H2985" s="359" t="str">
        <f>IFERROR(IF(OR(#REF!,#REF!,#REF!),H$3*$F2985,""),"n/a")</f>
        <v>n/a</v>
      </c>
      <c r="I2985" s="359" t="str">
        <f>IFERROR(IF(OR(#REF!,#REF!,#REF!),I$3*$F2985,""),"n/a")</f>
        <v>n/a</v>
      </c>
      <c r="J2985" s="359" t="str">
        <f>IFERROR(IF(OR(#REF!,#REF!,#REF!),J$3*$F2985,""),"n/a")</f>
        <v>n/a</v>
      </c>
      <c r="K2985" s="359" t="str">
        <f>IFERROR(IF(OR(#REF!,#REF!,#REF!),K$3*$F2985,""),"n/a")</f>
        <v>n/a</v>
      </c>
    </row>
    <row r="2986" spans="1:11" customFormat="1" ht="15.5" x14ac:dyDescent="0.35">
      <c r="A2986" s="373"/>
      <c r="B2986" s="574" t="s">
        <v>3770</v>
      </c>
      <c r="C2986" s="193" t="s">
        <v>3771</v>
      </c>
      <c r="D2986" s="309"/>
      <c r="E2986" s="310"/>
      <c r="F2986" s="393">
        <v>75</v>
      </c>
      <c r="G2986" s="358" t="s">
        <v>141</v>
      </c>
      <c r="H2986" s="359" t="str">
        <f>IFERROR(IF(OR(#REF!,#REF!,#REF!),H$3*$F2986,""),"n/a")</f>
        <v>n/a</v>
      </c>
      <c r="I2986" s="359" t="str">
        <f>IFERROR(IF(OR(#REF!,#REF!,#REF!),I$3*$F2986,""),"n/a")</f>
        <v>n/a</v>
      </c>
      <c r="J2986" s="359" t="str">
        <f>IFERROR(IF(OR(#REF!,#REF!,#REF!),J$3*$F2986,""),"n/a")</f>
        <v>n/a</v>
      </c>
      <c r="K2986" s="359" t="str">
        <f>IFERROR(IF(OR(#REF!,#REF!,#REF!),K$3*$F2986,""),"n/a")</f>
        <v>n/a</v>
      </c>
    </row>
    <row r="2987" spans="1:11" customFormat="1" ht="15.5" x14ac:dyDescent="0.35">
      <c r="A2987" s="373"/>
      <c r="B2987" s="574" t="s">
        <v>3772</v>
      </c>
      <c r="C2987" s="193" t="s">
        <v>3773</v>
      </c>
      <c r="D2987" s="309"/>
      <c r="E2987" s="310"/>
      <c r="F2987" s="393">
        <v>75</v>
      </c>
      <c r="G2987" s="358" t="s">
        <v>141</v>
      </c>
      <c r="H2987" s="359" t="str">
        <f>IFERROR(IF(OR(#REF!,#REF!,#REF!),H$3*$F2987,""),"n/a")</f>
        <v>n/a</v>
      </c>
      <c r="I2987" s="359" t="str">
        <f>IFERROR(IF(OR(#REF!,#REF!,#REF!),I$3*$F2987,""),"n/a")</f>
        <v>n/a</v>
      </c>
      <c r="J2987" s="359" t="str">
        <f>IFERROR(IF(OR(#REF!,#REF!,#REF!),J$3*$F2987,""),"n/a")</f>
        <v>n/a</v>
      </c>
      <c r="K2987" s="359" t="str">
        <f>IFERROR(IF(OR(#REF!,#REF!,#REF!),K$3*$F2987,""),"n/a")</f>
        <v>n/a</v>
      </c>
    </row>
    <row r="2988" spans="1:11" customFormat="1" ht="15.5" x14ac:dyDescent="0.35">
      <c r="A2988" s="373"/>
      <c r="B2988" s="574" t="s">
        <v>3774</v>
      </c>
      <c r="C2988" s="193" t="s">
        <v>3775</v>
      </c>
      <c r="D2988" s="309"/>
      <c r="E2988" s="310"/>
      <c r="F2988" s="393">
        <v>75</v>
      </c>
      <c r="G2988" s="358" t="s">
        <v>141</v>
      </c>
      <c r="H2988" s="359" t="str">
        <f>IFERROR(IF(OR(#REF!,#REF!,#REF!),H$3*$F2988,""),"n/a")</f>
        <v>n/a</v>
      </c>
      <c r="I2988" s="359" t="str">
        <f>IFERROR(IF(OR(#REF!,#REF!,#REF!),I$3*$F2988,""),"n/a")</f>
        <v>n/a</v>
      </c>
      <c r="J2988" s="359" t="str">
        <f>IFERROR(IF(OR(#REF!,#REF!,#REF!),J$3*$F2988,""),"n/a")</f>
        <v>n/a</v>
      </c>
      <c r="K2988" s="359" t="str">
        <f>IFERROR(IF(OR(#REF!,#REF!,#REF!),K$3*$F2988,""),"n/a")</f>
        <v>n/a</v>
      </c>
    </row>
    <row r="2989" spans="1:11" customFormat="1" ht="15.5" x14ac:dyDescent="0.35">
      <c r="A2989" s="373"/>
      <c r="B2989" s="574" t="s">
        <v>3776</v>
      </c>
      <c r="C2989" s="193" t="s">
        <v>3777</v>
      </c>
      <c r="D2989" s="309"/>
      <c r="E2989" s="310"/>
      <c r="F2989" s="393">
        <v>75</v>
      </c>
      <c r="G2989" s="358" t="s">
        <v>141</v>
      </c>
      <c r="H2989" s="359" t="str">
        <f>IFERROR(IF(OR(#REF!,#REF!,#REF!),H$3*$F2989,""),"n/a")</f>
        <v>n/a</v>
      </c>
      <c r="I2989" s="359" t="str">
        <f>IFERROR(IF(OR(#REF!,#REF!,#REF!),I$3*$F2989,""),"n/a")</f>
        <v>n/a</v>
      </c>
      <c r="J2989" s="359" t="str">
        <f>IFERROR(IF(OR(#REF!,#REF!,#REF!),J$3*$F2989,""),"n/a")</f>
        <v>n/a</v>
      </c>
      <c r="K2989" s="359" t="str">
        <f>IFERROR(IF(OR(#REF!,#REF!,#REF!),K$3*$F2989,""),"n/a")</f>
        <v>n/a</v>
      </c>
    </row>
    <row r="2990" spans="1:11" customFormat="1" ht="15.5" x14ac:dyDescent="0.35">
      <c r="A2990" s="373"/>
      <c r="B2990" s="574" t="s">
        <v>3778</v>
      </c>
      <c r="C2990" s="193" t="s">
        <v>3779</v>
      </c>
      <c r="D2990" s="309"/>
      <c r="E2990" s="310"/>
      <c r="F2990" s="393">
        <v>75</v>
      </c>
      <c r="G2990" s="358" t="s">
        <v>141</v>
      </c>
      <c r="H2990" s="359" t="str">
        <f>IFERROR(IF(OR(#REF!,#REF!,#REF!),H$3*$F2990,""),"n/a")</f>
        <v>n/a</v>
      </c>
      <c r="I2990" s="359" t="str">
        <f>IFERROR(IF(OR(#REF!,#REF!,#REF!),I$3*$F2990,""),"n/a")</f>
        <v>n/a</v>
      </c>
      <c r="J2990" s="359" t="str">
        <f>IFERROR(IF(OR(#REF!,#REF!,#REF!),J$3*$F2990,""),"n/a")</f>
        <v>n/a</v>
      </c>
      <c r="K2990" s="359" t="str">
        <f>IFERROR(IF(OR(#REF!,#REF!,#REF!),K$3*$F2990,""),"n/a")</f>
        <v>n/a</v>
      </c>
    </row>
    <row r="2991" spans="1:11" customFormat="1" ht="16" thickBot="1" x14ac:dyDescent="0.4">
      <c r="A2991" s="594"/>
      <c r="B2991" s="565" t="s">
        <v>3780</v>
      </c>
      <c r="C2991" s="391" t="s">
        <v>3781</v>
      </c>
      <c r="D2991" s="386"/>
      <c r="E2991" s="384"/>
      <c r="F2991" s="344">
        <v>75</v>
      </c>
      <c r="G2991" s="358" t="s">
        <v>141</v>
      </c>
      <c r="H2991" s="359" t="str">
        <f>IFERROR(IF(OR(#REF!,#REF!,#REF!),H$3*$F2991,""),"n/a")</f>
        <v>n/a</v>
      </c>
      <c r="I2991" s="359" t="str">
        <f>IFERROR(IF(OR(#REF!,#REF!,#REF!),I$3*$F2991,""),"n/a")</f>
        <v>n/a</v>
      </c>
      <c r="J2991" s="359" t="str">
        <f>IFERROR(IF(OR(#REF!,#REF!,#REF!),J$3*$F2991,""),"n/a")</f>
        <v>n/a</v>
      </c>
      <c r="K2991" s="359" t="str">
        <f>IFERROR(IF(OR(#REF!,#REF!,#REF!),K$3*$F2991,""),"n/a")</f>
        <v>n/a</v>
      </c>
    </row>
    <row r="2992" spans="1:11" customFormat="1" ht="15.5" x14ac:dyDescent="0.35">
      <c r="A2992" s="71"/>
      <c r="B2992" s="16" t="s">
        <v>3782</v>
      </c>
      <c r="C2992" s="108" t="s">
        <v>3783</v>
      </c>
      <c r="D2992" s="18"/>
      <c r="E2992" s="52"/>
      <c r="F2992" s="276">
        <v>75</v>
      </c>
      <c r="G2992" s="358" t="s">
        <v>141</v>
      </c>
      <c r="H2992" s="359" t="str">
        <f>IFERROR(IF(OR(#REF!,#REF!,#REF!),H$3*$F2992,""),"n/a")</f>
        <v>n/a</v>
      </c>
      <c r="I2992" s="359" t="str">
        <f>IFERROR(IF(OR(#REF!,#REF!,#REF!),I$3*$F2992,""),"n/a")</f>
        <v>n/a</v>
      </c>
      <c r="J2992" s="359" t="str">
        <f>IFERROR(IF(OR(#REF!,#REF!,#REF!),J$3*$F2992,""),"n/a")</f>
        <v>n/a</v>
      </c>
      <c r="K2992" s="359" t="str">
        <f>IFERROR(IF(OR(#REF!,#REF!,#REF!),K$3*$F2992,""),"n/a")</f>
        <v>n/a</v>
      </c>
    </row>
    <row r="2993" spans="1:11" customFormat="1" ht="15.5" x14ac:dyDescent="0.35">
      <c r="A2993" s="373"/>
      <c r="B2993" s="574" t="s">
        <v>3784</v>
      </c>
      <c r="C2993" s="193" t="s">
        <v>3785</v>
      </c>
      <c r="D2993" s="309"/>
      <c r="E2993" s="310"/>
      <c r="F2993" s="393">
        <v>75</v>
      </c>
      <c r="G2993" s="358" t="s">
        <v>141</v>
      </c>
      <c r="H2993" s="359" t="str">
        <f>IFERROR(IF(OR(#REF!,#REF!,#REF!),H$3*$F2993,""),"n/a")</f>
        <v>n/a</v>
      </c>
      <c r="I2993" s="359" t="str">
        <f>IFERROR(IF(OR(#REF!,#REF!,#REF!),I$3*$F2993,""),"n/a")</f>
        <v>n/a</v>
      </c>
      <c r="J2993" s="359" t="str">
        <f>IFERROR(IF(OR(#REF!,#REF!,#REF!),J$3*$F2993,""),"n/a")</f>
        <v>n/a</v>
      </c>
      <c r="K2993" s="359" t="str">
        <f>IFERROR(IF(OR(#REF!,#REF!,#REF!),K$3*$F2993,""),"n/a")</f>
        <v>n/a</v>
      </c>
    </row>
    <row r="2994" spans="1:11" customFormat="1" ht="15.5" x14ac:dyDescent="0.35">
      <c r="A2994" s="373"/>
      <c r="B2994" s="574" t="s">
        <v>3786</v>
      </c>
      <c r="C2994" s="193" t="s">
        <v>3787</v>
      </c>
      <c r="D2994" s="309"/>
      <c r="E2994" s="310"/>
      <c r="F2994" s="393">
        <v>75</v>
      </c>
      <c r="G2994" s="358" t="s">
        <v>141</v>
      </c>
      <c r="H2994" s="359" t="str">
        <f>IFERROR(IF(OR(#REF!,#REF!,#REF!),H$3*$F2994,""),"n/a")</f>
        <v>n/a</v>
      </c>
      <c r="I2994" s="359" t="str">
        <f>IFERROR(IF(OR(#REF!,#REF!,#REF!),I$3*$F2994,""),"n/a")</f>
        <v>n/a</v>
      </c>
      <c r="J2994" s="359" t="str">
        <f>IFERROR(IF(OR(#REF!,#REF!,#REF!),J$3*$F2994,""),"n/a")</f>
        <v>n/a</v>
      </c>
      <c r="K2994" s="359" t="str">
        <f>IFERROR(IF(OR(#REF!,#REF!,#REF!),K$3*$F2994,""),"n/a")</f>
        <v>n/a</v>
      </c>
    </row>
    <row r="2995" spans="1:11" customFormat="1" ht="15.5" x14ac:dyDescent="0.35">
      <c r="A2995" s="373"/>
      <c r="B2995" s="574" t="s">
        <v>3788</v>
      </c>
      <c r="C2995" s="193" t="s">
        <v>3789</v>
      </c>
      <c r="D2995" s="309"/>
      <c r="E2995" s="310"/>
      <c r="F2995" s="393">
        <v>75</v>
      </c>
      <c r="G2995" s="358" t="s">
        <v>141</v>
      </c>
      <c r="H2995" s="359" t="str">
        <f>IFERROR(IF(OR(#REF!,#REF!,#REF!),H$3*$F2995,""),"n/a")</f>
        <v>n/a</v>
      </c>
      <c r="I2995" s="359" t="str">
        <f>IFERROR(IF(OR(#REF!,#REF!,#REF!),I$3*$F2995,""),"n/a")</f>
        <v>n/a</v>
      </c>
      <c r="J2995" s="359" t="str">
        <f>IFERROR(IF(OR(#REF!,#REF!,#REF!),J$3*$F2995,""),"n/a")</f>
        <v>n/a</v>
      </c>
      <c r="K2995" s="359" t="str">
        <f>IFERROR(IF(OR(#REF!,#REF!,#REF!),K$3*$F2995,""),"n/a")</f>
        <v>n/a</v>
      </c>
    </row>
    <row r="2996" spans="1:11" customFormat="1" ht="15.5" x14ac:dyDescent="0.35">
      <c r="A2996" s="373"/>
      <c r="B2996" s="574" t="s">
        <v>3790</v>
      </c>
      <c r="C2996" s="193" t="s">
        <v>3791</v>
      </c>
      <c r="D2996" s="309"/>
      <c r="E2996" s="310"/>
      <c r="F2996" s="393">
        <v>75</v>
      </c>
      <c r="G2996" s="358" t="s">
        <v>141</v>
      </c>
      <c r="H2996" s="359" t="str">
        <f>IFERROR(IF(OR(#REF!,#REF!,#REF!),H$3*$F2996,""),"n/a")</f>
        <v>n/a</v>
      </c>
      <c r="I2996" s="359" t="str">
        <f>IFERROR(IF(OR(#REF!,#REF!,#REF!),I$3*$F2996,""),"n/a")</f>
        <v>n/a</v>
      </c>
      <c r="J2996" s="359" t="str">
        <f>IFERROR(IF(OR(#REF!,#REF!,#REF!),J$3*$F2996,""),"n/a")</f>
        <v>n/a</v>
      </c>
      <c r="K2996" s="359" t="str">
        <f>IFERROR(IF(OR(#REF!,#REF!,#REF!),K$3*$F2996,""),"n/a")</f>
        <v>n/a</v>
      </c>
    </row>
    <row r="2997" spans="1:11" customFormat="1" ht="15.5" x14ac:dyDescent="0.35">
      <c r="A2997" s="373" t="s">
        <v>9726</v>
      </c>
      <c r="B2997" s="574" t="s">
        <v>3792</v>
      </c>
      <c r="C2997" s="193" t="s">
        <v>3793</v>
      </c>
      <c r="D2997" s="309"/>
      <c r="E2997" s="310"/>
      <c r="F2997" s="393">
        <v>197.45</v>
      </c>
      <c r="G2997" s="358" t="s">
        <v>141</v>
      </c>
      <c r="H2997" s="359" t="str">
        <f>IFERROR(IF(OR(#REF!,#REF!,#REF!),H$3*$F2997,""),"n/a")</f>
        <v>n/a</v>
      </c>
      <c r="I2997" s="359" t="str">
        <f>IFERROR(IF(OR(#REF!,#REF!,#REF!),I$3*$F2997,""),"n/a")</f>
        <v>n/a</v>
      </c>
      <c r="J2997" s="359" t="str">
        <f>IFERROR(IF(OR(#REF!,#REF!,#REF!),J$3*$F2997,""),"n/a")</f>
        <v>n/a</v>
      </c>
      <c r="K2997" s="359" t="str">
        <f>IFERROR(IF(OR(#REF!,#REF!,#REF!),K$3*$F2997,""),"n/a")</f>
        <v>n/a</v>
      </c>
    </row>
    <row r="2998" spans="1:11" customFormat="1" ht="16" thickBot="1" x14ac:dyDescent="0.4">
      <c r="A2998" s="192"/>
      <c r="B2998" s="221" t="s">
        <v>3794</v>
      </c>
      <c r="C2998" s="247" t="s">
        <v>3795</v>
      </c>
      <c r="D2998" s="222"/>
      <c r="E2998" s="242"/>
      <c r="F2998" s="274">
        <v>197.45</v>
      </c>
      <c r="G2998" s="358" t="s">
        <v>141</v>
      </c>
      <c r="H2998" s="359" t="str">
        <f>IFERROR(IF(OR(#REF!,#REF!,#REF!),H$3*$F2998,""),"n/a")</f>
        <v>n/a</v>
      </c>
      <c r="I2998" s="359" t="str">
        <f>IFERROR(IF(OR(#REF!,#REF!,#REF!),I$3*$F2998,""),"n/a")</f>
        <v>n/a</v>
      </c>
      <c r="J2998" s="359" t="str">
        <f>IFERROR(IF(OR(#REF!,#REF!,#REF!),J$3*$F2998,""),"n/a")</f>
        <v>n/a</v>
      </c>
      <c r="K2998" s="359" t="str">
        <f>IFERROR(IF(OR(#REF!,#REF!,#REF!),K$3*$F2998,""),"n/a")</f>
        <v>n/a</v>
      </c>
    </row>
    <row r="2999" spans="1:11" customFormat="1" ht="15.5" x14ac:dyDescent="0.35">
      <c r="A2999" s="71"/>
      <c r="B2999" s="16" t="s">
        <v>3796</v>
      </c>
      <c r="C2999" s="108" t="s">
        <v>3797</v>
      </c>
      <c r="D2999" s="18"/>
      <c r="E2999" s="52"/>
      <c r="F2999" s="276">
        <v>197.45</v>
      </c>
      <c r="G2999" s="358" t="s">
        <v>141</v>
      </c>
      <c r="H2999" s="359" t="str">
        <f>IFERROR(IF(OR(#REF!,#REF!,#REF!),H$3*$F2999,""),"n/a")</f>
        <v>n/a</v>
      </c>
      <c r="I2999" s="359" t="str">
        <f>IFERROR(IF(OR(#REF!,#REF!,#REF!),I$3*$F2999,""),"n/a")</f>
        <v>n/a</v>
      </c>
      <c r="J2999" s="359" t="str">
        <f>IFERROR(IF(OR(#REF!,#REF!,#REF!),J$3*$F2999,""),"n/a")</f>
        <v>n/a</v>
      </c>
      <c r="K2999" s="359" t="str">
        <f>IFERROR(IF(OR(#REF!,#REF!,#REF!),K$3*$F2999,""),"n/a")</f>
        <v>n/a</v>
      </c>
    </row>
    <row r="3000" spans="1:11" customFormat="1" ht="15.5" x14ac:dyDescent="0.35">
      <c r="A3000" s="373"/>
      <c r="B3000" s="574" t="s">
        <v>3798</v>
      </c>
      <c r="C3000" s="193" t="s">
        <v>3799</v>
      </c>
      <c r="D3000" s="309"/>
      <c r="E3000" s="310"/>
      <c r="F3000" s="393">
        <v>197.45</v>
      </c>
      <c r="G3000" s="358" t="s">
        <v>141</v>
      </c>
      <c r="H3000" s="359" t="str">
        <f>IFERROR(IF(OR(#REF!,#REF!,#REF!),H$3*$F3000,""),"n/a")</f>
        <v>n/a</v>
      </c>
      <c r="I3000" s="359" t="str">
        <f>IFERROR(IF(OR(#REF!,#REF!,#REF!),I$3*$F3000,""),"n/a")</f>
        <v>n/a</v>
      </c>
      <c r="J3000" s="359" t="str">
        <f>IFERROR(IF(OR(#REF!,#REF!,#REF!),J$3*$F3000,""),"n/a")</f>
        <v>n/a</v>
      </c>
      <c r="K3000" s="359" t="str">
        <f>IFERROR(IF(OR(#REF!,#REF!,#REF!),K$3*$F3000,""),"n/a")</f>
        <v>n/a</v>
      </c>
    </row>
    <row r="3001" spans="1:11" customFormat="1" ht="15.5" x14ac:dyDescent="0.35">
      <c r="A3001" s="373"/>
      <c r="B3001" s="574" t="s">
        <v>3800</v>
      </c>
      <c r="C3001" s="193" t="s">
        <v>3801</v>
      </c>
      <c r="D3001" s="309"/>
      <c r="E3001" s="310"/>
      <c r="F3001" s="393">
        <v>197.45</v>
      </c>
      <c r="G3001" s="358" t="s">
        <v>141</v>
      </c>
      <c r="H3001" s="359" t="str">
        <f>IFERROR(IF(OR(#REF!,#REF!,#REF!),H$3*$F3001,""),"n/a")</f>
        <v>n/a</v>
      </c>
      <c r="I3001" s="359" t="str">
        <f>IFERROR(IF(OR(#REF!,#REF!,#REF!),I$3*$F3001,""),"n/a")</f>
        <v>n/a</v>
      </c>
      <c r="J3001" s="359" t="str">
        <f>IFERROR(IF(OR(#REF!,#REF!,#REF!),J$3*$F3001,""),"n/a")</f>
        <v>n/a</v>
      </c>
      <c r="K3001" s="359" t="str">
        <f>IFERROR(IF(OR(#REF!,#REF!,#REF!),K$3*$F3001,""),"n/a")</f>
        <v>n/a</v>
      </c>
    </row>
    <row r="3002" spans="1:11" customFormat="1" ht="15.5" x14ac:dyDescent="0.35">
      <c r="A3002" s="373"/>
      <c r="B3002" s="574" t="s">
        <v>3802</v>
      </c>
      <c r="C3002" s="193" t="s">
        <v>3803</v>
      </c>
      <c r="D3002" s="309"/>
      <c r="E3002" s="310"/>
      <c r="F3002" s="393">
        <v>197.45</v>
      </c>
      <c r="G3002" s="358" t="s">
        <v>141</v>
      </c>
      <c r="H3002" s="359" t="str">
        <f>IFERROR(IF(OR(#REF!,#REF!,#REF!),H$3*$F3002,""),"n/a")</f>
        <v>n/a</v>
      </c>
      <c r="I3002" s="359" t="str">
        <f>IFERROR(IF(OR(#REF!,#REF!,#REF!),I$3*$F3002,""),"n/a")</f>
        <v>n/a</v>
      </c>
      <c r="J3002" s="359" t="str">
        <f>IFERROR(IF(OR(#REF!,#REF!,#REF!),J$3*$F3002,""),"n/a")</f>
        <v>n/a</v>
      </c>
      <c r="K3002" s="359" t="str">
        <f>IFERROR(IF(OR(#REF!,#REF!,#REF!),K$3*$F3002,""),"n/a")</f>
        <v>n/a</v>
      </c>
    </row>
    <row r="3003" spans="1:11" customFormat="1" ht="15.5" x14ac:dyDescent="0.35">
      <c r="A3003" s="373"/>
      <c r="B3003" s="574" t="s">
        <v>3804</v>
      </c>
      <c r="C3003" s="193" t="s">
        <v>3805</v>
      </c>
      <c r="D3003" s="309"/>
      <c r="E3003" s="310"/>
      <c r="F3003" s="393">
        <v>197.45</v>
      </c>
      <c r="G3003" s="358" t="s">
        <v>141</v>
      </c>
      <c r="H3003" s="359" t="str">
        <f>IFERROR(IF(OR(#REF!,#REF!,#REF!),H$3*$F3003,""),"n/a")</f>
        <v>n/a</v>
      </c>
      <c r="I3003" s="359" t="str">
        <f>IFERROR(IF(OR(#REF!,#REF!,#REF!),I$3*$F3003,""),"n/a")</f>
        <v>n/a</v>
      </c>
      <c r="J3003" s="359" t="str">
        <f>IFERROR(IF(OR(#REF!,#REF!,#REF!),J$3*$F3003,""),"n/a")</f>
        <v>n/a</v>
      </c>
      <c r="K3003" s="359" t="str">
        <f>IFERROR(IF(OR(#REF!,#REF!,#REF!),K$3*$F3003,""),"n/a")</f>
        <v>n/a</v>
      </c>
    </row>
    <row r="3004" spans="1:11" customFormat="1" ht="15.5" x14ac:dyDescent="0.35">
      <c r="A3004" s="373"/>
      <c r="B3004" s="574" t="s">
        <v>3806</v>
      </c>
      <c r="C3004" s="193" t="s">
        <v>3807</v>
      </c>
      <c r="D3004" s="309"/>
      <c r="E3004" s="309"/>
      <c r="F3004" s="393">
        <v>197.45</v>
      </c>
      <c r="G3004" s="358" t="s">
        <v>141</v>
      </c>
      <c r="H3004" s="359" t="str">
        <f>IFERROR(IF(OR(#REF!,#REF!,#REF!),H$3*$F3004,""),"n/a")</f>
        <v>n/a</v>
      </c>
      <c r="I3004" s="359" t="str">
        <f>IFERROR(IF(OR(#REF!,#REF!,#REF!),I$3*$F3004,""),"n/a")</f>
        <v>n/a</v>
      </c>
      <c r="J3004" s="359" t="str">
        <f>IFERROR(IF(OR(#REF!,#REF!,#REF!),J$3*$F3004,""),"n/a")</f>
        <v>n/a</v>
      </c>
      <c r="K3004" s="359" t="str">
        <f>IFERROR(IF(OR(#REF!,#REF!,#REF!),K$3*$F3004,""),"n/a")</f>
        <v>n/a</v>
      </c>
    </row>
    <row r="3005" spans="1:11" customFormat="1" ht="16" thickBot="1" x14ac:dyDescent="0.4">
      <c r="A3005" s="11"/>
      <c r="B3005" s="65" t="s">
        <v>3808</v>
      </c>
      <c r="C3005" s="169" t="s">
        <v>3809</v>
      </c>
      <c r="D3005" s="40"/>
      <c r="E3005" s="44"/>
      <c r="F3005" s="297">
        <v>197.45</v>
      </c>
      <c r="G3005" s="358" t="s">
        <v>141</v>
      </c>
      <c r="H3005" s="359" t="str">
        <f>IFERROR(IF(OR(#REF!,#REF!,#REF!),H$3*$F3005,""),"n/a")</f>
        <v>n/a</v>
      </c>
      <c r="I3005" s="359" t="str">
        <f>IFERROR(IF(OR(#REF!,#REF!,#REF!),I$3*$F3005,""),"n/a")</f>
        <v>n/a</v>
      </c>
      <c r="J3005" s="359" t="str">
        <f>IFERROR(IF(OR(#REF!,#REF!,#REF!),J$3*$F3005,""),"n/a")</f>
        <v>n/a</v>
      </c>
      <c r="K3005" s="359" t="str">
        <f>IFERROR(IF(OR(#REF!,#REF!,#REF!),K$3*$F3005,""),"n/a")</f>
        <v>n/a</v>
      </c>
    </row>
    <row r="3006" spans="1:11" customFormat="1" ht="16" thickBot="1" x14ac:dyDescent="0.4">
      <c r="A3006" s="8"/>
      <c r="B3006" s="2" t="s">
        <v>3810</v>
      </c>
      <c r="C3006" s="128" t="s">
        <v>3811</v>
      </c>
      <c r="D3006" s="122"/>
      <c r="E3006" s="122"/>
      <c r="F3006" s="284">
        <v>197.45</v>
      </c>
      <c r="G3006" s="358" t="s">
        <v>141</v>
      </c>
      <c r="H3006" s="359" t="str">
        <f>IFERROR(IF(OR(#REF!,#REF!,#REF!),H$3*$F3006,""),"n/a")</f>
        <v>n/a</v>
      </c>
      <c r="I3006" s="359" t="str">
        <f>IFERROR(IF(OR(#REF!,#REF!,#REF!),I$3*$F3006,""),"n/a")</f>
        <v>n/a</v>
      </c>
      <c r="J3006" s="359" t="str">
        <f>IFERROR(IF(OR(#REF!,#REF!,#REF!),J$3*$F3006,""),"n/a")</f>
        <v>n/a</v>
      </c>
      <c r="K3006" s="359" t="str">
        <f>IFERROR(IF(OR(#REF!,#REF!,#REF!),K$3*$F3006,""),"n/a")</f>
        <v>n/a</v>
      </c>
    </row>
    <row r="3007" spans="1:11" customFormat="1" ht="16" thickBot="1" x14ac:dyDescent="0.4">
      <c r="A3007" s="74"/>
      <c r="B3007" s="5" t="s">
        <v>3812</v>
      </c>
      <c r="C3007" s="109" t="s">
        <v>3813</v>
      </c>
      <c r="D3007" s="94"/>
      <c r="E3007" s="94"/>
      <c r="F3007" s="189">
        <v>197.45</v>
      </c>
      <c r="G3007" s="358" t="s">
        <v>141</v>
      </c>
      <c r="H3007" s="359" t="str">
        <f>IFERROR(IF(OR(#REF!,#REF!,#REF!),H$3*$F3007,""),"n/a")</f>
        <v>n/a</v>
      </c>
      <c r="I3007" s="359" t="str">
        <f>IFERROR(IF(OR(#REF!,#REF!,#REF!),I$3*$F3007,""),"n/a")</f>
        <v>n/a</v>
      </c>
      <c r="J3007" s="359" t="str">
        <f>IFERROR(IF(OR(#REF!,#REF!,#REF!),J$3*$F3007,""),"n/a")</f>
        <v>n/a</v>
      </c>
      <c r="K3007" s="359" t="str">
        <f>IFERROR(IF(OR(#REF!,#REF!,#REF!),K$3*$F3007,""),"n/a")</f>
        <v>n/a</v>
      </c>
    </row>
    <row r="3008" spans="1:11" customFormat="1" ht="15.5" x14ac:dyDescent="0.35">
      <c r="A3008" s="10"/>
      <c r="B3008" s="16" t="s">
        <v>3814</v>
      </c>
      <c r="C3008" s="108" t="s">
        <v>3815</v>
      </c>
      <c r="D3008" s="18"/>
      <c r="E3008" s="18"/>
      <c r="F3008" s="298">
        <v>197.45</v>
      </c>
      <c r="G3008" s="358" t="s">
        <v>141</v>
      </c>
      <c r="H3008" s="359" t="str">
        <f>IFERROR(IF(OR(#REF!,#REF!,#REF!),H$3*$F3008,""),"n/a")</f>
        <v>n/a</v>
      </c>
      <c r="I3008" s="359" t="str">
        <f>IFERROR(IF(OR(#REF!,#REF!,#REF!),I$3*$F3008,""),"n/a")</f>
        <v>n/a</v>
      </c>
      <c r="J3008" s="359" t="str">
        <f>IFERROR(IF(OR(#REF!,#REF!,#REF!),J$3*$F3008,""),"n/a")</f>
        <v>n/a</v>
      </c>
      <c r="K3008" s="359" t="str">
        <f>IFERROR(IF(OR(#REF!,#REF!,#REF!),K$3*$F3008,""),"n/a")</f>
        <v>n/a</v>
      </c>
    </row>
    <row r="3009" spans="1:11" customFormat="1" ht="16" thickBot="1" x14ac:dyDescent="0.4">
      <c r="A3009" s="86"/>
      <c r="B3009" s="565" t="s">
        <v>3816</v>
      </c>
      <c r="C3009" s="693" t="s">
        <v>3817</v>
      </c>
      <c r="D3009" s="386"/>
      <c r="E3009" s="386"/>
      <c r="F3009" s="398">
        <v>197.45</v>
      </c>
      <c r="G3009" s="358" t="s">
        <v>141</v>
      </c>
      <c r="H3009" s="359" t="str">
        <f>IFERROR(IF(OR(#REF!,#REF!,#REF!),H$3*$F3009,""),"n/a")</f>
        <v>n/a</v>
      </c>
      <c r="I3009" s="359" t="str">
        <f>IFERROR(IF(OR(#REF!,#REF!,#REF!),I$3*$F3009,""),"n/a")</f>
        <v>n/a</v>
      </c>
      <c r="J3009" s="359" t="str">
        <f>IFERROR(IF(OR(#REF!,#REF!,#REF!),J$3*$F3009,""),"n/a")</f>
        <v>n/a</v>
      </c>
      <c r="K3009" s="359" t="str">
        <f>IFERROR(IF(OR(#REF!,#REF!,#REF!),K$3*$F3009,""),"n/a")</f>
        <v>n/a</v>
      </c>
    </row>
    <row r="3010" spans="1:11" customFormat="1" ht="15.5" x14ac:dyDescent="0.35">
      <c r="A3010" s="87"/>
      <c r="B3010" s="3" t="s">
        <v>8234</v>
      </c>
      <c r="C3010" s="110" t="s">
        <v>7099</v>
      </c>
      <c r="D3010" s="20"/>
      <c r="E3010" s="53"/>
      <c r="F3010" s="273">
        <v>197.45</v>
      </c>
      <c r="G3010" s="358" t="s">
        <v>141</v>
      </c>
      <c r="H3010" s="359" t="str">
        <f>IFERROR(IF(OR(#REF!,#REF!,#REF!),H$3*$F3010,""),"n/a")</f>
        <v>n/a</v>
      </c>
      <c r="I3010" s="359" t="str">
        <f>IFERROR(IF(OR(#REF!,#REF!,#REF!),I$3*$F3010,""),"n/a")</f>
        <v>n/a</v>
      </c>
      <c r="J3010" s="359" t="str">
        <f>IFERROR(IF(OR(#REF!,#REF!,#REF!),J$3*$F3010,""),"n/a")</f>
        <v>n/a</v>
      </c>
      <c r="K3010" s="359" t="str">
        <f>IFERROR(IF(OR(#REF!,#REF!,#REF!),K$3*$F3010,""),"n/a")</f>
        <v>n/a</v>
      </c>
    </row>
    <row r="3011" spans="1:11" customFormat="1" ht="16" thickBot="1" x14ac:dyDescent="0.4">
      <c r="A3011" s="86"/>
      <c r="B3011" s="565" t="s">
        <v>8235</v>
      </c>
      <c r="C3011" s="391" t="s">
        <v>7296</v>
      </c>
      <c r="D3011" s="386"/>
      <c r="E3011" s="384"/>
      <c r="F3011" s="344">
        <v>197.45</v>
      </c>
      <c r="G3011" s="358" t="s">
        <v>141</v>
      </c>
      <c r="H3011" s="359" t="str">
        <f>IFERROR(IF(OR(#REF!,#REF!,#REF!),H$3*$F3011,""),"n/a")</f>
        <v>n/a</v>
      </c>
      <c r="I3011" s="359" t="str">
        <f>IFERROR(IF(OR(#REF!,#REF!,#REF!),I$3*$F3011,""),"n/a")</f>
        <v>n/a</v>
      </c>
      <c r="J3011" s="359" t="str">
        <f>IFERROR(IF(OR(#REF!,#REF!,#REF!),J$3*$F3011,""),"n/a")</f>
        <v>n/a</v>
      </c>
      <c r="K3011" s="359" t="str">
        <f>IFERROR(IF(OR(#REF!,#REF!,#REF!),K$3*$F3011,""),"n/a")</f>
        <v>n/a</v>
      </c>
    </row>
    <row r="3012" spans="1:11" customFormat="1" ht="15.5" x14ac:dyDescent="0.35">
      <c r="A3012" s="192"/>
      <c r="B3012" s="574" t="s">
        <v>3818</v>
      </c>
      <c r="C3012" s="193" t="s">
        <v>3819</v>
      </c>
      <c r="D3012" s="20"/>
      <c r="E3012" s="53"/>
      <c r="F3012" s="273">
        <v>197.45</v>
      </c>
      <c r="G3012" s="358" t="s">
        <v>141</v>
      </c>
      <c r="H3012" s="359" t="str">
        <f>IFERROR(IF(OR(#REF!,#REF!,#REF!),H$3*$F3012,""),"n/a")</f>
        <v>n/a</v>
      </c>
      <c r="I3012" s="359" t="str">
        <f>IFERROR(IF(OR(#REF!,#REF!,#REF!),I$3*$F3012,""),"n/a")</f>
        <v>n/a</v>
      </c>
      <c r="J3012" s="359" t="str">
        <f>IFERROR(IF(OR(#REF!,#REF!,#REF!),J$3*$F3012,""),"n/a")</f>
        <v>n/a</v>
      </c>
      <c r="K3012" s="359" t="str">
        <f>IFERROR(IF(OR(#REF!,#REF!,#REF!),K$3*$F3012,""),"n/a")</f>
        <v>n/a</v>
      </c>
    </row>
    <row r="3013" spans="1:11" customFormat="1" ht="16" thickBot="1" x14ac:dyDescent="0.4">
      <c r="A3013" s="11"/>
      <c r="B3013" s="565" t="s">
        <v>3820</v>
      </c>
      <c r="C3013" s="391" t="s">
        <v>3821</v>
      </c>
      <c r="D3013" s="386"/>
      <c r="E3013" s="384" t="s">
        <v>141</v>
      </c>
      <c r="F3013" s="344">
        <v>197.45</v>
      </c>
      <c r="G3013" s="358" t="s">
        <v>141</v>
      </c>
      <c r="H3013" s="359" t="str">
        <f>IFERROR(IF(OR(#REF!,#REF!,#REF!),H$3*$F3013,""),"n/a")</f>
        <v>n/a</v>
      </c>
      <c r="I3013" s="359" t="str">
        <f>IFERROR(IF(OR(#REF!,#REF!,#REF!),I$3*$F3013,""),"n/a")</f>
        <v>n/a</v>
      </c>
      <c r="J3013" s="359" t="str">
        <f>IFERROR(IF(OR(#REF!,#REF!,#REF!),J$3*$F3013,""),"n/a")</f>
        <v>n/a</v>
      </c>
      <c r="K3013" s="359" t="str">
        <f>IFERROR(IF(OR(#REF!,#REF!,#REF!),K$3*$F3013,""),"n/a")</f>
        <v>n/a</v>
      </c>
    </row>
    <row r="3014" spans="1:11" customFormat="1" ht="15.5" x14ac:dyDescent="0.35">
      <c r="A3014" s="8"/>
      <c r="B3014" s="3" t="s">
        <v>3822</v>
      </c>
      <c r="C3014" s="110" t="s">
        <v>3823</v>
      </c>
      <c r="D3014" s="20"/>
      <c r="E3014" s="53" t="s">
        <v>141</v>
      </c>
      <c r="F3014" s="273">
        <v>197.45</v>
      </c>
      <c r="G3014" s="358" t="s">
        <v>141</v>
      </c>
      <c r="H3014" s="359" t="str">
        <f>IFERROR(IF(OR(#REF!,#REF!,#REF!),H$3*$F3014,""),"n/a")</f>
        <v>n/a</v>
      </c>
      <c r="I3014" s="359" t="str">
        <f>IFERROR(IF(OR(#REF!,#REF!,#REF!),I$3*$F3014,""),"n/a")</f>
        <v>n/a</v>
      </c>
      <c r="J3014" s="359" t="str">
        <f>IFERROR(IF(OR(#REF!,#REF!,#REF!),J$3*$F3014,""),"n/a")</f>
        <v>n/a</v>
      </c>
      <c r="K3014" s="359" t="str">
        <f>IFERROR(IF(OR(#REF!,#REF!,#REF!),K$3*$F3014,""),"n/a")</f>
        <v>n/a</v>
      </c>
    </row>
    <row r="3015" spans="1:11" customFormat="1" ht="16" thickBot="1" x14ac:dyDescent="0.4">
      <c r="A3015" s="11"/>
      <c r="B3015" s="565" t="s">
        <v>3824</v>
      </c>
      <c r="C3015" s="391" t="s">
        <v>3825</v>
      </c>
      <c r="D3015" s="386"/>
      <c r="E3015" s="384" t="s">
        <v>141</v>
      </c>
      <c r="F3015" s="344">
        <v>197.45</v>
      </c>
      <c r="G3015" s="358" t="s">
        <v>141</v>
      </c>
      <c r="H3015" s="359" t="str">
        <f>IFERROR(IF(OR(#REF!,#REF!,#REF!),H$3*$F3015,""),"n/a")</f>
        <v>n/a</v>
      </c>
      <c r="I3015" s="359" t="str">
        <f>IFERROR(IF(OR(#REF!,#REF!,#REF!),I$3*$F3015,""),"n/a")</f>
        <v>n/a</v>
      </c>
      <c r="J3015" s="359" t="str">
        <f>IFERROR(IF(OR(#REF!,#REF!,#REF!),J$3*$F3015,""),"n/a")</f>
        <v>n/a</v>
      </c>
      <c r="K3015" s="359" t="str">
        <f>IFERROR(IF(OR(#REF!,#REF!,#REF!),K$3*$F3015,""),"n/a")</f>
        <v>n/a</v>
      </c>
    </row>
    <row r="3016" spans="1:11" customFormat="1" ht="15.5" x14ac:dyDescent="0.35">
      <c r="A3016" s="8"/>
      <c r="B3016" s="3" t="s">
        <v>3826</v>
      </c>
      <c r="C3016" s="110" t="s">
        <v>3827</v>
      </c>
      <c r="D3016" s="20"/>
      <c r="E3016" s="53" t="s">
        <v>141</v>
      </c>
      <c r="F3016" s="273">
        <v>197.45</v>
      </c>
      <c r="G3016" s="358" t="s">
        <v>141</v>
      </c>
      <c r="H3016" s="359" t="str">
        <f>IFERROR(IF(OR(#REF!,#REF!,#REF!),H$3*$F3016,""),"n/a")</f>
        <v>n/a</v>
      </c>
      <c r="I3016" s="359" t="str">
        <f>IFERROR(IF(OR(#REF!,#REF!,#REF!),I$3*$F3016,""),"n/a")</f>
        <v>n/a</v>
      </c>
      <c r="J3016" s="359" t="str">
        <f>IFERROR(IF(OR(#REF!,#REF!,#REF!),J$3*$F3016,""),"n/a")</f>
        <v>n/a</v>
      </c>
      <c r="K3016" s="359" t="str">
        <f>IFERROR(IF(OR(#REF!,#REF!,#REF!),K$3*$F3016,""),"n/a")</f>
        <v>n/a</v>
      </c>
    </row>
    <row r="3017" spans="1:11" customFormat="1" ht="16" thickBot="1" x14ac:dyDescent="0.4">
      <c r="A3017" s="11"/>
      <c r="B3017" s="565" t="s">
        <v>3828</v>
      </c>
      <c r="C3017" s="391" t="s">
        <v>3829</v>
      </c>
      <c r="D3017" s="386"/>
      <c r="E3017" s="384" t="s">
        <v>141</v>
      </c>
      <c r="F3017" s="344">
        <v>197.45</v>
      </c>
      <c r="G3017" s="358" t="s">
        <v>141</v>
      </c>
      <c r="H3017" s="359" t="str">
        <f>IFERROR(IF(OR(#REF!,#REF!,#REF!),H$3*$F3017,""),"n/a")</f>
        <v>n/a</v>
      </c>
      <c r="I3017" s="359" t="str">
        <f>IFERROR(IF(OR(#REF!,#REF!,#REF!),I$3*$F3017,""),"n/a")</f>
        <v>n/a</v>
      </c>
      <c r="J3017" s="359" t="str">
        <f>IFERROR(IF(OR(#REF!,#REF!,#REF!),J$3*$F3017,""),"n/a")</f>
        <v>n/a</v>
      </c>
      <c r="K3017" s="359" t="str">
        <f>IFERROR(IF(OR(#REF!,#REF!,#REF!),K$3*$F3017,""),"n/a")</f>
        <v>n/a</v>
      </c>
    </row>
    <row r="3018" spans="1:11" customFormat="1" ht="15.5" x14ac:dyDescent="0.35">
      <c r="A3018" s="8"/>
      <c r="B3018" s="3" t="s">
        <v>3830</v>
      </c>
      <c r="C3018" s="110" t="s">
        <v>3831</v>
      </c>
      <c r="D3018" s="20"/>
      <c r="E3018" s="53" t="s">
        <v>141</v>
      </c>
      <c r="F3018" s="273">
        <v>197.45</v>
      </c>
      <c r="G3018" s="358" t="s">
        <v>141</v>
      </c>
      <c r="H3018" s="359" t="str">
        <f>IFERROR(IF(OR(#REF!,#REF!,#REF!),H$3*$F3018,""),"n/a")</f>
        <v>n/a</v>
      </c>
      <c r="I3018" s="359" t="str">
        <f>IFERROR(IF(OR(#REF!,#REF!,#REF!),I$3*$F3018,""),"n/a")</f>
        <v>n/a</v>
      </c>
      <c r="J3018" s="359" t="str">
        <f>IFERROR(IF(OR(#REF!,#REF!,#REF!),J$3*$F3018,""),"n/a")</f>
        <v>n/a</v>
      </c>
      <c r="K3018" s="359" t="str">
        <f>IFERROR(IF(OR(#REF!,#REF!,#REF!),K$3*$F3018,""),"n/a")</f>
        <v>n/a</v>
      </c>
    </row>
    <row r="3019" spans="1:11" customFormat="1" ht="16" thickBot="1" x14ac:dyDescent="0.4">
      <c r="A3019" s="11" t="s">
        <v>9727</v>
      </c>
      <c r="B3019" s="565" t="s">
        <v>8209</v>
      </c>
      <c r="C3019" s="391" t="s">
        <v>8236</v>
      </c>
      <c r="D3019" s="386"/>
      <c r="E3019" s="384"/>
      <c r="F3019" s="344">
        <v>184.8</v>
      </c>
      <c r="G3019" s="358" t="s">
        <v>141</v>
      </c>
      <c r="H3019" s="359" t="str">
        <f>IFERROR(IF(OR(#REF!,#REF!,#REF!),H$3*$F3019,""),"n/a")</f>
        <v>n/a</v>
      </c>
      <c r="I3019" s="359" t="str">
        <f>IFERROR(IF(OR(#REF!,#REF!,#REF!),I$3*$F3019,""),"n/a")</f>
        <v>n/a</v>
      </c>
      <c r="J3019" s="359" t="str">
        <f>IFERROR(IF(OR(#REF!,#REF!,#REF!),J$3*$F3019,""),"n/a")</f>
        <v>n/a</v>
      </c>
      <c r="K3019" s="359" t="str">
        <f>IFERROR(IF(OR(#REF!,#REF!,#REF!),K$3*$F3019,""),"n/a")</f>
        <v>n/a</v>
      </c>
    </row>
    <row r="3020" spans="1:11" customFormat="1" ht="15.5" x14ac:dyDescent="0.35">
      <c r="A3020" s="8" t="s">
        <v>9728</v>
      </c>
      <c r="B3020" s="3" t="s">
        <v>8210</v>
      </c>
      <c r="C3020" s="110" t="s">
        <v>8237</v>
      </c>
      <c r="D3020" s="20"/>
      <c r="E3020" s="53"/>
      <c r="F3020" s="273">
        <v>129.91999999999999</v>
      </c>
      <c r="G3020" s="358" t="s">
        <v>141</v>
      </c>
      <c r="H3020" s="359" t="str">
        <f>IFERROR(IF(OR(#REF!,#REF!,#REF!),H$3*$F3020,""),"n/a")</f>
        <v>n/a</v>
      </c>
      <c r="I3020" s="359" t="str">
        <f>IFERROR(IF(OR(#REF!,#REF!,#REF!),I$3*$F3020,""),"n/a")</f>
        <v>n/a</v>
      </c>
      <c r="J3020" s="359" t="str">
        <f>IFERROR(IF(OR(#REF!,#REF!,#REF!),J$3*$F3020,""),"n/a")</f>
        <v>n/a</v>
      </c>
      <c r="K3020" s="359" t="str">
        <f>IFERROR(IF(OR(#REF!,#REF!,#REF!),K$3*$F3020,""),"n/a")</f>
        <v>n/a</v>
      </c>
    </row>
    <row r="3021" spans="1:11" customFormat="1" ht="16" thickBot="1" x14ac:dyDescent="0.4">
      <c r="A3021" s="11"/>
      <c r="B3021" s="565" t="s">
        <v>7392</v>
      </c>
      <c r="C3021" s="391" t="s">
        <v>7391</v>
      </c>
      <c r="D3021" s="386"/>
      <c r="E3021" s="384"/>
      <c r="F3021" s="344">
        <v>129.91999999999999</v>
      </c>
      <c r="G3021" s="358" t="s">
        <v>141</v>
      </c>
      <c r="H3021" s="359" t="str">
        <f>IFERROR(IF(OR(#REF!,#REF!,#REF!),H$3*$F3021,""),"n/a")</f>
        <v>n/a</v>
      </c>
      <c r="I3021" s="359" t="str">
        <f>IFERROR(IF(OR(#REF!,#REF!,#REF!),I$3*$F3021,""),"n/a")</f>
        <v>n/a</v>
      </c>
      <c r="J3021" s="359" t="str">
        <f>IFERROR(IF(OR(#REF!,#REF!,#REF!),J$3*$F3021,""),"n/a")</f>
        <v>n/a</v>
      </c>
      <c r="K3021" s="359" t="str">
        <f>IFERROR(IF(OR(#REF!,#REF!,#REF!),K$3*$F3021,""),"n/a")</f>
        <v>n/a</v>
      </c>
    </row>
    <row r="3022" spans="1:11" customFormat="1" ht="15.5" x14ac:dyDescent="0.35">
      <c r="A3022" s="8"/>
      <c r="B3022" s="3" t="s">
        <v>8211</v>
      </c>
      <c r="C3022" s="110" t="s">
        <v>7244</v>
      </c>
      <c r="D3022" s="20"/>
      <c r="E3022" s="53"/>
      <c r="F3022" s="273">
        <v>129.91999999999999</v>
      </c>
      <c r="G3022" s="358" t="s">
        <v>141</v>
      </c>
      <c r="H3022" s="359" t="str">
        <f>IFERROR(IF(OR(#REF!,#REF!,#REF!),H$3*$F3022,""),"n/a")</f>
        <v>n/a</v>
      </c>
      <c r="I3022" s="359" t="str">
        <f>IFERROR(IF(OR(#REF!,#REF!,#REF!),I$3*$F3022,""),"n/a")</f>
        <v>n/a</v>
      </c>
      <c r="J3022" s="359" t="str">
        <f>IFERROR(IF(OR(#REF!,#REF!,#REF!),J$3*$F3022,""),"n/a")</f>
        <v>n/a</v>
      </c>
      <c r="K3022" s="359" t="str">
        <f>IFERROR(IF(OR(#REF!,#REF!,#REF!),K$3*$F3022,""),"n/a")</f>
        <v>n/a</v>
      </c>
    </row>
    <row r="3023" spans="1:11" customFormat="1" ht="16" thickBot="1" x14ac:dyDescent="0.4">
      <c r="A3023" s="11" t="s">
        <v>9729</v>
      </c>
      <c r="B3023" s="565" t="s">
        <v>3792</v>
      </c>
      <c r="C3023" s="391" t="s">
        <v>3832</v>
      </c>
      <c r="D3023" s="386"/>
      <c r="E3023" s="384" t="s">
        <v>141</v>
      </c>
      <c r="F3023" s="344">
        <v>442.35</v>
      </c>
      <c r="G3023" s="358" t="s">
        <v>141</v>
      </c>
      <c r="H3023" s="359" t="str">
        <f>IFERROR(IF(OR(#REF!,#REF!,#REF!),H$3*$F3023,""),"n/a")</f>
        <v>n/a</v>
      </c>
      <c r="I3023" s="359" t="str">
        <f>IFERROR(IF(OR(#REF!,#REF!,#REF!),I$3*$F3023,""),"n/a")</f>
        <v>n/a</v>
      </c>
      <c r="J3023" s="359" t="str">
        <f>IFERROR(IF(OR(#REF!,#REF!,#REF!),J$3*$F3023,""),"n/a")</f>
        <v>n/a</v>
      </c>
      <c r="K3023" s="359" t="str">
        <f>IFERROR(IF(OR(#REF!,#REF!,#REF!),K$3*$F3023,""),"n/a")</f>
        <v>n/a</v>
      </c>
    </row>
    <row r="3024" spans="1:11" customFormat="1" ht="15.5" x14ac:dyDescent="0.35">
      <c r="A3024" s="8"/>
      <c r="B3024" s="3" t="s">
        <v>3833</v>
      </c>
      <c r="C3024" s="110" t="s">
        <v>3834</v>
      </c>
      <c r="D3024" s="20"/>
      <c r="E3024" s="53"/>
      <c r="F3024" s="273">
        <v>442.35</v>
      </c>
      <c r="G3024" s="358" t="s">
        <v>141</v>
      </c>
      <c r="H3024" s="359" t="str">
        <f>IFERROR(IF(OR(#REF!,#REF!,#REF!),H$3*$F3024,""),"n/a")</f>
        <v>n/a</v>
      </c>
      <c r="I3024" s="359" t="str">
        <f>IFERROR(IF(OR(#REF!,#REF!,#REF!),I$3*$F3024,""),"n/a")</f>
        <v>n/a</v>
      </c>
      <c r="J3024" s="359" t="str">
        <f>IFERROR(IF(OR(#REF!,#REF!,#REF!),J$3*$F3024,""),"n/a")</f>
        <v>n/a</v>
      </c>
      <c r="K3024" s="359" t="str">
        <f>IFERROR(IF(OR(#REF!,#REF!,#REF!),K$3*$F3024,""),"n/a")</f>
        <v>n/a</v>
      </c>
    </row>
    <row r="3025" spans="1:11" customFormat="1" ht="16" thickBot="1" x14ac:dyDescent="0.4">
      <c r="A3025" s="11"/>
      <c r="B3025" s="565" t="s">
        <v>3835</v>
      </c>
      <c r="C3025" s="391" t="s">
        <v>3836</v>
      </c>
      <c r="D3025" s="386"/>
      <c r="E3025" s="384"/>
      <c r="F3025" s="344">
        <v>442.35</v>
      </c>
      <c r="G3025" s="358" t="s">
        <v>141</v>
      </c>
      <c r="H3025" s="359" t="str">
        <f>IFERROR(IF(OR(#REF!,#REF!,#REF!),H$3*$F3025,""),"n/a")</f>
        <v>n/a</v>
      </c>
      <c r="I3025" s="359" t="str">
        <f>IFERROR(IF(OR(#REF!,#REF!,#REF!),I$3*$F3025,""),"n/a")</f>
        <v>n/a</v>
      </c>
      <c r="J3025" s="359" t="str">
        <f>IFERROR(IF(OR(#REF!,#REF!,#REF!),J$3*$F3025,""),"n/a")</f>
        <v>n/a</v>
      </c>
      <c r="K3025" s="359" t="str">
        <f>IFERROR(IF(OR(#REF!,#REF!,#REF!),K$3*$F3025,""),"n/a")</f>
        <v>n/a</v>
      </c>
    </row>
    <row r="3026" spans="1:11" customFormat="1" ht="15.5" x14ac:dyDescent="0.35">
      <c r="A3026" s="8"/>
      <c r="B3026" s="3" t="s">
        <v>3837</v>
      </c>
      <c r="C3026" s="110" t="s">
        <v>3838</v>
      </c>
      <c r="D3026" s="20"/>
      <c r="E3026" s="53"/>
      <c r="F3026" s="273">
        <v>442.35</v>
      </c>
      <c r="G3026" s="358" t="s">
        <v>141</v>
      </c>
      <c r="H3026" s="359" t="str">
        <f>IFERROR(IF(OR(#REF!,#REF!,#REF!),H$3*$F3026,""),"n/a")</f>
        <v>n/a</v>
      </c>
      <c r="I3026" s="359" t="str">
        <f>IFERROR(IF(OR(#REF!,#REF!,#REF!),I$3*$F3026,""),"n/a")</f>
        <v>n/a</v>
      </c>
      <c r="J3026" s="359" t="str">
        <f>IFERROR(IF(OR(#REF!,#REF!,#REF!),J$3*$F3026,""),"n/a")</f>
        <v>n/a</v>
      </c>
      <c r="K3026" s="359" t="str">
        <f>IFERROR(IF(OR(#REF!,#REF!,#REF!),K$3*$F3026,""),"n/a")</f>
        <v>n/a</v>
      </c>
    </row>
    <row r="3027" spans="1:11" customFormat="1" ht="16" thickBot="1" x14ac:dyDescent="0.4">
      <c r="A3027" s="11"/>
      <c r="B3027" s="565" t="s">
        <v>3839</v>
      </c>
      <c r="C3027" s="391" t="s">
        <v>3840</v>
      </c>
      <c r="D3027" s="386"/>
      <c r="E3027" s="384"/>
      <c r="F3027" s="344">
        <v>442.35</v>
      </c>
      <c r="G3027" s="358" t="s">
        <v>141</v>
      </c>
      <c r="H3027" s="359" t="str">
        <f>IFERROR(IF(OR(#REF!,#REF!,#REF!),H$3*$F3027,""),"n/a")</f>
        <v>n/a</v>
      </c>
      <c r="I3027" s="359" t="str">
        <f>IFERROR(IF(OR(#REF!,#REF!,#REF!),I$3*$F3027,""),"n/a")</f>
        <v>n/a</v>
      </c>
      <c r="J3027" s="359" t="str">
        <f>IFERROR(IF(OR(#REF!,#REF!,#REF!),J$3*$F3027,""),"n/a")</f>
        <v>n/a</v>
      </c>
      <c r="K3027" s="359" t="str">
        <f>IFERROR(IF(OR(#REF!,#REF!,#REF!),K$3*$F3027,""),"n/a")</f>
        <v>n/a</v>
      </c>
    </row>
    <row r="3028" spans="1:11" customFormat="1" ht="15.5" x14ac:dyDescent="0.35">
      <c r="A3028" s="8"/>
      <c r="B3028" s="3" t="s">
        <v>3841</v>
      </c>
      <c r="C3028" s="110" t="s">
        <v>3842</v>
      </c>
      <c r="D3028" s="20"/>
      <c r="E3028" s="53"/>
      <c r="F3028" s="273">
        <v>442.35</v>
      </c>
      <c r="G3028" s="358" t="s">
        <v>141</v>
      </c>
      <c r="H3028" s="359" t="str">
        <f>IFERROR(IF(OR(#REF!,#REF!,#REF!),H$3*$F3028,""),"n/a")</f>
        <v>n/a</v>
      </c>
      <c r="I3028" s="359" t="str">
        <f>IFERROR(IF(OR(#REF!,#REF!,#REF!),I$3*$F3028,""),"n/a")</f>
        <v>n/a</v>
      </c>
      <c r="J3028" s="359" t="str">
        <f>IFERROR(IF(OR(#REF!,#REF!,#REF!),J$3*$F3028,""),"n/a")</f>
        <v>n/a</v>
      </c>
      <c r="K3028" s="359" t="str">
        <f>IFERROR(IF(OR(#REF!,#REF!,#REF!),K$3*$F3028,""),"n/a")</f>
        <v>n/a</v>
      </c>
    </row>
    <row r="3029" spans="1:11" customFormat="1" ht="16" thickBot="1" x14ac:dyDescent="0.4">
      <c r="A3029" s="11"/>
      <c r="B3029" s="565" t="s">
        <v>3843</v>
      </c>
      <c r="C3029" s="391" t="s">
        <v>3844</v>
      </c>
      <c r="D3029" s="386"/>
      <c r="E3029" s="384"/>
      <c r="F3029" s="344">
        <v>442.35</v>
      </c>
      <c r="G3029" s="358" t="s">
        <v>141</v>
      </c>
      <c r="H3029" s="359" t="str">
        <f>IFERROR(IF(OR(#REF!,#REF!,#REF!),H$3*$F3029,""),"n/a")</f>
        <v>n/a</v>
      </c>
      <c r="I3029" s="359" t="str">
        <f>IFERROR(IF(OR(#REF!,#REF!,#REF!),I$3*$F3029,""),"n/a")</f>
        <v>n/a</v>
      </c>
      <c r="J3029" s="359" t="str">
        <f>IFERROR(IF(OR(#REF!,#REF!,#REF!),J$3*$F3029,""),"n/a")</f>
        <v>n/a</v>
      </c>
      <c r="K3029" s="359" t="str">
        <f>IFERROR(IF(OR(#REF!,#REF!,#REF!),K$3*$F3029,""),"n/a")</f>
        <v>n/a</v>
      </c>
    </row>
    <row r="3030" spans="1:11" customFormat="1" ht="15.5" x14ac:dyDescent="0.35">
      <c r="A3030" s="8" t="s">
        <v>9730</v>
      </c>
      <c r="B3030" s="3" t="s">
        <v>3845</v>
      </c>
      <c r="C3030" s="110" t="s">
        <v>3846</v>
      </c>
      <c r="D3030" s="20"/>
      <c r="E3030" s="53" t="s">
        <v>141</v>
      </c>
      <c r="F3030" s="273">
        <v>123.55</v>
      </c>
      <c r="G3030" s="358" t="s">
        <v>141</v>
      </c>
      <c r="H3030" s="359" t="str">
        <f>IFERROR(IF(OR(#REF!,#REF!,#REF!),H$3*$F3030,""),"n/a")</f>
        <v>n/a</v>
      </c>
      <c r="I3030" s="359" t="str">
        <f>IFERROR(IF(OR(#REF!,#REF!,#REF!),I$3*$F3030,""),"n/a")</f>
        <v>n/a</v>
      </c>
      <c r="J3030" s="359" t="str">
        <f>IFERROR(IF(OR(#REF!,#REF!,#REF!),J$3*$F3030,""),"n/a")</f>
        <v>n/a</v>
      </c>
      <c r="K3030" s="359" t="str">
        <f>IFERROR(IF(OR(#REF!,#REF!,#REF!),K$3*$F3030,""),"n/a")</f>
        <v>n/a</v>
      </c>
    </row>
    <row r="3031" spans="1:11" customFormat="1" ht="16" thickBot="1" x14ac:dyDescent="0.4">
      <c r="A3031" s="11"/>
      <c r="B3031" s="565" t="s">
        <v>3847</v>
      </c>
      <c r="C3031" s="391" t="s">
        <v>3848</v>
      </c>
      <c r="D3031" s="386"/>
      <c r="E3031" s="384"/>
      <c r="F3031" s="344">
        <v>123.55</v>
      </c>
      <c r="G3031" s="358" t="s">
        <v>141</v>
      </c>
      <c r="H3031" s="359" t="str">
        <f>IFERROR(IF(OR(#REF!,#REF!,#REF!),H$3*$F3031,""),"n/a")</f>
        <v>n/a</v>
      </c>
      <c r="I3031" s="359" t="str">
        <f>IFERROR(IF(OR(#REF!,#REF!,#REF!),I$3*$F3031,""),"n/a")</f>
        <v>n/a</v>
      </c>
      <c r="J3031" s="359" t="str">
        <f>IFERROR(IF(OR(#REF!,#REF!,#REF!),J$3*$F3031,""),"n/a")</f>
        <v>n/a</v>
      </c>
      <c r="K3031" s="359" t="str">
        <f>IFERROR(IF(OR(#REF!,#REF!,#REF!),K$3*$F3031,""),"n/a")</f>
        <v>n/a</v>
      </c>
    </row>
    <row r="3032" spans="1:11" customFormat="1" ht="15.5" x14ac:dyDescent="0.35">
      <c r="A3032" s="8"/>
      <c r="B3032" s="3" t="s">
        <v>3849</v>
      </c>
      <c r="C3032" s="110" t="s">
        <v>3850</v>
      </c>
      <c r="D3032" s="20"/>
      <c r="E3032" s="53"/>
      <c r="F3032" s="273">
        <v>123.55</v>
      </c>
      <c r="G3032" s="358" t="s">
        <v>141</v>
      </c>
      <c r="H3032" s="359" t="str">
        <f>IFERROR(IF(OR(#REF!,#REF!,#REF!),H$3*$F3032,""),"n/a")</f>
        <v>n/a</v>
      </c>
      <c r="I3032" s="359" t="str">
        <f>IFERROR(IF(OR(#REF!,#REF!,#REF!),I$3*$F3032,""),"n/a")</f>
        <v>n/a</v>
      </c>
      <c r="J3032" s="359" t="str">
        <f>IFERROR(IF(OR(#REF!,#REF!,#REF!),J$3*$F3032,""),"n/a")</f>
        <v>n/a</v>
      </c>
      <c r="K3032" s="359" t="str">
        <f>IFERROR(IF(OR(#REF!,#REF!,#REF!),K$3*$F3032,""),"n/a")</f>
        <v>n/a</v>
      </c>
    </row>
    <row r="3033" spans="1:11" customFormat="1" ht="16" thickBot="1" x14ac:dyDescent="0.4">
      <c r="A3033" s="11"/>
      <c r="B3033" s="565" t="s">
        <v>3851</v>
      </c>
      <c r="C3033" s="391" t="s">
        <v>3852</v>
      </c>
      <c r="D3033" s="386"/>
      <c r="E3033" s="384"/>
      <c r="F3033" s="344">
        <v>123.55</v>
      </c>
      <c r="G3033" s="358" t="s">
        <v>141</v>
      </c>
      <c r="H3033" s="359" t="str">
        <f>IFERROR(IF(OR(#REF!,#REF!,#REF!),H$3*$F3033,""),"n/a")</f>
        <v>n/a</v>
      </c>
      <c r="I3033" s="359" t="str">
        <f>IFERROR(IF(OR(#REF!,#REF!,#REF!),I$3*$F3033,""),"n/a")</f>
        <v>n/a</v>
      </c>
      <c r="J3033" s="359" t="str">
        <f>IFERROR(IF(OR(#REF!,#REF!,#REF!),J$3*$F3033,""),"n/a")</f>
        <v>n/a</v>
      </c>
      <c r="K3033" s="359" t="str">
        <f>IFERROR(IF(OR(#REF!,#REF!,#REF!),K$3*$F3033,""),"n/a")</f>
        <v>n/a</v>
      </c>
    </row>
    <row r="3034" spans="1:11" customFormat="1" ht="15.5" x14ac:dyDescent="0.35">
      <c r="A3034" s="8"/>
      <c r="B3034" s="3" t="s">
        <v>3853</v>
      </c>
      <c r="C3034" s="110" t="s">
        <v>3854</v>
      </c>
      <c r="D3034" s="20"/>
      <c r="E3034" s="53"/>
      <c r="F3034" s="273">
        <v>123.55</v>
      </c>
      <c r="G3034" s="358" t="s">
        <v>141</v>
      </c>
      <c r="H3034" s="359" t="str">
        <f>IFERROR(IF(OR(#REF!,#REF!,#REF!),H$3*$F3034,""),"n/a")</f>
        <v>n/a</v>
      </c>
      <c r="I3034" s="359" t="str">
        <f>IFERROR(IF(OR(#REF!,#REF!,#REF!),I$3*$F3034,""),"n/a")</f>
        <v>n/a</v>
      </c>
      <c r="J3034" s="359" t="str">
        <f>IFERROR(IF(OR(#REF!,#REF!,#REF!),J$3*$F3034,""),"n/a")</f>
        <v>n/a</v>
      </c>
      <c r="K3034" s="359" t="str">
        <f>IFERROR(IF(OR(#REF!,#REF!,#REF!),K$3*$F3034,""),"n/a")</f>
        <v>n/a</v>
      </c>
    </row>
    <row r="3035" spans="1:11" customFormat="1" ht="16" thickBot="1" x14ac:dyDescent="0.4">
      <c r="A3035" s="11"/>
      <c r="B3035" s="565" t="s">
        <v>3855</v>
      </c>
      <c r="C3035" s="391" t="s">
        <v>3856</v>
      </c>
      <c r="D3035" s="386"/>
      <c r="E3035" s="384"/>
      <c r="F3035" s="344">
        <v>123.55</v>
      </c>
      <c r="G3035" s="358" t="s">
        <v>141</v>
      </c>
      <c r="H3035" s="359" t="str">
        <f>IFERROR(IF(OR(#REF!,#REF!,#REF!),H$3*$F3035,""),"n/a")</f>
        <v>n/a</v>
      </c>
      <c r="I3035" s="359" t="str">
        <f>IFERROR(IF(OR(#REF!,#REF!,#REF!),I$3*$F3035,""),"n/a")</f>
        <v>n/a</v>
      </c>
      <c r="J3035" s="359" t="str">
        <f>IFERROR(IF(OR(#REF!,#REF!,#REF!),J$3*$F3035,""),"n/a")</f>
        <v>n/a</v>
      </c>
      <c r="K3035" s="359" t="str">
        <f>IFERROR(IF(OR(#REF!,#REF!,#REF!),K$3*$F3035,""),"n/a")</f>
        <v>n/a</v>
      </c>
    </row>
    <row r="3036" spans="1:11" customFormat="1" ht="15.5" x14ac:dyDescent="0.35">
      <c r="A3036" s="8"/>
      <c r="B3036" s="3" t="s">
        <v>3857</v>
      </c>
      <c r="C3036" s="110" t="s">
        <v>3858</v>
      </c>
      <c r="D3036" s="20"/>
      <c r="E3036" s="53"/>
      <c r="F3036" s="273">
        <v>123.55</v>
      </c>
      <c r="G3036" s="358" t="s">
        <v>141</v>
      </c>
      <c r="H3036" s="359" t="str">
        <f>IFERROR(IF(OR(#REF!,#REF!,#REF!),H$3*$F3036,""),"n/a")</f>
        <v>n/a</v>
      </c>
      <c r="I3036" s="359" t="str">
        <f>IFERROR(IF(OR(#REF!,#REF!,#REF!),I$3*$F3036,""),"n/a")</f>
        <v>n/a</v>
      </c>
      <c r="J3036" s="359" t="str">
        <f>IFERROR(IF(OR(#REF!,#REF!,#REF!),J$3*$F3036,""),"n/a")</f>
        <v>n/a</v>
      </c>
      <c r="K3036" s="359" t="str">
        <f>IFERROR(IF(OR(#REF!,#REF!,#REF!),K$3*$F3036,""),"n/a")</f>
        <v>n/a</v>
      </c>
    </row>
    <row r="3037" spans="1:11" customFormat="1" ht="16" thickBot="1" x14ac:dyDescent="0.4">
      <c r="A3037" s="11"/>
      <c r="B3037" s="221" t="s">
        <v>3857</v>
      </c>
      <c r="C3037" s="247" t="s">
        <v>3858</v>
      </c>
      <c r="D3037" s="222"/>
      <c r="E3037" s="242"/>
      <c r="F3037" s="274">
        <v>123.55</v>
      </c>
      <c r="G3037" s="358" t="s">
        <v>141</v>
      </c>
      <c r="H3037" s="359" t="str">
        <f>IFERROR(IF(OR(#REF!,#REF!,#REF!),H$3*$F3037,""),"n/a")</f>
        <v>n/a</v>
      </c>
      <c r="I3037" s="359" t="str">
        <f>IFERROR(IF(OR(#REF!,#REF!,#REF!),I$3*$F3037,""),"n/a")</f>
        <v>n/a</v>
      </c>
      <c r="J3037" s="359" t="str">
        <f>IFERROR(IF(OR(#REF!,#REF!,#REF!),J$3*$F3037,""),"n/a")</f>
        <v>n/a</v>
      </c>
      <c r="K3037" s="359" t="str">
        <f>IFERROR(IF(OR(#REF!,#REF!,#REF!),K$3*$F3037,""),"n/a")</f>
        <v>n/a</v>
      </c>
    </row>
    <row r="3038" spans="1:11" customFormat="1" ht="16" thickBot="1" x14ac:dyDescent="0.4">
      <c r="A3038" s="10"/>
      <c r="B3038" s="68" t="s">
        <v>3859</v>
      </c>
      <c r="C3038" s="163" t="s">
        <v>3860</v>
      </c>
      <c r="D3038" s="26"/>
      <c r="E3038" s="26"/>
      <c r="F3038" s="275">
        <v>123.55</v>
      </c>
      <c r="G3038" s="358" t="s">
        <v>141</v>
      </c>
      <c r="H3038" s="359" t="str">
        <f>IFERROR(IF(OR(#REF!,#REF!,#REF!),H$3*$F3038,""),"n/a")</f>
        <v>n/a</v>
      </c>
      <c r="I3038" s="359" t="str">
        <f>IFERROR(IF(OR(#REF!,#REF!,#REF!),I$3*$F3038,""),"n/a")</f>
        <v>n/a</v>
      </c>
      <c r="J3038" s="359" t="str">
        <f>IFERROR(IF(OR(#REF!,#REF!,#REF!),J$3*$F3038,""),"n/a")</f>
        <v>n/a</v>
      </c>
      <c r="K3038" s="359" t="str">
        <f>IFERROR(IF(OR(#REF!,#REF!,#REF!),K$3*$F3038,""),"n/a")</f>
        <v>n/a</v>
      </c>
    </row>
    <row r="3039" spans="1:11" customFormat="1" ht="39.65" customHeight="1" thickBot="1" x14ac:dyDescent="0.4">
      <c r="A3039" s="10"/>
      <c r="B3039" s="68" t="s">
        <v>3861</v>
      </c>
      <c r="C3039" s="163" t="s">
        <v>3862</v>
      </c>
      <c r="D3039" s="26"/>
      <c r="E3039" s="26"/>
      <c r="F3039" s="275">
        <v>123.55</v>
      </c>
      <c r="G3039" s="358" t="s">
        <v>141</v>
      </c>
      <c r="H3039" s="359" t="str">
        <f>IFERROR(IF(OR(#REF!,#REF!,#REF!),H$3*$F3039,""),"n/a")</f>
        <v>n/a</v>
      </c>
      <c r="I3039" s="359" t="str">
        <f>IFERROR(IF(OR(#REF!,#REF!,#REF!),I$3*$F3039,""),"n/a")</f>
        <v>n/a</v>
      </c>
      <c r="J3039" s="359" t="str">
        <f>IFERROR(IF(OR(#REF!,#REF!,#REF!),J$3*$F3039,""),"n/a")</f>
        <v>n/a</v>
      </c>
      <c r="K3039" s="359" t="str">
        <f>IFERROR(IF(OR(#REF!,#REF!,#REF!),K$3*$F3039,""),"n/a")</f>
        <v>n/a</v>
      </c>
    </row>
    <row r="3040" spans="1:11" customFormat="1" ht="15.5" x14ac:dyDescent="0.35">
      <c r="A3040" s="71"/>
      <c r="B3040" s="16" t="s">
        <v>3863</v>
      </c>
      <c r="C3040" s="108" t="s">
        <v>3864</v>
      </c>
      <c r="D3040" s="18"/>
      <c r="E3040" s="52" t="s">
        <v>141</v>
      </c>
      <c r="F3040" s="276">
        <v>123.55</v>
      </c>
      <c r="G3040" s="358" t="s">
        <v>141</v>
      </c>
      <c r="H3040" s="359" t="str">
        <f>IFERROR(IF(OR(#REF!,#REF!,#REF!),H$3*$F3040,""),"n/a")</f>
        <v>n/a</v>
      </c>
      <c r="I3040" s="359" t="str">
        <f>IFERROR(IF(OR(#REF!,#REF!,#REF!),I$3*$F3040,""),"n/a")</f>
        <v>n/a</v>
      </c>
      <c r="J3040" s="359" t="str">
        <f>IFERROR(IF(OR(#REF!,#REF!,#REF!),J$3*$F3040,""),"n/a")</f>
        <v>n/a</v>
      </c>
      <c r="K3040" s="359" t="str">
        <f>IFERROR(IF(OR(#REF!,#REF!,#REF!),K$3*$F3040,""),"n/a")</f>
        <v>n/a</v>
      </c>
    </row>
    <row r="3041" spans="1:11" customFormat="1" ht="15.5" x14ac:dyDescent="0.35">
      <c r="A3041" s="373"/>
      <c r="B3041" s="574" t="s">
        <v>3865</v>
      </c>
      <c r="C3041" s="193" t="s">
        <v>3866</v>
      </c>
      <c r="D3041" s="309"/>
      <c r="E3041" s="310"/>
      <c r="F3041" s="393">
        <v>123.55</v>
      </c>
      <c r="G3041" s="358" t="s">
        <v>141</v>
      </c>
      <c r="H3041" s="359" t="str">
        <f>IFERROR(IF(OR(#REF!,#REF!,#REF!),H$3*$F3041,""),"n/a")</f>
        <v>n/a</v>
      </c>
      <c r="I3041" s="359" t="str">
        <f>IFERROR(IF(OR(#REF!,#REF!,#REF!),I$3*$F3041,""),"n/a")</f>
        <v>n/a</v>
      </c>
      <c r="J3041" s="359" t="str">
        <f>IFERROR(IF(OR(#REF!,#REF!,#REF!),J$3*$F3041,""),"n/a")</f>
        <v>n/a</v>
      </c>
      <c r="K3041" s="359" t="str">
        <f>IFERROR(IF(OR(#REF!,#REF!,#REF!),K$3*$F3041,""),"n/a")</f>
        <v>n/a</v>
      </c>
    </row>
    <row r="3042" spans="1:11" customFormat="1" ht="15.5" x14ac:dyDescent="0.35">
      <c r="A3042" s="192" t="s">
        <v>9731</v>
      </c>
      <c r="B3042" s="221" t="s">
        <v>3867</v>
      </c>
      <c r="C3042" s="247" t="s">
        <v>3868</v>
      </c>
      <c r="D3042" s="222"/>
      <c r="E3042" s="242" t="s">
        <v>141</v>
      </c>
      <c r="F3042" s="274">
        <v>176.5</v>
      </c>
      <c r="G3042" s="358" t="s">
        <v>141</v>
      </c>
      <c r="H3042" s="359" t="str">
        <f>IFERROR(IF(OR(#REF!,#REF!,#REF!),H$3*$F3042,""),"n/a")</f>
        <v>n/a</v>
      </c>
      <c r="I3042" s="359" t="str">
        <f>IFERROR(IF(OR(#REF!,#REF!,#REF!),I$3*$F3042,""),"n/a")</f>
        <v>n/a</v>
      </c>
      <c r="J3042" s="359" t="str">
        <f>IFERROR(IF(OR(#REF!,#REF!,#REF!),J$3*$F3042,""),"n/a")</f>
        <v>n/a</v>
      </c>
      <c r="K3042" s="359" t="str">
        <f>IFERROR(IF(OR(#REF!,#REF!,#REF!),K$3*$F3042,""),"n/a")</f>
        <v>n/a</v>
      </c>
    </row>
    <row r="3043" spans="1:11" customFormat="1" ht="15.5" x14ac:dyDescent="0.35">
      <c r="A3043" s="373"/>
      <c r="B3043" s="574" t="s">
        <v>3869</v>
      </c>
      <c r="C3043" s="193" t="s">
        <v>3870</v>
      </c>
      <c r="D3043" s="309"/>
      <c r="E3043" s="309" t="s">
        <v>141</v>
      </c>
      <c r="F3043" s="393">
        <v>176.5</v>
      </c>
      <c r="G3043" s="358" t="s">
        <v>141</v>
      </c>
      <c r="H3043" s="359" t="str">
        <f>IFERROR(IF(OR(#REF!,#REF!,#REF!),H$3*$F3043,""),"n/a")</f>
        <v>n/a</v>
      </c>
      <c r="I3043" s="359" t="str">
        <f>IFERROR(IF(OR(#REF!,#REF!,#REF!),I$3*$F3043,""),"n/a")</f>
        <v>n/a</v>
      </c>
      <c r="J3043" s="359" t="str">
        <f>IFERROR(IF(OR(#REF!,#REF!,#REF!),J$3*$F3043,""),"n/a")</f>
        <v>n/a</v>
      </c>
      <c r="K3043" s="359" t="str">
        <f>IFERROR(IF(OR(#REF!,#REF!,#REF!),K$3*$F3043,""),"n/a")</f>
        <v>n/a</v>
      </c>
    </row>
    <row r="3044" spans="1:11" customFormat="1" ht="15.5" x14ac:dyDescent="0.35">
      <c r="A3044" s="373"/>
      <c r="B3044" s="574" t="s">
        <v>3871</v>
      </c>
      <c r="C3044" s="193" t="s">
        <v>3872</v>
      </c>
      <c r="D3044" s="309"/>
      <c r="E3044" s="309"/>
      <c r="F3044" s="393">
        <v>176.5</v>
      </c>
      <c r="G3044" s="358" t="s">
        <v>141</v>
      </c>
      <c r="H3044" s="359" t="str">
        <f>IFERROR(IF(OR(#REF!,#REF!,#REF!),H$3*$F3044,""),"n/a")</f>
        <v>n/a</v>
      </c>
      <c r="I3044" s="359" t="str">
        <f>IFERROR(IF(OR(#REF!,#REF!,#REF!),I$3*$F3044,""),"n/a")</f>
        <v>n/a</v>
      </c>
      <c r="J3044" s="359" t="str">
        <f>IFERROR(IF(OR(#REF!,#REF!,#REF!),J$3*$F3044,""),"n/a")</f>
        <v>n/a</v>
      </c>
      <c r="K3044" s="359" t="str">
        <f>IFERROR(IF(OR(#REF!,#REF!,#REF!),K$3*$F3044,""),"n/a")</f>
        <v>n/a</v>
      </c>
    </row>
    <row r="3045" spans="1:11" customFormat="1" ht="15.5" x14ac:dyDescent="0.35">
      <c r="A3045" s="373" t="s">
        <v>9732</v>
      </c>
      <c r="B3045" s="574" t="s">
        <v>8238</v>
      </c>
      <c r="C3045" s="193" t="s">
        <v>8239</v>
      </c>
      <c r="D3045" s="309"/>
      <c r="E3045" s="309"/>
      <c r="F3045" s="393">
        <v>87.42</v>
      </c>
      <c r="G3045" s="358" t="s">
        <v>141</v>
      </c>
      <c r="H3045" s="359" t="str">
        <f>IFERROR(IF(OR(#REF!,#REF!,#REF!),H$3*$F3045,""),"n/a")</f>
        <v>n/a</v>
      </c>
      <c r="I3045" s="359" t="str">
        <f>IFERROR(IF(OR(#REF!,#REF!,#REF!),I$3*$F3045,""),"n/a")</f>
        <v>n/a</v>
      </c>
      <c r="J3045" s="359" t="str">
        <f>IFERROR(IF(OR(#REF!,#REF!,#REF!),J$3*$F3045,""),"n/a")</f>
        <v>n/a</v>
      </c>
      <c r="K3045" s="359" t="str">
        <f>IFERROR(IF(OR(#REF!,#REF!,#REF!),K$3*$F3045,""),"n/a")</f>
        <v>n/a</v>
      </c>
    </row>
    <row r="3046" spans="1:11" customFormat="1" ht="31" x14ac:dyDescent="0.35">
      <c r="A3046" s="373"/>
      <c r="B3046" s="574" t="s">
        <v>8240</v>
      </c>
      <c r="C3046" s="193" t="s">
        <v>7149</v>
      </c>
      <c r="D3046" s="309"/>
      <c r="E3046" s="309"/>
      <c r="F3046" s="393">
        <v>87.42</v>
      </c>
      <c r="G3046" s="358" t="s">
        <v>141</v>
      </c>
      <c r="H3046" s="359" t="str">
        <f>IFERROR(IF(OR(#REF!,#REF!,#REF!),H$3*$F3046,""),"n/a")</f>
        <v>n/a</v>
      </c>
      <c r="I3046" s="359" t="str">
        <f>IFERROR(IF(OR(#REF!,#REF!,#REF!),I$3*$F3046,""),"n/a")</f>
        <v>n/a</v>
      </c>
      <c r="J3046" s="359" t="str">
        <f>IFERROR(IF(OR(#REF!,#REF!,#REF!),J$3*$F3046,""),"n/a")</f>
        <v>n/a</v>
      </c>
      <c r="K3046" s="359" t="str">
        <f>IFERROR(IF(OR(#REF!,#REF!,#REF!),K$3*$F3046,""),"n/a")</f>
        <v>n/a</v>
      </c>
    </row>
    <row r="3047" spans="1:11" customFormat="1" ht="15.5" x14ac:dyDescent="0.35">
      <c r="A3047" s="373" t="s">
        <v>9733</v>
      </c>
      <c r="B3047" s="574" t="s">
        <v>8241</v>
      </c>
      <c r="C3047" s="193" t="s">
        <v>8242</v>
      </c>
      <c r="D3047" s="309"/>
      <c r="E3047" s="309"/>
      <c r="F3047" s="393">
        <v>266</v>
      </c>
      <c r="G3047" s="358" t="s">
        <v>141</v>
      </c>
      <c r="H3047" s="359" t="str">
        <f>IFERROR(IF(OR(#REF!,#REF!,#REF!),H$3*$F3047,""),"n/a")</f>
        <v>n/a</v>
      </c>
      <c r="I3047" s="359" t="str">
        <f>IFERROR(IF(OR(#REF!,#REF!,#REF!),I$3*$F3047,""),"n/a")</f>
        <v>n/a</v>
      </c>
      <c r="J3047" s="359" t="str">
        <f>IFERROR(IF(OR(#REF!,#REF!,#REF!),J$3*$F3047,""),"n/a")</f>
        <v>n/a</v>
      </c>
      <c r="K3047" s="359" t="str">
        <f>IFERROR(IF(OR(#REF!,#REF!,#REF!),K$3*$F3047,""),"n/a")</f>
        <v>n/a</v>
      </c>
    </row>
    <row r="3048" spans="1:11" customFormat="1" ht="15.5" x14ac:dyDescent="0.35">
      <c r="A3048" s="373"/>
      <c r="B3048" s="574" t="s">
        <v>8243</v>
      </c>
      <c r="C3048" s="193" t="s">
        <v>7261</v>
      </c>
      <c r="D3048" s="309"/>
      <c r="E3048" s="309"/>
      <c r="F3048" s="393">
        <v>266</v>
      </c>
      <c r="G3048" s="358" t="s">
        <v>141</v>
      </c>
      <c r="H3048" s="359" t="str">
        <f>IFERROR(IF(OR(#REF!,#REF!,#REF!),H$3*$F3048,""),"n/a")</f>
        <v>n/a</v>
      </c>
      <c r="I3048" s="359" t="str">
        <f>IFERROR(IF(OR(#REF!,#REF!,#REF!),I$3*$F3048,""),"n/a")</f>
        <v>n/a</v>
      </c>
      <c r="J3048" s="359" t="str">
        <f>IFERROR(IF(OR(#REF!,#REF!,#REF!),J$3*$F3048,""),"n/a")</f>
        <v>n/a</v>
      </c>
      <c r="K3048" s="359" t="str">
        <f>IFERROR(IF(OR(#REF!,#REF!,#REF!),K$3*$F3048,""),"n/a")</f>
        <v>n/a</v>
      </c>
    </row>
    <row r="3049" spans="1:11" customFormat="1" ht="15.5" x14ac:dyDescent="0.35">
      <c r="A3049" s="373" t="s">
        <v>9733</v>
      </c>
      <c r="B3049" s="574" t="s">
        <v>8244</v>
      </c>
      <c r="C3049" s="193" t="s">
        <v>8245</v>
      </c>
      <c r="D3049" s="309"/>
      <c r="E3049" s="309"/>
      <c r="F3049" s="393">
        <v>268.92</v>
      </c>
      <c r="G3049" s="358" t="s">
        <v>141</v>
      </c>
      <c r="H3049" s="359" t="str">
        <f>IFERROR(IF(OR(#REF!,#REF!,#REF!),H$3*$F3049,""),"n/a")</f>
        <v>n/a</v>
      </c>
      <c r="I3049" s="359" t="str">
        <f>IFERROR(IF(OR(#REF!,#REF!,#REF!),I$3*$F3049,""),"n/a")</f>
        <v>n/a</v>
      </c>
      <c r="J3049" s="359" t="str">
        <f>IFERROR(IF(OR(#REF!,#REF!,#REF!),J$3*$F3049,""),"n/a")</f>
        <v>n/a</v>
      </c>
      <c r="K3049" s="359" t="str">
        <f>IFERROR(IF(OR(#REF!,#REF!,#REF!),K$3*$F3049,""),"n/a")</f>
        <v>n/a</v>
      </c>
    </row>
    <row r="3050" spans="1:11" customFormat="1" ht="31" x14ac:dyDescent="0.35">
      <c r="A3050" s="72"/>
      <c r="B3050" s="3" t="s">
        <v>8246</v>
      </c>
      <c r="C3050" s="110" t="s">
        <v>7077</v>
      </c>
      <c r="D3050" s="20"/>
      <c r="E3050" s="20"/>
      <c r="F3050" s="273">
        <v>268.92</v>
      </c>
      <c r="G3050" s="358" t="s">
        <v>141</v>
      </c>
      <c r="H3050" s="359" t="str">
        <f>IFERROR(IF(OR(#REF!,#REF!,#REF!),H$3*$F3050,""),"n/a")</f>
        <v>n/a</v>
      </c>
      <c r="I3050" s="359" t="str">
        <f>IFERROR(IF(OR(#REF!,#REF!,#REF!),I$3*$F3050,""),"n/a")</f>
        <v>n/a</v>
      </c>
      <c r="J3050" s="359" t="str">
        <f>IFERROR(IF(OR(#REF!,#REF!,#REF!),J$3*$F3050,""),"n/a")</f>
        <v>n/a</v>
      </c>
      <c r="K3050" s="359" t="str">
        <f>IFERROR(IF(OR(#REF!,#REF!,#REF!),K$3*$F3050,""),"n/a")</f>
        <v>n/a</v>
      </c>
    </row>
    <row r="3051" spans="1:11" customFormat="1" ht="15.5" x14ac:dyDescent="0.35">
      <c r="A3051" s="373" t="s">
        <v>9733</v>
      </c>
      <c r="B3051" s="574" t="s">
        <v>8247</v>
      </c>
      <c r="C3051" s="193" t="s">
        <v>8248</v>
      </c>
      <c r="D3051" s="309"/>
      <c r="E3051" s="309"/>
      <c r="F3051" s="393">
        <v>557.28</v>
      </c>
      <c r="G3051" s="358" t="s">
        <v>141</v>
      </c>
      <c r="H3051" s="359" t="str">
        <f>IFERROR(IF(OR(#REF!,#REF!,#REF!),H$3*$F3051,""),"n/a")</f>
        <v>n/a</v>
      </c>
      <c r="I3051" s="359" t="str">
        <f>IFERROR(IF(OR(#REF!,#REF!,#REF!),I$3*$F3051,""),"n/a")</f>
        <v>n/a</v>
      </c>
      <c r="J3051" s="359" t="str">
        <f>IFERROR(IF(OR(#REF!,#REF!,#REF!),J$3*$F3051,""),"n/a")</f>
        <v>n/a</v>
      </c>
      <c r="K3051" s="359" t="str">
        <f>IFERROR(IF(OR(#REF!,#REF!,#REF!),K$3*$F3051,""),"n/a")</f>
        <v>n/a</v>
      </c>
    </row>
    <row r="3052" spans="1:11" customFormat="1" ht="31" x14ac:dyDescent="0.35">
      <c r="A3052" s="373"/>
      <c r="B3052" s="574" t="s">
        <v>8249</v>
      </c>
      <c r="C3052" s="193" t="s">
        <v>7248</v>
      </c>
      <c r="D3052" s="309"/>
      <c r="E3052" s="309"/>
      <c r="F3052" s="393">
        <v>557.28</v>
      </c>
      <c r="G3052" s="358" t="s">
        <v>141</v>
      </c>
      <c r="H3052" s="359" t="str">
        <f>IFERROR(IF(OR(#REF!,#REF!,#REF!),H$3*$F3052,""),"n/a")</f>
        <v>n/a</v>
      </c>
      <c r="I3052" s="359" t="str">
        <f>IFERROR(IF(OR(#REF!,#REF!,#REF!),I$3*$F3052,""),"n/a")</f>
        <v>n/a</v>
      </c>
      <c r="J3052" s="359" t="str">
        <f>IFERROR(IF(OR(#REF!,#REF!,#REF!),J$3*$F3052,""),"n/a")</f>
        <v>n/a</v>
      </c>
      <c r="K3052" s="359" t="str">
        <f>IFERROR(IF(OR(#REF!,#REF!,#REF!),K$3*$F3052,""),"n/a")</f>
        <v>n/a</v>
      </c>
    </row>
    <row r="3053" spans="1:11" customFormat="1" ht="15.5" x14ac:dyDescent="0.35">
      <c r="A3053" s="373" t="s">
        <v>9322</v>
      </c>
      <c r="B3053" s="574" t="s">
        <v>3873</v>
      </c>
      <c r="C3053" s="193" t="s">
        <v>3874</v>
      </c>
      <c r="D3053" s="309"/>
      <c r="E3053" s="309" t="s">
        <v>141</v>
      </c>
      <c r="F3053" s="393">
        <v>300.05</v>
      </c>
      <c r="G3053" s="358" t="s">
        <v>141</v>
      </c>
      <c r="H3053" s="359" t="str">
        <f>IFERROR(IF(OR(#REF!,#REF!,#REF!),H$3*$F3053,""),"n/a")</f>
        <v>n/a</v>
      </c>
      <c r="I3053" s="359" t="str">
        <f>IFERROR(IF(OR(#REF!,#REF!,#REF!),I$3*$F3053,""),"n/a")</f>
        <v>n/a</v>
      </c>
      <c r="J3053" s="359" t="str">
        <f>IFERROR(IF(OR(#REF!,#REF!,#REF!),J$3*$F3053,""),"n/a")</f>
        <v>n/a</v>
      </c>
      <c r="K3053" s="359" t="str">
        <f>IFERROR(IF(OR(#REF!,#REF!,#REF!),K$3*$F3053,""),"n/a")</f>
        <v>n/a</v>
      </c>
    </row>
    <row r="3054" spans="1:11" customFormat="1" ht="15.5" x14ac:dyDescent="0.35">
      <c r="A3054" s="373"/>
      <c r="B3054" s="574" t="s">
        <v>3875</v>
      </c>
      <c r="C3054" s="193" t="s">
        <v>3876</v>
      </c>
      <c r="D3054" s="309"/>
      <c r="E3054" s="309"/>
      <c r="F3054" s="393">
        <v>300.05</v>
      </c>
      <c r="G3054" s="358" t="s">
        <v>141</v>
      </c>
      <c r="H3054" s="359" t="str">
        <f>IFERROR(IF(OR(#REF!,#REF!,#REF!),H$3*$F3054,""),"n/a")</f>
        <v>n/a</v>
      </c>
      <c r="I3054" s="359" t="str">
        <f>IFERROR(IF(OR(#REF!,#REF!,#REF!),I$3*$F3054,""),"n/a")</f>
        <v>n/a</v>
      </c>
      <c r="J3054" s="359" t="str">
        <f>IFERROR(IF(OR(#REF!,#REF!,#REF!),J$3*$F3054,""),"n/a")</f>
        <v>n/a</v>
      </c>
      <c r="K3054" s="359" t="str">
        <f>IFERROR(IF(OR(#REF!,#REF!,#REF!),K$3*$F3054,""),"n/a")</f>
        <v>n/a</v>
      </c>
    </row>
    <row r="3055" spans="1:11" customFormat="1" ht="15.5" x14ac:dyDescent="0.35">
      <c r="A3055" s="373"/>
      <c r="B3055" s="574" t="s">
        <v>3877</v>
      </c>
      <c r="C3055" s="193" t="s">
        <v>3878</v>
      </c>
      <c r="D3055" s="309"/>
      <c r="E3055" s="309"/>
      <c r="F3055" s="393">
        <v>300.05</v>
      </c>
      <c r="G3055" s="358" t="s">
        <v>141</v>
      </c>
      <c r="H3055" s="359" t="str">
        <f>IFERROR(IF(OR(#REF!,#REF!,#REF!),H$3*$F3055,""),"n/a")</f>
        <v>n/a</v>
      </c>
      <c r="I3055" s="359" t="str">
        <f>IFERROR(IF(OR(#REF!,#REF!,#REF!),I$3*$F3055,""),"n/a")</f>
        <v>n/a</v>
      </c>
      <c r="J3055" s="359" t="str">
        <f>IFERROR(IF(OR(#REF!,#REF!,#REF!),J$3*$F3055,""),"n/a")</f>
        <v>n/a</v>
      </c>
      <c r="K3055" s="359" t="str">
        <f>IFERROR(IF(OR(#REF!,#REF!,#REF!),K$3*$F3055,""),"n/a")</f>
        <v>n/a</v>
      </c>
    </row>
    <row r="3056" spans="1:11" customFormat="1" ht="15.5" x14ac:dyDescent="0.35">
      <c r="A3056" s="8"/>
      <c r="B3056" s="3" t="s">
        <v>3879</v>
      </c>
      <c r="C3056" s="110" t="s">
        <v>3880</v>
      </c>
      <c r="D3056" s="20"/>
      <c r="E3056" s="53"/>
      <c r="F3056" s="273">
        <v>300.05</v>
      </c>
      <c r="G3056" s="358" t="s">
        <v>141</v>
      </c>
      <c r="H3056" s="359" t="str">
        <f>IFERROR(IF(OR(#REF!,#REF!,#REF!),H$3*$F3056,""),"n/a")</f>
        <v>n/a</v>
      </c>
      <c r="I3056" s="359" t="str">
        <f>IFERROR(IF(OR(#REF!,#REF!,#REF!),I$3*$F3056,""),"n/a")</f>
        <v>n/a</v>
      </c>
      <c r="J3056" s="359" t="str">
        <f>IFERROR(IF(OR(#REF!,#REF!,#REF!),J$3*$F3056,""),"n/a")</f>
        <v>n/a</v>
      </c>
      <c r="K3056" s="359" t="str">
        <f>IFERROR(IF(OR(#REF!,#REF!,#REF!),K$3*$F3056,""),"n/a")</f>
        <v>n/a</v>
      </c>
    </row>
    <row r="3057" spans="1:11" customFormat="1" ht="15.5" x14ac:dyDescent="0.35">
      <c r="A3057" s="373"/>
      <c r="B3057" s="574" t="s">
        <v>3881</v>
      </c>
      <c r="C3057" s="193" t="s">
        <v>3882</v>
      </c>
      <c r="D3057" s="309"/>
      <c r="E3057" s="310"/>
      <c r="F3057" s="393">
        <v>300.05</v>
      </c>
      <c r="G3057" s="358" t="s">
        <v>141</v>
      </c>
      <c r="H3057" s="359" t="str">
        <f>IFERROR(IF(OR(#REF!,#REF!,#REF!),H$3*$F3057,""),"n/a")</f>
        <v>n/a</v>
      </c>
      <c r="I3057" s="359" t="str">
        <f>IFERROR(IF(OR(#REF!,#REF!,#REF!),I$3*$F3057,""),"n/a")</f>
        <v>n/a</v>
      </c>
      <c r="J3057" s="359" t="str">
        <f>IFERROR(IF(OR(#REF!,#REF!,#REF!),J$3*$F3057,""),"n/a")</f>
        <v>n/a</v>
      </c>
      <c r="K3057" s="359" t="str">
        <f>IFERROR(IF(OR(#REF!,#REF!,#REF!),K$3*$F3057,""),"n/a")</f>
        <v>n/a</v>
      </c>
    </row>
    <row r="3058" spans="1:11" customFormat="1" ht="15.5" x14ac:dyDescent="0.35">
      <c r="A3058" s="373" t="s">
        <v>9734</v>
      </c>
      <c r="B3058" s="574" t="s">
        <v>8212</v>
      </c>
      <c r="C3058" s="193" t="s">
        <v>8250</v>
      </c>
      <c r="D3058" s="309"/>
      <c r="E3058" s="310"/>
      <c r="F3058" s="393">
        <v>237.6</v>
      </c>
      <c r="G3058" s="358" t="s">
        <v>141</v>
      </c>
      <c r="H3058" s="359" t="str">
        <f>IFERROR(IF(OR(#REF!,#REF!,#REF!),H$3*$F3058,""),"n/a")</f>
        <v>n/a</v>
      </c>
      <c r="I3058" s="359" t="str">
        <f>IFERROR(IF(OR(#REF!,#REF!,#REF!),I$3*$F3058,""),"n/a")</f>
        <v>n/a</v>
      </c>
      <c r="J3058" s="359" t="str">
        <f>IFERROR(IF(OR(#REF!,#REF!,#REF!),J$3*$F3058,""),"n/a")</f>
        <v>n/a</v>
      </c>
      <c r="K3058" s="359" t="str">
        <f>IFERROR(IF(OR(#REF!,#REF!,#REF!),K$3*$F3058,""),"n/a")</f>
        <v>n/a</v>
      </c>
    </row>
    <row r="3059" spans="1:11" customFormat="1" ht="15.5" x14ac:dyDescent="0.35">
      <c r="A3059" s="373" t="s">
        <v>9735</v>
      </c>
      <c r="B3059" s="574" t="s">
        <v>3883</v>
      </c>
      <c r="C3059" s="193" t="s">
        <v>3884</v>
      </c>
      <c r="D3059" s="309"/>
      <c r="E3059" s="310" t="s">
        <v>141</v>
      </c>
      <c r="F3059" s="393">
        <v>37.5</v>
      </c>
      <c r="G3059" s="358" t="s">
        <v>141</v>
      </c>
      <c r="H3059" s="359" t="str">
        <f>IFERROR(IF(OR(#REF!,#REF!,#REF!),H$3*$F3059,""),"n/a")</f>
        <v>n/a</v>
      </c>
      <c r="I3059" s="359" t="str">
        <f>IFERROR(IF(OR(#REF!,#REF!,#REF!),I$3*$F3059,""),"n/a")</f>
        <v>n/a</v>
      </c>
      <c r="J3059" s="359" t="str">
        <f>IFERROR(IF(OR(#REF!,#REF!,#REF!),J$3*$F3059,""),"n/a")</f>
        <v>n/a</v>
      </c>
      <c r="K3059" s="359" t="str">
        <f>IFERROR(IF(OR(#REF!,#REF!,#REF!),K$3*$F3059,""),"n/a")</f>
        <v>n/a</v>
      </c>
    </row>
    <row r="3060" spans="1:11" customFormat="1" ht="15.5" x14ac:dyDescent="0.35">
      <c r="A3060" s="373"/>
      <c r="B3060" s="574" t="s">
        <v>3885</v>
      </c>
      <c r="C3060" s="193" t="s">
        <v>3886</v>
      </c>
      <c r="D3060" s="309"/>
      <c r="E3060" s="310"/>
      <c r="F3060" s="393">
        <v>37.5</v>
      </c>
      <c r="G3060" s="358" t="s">
        <v>141</v>
      </c>
      <c r="H3060" s="359" t="str">
        <f>IFERROR(IF(OR(#REF!,#REF!,#REF!),H$3*$F3060,""),"n/a")</f>
        <v>n/a</v>
      </c>
      <c r="I3060" s="359" t="str">
        <f>IFERROR(IF(OR(#REF!,#REF!,#REF!),I$3*$F3060,""),"n/a")</f>
        <v>n/a</v>
      </c>
      <c r="J3060" s="359" t="str">
        <f>IFERROR(IF(OR(#REF!,#REF!,#REF!),J$3*$F3060,""),"n/a")</f>
        <v>n/a</v>
      </c>
      <c r="K3060" s="359" t="str">
        <f>IFERROR(IF(OR(#REF!,#REF!,#REF!),K$3*$F3060,""),"n/a")</f>
        <v>n/a</v>
      </c>
    </row>
    <row r="3061" spans="1:11" customFormat="1" ht="15.5" x14ac:dyDescent="0.35">
      <c r="A3061" s="373"/>
      <c r="B3061" s="574" t="s">
        <v>3887</v>
      </c>
      <c r="C3061" s="193" t="s">
        <v>3888</v>
      </c>
      <c r="D3061" s="309"/>
      <c r="E3061" s="310"/>
      <c r="F3061" s="393">
        <v>37.5</v>
      </c>
      <c r="G3061" s="358" t="s">
        <v>141</v>
      </c>
      <c r="H3061" s="359" t="str">
        <f>IFERROR(IF(OR(#REF!,#REF!,#REF!),H$3*$F3061,""),"n/a")</f>
        <v>n/a</v>
      </c>
      <c r="I3061" s="359" t="str">
        <f>IFERROR(IF(OR(#REF!,#REF!,#REF!),I$3*$F3061,""),"n/a")</f>
        <v>n/a</v>
      </c>
      <c r="J3061" s="359" t="str">
        <f>IFERROR(IF(OR(#REF!,#REF!,#REF!),J$3*$F3061,""),"n/a")</f>
        <v>n/a</v>
      </c>
      <c r="K3061" s="359" t="str">
        <f>IFERROR(IF(OR(#REF!,#REF!,#REF!),K$3*$F3061,""),"n/a")</f>
        <v>n/a</v>
      </c>
    </row>
    <row r="3062" spans="1:11" customFormat="1" ht="16" thickBot="1" x14ac:dyDescent="0.4">
      <c r="A3062" s="11"/>
      <c r="B3062" s="565" t="s">
        <v>3889</v>
      </c>
      <c r="C3062" s="391" t="s">
        <v>3890</v>
      </c>
      <c r="D3062" s="386"/>
      <c r="E3062" s="384" t="s">
        <v>141</v>
      </c>
      <c r="F3062" s="344">
        <v>37.5</v>
      </c>
      <c r="G3062" s="358" t="s">
        <v>141</v>
      </c>
      <c r="H3062" s="359" t="str">
        <f>IFERROR(IF(OR(#REF!,#REF!,#REF!),H$3*$F3062,""),"n/a")</f>
        <v>n/a</v>
      </c>
      <c r="I3062" s="359" t="str">
        <f>IFERROR(IF(OR(#REF!,#REF!,#REF!),I$3*$F3062,""),"n/a")</f>
        <v>n/a</v>
      </c>
      <c r="J3062" s="359" t="str">
        <f>IFERROR(IF(OR(#REF!,#REF!,#REF!),J$3*$F3062,""),"n/a")</f>
        <v>n/a</v>
      </c>
      <c r="K3062" s="359" t="str">
        <f>IFERROR(IF(OR(#REF!,#REF!,#REF!),K$3*$F3062,""),"n/a")</f>
        <v>n/a</v>
      </c>
    </row>
    <row r="3063" spans="1:11" customFormat="1" ht="15.5" x14ac:dyDescent="0.35">
      <c r="A3063" s="72"/>
      <c r="B3063" s="3" t="s">
        <v>3891</v>
      </c>
      <c r="C3063" s="110" t="s">
        <v>3892</v>
      </c>
      <c r="D3063" s="20"/>
      <c r="E3063" s="20"/>
      <c r="F3063" s="273">
        <v>37.5</v>
      </c>
      <c r="G3063" s="358" t="s">
        <v>141</v>
      </c>
      <c r="H3063" s="359" t="str">
        <f>IFERROR(IF(OR(#REF!,#REF!,#REF!),H$3*$F3063,""),"n/a")</f>
        <v>n/a</v>
      </c>
      <c r="I3063" s="359" t="str">
        <f>IFERROR(IF(OR(#REF!,#REF!,#REF!),I$3*$F3063,""),"n/a")</f>
        <v>n/a</v>
      </c>
      <c r="J3063" s="359" t="str">
        <f>IFERROR(IF(OR(#REF!,#REF!,#REF!),J$3*$F3063,""),"n/a")</f>
        <v>n/a</v>
      </c>
      <c r="K3063" s="359" t="str">
        <f>IFERROR(IF(OR(#REF!,#REF!,#REF!),K$3*$F3063,""),"n/a")</f>
        <v>n/a</v>
      </c>
    </row>
    <row r="3064" spans="1:11" customFormat="1" ht="15.5" x14ac:dyDescent="0.35">
      <c r="A3064" s="72"/>
      <c r="B3064" s="3" t="s">
        <v>3893</v>
      </c>
      <c r="C3064" s="110" t="s">
        <v>3894</v>
      </c>
      <c r="D3064" s="20"/>
      <c r="E3064" s="20"/>
      <c r="F3064" s="393">
        <v>37.5</v>
      </c>
      <c r="G3064" s="358" t="s">
        <v>141</v>
      </c>
      <c r="H3064" s="359" t="str">
        <f>IFERROR(IF(OR(#REF!,#REF!,#REF!),H$3*$F3064,""),"n/a")</f>
        <v>n/a</v>
      </c>
      <c r="I3064" s="359" t="str">
        <f>IFERROR(IF(OR(#REF!,#REF!,#REF!),I$3*$F3064,""),"n/a")</f>
        <v>n/a</v>
      </c>
      <c r="J3064" s="359" t="str">
        <f>IFERROR(IF(OR(#REF!,#REF!,#REF!),J$3*$F3064,""),"n/a")</f>
        <v>n/a</v>
      </c>
      <c r="K3064" s="359" t="str">
        <f>IFERROR(IF(OR(#REF!,#REF!,#REF!),K$3*$F3064,""),"n/a")</f>
        <v>n/a</v>
      </c>
    </row>
    <row r="3065" spans="1:11" customFormat="1" ht="15.5" x14ac:dyDescent="0.35">
      <c r="A3065" s="373"/>
      <c r="B3065" s="574" t="s">
        <v>3895</v>
      </c>
      <c r="C3065" s="193" t="s">
        <v>3896</v>
      </c>
      <c r="D3065" s="309"/>
      <c r="E3065" s="309"/>
      <c r="F3065" s="393">
        <v>37.5</v>
      </c>
      <c r="G3065" s="358" t="s">
        <v>141</v>
      </c>
      <c r="H3065" s="359" t="str">
        <f>IFERROR(IF(OR(#REF!,#REF!,#REF!),H$3*$F3065,""),"n/a")</f>
        <v>n/a</v>
      </c>
      <c r="I3065" s="359" t="str">
        <f>IFERROR(IF(OR(#REF!,#REF!,#REF!),I$3*$F3065,""),"n/a")</f>
        <v>n/a</v>
      </c>
      <c r="J3065" s="359" t="str">
        <f>IFERROR(IF(OR(#REF!,#REF!,#REF!),J$3*$F3065,""),"n/a")</f>
        <v>n/a</v>
      </c>
      <c r="K3065" s="359" t="str">
        <f>IFERROR(IF(OR(#REF!,#REF!,#REF!),K$3*$F3065,""),"n/a")</f>
        <v>n/a</v>
      </c>
    </row>
    <row r="3066" spans="1:11" customFormat="1" ht="15.5" x14ac:dyDescent="0.35">
      <c r="A3066" s="373"/>
      <c r="B3066" s="574" t="s">
        <v>3897</v>
      </c>
      <c r="C3066" s="193" t="s">
        <v>3898</v>
      </c>
      <c r="D3066" s="309"/>
      <c r="E3066" s="309"/>
      <c r="F3066" s="393">
        <v>37.5</v>
      </c>
      <c r="G3066" s="358" t="s">
        <v>141</v>
      </c>
      <c r="H3066" s="359" t="str">
        <f>IFERROR(IF(OR(#REF!,#REF!,#REF!),H$3*$F3066,""),"n/a")</f>
        <v>n/a</v>
      </c>
      <c r="I3066" s="359" t="str">
        <f>IFERROR(IF(OR(#REF!,#REF!,#REF!),I$3*$F3066,""),"n/a")</f>
        <v>n/a</v>
      </c>
      <c r="J3066" s="359" t="str">
        <f>IFERROR(IF(OR(#REF!,#REF!,#REF!),J$3*$F3066,""),"n/a")</f>
        <v>n/a</v>
      </c>
      <c r="K3066" s="359" t="str">
        <f>IFERROR(IF(OR(#REF!,#REF!,#REF!),K$3*$F3066,""),"n/a")</f>
        <v>n/a</v>
      </c>
    </row>
    <row r="3067" spans="1:11" customFormat="1" ht="15.5" x14ac:dyDescent="0.35">
      <c r="A3067" s="373"/>
      <c r="B3067" s="574" t="s">
        <v>3899</v>
      </c>
      <c r="C3067" s="193" t="s">
        <v>3900</v>
      </c>
      <c r="D3067" s="309"/>
      <c r="E3067" s="309"/>
      <c r="F3067" s="393">
        <v>37.5</v>
      </c>
      <c r="G3067" s="358" t="s">
        <v>141</v>
      </c>
      <c r="H3067" s="359" t="str">
        <f>IFERROR(IF(OR(#REF!,#REF!,#REF!),H$3*$F3067,""),"n/a")</f>
        <v>n/a</v>
      </c>
      <c r="I3067" s="359" t="str">
        <f>IFERROR(IF(OR(#REF!,#REF!,#REF!),I$3*$F3067,""),"n/a")</f>
        <v>n/a</v>
      </c>
      <c r="J3067" s="359" t="str">
        <f>IFERROR(IF(OR(#REF!,#REF!,#REF!),J$3*$F3067,""),"n/a")</f>
        <v>n/a</v>
      </c>
      <c r="K3067" s="359" t="str">
        <f>IFERROR(IF(OR(#REF!,#REF!,#REF!),K$3*$F3067,""),"n/a")</f>
        <v>n/a</v>
      </c>
    </row>
    <row r="3068" spans="1:11" customFormat="1" ht="15.5" x14ac:dyDescent="0.35">
      <c r="A3068" s="373"/>
      <c r="B3068" s="574" t="s">
        <v>3901</v>
      </c>
      <c r="C3068" s="193" t="s">
        <v>3902</v>
      </c>
      <c r="D3068" s="309"/>
      <c r="E3068" s="309"/>
      <c r="F3068" s="393">
        <v>37.5</v>
      </c>
      <c r="G3068" s="358" t="s">
        <v>141</v>
      </c>
      <c r="H3068" s="359" t="str">
        <f>IFERROR(IF(OR(#REF!,#REF!,#REF!),H$3*$F3068,""),"n/a")</f>
        <v>n/a</v>
      </c>
      <c r="I3068" s="359" t="str">
        <f>IFERROR(IF(OR(#REF!,#REF!,#REF!),I$3*$F3068,""),"n/a")</f>
        <v>n/a</v>
      </c>
      <c r="J3068" s="359" t="str">
        <f>IFERROR(IF(OR(#REF!,#REF!,#REF!),J$3*$F3068,""),"n/a")</f>
        <v>n/a</v>
      </c>
      <c r="K3068" s="359" t="str">
        <f>IFERROR(IF(OR(#REF!,#REF!,#REF!),K$3*$F3068,""),"n/a")</f>
        <v>n/a</v>
      </c>
    </row>
    <row r="3069" spans="1:11" customFormat="1" ht="16" thickBot="1" x14ac:dyDescent="0.4">
      <c r="A3069" s="192"/>
      <c r="B3069" s="221" t="s">
        <v>3903</v>
      </c>
      <c r="C3069" s="247" t="s">
        <v>3904</v>
      </c>
      <c r="D3069" s="222"/>
      <c r="E3069" s="222"/>
      <c r="F3069" s="274">
        <v>37.5</v>
      </c>
      <c r="G3069" s="358" t="s">
        <v>141</v>
      </c>
      <c r="H3069" s="359" t="str">
        <f>IFERROR(IF(OR(#REF!,#REF!,#REF!),H$3*$F3069,""),"n/a")</f>
        <v>n/a</v>
      </c>
      <c r="I3069" s="359" t="str">
        <f>IFERROR(IF(OR(#REF!,#REF!,#REF!),I$3*$F3069,""),"n/a")</f>
        <v>n/a</v>
      </c>
      <c r="J3069" s="359" t="str">
        <f>IFERROR(IF(OR(#REF!,#REF!,#REF!),J$3*$F3069,""),"n/a")</f>
        <v>n/a</v>
      </c>
      <c r="K3069" s="359" t="str">
        <f>IFERROR(IF(OR(#REF!,#REF!,#REF!),K$3*$F3069,""),"n/a")</f>
        <v>n/a</v>
      </c>
    </row>
    <row r="3070" spans="1:11" customFormat="1" ht="16" thickBot="1" x14ac:dyDescent="0.4">
      <c r="A3070" s="10" t="s">
        <v>3905</v>
      </c>
      <c r="B3070" s="68" t="s">
        <v>3906</v>
      </c>
      <c r="C3070" s="656" t="s">
        <v>3907</v>
      </c>
      <c r="D3070" s="28"/>
      <c r="E3070" s="96"/>
      <c r="F3070" s="298">
        <v>88.25</v>
      </c>
      <c r="G3070" s="358" t="s">
        <v>141</v>
      </c>
      <c r="H3070" s="359" t="str">
        <f>IFERROR(IF(OR(#REF!,#REF!,#REF!),H$3*$F3070,""),"n/a")</f>
        <v>n/a</v>
      </c>
      <c r="I3070" s="359" t="str">
        <f>IFERROR(IF(OR(#REF!,#REF!,#REF!),I$3*$F3070,""),"n/a")</f>
        <v>n/a</v>
      </c>
      <c r="J3070" s="359" t="str">
        <f>IFERROR(IF(OR(#REF!,#REF!,#REF!),J$3*$F3070,""),"n/a")</f>
        <v>n/a</v>
      </c>
      <c r="K3070" s="359" t="str">
        <f>IFERROR(IF(OR(#REF!,#REF!,#REF!),K$3*$F3070,""),"n/a")</f>
        <v>n/a</v>
      </c>
    </row>
    <row r="3071" spans="1:11" customFormat="1" ht="16" thickBot="1" x14ac:dyDescent="0.4">
      <c r="A3071" s="10"/>
      <c r="B3071" s="68" t="s">
        <v>8251</v>
      </c>
      <c r="C3071" s="656" t="s">
        <v>7443</v>
      </c>
      <c r="D3071" s="28"/>
      <c r="E3071" s="96"/>
      <c r="F3071" s="298">
        <v>88.25</v>
      </c>
      <c r="G3071" s="358" t="s">
        <v>141</v>
      </c>
      <c r="H3071" s="359" t="str">
        <f>IFERROR(IF(OR(#REF!,#REF!,#REF!),H$3*$F3071,""),"n/a")</f>
        <v>n/a</v>
      </c>
      <c r="I3071" s="359" t="str">
        <f>IFERROR(IF(OR(#REF!,#REF!,#REF!),I$3*$F3071,""),"n/a")</f>
        <v>n/a</v>
      </c>
      <c r="J3071" s="359" t="str">
        <f>IFERROR(IF(OR(#REF!,#REF!,#REF!),J$3*$F3071,""),"n/a")</f>
        <v>n/a</v>
      </c>
      <c r="K3071" s="359" t="str">
        <f>IFERROR(IF(OR(#REF!,#REF!,#REF!),K$3*$F3071,""),"n/a")</f>
        <v>n/a</v>
      </c>
    </row>
    <row r="3072" spans="1:11" customFormat="1" ht="15.5" x14ac:dyDescent="0.35">
      <c r="A3072" s="10"/>
      <c r="B3072" s="68" t="s">
        <v>3908</v>
      </c>
      <c r="C3072" s="656" t="s">
        <v>3909</v>
      </c>
      <c r="D3072" s="28"/>
      <c r="E3072" s="96"/>
      <c r="F3072" s="298">
        <v>88.25</v>
      </c>
      <c r="G3072" s="358" t="s">
        <v>141</v>
      </c>
      <c r="H3072" s="359" t="str">
        <f>IFERROR(IF(OR(#REF!,#REF!,#REF!),H$3*$F3072,""),"n/a")</f>
        <v>n/a</v>
      </c>
      <c r="I3072" s="359" t="str">
        <f>IFERROR(IF(OR(#REF!,#REF!,#REF!),I$3*$F3072,""),"n/a")</f>
        <v>n/a</v>
      </c>
      <c r="J3072" s="359" t="str">
        <f>IFERROR(IF(OR(#REF!,#REF!,#REF!),J$3*$F3072,""),"n/a")</f>
        <v>n/a</v>
      </c>
      <c r="K3072" s="359" t="str">
        <f>IFERROR(IF(OR(#REF!,#REF!,#REF!),K$3*$F3072,""),"n/a")</f>
        <v>n/a</v>
      </c>
    </row>
    <row r="3073" spans="1:11" customFormat="1" ht="15.5" x14ac:dyDescent="0.35">
      <c r="A3073" s="373"/>
      <c r="B3073" s="574" t="s">
        <v>3910</v>
      </c>
      <c r="C3073" s="193" t="s">
        <v>3911</v>
      </c>
      <c r="D3073" s="309"/>
      <c r="E3073" s="309"/>
      <c r="F3073" s="393">
        <v>88.25</v>
      </c>
      <c r="G3073" s="358" t="s">
        <v>141</v>
      </c>
      <c r="H3073" s="359" t="str">
        <f>IFERROR(IF(OR(#REF!,#REF!,#REF!),H$3*$F3073,""),"n/a")</f>
        <v>n/a</v>
      </c>
      <c r="I3073" s="359" t="str">
        <f>IFERROR(IF(OR(#REF!,#REF!,#REF!),I$3*$F3073,""),"n/a")</f>
        <v>n/a</v>
      </c>
      <c r="J3073" s="359" t="str">
        <f>IFERROR(IF(OR(#REF!,#REF!,#REF!),J$3*$F3073,""),"n/a")</f>
        <v>n/a</v>
      </c>
      <c r="K3073" s="359" t="str">
        <f>IFERROR(IF(OR(#REF!,#REF!,#REF!),K$3*$F3073,""),"n/a")</f>
        <v>n/a</v>
      </c>
    </row>
    <row r="3074" spans="1:11" customFormat="1" ht="15.5" x14ac:dyDescent="0.35">
      <c r="A3074" s="373"/>
      <c r="B3074" s="574" t="s">
        <v>3912</v>
      </c>
      <c r="C3074" s="193" t="s">
        <v>3913</v>
      </c>
      <c r="D3074" s="309"/>
      <c r="E3074" s="309"/>
      <c r="F3074" s="393">
        <v>88.25</v>
      </c>
      <c r="G3074" s="358" t="s">
        <v>141</v>
      </c>
      <c r="H3074" s="359" t="str">
        <f>IFERROR(IF(OR(#REF!,#REF!,#REF!),H$3*$F3074,""),"n/a")</f>
        <v>n/a</v>
      </c>
      <c r="I3074" s="359" t="str">
        <f>IFERROR(IF(OR(#REF!,#REF!,#REF!),I$3*$F3074,""),"n/a")</f>
        <v>n/a</v>
      </c>
      <c r="J3074" s="359" t="str">
        <f>IFERROR(IF(OR(#REF!,#REF!,#REF!),J$3*$F3074,""),"n/a")</f>
        <v>n/a</v>
      </c>
      <c r="K3074" s="359" t="str">
        <f>IFERROR(IF(OR(#REF!,#REF!,#REF!),K$3*$F3074,""),"n/a")</f>
        <v>n/a</v>
      </c>
    </row>
    <row r="3075" spans="1:11" customFormat="1" ht="15.5" x14ac:dyDescent="0.35">
      <c r="A3075" s="373"/>
      <c r="B3075" s="574" t="s">
        <v>480</v>
      </c>
      <c r="C3075" s="193" t="s">
        <v>481</v>
      </c>
      <c r="D3075" s="309"/>
      <c r="E3075" s="310"/>
      <c r="F3075" s="393">
        <v>88.25</v>
      </c>
      <c r="G3075" s="358" t="s">
        <v>141</v>
      </c>
      <c r="H3075" s="359" t="str">
        <f>IFERROR(IF(OR(#REF!,#REF!,#REF!),H$3*$F3075,""),"n/a")</f>
        <v>n/a</v>
      </c>
      <c r="I3075" s="359" t="str">
        <f>IFERROR(IF(OR(#REF!,#REF!,#REF!),I$3*$F3075,""),"n/a")</f>
        <v>n/a</v>
      </c>
      <c r="J3075" s="359" t="str">
        <f>IFERROR(IF(OR(#REF!,#REF!,#REF!),J$3*$F3075,""),"n/a")</f>
        <v>n/a</v>
      </c>
      <c r="K3075" s="359" t="str">
        <f>IFERROR(IF(OR(#REF!,#REF!,#REF!),K$3*$F3075,""),"n/a")</f>
        <v>n/a</v>
      </c>
    </row>
    <row r="3076" spans="1:11" customFormat="1" ht="15.5" x14ac:dyDescent="0.35">
      <c r="A3076" s="373"/>
      <c r="B3076" s="574" t="s">
        <v>3914</v>
      </c>
      <c r="C3076" s="193" t="s">
        <v>3915</v>
      </c>
      <c r="D3076" s="309"/>
      <c r="E3076" s="310"/>
      <c r="F3076" s="393">
        <v>88.25</v>
      </c>
      <c r="G3076" s="358" t="s">
        <v>141</v>
      </c>
      <c r="H3076" s="359" t="str">
        <f>IFERROR(IF(OR(#REF!,#REF!,#REF!),H$3*$F3076,""),"n/a")</f>
        <v>n/a</v>
      </c>
      <c r="I3076" s="359" t="str">
        <f>IFERROR(IF(OR(#REF!,#REF!,#REF!),I$3*$F3076,""),"n/a")</f>
        <v>n/a</v>
      </c>
      <c r="J3076" s="359" t="str">
        <f>IFERROR(IF(OR(#REF!,#REF!,#REF!),J$3*$F3076,""),"n/a")</f>
        <v>n/a</v>
      </c>
      <c r="K3076" s="359" t="str">
        <f>IFERROR(IF(OR(#REF!,#REF!,#REF!),K$3*$F3076,""),"n/a")</f>
        <v>n/a</v>
      </c>
    </row>
    <row r="3077" spans="1:11" customFormat="1" ht="15.5" x14ac:dyDescent="0.35">
      <c r="A3077" s="373"/>
      <c r="B3077" s="574" t="s">
        <v>3916</v>
      </c>
      <c r="C3077" s="193" t="s">
        <v>3917</v>
      </c>
      <c r="D3077" s="309"/>
      <c r="E3077" s="310"/>
      <c r="F3077" s="393">
        <v>88.25</v>
      </c>
      <c r="G3077" s="358" t="s">
        <v>141</v>
      </c>
      <c r="H3077" s="359" t="str">
        <f>IFERROR(IF(OR(#REF!,#REF!,#REF!),H$3*$F3077,""),"n/a")</f>
        <v>n/a</v>
      </c>
      <c r="I3077" s="359" t="str">
        <f>IFERROR(IF(OR(#REF!,#REF!,#REF!),I$3*$F3077,""),"n/a")</f>
        <v>n/a</v>
      </c>
      <c r="J3077" s="359" t="str">
        <f>IFERROR(IF(OR(#REF!,#REF!,#REF!),J$3*$F3077,""),"n/a")</f>
        <v>n/a</v>
      </c>
      <c r="K3077" s="359" t="str">
        <f>IFERROR(IF(OR(#REF!,#REF!,#REF!),K$3*$F3077,""),"n/a")</f>
        <v>n/a</v>
      </c>
    </row>
    <row r="3078" spans="1:11" customFormat="1" ht="15.5" x14ac:dyDescent="0.35">
      <c r="A3078" s="373"/>
      <c r="B3078" s="574" t="s">
        <v>3918</v>
      </c>
      <c r="C3078" s="193" t="s">
        <v>3919</v>
      </c>
      <c r="D3078" s="309"/>
      <c r="E3078" s="310"/>
      <c r="F3078" s="393">
        <v>88.25</v>
      </c>
      <c r="G3078" s="358" t="s">
        <v>141</v>
      </c>
      <c r="H3078" s="359" t="str">
        <f>IFERROR(IF(OR(#REF!,#REF!,#REF!),H$3*$F3078,""),"n/a")</f>
        <v>n/a</v>
      </c>
      <c r="I3078" s="359" t="str">
        <f>IFERROR(IF(OR(#REF!,#REF!,#REF!),I$3*$F3078,""),"n/a")</f>
        <v>n/a</v>
      </c>
      <c r="J3078" s="359" t="str">
        <f>IFERROR(IF(OR(#REF!,#REF!,#REF!),J$3*$F3078,""),"n/a")</f>
        <v>n/a</v>
      </c>
      <c r="K3078" s="359" t="str">
        <f>IFERROR(IF(OR(#REF!,#REF!,#REF!),K$3*$F3078,""),"n/a")</f>
        <v>n/a</v>
      </c>
    </row>
    <row r="3079" spans="1:11" customFormat="1" ht="16" thickBot="1" x14ac:dyDescent="0.4">
      <c r="A3079" s="192"/>
      <c r="B3079" s="221" t="s">
        <v>3920</v>
      </c>
      <c r="C3079" s="247" t="s">
        <v>3921</v>
      </c>
      <c r="D3079" s="222"/>
      <c r="E3079" s="242"/>
      <c r="F3079" s="274">
        <v>88.25</v>
      </c>
      <c r="G3079" s="358" t="s">
        <v>141</v>
      </c>
      <c r="H3079" s="359" t="str">
        <f>IFERROR(IF(OR(#REF!,#REF!,#REF!),H$3*$F3079,""),"n/a")</f>
        <v>n/a</v>
      </c>
      <c r="I3079" s="359" t="str">
        <f>IFERROR(IF(OR(#REF!,#REF!,#REF!),I$3*$F3079,""),"n/a")</f>
        <v>n/a</v>
      </c>
      <c r="J3079" s="359" t="str">
        <f>IFERROR(IF(OR(#REF!,#REF!,#REF!),J$3*$F3079,""),"n/a")</f>
        <v>n/a</v>
      </c>
      <c r="K3079" s="359" t="str">
        <f>IFERROR(IF(OR(#REF!,#REF!,#REF!),K$3*$F3079,""),"n/a")</f>
        <v>n/a</v>
      </c>
    </row>
    <row r="3080" spans="1:11" customFormat="1" ht="15.5" x14ac:dyDescent="0.35">
      <c r="A3080" s="71" t="s">
        <v>3922</v>
      </c>
      <c r="B3080" s="16" t="s">
        <v>3923</v>
      </c>
      <c r="C3080" s="108" t="s">
        <v>3924</v>
      </c>
      <c r="D3080" s="18"/>
      <c r="E3080" s="52" t="s">
        <v>141</v>
      </c>
      <c r="F3080" s="276">
        <v>141.19999999999999</v>
      </c>
      <c r="G3080" s="358" t="s">
        <v>141</v>
      </c>
      <c r="H3080" s="359" t="str">
        <f>IFERROR(IF(OR(#REF!,#REF!,#REF!),H$3*$F3080,""),"n/a")</f>
        <v>n/a</v>
      </c>
      <c r="I3080" s="359" t="str">
        <f>IFERROR(IF(OR(#REF!,#REF!,#REF!),I$3*$F3080,""),"n/a")</f>
        <v>n/a</v>
      </c>
      <c r="J3080" s="359" t="str">
        <f>IFERROR(IF(OR(#REF!,#REF!,#REF!),J$3*$F3080,""),"n/a")</f>
        <v>n/a</v>
      </c>
      <c r="K3080" s="359" t="str">
        <f>IFERROR(IF(OR(#REF!,#REF!,#REF!),K$3*$F3080,""),"n/a")</f>
        <v>n/a</v>
      </c>
    </row>
    <row r="3081" spans="1:11" customFormat="1" ht="15.5" x14ac:dyDescent="0.35">
      <c r="A3081" s="72"/>
      <c r="B3081" s="574" t="s">
        <v>3925</v>
      </c>
      <c r="C3081" s="193" t="s">
        <v>3926</v>
      </c>
      <c r="D3081" s="309"/>
      <c r="E3081" s="310" t="s">
        <v>141</v>
      </c>
      <c r="F3081" s="393">
        <v>141.19999999999999</v>
      </c>
      <c r="G3081" s="358" t="s">
        <v>141</v>
      </c>
      <c r="H3081" s="359" t="str">
        <f>IFERROR(IF(OR(#REF!,#REF!,#REF!),H$3*$F3081,""),"n/a")</f>
        <v>n/a</v>
      </c>
      <c r="I3081" s="359" t="str">
        <f>IFERROR(IF(OR(#REF!,#REF!,#REF!),I$3*$F3081,""),"n/a")</f>
        <v>n/a</v>
      </c>
      <c r="J3081" s="359" t="str">
        <f>IFERROR(IF(OR(#REF!,#REF!,#REF!),J$3*$F3081,""),"n/a")</f>
        <v>n/a</v>
      </c>
      <c r="K3081" s="359" t="str">
        <f>IFERROR(IF(OR(#REF!,#REF!,#REF!),K$3*$F3081,""),"n/a")</f>
        <v>n/a</v>
      </c>
    </row>
    <row r="3082" spans="1:11" customFormat="1" ht="15.5" x14ac:dyDescent="0.35">
      <c r="A3082" s="373"/>
      <c r="B3082" s="574" t="s">
        <v>3927</v>
      </c>
      <c r="C3082" s="193" t="s">
        <v>3928</v>
      </c>
      <c r="D3082" s="309"/>
      <c r="E3082" s="310"/>
      <c r="F3082" s="393">
        <v>141.19999999999999</v>
      </c>
      <c r="G3082" s="358" t="s">
        <v>141</v>
      </c>
      <c r="H3082" s="359" t="str">
        <f>IFERROR(IF(OR(#REF!,#REF!,#REF!),H$3*$F3082,""),"n/a")</f>
        <v>n/a</v>
      </c>
      <c r="I3082" s="359" t="str">
        <f>IFERROR(IF(OR(#REF!,#REF!,#REF!),I$3*$F3082,""),"n/a")</f>
        <v>n/a</v>
      </c>
      <c r="J3082" s="359" t="str">
        <f>IFERROR(IF(OR(#REF!,#REF!,#REF!),J$3*$F3082,""),"n/a")</f>
        <v>n/a</v>
      </c>
      <c r="K3082" s="359" t="str">
        <f>IFERROR(IF(OR(#REF!,#REF!,#REF!),K$3*$F3082,""),"n/a")</f>
        <v>n/a</v>
      </c>
    </row>
    <row r="3083" spans="1:11" customFormat="1" ht="15.5" x14ac:dyDescent="0.35">
      <c r="A3083" s="419" t="s">
        <v>3929</v>
      </c>
      <c r="B3083" s="751" t="s">
        <v>141</v>
      </c>
      <c r="C3083" s="659" t="s">
        <v>141</v>
      </c>
      <c r="D3083" s="447"/>
      <c r="E3083" s="469" t="s">
        <v>141</v>
      </c>
      <c r="F3083" s="478" t="s">
        <v>141</v>
      </c>
      <c r="G3083" s="358" t="s">
        <v>141</v>
      </c>
      <c r="H3083" s="359" t="str">
        <f>IFERROR(IF(OR(#REF!,#REF!,#REF!),H$3*$F3083,""),"n/a")</f>
        <v>n/a</v>
      </c>
      <c r="I3083" s="359" t="str">
        <f>IFERROR(IF(OR(#REF!,#REF!,#REF!),I$3*$F3083,""),"n/a")</f>
        <v>n/a</v>
      </c>
      <c r="J3083" s="359" t="str">
        <f>IFERROR(IF(OR(#REF!,#REF!,#REF!),J$3*$F3083,""),"n/a")</f>
        <v>n/a</v>
      </c>
      <c r="K3083" s="359" t="str">
        <f>IFERROR(IF(OR(#REF!,#REF!,#REF!),K$3*$F3083,""),"n/a")</f>
        <v>n/a</v>
      </c>
    </row>
    <row r="3084" spans="1:11" customFormat="1" ht="15.5" x14ac:dyDescent="0.35">
      <c r="A3084" s="373" t="s">
        <v>9183</v>
      </c>
      <c r="B3084" s="574" t="s">
        <v>3930</v>
      </c>
      <c r="C3084" s="193" t="s">
        <v>8847</v>
      </c>
      <c r="D3084" s="309"/>
      <c r="E3084" s="310"/>
      <c r="F3084" s="393">
        <v>27.9</v>
      </c>
      <c r="G3084" s="358" t="s">
        <v>141</v>
      </c>
      <c r="H3084" s="359" t="str">
        <f>IFERROR(IF(OR(#REF!,#REF!,#REF!),H$3*$F3084,""),"n/a")</f>
        <v>n/a</v>
      </c>
      <c r="I3084" s="359" t="str">
        <f>IFERROR(IF(OR(#REF!,#REF!,#REF!),I$3*$F3084,""),"n/a")</f>
        <v>n/a</v>
      </c>
      <c r="J3084" s="359" t="str">
        <f>IFERROR(IF(OR(#REF!,#REF!,#REF!),J$3*$F3084,""),"n/a")</f>
        <v>n/a</v>
      </c>
      <c r="K3084" s="359" t="str">
        <f>IFERROR(IF(OR(#REF!,#REF!,#REF!),K$3*$F3084,""),"n/a")</f>
        <v>n/a</v>
      </c>
    </row>
    <row r="3085" spans="1:11" customFormat="1" ht="16" thickBot="1" x14ac:dyDescent="0.4">
      <c r="A3085" s="594"/>
      <c r="B3085" s="565" t="s">
        <v>428</v>
      </c>
      <c r="C3085" s="391" t="s">
        <v>429</v>
      </c>
      <c r="D3085" s="386"/>
      <c r="E3085" s="384"/>
      <c r="F3085" s="297">
        <v>27.9</v>
      </c>
      <c r="G3085" s="358" t="s">
        <v>141</v>
      </c>
      <c r="H3085" s="359" t="str">
        <f>IFERROR(IF(OR(#REF!,#REF!,#REF!),H$3*$F3085,""),"n/a")</f>
        <v>n/a</v>
      </c>
      <c r="I3085" s="359" t="str">
        <f>IFERROR(IF(OR(#REF!,#REF!,#REF!),I$3*$F3085,""),"n/a")</f>
        <v>n/a</v>
      </c>
      <c r="J3085" s="359" t="str">
        <f>IFERROR(IF(OR(#REF!,#REF!,#REF!),J$3*$F3085,""),"n/a")</f>
        <v>n/a</v>
      </c>
      <c r="K3085" s="359" t="str">
        <f>IFERROR(IF(OR(#REF!,#REF!,#REF!),K$3*$F3085,""),"n/a")</f>
        <v>n/a</v>
      </c>
    </row>
    <row r="3086" spans="1:11" customFormat="1" ht="16" thickBot="1" x14ac:dyDescent="0.4">
      <c r="A3086" s="11"/>
      <c r="B3086" s="65" t="s">
        <v>3931</v>
      </c>
      <c r="C3086" s="107" t="s">
        <v>7783</v>
      </c>
      <c r="D3086" s="27"/>
      <c r="E3086" s="27"/>
      <c r="F3086" s="281">
        <v>27.9</v>
      </c>
      <c r="G3086" s="358" t="s">
        <v>141</v>
      </c>
      <c r="H3086" s="359" t="str">
        <f>IFERROR(IF(OR(#REF!,#REF!,#REF!),H$3*$F3086,""),"n/a")</f>
        <v>n/a</v>
      </c>
      <c r="I3086" s="359" t="str">
        <f>IFERROR(IF(OR(#REF!,#REF!,#REF!),I$3*$F3086,""),"n/a")</f>
        <v>n/a</v>
      </c>
      <c r="J3086" s="359" t="str">
        <f>IFERROR(IF(OR(#REF!,#REF!,#REF!),J$3*$F3086,""),"n/a")</f>
        <v>n/a</v>
      </c>
      <c r="K3086" s="359" t="str">
        <f>IFERROR(IF(OR(#REF!,#REF!,#REF!),K$3*$F3086,""),"n/a")</f>
        <v>n/a</v>
      </c>
    </row>
    <row r="3087" spans="1:11" customFormat="1" ht="16" thickBot="1" x14ac:dyDescent="0.4">
      <c r="A3087" s="11" t="s">
        <v>9184</v>
      </c>
      <c r="B3087" s="65" t="s">
        <v>3932</v>
      </c>
      <c r="C3087" s="107" t="s">
        <v>8846</v>
      </c>
      <c r="D3087" s="27"/>
      <c r="E3087" s="27"/>
      <c r="F3087" s="281">
        <v>61.77</v>
      </c>
      <c r="G3087" s="358" t="s">
        <v>141</v>
      </c>
      <c r="H3087" s="359" t="str">
        <f>IFERROR(IF(OR(#REF!,#REF!,#REF!),H$3*$F3087,""),"n/a")</f>
        <v>n/a</v>
      </c>
      <c r="I3087" s="359" t="str">
        <f>IFERROR(IF(OR(#REF!,#REF!,#REF!),I$3*$F3087,""),"n/a")</f>
        <v>n/a</v>
      </c>
      <c r="J3087" s="359" t="str">
        <f>IFERROR(IF(OR(#REF!,#REF!,#REF!),J$3*$F3087,""),"n/a")</f>
        <v>n/a</v>
      </c>
      <c r="K3087" s="359" t="str">
        <f>IFERROR(IF(OR(#REF!,#REF!,#REF!),K$3*$F3087,""),"n/a")</f>
        <v>n/a</v>
      </c>
    </row>
    <row r="3088" spans="1:11" customFormat="1" ht="15.5" x14ac:dyDescent="0.35">
      <c r="A3088" s="71"/>
      <c r="B3088" s="16" t="s">
        <v>3933</v>
      </c>
      <c r="C3088" s="108" t="s">
        <v>7787</v>
      </c>
      <c r="D3088" s="18"/>
      <c r="E3088" s="52"/>
      <c r="F3088" s="276">
        <v>61.77</v>
      </c>
      <c r="G3088" s="358" t="s">
        <v>141</v>
      </c>
      <c r="H3088" s="359" t="str">
        <f>IFERROR(IF(OR(#REF!,#REF!,#REF!),H$3*$F3088,""),"n/a")</f>
        <v>n/a</v>
      </c>
      <c r="I3088" s="359" t="str">
        <f>IFERROR(IF(OR(#REF!,#REF!,#REF!),I$3*$F3088,""),"n/a")</f>
        <v>n/a</v>
      </c>
      <c r="J3088" s="359" t="str">
        <f>IFERROR(IF(OR(#REF!,#REF!,#REF!),J$3*$F3088,""),"n/a")</f>
        <v>n/a</v>
      </c>
      <c r="K3088" s="359" t="str">
        <f>IFERROR(IF(OR(#REF!,#REF!,#REF!),K$3*$F3088,""),"n/a")</f>
        <v>n/a</v>
      </c>
    </row>
    <row r="3089" spans="1:11" customFormat="1" ht="15.5" x14ac:dyDescent="0.35">
      <c r="A3089" s="8"/>
      <c r="B3089" s="574" t="s">
        <v>3934</v>
      </c>
      <c r="C3089" s="193" t="s">
        <v>7786</v>
      </c>
      <c r="D3089" s="309"/>
      <c r="E3089" s="309"/>
      <c r="F3089" s="393">
        <v>61.77</v>
      </c>
      <c r="G3089" s="358" t="s">
        <v>141</v>
      </c>
      <c r="H3089" s="359" t="str">
        <f>IFERROR(IF(OR(#REF!,#REF!,#REF!),H$3*$F3089,""),"n/a")</f>
        <v>n/a</v>
      </c>
      <c r="I3089" s="359" t="str">
        <f>IFERROR(IF(OR(#REF!,#REF!,#REF!),I$3*$F3089,""),"n/a")</f>
        <v>n/a</v>
      </c>
      <c r="J3089" s="359" t="str">
        <f>IFERROR(IF(OR(#REF!,#REF!,#REF!),J$3*$F3089,""),"n/a")</f>
        <v>n/a</v>
      </c>
      <c r="K3089" s="359" t="str">
        <f>IFERROR(IF(OR(#REF!,#REF!,#REF!),K$3*$F3089,""),"n/a")</f>
        <v>n/a</v>
      </c>
    </row>
    <row r="3090" spans="1:11" customFormat="1" ht="15.5" x14ac:dyDescent="0.35">
      <c r="A3090" s="8"/>
      <c r="B3090" s="574" t="s">
        <v>3935</v>
      </c>
      <c r="C3090" s="193" t="s">
        <v>7785</v>
      </c>
      <c r="D3090" s="309"/>
      <c r="E3090" s="309"/>
      <c r="F3090" s="393">
        <v>61.77</v>
      </c>
      <c r="G3090" s="358" t="s">
        <v>141</v>
      </c>
      <c r="H3090" s="359" t="str">
        <f>IFERROR(IF(OR(#REF!,#REF!,#REF!),H$3*$F3090,""),"n/a")</f>
        <v>n/a</v>
      </c>
      <c r="I3090" s="359" t="str">
        <f>IFERROR(IF(OR(#REF!,#REF!,#REF!),I$3*$F3090,""),"n/a")</f>
        <v>n/a</v>
      </c>
      <c r="J3090" s="359" t="str">
        <f>IFERROR(IF(OR(#REF!,#REF!,#REF!),J$3*$F3090,""),"n/a")</f>
        <v>n/a</v>
      </c>
      <c r="K3090" s="359" t="str">
        <f>IFERROR(IF(OR(#REF!,#REF!,#REF!),K$3*$F3090,""),"n/a")</f>
        <v>n/a</v>
      </c>
    </row>
    <row r="3091" spans="1:11" customFormat="1" ht="15.5" x14ac:dyDescent="0.35">
      <c r="A3091" s="8"/>
      <c r="B3091" s="574" t="s">
        <v>3935</v>
      </c>
      <c r="C3091" s="193" t="s">
        <v>7784</v>
      </c>
      <c r="D3091" s="309"/>
      <c r="E3091" s="309"/>
      <c r="F3091" s="393">
        <v>61.77</v>
      </c>
      <c r="G3091" s="358" t="s">
        <v>141</v>
      </c>
      <c r="H3091" s="359" t="str">
        <f>IFERROR(IF(OR(#REF!,#REF!,#REF!),H$3*$F3091,""),"n/a")</f>
        <v>n/a</v>
      </c>
      <c r="I3091" s="359" t="str">
        <f>IFERROR(IF(OR(#REF!,#REF!,#REF!),I$3*$F3091,""),"n/a")</f>
        <v>n/a</v>
      </c>
      <c r="J3091" s="359" t="str">
        <f>IFERROR(IF(OR(#REF!,#REF!,#REF!),J$3*$F3091,""),"n/a")</f>
        <v>n/a</v>
      </c>
      <c r="K3091" s="359" t="str">
        <f>IFERROR(IF(OR(#REF!,#REF!,#REF!),K$3*$F3091,""),"n/a")</f>
        <v>n/a</v>
      </c>
    </row>
    <row r="3092" spans="1:11" customFormat="1" ht="15.5" x14ac:dyDescent="0.35">
      <c r="A3092" s="192" t="s">
        <v>9736</v>
      </c>
      <c r="B3092" s="574" t="s">
        <v>3936</v>
      </c>
      <c r="C3092" s="193" t="s">
        <v>3937</v>
      </c>
      <c r="D3092" s="309"/>
      <c r="E3092" s="309" t="s">
        <v>141</v>
      </c>
      <c r="F3092" s="393">
        <v>20.95</v>
      </c>
      <c r="G3092" s="358" t="s">
        <v>141</v>
      </c>
      <c r="H3092" s="359" t="str">
        <f>IFERROR(IF(OR(#REF!,#REF!,#REF!),H$3*$F3092,""),"n/a")</f>
        <v>n/a</v>
      </c>
      <c r="I3092" s="359" t="str">
        <f>IFERROR(IF(OR(#REF!,#REF!,#REF!),I$3*$F3092,""),"n/a")</f>
        <v>n/a</v>
      </c>
      <c r="J3092" s="359" t="str">
        <f>IFERROR(IF(OR(#REF!,#REF!,#REF!),J$3*$F3092,""),"n/a")</f>
        <v>n/a</v>
      </c>
      <c r="K3092" s="359" t="str">
        <f>IFERROR(IF(OR(#REF!,#REF!,#REF!),K$3*$F3092,""),"n/a")</f>
        <v>n/a</v>
      </c>
    </row>
    <row r="3093" spans="1:11" customFormat="1" ht="15.5" x14ac:dyDescent="0.35">
      <c r="A3093" s="8"/>
      <c r="B3093" s="574" t="s">
        <v>3938</v>
      </c>
      <c r="C3093" s="193" t="s">
        <v>3939</v>
      </c>
      <c r="D3093" s="309"/>
      <c r="E3093" s="309" t="s">
        <v>141</v>
      </c>
      <c r="F3093" s="393">
        <v>20.95</v>
      </c>
      <c r="G3093" s="358" t="s">
        <v>141</v>
      </c>
      <c r="H3093" s="359" t="str">
        <f>IFERROR(IF(OR(#REF!,#REF!,#REF!),H$3*$F3093,""),"n/a")</f>
        <v>n/a</v>
      </c>
      <c r="I3093" s="359" t="str">
        <f>IFERROR(IF(OR(#REF!,#REF!,#REF!),I$3*$F3093,""),"n/a")</f>
        <v>n/a</v>
      </c>
      <c r="J3093" s="359" t="str">
        <f>IFERROR(IF(OR(#REF!,#REF!,#REF!),J$3*$F3093,""),"n/a")</f>
        <v>n/a</v>
      </c>
      <c r="K3093" s="359" t="str">
        <f>IFERROR(IF(OR(#REF!,#REF!,#REF!),K$3*$F3093,""),"n/a")</f>
        <v>n/a</v>
      </c>
    </row>
    <row r="3094" spans="1:11" customFormat="1" ht="15.5" x14ac:dyDescent="0.35">
      <c r="A3094" s="8"/>
      <c r="B3094" s="574" t="s">
        <v>3940</v>
      </c>
      <c r="C3094" s="193" t="s">
        <v>3941</v>
      </c>
      <c r="D3094" s="309"/>
      <c r="E3094" s="309" t="s">
        <v>141</v>
      </c>
      <c r="F3094" s="393">
        <v>20.95</v>
      </c>
      <c r="G3094" s="358" t="s">
        <v>141</v>
      </c>
      <c r="H3094" s="359" t="str">
        <f>IFERROR(IF(OR(#REF!,#REF!,#REF!),H$3*$F3094,""),"n/a")</f>
        <v>n/a</v>
      </c>
      <c r="I3094" s="359" t="str">
        <f>IFERROR(IF(OR(#REF!,#REF!,#REF!),I$3*$F3094,""),"n/a")</f>
        <v>n/a</v>
      </c>
      <c r="J3094" s="359" t="str">
        <f>IFERROR(IF(OR(#REF!,#REF!,#REF!),J$3*$F3094,""),"n/a")</f>
        <v>n/a</v>
      </c>
      <c r="K3094" s="359" t="str">
        <f>IFERROR(IF(OR(#REF!,#REF!,#REF!),K$3*$F3094,""),"n/a")</f>
        <v>n/a</v>
      </c>
    </row>
    <row r="3095" spans="1:11" customFormat="1" ht="16" thickBot="1" x14ac:dyDescent="0.4">
      <c r="A3095" s="11"/>
      <c r="B3095" s="565" t="s">
        <v>3942</v>
      </c>
      <c r="C3095" s="391" t="s">
        <v>3943</v>
      </c>
      <c r="D3095" s="386"/>
      <c r="E3095" s="386"/>
      <c r="F3095" s="344">
        <v>20.95</v>
      </c>
      <c r="G3095" s="358" t="s">
        <v>141</v>
      </c>
      <c r="H3095" s="359" t="str">
        <f>IFERROR(IF(OR(#REF!,#REF!,#REF!),H$3*$F3095,""),"n/a")</f>
        <v>n/a</v>
      </c>
      <c r="I3095" s="359" t="str">
        <f>IFERROR(IF(OR(#REF!,#REF!,#REF!),I$3*$F3095,""),"n/a")</f>
        <v>n/a</v>
      </c>
      <c r="J3095" s="359" t="str">
        <f>IFERROR(IF(OR(#REF!,#REF!,#REF!),J$3*$F3095,""),"n/a")</f>
        <v>n/a</v>
      </c>
      <c r="K3095" s="359" t="str">
        <f>IFERROR(IF(OR(#REF!,#REF!,#REF!),K$3*$F3095,""),"n/a")</f>
        <v>n/a</v>
      </c>
    </row>
    <row r="3096" spans="1:11" customFormat="1" ht="15.5" x14ac:dyDescent="0.35">
      <c r="A3096" s="72" t="s">
        <v>9737</v>
      </c>
      <c r="B3096" s="2" t="s">
        <v>3945</v>
      </c>
      <c r="C3096" s="110" t="s">
        <v>3946</v>
      </c>
      <c r="D3096" s="20"/>
      <c r="E3096" s="53"/>
      <c r="F3096" s="273">
        <v>154.05000000000001</v>
      </c>
      <c r="G3096" s="358" t="s">
        <v>141</v>
      </c>
      <c r="H3096" s="359" t="str">
        <f>IFERROR(IF(OR(#REF!,#REF!,#REF!),H$3*$F3096,""),"n/a")</f>
        <v>n/a</v>
      </c>
      <c r="I3096" s="359" t="str">
        <f>IFERROR(IF(OR(#REF!,#REF!,#REF!),I$3*$F3096,""),"n/a")</f>
        <v>n/a</v>
      </c>
      <c r="J3096" s="359" t="str">
        <f>IFERROR(IF(OR(#REF!,#REF!,#REF!),J$3*$F3096,""),"n/a")</f>
        <v>n/a</v>
      </c>
      <c r="K3096" s="359" t="str">
        <f>IFERROR(IF(OR(#REF!,#REF!,#REF!),K$3*$F3096,""),"n/a")</f>
        <v>n/a</v>
      </c>
    </row>
    <row r="3097" spans="1:11" customFormat="1" ht="15.5" x14ac:dyDescent="0.35">
      <c r="A3097" s="373" t="s">
        <v>9738</v>
      </c>
      <c r="B3097" s="574" t="s">
        <v>216</v>
      </c>
      <c r="C3097" s="193" t="s">
        <v>3947</v>
      </c>
      <c r="D3097" s="309"/>
      <c r="E3097" s="310" t="s">
        <v>141</v>
      </c>
      <c r="F3097" s="393">
        <v>19.850000000000001</v>
      </c>
      <c r="G3097" s="358" t="s">
        <v>141</v>
      </c>
      <c r="H3097" s="359" t="str">
        <f>IFERROR(IF(OR(#REF!,#REF!,#REF!),H$3*$F3097,""),"n/a")</f>
        <v>n/a</v>
      </c>
      <c r="I3097" s="359" t="str">
        <f>IFERROR(IF(OR(#REF!,#REF!,#REF!),I$3*$F3097,""),"n/a")</f>
        <v>n/a</v>
      </c>
      <c r="J3097" s="359" t="str">
        <f>IFERROR(IF(OR(#REF!,#REF!,#REF!),J$3*$F3097,""),"n/a")</f>
        <v>n/a</v>
      </c>
      <c r="K3097" s="359" t="str">
        <f>IFERROR(IF(OR(#REF!,#REF!,#REF!),K$3*$F3097,""),"n/a")</f>
        <v>n/a</v>
      </c>
    </row>
    <row r="3098" spans="1:11" customFormat="1" ht="15.5" x14ac:dyDescent="0.35">
      <c r="A3098" s="8"/>
      <c r="B3098" s="3" t="s">
        <v>216</v>
      </c>
      <c r="C3098" s="193" t="s">
        <v>217</v>
      </c>
      <c r="D3098" s="309"/>
      <c r="E3098" s="310" t="s">
        <v>141</v>
      </c>
      <c r="F3098" s="393">
        <v>19.850000000000001</v>
      </c>
      <c r="G3098" s="358" t="s">
        <v>141</v>
      </c>
      <c r="H3098" s="359" t="str">
        <f>IFERROR(IF(OR(#REF!,#REF!,#REF!),H$3*$F3098,""),"n/a")</f>
        <v>n/a</v>
      </c>
      <c r="I3098" s="359" t="str">
        <f>IFERROR(IF(OR(#REF!,#REF!,#REF!),I$3*$F3098,""),"n/a")</f>
        <v>n/a</v>
      </c>
      <c r="J3098" s="359" t="str">
        <f>IFERROR(IF(OR(#REF!,#REF!,#REF!),J$3*$F3098,""),"n/a")</f>
        <v>n/a</v>
      </c>
      <c r="K3098" s="359" t="str">
        <f>IFERROR(IF(OR(#REF!,#REF!,#REF!),K$3*$F3098,""),"n/a")</f>
        <v>n/a</v>
      </c>
    </row>
    <row r="3099" spans="1:11" customFormat="1" ht="15.5" x14ac:dyDescent="0.35">
      <c r="A3099" s="8"/>
      <c r="B3099" s="574" t="s">
        <v>3948</v>
      </c>
      <c r="C3099" s="193" t="s">
        <v>3949</v>
      </c>
      <c r="D3099" s="309"/>
      <c r="E3099" s="310"/>
      <c r="F3099" s="393">
        <v>19.850000000000001</v>
      </c>
      <c r="G3099" s="358" t="s">
        <v>141</v>
      </c>
      <c r="H3099" s="359" t="str">
        <f>IFERROR(IF(OR(#REF!,#REF!,#REF!),H$3*$F3099,""),"n/a")</f>
        <v>n/a</v>
      </c>
      <c r="I3099" s="359" t="str">
        <f>IFERROR(IF(OR(#REF!,#REF!,#REF!),I$3*$F3099,""),"n/a")</f>
        <v>n/a</v>
      </c>
      <c r="J3099" s="359" t="str">
        <f>IFERROR(IF(OR(#REF!,#REF!,#REF!),J$3*$F3099,""),"n/a")</f>
        <v>n/a</v>
      </c>
      <c r="K3099" s="359" t="str">
        <f>IFERROR(IF(OR(#REF!,#REF!,#REF!),K$3*$F3099,""),"n/a")</f>
        <v>n/a</v>
      </c>
    </row>
    <row r="3100" spans="1:11" customFormat="1" ht="15.5" x14ac:dyDescent="0.35">
      <c r="A3100" s="8"/>
      <c r="B3100" s="574" t="s">
        <v>3950</v>
      </c>
      <c r="C3100" s="193" t="s">
        <v>3951</v>
      </c>
      <c r="D3100" s="309"/>
      <c r="E3100" s="310"/>
      <c r="F3100" s="393">
        <v>19.850000000000001</v>
      </c>
      <c r="G3100" s="358" t="s">
        <v>141</v>
      </c>
      <c r="H3100" s="359" t="str">
        <f>IFERROR(IF(OR(#REF!,#REF!,#REF!),H$3*$F3100,""),"n/a")</f>
        <v>n/a</v>
      </c>
      <c r="I3100" s="359" t="str">
        <f>IFERROR(IF(OR(#REF!,#REF!,#REF!),I$3*$F3100,""),"n/a")</f>
        <v>n/a</v>
      </c>
      <c r="J3100" s="359" t="str">
        <f>IFERROR(IF(OR(#REF!,#REF!,#REF!),J$3*$F3100,""),"n/a")</f>
        <v>n/a</v>
      </c>
      <c r="K3100" s="359" t="str">
        <f>IFERROR(IF(OR(#REF!,#REF!,#REF!),K$3*$F3100,""),"n/a")</f>
        <v>n/a</v>
      </c>
    </row>
    <row r="3101" spans="1:11" customFormat="1" ht="15.5" x14ac:dyDescent="0.35">
      <c r="A3101" s="8"/>
      <c r="B3101" s="221" t="s">
        <v>3952</v>
      </c>
      <c r="C3101" s="247" t="s">
        <v>3953</v>
      </c>
      <c r="D3101" s="222"/>
      <c r="E3101" s="242" t="s">
        <v>141</v>
      </c>
      <c r="F3101" s="274">
        <v>19.850000000000001</v>
      </c>
      <c r="G3101" s="358" t="s">
        <v>141</v>
      </c>
      <c r="H3101" s="359" t="str">
        <f>IFERROR(IF(OR(#REF!,#REF!,#REF!),H$3*$F3101,""),"n/a")</f>
        <v>n/a</v>
      </c>
      <c r="I3101" s="359" t="str">
        <f>IFERROR(IF(OR(#REF!,#REF!,#REF!),I$3*$F3101,""),"n/a")</f>
        <v>n/a</v>
      </c>
      <c r="J3101" s="359" t="str">
        <f>IFERROR(IF(OR(#REF!,#REF!,#REF!),J$3*$F3101,""),"n/a")</f>
        <v>n/a</v>
      </c>
      <c r="K3101" s="359" t="str">
        <f>IFERROR(IF(OR(#REF!,#REF!,#REF!),K$3*$F3101,""),"n/a")</f>
        <v>n/a</v>
      </c>
    </row>
    <row r="3102" spans="1:11" s="368" customFormat="1" ht="15.5" x14ac:dyDescent="0.35">
      <c r="A3102" s="249"/>
      <c r="B3102" s="574" t="s">
        <v>3954</v>
      </c>
      <c r="C3102" s="193" t="s">
        <v>3955</v>
      </c>
      <c r="D3102" s="309"/>
      <c r="E3102" s="309" t="s">
        <v>141</v>
      </c>
      <c r="F3102" s="331">
        <v>19.850000000000001</v>
      </c>
      <c r="G3102" s="358" t="s">
        <v>141</v>
      </c>
      <c r="H3102" s="359" t="str">
        <f>IFERROR(IF(OR(#REF!,#REF!,#REF!),H$3*$F3102,""),"n/a")</f>
        <v>n/a</v>
      </c>
      <c r="I3102" s="359" t="str">
        <f>IFERROR(IF(OR(#REF!,#REF!,#REF!),I$3*$F3102,""),"n/a")</f>
        <v>n/a</v>
      </c>
      <c r="J3102" s="359" t="str">
        <f>IFERROR(IF(OR(#REF!,#REF!,#REF!),J$3*$F3102,""),"n/a")</f>
        <v>n/a</v>
      </c>
      <c r="K3102" s="359" t="str">
        <f>IFERROR(IF(OR(#REF!,#REF!,#REF!),K$3*$F3102,""),"n/a")</f>
        <v>n/a</v>
      </c>
    </row>
    <row r="3103" spans="1:11" s="368" customFormat="1" ht="15.5" x14ac:dyDescent="0.35">
      <c r="A3103" s="133"/>
      <c r="B3103" s="574" t="s">
        <v>3956</v>
      </c>
      <c r="C3103" s="193" t="s">
        <v>3957</v>
      </c>
      <c r="D3103" s="309"/>
      <c r="E3103" s="309" t="s">
        <v>141</v>
      </c>
      <c r="F3103" s="331">
        <v>19.850000000000001</v>
      </c>
      <c r="G3103" s="358" t="s">
        <v>141</v>
      </c>
      <c r="H3103" s="359" t="str">
        <f>IFERROR(IF(OR(#REF!,#REF!,#REF!),H$3*$F3103,""),"n/a")</f>
        <v>n/a</v>
      </c>
      <c r="I3103" s="359" t="str">
        <f>IFERROR(IF(OR(#REF!,#REF!,#REF!),I$3*$F3103,""),"n/a")</f>
        <v>n/a</v>
      </c>
      <c r="J3103" s="359" t="str">
        <f>IFERROR(IF(OR(#REF!,#REF!,#REF!),J$3*$F3103,""),"n/a")</f>
        <v>n/a</v>
      </c>
      <c r="K3103" s="359" t="str">
        <f>IFERROR(IF(OR(#REF!,#REF!,#REF!),K$3*$F3103,""),"n/a")</f>
        <v>n/a</v>
      </c>
    </row>
    <row r="3104" spans="1:11" customFormat="1" ht="15.5" x14ac:dyDescent="0.35">
      <c r="A3104" s="8"/>
      <c r="B3104" s="3" t="s">
        <v>259</v>
      </c>
      <c r="C3104" s="110" t="s">
        <v>260</v>
      </c>
      <c r="D3104" s="20"/>
      <c r="E3104" s="53" t="s">
        <v>141</v>
      </c>
      <c r="F3104" s="273">
        <v>19.850000000000001</v>
      </c>
      <c r="G3104" s="358" t="s">
        <v>141</v>
      </c>
      <c r="H3104" s="359" t="str">
        <f>IFERROR(IF(OR(#REF!,#REF!,#REF!),H$3*$F3104,""),"n/a")</f>
        <v>n/a</v>
      </c>
      <c r="I3104" s="359" t="str">
        <f>IFERROR(IF(OR(#REF!,#REF!,#REF!),I$3*$F3104,""),"n/a")</f>
        <v>n/a</v>
      </c>
      <c r="J3104" s="359" t="str">
        <f>IFERROR(IF(OR(#REF!,#REF!,#REF!),J$3*$F3104,""),"n/a")</f>
        <v>n/a</v>
      </c>
      <c r="K3104" s="359" t="str">
        <f>IFERROR(IF(OR(#REF!,#REF!,#REF!),K$3*$F3104,""),"n/a")</f>
        <v>n/a</v>
      </c>
    </row>
    <row r="3105" spans="1:11" customFormat="1" ht="16" thickBot="1" x14ac:dyDescent="0.4">
      <c r="A3105" s="8"/>
      <c r="B3105" s="565" t="s">
        <v>3958</v>
      </c>
      <c r="C3105" s="391" t="s">
        <v>3959</v>
      </c>
      <c r="D3105" s="386"/>
      <c r="E3105" s="384" t="s">
        <v>141</v>
      </c>
      <c r="F3105" s="344">
        <v>19.850000000000001</v>
      </c>
      <c r="G3105" s="358" t="s">
        <v>141</v>
      </c>
      <c r="H3105" s="359" t="str">
        <f>IFERROR(IF(OR(#REF!,#REF!,#REF!),H$3*$F3105,""),"n/a")</f>
        <v>n/a</v>
      </c>
      <c r="I3105" s="359" t="str">
        <f>IFERROR(IF(OR(#REF!,#REF!,#REF!),I$3*$F3105,""),"n/a")</f>
        <v>n/a</v>
      </c>
      <c r="J3105" s="359" t="str">
        <f>IFERROR(IF(OR(#REF!,#REF!,#REF!),J$3*$F3105,""),"n/a")</f>
        <v>n/a</v>
      </c>
      <c r="K3105" s="359" t="str">
        <f>IFERROR(IF(OR(#REF!,#REF!,#REF!),K$3*$F3105,""),"n/a")</f>
        <v>n/a</v>
      </c>
    </row>
    <row r="3106" spans="1:11" customFormat="1" ht="15.5" x14ac:dyDescent="0.35">
      <c r="A3106" s="71"/>
      <c r="B3106" s="16" t="s">
        <v>3960</v>
      </c>
      <c r="C3106" s="108" t="s">
        <v>3961</v>
      </c>
      <c r="D3106" s="18"/>
      <c r="E3106" s="52" t="s">
        <v>141</v>
      </c>
      <c r="F3106" s="276">
        <v>19.850000000000001</v>
      </c>
      <c r="G3106" s="358" t="s">
        <v>141</v>
      </c>
      <c r="H3106" s="359" t="str">
        <f>IFERROR(IF(OR(#REF!,#REF!,#REF!),H$3*$F3106,""),"n/a")</f>
        <v>n/a</v>
      </c>
      <c r="I3106" s="359" t="str">
        <f>IFERROR(IF(OR(#REF!,#REF!,#REF!),I$3*$F3106,""),"n/a")</f>
        <v>n/a</v>
      </c>
      <c r="J3106" s="359" t="str">
        <f>IFERROR(IF(OR(#REF!,#REF!,#REF!),J$3*$F3106,""),"n/a")</f>
        <v>n/a</v>
      </c>
      <c r="K3106" s="359" t="str">
        <f>IFERROR(IF(OR(#REF!,#REF!,#REF!),K$3*$F3106,""),"n/a")</f>
        <v>n/a</v>
      </c>
    </row>
    <row r="3107" spans="1:11" customFormat="1" ht="15.5" x14ac:dyDescent="0.35">
      <c r="A3107" s="373" t="s">
        <v>9739</v>
      </c>
      <c r="B3107" s="574" t="s">
        <v>571</v>
      </c>
      <c r="C3107" s="193" t="s">
        <v>3962</v>
      </c>
      <c r="D3107" s="309"/>
      <c r="E3107" s="310" t="s">
        <v>141</v>
      </c>
      <c r="F3107" s="393">
        <v>102.59</v>
      </c>
      <c r="G3107" s="358" t="s">
        <v>141</v>
      </c>
      <c r="H3107" s="359" t="str">
        <f>IFERROR(IF(OR(#REF!,#REF!,#REF!),H$3*$F3107,""),"n/a")</f>
        <v>n/a</v>
      </c>
      <c r="I3107" s="359" t="str">
        <f>IFERROR(IF(OR(#REF!,#REF!,#REF!),I$3*$F3107,""),"n/a")</f>
        <v>n/a</v>
      </c>
      <c r="J3107" s="359" t="str">
        <f>IFERROR(IF(OR(#REF!,#REF!,#REF!),J$3*$F3107,""),"n/a")</f>
        <v>n/a</v>
      </c>
      <c r="K3107" s="359" t="str">
        <f>IFERROR(IF(OR(#REF!,#REF!,#REF!),K$3*$F3107,""),"n/a")</f>
        <v>n/a</v>
      </c>
    </row>
    <row r="3108" spans="1:11" customFormat="1" ht="15.5" x14ac:dyDescent="0.35">
      <c r="A3108" s="8"/>
      <c r="B3108" s="574" t="s">
        <v>722</v>
      </c>
      <c r="C3108" s="653" t="s">
        <v>723</v>
      </c>
      <c r="D3108" s="309"/>
      <c r="E3108" s="310" t="s">
        <v>141</v>
      </c>
      <c r="F3108" s="393">
        <v>102.59</v>
      </c>
      <c r="G3108" s="358" t="s">
        <v>141</v>
      </c>
      <c r="H3108" s="359" t="str">
        <f>IFERROR(IF(OR(#REF!,#REF!,#REF!),H$3*$F3108,""),"n/a")</f>
        <v>n/a</v>
      </c>
      <c r="I3108" s="359" t="str">
        <f>IFERROR(IF(OR(#REF!,#REF!,#REF!),I$3*$F3108,""),"n/a")</f>
        <v>n/a</v>
      </c>
      <c r="J3108" s="359" t="str">
        <f>IFERROR(IF(OR(#REF!,#REF!,#REF!),J$3*$F3108,""),"n/a")</f>
        <v>n/a</v>
      </c>
      <c r="K3108" s="359" t="str">
        <f>IFERROR(IF(OR(#REF!,#REF!,#REF!),K$3*$F3108,""),"n/a")</f>
        <v>n/a</v>
      </c>
    </row>
    <row r="3109" spans="1:11" customFormat="1" ht="15.5" x14ac:dyDescent="0.35">
      <c r="A3109" s="8"/>
      <c r="B3109" s="574" t="s">
        <v>571</v>
      </c>
      <c r="C3109" s="193" t="s">
        <v>572</v>
      </c>
      <c r="D3109" s="309"/>
      <c r="E3109" s="310" t="s">
        <v>141</v>
      </c>
      <c r="F3109" s="393">
        <v>102.59</v>
      </c>
      <c r="G3109" s="358" t="s">
        <v>141</v>
      </c>
      <c r="H3109" s="359" t="str">
        <f>IFERROR(IF(OR(#REF!,#REF!,#REF!),H$3*$F3109,""),"n/a")</f>
        <v>n/a</v>
      </c>
      <c r="I3109" s="359" t="str">
        <f>IFERROR(IF(OR(#REF!,#REF!,#REF!),I$3*$F3109,""),"n/a")</f>
        <v>n/a</v>
      </c>
      <c r="J3109" s="359" t="str">
        <f>IFERROR(IF(OR(#REF!,#REF!,#REF!),J$3*$F3109,""),"n/a")</f>
        <v>n/a</v>
      </c>
      <c r="K3109" s="359" t="str">
        <f>IFERROR(IF(OR(#REF!,#REF!,#REF!),K$3*$F3109,""),"n/a")</f>
        <v>n/a</v>
      </c>
    </row>
    <row r="3110" spans="1:11" customFormat="1" ht="15.5" x14ac:dyDescent="0.35">
      <c r="A3110" s="8" t="s">
        <v>9740</v>
      </c>
      <c r="B3110" s="574" t="s">
        <v>3963</v>
      </c>
      <c r="C3110" s="193" t="s">
        <v>3964</v>
      </c>
      <c r="D3110" s="309"/>
      <c r="E3110" s="310" t="s">
        <v>141</v>
      </c>
      <c r="F3110" s="393">
        <v>17.649999999999999</v>
      </c>
      <c r="G3110" s="358" t="s">
        <v>141</v>
      </c>
      <c r="H3110" s="359" t="str">
        <f>IFERROR(IF(OR(#REF!,#REF!,#REF!),H$3*$F3110,""),"n/a")</f>
        <v>n/a</v>
      </c>
      <c r="I3110" s="359" t="str">
        <f>IFERROR(IF(OR(#REF!,#REF!,#REF!),I$3*$F3110,""),"n/a")</f>
        <v>n/a</v>
      </c>
      <c r="J3110" s="359" t="str">
        <f>IFERROR(IF(OR(#REF!,#REF!,#REF!),J$3*$F3110,""),"n/a")</f>
        <v>n/a</v>
      </c>
      <c r="K3110" s="359" t="str">
        <f>IFERROR(IF(OR(#REF!,#REF!,#REF!),K$3*$F3110,""),"n/a")</f>
        <v>n/a</v>
      </c>
    </row>
    <row r="3111" spans="1:11" customFormat="1" ht="15.5" x14ac:dyDescent="0.35">
      <c r="A3111" s="8"/>
      <c r="B3111" s="221" t="s">
        <v>3965</v>
      </c>
      <c r="C3111" s="247" t="s">
        <v>3966</v>
      </c>
      <c r="D3111" s="222"/>
      <c r="E3111" s="242" t="s">
        <v>141</v>
      </c>
      <c r="F3111" s="274">
        <v>17.649999999999999</v>
      </c>
      <c r="G3111" s="358" t="s">
        <v>141</v>
      </c>
      <c r="H3111" s="359" t="str">
        <f>IFERROR(IF(OR(#REF!,#REF!,#REF!),H$3*$F3111,""),"n/a")</f>
        <v>n/a</v>
      </c>
      <c r="I3111" s="359" t="str">
        <f>IFERROR(IF(OR(#REF!,#REF!,#REF!),I$3*$F3111,""),"n/a")</f>
        <v>n/a</v>
      </c>
      <c r="J3111" s="359" t="str">
        <f>IFERROR(IF(OR(#REF!,#REF!,#REF!),J$3*$F3111,""),"n/a")</f>
        <v>n/a</v>
      </c>
      <c r="K3111" s="359" t="str">
        <f>IFERROR(IF(OR(#REF!,#REF!,#REF!),K$3*$F3111,""),"n/a")</f>
        <v>n/a</v>
      </c>
    </row>
    <row r="3112" spans="1:11" s="368" customFormat="1" ht="15.5" x14ac:dyDescent="0.35">
      <c r="A3112" s="249"/>
      <c r="B3112" s="574" t="s">
        <v>3967</v>
      </c>
      <c r="C3112" s="193" t="s">
        <v>3968</v>
      </c>
      <c r="D3112" s="309"/>
      <c r="E3112" s="309" t="s">
        <v>141</v>
      </c>
      <c r="F3112" s="331">
        <v>17.649999999999999</v>
      </c>
      <c r="G3112" s="358" t="s">
        <v>141</v>
      </c>
      <c r="H3112" s="359" t="str">
        <f>IFERROR(IF(OR(#REF!,#REF!,#REF!),H$3*$F3112,""),"n/a")</f>
        <v>n/a</v>
      </c>
      <c r="I3112" s="359" t="str">
        <f>IFERROR(IF(OR(#REF!,#REF!,#REF!),I$3*$F3112,""),"n/a")</f>
        <v>n/a</v>
      </c>
      <c r="J3112" s="359" t="str">
        <f>IFERROR(IF(OR(#REF!,#REF!,#REF!),J$3*$F3112,""),"n/a")</f>
        <v>n/a</v>
      </c>
      <c r="K3112" s="359" t="str">
        <f>IFERROR(IF(OR(#REF!,#REF!,#REF!),K$3*$F3112,""),"n/a")</f>
        <v>n/a</v>
      </c>
    </row>
    <row r="3113" spans="1:11" customFormat="1" ht="15.5" x14ac:dyDescent="0.35">
      <c r="A3113" s="8" t="s">
        <v>3944</v>
      </c>
      <c r="B3113" s="3" t="s">
        <v>8252</v>
      </c>
      <c r="C3113" s="110" t="s">
        <v>7394</v>
      </c>
      <c r="D3113" s="20"/>
      <c r="E3113" s="53"/>
      <c r="F3113" s="273">
        <v>266.76</v>
      </c>
      <c r="G3113" s="358" t="s">
        <v>141</v>
      </c>
      <c r="H3113" s="359" t="str">
        <f>IFERROR(IF(OR(#REF!,#REF!,#REF!),H$3*$F3113,""),"n/a")</f>
        <v>n/a</v>
      </c>
      <c r="I3113" s="359" t="str">
        <f>IFERROR(IF(OR(#REF!,#REF!,#REF!),I$3*$F3113,""),"n/a")</f>
        <v>n/a</v>
      </c>
      <c r="J3113" s="359" t="str">
        <f>IFERROR(IF(OR(#REF!,#REF!,#REF!),J$3*$F3113,""),"n/a")</f>
        <v>n/a</v>
      </c>
      <c r="K3113" s="359" t="str">
        <f>IFERROR(IF(OR(#REF!,#REF!,#REF!),K$3*$F3113,""),"n/a")</f>
        <v>n/a</v>
      </c>
    </row>
    <row r="3114" spans="1:11" customFormat="1" ht="15.5" x14ac:dyDescent="0.35">
      <c r="A3114" s="8" t="s">
        <v>3969</v>
      </c>
      <c r="B3114" s="574" t="s">
        <v>3970</v>
      </c>
      <c r="C3114" s="193" t="s">
        <v>3971</v>
      </c>
      <c r="D3114" s="309"/>
      <c r="E3114" s="310" t="s">
        <v>141</v>
      </c>
      <c r="F3114" s="393">
        <v>9.92</v>
      </c>
      <c r="G3114" s="358" t="s">
        <v>141</v>
      </c>
      <c r="H3114" s="359" t="str">
        <f>IFERROR(IF(OR(#REF!,#REF!,#REF!),H$3*$F3114,""),"n/a")</f>
        <v>n/a</v>
      </c>
      <c r="I3114" s="359" t="str">
        <f>IFERROR(IF(OR(#REF!,#REF!,#REF!),I$3*$F3114,""),"n/a")</f>
        <v>n/a</v>
      </c>
      <c r="J3114" s="359" t="str">
        <f>IFERROR(IF(OR(#REF!,#REF!,#REF!),J$3*$F3114,""),"n/a")</f>
        <v>n/a</v>
      </c>
      <c r="K3114" s="359" t="str">
        <f>IFERROR(IF(OR(#REF!,#REF!,#REF!),K$3*$F3114,""),"n/a")</f>
        <v>n/a</v>
      </c>
    </row>
    <row r="3115" spans="1:11" customFormat="1" ht="16" thickBot="1" x14ac:dyDescent="0.4">
      <c r="A3115" s="404" t="s">
        <v>3972</v>
      </c>
      <c r="B3115" s="753" t="s">
        <v>141</v>
      </c>
      <c r="C3115" s="685" t="s">
        <v>141</v>
      </c>
      <c r="D3115" s="452"/>
      <c r="E3115" s="465" t="s">
        <v>141</v>
      </c>
      <c r="F3115" s="482" t="s">
        <v>141</v>
      </c>
      <c r="G3115" s="358" t="s">
        <v>141</v>
      </c>
      <c r="H3115" s="359" t="str">
        <f>IFERROR(IF(OR(#REF!,#REF!,#REF!),H$3*$F3115,""),"n/a")</f>
        <v>n/a</v>
      </c>
      <c r="I3115" s="359" t="str">
        <f>IFERROR(IF(OR(#REF!,#REF!,#REF!),I$3*$F3115,""),"n/a")</f>
        <v>n/a</v>
      </c>
      <c r="J3115" s="359" t="str">
        <f>IFERROR(IF(OR(#REF!,#REF!,#REF!),J$3*$F3115,""),"n/a")</f>
        <v>n/a</v>
      </c>
      <c r="K3115" s="359" t="str">
        <f>IFERROR(IF(OR(#REF!,#REF!,#REF!),K$3*$F3115,""),"n/a")</f>
        <v>n/a</v>
      </c>
    </row>
    <row r="3116" spans="1:11" customFormat="1" ht="15.5" x14ac:dyDescent="0.35">
      <c r="A3116" s="8" t="s">
        <v>9741</v>
      </c>
      <c r="B3116" s="574" t="s">
        <v>3973</v>
      </c>
      <c r="C3116" s="193" t="s">
        <v>3987</v>
      </c>
      <c r="D3116" s="309"/>
      <c r="E3116" s="310"/>
      <c r="F3116" s="393">
        <v>100.69</v>
      </c>
      <c r="G3116" s="358" t="s">
        <v>141</v>
      </c>
      <c r="H3116" s="359" t="str">
        <f>IFERROR(IF(OR(#REF!,#REF!,#REF!),H$3*$F3116,""),"n/a")</f>
        <v>n/a</v>
      </c>
      <c r="I3116" s="359" t="str">
        <f>IFERROR(IF(OR(#REF!,#REF!,#REF!),I$3*$F3116,""),"n/a")</f>
        <v>n/a</v>
      </c>
      <c r="J3116" s="359" t="str">
        <f>IFERROR(IF(OR(#REF!,#REF!,#REF!),J$3*$F3116,""),"n/a")</f>
        <v>n/a</v>
      </c>
      <c r="K3116" s="359" t="str">
        <f>IFERROR(IF(OR(#REF!,#REF!,#REF!),K$3*$F3116,""),"n/a")</f>
        <v>n/a</v>
      </c>
    </row>
    <row r="3117" spans="1:11" customFormat="1" ht="15.5" x14ac:dyDescent="0.35">
      <c r="A3117" s="8"/>
      <c r="B3117" s="574" t="s">
        <v>3974</v>
      </c>
      <c r="C3117" s="193" t="s">
        <v>3988</v>
      </c>
      <c r="D3117" s="309"/>
      <c r="E3117" s="310"/>
      <c r="F3117" s="393">
        <v>100.69</v>
      </c>
      <c r="G3117" s="358" t="s">
        <v>141</v>
      </c>
      <c r="H3117" s="359" t="str">
        <f>IFERROR(IF(OR(#REF!,#REF!,#REF!),H$3*$F3117,""),"n/a")</f>
        <v>n/a</v>
      </c>
      <c r="I3117" s="359" t="str">
        <f>IFERROR(IF(OR(#REF!,#REF!,#REF!),I$3*$F3117,""),"n/a")</f>
        <v>n/a</v>
      </c>
      <c r="J3117" s="359" t="str">
        <f>IFERROR(IF(OR(#REF!,#REF!,#REF!),J$3*$F3117,""),"n/a")</f>
        <v>n/a</v>
      </c>
      <c r="K3117" s="359" t="str">
        <f>IFERROR(IF(OR(#REF!,#REF!,#REF!),K$3*$F3117,""),"n/a")</f>
        <v>n/a</v>
      </c>
    </row>
    <row r="3118" spans="1:11" customFormat="1" ht="15.5" x14ac:dyDescent="0.35">
      <c r="A3118" s="8"/>
      <c r="B3118" s="221" t="s">
        <v>3975</v>
      </c>
      <c r="C3118" s="247" t="s">
        <v>3989</v>
      </c>
      <c r="D3118" s="222"/>
      <c r="E3118" s="242"/>
      <c r="F3118" s="274">
        <v>100.69</v>
      </c>
      <c r="G3118" s="358" t="s">
        <v>141</v>
      </c>
      <c r="H3118" s="359" t="str">
        <f>IFERROR(IF(OR(#REF!,#REF!,#REF!),H$3*$F3118,""),"n/a")</f>
        <v>n/a</v>
      </c>
      <c r="I3118" s="359" t="str">
        <f>IFERROR(IF(OR(#REF!,#REF!,#REF!),I$3*$F3118,""),"n/a")</f>
        <v>n/a</v>
      </c>
      <c r="J3118" s="359" t="str">
        <f>IFERROR(IF(OR(#REF!,#REF!,#REF!),J$3*$F3118,""),"n/a")</f>
        <v>n/a</v>
      </c>
      <c r="K3118" s="359" t="str">
        <f>IFERROR(IF(OR(#REF!,#REF!,#REF!),K$3*$F3118,""),"n/a")</f>
        <v>n/a</v>
      </c>
    </row>
    <row r="3119" spans="1:11" s="368" customFormat="1" ht="15.5" x14ac:dyDescent="0.35">
      <c r="A3119" s="249"/>
      <c r="B3119" s="574" t="s">
        <v>3976</v>
      </c>
      <c r="C3119" s="193" t="s">
        <v>3990</v>
      </c>
      <c r="D3119" s="309"/>
      <c r="E3119" s="309"/>
      <c r="F3119" s="331">
        <v>100.69</v>
      </c>
      <c r="G3119" s="358" t="s">
        <v>141</v>
      </c>
      <c r="H3119" s="359" t="str">
        <f>IFERROR(IF(OR(#REF!,#REF!,#REF!),H$3*$F3119,""),"n/a")</f>
        <v>n/a</v>
      </c>
      <c r="I3119" s="359" t="str">
        <f>IFERROR(IF(OR(#REF!,#REF!,#REF!),I$3*$F3119,""),"n/a")</f>
        <v>n/a</v>
      </c>
      <c r="J3119" s="359" t="str">
        <f>IFERROR(IF(OR(#REF!,#REF!,#REF!),J$3*$F3119,""),"n/a")</f>
        <v>n/a</v>
      </c>
      <c r="K3119" s="359" t="str">
        <f>IFERROR(IF(OR(#REF!,#REF!,#REF!),K$3*$F3119,""),"n/a")</f>
        <v>n/a</v>
      </c>
    </row>
    <row r="3120" spans="1:11" customFormat="1" ht="15.5" x14ac:dyDescent="0.35">
      <c r="A3120" s="88" t="s">
        <v>9742</v>
      </c>
      <c r="B3120" s="3" t="s">
        <v>3977</v>
      </c>
      <c r="C3120" s="694" t="s">
        <v>3991</v>
      </c>
      <c r="D3120" s="90"/>
      <c r="E3120" s="113"/>
      <c r="F3120" s="273">
        <v>47.27</v>
      </c>
      <c r="G3120" s="358" t="s">
        <v>141</v>
      </c>
      <c r="H3120" s="359" t="str">
        <f>IFERROR(IF(OR(#REF!,#REF!,#REF!),H$3*$F3120,""),"n/a")</f>
        <v>n/a</v>
      </c>
      <c r="I3120" s="359" t="str">
        <f>IFERROR(IF(OR(#REF!,#REF!,#REF!),I$3*$F3120,""),"n/a")</f>
        <v>n/a</v>
      </c>
      <c r="J3120" s="359" t="str">
        <f>IFERROR(IF(OR(#REF!,#REF!,#REF!),J$3*$F3120,""),"n/a")</f>
        <v>n/a</v>
      </c>
      <c r="K3120" s="359" t="str">
        <f>IFERROR(IF(OR(#REF!,#REF!,#REF!),K$3*$F3120,""),"n/a")</f>
        <v>n/a</v>
      </c>
    </row>
    <row r="3121" spans="1:11" customFormat="1" ht="15.5" x14ac:dyDescent="0.35">
      <c r="A3121" s="88"/>
      <c r="B3121" s="574" t="s">
        <v>3992</v>
      </c>
      <c r="C3121" s="695" t="s">
        <v>3993</v>
      </c>
      <c r="D3121" s="319"/>
      <c r="E3121" s="540" t="s">
        <v>141</v>
      </c>
      <c r="F3121" s="393">
        <v>47.27</v>
      </c>
      <c r="G3121" s="358" t="s">
        <v>141</v>
      </c>
      <c r="H3121" s="359" t="str">
        <f>IFERROR(IF(OR(#REF!,#REF!,#REF!),H$3*$F3121,""),"n/a")</f>
        <v>n/a</v>
      </c>
      <c r="I3121" s="359" t="str">
        <f>IFERROR(IF(OR(#REF!,#REF!,#REF!),I$3*$F3121,""),"n/a")</f>
        <v>n/a</v>
      </c>
      <c r="J3121" s="359" t="str">
        <f>IFERROR(IF(OR(#REF!,#REF!,#REF!),J$3*$F3121,""),"n/a")</f>
        <v>n/a</v>
      </c>
      <c r="K3121" s="359" t="str">
        <f>IFERROR(IF(OR(#REF!,#REF!,#REF!),K$3*$F3121,""),"n/a")</f>
        <v>n/a</v>
      </c>
    </row>
    <row r="3122" spans="1:11" customFormat="1" ht="16" thickBot="1" x14ac:dyDescent="0.4">
      <c r="A3122" s="606"/>
      <c r="B3122" s="565" t="s">
        <v>379</v>
      </c>
      <c r="C3122" s="696" t="s">
        <v>380</v>
      </c>
      <c r="D3122" s="519"/>
      <c r="E3122" s="544"/>
      <c r="F3122" s="344">
        <v>47.27</v>
      </c>
      <c r="G3122" s="358" t="s">
        <v>141</v>
      </c>
      <c r="H3122" s="359" t="str">
        <f>IFERROR(IF(OR(#REF!,#REF!,#REF!),H$3*$F3122,""),"n/a")</f>
        <v>n/a</v>
      </c>
      <c r="I3122" s="359" t="str">
        <f>IFERROR(IF(OR(#REF!,#REF!,#REF!),I$3*$F3122,""),"n/a")</f>
        <v>n/a</v>
      </c>
      <c r="J3122" s="359" t="str">
        <f>IFERROR(IF(OR(#REF!,#REF!,#REF!),J$3*$F3122,""),"n/a")</f>
        <v>n/a</v>
      </c>
      <c r="K3122" s="359" t="str">
        <f>IFERROR(IF(OR(#REF!,#REF!,#REF!),K$3*$F3122,""),"n/a")</f>
        <v>n/a</v>
      </c>
    </row>
    <row r="3123" spans="1:11" customFormat="1" ht="15.5" x14ac:dyDescent="0.35">
      <c r="A3123" s="507"/>
      <c r="B3123" s="16" t="s">
        <v>3994</v>
      </c>
      <c r="C3123" s="697" t="s">
        <v>3995</v>
      </c>
      <c r="D3123" s="527"/>
      <c r="E3123" s="542"/>
      <c r="F3123" s="276">
        <v>47.27</v>
      </c>
      <c r="G3123" s="358" t="s">
        <v>141</v>
      </c>
      <c r="H3123" s="359" t="str">
        <f>IFERROR(IF(OR(#REF!,#REF!,#REF!),H$3*$F3123,""),"n/a")</f>
        <v>n/a</v>
      </c>
      <c r="I3123" s="359" t="str">
        <f>IFERROR(IF(OR(#REF!,#REF!,#REF!),I$3*$F3123,""),"n/a")</f>
        <v>n/a</v>
      </c>
      <c r="J3123" s="359" t="str">
        <f>IFERROR(IF(OR(#REF!,#REF!,#REF!),J$3*$F3123,""),"n/a")</f>
        <v>n/a</v>
      </c>
      <c r="K3123" s="359" t="str">
        <f>IFERROR(IF(OR(#REF!,#REF!,#REF!),K$3*$F3123,""),"n/a")</f>
        <v>n/a</v>
      </c>
    </row>
    <row r="3124" spans="1:11" customFormat="1" ht="15.5" x14ac:dyDescent="0.35">
      <c r="A3124" s="89"/>
      <c r="B3124" s="574" t="s">
        <v>3981</v>
      </c>
      <c r="C3124" s="695" t="s">
        <v>3996</v>
      </c>
      <c r="D3124" s="320"/>
      <c r="E3124" s="320" t="s">
        <v>141</v>
      </c>
      <c r="F3124" s="393">
        <v>47.27</v>
      </c>
      <c r="G3124" s="358" t="s">
        <v>141</v>
      </c>
      <c r="H3124" s="359" t="str">
        <f>IFERROR(IF(OR(#REF!,#REF!,#REF!),H$3*$F3124,""),"n/a")</f>
        <v>n/a</v>
      </c>
      <c r="I3124" s="359" t="str">
        <f>IFERROR(IF(OR(#REF!,#REF!,#REF!),I$3*$F3124,""),"n/a")</f>
        <v>n/a</v>
      </c>
      <c r="J3124" s="359" t="str">
        <f>IFERROR(IF(OR(#REF!,#REF!,#REF!),J$3*$F3124,""),"n/a")</f>
        <v>n/a</v>
      </c>
      <c r="K3124" s="359" t="str">
        <f>IFERROR(IF(OR(#REF!,#REF!,#REF!),K$3*$F3124,""),"n/a")</f>
        <v>n/a</v>
      </c>
    </row>
    <row r="3125" spans="1:11" customFormat="1" ht="15.5" x14ac:dyDescent="0.35">
      <c r="A3125" s="88"/>
      <c r="B3125" s="574" t="s">
        <v>3980</v>
      </c>
      <c r="C3125" s="695" t="s">
        <v>3997</v>
      </c>
      <c r="D3125" s="320"/>
      <c r="E3125" s="320"/>
      <c r="F3125" s="393">
        <v>47.27</v>
      </c>
      <c r="G3125" s="358" t="s">
        <v>141</v>
      </c>
      <c r="H3125" s="359" t="str">
        <f>IFERROR(IF(OR(#REF!,#REF!,#REF!),H$3*$F3125,""),"n/a")</f>
        <v>n/a</v>
      </c>
      <c r="I3125" s="359" t="str">
        <f>IFERROR(IF(OR(#REF!,#REF!,#REF!),I$3*$F3125,""),"n/a")</f>
        <v>n/a</v>
      </c>
      <c r="J3125" s="359" t="str">
        <f>IFERROR(IF(OR(#REF!,#REF!,#REF!),J$3*$F3125,""),"n/a")</f>
        <v>n/a</v>
      </c>
      <c r="K3125" s="359" t="str">
        <f>IFERROR(IF(OR(#REF!,#REF!,#REF!),K$3*$F3125,""),"n/a")</f>
        <v>n/a</v>
      </c>
    </row>
    <row r="3126" spans="1:11" customFormat="1" ht="15.5" x14ac:dyDescent="0.35">
      <c r="A3126" s="88"/>
      <c r="B3126" s="574" t="s">
        <v>3998</v>
      </c>
      <c r="C3126" s="695" t="s">
        <v>3999</v>
      </c>
      <c r="D3126" s="320"/>
      <c r="E3126" s="320"/>
      <c r="F3126" s="393">
        <v>47.27</v>
      </c>
      <c r="G3126" s="358" t="s">
        <v>141</v>
      </c>
      <c r="H3126" s="359" t="str">
        <f>IFERROR(IF(OR(#REF!,#REF!,#REF!),H$3*$F3126,""),"n/a")</f>
        <v>n/a</v>
      </c>
      <c r="I3126" s="359" t="str">
        <f>IFERROR(IF(OR(#REF!,#REF!,#REF!),I$3*$F3126,""),"n/a")</f>
        <v>n/a</v>
      </c>
      <c r="J3126" s="359" t="str">
        <f>IFERROR(IF(OR(#REF!,#REF!,#REF!),J$3*$F3126,""),"n/a")</f>
        <v>n/a</v>
      </c>
      <c r="K3126" s="359" t="str">
        <f>IFERROR(IF(OR(#REF!,#REF!,#REF!),K$3*$F3126,""),"n/a")</f>
        <v>n/a</v>
      </c>
    </row>
    <row r="3127" spans="1:11" customFormat="1" ht="15.5" x14ac:dyDescent="0.35">
      <c r="A3127" s="88"/>
      <c r="B3127" s="221" t="s">
        <v>3979</v>
      </c>
      <c r="C3127" s="698" t="s">
        <v>4000</v>
      </c>
      <c r="D3127" s="248"/>
      <c r="E3127" s="248"/>
      <c r="F3127" s="274">
        <v>47.27</v>
      </c>
      <c r="G3127" s="358" t="s">
        <v>141</v>
      </c>
      <c r="H3127" s="359" t="str">
        <f>IFERROR(IF(OR(#REF!,#REF!,#REF!),H$3*$F3127,""),"n/a")</f>
        <v>n/a</v>
      </c>
      <c r="I3127" s="359" t="str">
        <f>IFERROR(IF(OR(#REF!,#REF!,#REF!),I$3*$F3127,""),"n/a")</f>
        <v>n/a</v>
      </c>
      <c r="J3127" s="359" t="str">
        <f>IFERROR(IF(OR(#REF!,#REF!,#REF!),J$3*$F3127,""),"n/a")</f>
        <v>n/a</v>
      </c>
      <c r="K3127" s="359" t="str">
        <f>IFERROR(IF(OR(#REF!,#REF!,#REF!),K$3*$F3127,""),"n/a")</f>
        <v>n/a</v>
      </c>
    </row>
    <row r="3128" spans="1:11" s="368" customFormat="1" ht="15.5" x14ac:dyDescent="0.35">
      <c r="A3128" s="491"/>
      <c r="B3128" s="574" t="s">
        <v>8253</v>
      </c>
      <c r="C3128" s="695" t="s">
        <v>7313</v>
      </c>
      <c r="D3128" s="320"/>
      <c r="E3128" s="320"/>
      <c r="F3128" s="331">
        <v>47.27</v>
      </c>
      <c r="G3128" s="358" t="s">
        <v>141</v>
      </c>
      <c r="H3128" s="359" t="str">
        <f>IFERROR(IF(OR(#REF!,#REF!,#REF!),H$3*$F3128,""),"n/a")</f>
        <v>n/a</v>
      </c>
      <c r="I3128" s="359" t="str">
        <f>IFERROR(IF(OR(#REF!,#REF!,#REF!),I$3*$F3128,""),"n/a")</f>
        <v>n/a</v>
      </c>
      <c r="J3128" s="359" t="str">
        <f>IFERROR(IF(OR(#REF!,#REF!,#REF!),J$3*$F3128,""),"n/a")</f>
        <v>n/a</v>
      </c>
      <c r="K3128" s="359" t="str">
        <f>IFERROR(IF(OR(#REF!,#REF!,#REF!),K$3*$F3128,""),"n/a")</f>
        <v>n/a</v>
      </c>
    </row>
    <row r="3129" spans="1:11" customFormat="1" ht="15.5" x14ac:dyDescent="0.35">
      <c r="A3129" s="88"/>
      <c r="B3129" s="3" t="s">
        <v>452</v>
      </c>
      <c r="C3129" s="694" t="s">
        <v>453</v>
      </c>
      <c r="D3129" s="90"/>
      <c r="E3129" s="90"/>
      <c r="F3129" s="273">
        <v>47.27</v>
      </c>
      <c r="G3129" s="358" t="s">
        <v>141</v>
      </c>
      <c r="H3129" s="359" t="str">
        <f>IFERROR(IF(OR(#REF!,#REF!,#REF!),H$3*$F3129,""),"n/a")</f>
        <v>n/a</v>
      </c>
      <c r="I3129" s="359" t="str">
        <f>IFERROR(IF(OR(#REF!,#REF!,#REF!),I$3*$F3129,""),"n/a")</f>
        <v>n/a</v>
      </c>
      <c r="J3129" s="359" t="str">
        <f>IFERROR(IF(OR(#REF!,#REF!,#REF!),J$3*$F3129,""),"n/a")</f>
        <v>n/a</v>
      </c>
      <c r="K3129" s="359" t="str">
        <f>IFERROR(IF(OR(#REF!,#REF!,#REF!),K$3*$F3129,""),"n/a")</f>
        <v>n/a</v>
      </c>
    </row>
    <row r="3130" spans="1:11" customFormat="1" ht="15.5" x14ac:dyDescent="0.35">
      <c r="A3130" s="88"/>
      <c r="B3130" s="574" t="s">
        <v>3984</v>
      </c>
      <c r="C3130" s="695" t="s">
        <v>4001</v>
      </c>
      <c r="D3130" s="319"/>
      <c r="E3130" s="319"/>
      <c r="F3130" s="393">
        <v>47.27</v>
      </c>
      <c r="G3130" s="358" t="s">
        <v>141</v>
      </c>
      <c r="H3130" s="359" t="str">
        <f>IFERROR(IF(OR(#REF!,#REF!,#REF!),H$3*$F3130,""),"n/a")</f>
        <v>n/a</v>
      </c>
      <c r="I3130" s="359" t="str">
        <f>IFERROR(IF(OR(#REF!,#REF!,#REF!),I$3*$F3130,""),"n/a")</f>
        <v>n/a</v>
      </c>
      <c r="J3130" s="359" t="str">
        <f>IFERROR(IF(OR(#REF!,#REF!,#REF!),J$3*$F3130,""),"n/a")</f>
        <v>n/a</v>
      </c>
      <c r="K3130" s="359" t="str">
        <f>IFERROR(IF(OR(#REF!,#REF!,#REF!),K$3*$F3130,""),"n/a")</f>
        <v>n/a</v>
      </c>
    </row>
    <row r="3131" spans="1:11" customFormat="1" ht="16" thickBot="1" x14ac:dyDescent="0.4">
      <c r="A3131" s="88"/>
      <c r="B3131" s="565" t="s">
        <v>3982</v>
      </c>
      <c r="C3131" s="696" t="s">
        <v>4002</v>
      </c>
      <c r="D3131" s="519"/>
      <c r="E3131" s="519"/>
      <c r="F3131" s="344">
        <v>47.27</v>
      </c>
      <c r="G3131" s="358" t="s">
        <v>141</v>
      </c>
      <c r="H3131" s="359" t="str">
        <f>IFERROR(IF(OR(#REF!,#REF!,#REF!),H$3*$F3131,""),"n/a")</f>
        <v>n/a</v>
      </c>
      <c r="I3131" s="359" t="str">
        <f>IFERROR(IF(OR(#REF!,#REF!,#REF!),I$3*$F3131,""),"n/a")</f>
        <v>n/a</v>
      </c>
      <c r="J3131" s="359" t="str">
        <f>IFERROR(IF(OR(#REF!,#REF!,#REF!),J$3*$F3131,""),"n/a")</f>
        <v>n/a</v>
      </c>
      <c r="K3131" s="359" t="str">
        <f>IFERROR(IF(OR(#REF!,#REF!,#REF!),K$3*$F3131,""),"n/a")</f>
        <v>n/a</v>
      </c>
    </row>
    <row r="3132" spans="1:11" customFormat="1" ht="15.5" x14ac:dyDescent="0.35">
      <c r="A3132" s="507"/>
      <c r="B3132" s="16" t="s">
        <v>3982</v>
      </c>
      <c r="C3132" s="697" t="s">
        <v>4002</v>
      </c>
      <c r="D3132" s="527"/>
      <c r="E3132" s="542"/>
      <c r="F3132" s="276">
        <v>47.27</v>
      </c>
      <c r="G3132" s="358" t="s">
        <v>141</v>
      </c>
      <c r="H3132" s="359" t="str">
        <f>IFERROR(IF(OR(#REF!,#REF!,#REF!),H$3*$F3132,""),"n/a")</f>
        <v>n/a</v>
      </c>
      <c r="I3132" s="359" t="str">
        <f>IFERROR(IF(OR(#REF!,#REF!,#REF!),I$3*$F3132,""),"n/a")</f>
        <v>n/a</v>
      </c>
      <c r="J3132" s="359" t="str">
        <f>IFERROR(IF(OR(#REF!,#REF!,#REF!),J$3*$F3132,""),"n/a")</f>
        <v>n/a</v>
      </c>
      <c r="K3132" s="359" t="str">
        <f>IFERROR(IF(OR(#REF!,#REF!,#REF!),K$3*$F3132,""),"n/a")</f>
        <v>n/a</v>
      </c>
    </row>
    <row r="3133" spans="1:11" customFormat="1" ht="15.5" x14ac:dyDescent="0.35">
      <c r="A3133" s="112"/>
      <c r="B3133" s="574" t="s">
        <v>3978</v>
      </c>
      <c r="C3133" s="679" t="s">
        <v>4003</v>
      </c>
      <c r="D3133" s="36"/>
      <c r="E3133" s="98"/>
      <c r="F3133" s="393">
        <v>47.27</v>
      </c>
      <c r="G3133" s="358" t="s">
        <v>141</v>
      </c>
      <c r="H3133" s="359" t="str">
        <f>IFERROR(IF(OR(#REF!,#REF!,#REF!),H$3*$F3133,""),"n/a")</f>
        <v>n/a</v>
      </c>
      <c r="I3133" s="359" t="str">
        <f>IFERROR(IF(OR(#REF!,#REF!,#REF!),I$3*$F3133,""),"n/a")</f>
        <v>n/a</v>
      </c>
      <c r="J3133" s="359" t="str">
        <f>IFERROR(IF(OR(#REF!,#REF!,#REF!),J$3*$F3133,""),"n/a")</f>
        <v>n/a</v>
      </c>
      <c r="K3133" s="359" t="str">
        <f>IFERROR(IF(OR(#REF!,#REF!,#REF!),K$3*$F3133,""),"n/a")</f>
        <v>n/a</v>
      </c>
    </row>
    <row r="3134" spans="1:11" customFormat="1" ht="15.5" x14ac:dyDescent="0.35">
      <c r="A3134" s="8"/>
      <c r="B3134" s="3" t="s">
        <v>3983</v>
      </c>
      <c r="C3134" s="110" t="s">
        <v>4010</v>
      </c>
      <c r="D3134" s="20"/>
      <c r="E3134" s="20"/>
      <c r="F3134" s="393">
        <v>47.27</v>
      </c>
      <c r="G3134" s="358" t="s">
        <v>141</v>
      </c>
      <c r="H3134" s="359" t="str">
        <f>IFERROR(IF(OR(#REF!,#REF!,#REF!),H$3*$F3134,""),"n/a")</f>
        <v>n/a</v>
      </c>
      <c r="I3134" s="359" t="str">
        <f>IFERROR(IF(OR(#REF!,#REF!,#REF!),I$3*$F3134,""),"n/a")</f>
        <v>n/a</v>
      </c>
      <c r="J3134" s="359" t="str">
        <f>IFERROR(IF(OR(#REF!,#REF!,#REF!),J$3*$F3134,""),"n/a")</f>
        <v>n/a</v>
      </c>
      <c r="K3134" s="359" t="str">
        <f>IFERROR(IF(OR(#REF!,#REF!,#REF!),K$3*$F3134,""),"n/a")</f>
        <v>n/a</v>
      </c>
    </row>
    <row r="3135" spans="1:11" customFormat="1" ht="15.5" x14ac:dyDescent="0.35">
      <c r="A3135" s="192"/>
      <c r="B3135" s="574" t="s">
        <v>3985</v>
      </c>
      <c r="C3135" s="193" t="s">
        <v>4004</v>
      </c>
      <c r="D3135" s="309"/>
      <c r="E3135" s="309"/>
      <c r="F3135" s="393">
        <v>47.27</v>
      </c>
      <c r="G3135" s="358" t="s">
        <v>141</v>
      </c>
      <c r="H3135" s="359" t="str">
        <f>IFERROR(IF(OR(#REF!,#REF!,#REF!),H$3*$F3135,""),"n/a")</f>
        <v>n/a</v>
      </c>
      <c r="I3135" s="359" t="str">
        <f>IFERROR(IF(OR(#REF!,#REF!,#REF!),I$3*$F3135,""),"n/a")</f>
        <v>n/a</v>
      </c>
      <c r="J3135" s="359" t="str">
        <f>IFERROR(IF(OR(#REF!,#REF!,#REF!),J$3*$F3135,""),"n/a")</f>
        <v>n/a</v>
      </c>
      <c r="K3135" s="359" t="str">
        <f>IFERROR(IF(OR(#REF!,#REF!,#REF!),K$3*$F3135,""),"n/a")</f>
        <v>n/a</v>
      </c>
    </row>
    <row r="3136" spans="1:11" customFormat="1" ht="15.5" x14ac:dyDescent="0.35">
      <c r="A3136" s="8"/>
      <c r="B3136" s="574" t="s">
        <v>4005</v>
      </c>
      <c r="C3136" s="193" t="s">
        <v>4006</v>
      </c>
      <c r="D3136" s="309"/>
      <c r="E3136" s="309"/>
      <c r="F3136" s="393">
        <v>47.27</v>
      </c>
      <c r="G3136" s="358" t="s">
        <v>141</v>
      </c>
      <c r="H3136" s="359" t="str">
        <f>IFERROR(IF(OR(#REF!,#REF!,#REF!),H$3*$F3136,""),"n/a")</f>
        <v>n/a</v>
      </c>
      <c r="I3136" s="359" t="str">
        <f>IFERROR(IF(OR(#REF!,#REF!,#REF!),I$3*$F3136,""),"n/a")</f>
        <v>n/a</v>
      </c>
      <c r="J3136" s="359" t="str">
        <f>IFERROR(IF(OR(#REF!,#REF!,#REF!),J$3*$F3136,""),"n/a")</f>
        <v>n/a</v>
      </c>
      <c r="K3136" s="359" t="str">
        <f>IFERROR(IF(OR(#REF!,#REF!,#REF!),K$3*$F3136,""),"n/a")</f>
        <v>n/a</v>
      </c>
    </row>
    <row r="3137" spans="1:11" customFormat="1" ht="15.5" x14ac:dyDescent="0.35">
      <c r="A3137" s="8"/>
      <c r="B3137" s="574" t="s">
        <v>3986</v>
      </c>
      <c r="C3137" s="193" t="s">
        <v>4007</v>
      </c>
      <c r="D3137" s="309"/>
      <c r="E3137" s="309"/>
      <c r="F3137" s="393">
        <v>47.27</v>
      </c>
      <c r="G3137" s="358" t="s">
        <v>141</v>
      </c>
      <c r="H3137" s="359" t="str">
        <f>IFERROR(IF(OR(#REF!,#REF!,#REF!),H$3*$F3137,""),"n/a")</f>
        <v>n/a</v>
      </c>
      <c r="I3137" s="359" t="str">
        <f>IFERROR(IF(OR(#REF!,#REF!,#REF!),I$3*$F3137,""),"n/a")</f>
        <v>n/a</v>
      </c>
      <c r="J3137" s="359" t="str">
        <f>IFERROR(IF(OR(#REF!,#REF!,#REF!),J$3*$F3137,""),"n/a")</f>
        <v>n/a</v>
      </c>
      <c r="K3137" s="359" t="str">
        <f>IFERROR(IF(OR(#REF!,#REF!,#REF!),K$3*$F3137,""),"n/a")</f>
        <v>n/a</v>
      </c>
    </row>
    <row r="3138" spans="1:11" customFormat="1" ht="15.5" x14ac:dyDescent="0.35">
      <c r="A3138" s="8"/>
      <c r="B3138" s="221" t="s">
        <v>452</v>
      </c>
      <c r="C3138" s="247" t="s">
        <v>453</v>
      </c>
      <c r="D3138" s="222"/>
      <c r="E3138" s="222"/>
      <c r="F3138" s="274">
        <v>47.27</v>
      </c>
      <c r="G3138" s="358" t="s">
        <v>141</v>
      </c>
      <c r="H3138" s="359" t="str">
        <f>IFERROR(IF(OR(#REF!,#REF!,#REF!),H$3*$F3138,""),"n/a")</f>
        <v>n/a</v>
      </c>
      <c r="I3138" s="359" t="str">
        <f>IFERROR(IF(OR(#REF!,#REF!,#REF!),I$3*$F3138,""),"n/a")</f>
        <v>n/a</v>
      </c>
      <c r="J3138" s="359" t="str">
        <f>IFERROR(IF(OR(#REF!,#REF!,#REF!),J$3*$F3138,""),"n/a")</f>
        <v>n/a</v>
      </c>
      <c r="K3138" s="359" t="str">
        <f>IFERROR(IF(OR(#REF!,#REF!,#REF!),K$3*$F3138,""),"n/a")</f>
        <v>n/a</v>
      </c>
    </row>
    <row r="3139" spans="1:11" s="368" customFormat="1" ht="15.5" x14ac:dyDescent="0.35">
      <c r="A3139" s="491" t="s">
        <v>9743</v>
      </c>
      <c r="B3139" s="740" t="s">
        <v>512</v>
      </c>
      <c r="C3139" s="660" t="s">
        <v>513</v>
      </c>
      <c r="D3139" s="324"/>
      <c r="E3139" s="324"/>
      <c r="F3139" s="547">
        <v>38.950000000000003</v>
      </c>
      <c r="G3139" s="358" t="s">
        <v>141</v>
      </c>
      <c r="H3139" s="359" t="str">
        <f>IFERROR(IF(OR(#REF!,#REF!,#REF!),H$3*$F3139,""),"n/a")</f>
        <v>n/a</v>
      </c>
      <c r="I3139" s="359" t="str">
        <f>IFERROR(IF(OR(#REF!,#REF!,#REF!),I$3*$F3139,""),"n/a")</f>
        <v>n/a</v>
      </c>
      <c r="J3139" s="359" t="str">
        <f>IFERROR(IF(OR(#REF!,#REF!,#REF!),J$3*$F3139,""),"n/a")</f>
        <v>n/a</v>
      </c>
      <c r="K3139" s="359" t="str">
        <f>IFERROR(IF(OR(#REF!,#REF!,#REF!),K$3*$F3139,""),"n/a")</f>
        <v>n/a</v>
      </c>
    </row>
    <row r="3140" spans="1:11" customFormat="1" ht="15.5" x14ac:dyDescent="0.35">
      <c r="A3140" s="88"/>
      <c r="B3140" s="174" t="s">
        <v>4008</v>
      </c>
      <c r="C3140" s="667" t="s">
        <v>4009</v>
      </c>
      <c r="D3140" s="160"/>
      <c r="E3140" s="160"/>
      <c r="F3140" s="288">
        <v>38.950000000000003</v>
      </c>
      <c r="G3140" s="358" t="s">
        <v>141</v>
      </c>
      <c r="H3140" s="359" t="str">
        <f>IFERROR(IF(OR(#REF!,#REF!,#REF!),H$3*$F3140,""),"n/a")</f>
        <v>n/a</v>
      </c>
      <c r="I3140" s="359" t="str">
        <f>IFERROR(IF(OR(#REF!,#REF!,#REF!),I$3*$F3140,""),"n/a")</f>
        <v>n/a</v>
      </c>
      <c r="J3140" s="359" t="str">
        <f>IFERROR(IF(OR(#REF!,#REF!,#REF!),J$3*$F3140,""),"n/a")</f>
        <v>n/a</v>
      </c>
      <c r="K3140" s="359" t="str">
        <f>IFERROR(IF(OR(#REF!,#REF!,#REF!),K$3*$F3140,""),"n/a")</f>
        <v>n/a</v>
      </c>
    </row>
    <row r="3141" spans="1:11" customFormat="1" ht="15.5" x14ac:dyDescent="0.35">
      <c r="A3141" s="8"/>
      <c r="B3141" s="740" t="s">
        <v>512</v>
      </c>
      <c r="C3141" s="660" t="s">
        <v>513</v>
      </c>
      <c r="D3141" s="324"/>
      <c r="E3141" s="324"/>
      <c r="F3141" s="396">
        <v>38.950000000000003</v>
      </c>
      <c r="G3141" s="358" t="s">
        <v>141</v>
      </c>
      <c r="H3141" s="359" t="str">
        <f>IFERROR(IF(OR(#REF!,#REF!,#REF!),H$3*$F3141,""),"n/a")</f>
        <v>n/a</v>
      </c>
      <c r="I3141" s="359" t="str">
        <f>IFERROR(IF(OR(#REF!,#REF!,#REF!),I$3*$F3141,""),"n/a")</f>
        <v>n/a</v>
      </c>
      <c r="J3141" s="359" t="str">
        <f>IFERROR(IF(OR(#REF!,#REF!,#REF!),J$3*$F3141,""),"n/a")</f>
        <v>n/a</v>
      </c>
      <c r="K3141" s="359" t="str">
        <f>IFERROR(IF(OR(#REF!,#REF!,#REF!),K$3*$F3141,""),"n/a")</f>
        <v>n/a</v>
      </c>
    </row>
    <row r="3142" spans="1:11" customFormat="1" ht="16" thickBot="1" x14ac:dyDescent="0.4">
      <c r="A3142" s="8" t="s">
        <v>9744</v>
      </c>
      <c r="B3142" s="752" t="s">
        <v>3977</v>
      </c>
      <c r="C3142" s="666" t="s">
        <v>4011</v>
      </c>
      <c r="D3142" s="386"/>
      <c r="E3142" s="386"/>
      <c r="F3142" s="344">
        <v>16.600000000000001</v>
      </c>
      <c r="G3142" s="358" t="s">
        <v>141</v>
      </c>
      <c r="H3142" s="359" t="str">
        <f>IFERROR(IF(OR(#REF!,#REF!,#REF!),H$3*$F3142,""),"n/a")</f>
        <v>n/a</v>
      </c>
      <c r="I3142" s="359" t="str">
        <f>IFERROR(IF(OR(#REF!,#REF!,#REF!),I$3*$F3142,""),"n/a")</f>
        <v>n/a</v>
      </c>
      <c r="J3142" s="359" t="str">
        <f>IFERROR(IF(OR(#REF!,#REF!,#REF!),J$3*$F3142,""),"n/a")</f>
        <v>n/a</v>
      </c>
      <c r="K3142" s="359" t="str">
        <f>IFERROR(IF(OR(#REF!,#REF!,#REF!),K$3*$F3142,""),"n/a")</f>
        <v>n/a</v>
      </c>
    </row>
    <row r="3143" spans="1:11" customFormat="1" ht="15.5" x14ac:dyDescent="0.35">
      <c r="A3143" s="81"/>
      <c r="B3143" s="16" t="s">
        <v>358</v>
      </c>
      <c r="C3143" s="676" t="s">
        <v>359</v>
      </c>
      <c r="D3143" s="35"/>
      <c r="E3143" s="58"/>
      <c r="F3143" s="276">
        <v>16.600000000000001</v>
      </c>
      <c r="G3143" s="358" t="s">
        <v>141</v>
      </c>
      <c r="H3143" s="359" t="str">
        <f>IFERROR(IF(OR(#REF!,#REF!,#REF!),H$3*$F3143,""),"n/a")</f>
        <v>n/a</v>
      </c>
      <c r="I3143" s="359" t="str">
        <f>IFERROR(IF(OR(#REF!,#REF!,#REF!),I$3*$F3143,""),"n/a")</f>
        <v>n/a</v>
      </c>
      <c r="J3143" s="359" t="str">
        <f>IFERROR(IF(OR(#REF!,#REF!,#REF!),J$3*$F3143,""),"n/a")</f>
        <v>n/a</v>
      </c>
      <c r="K3143" s="359" t="str">
        <f>IFERROR(IF(OR(#REF!,#REF!,#REF!),K$3*$F3143,""),"n/a")</f>
        <v>n/a</v>
      </c>
    </row>
    <row r="3144" spans="1:11" customFormat="1" ht="15.5" x14ac:dyDescent="0.35">
      <c r="A3144" s="13"/>
      <c r="B3144" s="574" t="s">
        <v>497</v>
      </c>
      <c r="C3144" s="677" t="s">
        <v>498</v>
      </c>
      <c r="D3144" s="32"/>
      <c r="E3144" s="59"/>
      <c r="F3144" s="393">
        <v>16.600000000000001</v>
      </c>
      <c r="G3144" s="358" t="s">
        <v>141</v>
      </c>
      <c r="H3144" s="359" t="str">
        <f>IFERROR(IF(OR(#REF!,#REF!,#REF!),H$3*$F3144,""),"n/a")</f>
        <v>n/a</v>
      </c>
      <c r="I3144" s="359" t="str">
        <f>IFERROR(IF(OR(#REF!,#REF!,#REF!),I$3*$F3144,""),"n/a")</f>
        <v>n/a</v>
      </c>
      <c r="J3144" s="359" t="str">
        <f>IFERROR(IF(OR(#REF!,#REF!,#REF!),J$3*$F3144,""),"n/a")</f>
        <v>n/a</v>
      </c>
      <c r="K3144" s="359" t="str">
        <f>IFERROR(IF(OR(#REF!,#REF!,#REF!),K$3*$F3144,""),"n/a")</f>
        <v>n/a</v>
      </c>
    </row>
    <row r="3145" spans="1:11" customFormat="1" ht="15.5" x14ac:dyDescent="0.35">
      <c r="A3145" s="8"/>
      <c r="B3145" s="574" t="s">
        <v>397</v>
      </c>
      <c r="C3145" s="193" t="s">
        <v>398</v>
      </c>
      <c r="D3145" s="309"/>
      <c r="E3145" s="309"/>
      <c r="F3145" s="393">
        <v>16.600000000000001</v>
      </c>
      <c r="G3145" s="358" t="s">
        <v>141</v>
      </c>
      <c r="H3145" s="359" t="str">
        <f>IFERROR(IF(OR(#REF!,#REF!,#REF!),H$3*$F3145,""),"n/a")</f>
        <v>n/a</v>
      </c>
      <c r="I3145" s="359" t="str">
        <f>IFERROR(IF(OR(#REF!,#REF!,#REF!),I$3*$F3145,""),"n/a")</f>
        <v>n/a</v>
      </c>
      <c r="J3145" s="359" t="str">
        <f>IFERROR(IF(OR(#REF!,#REF!,#REF!),J$3*$F3145,""),"n/a")</f>
        <v>n/a</v>
      </c>
      <c r="K3145" s="359" t="str">
        <f>IFERROR(IF(OR(#REF!,#REF!,#REF!),K$3*$F3145,""),"n/a")</f>
        <v>n/a</v>
      </c>
    </row>
    <row r="3146" spans="1:11" customFormat="1" ht="15.5" x14ac:dyDescent="0.35">
      <c r="A3146" s="8"/>
      <c r="B3146" s="574" t="s">
        <v>419</v>
      </c>
      <c r="C3146" s="193" t="s">
        <v>420</v>
      </c>
      <c r="D3146" s="309"/>
      <c r="E3146" s="309"/>
      <c r="F3146" s="393">
        <v>16.600000000000001</v>
      </c>
      <c r="G3146" s="358" t="s">
        <v>141</v>
      </c>
      <c r="H3146" s="359" t="str">
        <f>IFERROR(IF(OR(#REF!,#REF!,#REF!),H$3*$F3146,""),"n/a")</f>
        <v>n/a</v>
      </c>
      <c r="I3146" s="359" t="str">
        <f>IFERROR(IF(OR(#REF!,#REF!,#REF!),I$3*$F3146,""),"n/a")</f>
        <v>n/a</v>
      </c>
      <c r="J3146" s="359" t="str">
        <f>IFERROR(IF(OR(#REF!,#REF!,#REF!),J$3*$F3146,""),"n/a")</f>
        <v>n/a</v>
      </c>
      <c r="K3146" s="359" t="str">
        <f>IFERROR(IF(OR(#REF!,#REF!,#REF!),K$3*$F3146,""),"n/a")</f>
        <v>n/a</v>
      </c>
    </row>
    <row r="3147" spans="1:11" customFormat="1" ht="15.5" x14ac:dyDescent="0.35">
      <c r="A3147" s="8"/>
      <c r="B3147" s="574" t="s">
        <v>4012</v>
      </c>
      <c r="C3147" s="193" t="s">
        <v>4013</v>
      </c>
      <c r="D3147" s="309"/>
      <c r="E3147" s="309"/>
      <c r="F3147" s="393">
        <v>16.600000000000001</v>
      </c>
      <c r="G3147" s="358" t="s">
        <v>141</v>
      </c>
      <c r="H3147" s="359" t="str">
        <f>IFERROR(IF(OR(#REF!,#REF!,#REF!),H$3*$F3147,""),"n/a")</f>
        <v>n/a</v>
      </c>
      <c r="I3147" s="359" t="str">
        <f>IFERROR(IF(OR(#REF!,#REF!,#REF!),I$3*$F3147,""),"n/a")</f>
        <v>n/a</v>
      </c>
      <c r="J3147" s="359" t="str">
        <f>IFERROR(IF(OR(#REF!,#REF!,#REF!),J$3*$F3147,""),"n/a")</f>
        <v>n/a</v>
      </c>
      <c r="K3147" s="359" t="str">
        <f>IFERROR(IF(OR(#REF!,#REF!,#REF!),K$3*$F3147,""),"n/a")</f>
        <v>n/a</v>
      </c>
    </row>
    <row r="3148" spans="1:11" customFormat="1" ht="15.5" x14ac:dyDescent="0.35">
      <c r="A3148" s="8"/>
      <c r="B3148" s="221" t="s">
        <v>233</v>
      </c>
      <c r="C3148" s="247" t="s">
        <v>234</v>
      </c>
      <c r="D3148" s="222"/>
      <c r="E3148" s="222"/>
      <c r="F3148" s="274">
        <v>16.600000000000001</v>
      </c>
      <c r="G3148" s="358" t="s">
        <v>141</v>
      </c>
      <c r="H3148" s="359" t="str">
        <f>IFERROR(IF(OR(#REF!,#REF!,#REF!),H$3*$F3148,""),"n/a")</f>
        <v>n/a</v>
      </c>
      <c r="I3148" s="359" t="str">
        <f>IFERROR(IF(OR(#REF!,#REF!,#REF!),I$3*$F3148,""),"n/a")</f>
        <v>n/a</v>
      </c>
      <c r="J3148" s="359" t="str">
        <f>IFERROR(IF(OR(#REF!,#REF!,#REF!),J$3*$F3148,""),"n/a")</f>
        <v>n/a</v>
      </c>
      <c r="K3148" s="359" t="str">
        <f>IFERROR(IF(OR(#REF!,#REF!,#REF!),K$3*$F3148,""),"n/a")</f>
        <v>n/a</v>
      </c>
    </row>
    <row r="3149" spans="1:11" s="368" customFormat="1" ht="15.5" x14ac:dyDescent="0.35">
      <c r="A3149" s="249"/>
      <c r="B3149" s="574" t="s">
        <v>410</v>
      </c>
      <c r="C3149" s="193" t="s">
        <v>411</v>
      </c>
      <c r="D3149" s="309"/>
      <c r="E3149" s="309"/>
      <c r="F3149" s="547">
        <v>16.600000000000001</v>
      </c>
      <c r="G3149" s="358" t="s">
        <v>141</v>
      </c>
      <c r="H3149" s="359" t="str">
        <f>IFERROR(IF(OR(#REF!,#REF!,#REF!),H$3*$F3149,""),"n/a")</f>
        <v>n/a</v>
      </c>
      <c r="I3149" s="359" t="str">
        <f>IFERROR(IF(OR(#REF!,#REF!,#REF!),I$3*$F3149,""),"n/a")</f>
        <v>n/a</v>
      </c>
      <c r="J3149" s="359" t="str">
        <f>IFERROR(IF(OR(#REF!,#REF!,#REF!),J$3*$F3149,""),"n/a")</f>
        <v>n/a</v>
      </c>
      <c r="K3149" s="359" t="str">
        <f>IFERROR(IF(OR(#REF!,#REF!,#REF!),K$3*$F3149,""),"n/a")</f>
        <v>n/a</v>
      </c>
    </row>
    <row r="3150" spans="1:11" customFormat="1" ht="15.5" x14ac:dyDescent="0.35">
      <c r="A3150" s="8"/>
      <c r="B3150" s="3" t="s">
        <v>846</v>
      </c>
      <c r="C3150" s="110" t="s">
        <v>847</v>
      </c>
      <c r="D3150" s="20"/>
      <c r="E3150" s="20"/>
      <c r="F3150" s="273">
        <v>16.600000000000001</v>
      </c>
      <c r="G3150" s="358" t="s">
        <v>141</v>
      </c>
      <c r="H3150" s="359" t="str">
        <f>IFERROR(IF(OR(#REF!,#REF!,#REF!),H$3*$F3150,""),"n/a")</f>
        <v>n/a</v>
      </c>
      <c r="I3150" s="359" t="str">
        <f>IFERROR(IF(OR(#REF!,#REF!,#REF!),I$3*$F3150,""),"n/a")</f>
        <v>n/a</v>
      </c>
      <c r="J3150" s="359" t="str">
        <f>IFERROR(IF(OR(#REF!,#REF!,#REF!),J$3*$F3150,""),"n/a")</f>
        <v>n/a</v>
      </c>
      <c r="K3150" s="359" t="str">
        <f>IFERROR(IF(OR(#REF!,#REF!,#REF!),K$3*$F3150,""),"n/a")</f>
        <v>n/a</v>
      </c>
    </row>
    <row r="3151" spans="1:11" customFormat="1" ht="15.5" x14ac:dyDescent="0.35">
      <c r="A3151" s="8"/>
      <c r="B3151" s="574" t="s">
        <v>514</v>
      </c>
      <c r="C3151" s="193" t="s">
        <v>515</v>
      </c>
      <c r="D3151" s="309"/>
      <c r="E3151" s="309"/>
      <c r="F3151" s="393">
        <v>16.600000000000001</v>
      </c>
      <c r="G3151" s="358" t="s">
        <v>141</v>
      </c>
      <c r="H3151" s="359" t="str">
        <f>IFERROR(IF(OR(#REF!,#REF!,#REF!),H$3*$F3151,""),"n/a")</f>
        <v>n/a</v>
      </c>
      <c r="I3151" s="359" t="str">
        <f>IFERROR(IF(OR(#REF!,#REF!,#REF!),I$3*$F3151,""),"n/a")</f>
        <v>n/a</v>
      </c>
      <c r="J3151" s="359" t="str">
        <f>IFERROR(IF(OR(#REF!,#REF!,#REF!),J$3*$F3151,""),"n/a")</f>
        <v>n/a</v>
      </c>
      <c r="K3151" s="359" t="str">
        <f>IFERROR(IF(OR(#REF!,#REF!,#REF!),K$3*$F3151,""),"n/a")</f>
        <v>n/a</v>
      </c>
    </row>
    <row r="3152" spans="1:11" customFormat="1" ht="16" thickBot="1" x14ac:dyDescent="0.4">
      <c r="A3152" s="8"/>
      <c r="B3152" s="565" t="s">
        <v>528</v>
      </c>
      <c r="C3152" s="391" t="s">
        <v>529</v>
      </c>
      <c r="D3152" s="386"/>
      <c r="E3152" s="386"/>
      <c r="F3152" s="344">
        <v>16.600000000000001</v>
      </c>
      <c r="G3152" s="358" t="s">
        <v>141</v>
      </c>
      <c r="H3152" s="359" t="str">
        <f>IFERROR(IF(OR(#REF!,#REF!,#REF!),H$3*$F3152,""),"n/a")</f>
        <v>n/a</v>
      </c>
      <c r="I3152" s="359" t="str">
        <f>IFERROR(IF(OR(#REF!,#REF!,#REF!),I$3*$F3152,""),"n/a")</f>
        <v>n/a</v>
      </c>
      <c r="J3152" s="359" t="str">
        <f>IFERROR(IF(OR(#REF!,#REF!,#REF!),J$3*$F3152,""),"n/a")</f>
        <v>n/a</v>
      </c>
      <c r="K3152" s="359" t="str">
        <f>IFERROR(IF(OR(#REF!,#REF!,#REF!),K$3*$F3152,""),"n/a")</f>
        <v>n/a</v>
      </c>
    </row>
    <row r="3153" spans="1:11" customFormat="1" ht="15.5" x14ac:dyDescent="0.35">
      <c r="A3153" s="71" t="s">
        <v>9745</v>
      </c>
      <c r="B3153" s="16" t="s">
        <v>8255</v>
      </c>
      <c r="C3153" s="108" t="s">
        <v>8256</v>
      </c>
      <c r="D3153" s="18"/>
      <c r="E3153" s="18"/>
      <c r="F3153" s="276">
        <v>723</v>
      </c>
      <c r="G3153" s="358" t="s">
        <v>141</v>
      </c>
      <c r="H3153" s="359" t="str">
        <f>IFERROR(IF(OR(#REF!,#REF!,#REF!),H$3*$F3153,""),"n/a")</f>
        <v>n/a</v>
      </c>
      <c r="I3153" s="359" t="str">
        <f>IFERROR(IF(OR(#REF!,#REF!,#REF!),I$3*$F3153,""),"n/a")</f>
        <v>n/a</v>
      </c>
      <c r="J3153" s="359" t="str">
        <f>IFERROR(IF(OR(#REF!,#REF!,#REF!),J$3*$F3153,""),"n/a")</f>
        <v>n/a</v>
      </c>
      <c r="K3153" s="359" t="str">
        <f>IFERROR(IF(OR(#REF!,#REF!,#REF!),K$3*$F3153,""),"n/a")</f>
        <v>n/a</v>
      </c>
    </row>
    <row r="3154" spans="1:11" customFormat="1" ht="15.5" x14ac:dyDescent="0.35">
      <c r="A3154" s="373"/>
      <c r="B3154" s="574" t="s">
        <v>4014</v>
      </c>
      <c r="C3154" s="193" t="s">
        <v>4015</v>
      </c>
      <c r="D3154" s="309"/>
      <c r="E3154" s="309"/>
      <c r="F3154" s="393">
        <v>741.07</v>
      </c>
      <c r="G3154" s="358" t="s">
        <v>141</v>
      </c>
      <c r="H3154" s="359" t="str">
        <f>IFERROR(IF(OR(#REF!,#REF!,#REF!),H$3*$F3154,""),"n/a")</f>
        <v>n/a</v>
      </c>
      <c r="I3154" s="359" t="str">
        <f>IFERROR(IF(OR(#REF!,#REF!,#REF!),I$3*$F3154,""),"n/a")</f>
        <v>n/a</v>
      </c>
      <c r="J3154" s="359" t="str">
        <f>IFERROR(IF(OR(#REF!,#REF!,#REF!),J$3*$F3154,""),"n/a")</f>
        <v>n/a</v>
      </c>
      <c r="K3154" s="359" t="str">
        <f>IFERROR(IF(OR(#REF!,#REF!,#REF!),K$3*$F3154,""),"n/a")</f>
        <v>n/a</v>
      </c>
    </row>
    <row r="3155" spans="1:11" customFormat="1" ht="31" x14ac:dyDescent="0.35">
      <c r="A3155" s="8"/>
      <c r="B3155" s="574" t="s">
        <v>8257</v>
      </c>
      <c r="C3155" s="193" t="s">
        <v>7235</v>
      </c>
      <c r="D3155" s="309"/>
      <c r="E3155" s="309"/>
      <c r="F3155" s="393">
        <v>741.07</v>
      </c>
      <c r="G3155" s="358" t="s">
        <v>141</v>
      </c>
      <c r="H3155" s="359" t="str">
        <f>IFERROR(IF(OR(#REF!,#REF!,#REF!),H$3*$F3155,""),"n/a")</f>
        <v>n/a</v>
      </c>
      <c r="I3155" s="359" t="str">
        <f>IFERROR(IF(OR(#REF!,#REF!,#REF!),I$3*$F3155,""),"n/a")</f>
        <v>n/a</v>
      </c>
      <c r="J3155" s="359" t="str">
        <f>IFERROR(IF(OR(#REF!,#REF!,#REF!),J$3*$F3155,""),"n/a")</f>
        <v>n/a</v>
      </c>
      <c r="K3155" s="359" t="str">
        <f>IFERROR(IF(OR(#REF!,#REF!,#REF!),K$3*$F3155,""),"n/a")</f>
        <v>n/a</v>
      </c>
    </row>
    <row r="3156" spans="1:11" customFormat="1" ht="15.5" x14ac:dyDescent="0.35">
      <c r="A3156" s="8"/>
      <c r="B3156" s="574" t="s">
        <v>4016</v>
      </c>
      <c r="C3156" s="193" t="s">
        <v>4017</v>
      </c>
      <c r="D3156" s="309"/>
      <c r="E3156" s="309"/>
      <c r="F3156" s="393">
        <v>741.07</v>
      </c>
      <c r="G3156" s="358" t="s">
        <v>141</v>
      </c>
      <c r="H3156" s="359" t="str">
        <f>IFERROR(IF(OR(#REF!,#REF!,#REF!),H$3*$F3156,""),"n/a")</f>
        <v>n/a</v>
      </c>
      <c r="I3156" s="359" t="str">
        <f>IFERROR(IF(OR(#REF!,#REF!,#REF!),I$3*$F3156,""),"n/a")</f>
        <v>n/a</v>
      </c>
      <c r="J3156" s="359" t="str">
        <f>IFERROR(IF(OR(#REF!,#REF!,#REF!),J$3*$F3156,""),"n/a")</f>
        <v>n/a</v>
      </c>
      <c r="K3156" s="359" t="str">
        <f>IFERROR(IF(OR(#REF!,#REF!,#REF!),K$3*$F3156,""),"n/a")</f>
        <v>n/a</v>
      </c>
    </row>
    <row r="3157" spans="1:11" customFormat="1" ht="15.5" x14ac:dyDescent="0.35">
      <c r="A3157" s="8" t="s">
        <v>9746</v>
      </c>
      <c r="B3157" s="574" t="s">
        <v>8254</v>
      </c>
      <c r="C3157" s="193" t="s">
        <v>8258</v>
      </c>
      <c r="D3157" s="309"/>
      <c r="E3157" s="309"/>
      <c r="F3157" s="393">
        <v>557.28</v>
      </c>
      <c r="G3157" s="358" t="s">
        <v>141</v>
      </c>
      <c r="H3157" s="359" t="str">
        <f>IFERROR(IF(OR(#REF!,#REF!,#REF!),H$3*$F3157,""),"n/a")</f>
        <v>n/a</v>
      </c>
      <c r="I3157" s="359" t="str">
        <f>IFERROR(IF(OR(#REF!,#REF!,#REF!),I$3*$F3157,""),"n/a")</f>
        <v>n/a</v>
      </c>
      <c r="J3157" s="359" t="str">
        <f>IFERROR(IF(OR(#REF!,#REF!,#REF!),J$3*$F3157,""),"n/a")</f>
        <v>n/a</v>
      </c>
      <c r="K3157" s="359" t="str">
        <f>IFERROR(IF(OR(#REF!,#REF!,#REF!),K$3*$F3157,""),"n/a")</f>
        <v>n/a</v>
      </c>
    </row>
    <row r="3158" spans="1:11" customFormat="1" ht="15.5" x14ac:dyDescent="0.35">
      <c r="A3158" s="8" t="s">
        <v>9747</v>
      </c>
      <c r="B3158" s="221" t="s">
        <v>8259</v>
      </c>
      <c r="C3158" s="247" t="s">
        <v>8260</v>
      </c>
      <c r="D3158" s="222"/>
      <c r="E3158" s="222"/>
      <c r="F3158" s="274">
        <v>145.29</v>
      </c>
      <c r="G3158" s="358" t="s">
        <v>141</v>
      </c>
      <c r="H3158" s="359" t="str">
        <f>IFERROR(IF(OR(#REF!,#REF!,#REF!),H$3*$F3158,""),"n/a")</f>
        <v>n/a</v>
      </c>
      <c r="I3158" s="359" t="str">
        <f>IFERROR(IF(OR(#REF!,#REF!,#REF!),I$3*$F3158,""),"n/a")</f>
        <v>n/a</v>
      </c>
      <c r="J3158" s="359" t="str">
        <f>IFERROR(IF(OR(#REF!,#REF!,#REF!),J$3*$F3158,""),"n/a")</f>
        <v>n/a</v>
      </c>
      <c r="K3158" s="359" t="str">
        <f>IFERROR(IF(OR(#REF!,#REF!,#REF!),K$3*$F3158,""),"n/a")</f>
        <v>n/a</v>
      </c>
    </row>
    <row r="3159" spans="1:11" s="368" customFormat="1" ht="15.5" x14ac:dyDescent="0.35">
      <c r="A3159" s="249"/>
      <c r="B3159" s="574" t="s">
        <v>8261</v>
      </c>
      <c r="C3159" s="193" t="s">
        <v>7398</v>
      </c>
      <c r="D3159" s="309"/>
      <c r="E3159" s="309"/>
      <c r="F3159" s="331">
        <v>145.29</v>
      </c>
      <c r="G3159" s="358" t="s">
        <v>141</v>
      </c>
      <c r="H3159" s="359" t="str">
        <f>IFERROR(IF(OR(#REF!,#REF!,#REF!),H$3*$F3159,""),"n/a")</f>
        <v>n/a</v>
      </c>
      <c r="I3159" s="359" t="str">
        <f>IFERROR(IF(OR(#REF!,#REF!,#REF!),I$3*$F3159,""),"n/a")</f>
        <v>n/a</v>
      </c>
      <c r="J3159" s="359" t="str">
        <f>IFERROR(IF(OR(#REF!,#REF!,#REF!),J$3*$F3159,""),"n/a")</f>
        <v>n/a</v>
      </c>
      <c r="K3159" s="359" t="str">
        <f>IFERROR(IF(OR(#REF!,#REF!,#REF!),K$3*$F3159,""),"n/a")</f>
        <v>n/a</v>
      </c>
    </row>
    <row r="3160" spans="1:11" customFormat="1" ht="15.5" x14ac:dyDescent="0.35">
      <c r="A3160" s="88" t="s">
        <v>9748</v>
      </c>
      <c r="B3160" s="574" t="s">
        <v>4028</v>
      </c>
      <c r="C3160" s="695" t="s">
        <v>4029</v>
      </c>
      <c r="D3160" s="320"/>
      <c r="E3160" s="320"/>
      <c r="F3160" s="393">
        <v>264.64999999999998</v>
      </c>
      <c r="G3160" s="358" t="s">
        <v>141</v>
      </c>
      <c r="H3160" s="359" t="str">
        <f>IFERROR(IF(OR(#REF!,#REF!,#REF!),H$3*$F3160,""),"n/a")</f>
        <v>n/a</v>
      </c>
      <c r="I3160" s="359" t="str">
        <f>IFERROR(IF(OR(#REF!,#REF!,#REF!),I$3*$F3160,""),"n/a")</f>
        <v>n/a</v>
      </c>
      <c r="J3160" s="359" t="str">
        <f>IFERROR(IF(OR(#REF!,#REF!,#REF!),J$3*$F3160,""),"n/a")</f>
        <v>n/a</v>
      </c>
      <c r="K3160" s="359" t="str">
        <f>IFERROR(IF(OR(#REF!,#REF!,#REF!),K$3*$F3160,""),"n/a")</f>
        <v>n/a</v>
      </c>
    </row>
    <row r="3161" spans="1:11" customFormat="1" ht="15.5" x14ac:dyDescent="0.35">
      <c r="A3161" s="88"/>
      <c r="B3161" s="574" t="s">
        <v>4018</v>
      </c>
      <c r="C3161" s="699" t="s">
        <v>4030</v>
      </c>
      <c r="D3161" s="320"/>
      <c r="E3161" s="320"/>
      <c r="F3161" s="393">
        <v>264.64999999999998</v>
      </c>
      <c r="G3161" s="358" t="s">
        <v>141</v>
      </c>
      <c r="H3161" s="359" t="str">
        <f>IFERROR(IF(OR(#REF!,#REF!,#REF!),H$3*$F3161,""),"n/a")</f>
        <v>n/a</v>
      </c>
      <c r="I3161" s="359" t="str">
        <f>IFERROR(IF(OR(#REF!,#REF!,#REF!),I$3*$F3161,""),"n/a")</f>
        <v>n/a</v>
      </c>
      <c r="J3161" s="359" t="str">
        <f>IFERROR(IF(OR(#REF!,#REF!,#REF!),J$3*$F3161,""),"n/a")</f>
        <v>n/a</v>
      </c>
      <c r="K3161" s="359" t="str">
        <f>IFERROR(IF(OR(#REF!,#REF!,#REF!),K$3*$F3161,""),"n/a")</f>
        <v>n/a</v>
      </c>
    </row>
    <row r="3162" spans="1:11" customFormat="1" ht="15.5" x14ac:dyDescent="0.35">
      <c r="A3162" s="88"/>
      <c r="B3162" s="574" t="s">
        <v>4019</v>
      </c>
      <c r="C3162" s="699" t="s">
        <v>4031</v>
      </c>
      <c r="D3162" s="316"/>
      <c r="E3162" s="320"/>
      <c r="F3162" s="393">
        <v>264.64999999999998</v>
      </c>
      <c r="G3162" s="358" t="s">
        <v>141</v>
      </c>
      <c r="H3162" s="359" t="str">
        <f>IFERROR(IF(OR(#REF!,#REF!,#REF!),H$3*$F3162,""),"n/a")</f>
        <v>n/a</v>
      </c>
      <c r="I3162" s="359" t="str">
        <f>IFERROR(IF(OR(#REF!,#REF!,#REF!),I$3*$F3162,""),"n/a")</f>
        <v>n/a</v>
      </c>
      <c r="J3162" s="359" t="str">
        <f>IFERROR(IF(OR(#REF!,#REF!,#REF!),J$3*$F3162,""),"n/a")</f>
        <v>n/a</v>
      </c>
      <c r="K3162" s="359" t="str">
        <f>IFERROR(IF(OR(#REF!,#REF!,#REF!),K$3*$F3162,""),"n/a")</f>
        <v>n/a</v>
      </c>
    </row>
    <row r="3163" spans="1:11" customFormat="1" ht="15.5" x14ac:dyDescent="0.35">
      <c r="A3163" s="88"/>
      <c r="B3163" s="221" t="s">
        <v>4020</v>
      </c>
      <c r="C3163" s="700" t="s">
        <v>4032</v>
      </c>
      <c r="D3163" s="241"/>
      <c r="E3163" s="248"/>
      <c r="F3163" s="274">
        <v>264.64999999999998</v>
      </c>
      <c r="G3163" s="358" t="s">
        <v>141</v>
      </c>
      <c r="H3163" s="359" t="str">
        <f>IFERROR(IF(OR(#REF!,#REF!,#REF!),H$3*$F3163,""),"n/a")</f>
        <v>n/a</v>
      </c>
      <c r="I3163" s="359" t="str">
        <f>IFERROR(IF(OR(#REF!,#REF!,#REF!),I$3*$F3163,""),"n/a")</f>
        <v>n/a</v>
      </c>
      <c r="J3163" s="359" t="str">
        <f>IFERROR(IF(OR(#REF!,#REF!,#REF!),J$3*$F3163,""),"n/a")</f>
        <v>n/a</v>
      </c>
      <c r="K3163" s="359" t="str">
        <f>IFERROR(IF(OR(#REF!,#REF!,#REF!),K$3*$F3163,""),"n/a")</f>
        <v>n/a</v>
      </c>
    </row>
    <row r="3164" spans="1:11" s="368" customFormat="1" ht="15.5" x14ac:dyDescent="0.35">
      <c r="A3164" s="491"/>
      <c r="B3164" s="574" t="s">
        <v>4021</v>
      </c>
      <c r="C3164" s="699" t="s">
        <v>4033</v>
      </c>
      <c r="D3164" s="316"/>
      <c r="E3164" s="320"/>
      <c r="F3164" s="331">
        <v>264.64999999999998</v>
      </c>
      <c r="G3164" s="358" t="s">
        <v>141</v>
      </c>
      <c r="H3164" s="359" t="str">
        <f>IFERROR(IF(OR(#REF!,#REF!,#REF!),H$3*$F3164,""),"n/a")</f>
        <v>n/a</v>
      </c>
      <c r="I3164" s="359" t="str">
        <f>IFERROR(IF(OR(#REF!,#REF!,#REF!),I$3*$F3164,""),"n/a")</f>
        <v>n/a</v>
      </c>
      <c r="J3164" s="359" t="str">
        <f>IFERROR(IF(OR(#REF!,#REF!,#REF!),J$3*$F3164,""),"n/a")</f>
        <v>n/a</v>
      </c>
      <c r="K3164" s="359" t="str">
        <f>IFERROR(IF(OR(#REF!,#REF!,#REF!),K$3*$F3164,""),"n/a")</f>
        <v>n/a</v>
      </c>
    </row>
    <row r="3165" spans="1:11" s="368" customFormat="1" ht="15.5" x14ac:dyDescent="0.35">
      <c r="A3165" s="133"/>
      <c r="B3165" s="574" t="s">
        <v>4022</v>
      </c>
      <c r="C3165" s="193" t="s">
        <v>4034</v>
      </c>
      <c r="D3165" s="309"/>
      <c r="E3165" s="320"/>
      <c r="F3165" s="331">
        <v>264.64999999999998</v>
      </c>
      <c r="G3165" s="358" t="s">
        <v>141</v>
      </c>
      <c r="H3165" s="359" t="str">
        <f>IFERROR(IF(OR(#REF!,#REF!,#REF!),H$3*$F3165,""),"n/a")</f>
        <v>n/a</v>
      </c>
      <c r="I3165" s="359" t="str">
        <f>IFERROR(IF(OR(#REF!,#REF!,#REF!),I$3*$F3165,""),"n/a")</f>
        <v>n/a</v>
      </c>
      <c r="J3165" s="359" t="str">
        <f>IFERROR(IF(OR(#REF!,#REF!,#REF!),J$3*$F3165,""),"n/a")</f>
        <v>n/a</v>
      </c>
      <c r="K3165" s="359" t="str">
        <f>IFERROR(IF(OR(#REF!,#REF!,#REF!),K$3*$F3165,""),"n/a")</f>
        <v>n/a</v>
      </c>
    </row>
    <row r="3166" spans="1:11" s="368" customFormat="1" ht="15.5" x14ac:dyDescent="0.35">
      <c r="A3166" s="496" t="s">
        <v>9749</v>
      </c>
      <c r="B3166" s="574" t="s">
        <v>4035</v>
      </c>
      <c r="C3166" s="695" t="s">
        <v>4036</v>
      </c>
      <c r="D3166" s="320"/>
      <c r="E3166" s="320"/>
      <c r="F3166" s="331">
        <v>148.91999999999999</v>
      </c>
      <c r="G3166" s="358" t="s">
        <v>141</v>
      </c>
      <c r="H3166" s="359" t="str">
        <f>IFERROR(IF(OR(#REF!,#REF!,#REF!),H$3*$F3166,""),"n/a")</f>
        <v>n/a</v>
      </c>
      <c r="I3166" s="359" t="str">
        <f>IFERROR(IF(OR(#REF!,#REF!,#REF!),I$3*$F3166,""),"n/a")</f>
        <v>n/a</v>
      </c>
      <c r="J3166" s="359" t="str">
        <f>IFERROR(IF(OR(#REF!,#REF!,#REF!),J$3*$F3166,""),"n/a")</f>
        <v>n/a</v>
      </c>
      <c r="K3166" s="359" t="str">
        <f>IFERROR(IF(OR(#REF!,#REF!,#REF!),K$3*$F3166,""),"n/a")</f>
        <v>n/a</v>
      </c>
    </row>
    <row r="3167" spans="1:11" customFormat="1" ht="16" thickBot="1" x14ac:dyDescent="0.4">
      <c r="A3167" s="494"/>
      <c r="B3167" s="565" t="s">
        <v>4023</v>
      </c>
      <c r="C3167" s="701" t="s">
        <v>4037</v>
      </c>
      <c r="D3167" s="520"/>
      <c r="E3167" s="520"/>
      <c r="F3167" s="297">
        <v>148.91999999999999</v>
      </c>
      <c r="G3167" s="358" t="s">
        <v>141</v>
      </c>
      <c r="H3167" s="359" t="str">
        <f>IFERROR(IF(OR(#REF!,#REF!,#REF!),H$3*$F3167,""),"n/a")</f>
        <v>n/a</v>
      </c>
      <c r="I3167" s="359" t="str">
        <f>IFERROR(IF(OR(#REF!,#REF!,#REF!),I$3*$F3167,""),"n/a")</f>
        <v>n/a</v>
      </c>
      <c r="J3167" s="359" t="str">
        <f>IFERROR(IF(OR(#REF!,#REF!,#REF!),J$3*$F3167,""),"n/a")</f>
        <v>n/a</v>
      </c>
      <c r="K3167" s="359" t="str">
        <f>IFERROR(IF(OR(#REF!,#REF!,#REF!),K$3*$F3167,""),"n/a")</f>
        <v>n/a</v>
      </c>
    </row>
    <row r="3168" spans="1:11" customFormat="1" ht="15.5" x14ac:dyDescent="0.35">
      <c r="A3168" s="501"/>
      <c r="B3168" s="3" t="s">
        <v>4024</v>
      </c>
      <c r="C3168" s="702" t="s">
        <v>4038</v>
      </c>
      <c r="D3168" s="43"/>
      <c r="E3168" s="43"/>
      <c r="F3168" s="276">
        <v>148.91999999999999</v>
      </c>
      <c r="G3168" s="358" t="s">
        <v>141</v>
      </c>
      <c r="H3168" s="359" t="str">
        <f>IFERROR(IF(OR(#REF!,#REF!,#REF!),H$3*$F3168,""),"n/a")</f>
        <v>n/a</v>
      </c>
      <c r="I3168" s="359" t="str">
        <f>IFERROR(IF(OR(#REF!,#REF!,#REF!),I$3*$F3168,""),"n/a")</f>
        <v>n/a</v>
      </c>
      <c r="J3168" s="359" t="str">
        <f>IFERROR(IF(OR(#REF!,#REF!,#REF!),J$3*$F3168,""),"n/a")</f>
        <v>n/a</v>
      </c>
      <c r="K3168" s="359" t="str">
        <f>IFERROR(IF(OR(#REF!,#REF!,#REF!),K$3*$F3168,""),"n/a")</f>
        <v>n/a</v>
      </c>
    </row>
    <row r="3169" spans="1:11" customFormat="1" ht="15.5" x14ac:dyDescent="0.35">
      <c r="A3169" s="607"/>
      <c r="B3169" s="574" t="s">
        <v>4024</v>
      </c>
      <c r="C3169" s="699" t="s">
        <v>4038</v>
      </c>
      <c r="D3169" s="320"/>
      <c r="E3169" s="320"/>
      <c r="F3169" s="393">
        <v>148.91999999999999</v>
      </c>
      <c r="G3169" s="358" t="s">
        <v>141</v>
      </c>
      <c r="H3169" s="359" t="str">
        <f>IFERROR(IF(OR(#REF!,#REF!,#REF!),H$3*$F3169,""),"n/a")</f>
        <v>n/a</v>
      </c>
      <c r="I3169" s="359" t="str">
        <f>IFERROR(IF(OR(#REF!,#REF!,#REF!),I$3*$F3169,""),"n/a")</f>
        <v>n/a</v>
      </c>
      <c r="J3169" s="359" t="str">
        <f>IFERROR(IF(OR(#REF!,#REF!,#REF!),J$3*$F3169,""),"n/a")</f>
        <v>n/a</v>
      </c>
      <c r="K3169" s="359" t="str">
        <f>IFERROR(IF(OR(#REF!,#REF!,#REF!),K$3*$F3169,""),"n/a")</f>
        <v>n/a</v>
      </c>
    </row>
    <row r="3170" spans="1:11" customFormat="1" ht="15.5" x14ac:dyDescent="0.35">
      <c r="A3170" s="88"/>
      <c r="B3170" s="574" t="s">
        <v>4025</v>
      </c>
      <c r="C3170" s="695" t="s">
        <v>4039</v>
      </c>
      <c r="D3170" s="320"/>
      <c r="E3170" s="320" t="s">
        <v>141</v>
      </c>
      <c r="F3170" s="393">
        <v>148.91999999999999</v>
      </c>
      <c r="G3170" s="358" t="s">
        <v>141</v>
      </c>
      <c r="H3170" s="359" t="str">
        <f>IFERROR(IF(OR(#REF!,#REF!,#REF!),H$3*$F3170,""),"n/a")</f>
        <v>n/a</v>
      </c>
      <c r="I3170" s="359" t="str">
        <f>IFERROR(IF(OR(#REF!,#REF!,#REF!),I$3*$F3170,""),"n/a")</f>
        <v>n/a</v>
      </c>
      <c r="J3170" s="359" t="str">
        <f>IFERROR(IF(OR(#REF!,#REF!,#REF!),J$3*$F3170,""),"n/a")</f>
        <v>n/a</v>
      </c>
      <c r="K3170" s="359" t="str">
        <f>IFERROR(IF(OR(#REF!,#REF!,#REF!),K$3*$F3170,""),"n/a")</f>
        <v>n/a</v>
      </c>
    </row>
    <row r="3171" spans="1:11" customFormat="1" ht="15.5" x14ac:dyDescent="0.35">
      <c r="A3171" s="8"/>
      <c r="B3171" s="574" t="s">
        <v>4040</v>
      </c>
      <c r="C3171" s="193" t="s">
        <v>4041</v>
      </c>
      <c r="D3171" s="309"/>
      <c r="E3171" s="309"/>
      <c r="F3171" s="393">
        <v>148.91999999999999</v>
      </c>
      <c r="G3171" s="358" t="s">
        <v>141</v>
      </c>
      <c r="H3171" s="359" t="str">
        <f>IFERROR(IF(OR(#REF!,#REF!,#REF!),H$3*$F3171,""),"n/a")</f>
        <v>n/a</v>
      </c>
      <c r="I3171" s="359" t="str">
        <f>IFERROR(IF(OR(#REF!,#REF!,#REF!),I$3*$F3171,""),"n/a")</f>
        <v>n/a</v>
      </c>
      <c r="J3171" s="359" t="str">
        <f>IFERROR(IF(OR(#REF!,#REF!,#REF!),J$3*$F3171,""),"n/a")</f>
        <v>n/a</v>
      </c>
      <c r="K3171" s="359" t="str">
        <f>IFERROR(IF(OR(#REF!,#REF!,#REF!),K$3*$F3171,""),"n/a")</f>
        <v>n/a</v>
      </c>
    </row>
    <row r="3172" spans="1:11" customFormat="1" ht="15.5" x14ac:dyDescent="0.35">
      <c r="A3172" s="88"/>
      <c r="B3172" s="221" t="s">
        <v>4026</v>
      </c>
      <c r="C3172" s="700" t="s">
        <v>4042</v>
      </c>
      <c r="D3172" s="248"/>
      <c r="E3172" s="248"/>
      <c r="F3172" s="274">
        <v>148.91999999999999</v>
      </c>
      <c r="G3172" s="358" t="s">
        <v>141</v>
      </c>
      <c r="H3172" s="359" t="str">
        <f>IFERROR(IF(OR(#REF!,#REF!,#REF!),H$3*$F3172,""),"n/a")</f>
        <v>n/a</v>
      </c>
      <c r="I3172" s="359" t="str">
        <f>IFERROR(IF(OR(#REF!,#REF!,#REF!),I$3*$F3172,""),"n/a")</f>
        <v>n/a</v>
      </c>
      <c r="J3172" s="359" t="str">
        <f>IFERROR(IF(OR(#REF!,#REF!,#REF!),J$3*$F3172,""),"n/a")</f>
        <v>n/a</v>
      </c>
      <c r="K3172" s="359" t="str">
        <f>IFERROR(IF(OR(#REF!,#REF!,#REF!),K$3*$F3172,""),"n/a")</f>
        <v>n/a</v>
      </c>
    </row>
    <row r="3173" spans="1:11" s="368" customFormat="1" ht="15.5" x14ac:dyDescent="0.35">
      <c r="A3173" s="249"/>
      <c r="B3173" s="574" t="s">
        <v>4043</v>
      </c>
      <c r="C3173" s="193" t="s">
        <v>4044</v>
      </c>
      <c r="D3173" s="309"/>
      <c r="E3173" s="309"/>
      <c r="F3173" s="331">
        <v>148.91999999999999</v>
      </c>
      <c r="G3173" s="358" t="s">
        <v>141</v>
      </c>
      <c r="H3173" s="359" t="str">
        <f>IFERROR(IF(OR(#REF!,#REF!,#REF!),H$3*$F3173,""),"n/a")</f>
        <v>n/a</v>
      </c>
      <c r="I3173" s="359" t="str">
        <f>IFERROR(IF(OR(#REF!,#REF!,#REF!),I$3*$F3173,""),"n/a")</f>
        <v>n/a</v>
      </c>
      <c r="J3173" s="359" t="str">
        <f>IFERROR(IF(OR(#REF!,#REF!,#REF!),J$3*$F3173,""),"n/a")</f>
        <v>n/a</v>
      </c>
      <c r="K3173" s="359" t="str">
        <f>IFERROR(IF(OR(#REF!,#REF!,#REF!),K$3*$F3173,""),"n/a")</f>
        <v>n/a</v>
      </c>
    </row>
    <row r="3174" spans="1:11" s="368" customFormat="1" ht="15.5" x14ac:dyDescent="0.35">
      <c r="A3174" s="133"/>
      <c r="B3174" s="574" t="s">
        <v>4027</v>
      </c>
      <c r="C3174" s="193" t="s">
        <v>4045</v>
      </c>
      <c r="D3174" s="309"/>
      <c r="E3174" s="309"/>
      <c r="F3174" s="331">
        <v>148.91999999999999</v>
      </c>
      <c r="G3174" s="358" t="s">
        <v>141</v>
      </c>
      <c r="H3174" s="359" t="str">
        <f>IFERROR(IF(OR(#REF!,#REF!,#REF!),H$3*$F3174,""),"n/a")</f>
        <v>n/a</v>
      </c>
      <c r="I3174" s="359" t="str">
        <f>IFERROR(IF(OR(#REF!,#REF!,#REF!),I$3*$F3174,""),"n/a")</f>
        <v>n/a</v>
      </c>
      <c r="J3174" s="359" t="str">
        <f>IFERROR(IF(OR(#REF!,#REF!,#REF!),J$3*$F3174,""),"n/a")</f>
        <v>n/a</v>
      </c>
      <c r="K3174" s="359" t="str">
        <f>IFERROR(IF(OR(#REF!,#REF!,#REF!),K$3*$F3174,""),"n/a")</f>
        <v>n/a</v>
      </c>
    </row>
    <row r="3175" spans="1:11" s="368" customFormat="1" ht="15.5" x14ac:dyDescent="0.35">
      <c r="A3175" s="133" t="s">
        <v>9750</v>
      </c>
      <c r="B3175" s="574" t="s">
        <v>4046</v>
      </c>
      <c r="C3175" s="193" t="s">
        <v>4047</v>
      </c>
      <c r="D3175" s="309"/>
      <c r="E3175" s="309"/>
      <c r="F3175" s="331">
        <v>47.27</v>
      </c>
      <c r="G3175" s="358" t="s">
        <v>141</v>
      </c>
      <c r="H3175" s="359" t="str">
        <f>IFERROR(IF(OR(#REF!,#REF!,#REF!),H$3*$F3175,""),"n/a")</f>
        <v>n/a</v>
      </c>
      <c r="I3175" s="359" t="str">
        <f>IFERROR(IF(OR(#REF!,#REF!,#REF!),I$3*$F3175,""),"n/a")</f>
        <v>n/a</v>
      </c>
      <c r="J3175" s="359" t="str">
        <f>IFERROR(IF(OR(#REF!,#REF!,#REF!),J$3*$F3175,""),"n/a")</f>
        <v>n/a</v>
      </c>
      <c r="K3175" s="359" t="str">
        <f>IFERROR(IF(OR(#REF!,#REF!,#REF!),K$3*$F3175,""),"n/a")</f>
        <v>n/a</v>
      </c>
    </row>
    <row r="3176" spans="1:11" s="369" customFormat="1" ht="16" thickBot="1" x14ac:dyDescent="0.4">
      <c r="A3176" s="164"/>
      <c r="B3176" s="565" t="s">
        <v>448</v>
      </c>
      <c r="C3176" s="391" t="s">
        <v>449</v>
      </c>
      <c r="D3176" s="386"/>
      <c r="E3176" s="386" t="s">
        <v>141</v>
      </c>
      <c r="F3176" s="402">
        <v>47.27</v>
      </c>
      <c r="G3176" s="358" t="s">
        <v>141</v>
      </c>
      <c r="H3176" s="359" t="str">
        <f>IFERROR(IF(OR(#REF!,#REF!,#REF!),H$3*$F3176,""),"n/a")</f>
        <v>n/a</v>
      </c>
      <c r="I3176" s="359" t="str">
        <f>IFERROR(IF(OR(#REF!,#REF!,#REF!),I$3*$F3176,""),"n/a")</f>
        <v>n/a</v>
      </c>
      <c r="J3176" s="359" t="str">
        <f>IFERROR(IF(OR(#REF!,#REF!,#REF!),J$3*$F3176,""),"n/a")</f>
        <v>n/a</v>
      </c>
      <c r="K3176" s="359" t="str">
        <f>IFERROR(IF(OR(#REF!,#REF!,#REF!),K$3*$F3176,""),"n/a")</f>
        <v>n/a</v>
      </c>
    </row>
    <row r="3177" spans="1:11" customFormat="1" ht="15.5" x14ac:dyDescent="0.35">
      <c r="A3177" s="72"/>
      <c r="B3177" s="3" t="s">
        <v>450</v>
      </c>
      <c r="C3177" s="110" t="s">
        <v>451</v>
      </c>
      <c r="D3177" s="20"/>
      <c r="E3177" s="20" t="s">
        <v>141</v>
      </c>
      <c r="F3177" s="273">
        <v>47.27</v>
      </c>
      <c r="G3177" s="358" t="s">
        <v>141</v>
      </c>
      <c r="H3177" s="359" t="str">
        <f>IFERROR(IF(OR(#REF!,#REF!,#REF!),H$3*$F3177,""),"n/a")</f>
        <v>n/a</v>
      </c>
      <c r="I3177" s="359" t="str">
        <f>IFERROR(IF(OR(#REF!,#REF!,#REF!),I$3*$F3177,""),"n/a")</f>
        <v>n/a</v>
      </c>
      <c r="J3177" s="359" t="str">
        <f>IFERROR(IF(OR(#REF!,#REF!,#REF!),J$3*$F3177,""),"n/a")</f>
        <v>n/a</v>
      </c>
      <c r="K3177" s="359" t="str">
        <f>IFERROR(IF(OR(#REF!,#REF!,#REF!),K$3*$F3177,""),"n/a")</f>
        <v>n/a</v>
      </c>
    </row>
    <row r="3178" spans="1:11" customFormat="1" ht="15.5" x14ac:dyDescent="0.35">
      <c r="A3178" s="192"/>
      <c r="B3178" s="574" t="s">
        <v>8262</v>
      </c>
      <c r="C3178" s="193" t="s">
        <v>7393</v>
      </c>
      <c r="D3178" s="309"/>
      <c r="E3178" s="309"/>
      <c r="F3178" s="393">
        <v>47.27</v>
      </c>
      <c r="G3178" s="358" t="s">
        <v>141</v>
      </c>
      <c r="H3178" s="359" t="str">
        <f>IFERROR(IF(OR(#REF!,#REF!,#REF!),H$3*$F3178,""),"n/a")</f>
        <v>n/a</v>
      </c>
      <c r="I3178" s="359" t="str">
        <f>IFERROR(IF(OR(#REF!,#REF!,#REF!),I$3*$F3178,""),"n/a")</f>
        <v>n/a</v>
      </c>
      <c r="J3178" s="359" t="str">
        <f>IFERROR(IF(OR(#REF!,#REF!,#REF!),J$3*$F3178,""),"n/a")</f>
        <v>n/a</v>
      </c>
      <c r="K3178" s="359" t="str">
        <f>IFERROR(IF(OR(#REF!,#REF!,#REF!),K$3*$F3178,""),"n/a")</f>
        <v>n/a</v>
      </c>
    </row>
    <row r="3179" spans="1:11" customFormat="1" ht="15.5" x14ac:dyDescent="0.35">
      <c r="A3179" s="8"/>
      <c r="B3179" s="574" t="s">
        <v>4048</v>
      </c>
      <c r="C3179" s="193" t="s">
        <v>4049</v>
      </c>
      <c r="D3179" s="309"/>
      <c r="E3179" s="309"/>
      <c r="F3179" s="393">
        <v>47.27</v>
      </c>
      <c r="G3179" s="358" t="s">
        <v>141</v>
      </c>
      <c r="H3179" s="359" t="str">
        <f>IFERROR(IF(OR(#REF!,#REF!,#REF!),H$3*$F3179,""),"n/a")</f>
        <v>n/a</v>
      </c>
      <c r="I3179" s="359" t="str">
        <f>IFERROR(IF(OR(#REF!,#REF!,#REF!),I$3*$F3179,""),"n/a")</f>
        <v>n/a</v>
      </c>
      <c r="J3179" s="359" t="str">
        <f>IFERROR(IF(OR(#REF!,#REF!,#REF!),J$3*$F3179,""),"n/a")</f>
        <v>n/a</v>
      </c>
      <c r="K3179" s="359" t="str">
        <f>IFERROR(IF(OR(#REF!,#REF!,#REF!),K$3*$F3179,""),"n/a")</f>
        <v>n/a</v>
      </c>
    </row>
    <row r="3180" spans="1:11" customFormat="1" ht="15.5" x14ac:dyDescent="0.35">
      <c r="A3180" s="88"/>
      <c r="B3180" s="574" t="s">
        <v>4050</v>
      </c>
      <c r="C3180" s="695" t="s">
        <v>4051</v>
      </c>
      <c r="D3180" s="320"/>
      <c r="E3180" s="320"/>
      <c r="F3180" s="393">
        <v>47.27</v>
      </c>
      <c r="G3180" s="358" t="s">
        <v>141</v>
      </c>
      <c r="H3180" s="359" t="str">
        <f>IFERROR(IF(OR(#REF!,#REF!,#REF!),H$3*$F3180,""),"n/a")</f>
        <v>n/a</v>
      </c>
      <c r="I3180" s="359" t="str">
        <f>IFERROR(IF(OR(#REF!,#REF!,#REF!),I$3*$F3180,""),"n/a")</f>
        <v>n/a</v>
      </c>
      <c r="J3180" s="359" t="str">
        <f>IFERROR(IF(OR(#REF!,#REF!,#REF!),J$3*$F3180,""),"n/a")</f>
        <v>n/a</v>
      </c>
      <c r="K3180" s="359" t="str">
        <f>IFERROR(IF(OR(#REF!,#REF!,#REF!),K$3*$F3180,""),"n/a")</f>
        <v>n/a</v>
      </c>
    </row>
    <row r="3181" spans="1:11" customFormat="1" ht="15.5" x14ac:dyDescent="0.35">
      <c r="A3181" s="8"/>
      <c r="B3181" s="221" t="s">
        <v>393</v>
      </c>
      <c r="C3181" s="247" t="s">
        <v>394</v>
      </c>
      <c r="D3181" s="222"/>
      <c r="E3181" s="222"/>
      <c r="F3181" s="274">
        <v>47.27</v>
      </c>
      <c r="G3181" s="358" t="s">
        <v>141</v>
      </c>
      <c r="H3181" s="359" t="str">
        <f>IFERROR(IF(OR(#REF!,#REF!,#REF!),H$3*$F3181,""),"n/a")</f>
        <v>n/a</v>
      </c>
      <c r="I3181" s="359" t="str">
        <f>IFERROR(IF(OR(#REF!,#REF!,#REF!),I$3*$F3181,""),"n/a")</f>
        <v>n/a</v>
      </c>
      <c r="J3181" s="359" t="str">
        <f>IFERROR(IF(OR(#REF!,#REF!,#REF!),J$3*$F3181,""),"n/a")</f>
        <v>n/a</v>
      </c>
      <c r="K3181" s="359" t="str">
        <f>IFERROR(IF(OR(#REF!,#REF!,#REF!),K$3*$F3181,""),"n/a")</f>
        <v>n/a</v>
      </c>
    </row>
    <row r="3182" spans="1:11" s="368" customFormat="1" ht="15.5" x14ac:dyDescent="0.35">
      <c r="A3182" s="249"/>
      <c r="B3182" s="574" t="s">
        <v>377</v>
      </c>
      <c r="C3182" s="193" t="s">
        <v>378</v>
      </c>
      <c r="D3182" s="309"/>
      <c r="E3182" s="309"/>
      <c r="F3182" s="331">
        <v>47.27</v>
      </c>
      <c r="G3182" s="358" t="s">
        <v>141</v>
      </c>
      <c r="H3182" s="359" t="str">
        <f>IFERROR(IF(OR(#REF!,#REF!,#REF!),H$3*$F3182,""),"n/a")</f>
        <v>n/a</v>
      </c>
      <c r="I3182" s="359" t="str">
        <f>IFERROR(IF(OR(#REF!,#REF!,#REF!),I$3*$F3182,""),"n/a")</f>
        <v>n/a</v>
      </c>
      <c r="J3182" s="359" t="str">
        <f>IFERROR(IF(OR(#REF!,#REF!,#REF!),J$3*$F3182,""),"n/a")</f>
        <v>n/a</v>
      </c>
      <c r="K3182" s="359" t="str">
        <f>IFERROR(IF(OR(#REF!,#REF!,#REF!),K$3*$F3182,""),"n/a")</f>
        <v>n/a</v>
      </c>
    </row>
    <row r="3183" spans="1:11" customFormat="1" ht="15.5" x14ac:dyDescent="0.35">
      <c r="A3183" s="8"/>
      <c r="B3183" s="3" t="s">
        <v>736</v>
      </c>
      <c r="C3183" s="110" t="s">
        <v>737</v>
      </c>
      <c r="D3183" s="20"/>
      <c r="E3183" s="20"/>
      <c r="F3183" s="273">
        <v>47.27</v>
      </c>
      <c r="G3183" s="358" t="s">
        <v>141</v>
      </c>
      <c r="H3183" s="359" t="str">
        <f>IFERROR(IF(OR(#REF!,#REF!,#REF!),H$3*$F3183,""),"n/a")</f>
        <v>n/a</v>
      </c>
      <c r="I3183" s="359" t="str">
        <f>IFERROR(IF(OR(#REF!,#REF!,#REF!),I$3*$F3183,""),"n/a")</f>
        <v>n/a</v>
      </c>
      <c r="J3183" s="359" t="str">
        <f>IFERROR(IF(OR(#REF!,#REF!,#REF!),J$3*$F3183,""),"n/a")</f>
        <v>n/a</v>
      </c>
      <c r="K3183" s="359" t="str">
        <f>IFERROR(IF(OR(#REF!,#REF!,#REF!),K$3*$F3183,""),"n/a")</f>
        <v>n/a</v>
      </c>
    </row>
    <row r="3184" spans="1:11" customFormat="1" ht="15.5" x14ac:dyDescent="0.35">
      <c r="A3184" s="8"/>
      <c r="B3184" s="574" t="s">
        <v>483</v>
      </c>
      <c r="C3184" s="193" t="s">
        <v>484</v>
      </c>
      <c r="D3184" s="309"/>
      <c r="E3184" s="309"/>
      <c r="F3184" s="393">
        <v>47.27</v>
      </c>
      <c r="G3184" s="358" t="s">
        <v>141</v>
      </c>
      <c r="H3184" s="359" t="str">
        <f>IFERROR(IF(OR(#REF!,#REF!,#REF!),H$3*$F3184,""),"n/a")</f>
        <v>n/a</v>
      </c>
      <c r="I3184" s="359" t="str">
        <f>IFERROR(IF(OR(#REF!,#REF!,#REF!),I$3*$F3184,""),"n/a")</f>
        <v>n/a</v>
      </c>
      <c r="J3184" s="359" t="str">
        <f>IFERROR(IF(OR(#REF!,#REF!,#REF!),J$3*$F3184,""),"n/a")</f>
        <v>n/a</v>
      </c>
      <c r="K3184" s="359" t="str">
        <f>IFERROR(IF(OR(#REF!,#REF!,#REF!),K$3*$F3184,""),"n/a")</f>
        <v>n/a</v>
      </c>
    </row>
    <row r="3185" spans="1:11" customFormat="1" ht="16" thickBot="1" x14ac:dyDescent="0.4">
      <c r="A3185" s="8"/>
      <c r="B3185" s="565" t="s">
        <v>208</v>
      </c>
      <c r="C3185" s="391" t="s">
        <v>209</v>
      </c>
      <c r="D3185" s="386"/>
      <c r="E3185" s="386"/>
      <c r="F3185" s="344">
        <v>47.27</v>
      </c>
      <c r="G3185" s="358" t="s">
        <v>141</v>
      </c>
      <c r="H3185" s="359" t="str">
        <f>IFERROR(IF(OR(#REF!,#REF!,#REF!),H$3*$F3185,""),"n/a")</f>
        <v>n/a</v>
      </c>
      <c r="I3185" s="359" t="str">
        <f>IFERROR(IF(OR(#REF!,#REF!,#REF!),I$3*$F3185,""),"n/a")</f>
        <v>n/a</v>
      </c>
      <c r="J3185" s="359" t="str">
        <f>IFERROR(IF(OR(#REF!,#REF!,#REF!),J$3*$F3185,""),"n/a")</f>
        <v>n/a</v>
      </c>
      <c r="K3185" s="359" t="str">
        <f>IFERROR(IF(OR(#REF!,#REF!,#REF!),K$3*$F3185,""),"n/a")</f>
        <v>n/a</v>
      </c>
    </row>
    <row r="3186" spans="1:11" customFormat="1" ht="15.5" x14ac:dyDescent="0.35">
      <c r="A3186" s="71"/>
      <c r="B3186" s="16" t="s">
        <v>408</v>
      </c>
      <c r="C3186" s="108" t="s">
        <v>409</v>
      </c>
      <c r="D3186" s="18"/>
      <c r="E3186" s="18"/>
      <c r="F3186" s="276">
        <v>47.27</v>
      </c>
      <c r="G3186" s="358" t="s">
        <v>141</v>
      </c>
      <c r="H3186" s="359" t="str">
        <f>IFERROR(IF(OR(#REF!,#REF!,#REF!),H$3*$F3186,""),"n/a")</f>
        <v>n/a</v>
      </c>
      <c r="I3186" s="359" t="str">
        <f>IFERROR(IF(OR(#REF!,#REF!,#REF!),I$3*$F3186,""),"n/a")</f>
        <v>n/a</v>
      </c>
      <c r="J3186" s="359" t="str">
        <f>IFERROR(IF(OR(#REF!,#REF!,#REF!),J$3*$F3186,""),"n/a")</f>
        <v>n/a</v>
      </c>
      <c r="K3186" s="359" t="str">
        <f>IFERROR(IF(OR(#REF!,#REF!,#REF!),K$3*$F3186,""),"n/a")</f>
        <v>n/a</v>
      </c>
    </row>
    <row r="3187" spans="1:11" customFormat="1" ht="15.5" x14ac:dyDescent="0.35">
      <c r="A3187" s="192"/>
      <c r="B3187" s="574" t="s">
        <v>4052</v>
      </c>
      <c r="C3187" s="193" t="s">
        <v>4053</v>
      </c>
      <c r="D3187" s="309"/>
      <c r="E3187" s="309"/>
      <c r="F3187" s="393">
        <v>47.27</v>
      </c>
      <c r="G3187" s="358" t="s">
        <v>141</v>
      </c>
      <c r="H3187" s="359" t="str">
        <f>IFERROR(IF(OR(#REF!,#REF!,#REF!),H$3*$F3187,""),"n/a")</f>
        <v>n/a</v>
      </c>
      <c r="I3187" s="359" t="str">
        <f>IFERROR(IF(OR(#REF!,#REF!,#REF!),I$3*$F3187,""),"n/a")</f>
        <v>n/a</v>
      </c>
      <c r="J3187" s="359" t="str">
        <f>IFERROR(IF(OR(#REF!,#REF!,#REF!),J$3*$F3187,""),"n/a")</f>
        <v>n/a</v>
      </c>
      <c r="K3187" s="359" t="str">
        <f>IFERROR(IF(OR(#REF!,#REF!,#REF!),K$3*$F3187,""),"n/a")</f>
        <v>n/a</v>
      </c>
    </row>
    <row r="3188" spans="1:11" customFormat="1" ht="15.5" x14ac:dyDescent="0.35">
      <c r="A3188" s="8"/>
      <c r="B3188" s="574" t="s">
        <v>254</v>
      </c>
      <c r="C3188" s="193" t="s">
        <v>255</v>
      </c>
      <c r="D3188" s="309"/>
      <c r="E3188" s="309"/>
      <c r="F3188" s="393">
        <v>47.27</v>
      </c>
      <c r="G3188" s="358" t="s">
        <v>141</v>
      </c>
      <c r="H3188" s="359" t="str">
        <f>IFERROR(IF(OR(#REF!,#REF!,#REF!),H$3*$F3188,""),"n/a")</f>
        <v>n/a</v>
      </c>
      <c r="I3188" s="359" t="str">
        <f>IFERROR(IF(OR(#REF!,#REF!,#REF!),I$3*$F3188,""),"n/a")</f>
        <v>n/a</v>
      </c>
      <c r="J3188" s="359" t="str">
        <f>IFERROR(IF(OR(#REF!,#REF!,#REF!),J$3*$F3188,""),"n/a")</f>
        <v>n/a</v>
      </c>
      <c r="K3188" s="359" t="str">
        <f>IFERROR(IF(OR(#REF!,#REF!,#REF!),K$3*$F3188,""),"n/a")</f>
        <v>n/a</v>
      </c>
    </row>
    <row r="3189" spans="1:11" customFormat="1" ht="15.5" x14ac:dyDescent="0.35">
      <c r="A3189" s="8" t="s">
        <v>9751</v>
      </c>
      <c r="B3189" s="574" t="s">
        <v>8263</v>
      </c>
      <c r="C3189" s="193" t="s">
        <v>8264</v>
      </c>
      <c r="D3189" s="309"/>
      <c r="E3189" s="309"/>
      <c r="F3189" s="393">
        <v>99.16</v>
      </c>
      <c r="G3189" s="358" t="s">
        <v>141</v>
      </c>
      <c r="H3189" s="359" t="str">
        <f>IFERROR(IF(OR(#REF!,#REF!,#REF!),H$3*$F3189,""),"n/a")</f>
        <v>n/a</v>
      </c>
      <c r="I3189" s="359" t="str">
        <f>IFERROR(IF(OR(#REF!,#REF!,#REF!),I$3*$F3189,""),"n/a")</f>
        <v>n/a</v>
      </c>
      <c r="J3189" s="359" t="str">
        <f>IFERROR(IF(OR(#REF!,#REF!,#REF!),J$3*$F3189,""),"n/a")</f>
        <v>n/a</v>
      </c>
      <c r="K3189" s="359" t="str">
        <f>IFERROR(IF(OR(#REF!,#REF!,#REF!),K$3*$F3189,""),"n/a")</f>
        <v>n/a</v>
      </c>
    </row>
    <row r="3190" spans="1:11" customFormat="1" ht="15.5" x14ac:dyDescent="0.35">
      <c r="A3190" s="8"/>
      <c r="B3190" s="221" t="s">
        <v>8265</v>
      </c>
      <c r="C3190" s="247" t="s">
        <v>7397</v>
      </c>
      <c r="D3190" s="222"/>
      <c r="E3190" s="222"/>
      <c r="F3190" s="274">
        <v>99.16</v>
      </c>
      <c r="G3190" s="358" t="s">
        <v>141</v>
      </c>
      <c r="H3190" s="359" t="str">
        <f>IFERROR(IF(OR(#REF!,#REF!,#REF!),H$3*$F3190,""),"n/a")</f>
        <v>n/a</v>
      </c>
      <c r="I3190" s="359" t="str">
        <f>IFERROR(IF(OR(#REF!,#REF!,#REF!),I$3*$F3190,""),"n/a")</f>
        <v>n/a</v>
      </c>
      <c r="J3190" s="359" t="str">
        <f>IFERROR(IF(OR(#REF!,#REF!,#REF!),J$3*$F3190,""),"n/a")</f>
        <v>n/a</v>
      </c>
      <c r="K3190" s="359" t="str">
        <f>IFERROR(IF(OR(#REF!,#REF!,#REF!),K$3*$F3190,""),"n/a")</f>
        <v>n/a</v>
      </c>
    </row>
    <row r="3191" spans="1:11" s="368" customFormat="1" ht="15.5" x14ac:dyDescent="0.35">
      <c r="A3191" s="249" t="s">
        <v>9752</v>
      </c>
      <c r="B3191" s="574" t="s">
        <v>4054</v>
      </c>
      <c r="C3191" s="193" t="s">
        <v>4055</v>
      </c>
      <c r="D3191" s="309"/>
      <c r="E3191" s="309"/>
      <c r="F3191" s="331">
        <v>38.43</v>
      </c>
      <c r="G3191" s="358" t="s">
        <v>141</v>
      </c>
      <c r="H3191" s="359" t="str">
        <f>IFERROR(IF(OR(#REF!,#REF!,#REF!),H$3*$F3191,""),"n/a")</f>
        <v>n/a</v>
      </c>
      <c r="I3191" s="359" t="str">
        <f>IFERROR(IF(OR(#REF!,#REF!,#REF!),I$3*$F3191,""),"n/a")</f>
        <v>n/a</v>
      </c>
      <c r="J3191" s="359" t="str">
        <f>IFERROR(IF(OR(#REF!,#REF!,#REF!),J$3*$F3191,""),"n/a")</f>
        <v>n/a</v>
      </c>
      <c r="K3191" s="359" t="str">
        <f>IFERROR(IF(OR(#REF!,#REF!,#REF!),K$3*$F3191,""),"n/a")</f>
        <v>n/a</v>
      </c>
    </row>
    <row r="3192" spans="1:11" customFormat="1" ht="15.5" x14ac:dyDescent="0.35">
      <c r="A3192" s="8"/>
      <c r="B3192" s="3" t="s">
        <v>4056</v>
      </c>
      <c r="C3192" s="110" t="s">
        <v>4057</v>
      </c>
      <c r="D3192" s="20"/>
      <c r="E3192" s="20"/>
      <c r="F3192" s="273">
        <v>38.43</v>
      </c>
      <c r="G3192" s="358" t="s">
        <v>141</v>
      </c>
      <c r="H3192" s="359" t="str">
        <f>IFERROR(IF(OR(#REF!,#REF!,#REF!),H$3*$F3192,""),"n/a")</f>
        <v>n/a</v>
      </c>
      <c r="I3192" s="359" t="str">
        <f>IFERROR(IF(OR(#REF!,#REF!,#REF!),I$3*$F3192,""),"n/a")</f>
        <v>n/a</v>
      </c>
      <c r="J3192" s="359" t="str">
        <f>IFERROR(IF(OR(#REF!,#REF!,#REF!),J$3*$F3192,""),"n/a")</f>
        <v>n/a</v>
      </c>
      <c r="K3192" s="359" t="str">
        <f>IFERROR(IF(OR(#REF!,#REF!,#REF!),K$3*$F3192,""),"n/a")</f>
        <v>n/a</v>
      </c>
    </row>
    <row r="3193" spans="1:11" customFormat="1" ht="15.5" x14ac:dyDescent="0.35">
      <c r="A3193" s="8" t="s">
        <v>9441</v>
      </c>
      <c r="B3193" s="574" t="s">
        <v>8266</v>
      </c>
      <c r="C3193" s="193" t="s">
        <v>4058</v>
      </c>
      <c r="D3193" s="309"/>
      <c r="E3193" s="309"/>
      <c r="F3193" s="393">
        <v>321.55</v>
      </c>
      <c r="G3193" s="358" t="s">
        <v>141</v>
      </c>
      <c r="H3193" s="359" t="str">
        <f>IFERROR(IF(OR(#REF!,#REF!,#REF!),H$3*$F3193,""),"n/a")</f>
        <v>n/a</v>
      </c>
      <c r="I3193" s="359" t="str">
        <f>IFERROR(IF(OR(#REF!,#REF!,#REF!),I$3*$F3193,""),"n/a")</f>
        <v>n/a</v>
      </c>
      <c r="J3193" s="359" t="str">
        <f>IFERROR(IF(OR(#REF!,#REF!,#REF!),J$3*$F3193,""),"n/a")</f>
        <v>n/a</v>
      </c>
      <c r="K3193" s="359" t="str">
        <f>IFERROR(IF(OR(#REF!,#REF!,#REF!),K$3*$F3193,""),"n/a")</f>
        <v>n/a</v>
      </c>
    </row>
    <row r="3194" spans="1:11" customFormat="1" ht="16" thickBot="1" x14ac:dyDescent="0.4">
      <c r="A3194" s="8"/>
      <c r="B3194" s="565" t="s">
        <v>4059</v>
      </c>
      <c r="C3194" s="391" t="s">
        <v>4060</v>
      </c>
      <c r="D3194" s="386"/>
      <c r="E3194" s="386"/>
      <c r="F3194" s="344">
        <v>321.55</v>
      </c>
      <c r="G3194" s="358" t="s">
        <v>141</v>
      </c>
      <c r="H3194" s="359" t="str">
        <f>IFERROR(IF(OR(#REF!,#REF!,#REF!),H$3*$F3194,""),"n/a")</f>
        <v>n/a</v>
      </c>
      <c r="I3194" s="359" t="str">
        <f>IFERROR(IF(OR(#REF!,#REF!,#REF!),I$3*$F3194,""),"n/a")</f>
        <v>n/a</v>
      </c>
      <c r="J3194" s="359" t="str">
        <f>IFERROR(IF(OR(#REF!,#REF!,#REF!),J$3*$F3194,""),"n/a")</f>
        <v>n/a</v>
      </c>
      <c r="K3194" s="359" t="str">
        <f>IFERROR(IF(OR(#REF!,#REF!,#REF!),K$3*$F3194,""),"n/a")</f>
        <v>n/a</v>
      </c>
    </row>
    <row r="3195" spans="1:11" customFormat="1" ht="15.5" x14ac:dyDescent="0.35">
      <c r="A3195" s="71"/>
      <c r="B3195" s="16" t="s">
        <v>4061</v>
      </c>
      <c r="C3195" s="108" t="s">
        <v>4062</v>
      </c>
      <c r="D3195" s="18"/>
      <c r="E3195" s="18"/>
      <c r="F3195" s="276">
        <v>321.55</v>
      </c>
      <c r="G3195" s="358" t="s">
        <v>141</v>
      </c>
      <c r="H3195" s="359" t="str">
        <f>IFERROR(IF(OR(#REF!,#REF!,#REF!),H$3*$F3195,""),"n/a")</f>
        <v>n/a</v>
      </c>
      <c r="I3195" s="359" t="str">
        <f>IFERROR(IF(OR(#REF!,#REF!,#REF!),I$3*$F3195,""),"n/a")</f>
        <v>n/a</v>
      </c>
      <c r="J3195" s="359" t="str">
        <f>IFERROR(IF(OR(#REF!,#REF!,#REF!),J$3*$F3195,""),"n/a")</f>
        <v>n/a</v>
      </c>
      <c r="K3195" s="359" t="str">
        <f>IFERROR(IF(OR(#REF!,#REF!,#REF!),K$3*$F3195,""),"n/a")</f>
        <v>n/a</v>
      </c>
    </row>
    <row r="3196" spans="1:11" customFormat="1" ht="15.5" x14ac:dyDescent="0.35">
      <c r="A3196" s="192" t="s">
        <v>9442</v>
      </c>
      <c r="B3196" s="574" t="s">
        <v>8267</v>
      </c>
      <c r="C3196" s="193" t="s">
        <v>4063</v>
      </c>
      <c r="D3196" s="309"/>
      <c r="E3196" s="309"/>
      <c r="F3196" s="393">
        <v>710.36</v>
      </c>
      <c r="G3196" s="358" t="s">
        <v>141</v>
      </c>
      <c r="H3196" s="359" t="str">
        <f>IFERROR(IF(OR(#REF!,#REF!,#REF!),H$3*$F3196,""),"n/a")</f>
        <v>n/a</v>
      </c>
      <c r="I3196" s="359" t="str">
        <f>IFERROR(IF(OR(#REF!,#REF!,#REF!),I$3*$F3196,""),"n/a")</f>
        <v>n/a</v>
      </c>
      <c r="J3196" s="359" t="str">
        <f>IFERROR(IF(OR(#REF!,#REF!,#REF!),J$3*$F3196,""),"n/a")</f>
        <v>n/a</v>
      </c>
      <c r="K3196" s="359" t="str">
        <f>IFERROR(IF(OR(#REF!,#REF!,#REF!),K$3*$F3196,""),"n/a")</f>
        <v>n/a</v>
      </c>
    </row>
    <row r="3197" spans="1:11" customFormat="1" ht="31" x14ac:dyDescent="0.35">
      <c r="A3197" s="8"/>
      <c r="B3197" s="574" t="s">
        <v>8268</v>
      </c>
      <c r="C3197" s="193" t="s">
        <v>7312</v>
      </c>
      <c r="D3197" s="309"/>
      <c r="E3197" s="309"/>
      <c r="F3197" s="393">
        <v>710.36</v>
      </c>
      <c r="G3197" s="358" t="s">
        <v>141</v>
      </c>
      <c r="H3197" s="359" t="str">
        <f>IFERROR(IF(OR(#REF!,#REF!,#REF!),H$3*$F3197,""),"n/a")</f>
        <v>n/a</v>
      </c>
      <c r="I3197" s="359" t="str">
        <f>IFERROR(IF(OR(#REF!,#REF!,#REF!),I$3*$F3197,""),"n/a")</f>
        <v>n/a</v>
      </c>
      <c r="J3197" s="359" t="str">
        <f>IFERROR(IF(OR(#REF!,#REF!,#REF!),J$3*$F3197,""),"n/a")</f>
        <v>n/a</v>
      </c>
      <c r="K3197" s="359" t="str">
        <f>IFERROR(IF(OR(#REF!,#REF!,#REF!),K$3*$F3197,""),"n/a")</f>
        <v>n/a</v>
      </c>
    </row>
    <row r="3198" spans="1:11" customFormat="1" ht="15.5" x14ac:dyDescent="0.35">
      <c r="A3198" s="8"/>
      <c r="B3198" s="574" t="s">
        <v>4064</v>
      </c>
      <c r="C3198" s="193" t="s">
        <v>4065</v>
      </c>
      <c r="D3198" s="309"/>
      <c r="E3198" s="309"/>
      <c r="F3198" s="393">
        <v>710.36</v>
      </c>
      <c r="G3198" s="358" t="s">
        <v>141</v>
      </c>
      <c r="H3198" s="359" t="str">
        <f>IFERROR(IF(OR(#REF!,#REF!,#REF!),H$3*$F3198,""),"n/a")</f>
        <v>n/a</v>
      </c>
      <c r="I3198" s="359" t="str">
        <f>IFERROR(IF(OR(#REF!,#REF!,#REF!),I$3*$F3198,""),"n/a")</f>
        <v>n/a</v>
      </c>
      <c r="J3198" s="359" t="str">
        <f>IFERROR(IF(OR(#REF!,#REF!,#REF!),J$3*$F3198,""),"n/a")</f>
        <v>n/a</v>
      </c>
      <c r="K3198" s="359" t="str">
        <f>IFERROR(IF(OR(#REF!,#REF!,#REF!),K$3*$F3198,""),"n/a")</f>
        <v>n/a</v>
      </c>
    </row>
    <row r="3199" spans="1:11" customFormat="1" ht="15.5" x14ac:dyDescent="0.35">
      <c r="A3199" s="8"/>
      <c r="B3199" s="221" t="s">
        <v>4066</v>
      </c>
      <c r="C3199" s="247" t="s">
        <v>4067</v>
      </c>
      <c r="D3199" s="222"/>
      <c r="E3199" s="222"/>
      <c r="F3199" s="274">
        <v>710.36</v>
      </c>
      <c r="G3199" s="358" t="s">
        <v>141</v>
      </c>
      <c r="H3199" s="359" t="str">
        <f>IFERROR(IF(OR(#REF!,#REF!,#REF!),H$3*$F3199,""),"n/a")</f>
        <v>n/a</v>
      </c>
      <c r="I3199" s="359" t="str">
        <f>IFERROR(IF(OR(#REF!,#REF!,#REF!),I$3*$F3199,""),"n/a")</f>
        <v>n/a</v>
      </c>
      <c r="J3199" s="359" t="str">
        <f>IFERROR(IF(OR(#REF!,#REF!,#REF!),J$3*$F3199,""),"n/a")</f>
        <v>n/a</v>
      </c>
      <c r="K3199" s="359" t="str">
        <f>IFERROR(IF(OR(#REF!,#REF!,#REF!),K$3*$F3199,""),"n/a")</f>
        <v>n/a</v>
      </c>
    </row>
    <row r="3200" spans="1:11" s="368" customFormat="1" ht="16" thickBot="1" x14ac:dyDescent="0.4">
      <c r="A3200" s="608" t="s">
        <v>4068</v>
      </c>
      <c r="B3200" s="751" t="s">
        <v>141</v>
      </c>
      <c r="C3200" s="659" t="s">
        <v>141</v>
      </c>
      <c r="D3200" s="447"/>
      <c r="E3200" s="447" t="s">
        <v>141</v>
      </c>
      <c r="F3200" s="487" t="s">
        <v>141</v>
      </c>
      <c r="G3200" s="358" t="s">
        <v>141</v>
      </c>
      <c r="H3200" s="359" t="str">
        <f>IFERROR(IF(OR(#REF!,#REF!,#REF!),H$3*$F3200,""),"n/a")</f>
        <v>n/a</v>
      </c>
      <c r="I3200" s="359" t="str">
        <f>IFERROR(IF(OR(#REF!,#REF!,#REF!),I$3*$F3200,""),"n/a")</f>
        <v>n/a</v>
      </c>
      <c r="J3200" s="359" t="str">
        <f>IFERROR(IF(OR(#REF!,#REF!,#REF!),J$3*$F3200,""),"n/a")</f>
        <v>n/a</v>
      </c>
      <c r="K3200" s="359" t="str">
        <f>IFERROR(IF(OR(#REF!,#REF!,#REF!),K$3*$F3200,""),"n/a")</f>
        <v>n/a</v>
      </c>
    </row>
    <row r="3201" spans="1:11" customFormat="1" ht="15.5" x14ac:dyDescent="0.35">
      <c r="A3201" s="71" t="s">
        <v>9443</v>
      </c>
      <c r="B3201" s="16" t="s">
        <v>4069</v>
      </c>
      <c r="C3201" s="108" t="s">
        <v>4070</v>
      </c>
      <c r="D3201" s="18"/>
      <c r="E3201" s="18" t="s">
        <v>141</v>
      </c>
      <c r="F3201" s="276">
        <v>34.19</v>
      </c>
      <c r="G3201" s="358" t="s">
        <v>141</v>
      </c>
      <c r="H3201" s="359" t="str">
        <f>IFERROR(IF(OR(#REF!,#REF!,#REF!),H$3*$F3201,""),"n/a")</f>
        <v>n/a</v>
      </c>
      <c r="I3201" s="359" t="str">
        <f>IFERROR(IF(OR(#REF!,#REF!,#REF!),I$3*$F3201,""),"n/a")</f>
        <v>n/a</v>
      </c>
      <c r="J3201" s="359" t="str">
        <f>IFERROR(IF(OR(#REF!,#REF!,#REF!),J$3*$F3201,""),"n/a")</f>
        <v>n/a</v>
      </c>
      <c r="K3201" s="359" t="str">
        <f>IFERROR(IF(OR(#REF!,#REF!,#REF!),K$3*$F3201,""),"n/a")</f>
        <v>n/a</v>
      </c>
    </row>
    <row r="3202" spans="1:11" customFormat="1" ht="15.5" x14ac:dyDescent="0.35">
      <c r="A3202" s="192"/>
      <c r="B3202" s="574" t="s">
        <v>4071</v>
      </c>
      <c r="C3202" s="193" t="s">
        <v>4072</v>
      </c>
      <c r="D3202" s="309"/>
      <c r="E3202" s="309"/>
      <c r="F3202" s="393">
        <v>34.19</v>
      </c>
      <c r="G3202" s="358" t="s">
        <v>141</v>
      </c>
      <c r="H3202" s="359" t="str">
        <f>IFERROR(IF(OR(#REF!,#REF!,#REF!),H$3*$F3202,""),"n/a")</f>
        <v>n/a</v>
      </c>
      <c r="I3202" s="359" t="str">
        <f>IFERROR(IF(OR(#REF!,#REF!,#REF!),I$3*$F3202,""),"n/a")</f>
        <v>n/a</v>
      </c>
      <c r="J3202" s="359" t="str">
        <f>IFERROR(IF(OR(#REF!,#REF!,#REF!),J$3*$F3202,""),"n/a")</f>
        <v>n/a</v>
      </c>
      <c r="K3202" s="359" t="str">
        <f>IFERROR(IF(OR(#REF!,#REF!,#REF!),K$3*$F3202,""),"n/a")</f>
        <v>n/a</v>
      </c>
    </row>
    <row r="3203" spans="1:11" customFormat="1" ht="15.5" x14ac:dyDescent="0.35">
      <c r="A3203" s="8"/>
      <c r="B3203" s="574" t="s">
        <v>4073</v>
      </c>
      <c r="C3203" s="193" t="s">
        <v>4074</v>
      </c>
      <c r="D3203" s="309"/>
      <c r="E3203" s="309" t="s">
        <v>141</v>
      </c>
      <c r="F3203" s="393">
        <v>34.19</v>
      </c>
      <c r="G3203" s="358" t="s">
        <v>141</v>
      </c>
      <c r="H3203" s="359" t="str">
        <f>IFERROR(IF(OR(#REF!,#REF!,#REF!),H$3*$F3203,""),"n/a")</f>
        <v>n/a</v>
      </c>
      <c r="I3203" s="359" t="str">
        <f>IFERROR(IF(OR(#REF!,#REF!,#REF!),I$3*$F3203,""),"n/a")</f>
        <v>n/a</v>
      </c>
      <c r="J3203" s="359" t="str">
        <f>IFERROR(IF(OR(#REF!,#REF!,#REF!),J$3*$F3203,""),"n/a")</f>
        <v>n/a</v>
      </c>
      <c r="K3203" s="359" t="str">
        <f>IFERROR(IF(OR(#REF!,#REF!,#REF!),K$3*$F3203,""),"n/a")</f>
        <v>n/a</v>
      </c>
    </row>
    <row r="3204" spans="1:11" customFormat="1" ht="15.5" x14ac:dyDescent="0.35">
      <c r="A3204" s="8"/>
      <c r="B3204" s="574" t="s">
        <v>4075</v>
      </c>
      <c r="C3204" s="193" t="s">
        <v>4076</v>
      </c>
      <c r="D3204" s="309"/>
      <c r="E3204" s="309" t="s">
        <v>141</v>
      </c>
      <c r="F3204" s="393">
        <v>34.19</v>
      </c>
      <c r="G3204" s="358" t="s">
        <v>141</v>
      </c>
      <c r="H3204" s="359" t="str">
        <f>IFERROR(IF(OR(#REF!,#REF!,#REF!),H$3*$F3204,""),"n/a")</f>
        <v>n/a</v>
      </c>
      <c r="I3204" s="359" t="str">
        <f>IFERROR(IF(OR(#REF!,#REF!,#REF!),I$3*$F3204,""),"n/a")</f>
        <v>n/a</v>
      </c>
      <c r="J3204" s="359" t="str">
        <f>IFERROR(IF(OR(#REF!,#REF!,#REF!),J$3*$F3204,""),"n/a")</f>
        <v>n/a</v>
      </c>
      <c r="K3204" s="359" t="str">
        <f>IFERROR(IF(OR(#REF!,#REF!,#REF!),K$3*$F3204,""),"n/a")</f>
        <v>n/a</v>
      </c>
    </row>
    <row r="3205" spans="1:11" customFormat="1" ht="15.5" x14ac:dyDescent="0.35">
      <c r="A3205" s="8"/>
      <c r="B3205" s="221" t="s">
        <v>4077</v>
      </c>
      <c r="C3205" s="247" t="s">
        <v>4078</v>
      </c>
      <c r="D3205" s="222"/>
      <c r="E3205" s="222" t="s">
        <v>141</v>
      </c>
      <c r="F3205" s="274">
        <v>34.19</v>
      </c>
      <c r="G3205" s="358" t="s">
        <v>141</v>
      </c>
      <c r="H3205" s="359" t="str">
        <f>IFERROR(IF(OR(#REF!,#REF!,#REF!),H$3*$F3205,""),"n/a")</f>
        <v>n/a</v>
      </c>
      <c r="I3205" s="359" t="str">
        <f>IFERROR(IF(OR(#REF!,#REF!,#REF!),I$3*$F3205,""),"n/a")</f>
        <v>n/a</v>
      </c>
      <c r="J3205" s="359" t="str">
        <f>IFERROR(IF(OR(#REF!,#REF!,#REF!),J$3*$F3205,""),"n/a")</f>
        <v>n/a</v>
      </c>
      <c r="K3205" s="359" t="str">
        <f>IFERROR(IF(OR(#REF!,#REF!,#REF!),K$3*$F3205,""),"n/a")</f>
        <v>n/a</v>
      </c>
    </row>
    <row r="3206" spans="1:11" customFormat="1" ht="15.5" x14ac:dyDescent="0.35">
      <c r="A3206" s="8" t="s">
        <v>9753</v>
      </c>
      <c r="B3206" s="574" t="s">
        <v>4079</v>
      </c>
      <c r="C3206" s="193" t="s">
        <v>4080</v>
      </c>
      <c r="D3206" s="309"/>
      <c r="E3206" s="309" t="s">
        <v>141</v>
      </c>
      <c r="F3206" s="393">
        <v>50.73</v>
      </c>
      <c r="G3206" s="358" t="s">
        <v>141</v>
      </c>
      <c r="H3206" s="359" t="str">
        <f>IFERROR(IF(OR(#REF!,#REF!,#REF!),H$3*$F3206,""),"n/a")</f>
        <v>n/a</v>
      </c>
      <c r="I3206" s="359" t="str">
        <f>IFERROR(IF(OR(#REF!,#REF!,#REF!),I$3*$F3206,""),"n/a")</f>
        <v>n/a</v>
      </c>
      <c r="J3206" s="359" t="str">
        <f>IFERROR(IF(OR(#REF!,#REF!,#REF!),J$3*$F3206,""),"n/a")</f>
        <v>n/a</v>
      </c>
      <c r="K3206" s="359" t="str">
        <f>IFERROR(IF(OR(#REF!,#REF!,#REF!),K$3*$F3206,""),"n/a")</f>
        <v>n/a</v>
      </c>
    </row>
    <row r="3207" spans="1:11" customFormat="1" ht="16" thickBot="1" x14ac:dyDescent="0.4">
      <c r="A3207" s="8"/>
      <c r="B3207" s="565" t="s">
        <v>4081</v>
      </c>
      <c r="C3207" s="391" t="s">
        <v>4082</v>
      </c>
      <c r="D3207" s="386"/>
      <c r="E3207" s="386" t="s">
        <v>141</v>
      </c>
      <c r="F3207" s="344">
        <v>50.73</v>
      </c>
      <c r="G3207" s="358" t="s">
        <v>141</v>
      </c>
      <c r="H3207" s="359" t="str">
        <f>IFERROR(IF(OR(#REF!,#REF!,#REF!),H$3*$F3207,""),"n/a")</f>
        <v>n/a</v>
      </c>
      <c r="I3207" s="359" t="str">
        <f>IFERROR(IF(OR(#REF!,#REF!,#REF!),I$3*$F3207,""),"n/a")</f>
        <v>n/a</v>
      </c>
      <c r="J3207" s="359" t="str">
        <f>IFERROR(IF(OR(#REF!,#REF!,#REF!),J$3*$F3207,""),"n/a")</f>
        <v>n/a</v>
      </c>
      <c r="K3207" s="359" t="str">
        <f>IFERROR(IF(OR(#REF!,#REF!,#REF!),K$3*$F3207,""),"n/a")</f>
        <v>n/a</v>
      </c>
    </row>
    <row r="3208" spans="1:11" customFormat="1" ht="15.5" x14ac:dyDescent="0.35">
      <c r="A3208" s="71" t="s">
        <v>9754</v>
      </c>
      <c r="B3208" s="16" t="s">
        <v>4083</v>
      </c>
      <c r="C3208" s="517" t="s">
        <v>4084</v>
      </c>
      <c r="D3208" s="18"/>
      <c r="E3208" s="18" t="s">
        <v>141</v>
      </c>
      <c r="F3208" s="276">
        <v>16.54</v>
      </c>
      <c r="G3208" s="358" t="s">
        <v>141</v>
      </c>
      <c r="H3208" s="359" t="str">
        <f>IFERROR(IF(OR(#REF!,#REF!,#REF!),H$3*$F3208,""),"n/a")</f>
        <v>n/a</v>
      </c>
      <c r="I3208" s="359" t="str">
        <f>IFERROR(IF(OR(#REF!,#REF!,#REF!),I$3*$F3208,""),"n/a")</f>
        <v>n/a</v>
      </c>
      <c r="J3208" s="359" t="str">
        <f>IFERROR(IF(OR(#REF!,#REF!,#REF!),J$3*$F3208,""),"n/a")</f>
        <v>n/a</v>
      </c>
      <c r="K3208" s="359" t="str">
        <f>IFERROR(IF(OR(#REF!,#REF!,#REF!),K$3*$F3208,""),"n/a")</f>
        <v>n/a</v>
      </c>
    </row>
    <row r="3209" spans="1:11" customFormat="1" ht="15.5" x14ac:dyDescent="0.35">
      <c r="A3209" s="192"/>
      <c r="B3209" s="574" t="s">
        <v>4085</v>
      </c>
      <c r="C3209" s="193" t="s">
        <v>4086</v>
      </c>
      <c r="D3209" s="309"/>
      <c r="E3209" s="309"/>
      <c r="F3209" s="393">
        <v>16.54</v>
      </c>
      <c r="G3209" s="358" t="s">
        <v>141</v>
      </c>
      <c r="H3209" s="359" t="str">
        <f>IFERROR(IF(OR(#REF!,#REF!,#REF!),H$3*$F3209,""),"n/a")</f>
        <v>n/a</v>
      </c>
      <c r="I3209" s="359" t="str">
        <f>IFERROR(IF(OR(#REF!,#REF!,#REF!),I$3*$F3209,""),"n/a")</f>
        <v>n/a</v>
      </c>
      <c r="J3209" s="359" t="str">
        <f>IFERROR(IF(OR(#REF!,#REF!,#REF!),J$3*$F3209,""),"n/a")</f>
        <v>n/a</v>
      </c>
      <c r="K3209" s="359" t="str">
        <f>IFERROR(IF(OR(#REF!,#REF!,#REF!),K$3*$F3209,""),"n/a")</f>
        <v>n/a</v>
      </c>
    </row>
    <row r="3210" spans="1:11" customFormat="1" ht="15.5" x14ac:dyDescent="0.35">
      <c r="A3210" s="8"/>
      <c r="B3210" s="574" t="s">
        <v>4087</v>
      </c>
      <c r="C3210" s="193" t="s">
        <v>4088</v>
      </c>
      <c r="D3210" s="309"/>
      <c r="E3210" s="309"/>
      <c r="F3210" s="393">
        <v>16.54</v>
      </c>
      <c r="G3210" s="358" t="s">
        <v>141</v>
      </c>
      <c r="H3210" s="359" t="str">
        <f>IFERROR(IF(OR(#REF!,#REF!,#REF!),H$3*$F3210,""),"n/a")</f>
        <v>n/a</v>
      </c>
      <c r="I3210" s="359" t="str">
        <f>IFERROR(IF(OR(#REF!,#REF!,#REF!),I$3*$F3210,""),"n/a")</f>
        <v>n/a</v>
      </c>
      <c r="J3210" s="359" t="str">
        <f>IFERROR(IF(OR(#REF!,#REF!,#REF!),J$3*$F3210,""),"n/a")</f>
        <v>n/a</v>
      </c>
      <c r="K3210" s="359" t="str">
        <f>IFERROR(IF(OR(#REF!,#REF!,#REF!),K$3*$F3210,""),"n/a")</f>
        <v>n/a</v>
      </c>
    </row>
    <row r="3211" spans="1:11" customFormat="1" ht="15.5" x14ac:dyDescent="0.35">
      <c r="A3211" s="8" t="s">
        <v>9755</v>
      </c>
      <c r="B3211" s="574" t="s">
        <v>4089</v>
      </c>
      <c r="C3211" s="193" t="s">
        <v>4090</v>
      </c>
      <c r="D3211" s="309"/>
      <c r="E3211" s="309"/>
      <c r="F3211" s="393">
        <v>52.95</v>
      </c>
      <c r="G3211" s="358" t="s">
        <v>141</v>
      </c>
      <c r="H3211" s="359" t="str">
        <f>IFERROR(IF(OR(#REF!,#REF!,#REF!),H$3*$F3211,""),"n/a")</f>
        <v>n/a</v>
      </c>
      <c r="I3211" s="359" t="str">
        <f>IFERROR(IF(OR(#REF!,#REF!,#REF!),I$3*$F3211,""),"n/a")</f>
        <v>n/a</v>
      </c>
      <c r="J3211" s="359" t="str">
        <f>IFERROR(IF(OR(#REF!,#REF!,#REF!),J$3*$F3211,""),"n/a")</f>
        <v>n/a</v>
      </c>
      <c r="K3211" s="359" t="str">
        <f>IFERROR(IF(OR(#REF!,#REF!,#REF!),K$3*$F3211,""),"n/a")</f>
        <v>n/a</v>
      </c>
    </row>
    <row r="3212" spans="1:11" customFormat="1" ht="15.5" x14ac:dyDescent="0.35">
      <c r="A3212" s="8" t="s">
        <v>4091</v>
      </c>
      <c r="B3212" s="574" t="s">
        <v>4092</v>
      </c>
      <c r="C3212" s="193" t="s">
        <v>4093</v>
      </c>
      <c r="D3212" s="309"/>
      <c r="E3212" s="309" t="s">
        <v>141</v>
      </c>
      <c r="F3212" s="393">
        <v>52.95</v>
      </c>
      <c r="G3212" s="358" t="s">
        <v>141</v>
      </c>
      <c r="H3212" s="359" t="str">
        <f>IFERROR(IF(OR(#REF!,#REF!,#REF!),H$3*$F3212,""),"n/a")</f>
        <v>n/a</v>
      </c>
      <c r="I3212" s="359" t="str">
        <f>IFERROR(IF(OR(#REF!,#REF!,#REF!),I$3*$F3212,""),"n/a")</f>
        <v>n/a</v>
      </c>
      <c r="J3212" s="359" t="str">
        <f>IFERROR(IF(OR(#REF!,#REF!,#REF!),J$3*$F3212,""),"n/a")</f>
        <v>n/a</v>
      </c>
      <c r="K3212" s="359" t="str">
        <f>IFERROR(IF(OR(#REF!,#REF!,#REF!),K$3*$F3212,""),"n/a")</f>
        <v>n/a</v>
      </c>
    </row>
    <row r="3213" spans="1:11" customFormat="1" ht="15.5" x14ac:dyDescent="0.35">
      <c r="A3213" s="192" t="s">
        <v>4094</v>
      </c>
      <c r="B3213" s="3" t="s">
        <v>4095</v>
      </c>
      <c r="C3213" s="110" t="s">
        <v>4096</v>
      </c>
      <c r="D3213" s="20"/>
      <c r="E3213" s="20"/>
      <c r="F3213" s="273">
        <v>52.95</v>
      </c>
      <c r="G3213" s="358" t="s">
        <v>141</v>
      </c>
      <c r="H3213" s="359" t="str">
        <f>IFERROR(IF(OR(#REF!,#REF!,#REF!),H$3*$F3213,""),"n/a")</f>
        <v>n/a</v>
      </c>
      <c r="I3213" s="359" t="str">
        <f>IFERROR(IF(OR(#REF!,#REF!,#REF!),I$3*$F3213,""),"n/a")</f>
        <v>n/a</v>
      </c>
      <c r="J3213" s="359" t="str">
        <f>IFERROR(IF(OR(#REF!,#REF!,#REF!),J$3*$F3213,""),"n/a")</f>
        <v>n/a</v>
      </c>
      <c r="K3213" s="359" t="str">
        <f>IFERROR(IF(OR(#REF!,#REF!,#REF!),K$3*$F3213,""),"n/a")</f>
        <v>n/a</v>
      </c>
    </row>
    <row r="3214" spans="1:11" customFormat="1" ht="15.5" x14ac:dyDescent="0.35">
      <c r="A3214" s="8" t="s">
        <v>4097</v>
      </c>
      <c r="B3214" s="574" t="s">
        <v>4098</v>
      </c>
      <c r="C3214" s="193" t="s">
        <v>4099</v>
      </c>
      <c r="D3214" s="309"/>
      <c r="E3214" s="309" t="s">
        <v>141</v>
      </c>
      <c r="F3214" s="393">
        <v>343.07</v>
      </c>
      <c r="G3214" s="358" t="s">
        <v>141</v>
      </c>
      <c r="H3214" s="359" t="str">
        <f>IFERROR(IF(OR(#REF!,#REF!,#REF!),H$3*$F3214,""),"n/a")</f>
        <v>n/a</v>
      </c>
      <c r="I3214" s="359" t="str">
        <f>IFERROR(IF(OR(#REF!,#REF!,#REF!),I$3*$F3214,""),"n/a")</f>
        <v>n/a</v>
      </c>
      <c r="J3214" s="359" t="str">
        <f>IFERROR(IF(OR(#REF!,#REF!,#REF!),J$3*$F3214,""),"n/a")</f>
        <v>n/a</v>
      </c>
      <c r="K3214" s="359" t="str">
        <f>IFERROR(IF(OR(#REF!,#REF!,#REF!),K$3*$F3214,""),"n/a")</f>
        <v>n/a</v>
      </c>
    </row>
    <row r="3215" spans="1:11" customFormat="1" ht="15.5" x14ac:dyDescent="0.35">
      <c r="A3215" s="8" t="s">
        <v>4100</v>
      </c>
      <c r="B3215" s="574" t="s">
        <v>4101</v>
      </c>
      <c r="C3215" s="193" t="s">
        <v>4102</v>
      </c>
      <c r="D3215" s="309"/>
      <c r="E3215" s="309" t="s">
        <v>141</v>
      </c>
      <c r="F3215" s="393">
        <v>420.3</v>
      </c>
      <c r="G3215" s="358" t="s">
        <v>141</v>
      </c>
      <c r="H3215" s="359" t="str">
        <f>IFERROR(IF(OR(#REF!,#REF!,#REF!),H$3*$F3215,""),"n/a")</f>
        <v>n/a</v>
      </c>
      <c r="I3215" s="359" t="str">
        <f>IFERROR(IF(OR(#REF!,#REF!,#REF!),I$3*$F3215,""),"n/a")</f>
        <v>n/a</v>
      </c>
      <c r="J3215" s="359" t="str">
        <f>IFERROR(IF(OR(#REF!,#REF!,#REF!),J$3*$F3215,""),"n/a")</f>
        <v>n/a</v>
      </c>
      <c r="K3215" s="359" t="str">
        <f>IFERROR(IF(OR(#REF!,#REF!,#REF!),K$3*$F3215,""),"n/a")</f>
        <v>n/a</v>
      </c>
    </row>
    <row r="3216" spans="1:11" customFormat="1" ht="16" thickBot="1" x14ac:dyDescent="0.4">
      <c r="A3216" s="8" t="s">
        <v>4100</v>
      </c>
      <c r="B3216" s="565" t="s">
        <v>4103</v>
      </c>
      <c r="C3216" s="391" t="s">
        <v>4104</v>
      </c>
      <c r="D3216" s="386"/>
      <c r="E3216" s="386" t="s">
        <v>141</v>
      </c>
      <c r="F3216" s="344">
        <v>669.61</v>
      </c>
      <c r="G3216" s="358" t="s">
        <v>141</v>
      </c>
      <c r="H3216" s="359" t="str">
        <f>IFERROR(IF(OR(#REF!,#REF!,#REF!),H$3*$F3216,""),"n/a")</f>
        <v>n/a</v>
      </c>
      <c r="I3216" s="359" t="str">
        <f>IFERROR(IF(OR(#REF!,#REF!,#REF!),I$3*$F3216,""),"n/a")</f>
        <v>n/a</v>
      </c>
      <c r="J3216" s="359" t="str">
        <f>IFERROR(IF(OR(#REF!,#REF!,#REF!),J$3*$F3216,""),"n/a")</f>
        <v>n/a</v>
      </c>
      <c r="K3216" s="359" t="str">
        <f>IFERROR(IF(OR(#REF!,#REF!,#REF!),K$3*$F3216,""),"n/a")</f>
        <v>n/a</v>
      </c>
    </row>
    <row r="3217" spans="1:11" customFormat="1" ht="15.5" x14ac:dyDescent="0.35">
      <c r="A3217" s="71" t="s">
        <v>4105</v>
      </c>
      <c r="B3217" s="16" t="s">
        <v>4106</v>
      </c>
      <c r="C3217" s="108" t="s">
        <v>4107</v>
      </c>
      <c r="D3217" s="18"/>
      <c r="E3217" s="18" t="s">
        <v>141</v>
      </c>
      <c r="F3217" s="276">
        <v>123.55</v>
      </c>
      <c r="G3217" s="358" t="s">
        <v>141</v>
      </c>
      <c r="H3217" s="359" t="str">
        <f>IFERROR(IF(OR(#REF!,#REF!,#REF!),H$3*$F3217,""),"n/a")</f>
        <v>n/a</v>
      </c>
      <c r="I3217" s="359" t="str">
        <f>IFERROR(IF(OR(#REF!,#REF!,#REF!),I$3*$F3217,""),"n/a")</f>
        <v>n/a</v>
      </c>
      <c r="J3217" s="359" t="str">
        <f>IFERROR(IF(OR(#REF!,#REF!,#REF!),J$3*$F3217,""),"n/a")</f>
        <v>n/a</v>
      </c>
      <c r="K3217" s="359" t="str">
        <f>IFERROR(IF(OR(#REF!,#REF!,#REF!),K$3*$F3217,""),"n/a")</f>
        <v>n/a</v>
      </c>
    </row>
    <row r="3218" spans="1:11" customFormat="1" ht="31" x14ac:dyDescent="0.35">
      <c r="A3218" s="192" t="s">
        <v>9756</v>
      </c>
      <c r="B3218" s="574" t="s">
        <v>7889</v>
      </c>
      <c r="C3218" s="193" t="s">
        <v>7354</v>
      </c>
      <c r="D3218" s="309"/>
      <c r="E3218" s="309"/>
      <c r="F3218" s="393">
        <v>814.73</v>
      </c>
      <c r="G3218" s="358" t="s">
        <v>141</v>
      </c>
      <c r="H3218" s="359" t="str">
        <f>IFERROR(IF(OR(#REF!,#REF!,#REF!),H$3*$F3218,""),"n/a")</f>
        <v>n/a</v>
      </c>
      <c r="I3218" s="359" t="str">
        <f>IFERROR(IF(OR(#REF!,#REF!,#REF!),I$3*$F3218,""),"n/a")</f>
        <v>n/a</v>
      </c>
      <c r="J3218" s="359" t="str">
        <f>IFERROR(IF(OR(#REF!,#REF!,#REF!),J$3*$F3218,""),"n/a")</f>
        <v>n/a</v>
      </c>
      <c r="K3218" s="359" t="str">
        <f>IFERROR(IF(OR(#REF!,#REF!,#REF!),K$3*$F3218,""),"n/a")</f>
        <v>n/a</v>
      </c>
    </row>
    <row r="3219" spans="1:11" customFormat="1" ht="15.5" x14ac:dyDescent="0.35">
      <c r="A3219" s="8" t="s">
        <v>9757</v>
      </c>
      <c r="B3219" s="574" t="s">
        <v>717</v>
      </c>
      <c r="C3219" s="193" t="s">
        <v>718</v>
      </c>
      <c r="D3219" s="309"/>
      <c r="E3219" s="309" t="s">
        <v>141</v>
      </c>
      <c r="F3219" s="393">
        <v>457.8</v>
      </c>
      <c r="G3219" s="358" t="s">
        <v>141</v>
      </c>
      <c r="H3219" s="359" t="str">
        <f>IFERROR(IF(OR(#REF!,#REF!,#REF!),H$3*$F3219,""),"n/a")</f>
        <v>n/a</v>
      </c>
      <c r="I3219" s="359" t="str">
        <f>IFERROR(IF(OR(#REF!,#REF!,#REF!),I$3*$F3219,""),"n/a")</f>
        <v>n/a</v>
      </c>
      <c r="J3219" s="359" t="str">
        <f>IFERROR(IF(OR(#REF!,#REF!,#REF!),J$3*$F3219,""),"n/a")</f>
        <v>n/a</v>
      </c>
      <c r="K3219" s="359" t="str">
        <f>IFERROR(IF(OR(#REF!,#REF!,#REF!),K$3*$F3219,""),"n/a")</f>
        <v>n/a</v>
      </c>
    </row>
    <row r="3220" spans="1:11" customFormat="1" ht="15.5" x14ac:dyDescent="0.35">
      <c r="A3220" s="8" t="s">
        <v>9758</v>
      </c>
      <c r="B3220" s="574" t="s">
        <v>4108</v>
      </c>
      <c r="C3220" s="193" t="s">
        <v>4109</v>
      </c>
      <c r="D3220" s="309"/>
      <c r="E3220" s="309" t="s">
        <v>141</v>
      </c>
      <c r="F3220" s="393">
        <v>624.37</v>
      </c>
      <c r="G3220" s="358" t="s">
        <v>141</v>
      </c>
      <c r="H3220" s="359" t="str">
        <f>IFERROR(IF(OR(#REF!,#REF!,#REF!),H$3*$F3220,""),"n/a")</f>
        <v>n/a</v>
      </c>
      <c r="I3220" s="359" t="str">
        <f>IFERROR(IF(OR(#REF!,#REF!,#REF!),I$3*$F3220,""),"n/a")</f>
        <v>n/a</v>
      </c>
      <c r="J3220" s="359" t="str">
        <f>IFERROR(IF(OR(#REF!,#REF!,#REF!),J$3*$F3220,""),"n/a")</f>
        <v>n/a</v>
      </c>
      <c r="K3220" s="359" t="str">
        <f>IFERROR(IF(OR(#REF!,#REF!,#REF!),K$3*$F3220,""),"n/a")</f>
        <v>n/a</v>
      </c>
    </row>
    <row r="3221" spans="1:11" customFormat="1" ht="15.5" x14ac:dyDescent="0.35">
      <c r="A3221" s="8" t="s">
        <v>9759</v>
      </c>
      <c r="B3221" s="221" t="s">
        <v>4110</v>
      </c>
      <c r="C3221" s="247" t="s">
        <v>4111</v>
      </c>
      <c r="D3221" s="222"/>
      <c r="E3221" s="222" t="s">
        <v>141</v>
      </c>
      <c r="F3221" s="274">
        <v>25.36</v>
      </c>
      <c r="G3221" s="358" t="s">
        <v>141</v>
      </c>
      <c r="H3221" s="359" t="str">
        <f>IFERROR(IF(OR(#REF!,#REF!,#REF!),H$3*$F3221,""),"n/a")</f>
        <v>n/a</v>
      </c>
      <c r="I3221" s="359" t="str">
        <f>IFERROR(IF(OR(#REF!,#REF!,#REF!),I$3*$F3221,""),"n/a")</f>
        <v>n/a</v>
      </c>
      <c r="J3221" s="359" t="str">
        <f>IFERROR(IF(OR(#REF!,#REF!,#REF!),J$3*$F3221,""),"n/a")</f>
        <v>n/a</v>
      </c>
      <c r="K3221" s="359" t="str">
        <f>IFERROR(IF(OR(#REF!,#REF!,#REF!),K$3*$F3221,""),"n/a")</f>
        <v>n/a</v>
      </c>
    </row>
    <row r="3222" spans="1:11" s="368" customFormat="1" ht="15.5" x14ac:dyDescent="0.35">
      <c r="A3222" s="192" t="s">
        <v>9459</v>
      </c>
      <c r="B3222" s="574" t="s">
        <v>4112</v>
      </c>
      <c r="C3222" s="193" t="s">
        <v>4113</v>
      </c>
      <c r="D3222" s="309"/>
      <c r="E3222" s="309" t="s">
        <v>141</v>
      </c>
      <c r="F3222" s="331">
        <v>2.2000000000000002</v>
      </c>
      <c r="G3222" s="358" t="s">
        <v>141</v>
      </c>
      <c r="H3222" s="359" t="str">
        <f>IFERROR(IF(OR(#REF!,#REF!,#REF!),H$3*$F3222,""),"n/a")</f>
        <v>n/a</v>
      </c>
      <c r="I3222" s="359" t="str">
        <f>IFERROR(IF(OR(#REF!,#REF!,#REF!),I$3*$F3222,""),"n/a")</f>
        <v>n/a</v>
      </c>
      <c r="J3222" s="359" t="str">
        <f>IFERROR(IF(OR(#REF!,#REF!,#REF!),J$3*$F3222,""),"n/a")</f>
        <v>n/a</v>
      </c>
      <c r="K3222" s="359" t="str">
        <f>IFERROR(IF(OR(#REF!,#REF!,#REF!),K$3*$F3222,""),"n/a")</f>
        <v>n/a</v>
      </c>
    </row>
    <row r="3223" spans="1:11" customFormat="1" ht="15.5" x14ac:dyDescent="0.35">
      <c r="A3223" s="8" t="s">
        <v>9760</v>
      </c>
      <c r="B3223" s="3" t="s">
        <v>382</v>
      </c>
      <c r="C3223" s="110" t="s">
        <v>383</v>
      </c>
      <c r="D3223" s="20"/>
      <c r="E3223" s="20" t="s">
        <v>141</v>
      </c>
      <c r="F3223" s="273">
        <v>0.01</v>
      </c>
      <c r="G3223" s="358" t="s">
        <v>141</v>
      </c>
      <c r="H3223" s="359" t="str">
        <f>IFERROR(IF(OR(#REF!,#REF!,#REF!),H$3*$F3223,""),"n/a")</f>
        <v>n/a</v>
      </c>
      <c r="I3223" s="359" t="str">
        <f>IFERROR(IF(OR(#REF!,#REF!,#REF!),I$3*$F3223,""),"n/a")</f>
        <v>n/a</v>
      </c>
      <c r="J3223" s="359" t="str">
        <f>IFERROR(IF(OR(#REF!,#REF!,#REF!),J$3*$F3223,""),"n/a")</f>
        <v>n/a</v>
      </c>
      <c r="K3223" s="359" t="str">
        <f>IFERROR(IF(OR(#REF!,#REF!,#REF!),K$3*$F3223,""),"n/a")</f>
        <v>n/a</v>
      </c>
    </row>
    <row r="3224" spans="1:11" customFormat="1" ht="15.5" x14ac:dyDescent="0.35">
      <c r="A3224" s="8" t="s">
        <v>9761</v>
      </c>
      <c r="B3224" s="574" t="s">
        <v>4114</v>
      </c>
      <c r="C3224" s="193" t="s">
        <v>4115</v>
      </c>
      <c r="D3224" s="309"/>
      <c r="E3224" s="309"/>
      <c r="F3224" s="393">
        <v>7.71</v>
      </c>
      <c r="G3224" s="358" t="s">
        <v>141</v>
      </c>
      <c r="H3224" s="359" t="str">
        <f>IFERROR(IF(OR(#REF!,#REF!,#REF!),H$3*$F3224,""),"n/a")</f>
        <v>n/a</v>
      </c>
      <c r="I3224" s="359" t="str">
        <f>IFERROR(IF(OR(#REF!,#REF!,#REF!),I$3*$F3224,""),"n/a")</f>
        <v>n/a</v>
      </c>
      <c r="J3224" s="359" t="str">
        <f>IFERROR(IF(OR(#REF!,#REF!,#REF!),J$3*$F3224,""),"n/a")</f>
        <v>n/a</v>
      </c>
      <c r="K3224" s="359" t="str">
        <f>IFERROR(IF(OR(#REF!,#REF!,#REF!),K$3*$F3224,""),"n/a")</f>
        <v>n/a</v>
      </c>
    </row>
    <row r="3225" spans="1:11" customFormat="1" ht="16" thickBot="1" x14ac:dyDescent="0.4">
      <c r="A3225" s="8"/>
      <c r="B3225" s="565" t="s">
        <v>4116</v>
      </c>
      <c r="C3225" s="391" t="s">
        <v>4117</v>
      </c>
      <c r="D3225" s="386"/>
      <c r="E3225" s="386"/>
      <c r="F3225" s="344">
        <v>7.71</v>
      </c>
      <c r="G3225" s="358" t="s">
        <v>141</v>
      </c>
      <c r="H3225" s="359" t="str">
        <f>IFERROR(IF(OR(#REF!,#REF!,#REF!),H$3*$F3225,""),"n/a")</f>
        <v>n/a</v>
      </c>
      <c r="I3225" s="359" t="str">
        <f>IFERROR(IF(OR(#REF!,#REF!,#REF!),I$3*$F3225,""),"n/a")</f>
        <v>n/a</v>
      </c>
      <c r="J3225" s="359" t="str">
        <f>IFERROR(IF(OR(#REF!,#REF!,#REF!),J$3*$F3225,""),"n/a")</f>
        <v>n/a</v>
      </c>
      <c r="K3225" s="359" t="str">
        <f>IFERROR(IF(OR(#REF!,#REF!,#REF!),K$3*$F3225,""),"n/a")</f>
        <v>n/a</v>
      </c>
    </row>
    <row r="3226" spans="1:11" customFormat="1" ht="15.5" x14ac:dyDescent="0.35">
      <c r="A3226" s="71"/>
      <c r="B3226" s="16" t="s">
        <v>8269</v>
      </c>
      <c r="C3226" s="108" t="s">
        <v>7444</v>
      </c>
      <c r="D3226" s="18"/>
      <c r="E3226" s="18"/>
      <c r="F3226" s="276">
        <v>7.71</v>
      </c>
      <c r="G3226" s="358" t="s">
        <v>141</v>
      </c>
      <c r="H3226" s="359" t="str">
        <f>IFERROR(IF(OR(#REF!,#REF!,#REF!),H$3*$F3226,""),"n/a")</f>
        <v>n/a</v>
      </c>
      <c r="I3226" s="359" t="str">
        <f>IFERROR(IF(OR(#REF!,#REF!,#REF!),I$3*$F3226,""),"n/a")</f>
        <v>n/a</v>
      </c>
      <c r="J3226" s="359" t="str">
        <f>IFERROR(IF(OR(#REF!,#REF!,#REF!),J$3*$F3226,""),"n/a")</f>
        <v>n/a</v>
      </c>
      <c r="K3226" s="359" t="str">
        <f>IFERROR(IF(OR(#REF!,#REF!,#REF!),K$3*$F3226,""),"n/a")</f>
        <v>n/a</v>
      </c>
    </row>
    <row r="3227" spans="1:11" customFormat="1" ht="15.5" x14ac:dyDescent="0.35">
      <c r="A3227" s="192"/>
      <c r="B3227" s="574" t="s">
        <v>4118</v>
      </c>
      <c r="C3227" s="193" t="s">
        <v>4119</v>
      </c>
      <c r="D3227" s="309"/>
      <c r="E3227" s="309" t="s">
        <v>141</v>
      </c>
      <c r="F3227" s="393">
        <v>7.71</v>
      </c>
      <c r="G3227" s="358" t="s">
        <v>141</v>
      </c>
      <c r="H3227" s="359" t="str">
        <f>IFERROR(IF(OR(#REF!,#REF!,#REF!),H$3*$F3227,""),"n/a")</f>
        <v>n/a</v>
      </c>
      <c r="I3227" s="359" t="str">
        <f>IFERROR(IF(OR(#REF!,#REF!,#REF!),I$3*$F3227,""),"n/a")</f>
        <v>n/a</v>
      </c>
      <c r="J3227" s="359" t="str">
        <f>IFERROR(IF(OR(#REF!,#REF!,#REF!),J$3*$F3227,""),"n/a")</f>
        <v>n/a</v>
      </c>
      <c r="K3227" s="359" t="str">
        <f>IFERROR(IF(OR(#REF!,#REF!,#REF!),K$3*$F3227,""),"n/a")</f>
        <v>n/a</v>
      </c>
    </row>
    <row r="3228" spans="1:11" customFormat="1" ht="15.5" x14ac:dyDescent="0.35">
      <c r="A3228" s="8"/>
      <c r="B3228" s="574" t="s">
        <v>4120</v>
      </c>
      <c r="C3228" s="193" t="s">
        <v>4121</v>
      </c>
      <c r="D3228" s="309"/>
      <c r="E3228" s="309"/>
      <c r="F3228" s="393">
        <v>7.71</v>
      </c>
      <c r="G3228" s="358" t="s">
        <v>141</v>
      </c>
      <c r="H3228" s="359" t="str">
        <f>IFERROR(IF(OR(#REF!,#REF!,#REF!),H$3*$F3228,""),"n/a")</f>
        <v>n/a</v>
      </c>
      <c r="I3228" s="359" t="str">
        <f>IFERROR(IF(OR(#REF!,#REF!,#REF!),I$3*$F3228,""),"n/a")</f>
        <v>n/a</v>
      </c>
      <c r="J3228" s="359" t="str">
        <f>IFERROR(IF(OR(#REF!,#REF!,#REF!),J$3*$F3228,""),"n/a")</f>
        <v>n/a</v>
      </c>
      <c r="K3228" s="359" t="str">
        <f>IFERROR(IF(OR(#REF!,#REF!,#REF!),K$3*$F3228,""),"n/a")</f>
        <v>n/a</v>
      </c>
    </row>
    <row r="3229" spans="1:11" customFormat="1" ht="15.5" x14ac:dyDescent="0.35">
      <c r="A3229" s="8" t="s">
        <v>9762</v>
      </c>
      <c r="B3229" s="574" t="s">
        <v>4122</v>
      </c>
      <c r="C3229" s="193" t="s">
        <v>4123</v>
      </c>
      <c r="D3229" s="309"/>
      <c r="E3229" s="309" t="s">
        <v>141</v>
      </c>
      <c r="F3229" s="393">
        <v>17.649999999999999</v>
      </c>
      <c r="G3229" s="358" t="s">
        <v>141</v>
      </c>
      <c r="H3229" s="359" t="str">
        <f>IFERROR(IF(OR(#REF!,#REF!,#REF!),H$3*$F3229,""),"n/a")</f>
        <v>n/a</v>
      </c>
      <c r="I3229" s="359" t="str">
        <f>IFERROR(IF(OR(#REF!,#REF!,#REF!),I$3*$F3229,""),"n/a")</f>
        <v>n/a</v>
      </c>
      <c r="J3229" s="359" t="str">
        <f>IFERROR(IF(OR(#REF!,#REF!,#REF!),J$3*$F3229,""),"n/a")</f>
        <v>n/a</v>
      </c>
      <c r="K3229" s="359" t="str">
        <f>IFERROR(IF(OR(#REF!,#REF!,#REF!),K$3*$F3229,""),"n/a")</f>
        <v>n/a</v>
      </c>
    </row>
    <row r="3230" spans="1:11" customFormat="1" ht="15.5" x14ac:dyDescent="0.35">
      <c r="A3230" s="8" t="s">
        <v>9763</v>
      </c>
      <c r="B3230" s="221" t="s">
        <v>4124</v>
      </c>
      <c r="C3230" s="247" t="s">
        <v>4125</v>
      </c>
      <c r="D3230" s="222"/>
      <c r="E3230" s="222"/>
      <c r="F3230" s="274">
        <v>6.61</v>
      </c>
      <c r="G3230" s="358" t="s">
        <v>141</v>
      </c>
      <c r="H3230" s="359" t="str">
        <f>IFERROR(IF(OR(#REF!,#REF!,#REF!),H$3*$F3230,""),"n/a")</f>
        <v>n/a</v>
      </c>
      <c r="I3230" s="359" t="str">
        <f>IFERROR(IF(OR(#REF!,#REF!,#REF!),I$3*$F3230,""),"n/a")</f>
        <v>n/a</v>
      </c>
      <c r="J3230" s="359" t="str">
        <f>IFERROR(IF(OR(#REF!,#REF!,#REF!),J$3*$F3230,""),"n/a")</f>
        <v>n/a</v>
      </c>
      <c r="K3230" s="359" t="str">
        <f>IFERROR(IF(OR(#REF!,#REF!,#REF!),K$3*$F3230,""),"n/a")</f>
        <v>n/a</v>
      </c>
    </row>
    <row r="3231" spans="1:11" s="368" customFormat="1" ht="15.5" x14ac:dyDescent="0.35">
      <c r="A3231" s="249"/>
      <c r="B3231" s="574" t="s">
        <v>4126</v>
      </c>
      <c r="C3231" s="193" t="s">
        <v>4127</v>
      </c>
      <c r="D3231" s="309"/>
      <c r="E3231" s="309" t="s">
        <v>141</v>
      </c>
      <c r="F3231" s="331">
        <v>6.61</v>
      </c>
      <c r="G3231" s="358" t="s">
        <v>141</v>
      </c>
      <c r="H3231" s="359" t="str">
        <f>IFERROR(IF(OR(#REF!,#REF!,#REF!),H$3*$F3231,""),"n/a")</f>
        <v>n/a</v>
      </c>
      <c r="I3231" s="359" t="str">
        <f>IFERROR(IF(OR(#REF!,#REF!,#REF!),I$3*$F3231,""),"n/a")</f>
        <v>n/a</v>
      </c>
      <c r="J3231" s="359" t="str">
        <f>IFERROR(IF(OR(#REF!,#REF!,#REF!),J$3*$F3231,""),"n/a")</f>
        <v>n/a</v>
      </c>
      <c r="K3231" s="359" t="str">
        <f>IFERROR(IF(OR(#REF!,#REF!,#REF!),K$3*$F3231,""),"n/a")</f>
        <v>n/a</v>
      </c>
    </row>
    <row r="3232" spans="1:11" customFormat="1" ht="15.5" x14ac:dyDescent="0.35">
      <c r="A3232" s="8"/>
      <c r="B3232" s="3" t="s">
        <v>4128</v>
      </c>
      <c r="C3232" s="110" t="s">
        <v>4129</v>
      </c>
      <c r="D3232" s="20"/>
      <c r="E3232" s="20"/>
      <c r="F3232" s="273">
        <v>6.61</v>
      </c>
      <c r="G3232" s="358" t="s">
        <v>141</v>
      </c>
      <c r="H3232" s="359" t="str">
        <f>IFERROR(IF(OR(#REF!,#REF!,#REF!),H$3*$F3232,""),"n/a")</f>
        <v>n/a</v>
      </c>
      <c r="I3232" s="359" t="str">
        <f>IFERROR(IF(OR(#REF!,#REF!,#REF!),I$3*$F3232,""),"n/a")</f>
        <v>n/a</v>
      </c>
      <c r="J3232" s="359" t="str">
        <f>IFERROR(IF(OR(#REF!,#REF!,#REF!),J$3*$F3232,""),"n/a")</f>
        <v>n/a</v>
      </c>
      <c r="K3232" s="359" t="str">
        <f>IFERROR(IF(OR(#REF!,#REF!,#REF!),K$3*$F3232,""),"n/a")</f>
        <v>n/a</v>
      </c>
    </row>
    <row r="3233" spans="1:11" customFormat="1" ht="15.5" x14ac:dyDescent="0.35">
      <c r="A3233" s="8"/>
      <c r="B3233" s="574" t="s">
        <v>4128</v>
      </c>
      <c r="C3233" s="193" t="s">
        <v>4130</v>
      </c>
      <c r="D3233" s="309"/>
      <c r="E3233" s="309"/>
      <c r="F3233" s="393">
        <v>6.61</v>
      </c>
      <c r="G3233" s="358" t="s">
        <v>141</v>
      </c>
      <c r="H3233" s="359" t="str">
        <f>IFERROR(IF(OR(#REF!,#REF!,#REF!),H$3*$F3233,""),"n/a")</f>
        <v>n/a</v>
      </c>
      <c r="I3233" s="359" t="str">
        <f>IFERROR(IF(OR(#REF!,#REF!,#REF!),I$3*$F3233,""),"n/a")</f>
        <v>n/a</v>
      </c>
      <c r="J3233" s="359" t="str">
        <f>IFERROR(IF(OR(#REF!,#REF!,#REF!),J$3*$F3233,""),"n/a")</f>
        <v>n/a</v>
      </c>
      <c r="K3233" s="359" t="str">
        <f>IFERROR(IF(OR(#REF!,#REF!,#REF!),K$3*$F3233,""),"n/a")</f>
        <v>n/a</v>
      </c>
    </row>
    <row r="3234" spans="1:11" customFormat="1" ht="16" thickBot="1" x14ac:dyDescent="0.4">
      <c r="A3234" s="8"/>
      <c r="B3234" s="565" t="s">
        <v>4131</v>
      </c>
      <c r="C3234" s="391" t="s">
        <v>4132</v>
      </c>
      <c r="D3234" s="386"/>
      <c r="E3234" s="386"/>
      <c r="F3234" s="344">
        <v>6.61</v>
      </c>
      <c r="G3234" s="358" t="s">
        <v>141</v>
      </c>
      <c r="H3234" s="359" t="str">
        <f>IFERROR(IF(OR(#REF!,#REF!,#REF!),H$3*$F3234,""),"n/a")</f>
        <v>n/a</v>
      </c>
      <c r="I3234" s="359" t="str">
        <f>IFERROR(IF(OR(#REF!,#REF!,#REF!),I$3*$F3234,""),"n/a")</f>
        <v>n/a</v>
      </c>
      <c r="J3234" s="359" t="str">
        <f>IFERROR(IF(OR(#REF!,#REF!,#REF!),J$3*$F3234,""),"n/a")</f>
        <v>n/a</v>
      </c>
      <c r="K3234" s="359" t="str">
        <f>IFERROR(IF(OR(#REF!,#REF!,#REF!),K$3*$F3234,""),"n/a")</f>
        <v>n/a</v>
      </c>
    </row>
    <row r="3235" spans="1:11" customFormat="1" ht="15.5" x14ac:dyDescent="0.35">
      <c r="A3235" s="71"/>
      <c r="B3235" s="16" t="s">
        <v>4133</v>
      </c>
      <c r="C3235" s="108" t="s">
        <v>4134</v>
      </c>
      <c r="D3235" s="18"/>
      <c r="E3235" s="18"/>
      <c r="F3235" s="276">
        <v>6.61</v>
      </c>
      <c r="G3235" s="358" t="s">
        <v>141</v>
      </c>
      <c r="H3235" s="359" t="str">
        <f>IFERROR(IF(OR(#REF!,#REF!,#REF!),H$3*$F3235,""),"n/a")</f>
        <v>n/a</v>
      </c>
      <c r="I3235" s="359" t="str">
        <f>IFERROR(IF(OR(#REF!,#REF!,#REF!),I$3*$F3235,""),"n/a")</f>
        <v>n/a</v>
      </c>
      <c r="J3235" s="359" t="str">
        <f>IFERROR(IF(OR(#REF!,#REF!,#REF!),J$3*$F3235,""),"n/a")</f>
        <v>n/a</v>
      </c>
      <c r="K3235" s="359" t="str">
        <f>IFERROR(IF(OR(#REF!,#REF!,#REF!),K$3*$F3235,""),"n/a")</f>
        <v>n/a</v>
      </c>
    </row>
    <row r="3236" spans="1:11" customFormat="1" ht="15.5" x14ac:dyDescent="0.35">
      <c r="A3236" s="192"/>
      <c r="B3236" s="574" t="s">
        <v>4135</v>
      </c>
      <c r="C3236" s="193" t="s">
        <v>4136</v>
      </c>
      <c r="D3236" s="309"/>
      <c r="E3236" s="309"/>
      <c r="F3236" s="393">
        <v>6.61</v>
      </c>
      <c r="G3236" s="358" t="s">
        <v>141</v>
      </c>
      <c r="H3236" s="359" t="str">
        <f>IFERROR(IF(OR(#REF!,#REF!,#REF!),H$3*$F3236,""),"n/a")</f>
        <v>n/a</v>
      </c>
      <c r="I3236" s="359" t="str">
        <f>IFERROR(IF(OR(#REF!,#REF!,#REF!),I$3*$F3236,""),"n/a")</f>
        <v>n/a</v>
      </c>
      <c r="J3236" s="359" t="str">
        <f>IFERROR(IF(OR(#REF!,#REF!,#REF!),J$3*$F3236,""),"n/a")</f>
        <v>n/a</v>
      </c>
      <c r="K3236" s="359" t="str">
        <f>IFERROR(IF(OR(#REF!,#REF!,#REF!),K$3*$F3236,""),"n/a")</f>
        <v>n/a</v>
      </c>
    </row>
    <row r="3237" spans="1:11" customFormat="1" ht="15.5" x14ac:dyDescent="0.35">
      <c r="A3237" s="8" t="s">
        <v>9764</v>
      </c>
      <c r="B3237" s="574" t="s">
        <v>4137</v>
      </c>
      <c r="C3237" s="193" t="s">
        <v>4138</v>
      </c>
      <c r="D3237" s="309"/>
      <c r="E3237" s="309"/>
      <c r="F3237" s="393">
        <v>43.01</v>
      </c>
      <c r="G3237" s="358" t="s">
        <v>141</v>
      </c>
      <c r="H3237" s="359" t="str">
        <f>IFERROR(IF(OR(#REF!,#REF!,#REF!),H$3*$F3237,""),"n/a")</f>
        <v>n/a</v>
      </c>
      <c r="I3237" s="359" t="str">
        <f>IFERROR(IF(OR(#REF!,#REF!,#REF!),I$3*$F3237,""),"n/a")</f>
        <v>n/a</v>
      </c>
      <c r="J3237" s="359" t="str">
        <f>IFERROR(IF(OR(#REF!,#REF!,#REF!),J$3*$F3237,""),"n/a")</f>
        <v>n/a</v>
      </c>
      <c r="K3237" s="359" t="str">
        <f>IFERROR(IF(OR(#REF!,#REF!,#REF!),K$3*$F3237,""),"n/a")</f>
        <v>n/a</v>
      </c>
    </row>
    <row r="3238" spans="1:11" customFormat="1" ht="15.5" x14ac:dyDescent="0.35">
      <c r="A3238" s="8"/>
      <c r="B3238" s="574" t="s">
        <v>4139</v>
      </c>
      <c r="C3238" s="193" t="s">
        <v>4140</v>
      </c>
      <c r="D3238" s="309"/>
      <c r="E3238" s="309" t="s">
        <v>141</v>
      </c>
      <c r="F3238" s="393">
        <v>43.01</v>
      </c>
      <c r="G3238" s="358" t="s">
        <v>141</v>
      </c>
      <c r="H3238" s="359" t="str">
        <f>IFERROR(IF(OR(#REF!,#REF!,#REF!),H$3*$F3238,""),"n/a")</f>
        <v>n/a</v>
      </c>
      <c r="I3238" s="359" t="str">
        <f>IFERROR(IF(OR(#REF!,#REF!,#REF!),I$3*$F3238,""),"n/a")</f>
        <v>n/a</v>
      </c>
      <c r="J3238" s="359" t="str">
        <f>IFERROR(IF(OR(#REF!,#REF!,#REF!),J$3*$F3238,""),"n/a")</f>
        <v>n/a</v>
      </c>
      <c r="K3238" s="359" t="str">
        <f>IFERROR(IF(OR(#REF!,#REF!,#REF!),K$3*$F3238,""),"n/a")</f>
        <v>n/a</v>
      </c>
    </row>
    <row r="3239" spans="1:11" customFormat="1" ht="15.5" x14ac:dyDescent="0.35">
      <c r="A3239" s="8"/>
      <c r="B3239" s="221" t="s">
        <v>4141</v>
      </c>
      <c r="C3239" s="247" t="s">
        <v>4142</v>
      </c>
      <c r="D3239" s="222"/>
      <c r="E3239" s="222"/>
      <c r="F3239" s="274">
        <v>43.01</v>
      </c>
      <c r="G3239" s="358" t="s">
        <v>141</v>
      </c>
      <c r="H3239" s="359" t="str">
        <f>IFERROR(IF(OR(#REF!,#REF!,#REF!),H$3*$F3239,""),"n/a")</f>
        <v>n/a</v>
      </c>
      <c r="I3239" s="359" t="str">
        <f>IFERROR(IF(OR(#REF!,#REF!,#REF!),I$3*$F3239,""),"n/a")</f>
        <v>n/a</v>
      </c>
      <c r="J3239" s="359" t="str">
        <f>IFERROR(IF(OR(#REF!,#REF!,#REF!),J$3*$F3239,""),"n/a")</f>
        <v>n/a</v>
      </c>
      <c r="K3239" s="359" t="str">
        <f>IFERROR(IF(OR(#REF!,#REF!,#REF!),K$3*$F3239,""),"n/a")</f>
        <v>n/a</v>
      </c>
    </row>
    <row r="3240" spans="1:11" s="368" customFormat="1" ht="15.5" x14ac:dyDescent="0.35">
      <c r="A3240" s="249"/>
      <c r="B3240" s="574" t="s">
        <v>4143</v>
      </c>
      <c r="C3240" s="193" t="s">
        <v>4144</v>
      </c>
      <c r="D3240" s="309"/>
      <c r="E3240" s="309"/>
      <c r="F3240" s="331">
        <v>43.01</v>
      </c>
      <c r="G3240" s="358" t="s">
        <v>141</v>
      </c>
      <c r="H3240" s="359" t="str">
        <f>IFERROR(IF(OR(#REF!,#REF!,#REF!),H$3*$F3240,""),"n/a")</f>
        <v>n/a</v>
      </c>
      <c r="I3240" s="359" t="str">
        <f>IFERROR(IF(OR(#REF!,#REF!,#REF!),I$3*$F3240,""),"n/a")</f>
        <v>n/a</v>
      </c>
      <c r="J3240" s="359" t="str">
        <f>IFERROR(IF(OR(#REF!,#REF!,#REF!),J$3*$F3240,""),"n/a")</f>
        <v>n/a</v>
      </c>
      <c r="K3240" s="359" t="str">
        <f>IFERROR(IF(OR(#REF!,#REF!,#REF!),K$3*$F3240,""),"n/a")</f>
        <v>n/a</v>
      </c>
    </row>
    <row r="3241" spans="1:11" customFormat="1" ht="15.5" x14ac:dyDescent="0.35">
      <c r="A3241" s="8"/>
      <c r="B3241" s="3" t="s">
        <v>4145</v>
      </c>
      <c r="C3241" s="110" t="s">
        <v>4146</v>
      </c>
      <c r="D3241" s="20"/>
      <c r="E3241" s="20"/>
      <c r="F3241" s="273">
        <v>43.01</v>
      </c>
      <c r="G3241" s="358" t="s">
        <v>141</v>
      </c>
      <c r="H3241" s="359" t="str">
        <f>IFERROR(IF(OR(#REF!,#REF!,#REF!),H$3*$F3241,""),"n/a")</f>
        <v>n/a</v>
      </c>
      <c r="I3241" s="359" t="str">
        <f>IFERROR(IF(OR(#REF!,#REF!,#REF!),I$3*$F3241,""),"n/a")</f>
        <v>n/a</v>
      </c>
      <c r="J3241" s="359" t="str">
        <f>IFERROR(IF(OR(#REF!,#REF!,#REF!),J$3*$F3241,""),"n/a")</f>
        <v>n/a</v>
      </c>
      <c r="K3241" s="359" t="str">
        <f>IFERROR(IF(OR(#REF!,#REF!,#REF!),K$3*$F3241,""),"n/a")</f>
        <v>n/a</v>
      </c>
    </row>
    <row r="3242" spans="1:11" customFormat="1" ht="15.5" x14ac:dyDescent="0.35">
      <c r="A3242" s="8"/>
      <c r="B3242" s="574" t="s">
        <v>4147</v>
      </c>
      <c r="C3242" s="193" t="s">
        <v>4148</v>
      </c>
      <c r="D3242" s="309"/>
      <c r="E3242" s="309" t="s">
        <v>141</v>
      </c>
      <c r="F3242" s="393">
        <v>43.01</v>
      </c>
      <c r="G3242" s="358" t="s">
        <v>141</v>
      </c>
      <c r="H3242" s="359" t="str">
        <f>IFERROR(IF(OR(#REF!,#REF!,#REF!),H$3*$F3242,""),"n/a")</f>
        <v>n/a</v>
      </c>
      <c r="I3242" s="359" t="str">
        <f>IFERROR(IF(OR(#REF!,#REF!,#REF!),I$3*$F3242,""),"n/a")</f>
        <v>n/a</v>
      </c>
      <c r="J3242" s="359" t="str">
        <f>IFERROR(IF(OR(#REF!,#REF!,#REF!),J$3*$F3242,""),"n/a")</f>
        <v>n/a</v>
      </c>
      <c r="K3242" s="359" t="str">
        <f>IFERROR(IF(OR(#REF!,#REF!,#REF!),K$3*$F3242,""),"n/a")</f>
        <v>n/a</v>
      </c>
    </row>
    <row r="3243" spans="1:11" customFormat="1" ht="16" thickBot="1" x14ac:dyDescent="0.4">
      <c r="A3243" s="8" t="s">
        <v>9765</v>
      </c>
      <c r="B3243" s="565" t="s">
        <v>4149</v>
      </c>
      <c r="C3243" s="391" t="s">
        <v>4150</v>
      </c>
      <c r="D3243" s="386"/>
      <c r="E3243" s="386" t="s">
        <v>141</v>
      </c>
      <c r="F3243" s="344">
        <v>15.43</v>
      </c>
      <c r="G3243" s="358" t="s">
        <v>141</v>
      </c>
      <c r="H3243" s="359" t="str">
        <f>IFERROR(IF(OR(#REF!,#REF!,#REF!),H$3*$F3243,""),"n/a")</f>
        <v>n/a</v>
      </c>
      <c r="I3243" s="359" t="str">
        <f>IFERROR(IF(OR(#REF!,#REF!,#REF!),I$3*$F3243,""),"n/a")</f>
        <v>n/a</v>
      </c>
      <c r="J3243" s="359" t="str">
        <f>IFERROR(IF(OR(#REF!,#REF!,#REF!),J$3*$F3243,""),"n/a")</f>
        <v>n/a</v>
      </c>
      <c r="K3243" s="359" t="str">
        <f>IFERROR(IF(OR(#REF!,#REF!,#REF!),K$3*$F3243,""),"n/a")</f>
        <v>n/a</v>
      </c>
    </row>
    <row r="3244" spans="1:11" customFormat="1" ht="15.5" x14ac:dyDescent="0.35">
      <c r="A3244" s="71"/>
      <c r="B3244" s="16" t="s">
        <v>4151</v>
      </c>
      <c r="C3244" s="108" t="s">
        <v>4152</v>
      </c>
      <c r="D3244" s="18"/>
      <c r="E3244" s="18" t="s">
        <v>141</v>
      </c>
      <c r="F3244" s="276">
        <v>15.43</v>
      </c>
      <c r="G3244" s="358" t="s">
        <v>141</v>
      </c>
      <c r="H3244" s="359" t="str">
        <f>IFERROR(IF(OR(#REF!,#REF!,#REF!),H$3*$F3244,""),"n/a")</f>
        <v>n/a</v>
      </c>
      <c r="I3244" s="359" t="str">
        <f>IFERROR(IF(OR(#REF!,#REF!,#REF!),I$3*$F3244,""),"n/a")</f>
        <v>n/a</v>
      </c>
      <c r="J3244" s="359" t="str">
        <f>IFERROR(IF(OR(#REF!,#REF!,#REF!),J$3*$F3244,""),"n/a")</f>
        <v>n/a</v>
      </c>
      <c r="K3244" s="359" t="str">
        <f>IFERROR(IF(OR(#REF!,#REF!,#REF!),K$3*$F3244,""),"n/a")</f>
        <v>n/a</v>
      </c>
    </row>
    <row r="3245" spans="1:11" customFormat="1" ht="15.5" x14ac:dyDescent="0.35">
      <c r="A3245" s="192"/>
      <c r="B3245" s="574" t="s">
        <v>4153</v>
      </c>
      <c r="C3245" s="193" t="s">
        <v>4154</v>
      </c>
      <c r="D3245" s="309"/>
      <c r="E3245" s="309" t="s">
        <v>141</v>
      </c>
      <c r="F3245" s="393">
        <v>15.43</v>
      </c>
      <c r="G3245" s="358" t="s">
        <v>141</v>
      </c>
      <c r="H3245" s="359" t="str">
        <f>IFERROR(IF(OR(#REF!,#REF!,#REF!),H$3*$F3245,""),"n/a")</f>
        <v>n/a</v>
      </c>
      <c r="I3245" s="359" t="str">
        <f>IFERROR(IF(OR(#REF!,#REF!,#REF!),I$3*$F3245,""),"n/a")</f>
        <v>n/a</v>
      </c>
      <c r="J3245" s="359" t="str">
        <f>IFERROR(IF(OR(#REF!,#REF!,#REF!),J$3*$F3245,""),"n/a")</f>
        <v>n/a</v>
      </c>
      <c r="K3245" s="359" t="str">
        <f>IFERROR(IF(OR(#REF!,#REF!,#REF!),K$3*$F3245,""),"n/a")</f>
        <v>n/a</v>
      </c>
    </row>
    <row r="3246" spans="1:11" customFormat="1" ht="15.5" x14ac:dyDescent="0.35">
      <c r="A3246" s="8" t="s">
        <v>9766</v>
      </c>
      <c r="B3246" s="574" t="s">
        <v>4155</v>
      </c>
      <c r="C3246" s="193" t="s">
        <v>4156</v>
      </c>
      <c r="D3246" s="309"/>
      <c r="E3246" s="309" t="s">
        <v>141</v>
      </c>
      <c r="F3246" s="393">
        <v>7.71</v>
      </c>
      <c r="G3246" s="358" t="s">
        <v>141</v>
      </c>
      <c r="H3246" s="359" t="str">
        <f>IFERROR(IF(OR(#REF!,#REF!,#REF!),H$3*$F3246,""),"n/a")</f>
        <v>n/a</v>
      </c>
      <c r="I3246" s="359" t="str">
        <f>IFERROR(IF(OR(#REF!,#REF!,#REF!),I$3*$F3246,""),"n/a")</f>
        <v>n/a</v>
      </c>
      <c r="J3246" s="359" t="str">
        <f>IFERROR(IF(OR(#REF!,#REF!,#REF!),J$3*$F3246,""),"n/a")</f>
        <v>n/a</v>
      </c>
      <c r="K3246" s="359" t="str">
        <f>IFERROR(IF(OR(#REF!,#REF!,#REF!),K$3*$F3246,""),"n/a")</f>
        <v>n/a</v>
      </c>
    </row>
    <row r="3247" spans="1:11" customFormat="1" ht="15.5" x14ac:dyDescent="0.35">
      <c r="A3247" s="87"/>
      <c r="B3247" s="574" t="s">
        <v>4157</v>
      </c>
      <c r="C3247" s="193" t="s">
        <v>4158</v>
      </c>
      <c r="D3247" s="309"/>
      <c r="E3247" s="309"/>
      <c r="F3247" s="393">
        <v>7.71</v>
      </c>
      <c r="G3247" s="358" t="s">
        <v>141</v>
      </c>
      <c r="H3247" s="359" t="str">
        <f>IFERROR(IF(OR(#REF!,#REF!,#REF!),H$3*$F3247,""),"n/a")</f>
        <v>n/a</v>
      </c>
      <c r="I3247" s="359" t="str">
        <f>IFERROR(IF(OR(#REF!,#REF!,#REF!),I$3*$F3247,""),"n/a")</f>
        <v>n/a</v>
      </c>
      <c r="J3247" s="359" t="str">
        <f>IFERROR(IF(OR(#REF!,#REF!,#REF!),J$3*$F3247,""),"n/a")</f>
        <v>n/a</v>
      </c>
      <c r="K3247" s="359" t="str">
        <f>IFERROR(IF(OR(#REF!,#REF!,#REF!),K$3*$F3247,""),"n/a")</f>
        <v>n/a</v>
      </c>
    </row>
    <row r="3248" spans="1:11" customFormat="1" ht="15.5" x14ac:dyDescent="0.35">
      <c r="A3248" s="87"/>
      <c r="B3248" s="221" t="s">
        <v>4159</v>
      </c>
      <c r="C3248" s="247" t="s">
        <v>4160</v>
      </c>
      <c r="D3248" s="222"/>
      <c r="E3248" s="222"/>
      <c r="F3248" s="274">
        <v>7.71</v>
      </c>
      <c r="G3248" s="358" t="s">
        <v>141</v>
      </c>
      <c r="H3248" s="359" t="str">
        <f>IFERROR(IF(OR(#REF!,#REF!,#REF!),H$3*$F3248,""),"n/a")</f>
        <v>n/a</v>
      </c>
      <c r="I3248" s="359" t="str">
        <f>IFERROR(IF(OR(#REF!,#REF!,#REF!),I$3*$F3248,""),"n/a")</f>
        <v>n/a</v>
      </c>
      <c r="J3248" s="359" t="str">
        <f>IFERROR(IF(OR(#REF!,#REF!,#REF!),J$3*$F3248,""),"n/a")</f>
        <v>n/a</v>
      </c>
      <c r="K3248" s="359" t="str">
        <f>IFERROR(IF(OR(#REF!,#REF!,#REF!),K$3*$F3248,""),"n/a")</f>
        <v>n/a</v>
      </c>
    </row>
    <row r="3249" spans="1:11" s="368" customFormat="1" ht="15.5" x14ac:dyDescent="0.35">
      <c r="A3249" s="505"/>
      <c r="B3249" s="574" t="s">
        <v>4161</v>
      </c>
      <c r="C3249" s="193" t="s">
        <v>4162</v>
      </c>
      <c r="D3249" s="309"/>
      <c r="E3249" s="309"/>
      <c r="F3249" s="331">
        <v>7.71</v>
      </c>
      <c r="G3249" s="358" t="s">
        <v>141</v>
      </c>
      <c r="H3249" s="359" t="str">
        <f>IFERROR(IF(OR(#REF!,#REF!,#REF!),H$3*$F3249,""),"n/a")</f>
        <v>n/a</v>
      </c>
      <c r="I3249" s="359" t="str">
        <f>IFERROR(IF(OR(#REF!,#REF!,#REF!),I$3*$F3249,""),"n/a")</f>
        <v>n/a</v>
      </c>
      <c r="J3249" s="359" t="str">
        <f>IFERROR(IF(OR(#REF!,#REF!,#REF!),J$3*$F3249,""),"n/a")</f>
        <v>n/a</v>
      </c>
      <c r="K3249" s="359" t="str">
        <f>IFERROR(IF(OR(#REF!,#REF!,#REF!),K$3*$F3249,""),"n/a")</f>
        <v>n/a</v>
      </c>
    </row>
    <row r="3250" spans="1:11" customFormat="1" ht="15.5" x14ac:dyDescent="0.35">
      <c r="A3250" s="87"/>
      <c r="B3250" s="3" t="s">
        <v>4163</v>
      </c>
      <c r="C3250" s="110" t="s">
        <v>4164</v>
      </c>
      <c r="D3250" s="20"/>
      <c r="E3250" s="20"/>
      <c r="F3250" s="273">
        <v>7.71</v>
      </c>
      <c r="G3250" s="358" t="s">
        <v>141</v>
      </c>
      <c r="H3250" s="359" t="str">
        <f>IFERROR(IF(OR(#REF!,#REF!,#REF!),H$3*$F3250,""),"n/a")</f>
        <v>n/a</v>
      </c>
      <c r="I3250" s="359" t="str">
        <f>IFERROR(IF(OR(#REF!,#REF!,#REF!),I$3*$F3250,""),"n/a")</f>
        <v>n/a</v>
      </c>
      <c r="J3250" s="359" t="str">
        <f>IFERROR(IF(OR(#REF!,#REF!,#REF!),J$3*$F3250,""),"n/a")</f>
        <v>n/a</v>
      </c>
      <c r="K3250" s="359" t="str">
        <f>IFERROR(IF(OR(#REF!,#REF!,#REF!),K$3*$F3250,""),"n/a")</f>
        <v>n/a</v>
      </c>
    </row>
    <row r="3251" spans="1:11" customFormat="1" ht="15.5" x14ac:dyDescent="0.35">
      <c r="A3251" s="87"/>
      <c r="B3251" s="574" t="s">
        <v>4165</v>
      </c>
      <c r="C3251" s="193" t="s">
        <v>4166</v>
      </c>
      <c r="D3251" s="309"/>
      <c r="E3251" s="309"/>
      <c r="F3251" s="393">
        <v>7.71</v>
      </c>
      <c r="G3251" s="358" t="s">
        <v>141</v>
      </c>
      <c r="H3251" s="359" t="str">
        <f>IFERROR(IF(OR(#REF!,#REF!,#REF!),H$3*$F3251,""),"n/a")</f>
        <v>n/a</v>
      </c>
      <c r="I3251" s="359" t="str">
        <f>IFERROR(IF(OR(#REF!,#REF!,#REF!),I$3*$F3251,""),"n/a")</f>
        <v>n/a</v>
      </c>
      <c r="J3251" s="359" t="str">
        <f>IFERROR(IF(OR(#REF!,#REF!,#REF!),J$3*$F3251,""),"n/a")</f>
        <v>n/a</v>
      </c>
      <c r="K3251" s="359" t="str">
        <f>IFERROR(IF(OR(#REF!,#REF!,#REF!),K$3*$F3251,""),"n/a")</f>
        <v>n/a</v>
      </c>
    </row>
    <row r="3252" spans="1:11" customFormat="1" ht="16" thickBot="1" x14ac:dyDescent="0.4">
      <c r="A3252" s="87"/>
      <c r="B3252" s="221" t="s">
        <v>4167</v>
      </c>
      <c r="C3252" s="247" t="s">
        <v>4168</v>
      </c>
      <c r="D3252" s="222"/>
      <c r="E3252" s="222" t="s">
        <v>141</v>
      </c>
      <c r="F3252" s="274">
        <v>7.71</v>
      </c>
      <c r="G3252" s="358" t="s">
        <v>141</v>
      </c>
      <c r="H3252" s="359" t="str">
        <f>IFERROR(IF(OR(#REF!,#REF!,#REF!),H$3*$F3252,""),"n/a")</f>
        <v>n/a</v>
      </c>
      <c r="I3252" s="359" t="str">
        <f>IFERROR(IF(OR(#REF!,#REF!,#REF!),I$3*$F3252,""),"n/a")</f>
        <v>n/a</v>
      </c>
      <c r="J3252" s="359" t="str">
        <f>IFERROR(IF(OR(#REF!,#REF!,#REF!),J$3*$F3252,""),"n/a")</f>
        <v>n/a</v>
      </c>
      <c r="K3252" s="359" t="str">
        <f>IFERROR(IF(OR(#REF!,#REF!,#REF!),K$3*$F3252,""),"n/a")</f>
        <v>n/a</v>
      </c>
    </row>
    <row r="3253" spans="1:11" customFormat="1" ht="15.5" x14ac:dyDescent="0.35">
      <c r="A3253" s="71"/>
      <c r="B3253" s="16" t="s">
        <v>4169</v>
      </c>
      <c r="C3253" s="108" t="s">
        <v>4170</v>
      </c>
      <c r="D3253" s="18"/>
      <c r="E3253" s="18" t="s">
        <v>141</v>
      </c>
      <c r="F3253" s="276">
        <v>7.71</v>
      </c>
      <c r="G3253" s="358" t="s">
        <v>141</v>
      </c>
      <c r="H3253" s="359" t="str">
        <f>IFERROR(IF(OR(#REF!,#REF!,#REF!),H$3*$F3253,""),"n/a")</f>
        <v>n/a</v>
      </c>
      <c r="I3253" s="359" t="str">
        <f>IFERROR(IF(OR(#REF!,#REF!,#REF!),I$3*$F3253,""),"n/a")</f>
        <v>n/a</v>
      </c>
      <c r="J3253" s="359" t="str">
        <f>IFERROR(IF(OR(#REF!,#REF!,#REF!),J$3*$F3253,""),"n/a")</f>
        <v>n/a</v>
      </c>
      <c r="K3253" s="359" t="str">
        <f>IFERROR(IF(OR(#REF!,#REF!,#REF!),K$3*$F3253,""),"n/a")</f>
        <v>n/a</v>
      </c>
    </row>
    <row r="3254" spans="1:11" customFormat="1" ht="15.5" x14ac:dyDescent="0.35">
      <c r="A3254" s="192"/>
      <c r="B3254" s="574" t="s">
        <v>4171</v>
      </c>
      <c r="C3254" s="653" t="s">
        <v>4172</v>
      </c>
      <c r="D3254" s="309"/>
      <c r="E3254" s="309"/>
      <c r="F3254" s="393">
        <v>7.71</v>
      </c>
      <c r="G3254" s="358" t="s">
        <v>141</v>
      </c>
      <c r="H3254" s="359" t="str">
        <f>IFERROR(IF(OR(#REF!,#REF!,#REF!),H$3*$F3254,""),"n/a")</f>
        <v>n/a</v>
      </c>
      <c r="I3254" s="359" t="str">
        <f>IFERROR(IF(OR(#REF!,#REF!,#REF!),I$3*$F3254,""),"n/a")</f>
        <v>n/a</v>
      </c>
      <c r="J3254" s="359" t="str">
        <f>IFERROR(IF(OR(#REF!,#REF!,#REF!),J$3*$F3254,""),"n/a")</f>
        <v>n/a</v>
      </c>
      <c r="K3254" s="359" t="str">
        <f>IFERROR(IF(OR(#REF!,#REF!,#REF!),K$3*$F3254,""),"n/a")</f>
        <v>n/a</v>
      </c>
    </row>
    <row r="3255" spans="1:11" customFormat="1" ht="15.5" x14ac:dyDescent="0.35">
      <c r="A3255" s="8"/>
      <c r="B3255" s="574" t="s">
        <v>4173</v>
      </c>
      <c r="C3255" s="193" t="s">
        <v>4174</v>
      </c>
      <c r="D3255" s="309"/>
      <c r="E3255" s="309" t="s">
        <v>141</v>
      </c>
      <c r="F3255" s="393">
        <v>7.71</v>
      </c>
      <c r="G3255" s="358" t="s">
        <v>141</v>
      </c>
      <c r="H3255" s="359" t="str">
        <f>IFERROR(IF(OR(#REF!,#REF!,#REF!),H$3*$F3255,""),"n/a")</f>
        <v>n/a</v>
      </c>
      <c r="I3255" s="359" t="str">
        <f>IFERROR(IF(OR(#REF!,#REF!,#REF!),I$3*$F3255,""),"n/a")</f>
        <v>n/a</v>
      </c>
      <c r="J3255" s="359" t="str">
        <f>IFERROR(IF(OR(#REF!,#REF!,#REF!),J$3*$F3255,""),"n/a")</f>
        <v>n/a</v>
      </c>
      <c r="K3255" s="359" t="str">
        <f>IFERROR(IF(OR(#REF!,#REF!,#REF!),K$3*$F3255,""),"n/a")</f>
        <v>n/a</v>
      </c>
    </row>
    <row r="3256" spans="1:11" customFormat="1" ht="15.5" x14ac:dyDescent="0.35">
      <c r="A3256" s="8"/>
      <c r="B3256" s="574" t="s">
        <v>4169</v>
      </c>
      <c r="C3256" s="193" t="s">
        <v>4170</v>
      </c>
      <c r="D3256" s="309"/>
      <c r="E3256" s="309" t="s">
        <v>141</v>
      </c>
      <c r="F3256" s="393">
        <v>7.71</v>
      </c>
      <c r="G3256" s="358" t="s">
        <v>141</v>
      </c>
      <c r="H3256" s="359" t="str">
        <f>IFERROR(IF(OR(#REF!,#REF!,#REF!),H$3*$F3256,""),"n/a")</f>
        <v>n/a</v>
      </c>
      <c r="I3256" s="359" t="str">
        <f>IFERROR(IF(OR(#REF!,#REF!,#REF!),I$3*$F3256,""),"n/a")</f>
        <v>n/a</v>
      </c>
      <c r="J3256" s="359" t="str">
        <f>IFERROR(IF(OR(#REF!,#REF!,#REF!),J$3*$F3256,""),"n/a")</f>
        <v>n/a</v>
      </c>
      <c r="K3256" s="359" t="str">
        <f>IFERROR(IF(OR(#REF!,#REF!,#REF!),K$3*$F3256,""),"n/a")</f>
        <v>n/a</v>
      </c>
    </row>
    <row r="3257" spans="1:11" customFormat="1" ht="15.5" x14ac:dyDescent="0.35">
      <c r="A3257" s="8" t="s">
        <v>9767</v>
      </c>
      <c r="B3257" s="574" t="s">
        <v>4175</v>
      </c>
      <c r="C3257" s="247" t="s">
        <v>4176</v>
      </c>
      <c r="D3257" s="222"/>
      <c r="E3257" s="222" t="s">
        <v>141</v>
      </c>
      <c r="F3257" s="274">
        <v>19.850000000000001</v>
      </c>
      <c r="G3257" s="358" t="s">
        <v>141</v>
      </c>
      <c r="H3257" s="359" t="str">
        <f>IFERROR(IF(OR(#REF!,#REF!,#REF!),H$3*$F3257,""),"n/a")</f>
        <v>n/a</v>
      </c>
      <c r="I3257" s="359" t="str">
        <f>IFERROR(IF(OR(#REF!,#REF!,#REF!),I$3*$F3257,""),"n/a")</f>
        <v>n/a</v>
      </c>
      <c r="J3257" s="359" t="str">
        <f>IFERROR(IF(OR(#REF!,#REF!,#REF!),J$3*$F3257,""),"n/a")</f>
        <v>n/a</v>
      </c>
      <c r="K3257" s="359" t="str">
        <f>IFERROR(IF(OR(#REF!,#REF!,#REF!),K$3*$F3257,""),"n/a")</f>
        <v>n/a</v>
      </c>
    </row>
    <row r="3258" spans="1:11" s="368" customFormat="1" ht="15.5" x14ac:dyDescent="0.35">
      <c r="A3258" s="500"/>
      <c r="B3258" s="574" t="s">
        <v>8270</v>
      </c>
      <c r="C3258" s="193" t="s">
        <v>7295</v>
      </c>
      <c r="D3258" s="309"/>
      <c r="E3258" s="309"/>
      <c r="F3258" s="331">
        <v>19.850000000000001</v>
      </c>
      <c r="G3258" s="358" t="s">
        <v>141</v>
      </c>
      <c r="H3258" s="359" t="str">
        <f>IFERROR(IF(OR(#REF!,#REF!,#REF!),H$3*$F3258,""),"n/a")</f>
        <v>n/a</v>
      </c>
      <c r="I3258" s="359" t="str">
        <f>IFERROR(IF(OR(#REF!,#REF!,#REF!),I$3*$F3258,""),"n/a")</f>
        <v>n/a</v>
      </c>
      <c r="J3258" s="359" t="str">
        <f>IFERROR(IF(OR(#REF!,#REF!,#REF!),J$3*$F3258,""),"n/a")</f>
        <v>n/a</v>
      </c>
      <c r="K3258" s="359" t="str">
        <f>IFERROR(IF(OR(#REF!,#REF!,#REF!),K$3*$F3258,""),"n/a")</f>
        <v>n/a</v>
      </c>
    </row>
    <row r="3259" spans="1:11" customFormat="1" ht="15.5" x14ac:dyDescent="0.35">
      <c r="A3259" s="87"/>
      <c r="B3259" s="574" t="s">
        <v>4177</v>
      </c>
      <c r="C3259" s="110" t="s">
        <v>4178</v>
      </c>
      <c r="D3259" s="20"/>
      <c r="E3259" s="20"/>
      <c r="F3259" s="273">
        <v>19.850000000000001</v>
      </c>
      <c r="G3259" s="358" t="s">
        <v>141</v>
      </c>
      <c r="H3259" s="359" t="str">
        <f>IFERROR(IF(OR(#REF!,#REF!,#REF!),H$3*$F3259,""),"n/a")</f>
        <v>n/a</v>
      </c>
      <c r="I3259" s="359" t="str">
        <f>IFERROR(IF(OR(#REF!,#REF!,#REF!),I$3*$F3259,""),"n/a")</f>
        <v>n/a</v>
      </c>
      <c r="J3259" s="359" t="str">
        <f>IFERROR(IF(OR(#REF!,#REF!,#REF!),J$3*$F3259,""),"n/a")</f>
        <v>n/a</v>
      </c>
      <c r="K3259" s="359" t="str">
        <f>IFERROR(IF(OR(#REF!,#REF!,#REF!),K$3*$F3259,""),"n/a")</f>
        <v>n/a</v>
      </c>
    </row>
    <row r="3260" spans="1:11" customFormat="1" ht="15.5" x14ac:dyDescent="0.35">
      <c r="A3260" s="87"/>
      <c r="B3260" s="574" t="s">
        <v>4179</v>
      </c>
      <c r="C3260" s="193" t="s">
        <v>4180</v>
      </c>
      <c r="D3260" s="309"/>
      <c r="E3260" s="309"/>
      <c r="F3260" s="393">
        <v>19.850000000000001</v>
      </c>
      <c r="G3260" s="358" t="s">
        <v>141</v>
      </c>
      <c r="H3260" s="359" t="str">
        <f>IFERROR(IF(OR(#REF!,#REF!,#REF!),H$3*$F3260,""),"n/a")</f>
        <v>n/a</v>
      </c>
      <c r="I3260" s="359" t="str">
        <f>IFERROR(IF(OR(#REF!,#REF!,#REF!),I$3*$F3260,""),"n/a")</f>
        <v>n/a</v>
      </c>
      <c r="J3260" s="359" t="str">
        <f>IFERROR(IF(OR(#REF!,#REF!,#REF!),J$3*$F3260,""),"n/a")</f>
        <v>n/a</v>
      </c>
      <c r="K3260" s="359" t="str">
        <f>IFERROR(IF(OR(#REF!,#REF!,#REF!),K$3*$F3260,""),"n/a")</f>
        <v>n/a</v>
      </c>
    </row>
    <row r="3261" spans="1:11" customFormat="1" ht="16" thickBot="1" x14ac:dyDescent="0.4">
      <c r="A3261" s="87"/>
      <c r="B3261" s="574" t="s">
        <v>4181</v>
      </c>
      <c r="C3261" s="391" t="s">
        <v>4182</v>
      </c>
      <c r="D3261" s="386"/>
      <c r="E3261" s="386"/>
      <c r="F3261" s="344">
        <v>19.850000000000001</v>
      </c>
      <c r="G3261" s="358" t="s">
        <v>141</v>
      </c>
      <c r="H3261" s="359" t="str">
        <f>IFERROR(IF(OR(#REF!,#REF!,#REF!),H$3*$F3261,""),"n/a")</f>
        <v>n/a</v>
      </c>
      <c r="I3261" s="359" t="str">
        <f>IFERROR(IF(OR(#REF!,#REF!,#REF!),I$3*$F3261,""),"n/a")</f>
        <v>n/a</v>
      </c>
      <c r="J3261" s="359" t="str">
        <f>IFERROR(IF(OR(#REF!,#REF!,#REF!),J$3*$F3261,""),"n/a")</f>
        <v>n/a</v>
      </c>
      <c r="K3261" s="359" t="str">
        <f>IFERROR(IF(OR(#REF!,#REF!,#REF!),K$3*$F3261,""),"n/a")</f>
        <v>n/a</v>
      </c>
    </row>
    <row r="3262" spans="1:11" customFormat="1" ht="15.5" x14ac:dyDescent="0.35">
      <c r="A3262" s="609"/>
      <c r="B3262" s="16" t="s">
        <v>4183</v>
      </c>
      <c r="C3262" s="108" t="s">
        <v>4184</v>
      </c>
      <c r="D3262" s="18"/>
      <c r="E3262" s="18" t="s">
        <v>141</v>
      </c>
      <c r="F3262" s="301">
        <v>19.850000000000001</v>
      </c>
      <c r="G3262" s="358" t="s">
        <v>141</v>
      </c>
      <c r="H3262" s="359" t="str">
        <f>IFERROR(IF(OR(#REF!,#REF!,#REF!),H$3*$F3262,""),"n/a")</f>
        <v>n/a</v>
      </c>
      <c r="I3262" s="359" t="str">
        <f>IFERROR(IF(OR(#REF!,#REF!,#REF!),I$3*$F3262,""),"n/a")</f>
        <v>n/a</v>
      </c>
      <c r="J3262" s="359" t="str">
        <f>IFERROR(IF(OR(#REF!,#REF!,#REF!),J$3*$F3262,""),"n/a")</f>
        <v>n/a</v>
      </c>
      <c r="K3262" s="359" t="str">
        <f>IFERROR(IF(OR(#REF!,#REF!,#REF!),K$3*$F3262,""),"n/a")</f>
        <v>n/a</v>
      </c>
    </row>
    <row r="3263" spans="1:11" customFormat="1" ht="15.5" x14ac:dyDescent="0.35">
      <c r="A3263" s="373"/>
      <c r="B3263" s="574" t="s">
        <v>4185</v>
      </c>
      <c r="C3263" s="193" t="s">
        <v>4186</v>
      </c>
      <c r="D3263" s="309"/>
      <c r="E3263" s="309" t="s">
        <v>141</v>
      </c>
      <c r="F3263" s="331">
        <v>19.850000000000001</v>
      </c>
      <c r="G3263" s="358" t="s">
        <v>141</v>
      </c>
      <c r="H3263" s="359" t="str">
        <f>IFERROR(IF(OR(#REF!,#REF!,#REF!),H$3*$F3263,""),"n/a")</f>
        <v>n/a</v>
      </c>
      <c r="I3263" s="359" t="str">
        <f>IFERROR(IF(OR(#REF!,#REF!,#REF!),I$3*$F3263,""),"n/a")</f>
        <v>n/a</v>
      </c>
      <c r="J3263" s="359" t="str">
        <f>IFERROR(IF(OR(#REF!,#REF!,#REF!),J$3*$F3263,""),"n/a")</f>
        <v>n/a</v>
      </c>
      <c r="K3263" s="359" t="str">
        <f>IFERROR(IF(OR(#REF!,#REF!,#REF!),K$3*$F3263,""),"n/a")</f>
        <v>n/a</v>
      </c>
    </row>
    <row r="3264" spans="1:11" customFormat="1" ht="15.5" x14ac:dyDescent="0.35">
      <c r="A3264" s="373"/>
      <c r="B3264" s="574" t="s">
        <v>4187</v>
      </c>
      <c r="C3264" s="193" t="s">
        <v>4188</v>
      </c>
      <c r="D3264" s="309"/>
      <c r="E3264" s="309"/>
      <c r="F3264" s="331">
        <v>19.850000000000001</v>
      </c>
      <c r="G3264" s="358" t="s">
        <v>141</v>
      </c>
      <c r="H3264" s="359" t="str">
        <f>IFERROR(IF(OR(#REF!,#REF!,#REF!),H$3*$F3264,""),"n/a")</f>
        <v>n/a</v>
      </c>
      <c r="I3264" s="359" t="str">
        <f>IFERROR(IF(OR(#REF!,#REF!,#REF!),I$3*$F3264,""),"n/a")</f>
        <v>n/a</v>
      </c>
      <c r="J3264" s="359" t="str">
        <f>IFERROR(IF(OR(#REF!,#REF!,#REF!),J$3*$F3264,""),"n/a")</f>
        <v>n/a</v>
      </c>
      <c r="K3264" s="359" t="str">
        <f>IFERROR(IF(OR(#REF!,#REF!,#REF!),K$3*$F3264,""),"n/a")</f>
        <v>n/a</v>
      </c>
    </row>
    <row r="3265" spans="1:11" customFormat="1" ht="15.5" x14ac:dyDescent="0.35">
      <c r="A3265" s="373"/>
      <c r="B3265" s="574" t="s">
        <v>4189</v>
      </c>
      <c r="C3265" s="193" t="s">
        <v>4190</v>
      </c>
      <c r="D3265" s="309"/>
      <c r="E3265" s="309" t="s">
        <v>141</v>
      </c>
      <c r="F3265" s="331">
        <v>19.850000000000001</v>
      </c>
      <c r="G3265" s="358" t="s">
        <v>141</v>
      </c>
      <c r="H3265" s="359" t="str">
        <f>IFERROR(IF(OR(#REF!,#REF!,#REF!),H$3*$F3265,""),"n/a")</f>
        <v>n/a</v>
      </c>
      <c r="I3265" s="359" t="str">
        <f>IFERROR(IF(OR(#REF!,#REF!,#REF!),I$3*$F3265,""),"n/a")</f>
        <v>n/a</v>
      </c>
      <c r="J3265" s="359" t="str">
        <f>IFERROR(IF(OR(#REF!,#REF!,#REF!),J$3*$F3265,""),"n/a")</f>
        <v>n/a</v>
      </c>
      <c r="K3265" s="359" t="str">
        <f>IFERROR(IF(OR(#REF!,#REF!,#REF!),K$3*$F3265,""),"n/a")</f>
        <v>n/a</v>
      </c>
    </row>
    <row r="3266" spans="1:11" customFormat="1" ht="15.5" x14ac:dyDescent="0.35">
      <c r="A3266" s="8"/>
      <c r="B3266" s="574" t="s">
        <v>4191</v>
      </c>
      <c r="C3266" s="247" t="s">
        <v>4192</v>
      </c>
      <c r="D3266" s="309"/>
      <c r="E3266" s="309" t="s">
        <v>141</v>
      </c>
      <c r="F3266" s="331">
        <v>19.850000000000001</v>
      </c>
      <c r="G3266" s="358" t="s">
        <v>141</v>
      </c>
      <c r="H3266" s="359" t="str">
        <f>IFERROR(IF(OR(#REF!,#REF!,#REF!),H$3*$F3266,""),"n/a")</f>
        <v>n/a</v>
      </c>
      <c r="I3266" s="359" t="str">
        <f>IFERROR(IF(OR(#REF!,#REF!,#REF!),I$3*$F3266,""),"n/a")</f>
        <v>n/a</v>
      </c>
      <c r="J3266" s="359" t="str">
        <f>IFERROR(IF(OR(#REF!,#REF!,#REF!),J$3*$F3266,""),"n/a")</f>
        <v>n/a</v>
      </c>
      <c r="K3266" s="359" t="str">
        <f>IFERROR(IF(OR(#REF!,#REF!,#REF!),K$3*$F3266,""),"n/a")</f>
        <v>n/a</v>
      </c>
    </row>
    <row r="3267" spans="1:11" s="368" customFormat="1" ht="15.5" x14ac:dyDescent="0.35">
      <c r="A3267" s="192" t="s">
        <v>9768</v>
      </c>
      <c r="B3267" s="574" t="s">
        <v>4193</v>
      </c>
      <c r="C3267" s="193" t="s">
        <v>570</v>
      </c>
      <c r="D3267" s="309"/>
      <c r="E3267" s="309" t="s">
        <v>141</v>
      </c>
      <c r="F3267" s="331">
        <v>47.42</v>
      </c>
      <c r="G3267" s="358" t="s">
        <v>141</v>
      </c>
      <c r="H3267" s="359" t="str">
        <f>IFERROR(IF(OR(#REF!,#REF!,#REF!),H$3*$F3267,""),"n/a")</f>
        <v>n/a</v>
      </c>
      <c r="I3267" s="359" t="str">
        <f>IFERROR(IF(OR(#REF!,#REF!,#REF!),I$3*$F3267,""),"n/a")</f>
        <v>n/a</v>
      </c>
      <c r="J3267" s="359" t="str">
        <f>IFERROR(IF(OR(#REF!,#REF!,#REF!),J$3*$F3267,""),"n/a")</f>
        <v>n/a</v>
      </c>
      <c r="K3267" s="359" t="str">
        <f>IFERROR(IF(OR(#REF!,#REF!,#REF!),K$3*$F3267,""),"n/a")</f>
        <v>n/a</v>
      </c>
    </row>
    <row r="3268" spans="1:11" customFormat="1" ht="15.5" x14ac:dyDescent="0.35">
      <c r="A3268" s="8" t="s">
        <v>4194</v>
      </c>
      <c r="B3268" s="574" t="s">
        <v>4195</v>
      </c>
      <c r="C3268" s="653" t="s">
        <v>4196</v>
      </c>
      <c r="D3268" s="309"/>
      <c r="E3268" s="309"/>
      <c r="F3268" s="331">
        <v>24.15</v>
      </c>
      <c r="G3268" s="358" t="s">
        <v>141</v>
      </c>
      <c r="H3268" s="359" t="str">
        <f>IFERROR(IF(OR(#REF!,#REF!,#REF!),H$3*$F3268,""),"n/a")</f>
        <v>n/a</v>
      </c>
      <c r="I3268" s="359" t="str">
        <f>IFERROR(IF(OR(#REF!,#REF!,#REF!),I$3*$F3268,""),"n/a")</f>
        <v>n/a</v>
      </c>
      <c r="J3268" s="359" t="str">
        <f>IFERROR(IF(OR(#REF!,#REF!,#REF!),J$3*$F3268,""),"n/a")</f>
        <v>n/a</v>
      </c>
      <c r="K3268" s="359" t="str">
        <f>IFERROR(IF(OR(#REF!,#REF!,#REF!),K$3*$F3268,""),"n/a")</f>
        <v>n/a</v>
      </c>
    </row>
    <row r="3269" spans="1:11" customFormat="1" ht="15.5" x14ac:dyDescent="0.35">
      <c r="A3269" s="8" t="s">
        <v>9698</v>
      </c>
      <c r="B3269" s="574" t="s">
        <v>4197</v>
      </c>
      <c r="C3269" s="193" t="s">
        <v>4198</v>
      </c>
      <c r="D3269" s="309"/>
      <c r="E3269" s="309"/>
      <c r="F3269" s="331">
        <v>49.4</v>
      </c>
      <c r="G3269" s="358" t="s">
        <v>141</v>
      </c>
      <c r="H3269" s="359" t="str">
        <f>IFERROR(IF(OR(#REF!,#REF!,#REF!),H$3*$F3269,""),"n/a")</f>
        <v>n/a</v>
      </c>
      <c r="I3269" s="359" t="str">
        <f>IFERROR(IF(OR(#REF!,#REF!,#REF!),I$3*$F3269,""),"n/a")</f>
        <v>n/a</v>
      </c>
      <c r="J3269" s="359" t="str">
        <f>IFERROR(IF(OR(#REF!,#REF!,#REF!),J$3*$F3269,""),"n/a")</f>
        <v>n/a</v>
      </c>
      <c r="K3269" s="359" t="str">
        <f>IFERROR(IF(OR(#REF!,#REF!,#REF!),K$3*$F3269,""),"n/a")</f>
        <v>n/a</v>
      </c>
    </row>
    <row r="3270" spans="1:11" customFormat="1" ht="16" thickBot="1" x14ac:dyDescent="0.4">
      <c r="A3270" s="11"/>
      <c r="B3270" s="221" t="s">
        <v>4199</v>
      </c>
      <c r="C3270" s="247" t="s">
        <v>4200</v>
      </c>
      <c r="D3270" s="222"/>
      <c r="E3270" s="222"/>
      <c r="F3270" s="303">
        <v>49.4</v>
      </c>
      <c r="G3270" s="358" t="s">
        <v>141</v>
      </c>
      <c r="H3270" s="359" t="str">
        <f>IFERROR(IF(OR(#REF!,#REF!,#REF!),H$3*$F3270,""),"n/a")</f>
        <v>n/a</v>
      </c>
      <c r="I3270" s="359" t="str">
        <f>IFERROR(IF(OR(#REF!,#REF!,#REF!),I$3*$F3270,""),"n/a")</f>
        <v>n/a</v>
      </c>
      <c r="J3270" s="359" t="str">
        <f>IFERROR(IF(OR(#REF!,#REF!,#REF!),J$3*$F3270,""),"n/a")</f>
        <v>n/a</v>
      </c>
      <c r="K3270" s="359" t="str">
        <f>IFERROR(IF(OR(#REF!,#REF!,#REF!),K$3*$F3270,""),"n/a")</f>
        <v>n/a</v>
      </c>
    </row>
    <row r="3271" spans="1:11" customFormat="1" ht="15.5" x14ac:dyDescent="0.35">
      <c r="A3271" s="71"/>
      <c r="B3271" s="16" t="s">
        <v>4201</v>
      </c>
      <c r="C3271" s="108" t="s">
        <v>4202</v>
      </c>
      <c r="D3271" s="52"/>
      <c r="E3271" s="18"/>
      <c r="F3271" s="299">
        <v>49.4</v>
      </c>
      <c r="G3271" s="358" t="s">
        <v>141</v>
      </c>
      <c r="H3271" s="359" t="str">
        <f>IFERROR(IF(OR(#REF!,#REF!,#REF!),H$3*$F3271,""),"n/a")</f>
        <v>n/a</v>
      </c>
      <c r="I3271" s="359" t="str">
        <f>IFERROR(IF(OR(#REF!,#REF!,#REF!),I$3*$F3271,""),"n/a")</f>
        <v>n/a</v>
      </c>
      <c r="J3271" s="359" t="str">
        <f>IFERROR(IF(OR(#REF!,#REF!,#REF!),J$3*$F3271,""),"n/a")</f>
        <v>n/a</v>
      </c>
      <c r="K3271" s="359" t="str">
        <f>IFERROR(IF(OR(#REF!,#REF!,#REF!),K$3*$F3271,""),"n/a")</f>
        <v>n/a</v>
      </c>
    </row>
    <row r="3272" spans="1:11" customFormat="1" ht="15.5" x14ac:dyDescent="0.35">
      <c r="A3272" s="8"/>
      <c r="B3272" s="574" t="s">
        <v>4203</v>
      </c>
      <c r="C3272" s="193" t="s">
        <v>4204</v>
      </c>
      <c r="D3272" s="310"/>
      <c r="E3272" s="309"/>
      <c r="F3272" s="271">
        <v>49.4</v>
      </c>
      <c r="G3272" s="358" t="s">
        <v>141</v>
      </c>
      <c r="H3272" s="359" t="str">
        <f>IFERROR(IF(OR(#REF!,#REF!,#REF!),H$3*$F3272,""),"n/a")</f>
        <v>n/a</v>
      </c>
      <c r="I3272" s="359" t="str">
        <f>IFERROR(IF(OR(#REF!,#REF!,#REF!),I$3*$F3272,""),"n/a")</f>
        <v>n/a</v>
      </c>
      <c r="J3272" s="359" t="str">
        <f>IFERROR(IF(OR(#REF!,#REF!,#REF!),J$3*$F3272,""),"n/a")</f>
        <v>n/a</v>
      </c>
      <c r="K3272" s="359" t="str">
        <f>IFERROR(IF(OR(#REF!,#REF!,#REF!),K$3*$F3272,""),"n/a")</f>
        <v>n/a</v>
      </c>
    </row>
    <row r="3273" spans="1:11" customFormat="1" ht="15.5" x14ac:dyDescent="0.35">
      <c r="A3273" s="88" t="s">
        <v>4205</v>
      </c>
      <c r="B3273" s="574" t="s">
        <v>4206</v>
      </c>
      <c r="C3273" s="193" t="s">
        <v>4207</v>
      </c>
      <c r="D3273" s="310"/>
      <c r="E3273" s="309"/>
      <c r="F3273" s="271">
        <v>68.28</v>
      </c>
      <c r="G3273" s="358" t="s">
        <v>141</v>
      </c>
      <c r="H3273" s="359" t="str">
        <f>IFERROR(IF(OR(#REF!,#REF!,#REF!),H$3*$F3273,""),"n/a")</f>
        <v>n/a</v>
      </c>
      <c r="I3273" s="359" t="str">
        <f>IFERROR(IF(OR(#REF!,#REF!,#REF!),I$3*$F3273,""),"n/a")</f>
        <v>n/a</v>
      </c>
      <c r="J3273" s="359" t="str">
        <f>IFERROR(IF(OR(#REF!,#REF!,#REF!),J$3*$F3273,""),"n/a")</f>
        <v>n/a</v>
      </c>
      <c r="K3273" s="359" t="str">
        <f>IFERROR(IF(OR(#REF!,#REF!,#REF!),K$3*$F3273,""),"n/a")</f>
        <v>n/a</v>
      </c>
    </row>
    <row r="3274" spans="1:11" customFormat="1" ht="15.5" x14ac:dyDescent="0.35">
      <c r="A3274" s="88"/>
      <c r="B3274" s="574" t="s">
        <v>4208</v>
      </c>
      <c r="C3274" s="193" t="s">
        <v>4209</v>
      </c>
      <c r="D3274" s="310"/>
      <c r="E3274" s="309"/>
      <c r="F3274" s="271">
        <v>68.28</v>
      </c>
      <c r="G3274" s="358" t="s">
        <v>141</v>
      </c>
      <c r="H3274" s="359" t="str">
        <f>IFERROR(IF(OR(#REF!,#REF!,#REF!),H$3*$F3274,""),"n/a")</f>
        <v>n/a</v>
      </c>
      <c r="I3274" s="359" t="str">
        <f>IFERROR(IF(OR(#REF!,#REF!,#REF!),I$3*$F3274,""),"n/a")</f>
        <v>n/a</v>
      </c>
      <c r="J3274" s="359" t="str">
        <f>IFERROR(IF(OR(#REF!,#REF!,#REF!),J$3*$F3274,""),"n/a")</f>
        <v>n/a</v>
      </c>
      <c r="K3274" s="359" t="str">
        <f>IFERROR(IF(OR(#REF!,#REF!,#REF!),K$3*$F3274,""),"n/a")</f>
        <v>n/a</v>
      </c>
    </row>
    <row r="3275" spans="1:11" customFormat="1" ht="15.5" x14ac:dyDescent="0.35">
      <c r="A3275" s="88"/>
      <c r="B3275" s="221" t="s">
        <v>4210</v>
      </c>
      <c r="C3275" s="698" t="s">
        <v>4211</v>
      </c>
      <c r="D3275" s="522"/>
      <c r="E3275" s="320"/>
      <c r="F3275" s="272">
        <v>68.28</v>
      </c>
      <c r="G3275" s="358" t="s">
        <v>141</v>
      </c>
      <c r="H3275" s="359" t="str">
        <f>IFERROR(IF(OR(#REF!,#REF!,#REF!),H$3*$F3275,""),"n/a")</f>
        <v>n/a</v>
      </c>
      <c r="I3275" s="359" t="str">
        <f>IFERROR(IF(OR(#REF!,#REF!,#REF!),I$3*$F3275,""),"n/a")</f>
        <v>n/a</v>
      </c>
      <c r="J3275" s="359" t="str">
        <f>IFERROR(IF(OR(#REF!,#REF!,#REF!),J$3*$F3275,""),"n/a")</f>
        <v>n/a</v>
      </c>
      <c r="K3275" s="359" t="str">
        <f>IFERROR(IF(OR(#REF!,#REF!,#REF!),K$3*$F3275,""),"n/a")</f>
        <v>n/a</v>
      </c>
    </row>
    <row r="3276" spans="1:11" s="368" customFormat="1" ht="15.5" x14ac:dyDescent="0.35">
      <c r="A3276" s="88"/>
      <c r="B3276" s="574" t="s">
        <v>4212</v>
      </c>
      <c r="C3276" s="695" t="s">
        <v>4213</v>
      </c>
      <c r="D3276" s="321"/>
      <c r="E3276" s="320"/>
      <c r="F3276" s="271">
        <v>68.28</v>
      </c>
      <c r="G3276" s="358" t="s">
        <v>141</v>
      </c>
      <c r="H3276" s="359" t="str">
        <f>IFERROR(IF(OR(#REF!,#REF!,#REF!),H$3*$F3276,""),"n/a")</f>
        <v>n/a</v>
      </c>
      <c r="I3276" s="359" t="str">
        <f>IFERROR(IF(OR(#REF!,#REF!,#REF!),I$3*$F3276,""),"n/a")</f>
        <v>n/a</v>
      </c>
      <c r="J3276" s="359" t="str">
        <f>IFERROR(IF(OR(#REF!,#REF!,#REF!),J$3*$F3276,""),"n/a")</f>
        <v>n/a</v>
      </c>
      <c r="K3276" s="359" t="str">
        <f>IFERROR(IF(OR(#REF!,#REF!,#REF!),K$3*$F3276,""),"n/a")</f>
        <v>n/a</v>
      </c>
    </row>
    <row r="3277" spans="1:11" customFormat="1" ht="15.5" x14ac:dyDescent="0.35">
      <c r="A3277" s="88"/>
      <c r="B3277" s="3" t="s">
        <v>4214</v>
      </c>
      <c r="C3277" s="694" t="s">
        <v>4215</v>
      </c>
      <c r="D3277" s="113"/>
      <c r="E3277" s="320"/>
      <c r="F3277" s="206">
        <v>68.28</v>
      </c>
      <c r="G3277" s="358" t="s">
        <v>141</v>
      </c>
      <c r="H3277" s="359" t="str">
        <f>IFERROR(IF(OR(#REF!,#REF!,#REF!),H$3*$F3277,""),"n/a")</f>
        <v>n/a</v>
      </c>
      <c r="I3277" s="359" t="str">
        <f>IFERROR(IF(OR(#REF!,#REF!,#REF!),I$3*$F3277,""),"n/a")</f>
        <v>n/a</v>
      </c>
      <c r="J3277" s="359" t="str">
        <f>IFERROR(IF(OR(#REF!,#REF!,#REF!),J$3*$F3277,""),"n/a")</f>
        <v>n/a</v>
      </c>
      <c r="K3277" s="359" t="str">
        <f>IFERROR(IF(OR(#REF!,#REF!,#REF!),K$3*$F3277,""),"n/a")</f>
        <v>n/a</v>
      </c>
    </row>
    <row r="3278" spans="1:11" customFormat="1" ht="15.5" x14ac:dyDescent="0.35">
      <c r="A3278" s="88"/>
      <c r="B3278" s="574" t="s">
        <v>4216</v>
      </c>
      <c r="C3278" s="193" t="s">
        <v>4217</v>
      </c>
      <c r="D3278" s="310"/>
      <c r="E3278" s="309"/>
      <c r="F3278" s="271">
        <v>68.28</v>
      </c>
      <c r="G3278" s="358" t="s">
        <v>141</v>
      </c>
      <c r="H3278" s="359" t="str">
        <f>IFERROR(IF(OR(#REF!,#REF!,#REF!),H$3*$F3278,""),"n/a")</f>
        <v>n/a</v>
      </c>
      <c r="I3278" s="359" t="str">
        <f>IFERROR(IF(OR(#REF!,#REF!,#REF!),I$3*$F3278,""),"n/a")</f>
        <v>n/a</v>
      </c>
      <c r="J3278" s="359" t="str">
        <f>IFERROR(IF(OR(#REF!,#REF!,#REF!),J$3*$F3278,""),"n/a")</f>
        <v>n/a</v>
      </c>
      <c r="K3278" s="359" t="str">
        <f>IFERROR(IF(OR(#REF!,#REF!,#REF!),K$3*$F3278,""),"n/a")</f>
        <v>n/a</v>
      </c>
    </row>
    <row r="3279" spans="1:11" customFormat="1" ht="16" thickBot="1" x14ac:dyDescent="0.4">
      <c r="A3279" s="606"/>
      <c r="B3279" s="565" t="s">
        <v>4218</v>
      </c>
      <c r="C3279" s="391" t="s">
        <v>4219</v>
      </c>
      <c r="D3279" s="384"/>
      <c r="E3279" s="222"/>
      <c r="F3279" s="398">
        <v>68.28</v>
      </c>
      <c r="G3279" s="358" t="s">
        <v>141</v>
      </c>
      <c r="H3279" s="359" t="str">
        <f>IFERROR(IF(OR(#REF!,#REF!,#REF!),H$3*$F3279,""),"n/a")</f>
        <v>n/a</v>
      </c>
      <c r="I3279" s="359" t="str">
        <f>IFERROR(IF(OR(#REF!,#REF!,#REF!),I$3*$F3279,""),"n/a")</f>
        <v>n/a</v>
      </c>
      <c r="J3279" s="359" t="str">
        <f>IFERROR(IF(OR(#REF!,#REF!,#REF!),J$3*$F3279,""),"n/a")</f>
        <v>n/a</v>
      </c>
      <c r="K3279" s="359" t="str">
        <f>IFERROR(IF(OR(#REF!,#REF!,#REF!),K$3*$F3279,""),"n/a")</f>
        <v>n/a</v>
      </c>
    </row>
    <row r="3280" spans="1:11" customFormat="1" ht="15.5" x14ac:dyDescent="0.35">
      <c r="A3280" s="610"/>
      <c r="B3280" s="16" t="s">
        <v>4220</v>
      </c>
      <c r="C3280" s="108" t="s">
        <v>4221</v>
      </c>
      <c r="D3280" s="52"/>
      <c r="E3280" s="18"/>
      <c r="F3280" s="299">
        <v>68.28</v>
      </c>
      <c r="G3280" s="358" t="s">
        <v>141</v>
      </c>
      <c r="H3280" s="359" t="str">
        <f>IFERROR(IF(OR(#REF!,#REF!,#REF!),H$3*$F3280,""),"n/a")</f>
        <v>n/a</v>
      </c>
      <c r="I3280" s="359" t="str">
        <f>IFERROR(IF(OR(#REF!,#REF!,#REF!),I$3*$F3280,""),"n/a")</f>
        <v>n/a</v>
      </c>
      <c r="J3280" s="359" t="str">
        <f>IFERROR(IF(OR(#REF!,#REF!,#REF!),J$3*$F3280,""),"n/a")</f>
        <v>n/a</v>
      </c>
      <c r="K3280" s="359" t="str">
        <f>IFERROR(IF(OR(#REF!,#REF!,#REF!),K$3*$F3280,""),"n/a")</f>
        <v>n/a</v>
      </c>
    </row>
    <row r="3281" spans="1:11" customFormat="1" ht="15.5" x14ac:dyDescent="0.35">
      <c r="A3281" s="88"/>
      <c r="B3281" s="574" t="s">
        <v>4222</v>
      </c>
      <c r="C3281" s="193" t="s">
        <v>4223</v>
      </c>
      <c r="D3281" s="310"/>
      <c r="E3281" s="309" t="s">
        <v>141</v>
      </c>
      <c r="F3281" s="271">
        <v>68.28</v>
      </c>
      <c r="G3281" s="358" t="s">
        <v>141</v>
      </c>
      <c r="H3281" s="359" t="str">
        <f>IFERROR(IF(OR(#REF!,#REF!,#REF!),H$3*$F3281,""),"n/a")</f>
        <v>n/a</v>
      </c>
      <c r="I3281" s="359" t="str">
        <f>IFERROR(IF(OR(#REF!,#REF!,#REF!),I$3*$F3281,""),"n/a")</f>
        <v>n/a</v>
      </c>
      <c r="J3281" s="359" t="str">
        <f>IFERROR(IF(OR(#REF!,#REF!,#REF!),J$3*$F3281,""),"n/a")</f>
        <v>n/a</v>
      </c>
      <c r="K3281" s="359" t="str">
        <f>IFERROR(IF(OR(#REF!,#REF!,#REF!),K$3*$F3281,""),"n/a")</f>
        <v>n/a</v>
      </c>
    </row>
    <row r="3282" spans="1:11" customFormat="1" ht="15.5" x14ac:dyDescent="0.35">
      <c r="A3282" s="8"/>
      <c r="B3282" s="574" t="s">
        <v>4224</v>
      </c>
      <c r="C3282" s="193" t="s">
        <v>4225</v>
      </c>
      <c r="D3282" s="310"/>
      <c r="E3282" s="309"/>
      <c r="F3282" s="271">
        <v>68.28</v>
      </c>
      <c r="G3282" s="358" t="s">
        <v>141</v>
      </c>
      <c r="H3282" s="359" t="str">
        <f>IFERROR(IF(OR(#REF!,#REF!,#REF!),H$3*$F3282,""),"n/a")</f>
        <v>n/a</v>
      </c>
      <c r="I3282" s="359" t="str">
        <f>IFERROR(IF(OR(#REF!,#REF!,#REF!),I$3*$F3282,""),"n/a")</f>
        <v>n/a</v>
      </c>
      <c r="J3282" s="359" t="str">
        <f>IFERROR(IF(OR(#REF!,#REF!,#REF!),J$3*$F3282,""),"n/a")</f>
        <v>n/a</v>
      </c>
      <c r="K3282" s="359" t="str">
        <f>IFERROR(IF(OR(#REF!,#REF!,#REF!),K$3*$F3282,""),"n/a")</f>
        <v>n/a</v>
      </c>
    </row>
    <row r="3283" spans="1:11" customFormat="1" ht="15.5" x14ac:dyDescent="0.35">
      <c r="A3283" s="8" t="s">
        <v>4226</v>
      </c>
      <c r="B3283" s="574" t="s">
        <v>563</v>
      </c>
      <c r="C3283" s="193" t="s">
        <v>564</v>
      </c>
      <c r="D3283" s="310"/>
      <c r="E3283" s="309" t="s">
        <v>141</v>
      </c>
      <c r="F3283" s="271">
        <v>351.9</v>
      </c>
      <c r="G3283" s="358" t="s">
        <v>141</v>
      </c>
      <c r="H3283" s="359" t="str">
        <f>IFERROR(IF(OR(#REF!,#REF!,#REF!),H$3*$F3283,""),"n/a")</f>
        <v>n/a</v>
      </c>
      <c r="I3283" s="359" t="str">
        <f>IFERROR(IF(OR(#REF!,#REF!,#REF!),I$3*$F3283,""),"n/a")</f>
        <v>n/a</v>
      </c>
      <c r="J3283" s="359" t="str">
        <f>IFERROR(IF(OR(#REF!,#REF!,#REF!),J$3*$F3283,""),"n/a")</f>
        <v>n/a</v>
      </c>
      <c r="K3283" s="359" t="str">
        <f>IFERROR(IF(OR(#REF!,#REF!,#REF!),K$3*$F3283,""),"n/a")</f>
        <v>n/a</v>
      </c>
    </row>
    <row r="3284" spans="1:11" customFormat="1" ht="15.5" x14ac:dyDescent="0.35">
      <c r="A3284" s="8" t="s">
        <v>4227</v>
      </c>
      <c r="B3284" s="221" t="s">
        <v>4228</v>
      </c>
      <c r="C3284" s="247" t="s">
        <v>4229</v>
      </c>
      <c r="D3284" s="242"/>
      <c r="E3284" s="309" t="s">
        <v>141</v>
      </c>
      <c r="F3284" s="272">
        <v>413.67</v>
      </c>
      <c r="G3284" s="358" t="s">
        <v>141</v>
      </c>
      <c r="H3284" s="359" t="str">
        <f>IFERROR(IF(OR(#REF!,#REF!,#REF!),H$3*$F3284,""),"n/a")</f>
        <v>n/a</v>
      </c>
      <c r="I3284" s="359" t="str">
        <f>IFERROR(IF(OR(#REF!,#REF!,#REF!),I$3*$F3284,""),"n/a")</f>
        <v>n/a</v>
      </c>
      <c r="J3284" s="359" t="str">
        <f>IFERROR(IF(OR(#REF!,#REF!,#REF!),J$3*$F3284,""),"n/a")</f>
        <v>n/a</v>
      </c>
      <c r="K3284" s="359" t="str">
        <f>IFERROR(IF(OR(#REF!,#REF!,#REF!),K$3*$F3284,""),"n/a")</f>
        <v>n/a</v>
      </c>
    </row>
    <row r="3285" spans="1:11" s="368" customFormat="1" ht="15.5" x14ac:dyDescent="0.35">
      <c r="A3285" s="133" t="s">
        <v>9769</v>
      </c>
      <c r="B3285" s="574" t="s">
        <v>4230</v>
      </c>
      <c r="C3285" s="193" t="s">
        <v>4231</v>
      </c>
      <c r="D3285" s="310"/>
      <c r="E3285" s="309" t="s">
        <v>141</v>
      </c>
      <c r="F3285" s="335">
        <v>37.5</v>
      </c>
      <c r="G3285" s="358" t="s">
        <v>141</v>
      </c>
      <c r="H3285" s="359" t="str">
        <f>IFERROR(IF(OR(#REF!,#REF!,#REF!),H$3*$F3285,""),"n/a")</f>
        <v>n/a</v>
      </c>
      <c r="I3285" s="359" t="str">
        <f>IFERROR(IF(OR(#REF!,#REF!,#REF!),I$3*$F3285,""),"n/a")</f>
        <v>n/a</v>
      </c>
      <c r="J3285" s="359" t="str">
        <f>IFERROR(IF(OR(#REF!,#REF!,#REF!),J$3*$F3285,""),"n/a")</f>
        <v>n/a</v>
      </c>
      <c r="K3285" s="359" t="str">
        <f>IFERROR(IF(OR(#REF!,#REF!,#REF!),K$3*$F3285,""),"n/a")</f>
        <v>n/a</v>
      </c>
    </row>
    <row r="3286" spans="1:11" customFormat="1" ht="15.5" x14ac:dyDescent="0.35">
      <c r="A3286" s="8" t="s">
        <v>4232</v>
      </c>
      <c r="B3286" s="3" t="s">
        <v>4233</v>
      </c>
      <c r="C3286" s="110" t="s">
        <v>4234</v>
      </c>
      <c r="D3286" s="53"/>
      <c r="E3286" s="309" t="s">
        <v>141</v>
      </c>
      <c r="F3286" s="206">
        <v>81.63</v>
      </c>
      <c r="G3286" s="358" t="s">
        <v>141</v>
      </c>
      <c r="H3286" s="359" t="str">
        <f>IFERROR(IF(OR(#REF!,#REF!,#REF!),H$3*$F3286,""),"n/a")</f>
        <v>n/a</v>
      </c>
      <c r="I3286" s="359" t="str">
        <f>IFERROR(IF(OR(#REF!,#REF!,#REF!),I$3*$F3286,""),"n/a")</f>
        <v>n/a</v>
      </c>
      <c r="J3286" s="359" t="str">
        <f>IFERROR(IF(OR(#REF!,#REF!,#REF!),J$3*$F3286,""),"n/a")</f>
        <v>n/a</v>
      </c>
      <c r="K3286" s="359" t="str">
        <f>IFERROR(IF(OR(#REF!,#REF!,#REF!),K$3*$F3286,""),"n/a")</f>
        <v>n/a</v>
      </c>
    </row>
    <row r="3287" spans="1:11" customFormat="1" ht="15.5" x14ac:dyDescent="0.35">
      <c r="A3287" s="8"/>
      <c r="B3287" s="574" t="s">
        <v>4235</v>
      </c>
      <c r="C3287" s="193" t="s">
        <v>4236</v>
      </c>
      <c r="D3287" s="310"/>
      <c r="E3287" s="309" t="s">
        <v>141</v>
      </c>
      <c r="F3287" s="271">
        <v>81.63</v>
      </c>
      <c r="G3287" s="358" t="s">
        <v>141</v>
      </c>
      <c r="H3287" s="359" t="str">
        <f>IFERROR(IF(OR(#REF!,#REF!,#REF!),H$3*$F3287,""),"n/a")</f>
        <v>n/a</v>
      </c>
      <c r="I3287" s="359" t="str">
        <f>IFERROR(IF(OR(#REF!,#REF!,#REF!),I$3*$F3287,""),"n/a")</f>
        <v>n/a</v>
      </c>
      <c r="J3287" s="359" t="str">
        <f>IFERROR(IF(OR(#REF!,#REF!,#REF!),J$3*$F3287,""),"n/a")</f>
        <v>n/a</v>
      </c>
      <c r="K3287" s="359" t="str">
        <f>IFERROR(IF(OR(#REF!,#REF!,#REF!),K$3*$F3287,""),"n/a")</f>
        <v>n/a</v>
      </c>
    </row>
    <row r="3288" spans="1:11" customFormat="1" ht="16" thickBot="1" x14ac:dyDescent="0.4">
      <c r="A3288" s="11" t="s">
        <v>4237</v>
      </c>
      <c r="B3288" s="565" t="s">
        <v>4238</v>
      </c>
      <c r="C3288" s="391" t="s">
        <v>4239</v>
      </c>
      <c r="D3288" s="384"/>
      <c r="E3288" s="386" t="s">
        <v>141</v>
      </c>
      <c r="F3288" s="398">
        <v>19.850000000000001</v>
      </c>
      <c r="G3288" s="358" t="s">
        <v>141</v>
      </c>
      <c r="H3288" s="359" t="str">
        <f>IFERROR(IF(OR(#REF!,#REF!,#REF!),H$3*$F3288,""),"n/a")</f>
        <v>n/a</v>
      </c>
      <c r="I3288" s="359" t="str">
        <f>IFERROR(IF(OR(#REF!,#REF!,#REF!),I$3*$F3288,""),"n/a")</f>
        <v>n/a</v>
      </c>
      <c r="J3288" s="359" t="str">
        <f>IFERROR(IF(OR(#REF!,#REF!,#REF!),J$3*$F3288,""),"n/a")</f>
        <v>n/a</v>
      </c>
      <c r="K3288" s="359" t="str">
        <f>IFERROR(IF(OR(#REF!,#REF!,#REF!),K$3*$F3288,""),"n/a")</f>
        <v>n/a</v>
      </c>
    </row>
    <row r="3289" spans="1:11" customFormat="1" ht="15.5" x14ac:dyDescent="0.35">
      <c r="A3289" s="72" t="s">
        <v>4240</v>
      </c>
      <c r="B3289" s="3" t="s">
        <v>4241</v>
      </c>
      <c r="C3289" s="110" t="s">
        <v>4242</v>
      </c>
      <c r="D3289" s="20"/>
      <c r="E3289" s="20" t="s">
        <v>141</v>
      </c>
      <c r="F3289" s="273">
        <v>39.700000000000003</v>
      </c>
      <c r="G3289" s="358" t="s">
        <v>141</v>
      </c>
      <c r="H3289" s="359" t="str">
        <f>IFERROR(IF(OR(#REF!,#REF!,#REF!),H$3*$F3289,""),"n/a")</f>
        <v>n/a</v>
      </c>
      <c r="I3289" s="359" t="str">
        <f>IFERROR(IF(OR(#REF!,#REF!,#REF!),I$3*$F3289,""),"n/a")</f>
        <v>n/a</v>
      </c>
      <c r="J3289" s="359" t="str">
        <f>IFERROR(IF(OR(#REF!,#REF!,#REF!),J$3*$F3289,""),"n/a")</f>
        <v>n/a</v>
      </c>
      <c r="K3289" s="359" t="str">
        <f>IFERROR(IF(OR(#REF!,#REF!,#REF!),K$3*$F3289,""),"n/a")</f>
        <v>n/a</v>
      </c>
    </row>
    <row r="3290" spans="1:11" customFormat="1" ht="15.5" x14ac:dyDescent="0.35">
      <c r="A3290" s="373" t="s">
        <v>4243</v>
      </c>
      <c r="B3290" s="574" t="s">
        <v>719</v>
      </c>
      <c r="C3290" s="193" t="s">
        <v>720</v>
      </c>
      <c r="D3290" s="309"/>
      <c r="E3290" s="309" t="s">
        <v>141</v>
      </c>
      <c r="F3290" s="393">
        <v>40.81</v>
      </c>
      <c r="G3290" s="358" t="s">
        <v>141</v>
      </c>
      <c r="H3290" s="359" t="str">
        <f>IFERROR(IF(OR(#REF!,#REF!,#REF!),H$3*$F3290,""),"n/a")</f>
        <v>n/a</v>
      </c>
      <c r="I3290" s="359" t="str">
        <f>IFERROR(IF(OR(#REF!,#REF!,#REF!),I$3*$F3290,""),"n/a")</f>
        <v>n/a</v>
      </c>
      <c r="J3290" s="359" t="str">
        <f>IFERROR(IF(OR(#REF!,#REF!,#REF!),J$3*$F3290,""),"n/a")</f>
        <v>n/a</v>
      </c>
      <c r="K3290" s="359" t="str">
        <f>IFERROR(IF(OR(#REF!,#REF!,#REF!),K$3*$F3290,""),"n/a")</f>
        <v>n/a</v>
      </c>
    </row>
    <row r="3291" spans="1:11" customFormat="1" ht="15.5" x14ac:dyDescent="0.35">
      <c r="A3291" s="192" t="s">
        <v>4244</v>
      </c>
      <c r="B3291" s="574" t="s">
        <v>4245</v>
      </c>
      <c r="C3291" s="193" t="s">
        <v>4246</v>
      </c>
      <c r="D3291" s="309"/>
      <c r="E3291" s="309" t="s">
        <v>141</v>
      </c>
      <c r="F3291" s="393">
        <v>51.84</v>
      </c>
      <c r="G3291" s="358" t="s">
        <v>141</v>
      </c>
      <c r="H3291" s="359" t="str">
        <f>IFERROR(IF(OR(#REF!,#REF!,#REF!),H$3*$F3291,""),"n/a")</f>
        <v>n/a</v>
      </c>
      <c r="I3291" s="359" t="str">
        <f>IFERROR(IF(OR(#REF!,#REF!,#REF!),I$3*$F3291,""),"n/a")</f>
        <v>n/a</v>
      </c>
      <c r="J3291" s="359" t="str">
        <f>IFERROR(IF(OR(#REF!,#REF!,#REF!),J$3*$F3291,""),"n/a")</f>
        <v>n/a</v>
      </c>
      <c r="K3291" s="359" t="str">
        <f>IFERROR(IF(OR(#REF!,#REF!,#REF!),K$3*$F3291,""),"n/a")</f>
        <v>n/a</v>
      </c>
    </row>
    <row r="3292" spans="1:11" customFormat="1" ht="15.5" x14ac:dyDescent="0.35">
      <c r="A3292" s="8" t="s">
        <v>9185</v>
      </c>
      <c r="B3292" s="574" t="s">
        <v>8271</v>
      </c>
      <c r="C3292" s="193" t="s">
        <v>8845</v>
      </c>
      <c r="D3292" s="309"/>
      <c r="E3292" s="309"/>
      <c r="F3292" s="393">
        <v>40.99</v>
      </c>
      <c r="G3292" s="358" t="s">
        <v>141</v>
      </c>
      <c r="H3292" s="359" t="str">
        <f>IFERROR(IF(OR(#REF!,#REF!,#REF!),H$3*$F3292,""),"n/a")</f>
        <v>n/a</v>
      </c>
      <c r="I3292" s="359" t="str">
        <f>IFERROR(IF(OR(#REF!,#REF!,#REF!),I$3*$F3292,""),"n/a")</f>
        <v>n/a</v>
      </c>
      <c r="J3292" s="359" t="str">
        <f>IFERROR(IF(OR(#REF!,#REF!,#REF!),J$3*$F3292,""),"n/a")</f>
        <v>n/a</v>
      </c>
      <c r="K3292" s="359" t="str">
        <f>IFERROR(IF(OR(#REF!,#REF!,#REF!),K$3*$F3292,""),"n/a")</f>
        <v>n/a</v>
      </c>
    </row>
    <row r="3293" spans="1:11" customFormat="1" ht="15.5" x14ac:dyDescent="0.35">
      <c r="A3293" s="8"/>
      <c r="B3293" s="574" t="s">
        <v>8271</v>
      </c>
      <c r="C3293" s="193" t="s">
        <v>7189</v>
      </c>
      <c r="D3293" s="309"/>
      <c r="E3293" s="309"/>
      <c r="F3293" s="393">
        <v>40.99</v>
      </c>
      <c r="G3293" s="358" t="s">
        <v>141</v>
      </c>
      <c r="H3293" s="359" t="str">
        <f>IFERROR(IF(OR(#REF!,#REF!,#REF!),H$3*$F3293,""),"n/a")</f>
        <v>n/a</v>
      </c>
      <c r="I3293" s="359" t="str">
        <f>IFERROR(IF(OR(#REF!,#REF!,#REF!),I$3*$F3293,""),"n/a")</f>
        <v>n/a</v>
      </c>
      <c r="J3293" s="359" t="str">
        <f>IFERROR(IF(OR(#REF!,#REF!,#REF!),J$3*$F3293,""),"n/a")</f>
        <v>n/a</v>
      </c>
      <c r="K3293" s="359" t="str">
        <f>IFERROR(IF(OR(#REF!,#REF!,#REF!),K$3*$F3293,""),"n/a")</f>
        <v>n/a</v>
      </c>
    </row>
    <row r="3294" spans="1:11" customFormat="1" ht="15.5" x14ac:dyDescent="0.35">
      <c r="A3294" s="72" t="s">
        <v>9186</v>
      </c>
      <c r="B3294" s="221" t="s">
        <v>8272</v>
      </c>
      <c r="C3294" s="247" t="s">
        <v>8842</v>
      </c>
      <c r="D3294" s="222"/>
      <c r="E3294" s="222"/>
      <c r="F3294" s="274">
        <v>51.84</v>
      </c>
      <c r="G3294" s="358" t="s">
        <v>141</v>
      </c>
      <c r="H3294" s="359" t="str">
        <f>IFERROR(IF(OR(#REF!,#REF!,#REF!),H$3*$F3294,""),"n/a")</f>
        <v>n/a</v>
      </c>
      <c r="I3294" s="359" t="str">
        <f>IFERROR(IF(OR(#REF!,#REF!,#REF!),I$3*$F3294,""),"n/a")</f>
        <v>n/a</v>
      </c>
      <c r="J3294" s="359" t="str">
        <f>IFERROR(IF(OR(#REF!,#REF!,#REF!),J$3*$F3294,""),"n/a")</f>
        <v>n/a</v>
      </c>
      <c r="K3294" s="359" t="str">
        <f>IFERROR(IF(OR(#REF!,#REF!,#REF!),K$3*$F3294,""),"n/a")</f>
        <v>n/a</v>
      </c>
    </row>
    <row r="3295" spans="1:11" s="368" customFormat="1" ht="15.5" x14ac:dyDescent="0.35">
      <c r="A3295" s="8" t="s">
        <v>9187</v>
      </c>
      <c r="B3295" s="574" t="s">
        <v>8273</v>
      </c>
      <c r="C3295" s="193" t="s">
        <v>8844</v>
      </c>
      <c r="D3295" s="309"/>
      <c r="E3295" s="309"/>
      <c r="F3295" s="331">
        <v>40.799999999999997</v>
      </c>
      <c r="G3295" s="358" t="s">
        <v>141</v>
      </c>
      <c r="H3295" s="359" t="str">
        <f>IFERROR(IF(OR(#REF!,#REF!,#REF!),H$3*$F3295,""),"n/a")</f>
        <v>n/a</v>
      </c>
      <c r="I3295" s="359" t="str">
        <f>IFERROR(IF(OR(#REF!,#REF!,#REF!),I$3*$F3295,""),"n/a")</f>
        <v>n/a</v>
      </c>
      <c r="J3295" s="359" t="str">
        <f>IFERROR(IF(OR(#REF!,#REF!,#REF!),J$3*$F3295,""),"n/a")</f>
        <v>n/a</v>
      </c>
      <c r="K3295" s="359" t="str">
        <f>IFERROR(IF(OR(#REF!,#REF!,#REF!),K$3*$F3295,""),"n/a")</f>
        <v>n/a</v>
      </c>
    </row>
    <row r="3296" spans="1:11" customFormat="1" ht="16" thickBot="1" x14ac:dyDescent="0.4">
      <c r="A3296" s="11" t="s">
        <v>9188</v>
      </c>
      <c r="B3296" s="565" t="s">
        <v>8274</v>
      </c>
      <c r="C3296" s="391" t="s">
        <v>8843</v>
      </c>
      <c r="D3296" s="386"/>
      <c r="E3296" s="386"/>
      <c r="F3296" s="344">
        <v>40.99</v>
      </c>
      <c r="G3296" s="358" t="s">
        <v>141</v>
      </c>
      <c r="H3296" s="359" t="str">
        <f>IFERROR(IF(OR(#REF!,#REF!,#REF!),H$3*$F3296,""),"n/a")</f>
        <v>n/a</v>
      </c>
      <c r="I3296" s="359" t="str">
        <f>IFERROR(IF(OR(#REF!,#REF!,#REF!),I$3*$F3296,""),"n/a")</f>
        <v>n/a</v>
      </c>
      <c r="J3296" s="359" t="str">
        <f>IFERROR(IF(OR(#REF!,#REF!,#REF!),J$3*$F3296,""),"n/a")</f>
        <v>n/a</v>
      </c>
      <c r="K3296" s="359" t="str">
        <f>IFERROR(IF(OR(#REF!,#REF!,#REF!),K$3*$F3296,""),"n/a")</f>
        <v>n/a</v>
      </c>
    </row>
    <row r="3297" spans="1:11" customFormat="1" ht="15.5" x14ac:dyDescent="0.35">
      <c r="A3297" s="72"/>
      <c r="B3297" s="3" t="s">
        <v>8274</v>
      </c>
      <c r="C3297" s="110" t="s">
        <v>7188</v>
      </c>
      <c r="D3297" s="20"/>
      <c r="E3297" s="20"/>
      <c r="F3297" s="273">
        <v>40.99</v>
      </c>
      <c r="G3297" s="358" t="s">
        <v>141</v>
      </c>
      <c r="H3297" s="359" t="str">
        <f>IFERROR(IF(OR(#REF!,#REF!,#REF!),H$3*$F3297,""),"n/a")</f>
        <v>n/a</v>
      </c>
      <c r="I3297" s="359" t="str">
        <f>IFERROR(IF(OR(#REF!,#REF!,#REF!),I$3*$F3297,""),"n/a")</f>
        <v>n/a</v>
      </c>
      <c r="J3297" s="359" t="str">
        <f>IFERROR(IF(OR(#REF!,#REF!,#REF!),J$3*$F3297,""),"n/a")</f>
        <v>n/a</v>
      </c>
      <c r="K3297" s="359" t="str">
        <f>IFERROR(IF(OR(#REF!,#REF!,#REF!),K$3*$F3297,""),"n/a")</f>
        <v>n/a</v>
      </c>
    </row>
    <row r="3298" spans="1:11" customFormat="1" ht="31" x14ac:dyDescent="0.35">
      <c r="A3298" s="373" t="s">
        <v>9189</v>
      </c>
      <c r="B3298" s="574" t="s">
        <v>8275</v>
      </c>
      <c r="C3298" s="193" t="s">
        <v>8886</v>
      </c>
      <c r="D3298" s="309"/>
      <c r="E3298" s="309"/>
      <c r="F3298" s="393">
        <v>18.440000000000001</v>
      </c>
      <c r="G3298" s="358" t="s">
        <v>141</v>
      </c>
      <c r="H3298" s="359" t="str">
        <f>IFERROR(IF(OR(#REF!,#REF!,#REF!),H$3*$F3298,""),"n/a")</f>
        <v>n/a</v>
      </c>
      <c r="I3298" s="359" t="str">
        <f>IFERROR(IF(OR(#REF!,#REF!,#REF!),I$3*$F3298,""),"n/a")</f>
        <v>n/a</v>
      </c>
      <c r="J3298" s="359" t="str">
        <f>IFERROR(IF(OR(#REF!,#REF!,#REF!),J$3*$F3298,""),"n/a")</f>
        <v>n/a</v>
      </c>
      <c r="K3298" s="359" t="str">
        <f>IFERROR(IF(OR(#REF!,#REF!,#REF!),K$3*$F3298,""),"n/a")</f>
        <v>n/a</v>
      </c>
    </row>
    <row r="3299" spans="1:11" customFormat="1" ht="15.5" x14ac:dyDescent="0.35">
      <c r="A3299" s="8" t="s">
        <v>8276</v>
      </c>
      <c r="B3299" s="574" t="s">
        <v>8277</v>
      </c>
      <c r="C3299" s="193" t="s">
        <v>4247</v>
      </c>
      <c r="D3299" s="309"/>
      <c r="E3299" s="309" t="s">
        <v>141</v>
      </c>
      <c r="F3299" s="393">
        <v>14.33</v>
      </c>
      <c r="G3299" s="358" t="s">
        <v>141</v>
      </c>
      <c r="H3299" s="359" t="str">
        <f>IFERROR(IF(OR(#REF!,#REF!,#REF!),H$3*$F3299,""),"n/a")</f>
        <v>n/a</v>
      </c>
      <c r="I3299" s="359" t="str">
        <f>IFERROR(IF(OR(#REF!,#REF!,#REF!),I$3*$F3299,""),"n/a")</f>
        <v>n/a</v>
      </c>
      <c r="J3299" s="359" t="str">
        <f>IFERROR(IF(OR(#REF!,#REF!,#REF!),J$3*$F3299,""),"n/a")</f>
        <v>n/a</v>
      </c>
      <c r="K3299" s="359" t="str">
        <f>IFERROR(IF(OR(#REF!,#REF!,#REF!),K$3*$F3299,""),"n/a")</f>
        <v>n/a</v>
      </c>
    </row>
    <row r="3300" spans="1:11" customFormat="1" ht="15.5" x14ac:dyDescent="0.35">
      <c r="A3300" s="8" t="s">
        <v>8278</v>
      </c>
      <c r="B3300" s="574" t="s">
        <v>8279</v>
      </c>
      <c r="C3300" s="193" t="s">
        <v>4248</v>
      </c>
      <c r="D3300" s="309"/>
      <c r="E3300" s="309" t="s">
        <v>141</v>
      </c>
      <c r="F3300" s="393">
        <v>20.95</v>
      </c>
      <c r="G3300" s="358" t="s">
        <v>141</v>
      </c>
      <c r="H3300" s="359" t="str">
        <f>IFERROR(IF(OR(#REF!,#REF!,#REF!),H$3*$F3300,""),"n/a")</f>
        <v>n/a</v>
      </c>
      <c r="I3300" s="359" t="str">
        <f>IFERROR(IF(OR(#REF!,#REF!,#REF!),I$3*$F3300,""),"n/a")</f>
        <v>n/a</v>
      </c>
      <c r="J3300" s="359" t="str">
        <f>IFERROR(IF(OR(#REF!,#REF!,#REF!),J$3*$F3300,""),"n/a")</f>
        <v>n/a</v>
      </c>
      <c r="K3300" s="359" t="str">
        <f>IFERROR(IF(OR(#REF!,#REF!,#REF!),K$3*$F3300,""),"n/a")</f>
        <v>n/a</v>
      </c>
    </row>
    <row r="3301" spans="1:11" customFormat="1" ht="31" x14ac:dyDescent="0.35">
      <c r="A3301" s="8" t="s">
        <v>8280</v>
      </c>
      <c r="B3301" s="221" t="s">
        <v>8281</v>
      </c>
      <c r="C3301" s="247" t="s">
        <v>4249</v>
      </c>
      <c r="D3301" s="222"/>
      <c r="E3301" s="222"/>
      <c r="F3301" s="274">
        <v>1.0900000000000001</v>
      </c>
      <c r="G3301" s="358" t="s">
        <v>141</v>
      </c>
      <c r="H3301" s="359" t="str">
        <f>IFERROR(IF(OR(#REF!,#REF!,#REF!),H$3*$F3301,""),"n/a")</f>
        <v>n/a</v>
      </c>
      <c r="I3301" s="359" t="str">
        <f>IFERROR(IF(OR(#REF!,#REF!,#REF!),I$3*$F3301,""),"n/a")</f>
        <v>n/a</v>
      </c>
      <c r="J3301" s="359" t="str">
        <f>IFERROR(IF(OR(#REF!,#REF!,#REF!),J$3*$F3301,""),"n/a")</f>
        <v>n/a</v>
      </c>
      <c r="K3301" s="359" t="str">
        <f>IFERROR(IF(OR(#REF!,#REF!,#REF!),K$3*$F3301,""),"n/a")</f>
        <v>n/a</v>
      </c>
    </row>
    <row r="3302" spans="1:11" s="368" customFormat="1" ht="15.5" x14ac:dyDescent="0.35">
      <c r="A3302" s="249"/>
      <c r="B3302" s="574" t="s">
        <v>8282</v>
      </c>
      <c r="C3302" s="193" t="s">
        <v>4250</v>
      </c>
      <c r="D3302" s="309"/>
      <c r="E3302" s="309" t="s">
        <v>141</v>
      </c>
      <c r="F3302" s="331">
        <v>1.0900000000000001</v>
      </c>
      <c r="G3302" s="358" t="s">
        <v>141</v>
      </c>
      <c r="H3302" s="359" t="str">
        <f>IFERROR(IF(OR(#REF!,#REF!,#REF!),H$3*$F3302,""),"n/a")</f>
        <v>n/a</v>
      </c>
      <c r="I3302" s="359" t="str">
        <f>IFERROR(IF(OR(#REF!,#REF!,#REF!),I$3*$F3302,""),"n/a")</f>
        <v>n/a</v>
      </c>
      <c r="J3302" s="359" t="str">
        <f>IFERROR(IF(OR(#REF!,#REF!,#REF!),J$3*$F3302,""),"n/a")</f>
        <v>n/a</v>
      </c>
      <c r="K3302" s="359" t="str">
        <f>IFERROR(IF(OR(#REF!,#REF!,#REF!),K$3*$F3302,""),"n/a")</f>
        <v>n/a</v>
      </c>
    </row>
    <row r="3303" spans="1:11" customFormat="1" ht="15.5" x14ac:dyDescent="0.35">
      <c r="A3303" s="8" t="s">
        <v>4251</v>
      </c>
      <c r="B3303" s="3" t="s">
        <v>788</v>
      </c>
      <c r="C3303" s="110" t="s">
        <v>789</v>
      </c>
      <c r="D3303" s="20"/>
      <c r="E3303" s="20"/>
      <c r="F3303" s="273">
        <v>18.91</v>
      </c>
      <c r="G3303" s="358" t="s">
        <v>141</v>
      </c>
      <c r="H3303" s="359" t="str">
        <f>IFERROR(IF(OR(#REF!,#REF!,#REF!),H$3*$F3303,""),"n/a")</f>
        <v>n/a</v>
      </c>
      <c r="I3303" s="359" t="str">
        <f>IFERROR(IF(OR(#REF!,#REF!,#REF!),I$3*$F3303,""),"n/a")</f>
        <v>n/a</v>
      </c>
      <c r="J3303" s="359" t="str">
        <f>IFERROR(IF(OR(#REF!,#REF!,#REF!),J$3*$F3303,""),"n/a")</f>
        <v>n/a</v>
      </c>
      <c r="K3303" s="359" t="str">
        <f>IFERROR(IF(OR(#REF!,#REF!,#REF!),K$3*$F3303,""),"n/a")</f>
        <v>n/a</v>
      </c>
    </row>
    <row r="3304" spans="1:11" customFormat="1" ht="15.5" x14ac:dyDescent="0.35">
      <c r="A3304" s="8" t="s">
        <v>4252</v>
      </c>
      <c r="B3304" s="574" t="s">
        <v>4253</v>
      </c>
      <c r="C3304" s="193" t="s">
        <v>4254</v>
      </c>
      <c r="D3304" s="309"/>
      <c r="E3304" s="309"/>
      <c r="F3304" s="393">
        <v>17.43</v>
      </c>
      <c r="G3304" s="358" t="s">
        <v>141</v>
      </c>
      <c r="H3304" s="359" t="str">
        <f>IFERROR(IF(OR(#REF!,#REF!,#REF!),H$3*$F3304,""),"n/a")</f>
        <v>n/a</v>
      </c>
      <c r="I3304" s="359" t="str">
        <f>IFERROR(IF(OR(#REF!,#REF!,#REF!),I$3*$F3304,""),"n/a")</f>
        <v>n/a</v>
      </c>
      <c r="J3304" s="359" t="str">
        <f>IFERROR(IF(OR(#REF!,#REF!,#REF!),J$3*$F3304,""),"n/a")</f>
        <v>n/a</v>
      </c>
      <c r="K3304" s="359" t="str">
        <f>IFERROR(IF(OR(#REF!,#REF!,#REF!),K$3*$F3304,""),"n/a")</f>
        <v>n/a</v>
      </c>
    </row>
    <row r="3305" spans="1:11" customFormat="1" ht="16" thickBot="1" x14ac:dyDescent="0.4">
      <c r="A3305" s="11" t="s">
        <v>4255</v>
      </c>
      <c r="B3305" s="221" t="s">
        <v>4256</v>
      </c>
      <c r="C3305" s="247" t="s">
        <v>4257</v>
      </c>
      <c r="D3305" s="222"/>
      <c r="E3305" s="222"/>
      <c r="F3305" s="274">
        <v>18.440000000000001</v>
      </c>
      <c r="G3305" s="358" t="s">
        <v>141</v>
      </c>
      <c r="H3305" s="359" t="str">
        <f>IFERROR(IF(OR(#REF!,#REF!,#REF!),H$3*$F3305,""),"n/a")</f>
        <v>n/a</v>
      </c>
      <c r="I3305" s="359" t="str">
        <f>IFERROR(IF(OR(#REF!,#REF!,#REF!),I$3*$F3305,""),"n/a")</f>
        <v>n/a</v>
      </c>
      <c r="J3305" s="359" t="str">
        <f>IFERROR(IF(OR(#REF!,#REF!,#REF!),J$3*$F3305,""),"n/a")</f>
        <v>n/a</v>
      </c>
      <c r="K3305" s="359" t="str">
        <f>IFERROR(IF(OR(#REF!,#REF!,#REF!),K$3*$F3305,""),"n/a")</f>
        <v>n/a</v>
      </c>
    </row>
    <row r="3306" spans="1:11" customFormat="1" ht="15.5" x14ac:dyDescent="0.35">
      <c r="A3306" s="71" t="s">
        <v>4252</v>
      </c>
      <c r="B3306" s="16" t="s">
        <v>4258</v>
      </c>
      <c r="C3306" s="108" t="s">
        <v>4259</v>
      </c>
      <c r="D3306" s="18"/>
      <c r="E3306" s="18"/>
      <c r="F3306" s="276">
        <v>26.29</v>
      </c>
      <c r="G3306" s="358" t="s">
        <v>141</v>
      </c>
      <c r="H3306" s="359" t="str">
        <f>IFERROR(IF(OR(#REF!,#REF!,#REF!),H$3*$F3306,""),"n/a")</f>
        <v>n/a</v>
      </c>
      <c r="I3306" s="359" t="str">
        <f>IFERROR(IF(OR(#REF!,#REF!,#REF!),I$3*$F3306,""),"n/a")</f>
        <v>n/a</v>
      </c>
      <c r="J3306" s="359" t="str">
        <f>IFERROR(IF(OR(#REF!,#REF!,#REF!),J$3*$F3306,""),"n/a")</f>
        <v>n/a</v>
      </c>
      <c r="K3306" s="359" t="str">
        <f>IFERROR(IF(OR(#REF!,#REF!,#REF!),K$3*$F3306,""),"n/a")</f>
        <v>n/a</v>
      </c>
    </row>
    <row r="3307" spans="1:11" customFormat="1" ht="15.5" x14ac:dyDescent="0.35">
      <c r="A3307" s="373" t="s">
        <v>4260</v>
      </c>
      <c r="B3307" s="574" t="s">
        <v>4261</v>
      </c>
      <c r="C3307" s="193" t="s">
        <v>4262</v>
      </c>
      <c r="D3307" s="309"/>
      <c r="E3307" s="309"/>
      <c r="F3307" s="393">
        <v>119</v>
      </c>
      <c r="G3307" s="358" t="s">
        <v>141</v>
      </c>
      <c r="H3307" s="359" t="str">
        <f>IFERROR(IF(OR(#REF!,#REF!,#REF!),H$3*$F3307,""),"n/a")</f>
        <v>n/a</v>
      </c>
      <c r="I3307" s="359" t="str">
        <f>IFERROR(IF(OR(#REF!,#REF!,#REF!),I$3*$F3307,""),"n/a")</f>
        <v>n/a</v>
      </c>
      <c r="J3307" s="359" t="str">
        <f>IFERROR(IF(OR(#REF!,#REF!,#REF!),J$3*$F3307,""),"n/a")</f>
        <v>n/a</v>
      </c>
      <c r="K3307" s="359" t="str">
        <f>IFERROR(IF(OR(#REF!,#REF!,#REF!),K$3*$F3307,""),"n/a")</f>
        <v>n/a</v>
      </c>
    </row>
    <row r="3308" spans="1:11" customFormat="1" ht="15.5" x14ac:dyDescent="0.35">
      <c r="A3308" s="373" t="s">
        <v>4263</v>
      </c>
      <c r="B3308" s="574" t="s">
        <v>4263</v>
      </c>
      <c r="C3308" s="193" t="s">
        <v>4264</v>
      </c>
      <c r="D3308" s="309"/>
      <c r="E3308" s="309"/>
      <c r="F3308" s="393">
        <v>1</v>
      </c>
      <c r="G3308" s="358" t="s">
        <v>141</v>
      </c>
      <c r="H3308" s="359" t="str">
        <f>IFERROR(IF(OR(#REF!,#REF!,#REF!),H$3*$F3308,""),"n/a")</f>
        <v>n/a</v>
      </c>
      <c r="I3308" s="359" t="str">
        <f>IFERROR(IF(OR(#REF!,#REF!,#REF!),I$3*$F3308,""),"n/a")</f>
        <v>n/a</v>
      </c>
      <c r="J3308" s="359" t="str">
        <f>IFERROR(IF(OR(#REF!,#REF!,#REF!),J$3*$F3308,""),"n/a")</f>
        <v>n/a</v>
      </c>
      <c r="K3308" s="359" t="str">
        <f>IFERROR(IF(OR(#REF!,#REF!,#REF!),K$3*$F3308,""),"n/a")</f>
        <v>n/a</v>
      </c>
    </row>
    <row r="3309" spans="1:11" customFormat="1" ht="15.5" x14ac:dyDescent="0.35">
      <c r="A3309" s="373" t="s">
        <v>4265</v>
      </c>
      <c r="B3309" s="574" t="s">
        <v>4265</v>
      </c>
      <c r="C3309" s="193" t="s">
        <v>4266</v>
      </c>
      <c r="D3309" s="309"/>
      <c r="E3309" s="309"/>
      <c r="F3309" s="393">
        <v>5</v>
      </c>
      <c r="G3309" s="358" t="s">
        <v>141</v>
      </c>
      <c r="H3309" s="359" t="str">
        <f>IFERROR(IF(OR(#REF!,#REF!,#REF!),H$3*$F3309,""),"n/a")</f>
        <v>n/a</v>
      </c>
      <c r="I3309" s="359" t="str">
        <f>IFERROR(IF(OR(#REF!,#REF!,#REF!),I$3*$F3309,""),"n/a")</f>
        <v>n/a</v>
      </c>
      <c r="J3309" s="359" t="str">
        <f>IFERROR(IF(OR(#REF!,#REF!,#REF!),J$3*$F3309,""),"n/a")</f>
        <v>n/a</v>
      </c>
      <c r="K3309" s="359" t="str">
        <f>IFERROR(IF(OR(#REF!,#REF!,#REF!),K$3*$F3309,""),"n/a")</f>
        <v>n/a</v>
      </c>
    </row>
    <row r="3310" spans="1:11" customFormat="1" ht="15.5" x14ac:dyDescent="0.35">
      <c r="A3310" s="8" t="s">
        <v>4267</v>
      </c>
      <c r="B3310" s="574" t="s">
        <v>4267</v>
      </c>
      <c r="C3310" s="193" t="s">
        <v>4268</v>
      </c>
      <c r="D3310" s="309"/>
      <c r="E3310" s="309"/>
      <c r="F3310" s="393">
        <v>10</v>
      </c>
      <c r="G3310" s="358" t="s">
        <v>141</v>
      </c>
      <c r="H3310" s="359" t="str">
        <f>IFERROR(IF(OR(#REF!,#REF!,#REF!),H$3*$F3310,""),"n/a")</f>
        <v>n/a</v>
      </c>
      <c r="I3310" s="359" t="str">
        <f>IFERROR(IF(OR(#REF!,#REF!,#REF!),I$3*$F3310,""),"n/a")</f>
        <v>n/a</v>
      </c>
      <c r="J3310" s="359" t="str">
        <f>IFERROR(IF(OR(#REF!,#REF!,#REF!),J$3*$F3310,""),"n/a")</f>
        <v>n/a</v>
      </c>
      <c r="K3310" s="359" t="str">
        <f>IFERROR(IF(OR(#REF!,#REF!,#REF!),K$3*$F3310,""),"n/a")</f>
        <v>n/a</v>
      </c>
    </row>
    <row r="3311" spans="1:11" customFormat="1" ht="15.5" x14ac:dyDescent="0.35">
      <c r="A3311" s="8" t="s">
        <v>4269</v>
      </c>
      <c r="B3311" s="574" t="s">
        <v>4269</v>
      </c>
      <c r="C3311" s="193" t="s">
        <v>4270</v>
      </c>
      <c r="D3311" s="309"/>
      <c r="E3311" s="309"/>
      <c r="F3311" s="393">
        <v>20</v>
      </c>
      <c r="G3311" s="358" t="s">
        <v>141</v>
      </c>
      <c r="H3311" s="359" t="str">
        <f>IFERROR(IF(OR(#REF!,#REF!,#REF!),H$3*$F3311,""),"n/a")</f>
        <v>n/a</v>
      </c>
      <c r="I3311" s="359" t="str">
        <f>IFERROR(IF(OR(#REF!,#REF!,#REF!),I$3*$F3311,""),"n/a")</f>
        <v>n/a</v>
      </c>
      <c r="J3311" s="359" t="str">
        <f>IFERROR(IF(OR(#REF!,#REF!,#REF!),J$3*$F3311,""),"n/a")</f>
        <v>n/a</v>
      </c>
      <c r="K3311" s="359" t="str">
        <f>IFERROR(IF(OR(#REF!,#REF!,#REF!),K$3*$F3311,""),"n/a")</f>
        <v>n/a</v>
      </c>
    </row>
    <row r="3312" spans="1:11" customFormat="1" ht="15.5" x14ac:dyDescent="0.35">
      <c r="A3312" s="8" t="s">
        <v>4271</v>
      </c>
      <c r="B3312" s="574" t="s">
        <v>4271</v>
      </c>
      <c r="C3312" s="193" t="s">
        <v>4272</v>
      </c>
      <c r="D3312" s="309"/>
      <c r="E3312" s="309"/>
      <c r="F3312" s="393">
        <v>51.25</v>
      </c>
      <c r="G3312" s="358" t="s">
        <v>141</v>
      </c>
      <c r="H3312" s="359" t="str">
        <f>IFERROR(IF(OR(#REF!,#REF!,#REF!),H$3*$F3312,""),"n/a")</f>
        <v>n/a</v>
      </c>
      <c r="I3312" s="359" t="str">
        <f>IFERROR(IF(OR(#REF!,#REF!,#REF!),I$3*$F3312,""),"n/a")</f>
        <v>n/a</v>
      </c>
      <c r="J3312" s="359" t="str">
        <f>IFERROR(IF(OR(#REF!,#REF!,#REF!),J$3*$F3312,""),"n/a")</f>
        <v>n/a</v>
      </c>
      <c r="K3312" s="359" t="str">
        <f>IFERROR(IF(OR(#REF!,#REF!,#REF!),K$3*$F3312,""),"n/a")</f>
        <v>n/a</v>
      </c>
    </row>
    <row r="3313" spans="1:11" customFormat="1" ht="15.5" x14ac:dyDescent="0.35">
      <c r="A3313" s="404" t="s">
        <v>4273</v>
      </c>
      <c r="B3313" s="435" t="s">
        <v>141</v>
      </c>
      <c r="C3313" s="703" t="s">
        <v>141</v>
      </c>
      <c r="D3313" s="459"/>
      <c r="E3313" s="459" t="s">
        <v>141</v>
      </c>
      <c r="F3313" s="486" t="s">
        <v>141</v>
      </c>
      <c r="G3313" s="358" t="s">
        <v>141</v>
      </c>
      <c r="H3313" s="359" t="str">
        <f>IFERROR(IF(OR(#REF!,#REF!,#REF!),H$3*$F3313,""),"n/a")</f>
        <v>n/a</v>
      </c>
      <c r="I3313" s="359" t="str">
        <f>IFERROR(IF(OR(#REF!,#REF!,#REF!),I$3*$F3313,""),"n/a")</f>
        <v>n/a</v>
      </c>
      <c r="J3313" s="359" t="str">
        <f>IFERROR(IF(OR(#REF!,#REF!,#REF!),J$3*$F3313,""),"n/a")</f>
        <v>n/a</v>
      </c>
      <c r="K3313" s="359" t="str">
        <f>IFERROR(IF(OR(#REF!,#REF!,#REF!),K$3*$F3313,""),"n/a")</f>
        <v>n/a</v>
      </c>
    </row>
    <row r="3314" spans="1:11" s="370" customFormat="1" ht="15.5" x14ac:dyDescent="0.35">
      <c r="A3314" s="249" t="s">
        <v>9830</v>
      </c>
      <c r="B3314" s="574" t="s">
        <v>4274</v>
      </c>
      <c r="C3314" s="193" t="s">
        <v>163</v>
      </c>
      <c r="D3314" s="309"/>
      <c r="E3314" s="309"/>
      <c r="F3314" s="331">
        <v>0</v>
      </c>
      <c r="G3314" s="358" t="s">
        <v>141</v>
      </c>
      <c r="H3314" s="359" t="str">
        <f>IFERROR(IF(OR(#REF!,#REF!,#REF!),H$3*$F3314,""),"n/a")</f>
        <v>n/a</v>
      </c>
      <c r="I3314" s="359" t="str">
        <f>IFERROR(IF(OR(#REF!,#REF!,#REF!),I$3*$F3314,""),"n/a")</f>
        <v>n/a</v>
      </c>
      <c r="J3314" s="359" t="str">
        <f>IFERROR(IF(OR(#REF!,#REF!,#REF!),J$3*$F3314,""),"n/a")</f>
        <v>n/a</v>
      </c>
      <c r="K3314" s="359" t="str">
        <f>IFERROR(IF(OR(#REF!,#REF!,#REF!),K$3*$F3314,""),"n/a")</f>
        <v>n/a</v>
      </c>
    </row>
    <row r="3315" spans="1:11" s="368" customFormat="1" ht="15.5" x14ac:dyDescent="0.35">
      <c r="A3315" s="133" t="s">
        <v>9860</v>
      </c>
      <c r="B3315" s="574" t="s">
        <v>4274</v>
      </c>
      <c r="C3315" s="193" t="s">
        <v>8959</v>
      </c>
      <c r="D3315" s="309"/>
      <c r="E3315" s="309" t="s">
        <v>141</v>
      </c>
      <c r="F3315" s="331">
        <v>0</v>
      </c>
      <c r="G3315" s="358" t="s">
        <v>141</v>
      </c>
      <c r="H3315" s="359" t="str">
        <f>IFERROR(IF(OR(#REF!,#REF!,#REF!),H$3*$F3315,""),"n/a")</f>
        <v>n/a</v>
      </c>
      <c r="I3315" s="359" t="str">
        <f>IFERROR(IF(OR(#REF!,#REF!,#REF!),I$3*$F3315,""),"n/a")</f>
        <v>n/a</v>
      </c>
      <c r="J3315" s="359" t="str">
        <f>IFERROR(IF(OR(#REF!,#REF!,#REF!),J$3*$F3315,""),"n/a")</f>
        <v>n/a</v>
      </c>
      <c r="K3315" s="359" t="str">
        <f>IFERROR(IF(OR(#REF!,#REF!,#REF!),K$3*$F3315,""),"n/a")</f>
        <v>n/a</v>
      </c>
    </row>
    <row r="3316" spans="1:11" customFormat="1" ht="15.5" x14ac:dyDescent="0.35">
      <c r="A3316" s="8" t="s">
        <v>9861</v>
      </c>
      <c r="B3316" s="3" t="s">
        <v>4274</v>
      </c>
      <c r="C3316" s="110" t="s">
        <v>8930</v>
      </c>
      <c r="D3316" s="20"/>
      <c r="E3316" s="20" t="s">
        <v>141</v>
      </c>
      <c r="F3316" s="273">
        <v>0</v>
      </c>
      <c r="G3316" s="358" t="s">
        <v>141</v>
      </c>
      <c r="H3316" s="359" t="str">
        <f>IFERROR(IF(OR(#REF!,#REF!,#REF!),H$3*$F3316,""),"n/a")</f>
        <v>n/a</v>
      </c>
      <c r="I3316" s="359" t="str">
        <f>IFERROR(IF(OR(#REF!,#REF!,#REF!),I$3*$F3316,""),"n/a")</f>
        <v>n/a</v>
      </c>
      <c r="J3316" s="359" t="str">
        <f>IFERROR(IF(OR(#REF!,#REF!,#REF!),J$3*$F3316,""),"n/a")</f>
        <v>n/a</v>
      </c>
      <c r="K3316" s="359" t="str">
        <f>IFERROR(IF(OR(#REF!,#REF!,#REF!),K$3*$F3316,""),"n/a")</f>
        <v>n/a</v>
      </c>
    </row>
    <row r="3317" spans="1:11" customFormat="1" ht="16" thickBot="1" x14ac:dyDescent="0.4">
      <c r="A3317" s="11" t="s">
        <v>9862</v>
      </c>
      <c r="B3317" s="221" t="s">
        <v>4274</v>
      </c>
      <c r="C3317" s="247" t="s">
        <v>9022</v>
      </c>
      <c r="D3317" s="222"/>
      <c r="E3317" s="222" t="s">
        <v>141</v>
      </c>
      <c r="F3317" s="274">
        <v>0</v>
      </c>
      <c r="G3317" s="358" t="s">
        <v>141</v>
      </c>
      <c r="H3317" s="359" t="str">
        <f>IFERROR(IF(OR(#REF!,#REF!,#REF!),H$3*$F3317,""),"n/a")</f>
        <v>n/a</v>
      </c>
      <c r="I3317" s="359" t="str">
        <f>IFERROR(IF(OR(#REF!,#REF!,#REF!),I$3*$F3317,""),"n/a")</f>
        <v>n/a</v>
      </c>
      <c r="J3317" s="359" t="str">
        <f>IFERROR(IF(OR(#REF!,#REF!,#REF!),J$3*$F3317,""),"n/a")</f>
        <v>n/a</v>
      </c>
      <c r="K3317" s="359" t="str">
        <f>IFERROR(IF(OR(#REF!,#REF!,#REF!),K$3*$F3317,""),"n/a")</f>
        <v>n/a</v>
      </c>
    </row>
    <row r="3318" spans="1:11" customFormat="1" ht="15.5" x14ac:dyDescent="0.35">
      <c r="A3318" s="71" t="s">
        <v>9863</v>
      </c>
      <c r="B3318" s="16" t="s">
        <v>4274</v>
      </c>
      <c r="C3318" s="108" t="s">
        <v>9085</v>
      </c>
      <c r="D3318" s="18"/>
      <c r="E3318" s="18"/>
      <c r="F3318" s="276">
        <v>72.48</v>
      </c>
      <c r="G3318" s="358" t="s">
        <v>141</v>
      </c>
      <c r="H3318" s="359" t="str">
        <f>IFERROR(IF(OR(#REF!,#REF!,#REF!),H$3*$F3318,""),"n/a")</f>
        <v>n/a</v>
      </c>
      <c r="I3318" s="359" t="str">
        <f>IFERROR(IF(OR(#REF!,#REF!,#REF!),I$3*$F3318,""),"n/a")</f>
        <v>n/a</v>
      </c>
      <c r="J3318" s="359" t="str">
        <f>IFERROR(IF(OR(#REF!,#REF!,#REF!),J$3*$F3318,""),"n/a")</f>
        <v>n/a</v>
      </c>
      <c r="K3318" s="359" t="str">
        <f>IFERROR(IF(OR(#REF!,#REF!,#REF!),K$3*$F3318,""),"n/a")</f>
        <v>n/a</v>
      </c>
    </row>
    <row r="3319" spans="1:11" customFormat="1" ht="15.5" x14ac:dyDescent="0.35">
      <c r="A3319" s="8" t="s">
        <v>9864</v>
      </c>
      <c r="B3319" s="574" t="s">
        <v>4274</v>
      </c>
      <c r="C3319" s="193" t="s">
        <v>9071</v>
      </c>
      <c r="D3319" s="309"/>
      <c r="E3319" s="309" t="s">
        <v>141</v>
      </c>
      <c r="F3319" s="393">
        <v>72.48</v>
      </c>
      <c r="G3319" s="358" t="s">
        <v>141</v>
      </c>
      <c r="H3319" s="359" t="str">
        <f>IFERROR(IF(OR(#REF!,#REF!,#REF!),H$3*$F3319,""),"n/a")</f>
        <v>n/a</v>
      </c>
      <c r="I3319" s="359" t="str">
        <f>IFERROR(IF(OR(#REF!,#REF!,#REF!),I$3*$F3319,""),"n/a")</f>
        <v>n/a</v>
      </c>
      <c r="J3319" s="359" t="str">
        <f>IFERROR(IF(OR(#REF!,#REF!,#REF!),J$3*$F3319,""),"n/a")</f>
        <v>n/a</v>
      </c>
      <c r="K3319" s="359" t="str">
        <f>IFERROR(IF(OR(#REF!,#REF!,#REF!),K$3*$F3319,""),"n/a")</f>
        <v>n/a</v>
      </c>
    </row>
    <row r="3320" spans="1:11" customFormat="1" ht="15.5" x14ac:dyDescent="0.35">
      <c r="A3320" s="8" t="s">
        <v>9844</v>
      </c>
      <c r="B3320" s="574" t="s">
        <v>4274</v>
      </c>
      <c r="C3320" s="193" t="s">
        <v>8975</v>
      </c>
      <c r="D3320" s="309"/>
      <c r="E3320" s="309" t="s">
        <v>141</v>
      </c>
      <c r="F3320" s="393">
        <v>68.28</v>
      </c>
      <c r="G3320" s="358" t="s">
        <v>141</v>
      </c>
      <c r="H3320" s="359" t="str">
        <f>IFERROR(IF(OR(#REF!,#REF!,#REF!),H$3*$F3320,""),"n/a")</f>
        <v>n/a</v>
      </c>
      <c r="I3320" s="359" t="str">
        <f>IFERROR(IF(OR(#REF!,#REF!,#REF!),I$3*$F3320,""),"n/a")</f>
        <v>n/a</v>
      </c>
      <c r="J3320" s="359" t="str">
        <f>IFERROR(IF(OR(#REF!,#REF!,#REF!),J$3*$F3320,""),"n/a")</f>
        <v>n/a</v>
      </c>
      <c r="K3320" s="359" t="str">
        <f>IFERROR(IF(OR(#REF!,#REF!,#REF!),K$3*$F3320,""),"n/a")</f>
        <v>n/a</v>
      </c>
    </row>
    <row r="3321" spans="1:11" customFormat="1" ht="15.5" x14ac:dyDescent="0.35">
      <c r="A3321" s="8" t="s">
        <v>9845</v>
      </c>
      <c r="B3321" s="574" t="s">
        <v>4274</v>
      </c>
      <c r="C3321" s="193" t="s">
        <v>8945</v>
      </c>
      <c r="D3321" s="309"/>
      <c r="E3321" s="309" t="s">
        <v>141</v>
      </c>
      <c r="F3321" s="393">
        <v>68.28</v>
      </c>
      <c r="G3321" s="358" t="s">
        <v>141</v>
      </c>
      <c r="H3321" s="359" t="str">
        <f>IFERROR(IF(OR(#REF!,#REF!,#REF!),H$3*$F3321,""),"n/a")</f>
        <v>n/a</v>
      </c>
      <c r="I3321" s="359" t="str">
        <f>IFERROR(IF(OR(#REF!,#REF!,#REF!),I$3*$F3321,""),"n/a")</f>
        <v>n/a</v>
      </c>
      <c r="J3321" s="359" t="str">
        <f>IFERROR(IF(OR(#REF!,#REF!,#REF!),J$3*$F3321,""),"n/a")</f>
        <v>n/a</v>
      </c>
      <c r="K3321" s="359" t="str">
        <f>IFERROR(IF(OR(#REF!,#REF!,#REF!),K$3*$F3321,""),"n/a")</f>
        <v>n/a</v>
      </c>
    </row>
    <row r="3322" spans="1:11" customFormat="1" ht="16" thickBot="1" x14ac:dyDescent="0.4">
      <c r="A3322" s="11" t="s">
        <v>9846</v>
      </c>
      <c r="B3322" s="565" t="s">
        <v>4274</v>
      </c>
      <c r="C3322" s="391" t="s">
        <v>8929</v>
      </c>
      <c r="D3322" s="386"/>
      <c r="E3322" s="386" t="s">
        <v>141</v>
      </c>
      <c r="F3322" s="344">
        <v>68.28</v>
      </c>
      <c r="G3322" s="358" t="s">
        <v>141</v>
      </c>
      <c r="H3322" s="359" t="str">
        <f>IFERROR(IF(OR(#REF!,#REF!,#REF!),H$3*$F3322,""),"n/a")</f>
        <v>n/a</v>
      </c>
      <c r="I3322" s="359" t="str">
        <f>IFERROR(IF(OR(#REF!,#REF!,#REF!),I$3*$F3322,""),"n/a")</f>
        <v>n/a</v>
      </c>
      <c r="J3322" s="359" t="str">
        <f>IFERROR(IF(OR(#REF!,#REF!,#REF!),J$3*$F3322,""),"n/a")</f>
        <v>n/a</v>
      </c>
      <c r="K3322" s="359" t="str">
        <f>IFERROR(IF(OR(#REF!,#REF!,#REF!),K$3*$F3322,""),"n/a")</f>
        <v>n/a</v>
      </c>
    </row>
    <row r="3323" spans="1:11" customFormat="1" ht="15.5" x14ac:dyDescent="0.35">
      <c r="A3323" s="72" t="s">
        <v>9847</v>
      </c>
      <c r="B3323" s="3" t="s">
        <v>4274</v>
      </c>
      <c r="C3323" s="110" t="s">
        <v>9002</v>
      </c>
      <c r="D3323" s="20"/>
      <c r="E3323" s="20" t="s">
        <v>141</v>
      </c>
      <c r="F3323" s="273">
        <v>68.28</v>
      </c>
      <c r="G3323" s="358" t="s">
        <v>141</v>
      </c>
      <c r="H3323" s="359" t="str">
        <f>IFERROR(IF(OR(#REF!,#REF!,#REF!),H$3*$F3323,""),"n/a")</f>
        <v>n/a</v>
      </c>
      <c r="I3323" s="359" t="str">
        <f>IFERROR(IF(OR(#REF!,#REF!,#REF!),I$3*$F3323,""),"n/a")</f>
        <v>n/a</v>
      </c>
      <c r="J3323" s="359" t="str">
        <f>IFERROR(IF(OR(#REF!,#REF!,#REF!),J$3*$F3323,""),"n/a")</f>
        <v>n/a</v>
      </c>
      <c r="K3323" s="359" t="str">
        <f>IFERROR(IF(OR(#REF!,#REF!,#REF!),K$3*$F3323,""),"n/a")</f>
        <v>n/a</v>
      </c>
    </row>
    <row r="3324" spans="1:11" customFormat="1" ht="15.5" x14ac:dyDescent="0.35">
      <c r="A3324" s="72" t="s">
        <v>9830</v>
      </c>
      <c r="B3324" s="574" t="s">
        <v>4274</v>
      </c>
      <c r="C3324" s="193" t="s">
        <v>8981</v>
      </c>
      <c r="D3324" s="309"/>
      <c r="E3324" s="309"/>
      <c r="F3324" s="393">
        <v>0</v>
      </c>
      <c r="G3324" s="358" t="s">
        <v>141</v>
      </c>
      <c r="H3324" s="359" t="str">
        <f>IFERROR(IF(OR(#REF!,#REF!,#REF!),H$3*$F3324,""),"n/a")</f>
        <v>n/a</v>
      </c>
      <c r="I3324" s="359" t="str">
        <f>IFERROR(IF(OR(#REF!,#REF!,#REF!),I$3*$F3324,""),"n/a")</f>
        <v>n/a</v>
      </c>
      <c r="J3324" s="359" t="str">
        <f>IFERROR(IF(OR(#REF!,#REF!,#REF!),J$3*$F3324,""),"n/a")</f>
        <v>n/a</v>
      </c>
      <c r="K3324" s="359" t="str">
        <f>IFERROR(IF(OR(#REF!,#REF!,#REF!),K$3*$F3324,""),"n/a")</f>
        <v>n/a</v>
      </c>
    </row>
    <row r="3325" spans="1:11" customFormat="1" ht="15.5" x14ac:dyDescent="0.35">
      <c r="A3325" s="72" t="s">
        <v>9860</v>
      </c>
      <c r="B3325" s="574" t="s">
        <v>4274</v>
      </c>
      <c r="C3325" s="193" t="s">
        <v>8958</v>
      </c>
      <c r="D3325" s="309"/>
      <c r="E3325" s="309"/>
      <c r="F3325" s="393">
        <v>0</v>
      </c>
      <c r="G3325" s="358" t="s">
        <v>141</v>
      </c>
      <c r="H3325" s="359" t="str">
        <f>IFERROR(IF(OR(#REF!,#REF!,#REF!),H$3*$F3325,""),"n/a")</f>
        <v>n/a</v>
      </c>
      <c r="I3325" s="359" t="str">
        <f>IFERROR(IF(OR(#REF!,#REF!,#REF!),I$3*$F3325,""),"n/a")</f>
        <v>n/a</v>
      </c>
      <c r="J3325" s="359" t="str">
        <f>IFERROR(IF(OR(#REF!,#REF!,#REF!),J$3*$F3325,""),"n/a")</f>
        <v>n/a</v>
      </c>
      <c r="K3325" s="359" t="str">
        <f>IFERROR(IF(OR(#REF!,#REF!,#REF!),K$3*$F3325,""),"n/a")</f>
        <v>n/a</v>
      </c>
    </row>
    <row r="3326" spans="1:11" customFormat="1" ht="15.5" x14ac:dyDescent="0.35">
      <c r="A3326" s="72" t="s">
        <v>9861</v>
      </c>
      <c r="B3326" s="574" t="s">
        <v>4274</v>
      </c>
      <c r="C3326" s="193" t="s">
        <v>9057</v>
      </c>
      <c r="D3326" s="309"/>
      <c r="E3326" s="309"/>
      <c r="F3326" s="393">
        <v>0</v>
      </c>
      <c r="G3326" s="358" t="s">
        <v>141</v>
      </c>
      <c r="H3326" s="359" t="str">
        <f>IFERROR(IF(OR(#REF!,#REF!,#REF!),H$3*$F3326,""),"n/a")</f>
        <v>n/a</v>
      </c>
      <c r="I3326" s="359" t="str">
        <f>IFERROR(IF(OR(#REF!,#REF!,#REF!),I$3*$F3326,""),"n/a")</f>
        <v>n/a</v>
      </c>
      <c r="J3326" s="359" t="str">
        <f>IFERROR(IF(OR(#REF!,#REF!,#REF!),J$3*$F3326,""),"n/a")</f>
        <v>n/a</v>
      </c>
      <c r="K3326" s="359" t="str">
        <f>IFERROR(IF(OR(#REF!,#REF!,#REF!),K$3*$F3326,""),"n/a")</f>
        <v>n/a</v>
      </c>
    </row>
    <row r="3327" spans="1:11" customFormat="1" ht="15.5" x14ac:dyDescent="0.35">
      <c r="A3327" s="192" t="s">
        <v>9862</v>
      </c>
      <c r="B3327" s="574" t="s">
        <v>4274</v>
      </c>
      <c r="C3327" s="193" t="s">
        <v>9020</v>
      </c>
      <c r="D3327" s="309"/>
      <c r="E3327" s="309"/>
      <c r="F3327" s="393">
        <v>0</v>
      </c>
      <c r="G3327" s="358" t="s">
        <v>141</v>
      </c>
      <c r="H3327" s="359" t="str">
        <f>IFERROR(IF(OR(#REF!,#REF!,#REF!),H$3*$F3327,""),"n/a")</f>
        <v>n/a</v>
      </c>
      <c r="I3327" s="359" t="str">
        <f>IFERROR(IF(OR(#REF!,#REF!,#REF!),I$3*$F3327,""),"n/a")</f>
        <v>n/a</v>
      </c>
      <c r="J3327" s="359" t="str">
        <f>IFERROR(IF(OR(#REF!,#REF!,#REF!),J$3*$F3327,""),"n/a")</f>
        <v>n/a</v>
      </c>
      <c r="K3327" s="359" t="str">
        <f>IFERROR(IF(OR(#REF!,#REF!,#REF!),K$3*$F3327,""),"n/a")</f>
        <v>n/a</v>
      </c>
    </row>
    <row r="3328" spans="1:11" customFormat="1" ht="15.5" x14ac:dyDescent="0.35">
      <c r="A3328" s="8" t="s">
        <v>9863</v>
      </c>
      <c r="B3328" s="574" t="s">
        <v>4274</v>
      </c>
      <c r="C3328" s="193" t="s">
        <v>9084</v>
      </c>
      <c r="D3328" s="309"/>
      <c r="E3328" s="309"/>
      <c r="F3328" s="393">
        <v>70.72</v>
      </c>
      <c r="G3328" s="358" t="s">
        <v>141</v>
      </c>
      <c r="H3328" s="359" t="str">
        <f>IFERROR(IF(OR(#REF!,#REF!,#REF!),H$3*$F3328,""),"n/a")</f>
        <v>n/a</v>
      </c>
      <c r="I3328" s="359" t="str">
        <f>IFERROR(IF(OR(#REF!,#REF!,#REF!),I$3*$F3328,""),"n/a")</f>
        <v>n/a</v>
      </c>
      <c r="J3328" s="359" t="str">
        <f>IFERROR(IF(OR(#REF!,#REF!,#REF!),J$3*$F3328,""),"n/a")</f>
        <v>n/a</v>
      </c>
      <c r="K3328" s="359" t="str">
        <f>IFERROR(IF(OR(#REF!,#REF!,#REF!),K$3*$F3328,""),"n/a")</f>
        <v>n/a</v>
      </c>
    </row>
    <row r="3329" spans="1:11" customFormat="1" ht="15.5" x14ac:dyDescent="0.35">
      <c r="A3329" s="8" t="s">
        <v>9864</v>
      </c>
      <c r="B3329" s="574" t="s">
        <v>4274</v>
      </c>
      <c r="C3329" s="193" t="s">
        <v>9070</v>
      </c>
      <c r="D3329" s="309"/>
      <c r="E3329" s="309"/>
      <c r="F3329" s="393">
        <v>70.72</v>
      </c>
      <c r="G3329" s="358" t="s">
        <v>141</v>
      </c>
      <c r="H3329" s="359" t="str">
        <f>IFERROR(IF(OR(#REF!,#REF!,#REF!),H$3*$F3329,""),"n/a")</f>
        <v>n/a</v>
      </c>
      <c r="I3329" s="359" t="str">
        <f>IFERROR(IF(OR(#REF!,#REF!,#REF!),I$3*$F3329,""),"n/a")</f>
        <v>n/a</v>
      </c>
      <c r="J3329" s="359" t="str">
        <f>IFERROR(IF(OR(#REF!,#REF!,#REF!),J$3*$F3329,""),"n/a")</f>
        <v>n/a</v>
      </c>
      <c r="K3329" s="359" t="str">
        <f>IFERROR(IF(OR(#REF!,#REF!,#REF!),K$3*$F3329,""),"n/a")</f>
        <v>n/a</v>
      </c>
    </row>
    <row r="3330" spans="1:11" customFormat="1" ht="16" thickBot="1" x14ac:dyDescent="0.4">
      <c r="A3330" s="72" t="s">
        <v>9844</v>
      </c>
      <c r="B3330" s="565" t="s">
        <v>4274</v>
      </c>
      <c r="C3330" s="391" t="s">
        <v>8974</v>
      </c>
      <c r="D3330" s="386"/>
      <c r="E3330" s="386"/>
      <c r="F3330" s="344">
        <v>66.62</v>
      </c>
      <c r="G3330" s="358" t="s">
        <v>141</v>
      </c>
      <c r="H3330" s="359" t="str">
        <f>IFERROR(IF(OR(#REF!,#REF!,#REF!),H$3*$F3330,""),"n/a")</f>
        <v>n/a</v>
      </c>
      <c r="I3330" s="359" t="str">
        <f>IFERROR(IF(OR(#REF!,#REF!,#REF!),I$3*$F3330,""),"n/a")</f>
        <v>n/a</v>
      </c>
      <c r="J3330" s="359" t="str">
        <f>IFERROR(IF(OR(#REF!,#REF!,#REF!),J$3*$F3330,""),"n/a")</f>
        <v>n/a</v>
      </c>
      <c r="K3330" s="359" t="str">
        <f>IFERROR(IF(OR(#REF!,#REF!,#REF!),K$3*$F3330,""),"n/a")</f>
        <v>n/a</v>
      </c>
    </row>
    <row r="3331" spans="1:11" customFormat="1" ht="15.5" x14ac:dyDescent="0.35">
      <c r="A3331" s="133" t="s">
        <v>9845</v>
      </c>
      <c r="B3331" s="574" t="s">
        <v>4274</v>
      </c>
      <c r="C3331" s="193" t="s">
        <v>8944</v>
      </c>
      <c r="D3331" s="309"/>
      <c r="E3331" s="309"/>
      <c r="F3331" s="393">
        <v>66.62</v>
      </c>
      <c r="G3331" s="358" t="s">
        <v>141</v>
      </c>
      <c r="H3331" s="359" t="str">
        <f>IFERROR(IF(OR(#REF!,#REF!,#REF!),H$3*$F3331,""),"n/a")</f>
        <v>n/a</v>
      </c>
      <c r="I3331" s="359" t="str">
        <f>IFERROR(IF(OR(#REF!,#REF!,#REF!),I$3*$F3331,""),"n/a")</f>
        <v>n/a</v>
      </c>
      <c r="J3331" s="359" t="str">
        <f>IFERROR(IF(OR(#REF!,#REF!,#REF!),J$3*$F3331,""),"n/a")</f>
        <v>n/a</v>
      </c>
      <c r="K3331" s="359" t="str">
        <f>IFERROR(IF(OR(#REF!,#REF!,#REF!),K$3*$F3331,""),"n/a")</f>
        <v>n/a</v>
      </c>
    </row>
    <row r="3332" spans="1:11" customFormat="1" ht="15.5" x14ac:dyDescent="0.35">
      <c r="A3332" s="8" t="s">
        <v>9846</v>
      </c>
      <c r="B3332" s="574" t="s">
        <v>4274</v>
      </c>
      <c r="C3332" s="193" t="s">
        <v>9042</v>
      </c>
      <c r="D3332" s="309"/>
      <c r="E3332" s="309"/>
      <c r="F3332" s="393">
        <v>66.62</v>
      </c>
      <c r="G3332" s="358" t="s">
        <v>141</v>
      </c>
      <c r="H3332" s="359" t="str">
        <f>IFERROR(IF(OR(#REF!,#REF!,#REF!),H$3*$F3332,""),"n/a")</f>
        <v>n/a</v>
      </c>
      <c r="I3332" s="359" t="str">
        <f>IFERROR(IF(OR(#REF!,#REF!,#REF!),I$3*$F3332,""),"n/a")</f>
        <v>n/a</v>
      </c>
      <c r="J3332" s="359" t="str">
        <f>IFERROR(IF(OR(#REF!,#REF!,#REF!),J$3*$F3332,""),"n/a")</f>
        <v>n/a</v>
      </c>
      <c r="K3332" s="359" t="str">
        <f>IFERROR(IF(OR(#REF!,#REF!,#REF!),K$3*$F3332,""),"n/a")</f>
        <v>n/a</v>
      </c>
    </row>
    <row r="3333" spans="1:11" customFormat="1" ht="15.5" x14ac:dyDescent="0.35">
      <c r="A3333" s="8" t="s">
        <v>9847</v>
      </c>
      <c r="B3333" s="574" t="s">
        <v>4274</v>
      </c>
      <c r="C3333" s="193" t="s">
        <v>9000</v>
      </c>
      <c r="D3333" s="309"/>
      <c r="E3333" s="309"/>
      <c r="F3333" s="393">
        <v>66.62</v>
      </c>
      <c r="G3333" s="358" t="s">
        <v>141</v>
      </c>
      <c r="H3333" s="359" t="str">
        <f>IFERROR(IF(OR(#REF!,#REF!,#REF!),H$3*$F3333,""),"n/a")</f>
        <v>n/a</v>
      </c>
      <c r="I3333" s="359" t="str">
        <f>IFERROR(IF(OR(#REF!,#REF!,#REF!),I$3*$F3333,""),"n/a")</f>
        <v>n/a</v>
      </c>
      <c r="J3333" s="359" t="str">
        <f>IFERROR(IF(OR(#REF!,#REF!,#REF!),J$3*$F3333,""),"n/a")</f>
        <v>n/a</v>
      </c>
      <c r="K3333" s="359" t="str">
        <f>IFERROR(IF(OR(#REF!,#REF!,#REF!),K$3*$F3333,""),"n/a")</f>
        <v>n/a</v>
      </c>
    </row>
    <row r="3334" spans="1:11" customFormat="1" ht="16" thickBot="1" x14ac:dyDescent="0.4">
      <c r="A3334" s="770" t="s">
        <v>9846</v>
      </c>
      <c r="B3334" s="565" t="s">
        <v>4275</v>
      </c>
      <c r="C3334" s="391" t="s">
        <v>7518</v>
      </c>
      <c r="D3334" s="386"/>
      <c r="E3334" s="386"/>
      <c r="F3334" s="344">
        <v>68.28</v>
      </c>
      <c r="G3334" s="358" t="s">
        <v>141</v>
      </c>
      <c r="H3334" s="359" t="str">
        <f>IFERROR(IF(OR(#REF!,#REF!,#REF!),H$3*$F3334,""),"n/a")</f>
        <v>n/a</v>
      </c>
      <c r="I3334" s="359" t="str">
        <f>IFERROR(IF(OR(#REF!,#REF!,#REF!),I$3*$F3334,""),"n/a")</f>
        <v>n/a</v>
      </c>
      <c r="J3334" s="359" t="str">
        <f>IFERROR(IF(OR(#REF!,#REF!,#REF!),J$3*$F3334,""),"n/a")</f>
        <v>n/a</v>
      </c>
      <c r="K3334" s="359" t="str">
        <f>IFERROR(IF(OR(#REF!,#REF!,#REF!),K$3*$F3334,""),"n/a")</f>
        <v>n/a</v>
      </c>
    </row>
    <row r="3335" spans="1:11" customFormat="1" ht="28.5" x14ac:dyDescent="0.35">
      <c r="A3335" s="124"/>
      <c r="B3335" s="3" t="s">
        <v>141</v>
      </c>
      <c r="C3335" s="704" t="s">
        <v>141</v>
      </c>
      <c r="D3335" s="91"/>
      <c r="E3335" s="533"/>
      <c r="F3335" s="276" t="s">
        <v>141</v>
      </c>
      <c r="G3335" s="358" t="s">
        <v>141</v>
      </c>
      <c r="H3335" s="359" t="str">
        <f>IFERROR(IF(OR(#REF!,#REF!,#REF!),H$3*$F3335,""),"n/a")</f>
        <v>n/a</v>
      </c>
      <c r="I3335" s="359" t="str">
        <f>IFERROR(IF(OR(#REF!,#REF!,#REF!),I$3*$F3335,""),"n/a")</f>
        <v>n/a</v>
      </c>
      <c r="J3335" s="359" t="str">
        <f>IFERROR(IF(OR(#REF!,#REF!,#REF!),J$3*$F3335,""),"n/a")</f>
        <v>n/a</v>
      </c>
      <c r="K3335" s="359" t="str">
        <f>IFERROR(IF(OR(#REF!,#REF!,#REF!),K$3*$F3335,""),"n/a")</f>
        <v>n/a</v>
      </c>
    </row>
    <row r="3336" spans="1:11" customFormat="1" ht="15.5" x14ac:dyDescent="0.35">
      <c r="A3336" s="611" t="s">
        <v>4276</v>
      </c>
      <c r="B3336" s="755" t="s">
        <v>141</v>
      </c>
      <c r="C3336" s="705"/>
      <c r="D3336" s="460"/>
      <c r="E3336" s="543"/>
      <c r="F3336" s="488" t="s">
        <v>141</v>
      </c>
      <c r="G3336" s="358" t="s">
        <v>141</v>
      </c>
      <c r="H3336" s="359" t="str">
        <f>IFERROR(IF(OR(#REF!,#REF!,#REF!),H$3*$F3336,""),"n/a")</f>
        <v>n/a</v>
      </c>
      <c r="I3336" s="359" t="str">
        <f>IFERROR(IF(OR(#REF!,#REF!,#REF!),I$3*$F3336,""),"n/a")</f>
        <v>n/a</v>
      </c>
      <c r="J3336" s="359" t="str">
        <f>IFERROR(IF(OR(#REF!,#REF!,#REF!),J$3*$F3336,""),"n/a")</f>
        <v>n/a</v>
      </c>
      <c r="K3336" s="359" t="str">
        <f>IFERROR(IF(OR(#REF!,#REF!,#REF!),K$3*$F3336,""),"n/a")</f>
        <v>n/a</v>
      </c>
    </row>
    <row r="3337" spans="1:11" customFormat="1" ht="31.5" thickBot="1" x14ac:dyDescent="0.4">
      <c r="A3337" s="592" t="s">
        <v>142</v>
      </c>
      <c r="B3337" s="568" t="s">
        <v>143</v>
      </c>
      <c r="C3337" s="706" t="s">
        <v>144</v>
      </c>
      <c r="D3337" s="521" t="s">
        <v>132</v>
      </c>
      <c r="E3337" s="569"/>
      <c r="F3337" s="570" t="s">
        <v>9087</v>
      </c>
      <c r="G3337" s="358" t="s">
        <v>141</v>
      </c>
      <c r="H3337" s="359" t="str">
        <f>IFERROR(IF(OR(#REF!,#REF!,#REF!),H$3*$F3337,""),"n/a")</f>
        <v>n/a</v>
      </c>
      <c r="I3337" s="359" t="str">
        <f>IFERROR(IF(OR(#REF!,#REF!,#REF!),I$3*$F3337,""),"n/a")</f>
        <v>n/a</v>
      </c>
      <c r="J3337" s="359" t="str">
        <f>IFERROR(IF(OR(#REF!,#REF!,#REF!),J$3*$F3337,""),"n/a")</f>
        <v>n/a</v>
      </c>
      <c r="K3337" s="359" t="str">
        <f>IFERROR(IF(OR(#REF!,#REF!,#REF!),K$3*$F3337,""),"n/a")</f>
        <v>n/a</v>
      </c>
    </row>
    <row r="3338" spans="1:11" customFormat="1" ht="15.5" x14ac:dyDescent="0.35">
      <c r="A3338" s="82" t="s">
        <v>4277</v>
      </c>
      <c r="B3338" s="16" t="s">
        <v>4278</v>
      </c>
      <c r="C3338" s="108" t="str">
        <f>LEFT(A3338,FIND(" ",SUBSTITUTE(A3338," ","",1)))</f>
        <v>Cat5 Conf1</v>
      </c>
      <c r="D3338" s="19"/>
      <c r="E3338" s="19" t="s">
        <v>141</v>
      </c>
      <c r="F3338" s="276" t="s">
        <v>141</v>
      </c>
      <c r="G3338" s="358" t="s">
        <v>141</v>
      </c>
      <c r="H3338" s="359" t="str">
        <f>IFERROR(IF(OR(#REF!,#REF!,#REF!),H$3*$F3338,""),"n/a")</f>
        <v>n/a</v>
      </c>
      <c r="I3338" s="359" t="str">
        <f>IFERROR(IF(OR(#REF!,#REF!,#REF!),I$3*$F3338,""),"n/a")</f>
        <v>n/a</v>
      </c>
      <c r="J3338" s="359" t="str">
        <f>IFERROR(IF(OR(#REF!,#REF!,#REF!),J$3*$F3338,""),"n/a")</f>
        <v>n/a</v>
      </c>
      <c r="K3338" s="359" t="str">
        <f>IFERROR(IF(OR(#REF!,#REF!,#REF!),K$3*$F3338,""),"n/a")</f>
        <v>n/a</v>
      </c>
    </row>
    <row r="3339" spans="1:11" customFormat="1" ht="15.5" x14ac:dyDescent="0.35">
      <c r="A3339" s="373" t="s">
        <v>4280</v>
      </c>
      <c r="B3339" s="574" t="s">
        <v>4281</v>
      </c>
      <c r="C3339" s="193" t="s">
        <v>4279</v>
      </c>
      <c r="D3339" s="309">
        <v>1</v>
      </c>
      <c r="E3339" s="309" t="s">
        <v>141</v>
      </c>
      <c r="F3339" s="393">
        <v>1142.9000000000001</v>
      </c>
      <c r="G3339" s="358" t="s">
        <v>141</v>
      </c>
      <c r="H3339" s="359" t="str">
        <f>IFERROR(IF(OR(#REF!,#REF!,#REF!),H$3*$F3339,""),"n/a")</f>
        <v>n/a</v>
      </c>
      <c r="I3339" s="359" t="str">
        <f>IFERROR(IF(OR(#REF!,#REF!,#REF!),I$3*$F3339,""),"n/a")</f>
        <v>n/a</v>
      </c>
      <c r="J3339" s="359" t="str">
        <f>IFERROR(IF(OR(#REF!,#REF!,#REF!),J$3*$F3339,""),"n/a")</f>
        <v>n/a</v>
      </c>
      <c r="K3339" s="359" t="str">
        <f>IFERROR(IF(OR(#REF!,#REF!,#REF!),K$3*$F3339,""),"n/a")</f>
        <v>n/a</v>
      </c>
    </row>
    <row r="3340" spans="1:11" s="368" customFormat="1" ht="15.5" x14ac:dyDescent="0.35">
      <c r="A3340" s="373" t="s">
        <v>4282</v>
      </c>
      <c r="B3340" s="574" t="s">
        <v>9912</v>
      </c>
      <c r="C3340" s="193" t="s">
        <v>7726</v>
      </c>
      <c r="D3340" s="309">
        <v>1</v>
      </c>
      <c r="E3340" s="309" t="s">
        <v>141</v>
      </c>
      <c r="F3340" s="393">
        <v>0.55000000000000004</v>
      </c>
      <c r="G3340" s="358" t="s">
        <v>141</v>
      </c>
      <c r="H3340" s="359" t="str">
        <f>IFERROR(IF(OR(#REF!,#REF!,#REF!),H$3*$F3340,""),"n/a")</f>
        <v>n/a</v>
      </c>
      <c r="I3340" s="359" t="str">
        <f>IFERROR(IF(OR(#REF!,#REF!,#REF!),I$3*$F3340,""),"n/a")</f>
        <v>n/a</v>
      </c>
      <c r="J3340" s="359" t="str">
        <f>IFERROR(IF(OR(#REF!,#REF!,#REF!),J$3*$F3340,""),"n/a")</f>
        <v>n/a</v>
      </c>
      <c r="K3340" s="359" t="str">
        <f>IFERROR(IF(OR(#REF!,#REF!,#REF!),K$3*$F3340,""),"n/a")</f>
        <v>n/a</v>
      </c>
    </row>
    <row r="3341" spans="1:11" customFormat="1" ht="15.5" x14ac:dyDescent="0.35">
      <c r="A3341" s="373" t="s">
        <v>9908</v>
      </c>
      <c r="B3341" s="574" t="s">
        <v>9909</v>
      </c>
      <c r="C3341" s="193" t="s">
        <v>6942</v>
      </c>
      <c r="D3341" s="310">
        <v>1</v>
      </c>
      <c r="E3341" s="311"/>
      <c r="F3341" s="271">
        <v>0.52</v>
      </c>
      <c r="G3341" s="357" t="s">
        <v>7012</v>
      </c>
      <c r="H3341" s="571">
        <f t="shared" ref="H3341:K3341" si="24">IF(ISNUMBER($F3341),H$3*$F3341,"")</f>
        <v>0.13982084411935822</v>
      </c>
      <c r="I3341" s="571">
        <f t="shared" si="24"/>
        <v>7.1947713946859962E-2</v>
      </c>
      <c r="J3341" s="571" t="e">
        <f t="shared" si="24"/>
        <v>#N/A</v>
      </c>
      <c r="K3341" s="571" t="e">
        <f t="shared" si="24"/>
        <v>#N/A</v>
      </c>
    </row>
    <row r="3342" spans="1:11" customFormat="1" ht="15.5" x14ac:dyDescent="0.35">
      <c r="A3342" s="373" t="s">
        <v>4283</v>
      </c>
      <c r="B3342" s="574" t="s">
        <v>472</v>
      </c>
      <c r="C3342" s="193" t="s">
        <v>160</v>
      </c>
      <c r="D3342" s="309">
        <v>1</v>
      </c>
      <c r="E3342" s="309" t="s">
        <v>141</v>
      </c>
      <c r="F3342" s="393">
        <v>0</v>
      </c>
      <c r="G3342" s="358" t="s">
        <v>141</v>
      </c>
      <c r="H3342" s="359" t="str">
        <f>IFERROR(IF(OR(#REF!,#REF!,#REF!),H$3*$F3342,""),"n/a")</f>
        <v>n/a</v>
      </c>
      <c r="I3342" s="359" t="str">
        <f>IFERROR(IF(OR(#REF!,#REF!,#REF!),I$3*$F3342,""),"n/a")</f>
        <v>n/a</v>
      </c>
      <c r="J3342" s="359" t="str">
        <f>IFERROR(IF(OR(#REF!,#REF!,#REF!),J$3*$F3342,""),"n/a")</f>
        <v>n/a</v>
      </c>
      <c r="K3342" s="359" t="str">
        <f>IFERROR(IF(OR(#REF!,#REF!,#REF!),K$3*$F3342,""),"n/a")</f>
        <v>n/a</v>
      </c>
    </row>
    <row r="3343" spans="1:11" customFormat="1" ht="31.5" thickBot="1" x14ac:dyDescent="0.4">
      <c r="A3343" s="594" t="s">
        <v>4284</v>
      </c>
      <c r="B3343" s="565" t="s">
        <v>4285</v>
      </c>
      <c r="C3343" s="391" t="s">
        <v>4286</v>
      </c>
      <c r="D3343" s="563">
        <v>1</v>
      </c>
      <c r="E3343" s="563" t="s">
        <v>141</v>
      </c>
      <c r="F3343" s="564">
        <v>0</v>
      </c>
      <c r="G3343" s="358" t="s">
        <v>141</v>
      </c>
      <c r="H3343" s="359" t="str">
        <f>IFERROR(IF(OR(#REF!,#REF!,#REF!),H$3*$F3343,""),"n/a")</f>
        <v>n/a</v>
      </c>
      <c r="I3343" s="359" t="str">
        <f>IFERROR(IF(OR(#REF!,#REF!,#REF!),I$3*$F3343,""),"n/a")</f>
        <v>n/a</v>
      </c>
      <c r="J3343" s="359" t="str">
        <f>IFERROR(IF(OR(#REF!,#REF!,#REF!),J$3*$F3343,""),"n/a")</f>
        <v>n/a</v>
      </c>
      <c r="K3343" s="359" t="str">
        <f>IFERROR(IF(OR(#REF!,#REF!,#REF!),K$3*$F3343,""),"n/a")</f>
        <v>n/a</v>
      </c>
    </row>
    <row r="3344" spans="1:11" customFormat="1" ht="16" thickBot="1" x14ac:dyDescent="0.4">
      <c r="A3344" s="8"/>
      <c r="B3344" s="2" t="s">
        <v>141</v>
      </c>
      <c r="C3344" s="111" t="s">
        <v>141</v>
      </c>
      <c r="D3344" s="17"/>
      <c r="E3344" s="41" t="s">
        <v>141</v>
      </c>
      <c r="F3344" s="296" t="s">
        <v>141</v>
      </c>
      <c r="G3344" s="358" t="s">
        <v>141</v>
      </c>
      <c r="H3344" s="359" t="str">
        <f>IFERROR(IF(OR(#REF!,#REF!,#REF!),H$3*$F3344,""),"n/a")</f>
        <v>n/a</v>
      </c>
      <c r="I3344" s="359" t="str">
        <f>IFERROR(IF(OR(#REF!,#REF!,#REF!),I$3*$F3344,""),"n/a")</f>
        <v>n/a</v>
      </c>
      <c r="J3344" s="359" t="str">
        <f>IFERROR(IF(OR(#REF!,#REF!,#REF!),J$3*$F3344,""),"n/a")</f>
        <v>n/a</v>
      </c>
      <c r="K3344" s="359" t="str">
        <f>IFERROR(IF(OR(#REF!,#REF!,#REF!),K$3*$F3344,""),"n/a")</f>
        <v>n/a</v>
      </c>
    </row>
    <row r="3345" spans="1:11" customFormat="1" ht="15.5" x14ac:dyDescent="0.35">
      <c r="A3345" s="82" t="s">
        <v>4287</v>
      </c>
      <c r="B3345" s="16" t="s">
        <v>4288</v>
      </c>
      <c r="C3345" s="108" t="str">
        <f>LEFT(A3345,FIND(" ",SUBSTITUTE(A3345," ","",1)))</f>
        <v>Cat5 Conf2</v>
      </c>
      <c r="D3345" s="19"/>
      <c r="E3345" s="19" t="s">
        <v>141</v>
      </c>
      <c r="F3345" s="276" t="s">
        <v>141</v>
      </c>
      <c r="G3345" s="358" t="s">
        <v>141</v>
      </c>
      <c r="H3345" s="359" t="str">
        <f>IFERROR(IF(OR(#REF!,#REF!,#REF!),H$3*$F3345,""),"n/a")</f>
        <v>n/a</v>
      </c>
      <c r="I3345" s="359" t="str">
        <f>IFERROR(IF(OR(#REF!,#REF!,#REF!),I$3*$F3345,""),"n/a")</f>
        <v>n/a</v>
      </c>
      <c r="J3345" s="359" t="str">
        <f>IFERROR(IF(OR(#REF!,#REF!,#REF!),J$3*$F3345,""),"n/a")</f>
        <v>n/a</v>
      </c>
      <c r="K3345" s="359" t="str">
        <f>IFERROR(IF(OR(#REF!,#REF!,#REF!),K$3*$F3345,""),"n/a")</f>
        <v>n/a</v>
      </c>
    </row>
    <row r="3346" spans="1:11" customFormat="1" ht="15.5" x14ac:dyDescent="0.35">
      <c r="A3346" s="373" t="s">
        <v>4290</v>
      </c>
      <c r="B3346" s="574" t="s">
        <v>4291</v>
      </c>
      <c r="C3346" s="193" t="s">
        <v>4289</v>
      </c>
      <c r="D3346" s="309">
        <v>1</v>
      </c>
      <c r="E3346" s="309" t="s">
        <v>141</v>
      </c>
      <c r="F3346" s="393">
        <v>4026.65</v>
      </c>
      <c r="G3346" s="358" t="s">
        <v>141</v>
      </c>
      <c r="H3346" s="359" t="str">
        <f>IFERROR(IF(OR(#REF!,#REF!,#REF!),H$3*$F3346,""),"n/a")</f>
        <v>n/a</v>
      </c>
      <c r="I3346" s="359" t="str">
        <f>IFERROR(IF(OR(#REF!,#REF!,#REF!),I$3*$F3346,""),"n/a")</f>
        <v>n/a</v>
      </c>
      <c r="J3346" s="359" t="str">
        <f>IFERROR(IF(OR(#REF!,#REF!,#REF!),J$3*$F3346,""),"n/a")</f>
        <v>n/a</v>
      </c>
      <c r="K3346" s="359" t="str">
        <f>IFERROR(IF(OR(#REF!,#REF!,#REF!),K$3*$F3346,""),"n/a")</f>
        <v>n/a</v>
      </c>
    </row>
    <row r="3347" spans="1:11" customFormat="1" ht="15.5" x14ac:dyDescent="0.35">
      <c r="A3347" s="373" t="s">
        <v>8283</v>
      </c>
      <c r="B3347" s="574" t="s">
        <v>4292</v>
      </c>
      <c r="C3347" s="193" t="s">
        <v>4293</v>
      </c>
      <c r="D3347" s="309">
        <v>12</v>
      </c>
      <c r="E3347" s="309" t="s">
        <v>141</v>
      </c>
      <c r="F3347" s="393">
        <v>108.1</v>
      </c>
      <c r="G3347" s="358" t="s">
        <v>141</v>
      </c>
      <c r="H3347" s="359" t="str">
        <f>IFERROR(IF(OR(#REF!,#REF!,#REF!),H$3*$F3347,""),"n/a")</f>
        <v>n/a</v>
      </c>
      <c r="I3347" s="359" t="str">
        <f>IFERROR(IF(OR(#REF!,#REF!,#REF!),I$3*$F3347,""),"n/a")</f>
        <v>n/a</v>
      </c>
      <c r="J3347" s="359" t="str">
        <f>IFERROR(IF(OR(#REF!,#REF!,#REF!),J$3*$F3347,""),"n/a")</f>
        <v>n/a</v>
      </c>
      <c r="K3347" s="359" t="str">
        <f>IFERROR(IF(OR(#REF!,#REF!,#REF!),K$3*$F3347,""),"n/a")</f>
        <v>n/a</v>
      </c>
    </row>
    <row r="3348" spans="1:11" customFormat="1" ht="15.5" x14ac:dyDescent="0.35">
      <c r="A3348" s="373" t="s">
        <v>4282</v>
      </c>
      <c r="B3348" s="574" t="s">
        <v>9911</v>
      </c>
      <c r="C3348" s="193" t="s">
        <v>7725</v>
      </c>
      <c r="D3348" s="309">
        <v>1</v>
      </c>
      <c r="E3348" s="309" t="s">
        <v>141</v>
      </c>
      <c r="F3348" s="393">
        <v>0.55000000000000004</v>
      </c>
      <c r="G3348" s="358" t="s">
        <v>141</v>
      </c>
      <c r="H3348" s="359" t="str">
        <f>IFERROR(IF(OR(#REF!,#REF!,#REF!),H$3*$F3348,""),"n/a")</f>
        <v>n/a</v>
      </c>
      <c r="I3348" s="359" t="str">
        <f>IFERROR(IF(OR(#REF!,#REF!,#REF!),I$3*$F3348,""),"n/a")</f>
        <v>n/a</v>
      </c>
      <c r="J3348" s="359" t="str">
        <f>IFERROR(IF(OR(#REF!,#REF!,#REF!),J$3*$F3348,""),"n/a")</f>
        <v>n/a</v>
      </c>
      <c r="K3348" s="359" t="str">
        <f>IFERROR(IF(OR(#REF!,#REF!,#REF!),K$3*$F3348,""),"n/a")</f>
        <v>n/a</v>
      </c>
    </row>
    <row r="3349" spans="1:11" customFormat="1" ht="15.5" x14ac:dyDescent="0.35">
      <c r="A3349" s="373" t="s">
        <v>9908</v>
      </c>
      <c r="B3349" s="574" t="s">
        <v>9909</v>
      </c>
      <c r="C3349" s="193" t="s">
        <v>6942</v>
      </c>
      <c r="D3349" s="310">
        <v>1</v>
      </c>
      <c r="E3349" s="311"/>
      <c r="F3349" s="271">
        <v>0.52</v>
      </c>
      <c r="G3349" s="357" t="s">
        <v>7012</v>
      </c>
      <c r="H3349" s="571">
        <f t="shared" ref="H3349:K3349" si="25">IF(ISNUMBER($F3349),H$3*$F3349,"")</f>
        <v>0.13982084411935822</v>
      </c>
      <c r="I3349" s="571">
        <f t="shared" si="25"/>
        <v>7.1947713946859962E-2</v>
      </c>
      <c r="J3349" s="571" t="e">
        <f t="shared" si="25"/>
        <v>#N/A</v>
      </c>
      <c r="K3349" s="571" t="e">
        <f t="shared" si="25"/>
        <v>#N/A</v>
      </c>
    </row>
    <row r="3350" spans="1:11" customFormat="1" ht="15.5" x14ac:dyDescent="0.35">
      <c r="A3350" s="373" t="s">
        <v>4283</v>
      </c>
      <c r="B3350" s="574" t="s">
        <v>472</v>
      </c>
      <c r="C3350" s="193" t="s">
        <v>160</v>
      </c>
      <c r="D3350" s="309">
        <v>1</v>
      </c>
      <c r="E3350" s="309" t="s">
        <v>141</v>
      </c>
      <c r="F3350" s="393">
        <v>0</v>
      </c>
      <c r="G3350" s="358" t="s">
        <v>141</v>
      </c>
      <c r="H3350" s="359" t="str">
        <f>IFERROR(IF(OR(#REF!,#REF!,#REF!),H$3*$F3350,""),"n/a")</f>
        <v>n/a</v>
      </c>
      <c r="I3350" s="359" t="str">
        <f>IFERROR(IF(OR(#REF!,#REF!,#REF!),I$3*$F3350,""),"n/a")</f>
        <v>n/a</v>
      </c>
      <c r="J3350" s="359" t="str">
        <f>IFERROR(IF(OR(#REF!,#REF!,#REF!),J$3*$F3350,""),"n/a")</f>
        <v>n/a</v>
      </c>
      <c r="K3350" s="359" t="str">
        <f>IFERROR(IF(OR(#REF!,#REF!,#REF!),K$3*$F3350,""),"n/a")</f>
        <v>n/a</v>
      </c>
    </row>
    <row r="3351" spans="1:11" s="368" customFormat="1" ht="31.5" thickBot="1" x14ac:dyDescent="0.4">
      <c r="A3351" s="594" t="s">
        <v>164</v>
      </c>
      <c r="B3351" s="565" t="s">
        <v>4294</v>
      </c>
      <c r="C3351" s="391" t="s">
        <v>4295</v>
      </c>
      <c r="D3351" s="563">
        <v>1</v>
      </c>
      <c r="E3351" s="563" t="s">
        <v>141</v>
      </c>
      <c r="F3351" s="564">
        <v>0</v>
      </c>
      <c r="G3351" s="358" t="s">
        <v>141</v>
      </c>
      <c r="H3351" s="359" t="str">
        <f>IFERROR(IF(OR(#REF!,#REF!,#REF!),H$3*$F3351,""),"n/a")</f>
        <v>n/a</v>
      </c>
      <c r="I3351" s="359" t="str">
        <f>IFERROR(IF(OR(#REF!,#REF!,#REF!),I$3*$F3351,""),"n/a")</f>
        <v>n/a</v>
      </c>
      <c r="J3351" s="359" t="str">
        <f>IFERROR(IF(OR(#REF!,#REF!,#REF!),J$3*$F3351,""),"n/a")</f>
        <v>n/a</v>
      </c>
      <c r="K3351" s="359" t="str">
        <f>IFERROR(IF(OR(#REF!,#REF!,#REF!),K$3*$F3351,""),"n/a")</f>
        <v>n/a</v>
      </c>
    </row>
    <row r="3352" spans="1:11" customFormat="1" ht="16" thickBot="1" x14ac:dyDescent="0.4">
      <c r="A3352" s="8"/>
      <c r="B3352" s="2" t="s">
        <v>141</v>
      </c>
      <c r="C3352" s="111" t="s">
        <v>141</v>
      </c>
      <c r="D3352" s="17"/>
      <c r="E3352" s="41" t="s">
        <v>141</v>
      </c>
      <c r="F3352" s="296" t="s">
        <v>141</v>
      </c>
      <c r="G3352" s="358" t="s">
        <v>141</v>
      </c>
      <c r="H3352" s="359" t="str">
        <f>IFERROR(IF(OR(#REF!,#REF!,#REF!),H$3*$F3352,""),"n/a")</f>
        <v>n/a</v>
      </c>
      <c r="I3352" s="359" t="str">
        <f>IFERROR(IF(OR(#REF!,#REF!,#REF!),I$3*$F3352,""),"n/a")</f>
        <v>n/a</v>
      </c>
      <c r="J3352" s="359" t="str">
        <f>IFERROR(IF(OR(#REF!,#REF!,#REF!),J$3*$F3352,""),"n/a")</f>
        <v>n/a</v>
      </c>
      <c r="K3352" s="359" t="str">
        <f>IFERROR(IF(OR(#REF!,#REF!,#REF!),K$3*$F3352,""),"n/a")</f>
        <v>n/a</v>
      </c>
    </row>
    <row r="3353" spans="1:11" customFormat="1" ht="15.5" x14ac:dyDescent="0.35">
      <c r="A3353" s="82" t="s">
        <v>4296</v>
      </c>
      <c r="B3353" s="16" t="s">
        <v>4297</v>
      </c>
      <c r="C3353" s="108" t="str">
        <f>LEFT(A3353,FIND(" ",SUBSTITUTE(A3353," ","",1)))</f>
        <v>Cat5 Conf3</v>
      </c>
      <c r="D3353" s="19"/>
      <c r="E3353" s="19" t="s">
        <v>141</v>
      </c>
      <c r="F3353" s="276" t="s">
        <v>141</v>
      </c>
      <c r="G3353" s="358" t="s">
        <v>141</v>
      </c>
      <c r="H3353" s="359" t="str">
        <f>IFERROR(IF(OR(#REF!,#REF!,#REF!),H$3*$F3353,""),"n/a")</f>
        <v>n/a</v>
      </c>
      <c r="I3353" s="359" t="str">
        <f>IFERROR(IF(OR(#REF!,#REF!,#REF!),I$3*$F3353,""),"n/a")</f>
        <v>n/a</v>
      </c>
      <c r="J3353" s="359" t="str">
        <f>IFERROR(IF(OR(#REF!,#REF!,#REF!),J$3*$F3353,""),"n/a")</f>
        <v>n/a</v>
      </c>
      <c r="K3353" s="359" t="str">
        <f>IFERROR(IF(OR(#REF!,#REF!,#REF!),K$3*$F3353,""),"n/a")</f>
        <v>n/a</v>
      </c>
    </row>
    <row r="3354" spans="1:11" customFormat="1" ht="15.5" x14ac:dyDescent="0.35">
      <c r="A3354" s="373" t="s">
        <v>4298</v>
      </c>
      <c r="B3354" s="574" t="s">
        <v>4299</v>
      </c>
      <c r="C3354" s="218" t="s">
        <v>4300</v>
      </c>
      <c r="D3354" s="309">
        <v>1</v>
      </c>
      <c r="E3354" s="309"/>
      <c r="F3354" s="393">
        <v>6117.86</v>
      </c>
      <c r="G3354" s="358" t="s">
        <v>141</v>
      </c>
      <c r="H3354" s="359" t="str">
        <f>IFERROR(IF(OR(#REF!,#REF!,#REF!),H$3*$F3354,""),"n/a")</f>
        <v>n/a</v>
      </c>
      <c r="I3354" s="359" t="str">
        <f>IFERROR(IF(OR(#REF!,#REF!,#REF!),I$3*$F3354,""),"n/a")</f>
        <v>n/a</v>
      </c>
      <c r="J3354" s="359" t="str">
        <f>IFERROR(IF(OR(#REF!,#REF!,#REF!),J$3*$F3354,""),"n/a")</f>
        <v>n/a</v>
      </c>
      <c r="K3354" s="359" t="str">
        <f>IFERROR(IF(OR(#REF!,#REF!,#REF!),K$3*$F3354,""),"n/a")</f>
        <v>n/a</v>
      </c>
    </row>
    <row r="3355" spans="1:11" customFormat="1" ht="15.5" x14ac:dyDescent="0.35">
      <c r="A3355" s="373" t="s">
        <v>4301</v>
      </c>
      <c r="B3355" s="574" t="s">
        <v>4302</v>
      </c>
      <c r="C3355" s="218" t="s">
        <v>4303</v>
      </c>
      <c r="D3355" s="309">
        <v>12</v>
      </c>
      <c r="E3355" s="309"/>
      <c r="F3355" s="393">
        <v>347.63</v>
      </c>
      <c r="G3355" s="358" t="s">
        <v>141</v>
      </c>
      <c r="H3355" s="359" t="str">
        <f>IFERROR(IF(OR(#REF!,#REF!,#REF!),H$3*$F3355,""),"n/a")</f>
        <v>n/a</v>
      </c>
      <c r="I3355" s="359" t="str">
        <f>IFERROR(IF(OR(#REF!,#REF!,#REF!),I$3*$F3355,""),"n/a")</f>
        <v>n/a</v>
      </c>
      <c r="J3355" s="359" t="str">
        <f>IFERROR(IF(OR(#REF!,#REF!,#REF!),J$3*$F3355,""),"n/a")</f>
        <v>n/a</v>
      </c>
      <c r="K3355" s="359" t="str">
        <f>IFERROR(IF(OR(#REF!,#REF!,#REF!),K$3*$F3355,""),"n/a")</f>
        <v>n/a</v>
      </c>
    </row>
    <row r="3356" spans="1:11" customFormat="1" ht="15.5" x14ac:dyDescent="0.35">
      <c r="A3356" s="373" t="s">
        <v>9914</v>
      </c>
      <c r="B3356" s="574" t="s">
        <v>9911</v>
      </c>
      <c r="C3356" s="193" t="s">
        <v>7728</v>
      </c>
      <c r="D3356" s="309">
        <v>1</v>
      </c>
      <c r="E3356" s="309"/>
      <c r="F3356" s="393">
        <v>0.57000000000000006</v>
      </c>
      <c r="G3356" s="358" t="s">
        <v>141</v>
      </c>
      <c r="H3356" s="359" t="str">
        <f>IFERROR(IF(OR(#REF!,#REF!,#REF!),H$3*$F3356,""),"n/a")</f>
        <v>n/a</v>
      </c>
      <c r="I3356" s="359" t="str">
        <f>IFERROR(IF(OR(#REF!,#REF!,#REF!),I$3*$F3356,""),"n/a")</f>
        <v>n/a</v>
      </c>
      <c r="J3356" s="359" t="str">
        <f>IFERROR(IF(OR(#REF!,#REF!,#REF!),J$3*$F3356,""),"n/a")</f>
        <v>n/a</v>
      </c>
      <c r="K3356" s="359" t="str">
        <f>IFERROR(IF(OR(#REF!,#REF!,#REF!),K$3*$F3356,""),"n/a")</f>
        <v>n/a</v>
      </c>
    </row>
    <row r="3357" spans="1:11" customFormat="1" ht="15.5" x14ac:dyDescent="0.35">
      <c r="A3357" s="373" t="s">
        <v>9908</v>
      </c>
      <c r="B3357" s="574" t="s">
        <v>9909</v>
      </c>
      <c r="C3357" s="193" t="s">
        <v>6942</v>
      </c>
      <c r="D3357" s="310">
        <v>1</v>
      </c>
      <c r="E3357" s="311"/>
      <c r="F3357" s="271">
        <v>0.52</v>
      </c>
      <c r="G3357" s="357" t="s">
        <v>7012</v>
      </c>
      <c r="H3357" s="571">
        <f t="shared" ref="H3357:K3357" si="26">IF(ISNUMBER($F3357),H$3*$F3357,"")</f>
        <v>0.13982084411935822</v>
      </c>
      <c r="I3357" s="571">
        <f t="shared" si="26"/>
        <v>7.1947713946859962E-2</v>
      </c>
      <c r="J3357" s="571" t="e">
        <f t="shared" si="26"/>
        <v>#N/A</v>
      </c>
      <c r="K3357" s="571" t="e">
        <f t="shared" si="26"/>
        <v>#N/A</v>
      </c>
    </row>
    <row r="3358" spans="1:11" customFormat="1" ht="16" thickBot="1" x14ac:dyDescent="0.4">
      <c r="A3358" s="594" t="s">
        <v>4283</v>
      </c>
      <c r="B3358" s="565" t="s">
        <v>4304</v>
      </c>
      <c r="C3358" s="391" t="s">
        <v>4305</v>
      </c>
      <c r="D3358" s="563">
        <v>1</v>
      </c>
      <c r="E3358" s="563"/>
      <c r="F3358" s="564">
        <v>0</v>
      </c>
      <c r="G3358" s="358" t="s">
        <v>141</v>
      </c>
      <c r="H3358" s="359" t="str">
        <f>IFERROR(IF(OR(#REF!,#REF!,#REF!),H$3*$F3358,""),"n/a")</f>
        <v>n/a</v>
      </c>
      <c r="I3358" s="359" t="str">
        <f>IFERROR(IF(OR(#REF!,#REF!,#REF!),I$3*$F3358,""),"n/a")</f>
        <v>n/a</v>
      </c>
      <c r="J3358" s="359" t="str">
        <f>IFERROR(IF(OR(#REF!,#REF!,#REF!),J$3*$F3358,""),"n/a")</f>
        <v>n/a</v>
      </c>
      <c r="K3358" s="359" t="str">
        <f>IFERROR(IF(OR(#REF!,#REF!,#REF!),K$3*$F3358,""),"n/a")</f>
        <v>n/a</v>
      </c>
    </row>
    <row r="3359" spans="1:11" customFormat="1" ht="16" thickBot="1" x14ac:dyDescent="0.4">
      <c r="A3359" s="125"/>
      <c r="B3359" s="2" t="s">
        <v>141</v>
      </c>
      <c r="C3359" s="111" t="s">
        <v>141</v>
      </c>
      <c r="D3359" s="17"/>
      <c r="E3359" s="41" t="s">
        <v>141</v>
      </c>
      <c r="F3359" s="296" t="s">
        <v>141</v>
      </c>
      <c r="G3359" s="358" t="s">
        <v>141</v>
      </c>
      <c r="H3359" s="359" t="str">
        <f>IFERROR(IF(OR(#REF!,#REF!,#REF!),H$3*$F3359,""),"n/a")</f>
        <v>n/a</v>
      </c>
      <c r="I3359" s="359" t="str">
        <f>IFERROR(IF(OR(#REF!,#REF!,#REF!),I$3*$F3359,""),"n/a")</f>
        <v>n/a</v>
      </c>
      <c r="J3359" s="359" t="str">
        <f>IFERROR(IF(OR(#REF!,#REF!,#REF!),J$3*$F3359,""),"n/a")</f>
        <v>n/a</v>
      </c>
      <c r="K3359" s="359" t="str">
        <f>IFERROR(IF(OR(#REF!,#REF!,#REF!),K$3*$F3359,""),"n/a")</f>
        <v>n/a</v>
      </c>
    </row>
    <row r="3360" spans="1:11" customFormat="1" ht="15.5" x14ac:dyDescent="0.35">
      <c r="A3360" s="82" t="s">
        <v>4306</v>
      </c>
      <c r="B3360" s="16" t="s">
        <v>4307</v>
      </c>
      <c r="C3360" s="108" t="str">
        <f>LEFT(A3360,FIND(" ",SUBSTITUTE(A3360," ","",1)))</f>
        <v>Cat5 Conf8</v>
      </c>
      <c r="D3360" s="19"/>
      <c r="E3360" s="19" t="s">
        <v>141</v>
      </c>
      <c r="F3360" s="276" t="s">
        <v>141</v>
      </c>
      <c r="G3360" s="358" t="s">
        <v>141</v>
      </c>
      <c r="H3360" s="359" t="str">
        <f>IFERROR(IF(OR(#REF!,#REF!,#REF!),H$3*$F3360,""),"n/a")</f>
        <v>n/a</v>
      </c>
      <c r="I3360" s="359" t="str">
        <f>IFERROR(IF(OR(#REF!,#REF!,#REF!),I$3*$F3360,""),"n/a")</f>
        <v>n/a</v>
      </c>
      <c r="J3360" s="359" t="str">
        <f>IFERROR(IF(OR(#REF!,#REF!,#REF!),J$3*$F3360,""),"n/a")</f>
        <v>n/a</v>
      </c>
      <c r="K3360" s="359" t="str">
        <f>IFERROR(IF(OR(#REF!,#REF!,#REF!),K$3*$F3360,""),"n/a")</f>
        <v>n/a</v>
      </c>
    </row>
    <row r="3361" spans="1:11" customFormat="1" ht="15.5" x14ac:dyDescent="0.35">
      <c r="A3361" s="612" t="s">
        <v>4309</v>
      </c>
      <c r="B3361" s="574" t="s">
        <v>4310</v>
      </c>
      <c r="C3361" s="707" t="s">
        <v>4308</v>
      </c>
      <c r="D3361" s="330">
        <v>1</v>
      </c>
      <c r="E3361" s="309" t="s">
        <v>141</v>
      </c>
      <c r="F3361" s="393">
        <v>31564.980000000003</v>
      </c>
      <c r="G3361" s="358" t="s">
        <v>141</v>
      </c>
      <c r="H3361" s="359" t="str">
        <f>IFERROR(IF(OR(#REF!,#REF!,#REF!),H$3*$F3361,""),"n/a")</f>
        <v>n/a</v>
      </c>
      <c r="I3361" s="359" t="str">
        <f>IFERROR(IF(OR(#REF!,#REF!,#REF!),I$3*$F3361,""),"n/a")</f>
        <v>n/a</v>
      </c>
      <c r="J3361" s="359" t="str">
        <f>IFERROR(IF(OR(#REF!,#REF!,#REF!),J$3*$F3361,""),"n/a")</f>
        <v>n/a</v>
      </c>
      <c r="K3361" s="359" t="str">
        <f>IFERROR(IF(OR(#REF!,#REF!,#REF!),K$3*$F3361,""),"n/a")</f>
        <v>n/a</v>
      </c>
    </row>
    <row r="3362" spans="1:11" customFormat="1" ht="15.5" x14ac:dyDescent="0.35">
      <c r="A3362" s="612" t="s">
        <v>4311</v>
      </c>
      <c r="B3362" s="574" t="s">
        <v>4312</v>
      </c>
      <c r="C3362" s="707" t="s">
        <v>4313</v>
      </c>
      <c r="D3362" s="330">
        <v>1</v>
      </c>
      <c r="E3362" s="309" t="s">
        <v>141</v>
      </c>
      <c r="F3362" s="393">
        <v>717.32</v>
      </c>
      <c r="G3362" s="358" t="s">
        <v>141</v>
      </c>
      <c r="H3362" s="359" t="str">
        <f>IFERROR(IF(OR(#REF!,#REF!,#REF!),H$3*$F3362,""),"n/a")</f>
        <v>n/a</v>
      </c>
      <c r="I3362" s="359" t="str">
        <f>IFERROR(IF(OR(#REF!,#REF!,#REF!),I$3*$F3362,""),"n/a")</f>
        <v>n/a</v>
      </c>
      <c r="J3362" s="359" t="str">
        <f>IFERROR(IF(OR(#REF!,#REF!,#REF!),J$3*$F3362,""),"n/a")</f>
        <v>n/a</v>
      </c>
      <c r="K3362" s="359" t="str">
        <f>IFERROR(IF(OR(#REF!,#REF!,#REF!),K$3*$F3362,""),"n/a")</f>
        <v>n/a</v>
      </c>
    </row>
    <row r="3363" spans="1:11" customFormat="1" ht="15.5" x14ac:dyDescent="0.35">
      <c r="A3363" s="612" t="s">
        <v>4314</v>
      </c>
      <c r="B3363" s="574" t="s">
        <v>4315</v>
      </c>
      <c r="C3363" s="707" t="s">
        <v>4316</v>
      </c>
      <c r="D3363" s="330">
        <v>1</v>
      </c>
      <c r="E3363" s="309" t="s">
        <v>141</v>
      </c>
      <c r="F3363" s="393">
        <v>0.23</v>
      </c>
      <c r="G3363" s="358" t="s">
        <v>141</v>
      </c>
      <c r="H3363" s="359" t="str">
        <f>IFERROR(IF(OR(#REF!,#REF!,#REF!),H$3*$F3363,""),"n/a")</f>
        <v>n/a</v>
      </c>
      <c r="I3363" s="359" t="str">
        <f>IFERROR(IF(OR(#REF!,#REF!,#REF!),I$3*$F3363,""),"n/a")</f>
        <v>n/a</v>
      </c>
      <c r="J3363" s="359" t="str">
        <f>IFERROR(IF(OR(#REF!,#REF!,#REF!),J$3*$F3363,""),"n/a")</f>
        <v>n/a</v>
      </c>
      <c r="K3363" s="359" t="str">
        <f>IFERROR(IF(OR(#REF!,#REF!,#REF!),K$3*$F3363,""),"n/a")</f>
        <v>n/a</v>
      </c>
    </row>
    <row r="3364" spans="1:11" customFormat="1" ht="15.5" x14ac:dyDescent="0.35">
      <c r="A3364" s="612" t="s">
        <v>4317</v>
      </c>
      <c r="B3364" s="574" t="s">
        <v>4318</v>
      </c>
      <c r="C3364" s="707" t="s">
        <v>4319</v>
      </c>
      <c r="D3364" s="330">
        <v>1</v>
      </c>
      <c r="E3364" s="309" t="s">
        <v>141</v>
      </c>
      <c r="F3364" s="393">
        <v>0.23</v>
      </c>
      <c r="G3364" s="358" t="s">
        <v>141</v>
      </c>
      <c r="H3364" s="359" t="str">
        <f>IFERROR(IF(OR(#REF!,#REF!,#REF!),H$3*$F3364,""),"n/a")</f>
        <v>n/a</v>
      </c>
      <c r="I3364" s="359" t="str">
        <f>IFERROR(IF(OR(#REF!,#REF!,#REF!),I$3*$F3364,""),"n/a")</f>
        <v>n/a</v>
      </c>
      <c r="J3364" s="359" t="str">
        <f>IFERROR(IF(OR(#REF!,#REF!,#REF!),J$3*$F3364,""),"n/a")</f>
        <v>n/a</v>
      </c>
      <c r="K3364" s="359" t="str">
        <f>IFERROR(IF(OR(#REF!,#REF!,#REF!),K$3*$F3364,""),"n/a")</f>
        <v>n/a</v>
      </c>
    </row>
    <row r="3365" spans="1:11" customFormat="1" ht="15.5" x14ac:dyDescent="0.35">
      <c r="A3365" s="612" t="s">
        <v>4282</v>
      </c>
      <c r="B3365" s="574" t="s">
        <v>9911</v>
      </c>
      <c r="C3365" s="707" t="s">
        <v>7725</v>
      </c>
      <c r="D3365" s="330">
        <v>1</v>
      </c>
      <c r="E3365" s="309" t="s">
        <v>141</v>
      </c>
      <c r="F3365" s="393">
        <v>0.55000000000000004</v>
      </c>
      <c r="G3365" s="358" t="s">
        <v>141</v>
      </c>
      <c r="H3365" s="359" t="str">
        <f>IFERROR(IF(OR(#REF!,#REF!,#REF!),H$3*$F3365,""),"n/a")</f>
        <v>n/a</v>
      </c>
      <c r="I3365" s="359" t="str">
        <f>IFERROR(IF(OR(#REF!,#REF!,#REF!),I$3*$F3365,""),"n/a")</f>
        <v>n/a</v>
      </c>
      <c r="J3365" s="359" t="str">
        <f>IFERROR(IF(OR(#REF!,#REF!,#REF!),J$3*$F3365,""),"n/a")</f>
        <v>n/a</v>
      </c>
      <c r="K3365" s="359" t="str">
        <f>IFERROR(IF(OR(#REF!,#REF!,#REF!),K$3*$F3365,""),"n/a")</f>
        <v>n/a</v>
      </c>
    </row>
    <row r="3366" spans="1:11" customFormat="1" ht="15.5" x14ac:dyDescent="0.35">
      <c r="A3366" s="373" t="s">
        <v>9908</v>
      </c>
      <c r="B3366" s="574" t="s">
        <v>9909</v>
      </c>
      <c r="C3366" s="193" t="s">
        <v>6942</v>
      </c>
      <c r="D3366" s="310">
        <v>1</v>
      </c>
      <c r="E3366" s="311"/>
      <c r="F3366" s="271">
        <v>0.52</v>
      </c>
      <c r="G3366" s="357" t="s">
        <v>7012</v>
      </c>
      <c r="H3366" s="571">
        <f t="shared" ref="H3366:K3366" si="27">IF(ISNUMBER($F3366),H$3*$F3366,"")</f>
        <v>0.13982084411935822</v>
      </c>
      <c r="I3366" s="571">
        <f t="shared" si="27"/>
        <v>7.1947713946859962E-2</v>
      </c>
      <c r="J3366" s="571" t="e">
        <f t="shared" si="27"/>
        <v>#N/A</v>
      </c>
      <c r="K3366" s="571" t="e">
        <f t="shared" si="27"/>
        <v>#N/A</v>
      </c>
    </row>
    <row r="3367" spans="1:11" customFormat="1" ht="15.5" x14ac:dyDescent="0.35">
      <c r="A3367" s="373" t="s">
        <v>4320</v>
      </c>
      <c r="B3367" s="574" t="s">
        <v>795</v>
      </c>
      <c r="C3367" s="707" t="s">
        <v>796</v>
      </c>
      <c r="D3367" s="330">
        <v>1</v>
      </c>
      <c r="E3367" s="309" t="s">
        <v>141</v>
      </c>
      <c r="F3367" s="393">
        <v>0</v>
      </c>
      <c r="G3367" s="358" t="s">
        <v>141</v>
      </c>
      <c r="H3367" s="359" t="str">
        <f>IFERROR(IF(OR(#REF!,#REF!,#REF!),H$3*$F3367,""),"n/a")</f>
        <v>n/a</v>
      </c>
      <c r="I3367" s="359" t="str">
        <f>IFERROR(IF(OR(#REF!,#REF!,#REF!),I$3*$F3367,""),"n/a")</f>
        <v>n/a</v>
      </c>
      <c r="J3367" s="359" t="str">
        <f>IFERROR(IF(OR(#REF!,#REF!,#REF!),J$3*$F3367,""),"n/a")</f>
        <v>n/a</v>
      </c>
      <c r="K3367" s="359" t="str">
        <f>IFERROR(IF(OR(#REF!,#REF!,#REF!),K$3*$F3367,""),"n/a")</f>
        <v>n/a</v>
      </c>
    </row>
    <row r="3368" spans="1:11" customFormat="1" ht="16" thickBot="1" x14ac:dyDescent="0.4">
      <c r="A3368" s="594" t="s">
        <v>4321</v>
      </c>
      <c r="B3368" s="565" t="s">
        <v>4322</v>
      </c>
      <c r="C3368" s="708" t="s">
        <v>4323</v>
      </c>
      <c r="D3368" s="566">
        <v>1</v>
      </c>
      <c r="E3368" s="563" t="s">
        <v>141</v>
      </c>
      <c r="F3368" s="564">
        <v>0</v>
      </c>
      <c r="G3368" s="358" t="s">
        <v>141</v>
      </c>
      <c r="H3368" s="359" t="str">
        <f>IFERROR(IF(OR(#REF!,#REF!,#REF!),H$3*$F3368,""),"n/a")</f>
        <v>n/a</v>
      </c>
      <c r="I3368" s="359" t="str">
        <f>IFERROR(IF(OR(#REF!,#REF!,#REF!),I$3*$F3368,""),"n/a")</f>
        <v>n/a</v>
      </c>
      <c r="J3368" s="359" t="str">
        <f>IFERROR(IF(OR(#REF!,#REF!,#REF!),J$3*$F3368,""),"n/a")</f>
        <v>n/a</v>
      </c>
      <c r="K3368" s="359" t="str">
        <f>IFERROR(IF(OR(#REF!,#REF!,#REF!),K$3*$F3368,""),"n/a")</f>
        <v>n/a</v>
      </c>
    </row>
    <row r="3369" spans="1:11" customFormat="1" ht="16" thickBot="1" x14ac:dyDescent="0.4">
      <c r="A3369" s="125"/>
      <c r="B3369" s="2" t="s">
        <v>141</v>
      </c>
      <c r="C3369" s="709" t="s">
        <v>141</v>
      </c>
      <c r="D3369" s="104"/>
      <c r="E3369" s="57" t="s">
        <v>141</v>
      </c>
      <c r="F3369" s="296" t="s">
        <v>141</v>
      </c>
      <c r="G3369" s="358" t="s">
        <v>141</v>
      </c>
      <c r="H3369" s="359" t="str">
        <f>IFERROR(IF(OR(#REF!,#REF!,#REF!),H$3*$F3369,""),"n/a")</f>
        <v>n/a</v>
      </c>
      <c r="I3369" s="359" t="str">
        <f>IFERROR(IF(OR(#REF!,#REF!,#REF!),I$3*$F3369,""),"n/a")</f>
        <v>n/a</v>
      </c>
      <c r="J3369" s="359" t="str">
        <f>IFERROR(IF(OR(#REF!,#REF!,#REF!),J$3*$F3369,""),"n/a")</f>
        <v>n/a</v>
      </c>
      <c r="K3369" s="359" t="str">
        <f>IFERROR(IF(OR(#REF!,#REF!,#REF!),K$3*$F3369,""),"n/a")</f>
        <v>n/a</v>
      </c>
    </row>
    <row r="3370" spans="1:11" customFormat="1" ht="15.5" x14ac:dyDescent="0.35">
      <c r="A3370" s="82" t="s">
        <v>4324</v>
      </c>
      <c r="B3370" s="16" t="s">
        <v>4325</v>
      </c>
      <c r="C3370" s="108" t="str">
        <f>LEFT(A3370,FIND(" ",SUBSTITUTE(A3370," ","",1)))</f>
        <v>Cat5 Conf9</v>
      </c>
      <c r="D3370" s="19"/>
      <c r="E3370" s="19"/>
      <c r="F3370" s="276" t="s">
        <v>141</v>
      </c>
      <c r="G3370" s="358" t="s">
        <v>141</v>
      </c>
      <c r="H3370" s="359" t="str">
        <f>IFERROR(IF(OR(#REF!,#REF!,#REF!),H$3*$F3370,""),"n/a")</f>
        <v>n/a</v>
      </c>
      <c r="I3370" s="359" t="str">
        <f>IFERROR(IF(OR(#REF!,#REF!,#REF!),I$3*$F3370,""),"n/a")</f>
        <v>n/a</v>
      </c>
      <c r="J3370" s="359" t="str">
        <f>IFERROR(IF(OR(#REF!,#REF!,#REF!),J$3*$F3370,""),"n/a")</f>
        <v>n/a</v>
      </c>
      <c r="K3370" s="359" t="str">
        <f>IFERROR(IF(OR(#REF!,#REF!,#REF!),K$3*$F3370,""),"n/a")</f>
        <v>n/a</v>
      </c>
    </row>
    <row r="3371" spans="1:11" customFormat="1" ht="15.5" x14ac:dyDescent="0.35">
      <c r="A3371" s="373" t="s">
        <v>4327</v>
      </c>
      <c r="B3371" s="574" t="s">
        <v>4328</v>
      </c>
      <c r="C3371" s="707" t="s">
        <v>4326</v>
      </c>
      <c r="D3371" s="330">
        <v>1</v>
      </c>
      <c r="E3371" s="311"/>
      <c r="F3371" s="393">
        <v>2103.27</v>
      </c>
      <c r="G3371" s="358" t="s">
        <v>141</v>
      </c>
      <c r="H3371" s="359" t="str">
        <f>IFERROR(IF(OR(#REF!,#REF!,#REF!),H$3*$F3371,""),"n/a")</f>
        <v>n/a</v>
      </c>
      <c r="I3371" s="359" t="str">
        <f>IFERROR(IF(OR(#REF!,#REF!,#REF!),I$3*$F3371,""),"n/a")</f>
        <v>n/a</v>
      </c>
      <c r="J3371" s="359" t="str">
        <f>IFERROR(IF(OR(#REF!,#REF!,#REF!),J$3*$F3371,""),"n/a")</f>
        <v>n/a</v>
      </c>
      <c r="K3371" s="359" t="str">
        <f>IFERROR(IF(OR(#REF!,#REF!,#REF!),K$3*$F3371,""),"n/a")</f>
        <v>n/a</v>
      </c>
    </row>
    <row r="3372" spans="1:11" customFormat="1" ht="15.5" x14ac:dyDescent="0.35">
      <c r="A3372" s="373" t="s">
        <v>4329</v>
      </c>
      <c r="B3372" s="574" t="s">
        <v>4330</v>
      </c>
      <c r="C3372" s="707" t="s">
        <v>4331</v>
      </c>
      <c r="D3372" s="330">
        <v>1</v>
      </c>
      <c r="E3372" s="311"/>
      <c r="F3372" s="393">
        <v>3033.03</v>
      </c>
      <c r="G3372" s="358" t="s">
        <v>141</v>
      </c>
      <c r="H3372" s="359" t="str">
        <f>IFERROR(IF(OR(#REF!,#REF!,#REF!),H$3*$F3372,""),"n/a")</f>
        <v>n/a</v>
      </c>
      <c r="I3372" s="359" t="str">
        <f>IFERROR(IF(OR(#REF!,#REF!,#REF!),I$3*$F3372,""),"n/a")</f>
        <v>n/a</v>
      </c>
      <c r="J3372" s="359" t="str">
        <f>IFERROR(IF(OR(#REF!,#REF!,#REF!),J$3*$F3372,""),"n/a")</f>
        <v>n/a</v>
      </c>
      <c r="K3372" s="359" t="str">
        <f>IFERROR(IF(OR(#REF!,#REF!,#REF!),K$3*$F3372,""),"n/a")</f>
        <v>n/a</v>
      </c>
    </row>
    <row r="3373" spans="1:11" customFormat="1" ht="15.5" x14ac:dyDescent="0.35">
      <c r="A3373" s="612" t="s">
        <v>4282</v>
      </c>
      <c r="B3373" s="574" t="s">
        <v>9911</v>
      </c>
      <c r="C3373" s="707" t="s">
        <v>7725</v>
      </c>
      <c r="D3373" s="330">
        <v>1</v>
      </c>
      <c r="E3373" s="311"/>
      <c r="F3373" s="393">
        <v>0.55000000000000004</v>
      </c>
      <c r="G3373" s="358" t="s">
        <v>141</v>
      </c>
      <c r="H3373" s="359" t="str">
        <f>IFERROR(IF(OR(#REF!,#REF!,#REF!),H$3*$F3373,""),"n/a")</f>
        <v>n/a</v>
      </c>
      <c r="I3373" s="359" t="str">
        <f>IFERROR(IF(OR(#REF!,#REF!,#REF!),I$3*$F3373,""),"n/a")</f>
        <v>n/a</v>
      </c>
      <c r="J3373" s="359" t="str">
        <f>IFERROR(IF(OR(#REF!,#REF!,#REF!),J$3*$F3373,""),"n/a")</f>
        <v>n/a</v>
      </c>
      <c r="K3373" s="359" t="str">
        <f>IFERROR(IF(OR(#REF!,#REF!,#REF!),K$3*$F3373,""),"n/a")</f>
        <v>n/a</v>
      </c>
    </row>
    <row r="3374" spans="1:11" customFormat="1" ht="15.5" x14ac:dyDescent="0.35">
      <c r="A3374" s="373" t="s">
        <v>9908</v>
      </c>
      <c r="B3374" s="574" t="s">
        <v>9909</v>
      </c>
      <c r="C3374" s="193" t="s">
        <v>6942</v>
      </c>
      <c r="D3374" s="310">
        <v>1</v>
      </c>
      <c r="E3374" s="311"/>
      <c r="F3374" s="271">
        <v>0.52</v>
      </c>
      <c r="G3374" s="357" t="s">
        <v>7012</v>
      </c>
      <c r="H3374" s="571">
        <f t="shared" ref="H3374:K3374" si="28">IF(ISNUMBER($F3374),H$3*$F3374,"")</f>
        <v>0.13982084411935822</v>
      </c>
      <c r="I3374" s="571">
        <f t="shared" si="28"/>
        <v>7.1947713946859962E-2</v>
      </c>
      <c r="J3374" s="571" t="e">
        <f t="shared" si="28"/>
        <v>#N/A</v>
      </c>
      <c r="K3374" s="571" t="e">
        <f t="shared" si="28"/>
        <v>#N/A</v>
      </c>
    </row>
    <row r="3375" spans="1:11" customFormat="1" ht="15.5" x14ac:dyDescent="0.35">
      <c r="A3375" s="373" t="s">
        <v>4320</v>
      </c>
      <c r="B3375" s="574" t="s">
        <v>795</v>
      </c>
      <c r="C3375" s="707" t="s">
        <v>796</v>
      </c>
      <c r="D3375" s="330">
        <v>1</v>
      </c>
      <c r="E3375" s="311"/>
      <c r="F3375" s="393">
        <v>0</v>
      </c>
      <c r="G3375" s="358" t="s">
        <v>141</v>
      </c>
      <c r="H3375" s="359" t="str">
        <f>IFERROR(IF(OR(#REF!,#REF!,#REF!),H$3*$F3375,""),"n/a")</f>
        <v>n/a</v>
      </c>
      <c r="I3375" s="359" t="str">
        <f>IFERROR(IF(OR(#REF!,#REF!,#REF!),I$3*$F3375,""),"n/a")</f>
        <v>n/a</v>
      </c>
      <c r="J3375" s="359" t="str">
        <f>IFERROR(IF(OR(#REF!,#REF!,#REF!),J$3*$F3375,""),"n/a")</f>
        <v>n/a</v>
      </c>
      <c r="K3375" s="359" t="str">
        <f>IFERROR(IF(OR(#REF!,#REF!,#REF!),K$3*$F3375,""),"n/a")</f>
        <v>n/a</v>
      </c>
    </row>
    <row r="3376" spans="1:11" customFormat="1" ht="15.5" x14ac:dyDescent="0.35">
      <c r="A3376" s="373" t="s">
        <v>4321</v>
      </c>
      <c r="B3376" s="574" t="s">
        <v>4332</v>
      </c>
      <c r="C3376" s="707" t="s">
        <v>4333</v>
      </c>
      <c r="D3376" s="330">
        <v>1</v>
      </c>
      <c r="E3376" s="311"/>
      <c r="F3376" s="393">
        <v>0</v>
      </c>
      <c r="G3376" s="358" t="s">
        <v>141</v>
      </c>
      <c r="H3376" s="359" t="str">
        <f>IFERROR(IF(OR(#REF!,#REF!,#REF!),H$3*$F3376,""),"n/a")</f>
        <v>n/a</v>
      </c>
      <c r="I3376" s="359" t="str">
        <f>IFERROR(IF(OR(#REF!,#REF!,#REF!),I$3*$F3376,""),"n/a")</f>
        <v>n/a</v>
      </c>
      <c r="J3376" s="359" t="str">
        <f>IFERROR(IF(OR(#REF!,#REF!,#REF!),J$3*$F3376,""),"n/a")</f>
        <v>n/a</v>
      </c>
      <c r="K3376" s="359" t="str">
        <f>IFERROR(IF(OR(#REF!,#REF!,#REF!),K$3*$F3376,""),"n/a")</f>
        <v>n/a</v>
      </c>
    </row>
    <row r="3377" spans="1:11" customFormat="1" ht="16" thickBot="1" x14ac:dyDescent="0.4">
      <c r="A3377" s="594" t="s">
        <v>236</v>
      </c>
      <c r="B3377" s="565" t="s">
        <v>4334</v>
      </c>
      <c r="C3377" s="708" t="s">
        <v>4335</v>
      </c>
      <c r="D3377" s="566">
        <v>1</v>
      </c>
      <c r="E3377" s="567"/>
      <c r="F3377" s="564">
        <v>191.94</v>
      </c>
      <c r="G3377" s="358" t="s">
        <v>141</v>
      </c>
      <c r="H3377" s="359" t="str">
        <f>IFERROR(IF(OR(#REF!,#REF!,#REF!),H$3*$F3377,""),"n/a")</f>
        <v>n/a</v>
      </c>
      <c r="I3377" s="359" t="str">
        <f>IFERROR(IF(OR(#REF!,#REF!,#REF!),I$3*$F3377,""),"n/a")</f>
        <v>n/a</v>
      </c>
      <c r="J3377" s="359" t="str">
        <f>IFERROR(IF(OR(#REF!,#REF!,#REF!),J$3*$F3377,""),"n/a")</f>
        <v>n/a</v>
      </c>
      <c r="K3377" s="359" t="str">
        <f>IFERROR(IF(OR(#REF!,#REF!,#REF!),K$3*$F3377,""),"n/a")</f>
        <v>n/a</v>
      </c>
    </row>
    <row r="3378" spans="1:11" customFormat="1" ht="16" thickBot="1" x14ac:dyDescent="0.4">
      <c r="A3378" s="125"/>
      <c r="B3378" s="2" t="s">
        <v>141</v>
      </c>
      <c r="C3378" s="128" t="s">
        <v>141</v>
      </c>
      <c r="D3378" s="122"/>
      <c r="E3378" s="122" t="s">
        <v>141</v>
      </c>
      <c r="F3378" s="284" t="s">
        <v>141</v>
      </c>
      <c r="G3378" s="358" t="s">
        <v>141</v>
      </c>
      <c r="H3378" s="359" t="str">
        <f>IFERROR(IF(OR(#REF!,#REF!,#REF!),H$3*$F3378,""),"n/a")</f>
        <v>n/a</v>
      </c>
      <c r="I3378" s="359" t="str">
        <f>IFERROR(IF(OR(#REF!,#REF!,#REF!),I$3*$F3378,""),"n/a")</f>
        <v>n/a</v>
      </c>
      <c r="J3378" s="359" t="str">
        <f>IFERROR(IF(OR(#REF!,#REF!,#REF!),J$3*$F3378,""),"n/a")</f>
        <v>n/a</v>
      </c>
      <c r="K3378" s="359" t="str">
        <f>IFERROR(IF(OR(#REF!,#REF!,#REF!),K$3*$F3378,""),"n/a")</f>
        <v>n/a</v>
      </c>
    </row>
    <row r="3379" spans="1:11" customFormat="1" ht="15.5" x14ac:dyDescent="0.35">
      <c r="A3379" s="82" t="s">
        <v>4336</v>
      </c>
      <c r="B3379" s="16" t="s">
        <v>4337</v>
      </c>
      <c r="C3379" s="108" t="str">
        <f>LEFT(A3379,FIND(" ",SUBSTITUTE(A3379," ","",1)))</f>
        <v>Cat5 Conf10</v>
      </c>
      <c r="D3379" s="19"/>
      <c r="E3379" s="19" t="s">
        <v>141</v>
      </c>
      <c r="F3379" s="276" t="s">
        <v>141</v>
      </c>
      <c r="G3379" s="358" t="s">
        <v>141</v>
      </c>
      <c r="H3379" s="359" t="str">
        <f>IFERROR(IF(OR(#REF!,#REF!,#REF!),H$3*$F3379,""),"n/a")</f>
        <v>n/a</v>
      </c>
      <c r="I3379" s="359" t="str">
        <f>IFERROR(IF(OR(#REF!,#REF!,#REF!),I$3*$F3379,""),"n/a")</f>
        <v>n/a</v>
      </c>
      <c r="J3379" s="359" t="str">
        <f>IFERROR(IF(OR(#REF!,#REF!,#REF!),J$3*$F3379,""),"n/a")</f>
        <v>n/a</v>
      </c>
      <c r="K3379" s="359" t="str">
        <f>IFERROR(IF(OR(#REF!,#REF!,#REF!),K$3*$F3379,""),"n/a")</f>
        <v>n/a</v>
      </c>
    </row>
    <row r="3380" spans="1:11" customFormat="1" ht="15.5" x14ac:dyDescent="0.35">
      <c r="A3380" s="612" t="s">
        <v>4339</v>
      </c>
      <c r="B3380" s="574" t="s">
        <v>4340</v>
      </c>
      <c r="C3380" s="707" t="s">
        <v>4338</v>
      </c>
      <c r="D3380" s="330">
        <v>1</v>
      </c>
      <c r="E3380" s="309" t="s">
        <v>141</v>
      </c>
      <c r="F3380" s="393">
        <v>2371.34</v>
      </c>
      <c r="G3380" s="358" t="s">
        <v>141</v>
      </c>
      <c r="H3380" s="359" t="str">
        <f>IFERROR(IF(OR(#REF!,#REF!,#REF!),H$3*$F3380,""),"n/a")</f>
        <v>n/a</v>
      </c>
      <c r="I3380" s="359" t="str">
        <f>IFERROR(IF(OR(#REF!,#REF!,#REF!),I$3*$F3380,""),"n/a")</f>
        <v>n/a</v>
      </c>
      <c r="J3380" s="359" t="str">
        <f>IFERROR(IF(OR(#REF!,#REF!,#REF!),J$3*$F3380,""),"n/a")</f>
        <v>n/a</v>
      </c>
      <c r="K3380" s="359" t="str">
        <f>IFERROR(IF(OR(#REF!,#REF!,#REF!),K$3*$F3380,""),"n/a")</f>
        <v>n/a</v>
      </c>
    </row>
    <row r="3381" spans="1:11" customFormat="1" ht="15.5" x14ac:dyDescent="0.35">
      <c r="A3381" s="612" t="s">
        <v>4282</v>
      </c>
      <c r="B3381" s="574" t="s">
        <v>9912</v>
      </c>
      <c r="C3381" s="707" t="s">
        <v>7726</v>
      </c>
      <c r="D3381" s="330">
        <v>1</v>
      </c>
      <c r="E3381" s="309" t="s">
        <v>141</v>
      </c>
      <c r="F3381" s="393">
        <v>0.55000000000000004</v>
      </c>
      <c r="G3381" s="358" t="s">
        <v>141</v>
      </c>
      <c r="H3381" s="359" t="str">
        <f>IFERROR(IF(OR(#REF!,#REF!,#REF!),H$3*$F3381,""),"n/a")</f>
        <v>n/a</v>
      </c>
      <c r="I3381" s="359" t="str">
        <f>IFERROR(IF(OR(#REF!,#REF!,#REF!),I$3*$F3381,""),"n/a")</f>
        <v>n/a</v>
      </c>
      <c r="J3381" s="359" t="str">
        <f>IFERROR(IF(OR(#REF!,#REF!,#REF!),J$3*$F3381,""),"n/a")</f>
        <v>n/a</v>
      </c>
      <c r="K3381" s="359" t="str">
        <f>IFERROR(IF(OR(#REF!,#REF!,#REF!),K$3*$F3381,""),"n/a")</f>
        <v>n/a</v>
      </c>
    </row>
    <row r="3382" spans="1:11" customFormat="1" ht="15.5" x14ac:dyDescent="0.35">
      <c r="A3382" s="373" t="s">
        <v>9908</v>
      </c>
      <c r="B3382" s="574" t="s">
        <v>9909</v>
      </c>
      <c r="C3382" s="193" t="s">
        <v>6942</v>
      </c>
      <c r="D3382" s="310">
        <v>1</v>
      </c>
      <c r="E3382" s="311"/>
      <c r="F3382" s="271">
        <v>0.52</v>
      </c>
      <c r="G3382" s="357" t="s">
        <v>7012</v>
      </c>
      <c r="H3382" s="571">
        <f t="shared" ref="H3382:K3382" si="29">IF(ISNUMBER($F3382),H$3*$F3382,"")</f>
        <v>0.13982084411935822</v>
      </c>
      <c r="I3382" s="571">
        <f t="shared" si="29"/>
        <v>7.1947713946859962E-2</v>
      </c>
      <c r="J3382" s="571" t="e">
        <f t="shared" si="29"/>
        <v>#N/A</v>
      </c>
      <c r="K3382" s="571" t="e">
        <f t="shared" si="29"/>
        <v>#N/A</v>
      </c>
    </row>
    <row r="3383" spans="1:11" customFormat="1" ht="15.5" x14ac:dyDescent="0.35">
      <c r="A3383" s="373" t="s">
        <v>4329</v>
      </c>
      <c r="B3383" s="574" t="s">
        <v>4330</v>
      </c>
      <c r="C3383" s="707" t="s">
        <v>4331</v>
      </c>
      <c r="D3383" s="330">
        <v>1</v>
      </c>
      <c r="E3383" s="309" t="s">
        <v>141</v>
      </c>
      <c r="F3383" s="393">
        <v>3033.03</v>
      </c>
      <c r="G3383" s="358" t="s">
        <v>141</v>
      </c>
      <c r="H3383" s="359" t="str">
        <f>IFERROR(IF(OR(#REF!,#REF!,#REF!),H$3*$F3383,""),"n/a")</f>
        <v>n/a</v>
      </c>
      <c r="I3383" s="359" t="str">
        <f>IFERROR(IF(OR(#REF!,#REF!,#REF!),I$3*$F3383,""),"n/a")</f>
        <v>n/a</v>
      </c>
      <c r="J3383" s="359" t="str">
        <f>IFERROR(IF(OR(#REF!,#REF!,#REF!),J$3*$F3383,""),"n/a")</f>
        <v>n/a</v>
      </c>
      <c r="K3383" s="359" t="str">
        <f>IFERROR(IF(OR(#REF!,#REF!,#REF!),K$3*$F3383,""),"n/a")</f>
        <v>n/a</v>
      </c>
    </row>
    <row r="3384" spans="1:11" customFormat="1" ht="15.5" x14ac:dyDescent="0.35">
      <c r="A3384" s="373" t="s">
        <v>4320</v>
      </c>
      <c r="B3384" s="574" t="s">
        <v>795</v>
      </c>
      <c r="C3384" s="707" t="s">
        <v>796</v>
      </c>
      <c r="D3384" s="330">
        <v>1</v>
      </c>
      <c r="E3384" s="309" t="s">
        <v>141</v>
      </c>
      <c r="F3384" s="393">
        <v>0</v>
      </c>
      <c r="G3384" s="358" t="s">
        <v>141</v>
      </c>
      <c r="H3384" s="359" t="str">
        <f>IFERROR(IF(OR(#REF!,#REF!,#REF!),H$3*$F3384,""),"n/a")</f>
        <v>n/a</v>
      </c>
      <c r="I3384" s="359" t="str">
        <f>IFERROR(IF(OR(#REF!,#REF!,#REF!),I$3*$F3384,""),"n/a")</f>
        <v>n/a</v>
      </c>
      <c r="J3384" s="359" t="str">
        <f>IFERROR(IF(OR(#REF!,#REF!,#REF!),J$3*$F3384,""),"n/a")</f>
        <v>n/a</v>
      </c>
      <c r="K3384" s="359" t="str">
        <f>IFERROR(IF(OR(#REF!,#REF!,#REF!),K$3*$F3384,""),"n/a")</f>
        <v>n/a</v>
      </c>
    </row>
    <row r="3385" spans="1:11" customFormat="1" ht="15.5" x14ac:dyDescent="0.35">
      <c r="A3385" s="373" t="s">
        <v>4321</v>
      </c>
      <c r="B3385" s="574" t="s">
        <v>4341</v>
      </c>
      <c r="C3385" s="707" t="s">
        <v>4342</v>
      </c>
      <c r="D3385" s="330">
        <v>1</v>
      </c>
      <c r="E3385" s="309" t="s">
        <v>141</v>
      </c>
      <c r="F3385" s="393">
        <v>0</v>
      </c>
      <c r="G3385" s="358" t="s">
        <v>141</v>
      </c>
      <c r="H3385" s="359" t="str">
        <f>IFERROR(IF(OR(#REF!,#REF!,#REF!),H$3*$F3385,""),"n/a")</f>
        <v>n/a</v>
      </c>
      <c r="I3385" s="359" t="str">
        <f>IFERROR(IF(OR(#REF!,#REF!,#REF!),I$3*$F3385,""),"n/a")</f>
        <v>n/a</v>
      </c>
      <c r="J3385" s="359" t="str">
        <f>IFERROR(IF(OR(#REF!,#REF!,#REF!),J$3*$F3385,""),"n/a")</f>
        <v>n/a</v>
      </c>
      <c r="K3385" s="359" t="str">
        <f>IFERROR(IF(OR(#REF!,#REF!,#REF!),K$3*$F3385,""),"n/a")</f>
        <v>n/a</v>
      </c>
    </row>
    <row r="3386" spans="1:11" customFormat="1" ht="16" thickBot="1" x14ac:dyDescent="0.4">
      <c r="A3386" s="613" t="s">
        <v>236</v>
      </c>
      <c r="B3386" s="565" t="s">
        <v>4334</v>
      </c>
      <c r="C3386" s="708" t="s">
        <v>4335</v>
      </c>
      <c r="D3386" s="566">
        <v>1</v>
      </c>
      <c r="E3386" s="563" t="s">
        <v>141</v>
      </c>
      <c r="F3386" s="564">
        <v>191.94</v>
      </c>
      <c r="G3386" s="358" t="s">
        <v>141</v>
      </c>
      <c r="H3386" s="359" t="str">
        <f>IFERROR(IF(OR(#REF!,#REF!,#REF!),H$3*$F3386,""),"n/a")</f>
        <v>n/a</v>
      </c>
      <c r="I3386" s="359" t="str">
        <f>IFERROR(IF(OR(#REF!,#REF!,#REF!),I$3*$F3386,""),"n/a")</f>
        <v>n/a</v>
      </c>
      <c r="J3386" s="359" t="str">
        <f>IFERROR(IF(OR(#REF!,#REF!,#REF!),J$3*$F3386,""),"n/a")</f>
        <v>n/a</v>
      </c>
      <c r="K3386" s="359" t="str">
        <f>IFERROR(IF(OR(#REF!,#REF!,#REF!),K$3*$F3386,""),"n/a")</f>
        <v>n/a</v>
      </c>
    </row>
    <row r="3387" spans="1:11" customFormat="1" ht="16" thickBot="1" x14ac:dyDescent="0.4">
      <c r="A3387" s="125"/>
      <c r="B3387" s="2" t="s">
        <v>141</v>
      </c>
      <c r="C3387" s="111" t="s">
        <v>141</v>
      </c>
      <c r="D3387" s="17"/>
      <c r="E3387" s="17" t="s">
        <v>141</v>
      </c>
      <c r="F3387" s="296" t="s">
        <v>141</v>
      </c>
      <c r="G3387" s="358" t="s">
        <v>141</v>
      </c>
      <c r="H3387" s="359" t="str">
        <f>IFERROR(IF(OR(#REF!,#REF!,#REF!),H$3*$F3387,""),"n/a")</f>
        <v>n/a</v>
      </c>
      <c r="I3387" s="359" t="str">
        <f>IFERROR(IF(OR(#REF!,#REF!,#REF!),I$3*$F3387,""),"n/a")</f>
        <v>n/a</v>
      </c>
      <c r="J3387" s="359" t="str">
        <f>IFERROR(IF(OR(#REF!,#REF!,#REF!),J$3*$F3387,""),"n/a")</f>
        <v>n/a</v>
      </c>
      <c r="K3387" s="359" t="str">
        <f>IFERROR(IF(OR(#REF!,#REF!,#REF!),K$3*$F3387,""),"n/a")</f>
        <v>n/a</v>
      </c>
    </row>
    <row r="3388" spans="1:11" customFormat="1" ht="15.5" x14ac:dyDescent="0.35">
      <c r="A3388" s="82" t="s">
        <v>4343</v>
      </c>
      <c r="B3388" s="16" t="s">
        <v>4344</v>
      </c>
      <c r="C3388" s="108" t="str">
        <f>LEFT(A3388,FIND(" ",SUBSTITUTE(A3388," ","",1)))</f>
        <v>Cat5 Conf11</v>
      </c>
      <c r="D3388" s="19"/>
      <c r="E3388" s="19" t="s">
        <v>141</v>
      </c>
      <c r="F3388" s="276" t="s">
        <v>141</v>
      </c>
      <c r="G3388" s="358" t="s">
        <v>141</v>
      </c>
      <c r="H3388" s="359" t="str">
        <f>IFERROR(IF(OR(#REF!,#REF!,#REF!),H$3*$F3388,""),"n/a")</f>
        <v>n/a</v>
      </c>
      <c r="I3388" s="359" t="str">
        <f>IFERROR(IF(OR(#REF!,#REF!,#REF!),I$3*$F3388,""),"n/a")</f>
        <v>n/a</v>
      </c>
      <c r="J3388" s="359" t="str">
        <f>IFERROR(IF(OR(#REF!,#REF!,#REF!),J$3*$F3388,""),"n/a")</f>
        <v>n/a</v>
      </c>
      <c r="K3388" s="359" t="str">
        <f>IFERROR(IF(OR(#REF!,#REF!,#REF!),K$3*$F3388,""),"n/a")</f>
        <v>n/a</v>
      </c>
    </row>
    <row r="3389" spans="1:11" customFormat="1" ht="15.5" x14ac:dyDescent="0.35">
      <c r="A3389" s="612" t="s">
        <v>4346</v>
      </c>
      <c r="B3389" s="574" t="s">
        <v>4347</v>
      </c>
      <c r="C3389" s="707" t="s">
        <v>4345</v>
      </c>
      <c r="D3389" s="330">
        <v>1</v>
      </c>
      <c r="E3389" s="309" t="s">
        <v>141</v>
      </c>
      <c r="F3389" s="393">
        <v>2950.49</v>
      </c>
      <c r="G3389" s="358" t="s">
        <v>141</v>
      </c>
      <c r="H3389" s="359" t="str">
        <f>IFERROR(IF(OR(#REF!,#REF!,#REF!),H$3*$F3389,""),"n/a")</f>
        <v>n/a</v>
      </c>
      <c r="I3389" s="359" t="str">
        <f>IFERROR(IF(OR(#REF!,#REF!,#REF!),I$3*$F3389,""),"n/a")</f>
        <v>n/a</v>
      </c>
      <c r="J3389" s="359" t="str">
        <f>IFERROR(IF(OR(#REF!,#REF!,#REF!),J$3*$F3389,""),"n/a")</f>
        <v>n/a</v>
      </c>
      <c r="K3389" s="359" t="str">
        <f>IFERROR(IF(OR(#REF!,#REF!,#REF!),K$3*$F3389,""),"n/a")</f>
        <v>n/a</v>
      </c>
    </row>
    <row r="3390" spans="1:11" customFormat="1" ht="15.5" x14ac:dyDescent="0.35">
      <c r="A3390" s="373" t="s">
        <v>4329</v>
      </c>
      <c r="B3390" s="574" t="s">
        <v>4330</v>
      </c>
      <c r="C3390" s="707" t="s">
        <v>4331</v>
      </c>
      <c r="D3390" s="330">
        <v>1</v>
      </c>
      <c r="E3390" s="309" t="s">
        <v>141</v>
      </c>
      <c r="F3390" s="393">
        <v>3033.03</v>
      </c>
      <c r="G3390" s="358" t="s">
        <v>141</v>
      </c>
      <c r="H3390" s="359" t="str">
        <f>IFERROR(IF(OR(#REF!,#REF!,#REF!),H$3*$F3390,""),"n/a")</f>
        <v>n/a</v>
      </c>
      <c r="I3390" s="359" t="str">
        <f>IFERROR(IF(OR(#REF!,#REF!,#REF!),I$3*$F3390,""),"n/a")</f>
        <v>n/a</v>
      </c>
      <c r="J3390" s="359" t="str">
        <f>IFERROR(IF(OR(#REF!,#REF!,#REF!),J$3*$F3390,""),"n/a")</f>
        <v>n/a</v>
      </c>
      <c r="K3390" s="359" t="str">
        <f>IFERROR(IF(OR(#REF!,#REF!,#REF!),K$3*$F3390,""),"n/a")</f>
        <v>n/a</v>
      </c>
    </row>
    <row r="3391" spans="1:11" customFormat="1" ht="15.5" x14ac:dyDescent="0.35">
      <c r="A3391" s="612" t="s">
        <v>4282</v>
      </c>
      <c r="B3391" s="574" t="s">
        <v>9912</v>
      </c>
      <c r="C3391" s="707" t="s">
        <v>7726</v>
      </c>
      <c r="D3391" s="330">
        <v>1</v>
      </c>
      <c r="E3391" s="309" t="s">
        <v>141</v>
      </c>
      <c r="F3391" s="393">
        <v>0.55000000000000004</v>
      </c>
      <c r="G3391" s="358" t="s">
        <v>141</v>
      </c>
      <c r="H3391" s="359" t="str">
        <f>IFERROR(IF(OR(#REF!,#REF!,#REF!),H$3*$F3391,""),"n/a")</f>
        <v>n/a</v>
      </c>
      <c r="I3391" s="359" t="str">
        <f>IFERROR(IF(OR(#REF!,#REF!,#REF!),I$3*$F3391,""),"n/a")</f>
        <v>n/a</v>
      </c>
      <c r="J3391" s="359" t="str">
        <f>IFERROR(IF(OR(#REF!,#REF!,#REF!),J$3*$F3391,""),"n/a")</f>
        <v>n/a</v>
      </c>
      <c r="K3391" s="359" t="str">
        <f>IFERROR(IF(OR(#REF!,#REF!,#REF!),K$3*$F3391,""),"n/a")</f>
        <v>n/a</v>
      </c>
    </row>
    <row r="3392" spans="1:11" customFormat="1" ht="15.5" x14ac:dyDescent="0.35">
      <c r="A3392" s="373" t="s">
        <v>9908</v>
      </c>
      <c r="B3392" s="574" t="s">
        <v>9909</v>
      </c>
      <c r="C3392" s="193" t="s">
        <v>6942</v>
      </c>
      <c r="D3392" s="310">
        <v>1</v>
      </c>
      <c r="E3392" s="311"/>
      <c r="F3392" s="271">
        <v>0.52</v>
      </c>
      <c r="G3392" s="357" t="s">
        <v>7012</v>
      </c>
      <c r="H3392" s="571">
        <f t="shared" ref="H3392:K3392" si="30">IF(ISNUMBER($F3392),H$3*$F3392,"")</f>
        <v>0.13982084411935822</v>
      </c>
      <c r="I3392" s="571">
        <f t="shared" si="30"/>
        <v>7.1947713946859962E-2</v>
      </c>
      <c r="J3392" s="571" t="e">
        <f t="shared" si="30"/>
        <v>#N/A</v>
      </c>
      <c r="K3392" s="571" t="e">
        <f t="shared" si="30"/>
        <v>#N/A</v>
      </c>
    </row>
    <row r="3393" spans="1:11" customFormat="1" ht="15.5" x14ac:dyDescent="0.35">
      <c r="A3393" s="373" t="s">
        <v>4320</v>
      </c>
      <c r="B3393" s="574" t="s">
        <v>795</v>
      </c>
      <c r="C3393" s="707" t="s">
        <v>796</v>
      </c>
      <c r="D3393" s="330">
        <v>1</v>
      </c>
      <c r="E3393" s="309" t="s">
        <v>141</v>
      </c>
      <c r="F3393" s="393">
        <v>0</v>
      </c>
      <c r="G3393" s="358" t="s">
        <v>141</v>
      </c>
      <c r="H3393" s="359" t="str">
        <f>IFERROR(IF(OR(#REF!,#REF!,#REF!),H$3*$F3393,""),"n/a")</f>
        <v>n/a</v>
      </c>
      <c r="I3393" s="359" t="str">
        <f>IFERROR(IF(OR(#REF!,#REF!,#REF!),I$3*$F3393,""),"n/a")</f>
        <v>n/a</v>
      </c>
      <c r="J3393" s="359" t="str">
        <f>IFERROR(IF(OR(#REF!,#REF!,#REF!),J$3*$F3393,""),"n/a")</f>
        <v>n/a</v>
      </c>
      <c r="K3393" s="359" t="str">
        <f>IFERROR(IF(OR(#REF!,#REF!,#REF!),K$3*$F3393,""),"n/a")</f>
        <v>n/a</v>
      </c>
    </row>
    <row r="3394" spans="1:11" customFormat="1" ht="15.5" x14ac:dyDescent="0.35">
      <c r="A3394" s="373" t="s">
        <v>4321</v>
      </c>
      <c r="B3394" s="574" t="s">
        <v>4348</v>
      </c>
      <c r="C3394" s="707" t="s">
        <v>4349</v>
      </c>
      <c r="D3394" s="330">
        <v>1</v>
      </c>
      <c r="E3394" s="309" t="s">
        <v>141</v>
      </c>
      <c r="F3394" s="393">
        <v>0</v>
      </c>
      <c r="G3394" s="358" t="s">
        <v>141</v>
      </c>
      <c r="H3394" s="359" t="str">
        <f>IFERROR(IF(OR(#REF!,#REF!,#REF!),H$3*$F3394,""),"n/a")</f>
        <v>n/a</v>
      </c>
      <c r="I3394" s="359" t="str">
        <f>IFERROR(IF(OR(#REF!,#REF!,#REF!),I$3*$F3394,""),"n/a")</f>
        <v>n/a</v>
      </c>
      <c r="J3394" s="359" t="str">
        <f>IFERROR(IF(OR(#REF!,#REF!,#REF!),J$3*$F3394,""),"n/a")</f>
        <v>n/a</v>
      </c>
      <c r="K3394" s="359" t="str">
        <f>IFERROR(IF(OR(#REF!,#REF!,#REF!),K$3*$F3394,""),"n/a")</f>
        <v>n/a</v>
      </c>
    </row>
    <row r="3395" spans="1:11" customFormat="1" ht="16" thickBot="1" x14ac:dyDescent="0.4">
      <c r="A3395" s="613" t="s">
        <v>236</v>
      </c>
      <c r="B3395" s="565" t="s">
        <v>4334</v>
      </c>
      <c r="C3395" s="708" t="s">
        <v>4335</v>
      </c>
      <c r="D3395" s="566">
        <v>1</v>
      </c>
      <c r="E3395" s="563" t="s">
        <v>141</v>
      </c>
      <c r="F3395" s="564">
        <v>191.94</v>
      </c>
      <c r="G3395" s="358" t="s">
        <v>141</v>
      </c>
      <c r="H3395" s="359" t="str">
        <f>IFERROR(IF(OR(#REF!,#REF!,#REF!),H$3*$F3395,""),"n/a")</f>
        <v>n/a</v>
      </c>
      <c r="I3395" s="359" t="str">
        <f>IFERROR(IF(OR(#REF!,#REF!,#REF!),I$3*$F3395,""),"n/a")</f>
        <v>n/a</v>
      </c>
      <c r="J3395" s="359" t="str">
        <f>IFERROR(IF(OR(#REF!,#REF!,#REF!),J$3*$F3395,""),"n/a")</f>
        <v>n/a</v>
      </c>
      <c r="K3395" s="359" t="str">
        <f>IFERROR(IF(OR(#REF!,#REF!,#REF!),K$3*$F3395,""),"n/a")</f>
        <v>n/a</v>
      </c>
    </row>
    <row r="3396" spans="1:11" customFormat="1" ht="16" thickBot="1" x14ac:dyDescent="0.4">
      <c r="A3396" s="8"/>
      <c r="B3396" s="2" t="s">
        <v>141</v>
      </c>
      <c r="C3396" s="111" t="s">
        <v>141</v>
      </c>
      <c r="D3396" s="17"/>
      <c r="E3396" s="17"/>
      <c r="F3396" s="296" t="s">
        <v>141</v>
      </c>
      <c r="G3396" s="358" t="s">
        <v>141</v>
      </c>
      <c r="H3396" s="359" t="str">
        <f>IFERROR(IF(OR(#REF!,#REF!,#REF!),H$3*$F3396,""),"n/a")</f>
        <v>n/a</v>
      </c>
      <c r="I3396" s="359" t="str">
        <f>IFERROR(IF(OR(#REF!,#REF!,#REF!),I$3*$F3396,""),"n/a")</f>
        <v>n/a</v>
      </c>
      <c r="J3396" s="359" t="str">
        <f>IFERROR(IF(OR(#REF!,#REF!,#REF!),J$3*$F3396,""),"n/a")</f>
        <v>n/a</v>
      </c>
      <c r="K3396" s="359" t="str">
        <f>IFERROR(IF(OR(#REF!,#REF!,#REF!),K$3*$F3396,""),"n/a")</f>
        <v>n/a</v>
      </c>
    </row>
    <row r="3397" spans="1:11" customFormat="1" ht="15.5" x14ac:dyDescent="0.35">
      <c r="A3397" s="82" t="s">
        <v>4350</v>
      </c>
      <c r="B3397" s="16" t="s">
        <v>4351</v>
      </c>
      <c r="C3397" s="108" t="str">
        <f>LEFT(A3397,FIND(" ",SUBSTITUTE(A3397," ","",1)))</f>
        <v>Cat5 Conf12</v>
      </c>
      <c r="D3397" s="18"/>
      <c r="E3397" s="18"/>
      <c r="F3397" s="276" t="s">
        <v>141</v>
      </c>
      <c r="G3397" s="358" t="s">
        <v>141</v>
      </c>
      <c r="H3397" s="359" t="str">
        <f>IFERROR(IF(OR(#REF!,#REF!,#REF!),H$3*$F3397,""),"n/a")</f>
        <v>n/a</v>
      </c>
      <c r="I3397" s="359" t="str">
        <f>IFERROR(IF(OR(#REF!,#REF!,#REF!),I$3*$F3397,""),"n/a")</f>
        <v>n/a</v>
      </c>
      <c r="J3397" s="359" t="str">
        <f>IFERROR(IF(OR(#REF!,#REF!,#REF!),J$3*$F3397,""),"n/a")</f>
        <v>n/a</v>
      </c>
      <c r="K3397" s="359" t="str">
        <f>IFERROR(IF(OR(#REF!,#REF!,#REF!),K$3*$F3397,""),"n/a")</f>
        <v>n/a</v>
      </c>
    </row>
    <row r="3398" spans="1:11" customFormat="1" ht="15.5" x14ac:dyDescent="0.35">
      <c r="A3398" s="373" t="s">
        <v>4353</v>
      </c>
      <c r="B3398" s="574" t="s">
        <v>4354</v>
      </c>
      <c r="C3398" s="193" t="s">
        <v>4352</v>
      </c>
      <c r="D3398" s="309">
        <v>1</v>
      </c>
      <c r="E3398" s="309"/>
      <c r="F3398" s="393">
        <v>10673.64</v>
      </c>
      <c r="G3398" s="358" t="s">
        <v>141</v>
      </c>
      <c r="H3398" s="359" t="str">
        <f>IFERROR(IF(OR(#REF!,#REF!,#REF!),H$3*$F3398,""),"n/a")</f>
        <v>n/a</v>
      </c>
      <c r="I3398" s="359" t="str">
        <f>IFERROR(IF(OR(#REF!,#REF!,#REF!),I$3*$F3398,""),"n/a")</f>
        <v>n/a</v>
      </c>
      <c r="J3398" s="359" t="str">
        <f>IFERROR(IF(OR(#REF!,#REF!,#REF!),J$3*$F3398,""),"n/a")</f>
        <v>n/a</v>
      </c>
      <c r="K3398" s="359" t="str">
        <f>IFERROR(IF(OR(#REF!,#REF!,#REF!),K$3*$F3398,""),"n/a")</f>
        <v>n/a</v>
      </c>
    </row>
    <row r="3399" spans="1:11" customFormat="1" ht="15.5" x14ac:dyDescent="0.35">
      <c r="A3399" s="373" t="s">
        <v>4355</v>
      </c>
      <c r="B3399" s="574" t="s">
        <v>4356</v>
      </c>
      <c r="C3399" s="193" t="s">
        <v>4357</v>
      </c>
      <c r="D3399" s="309">
        <v>1</v>
      </c>
      <c r="E3399" s="309"/>
      <c r="F3399" s="393">
        <v>1167.78</v>
      </c>
      <c r="G3399" s="358" t="s">
        <v>141</v>
      </c>
      <c r="H3399" s="359" t="str">
        <f>IFERROR(IF(OR(#REF!,#REF!,#REF!),H$3*$F3399,""),"n/a")</f>
        <v>n/a</v>
      </c>
      <c r="I3399" s="359" t="str">
        <f>IFERROR(IF(OR(#REF!,#REF!,#REF!),I$3*$F3399,""),"n/a")</f>
        <v>n/a</v>
      </c>
      <c r="J3399" s="359" t="str">
        <f>IFERROR(IF(OR(#REF!,#REF!,#REF!),J$3*$F3399,""),"n/a")</f>
        <v>n/a</v>
      </c>
      <c r="K3399" s="359" t="str">
        <f>IFERROR(IF(OR(#REF!,#REF!,#REF!),K$3*$F3399,""),"n/a")</f>
        <v>n/a</v>
      </c>
    </row>
    <row r="3400" spans="1:11" customFormat="1" ht="15.5" x14ac:dyDescent="0.35">
      <c r="A3400" s="373" t="s">
        <v>4358</v>
      </c>
      <c r="B3400" s="574" t="s">
        <v>4359</v>
      </c>
      <c r="C3400" s="193" t="s">
        <v>4360</v>
      </c>
      <c r="D3400" s="309">
        <v>1</v>
      </c>
      <c r="E3400" s="309"/>
      <c r="F3400" s="393">
        <v>0.01</v>
      </c>
      <c r="G3400" s="358" t="s">
        <v>141</v>
      </c>
      <c r="H3400" s="359" t="str">
        <f>IFERROR(IF(OR(#REF!,#REF!,#REF!),H$3*$F3400,""),"n/a")</f>
        <v>n/a</v>
      </c>
      <c r="I3400" s="359" t="str">
        <f>IFERROR(IF(OR(#REF!,#REF!,#REF!),I$3*$F3400,""),"n/a")</f>
        <v>n/a</v>
      </c>
      <c r="J3400" s="359" t="str">
        <f>IFERROR(IF(OR(#REF!,#REF!,#REF!),J$3*$F3400,""),"n/a")</f>
        <v>n/a</v>
      </c>
      <c r="K3400" s="359" t="str">
        <f>IFERROR(IF(OR(#REF!,#REF!,#REF!),K$3*$F3400,""),"n/a")</f>
        <v>n/a</v>
      </c>
    </row>
    <row r="3401" spans="1:11" customFormat="1" ht="15.5" x14ac:dyDescent="0.35">
      <c r="A3401" s="373" t="s">
        <v>4358</v>
      </c>
      <c r="B3401" s="574" t="s">
        <v>4361</v>
      </c>
      <c r="C3401" s="193" t="s">
        <v>4362</v>
      </c>
      <c r="D3401" s="309">
        <v>1</v>
      </c>
      <c r="E3401" s="309"/>
      <c r="F3401" s="393">
        <v>0.01</v>
      </c>
      <c r="G3401" s="358" t="s">
        <v>141</v>
      </c>
      <c r="H3401" s="359" t="str">
        <f>IFERROR(IF(OR(#REF!,#REF!,#REF!),H$3*$F3401,""),"n/a")</f>
        <v>n/a</v>
      </c>
      <c r="I3401" s="359" t="str">
        <f>IFERROR(IF(OR(#REF!,#REF!,#REF!),I$3*$F3401,""),"n/a")</f>
        <v>n/a</v>
      </c>
      <c r="J3401" s="359" t="str">
        <f>IFERROR(IF(OR(#REF!,#REF!,#REF!),J$3*$F3401,""),"n/a")</f>
        <v>n/a</v>
      </c>
      <c r="K3401" s="359" t="str">
        <f>IFERROR(IF(OR(#REF!,#REF!,#REF!),K$3*$F3401,""),"n/a")</f>
        <v>n/a</v>
      </c>
    </row>
    <row r="3402" spans="1:11" customFormat="1" ht="15.5" x14ac:dyDescent="0.35">
      <c r="A3402" s="373" t="s">
        <v>4363</v>
      </c>
      <c r="B3402" s="574" t="s">
        <v>4364</v>
      </c>
      <c r="C3402" s="193" t="s">
        <v>4365</v>
      </c>
      <c r="D3402" s="309">
        <v>1</v>
      </c>
      <c r="E3402" s="309"/>
      <c r="F3402" s="393">
        <v>12857.24</v>
      </c>
      <c r="G3402" s="358" t="s">
        <v>141</v>
      </c>
      <c r="H3402" s="359" t="str">
        <f>IFERROR(IF(OR(#REF!,#REF!,#REF!),H$3*$F3402,""),"n/a")</f>
        <v>n/a</v>
      </c>
      <c r="I3402" s="359" t="str">
        <f>IFERROR(IF(OR(#REF!,#REF!,#REF!),I$3*$F3402,""),"n/a")</f>
        <v>n/a</v>
      </c>
      <c r="J3402" s="359" t="str">
        <f>IFERROR(IF(OR(#REF!,#REF!,#REF!),J$3*$F3402,""),"n/a")</f>
        <v>n/a</v>
      </c>
      <c r="K3402" s="359" t="str">
        <f>IFERROR(IF(OR(#REF!,#REF!,#REF!),K$3*$F3402,""),"n/a")</f>
        <v>n/a</v>
      </c>
    </row>
    <row r="3403" spans="1:11" customFormat="1" ht="15.5" x14ac:dyDescent="0.35">
      <c r="A3403" s="373" t="s">
        <v>4366</v>
      </c>
      <c r="B3403" s="574" t="s">
        <v>4367</v>
      </c>
      <c r="C3403" s="193" t="s">
        <v>4368</v>
      </c>
      <c r="D3403" s="309">
        <v>4</v>
      </c>
      <c r="E3403" s="309"/>
      <c r="F3403" s="393">
        <v>9.4499999999999993</v>
      </c>
      <c r="G3403" s="358" t="s">
        <v>141</v>
      </c>
      <c r="H3403" s="359" t="str">
        <f>IFERROR(IF(OR(#REF!,#REF!,#REF!),H$3*$F3403,""),"n/a")</f>
        <v>n/a</v>
      </c>
      <c r="I3403" s="359" t="str">
        <f>IFERROR(IF(OR(#REF!,#REF!,#REF!),I$3*$F3403,""),"n/a")</f>
        <v>n/a</v>
      </c>
      <c r="J3403" s="359" t="str">
        <f>IFERROR(IF(OR(#REF!,#REF!,#REF!),J$3*$F3403,""),"n/a")</f>
        <v>n/a</v>
      </c>
      <c r="K3403" s="359" t="str">
        <f>IFERROR(IF(OR(#REF!,#REF!,#REF!),K$3*$F3403,""),"n/a")</f>
        <v>n/a</v>
      </c>
    </row>
    <row r="3404" spans="1:11" customFormat="1" ht="15.5" x14ac:dyDescent="0.35">
      <c r="A3404" s="373" t="s">
        <v>8284</v>
      </c>
      <c r="B3404" s="574" t="s">
        <v>8285</v>
      </c>
      <c r="C3404" s="193" t="s">
        <v>7511</v>
      </c>
      <c r="D3404" s="309">
        <v>1</v>
      </c>
      <c r="E3404" s="309"/>
      <c r="F3404" s="393">
        <v>548.07000000000005</v>
      </c>
      <c r="G3404" s="358" t="s">
        <v>141</v>
      </c>
      <c r="H3404" s="359" t="str">
        <f>IFERROR(IF(OR(#REF!,#REF!,#REF!),H$3*$F3404,""),"n/a")</f>
        <v>n/a</v>
      </c>
      <c r="I3404" s="359" t="str">
        <f>IFERROR(IF(OR(#REF!,#REF!,#REF!),I$3*$F3404,""),"n/a")</f>
        <v>n/a</v>
      </c>
      <c r="J3404" s="359" t="str">
        <f>IFERROR(IF(OR(#REF!,#REF!,#REF!),J$3*$F3404,""),"n/a")</f>
        <v>n/a</v>
      </c>
      <c r="K3404" s="359" t="str">
        <f>IFERROR(IF(OR(#REF!,#REF!,#REF!),K$3*$F3404,""),"n/a")</f>
        <v>n/a</v>
      </c>
    </row>
    <row r="3405" spans="1:11" customFormat="1" ht="15.5" x14ac:dyDescent="0.35">
      <c r="A3405" s="373" t="s">
        <v>8286</v>
      </c>
      <c r="B3405" s="574" t="s">
        <v>7076</v>
      </c>
      <c r="C3405" s="193" t="s">
        <v>7075</v>
      </c>
      <c r="D3405" s="309">
        <v>1</v>
      </c>
      <c r="E3405" s="309"/>
      <c r="F3405" s="393">
        <v>0.96</v>
      </c>
      <c r="G3405" s="358" t="s">
        <v>141</v>
      </c>
      <c r="H3405" s="359" t="str">
        <f>IFERROR(IF(OR(#REF!,#REF!,#REF!),H$3*$F3405,""),"n/a")</f>
        <v>n/a</v>
      </c>
      <c r="I3405" s="359" t="str">
        <f>IFERROR(IF(OR(#REF!,#REF!,#REF!),I$3*$F3405,""),"n/a")</f>
        <v>n/a</v>
      </c>
      <c r="J3405" s="359" t="str">
        <f>IFERROR(IF(OR(#REF!,#REF!,#REF!),J$3*$F3405,""),"n/a")</f>
        <v>n/a</v>
      </c>
      <c r="K3405" s="359" t="str">
        <f>IFERROR(IF(OR(#REF!,#REF!,#REF!),K$3*$F3405,""),"n/a")</f>
        <v>n/a</v>
      </c>
    </row>
    <row r="3406" spans="1:11" customFormat="1" ht="31" x14ac:dyDescent="0.35">
      <c r="A3406" s="373" t="s">
        <v>4372</v>
      </c>
      <c r="B3406" s="574" t="s">
        <v>8287</v>
      </c>
      <c r="C3406" s="193" t="s">
        <v>7068</v>
      </c>
      <c r="D3406" s="309">
        <v>23</v>
      </c>
      <c r="E3406" s="309"/>
      <c r="F3406" s="393">
        <v>601.33000000000004</v>
      </c>
      <c r="G3406" s="358" t="s">
        <v>141</v>
      </c>
      <c r="H3406" s="359" t="str">
        <f>IFERROR(IF(OR(#REF!,#REF!,#REF!),H$3*$F3406,""),"n/a")</f>
        <v>n/a</v>
      </c>
      <c r="I3406" s="359" t="str">
        <f>IFERROR(IF(OR(#REF!,#REF!,#REF!),I$3*$F3406,""),"n/a")</f>
        <v>n/a</v>
      </c>
      <c r="J3406" s="359" t="str">
        <f>IFERROR(IF(OR(#REF!,#REF!,#REF!),J$3*$F3406,""),"n/a")</f>
        <v>n/a</v>
      </c>
      <c r="K3406" s="359" t="str">
        <f>IFERROR(IF(OR(#REF!,#REF!,#REF!),K$3*$F3406,""),"n/a")</f>
        <v>n/a</v>
      </c>
    </row>
    <row r="3407" spans="1:11" customFormat="1" ht="15.5" x14ac:dyDescent="0.35">
      <c r="A3407" s="373" t="s">
        <v>9830</v>
      </c>
      <c r="B3407" s="574" t="s">
        <v>472</v>
      </c>
      <c r="C3407" s="193" t="s">
        <v>160</v>
      </c>
      <c r="D3407" s="309">
        <v>1</v>
      </c>
      <c r="E3407" s="309"/>
      <c r="F3407" s="393">
        <v>0</v>
      </c>
      <c r="G3407" s="358" t="s">
        <v>141</v>
      </c>
      <c r="H3407" s="359" t="str">
        <f>IFERROR(IF(OR(#REF!,#REF!,#REF!),H$3*$F3407,""),"n/a")</f>
        <v>n/a</v>
      </c>
      <c r="I3407" s="359" t="str">
        <f>IFERROR(IF(OR(#REF!,#REF!,#REF!),I$3*$F3407,""),"n/a")</f>
        <v>n/a</v>
      </c>
      <c r="J3407" s="359" t="str">
        <f>IFERROR(IF(OR(#REF!,#REF!,#REF!),J$3*$F3407,""),"n/a")</f>
        <v>n/a</v>
      </c>
      <c r="K3407" s="359" t="str">
        <f>IFERROR(IF(OR(#REF!,#REF!,#REF!),K$3*$F3407,""),"n/a")</f>
        <v>n/a</v>
      </c>
    </row>
    <row r="3408" spans="1:11" customFormat="1" ht="15.5" x14ac:dyDescent="0.35">
      <c r="A3408" s="373" t="s">
        <v>4374</v>
      </c>
      <c r="B3408" s="574" t="s">
        <v>4375</v>
      </c>
      <c r="C3408" s="193" t="s">
        <v>4376</v>
      </c>
      <c r="D3408" s="309">
        <v>1</v>
      </c>
      <c r="E3408" s="309"/>
      <c r="F3408" s="393">
        <v>0</v>
      </c>
      <c r="G3408" s="358" t="s">
        <v>141</v>
      </c>
      <c r="H3408" s="359" t="str">
        <f>IFERROR(IF(OR(#REF!,#REF!,#REF!),H$3*$F3408,""),"n/a")</f>
        <v>n/a</v>
      </c>
      <c r="I3408" s="359" t="str">
        <f>IFERROR(IF(OR(#REF!,#REF!,#REF!),I$3*$F3408,""),"n/a")</f>
        <v>n/a</v>
      </c>
      <c r="J3408" s="359" t="str">
        <f>IFERROR(IF(OR(#REF!,#REF!,#REF!),J$3*$F3408,""),"n/a")</f>
        <v>n/a</v>
      </c>
      <c r="K3408" s="359" t="str">
        <f>IFERROR(IF(OR(#REF!,#REF!,#REF!),K$3*$F3408,""),"n/a")</f>
        <v>n/a</v>
      </c>
    </row>
    <row r="3409" spans="1:11" customFormat="1" ht="15.5" x14ac:dyDescent="0.35">
      <c r="A3409" s="373" t="s">
        <v>4377</v>
      </c>
      <c r="B3409" s="574" t="s">
        <v>4378</v>
      </c>
      <c r="C3409" s="193" t="s">
        <v>4379</v>
      </c>
      <c r="D3409" s="309">
        <v>1</v>
      </c>
      <c r="E3409" s="309"/>
      <c r="F3409" s="393">
        <v>0</v>
      </c>
      <c r="G3409" s="358" t="s">
        <v>141</v>
      </c>
      <c r="H3409" s="359" t="str">
        <f>IFERROR(IF(OR(#REF!,#REF!,#REF!),H$3*$F3409,""),"n/a")</f>
        <v>n/a</v>
      </c>
      <c r="I3409" s="359" t="str">
        <f>IFERROR(IF(OR(#REF!,#REF!,#REF!),I$3*$F3409,""),"n/a")</f>
        <v>n/a</v>
      </c>
      <c r="J3409" s="359" t="str">
        <f>IFERROR(IF(OR(#REF!,#REF!,#REF!),J$3*$F3409,""),"n/a")</f>
        <v>n/a</v>
      </c>
      <c r="K3409" s="359" t="str">
        <f>IFERROR(IF(OR(#REF!,#REF!,#REF!),K$3*$F3409,""),"n/a")</f>
        <v>n/a</v>
      </c>
    </row>
    <row r="3410" spans="1:11" customFormat="1" ht="16" thickBot="1" x14ac:dyDescent="0.4">
      <c r="A3410" s="594" t="s">
        <v>4380</v>
      </c>
      <c r="B3410" s="565" t="s">
        <v>4381</v>
      </c>
      <c r="C3410" s="391" t="s">
        <v>4382</v>
      </c>
      <c r="D3410" s="563">
        <v>1</v>
      </c>
      <c r="E3410" s="563"/>
      <c r="F3410" s="564">
        <v>0</v>
      </c>
      <c r="G3410" s="358" t="s">
        <v>141</v>
      </c>
      <c r="H3410" s="359" t="str">
        <f>IFERROR(IF(OR(#REF!,#REF!,#REF!),H$3*$F3410,""),"n/a")</f>
        <v>n/a</v>
      </c>
      <c r="I3410" s="359" t="str">
        <f>IFERROR(IF(OR(#REF!,#REF!,#REF!),I$3*$F3410,""),"n/a")</f>
        <v>n/a</v>
      </c>
      <c r="J3410" s="359" t="str">
        <f>IFERROR(IF(OR(#REF!,#REF!,#REF!),J$3*$F3410,""),"n/a")</f>
        <v>n/a</v>
      </c>
      <c r="K3410" s="359" t="str">
        <f>IFERROR(IF(OR(#REF!,#REF!,#REF!),K$3*$F3410,""),"n/a")</f>
        <v>n/a</v>
      </c>
    </row>
    <row r="3411" spans="1:11" customFormat="1" ht="15.5" x14ac:dyDescent="0.35">
      <c r="A3411" s="72"/>
      <c r="B3411" s="3" t="s">
        <v>141</v>
      </c>
      <c r="C3411" s="110" t="s">
        <v>141</v>
      </c>
      <c r="D3411" s="20"/>
      <c r="E3411" s="53"/>
      <c r="F3411" s="273" t="s">
        <v>141</v>
      </c>
      <c r="G3411" s="358" t="s">
        <v>141</v>
      </c>
      <c r="H3411" s="359" t="str">
        <f>IFERROR(IF(OR(#REF!,#REF!,#REF!),H$3*$F3411,""),"n/a")</f>
        <v>n/a</v>
      </c>
      <c r="I3411" s="359" t="str">
        <f>IFERROR(IF(OR(#REF!,#REF!,#REF!),I$3*$F3411,""),"n/a")</f>
        <v>n/a</v>
      </c>
      <c r="J3411" s="359" t="str">
        <f>IFERROR(IF(OR(#REF!,#REF!,#REF!),J$3*$F3411,""),"n/a")</f>
        <v>n/a</v>
      </c>
      <c r="K3411" s="359" t="str">
        <f>IFERROR(IF(OR(#REF!,#REF!,#REF!),K$3*$F3411,""),"n/a")</f>
        <v>n/a</v>
      </c>
    </row>
    <row r="3412" spans="1:11" customFormat="1" ht="16" thickBot="1" x14ac:dyDescent="0.4">
      <c r="A3412" s="192"/>
      <c r="B3412" s="221" t="s">
        <v>141</v>
      </c>
      <c r="C3412" s="247" t="s">
        <v>141</v>
      </c>
      <c r="D3412" s="222"/>
      <c r="E3412" s="242"/>
      <c r="F3412" s="274" t="s">
        <v>141</v>
      </c>
      <c r="G3412" s="358" t="s">
        <v>141</v>
      </c>
      <c r="H3412" s="359" t="str">
        <f>IFERROR(IF(OR(#REF!,#REF!,#REF!),H$3*$F3412,""),"n/a")</f>
        <v>n/a</v>
      </c>
      <c r="I3412" s="359" t="str">
        <f>IFERROR(IF(OR(#REF!,#REF!,#REF!),I$3*$F3412,""),"n/a")</f>
        <v>n/a</v>
      </c>
      <c r="J3412" s="359" t="str">
        <f>IFERROR(IF(OR(#REF!,#REF!,#REF!),J$3*$F3412,""),"n/a")</f>
        <v>n/a</v>
      </c>
      <c r="K3412" s="359" t="str">
        <f>IFERROR(IF(OR(#REF!,#REF!,#REF!),K$3*$F3412,""),"n/a")</f>
        <v>n/a</v>
      </c>
    </row>
    <row r="3413" spans="1:11" customFormat="1" ht="15.5" x14ac:dyDescent="0.35">
      <c r="A3413" s="82" t="s">
        <v>4396</v>
      </c>
      <c r="B3413" s="16" t="s">
        <v>4397</v>
      </c>
      <c r="C3413" s="108" t="str">
        <f>LEFT(A3413,FIND(" ",SUBSTITUTE(A3413," ","",1)))</f>
        <v>Cat5 Conf14</v>
      </c>
      <c r="D3413" s="18"/>
      <c r="E3413" s="18"/>
      <c r="F3413" s="276" t="s">
        <v>141</v>
      </c>
      <c r="G3413" s="358" t="s">
        <v>141</v>
      </c>
      <c r="H3413" s="359" t="str">
        <f>IFERROR(IF(OR(#REF!,#REF!,#REF!),H$3*$F3413,""),"n/a")</f>
        <v>n/a</v>
      </c>
      <c r="I3413" s="359" t="str">
        <f>IFERROR(IF(OR(#REF!,#REF!,#REF!),I$3*$F3413,""),"n/a")</f>
        <v>n/a</v>
      </c>
      <c r="J3413" s="359" t="str">
        <f>IFERROR(IF(OR(#REF!,#REF!,#REF!),J$3*$F3413,""),"n/a")</f>
        <v>n/a</v>
      </c>
      <c r="K3413" s="359" t="str">
        <f>IFERROR(IF(OR(#REF!,#REF!,#REF!),K$3*$F3413,""),"n/a")</f>
        <v>n/a</v>
      </c>
    </row>
    <row r="3414" spans="1:11" customFormat="1" ht="15.5" x14ac:dyDescent="0.35">
      <c r="A3414" s="373" t="s">
        <v>4399</v>
      </c>
      <c r="B3414" s="574" t="s">
        <v>4400</v>
      </c>
      <c r="C3414" s="193" t="s">
        <v>4398</v>
      </c>
      <c r="D3414" s="309">
        <v>4</v>
      </c>
      <c r="E3414" s="309"/>
      <c r="F3414" s="393">
        <v>8227.77</v>
      </c>
      <c r="G3414" s="358" t="s">
        <v>141</v>
      </c>
      <c r="H3414" s="359" t="str">
        <f>IFERROR(IF(OR(#REF!,#REF!,#REF!),H$3*$F3414,""),"n/a")</f>
        <v>n/a</v>
      </c>
      <c r="I3414" s="359" t="str">
        <f>IFERROR(IF(OR(#REF!,#REF!,#REF!),I$3*$F3414,""),"n/a")</f>
        <v>n/a</v>
      </c>
      <c r="J3414" s="359" t="str">
        <f>IFERROR(IF(OR(#REF!,#REF!,#REF!),J$3*$F3414,""),"n/a")</f>
        <v>n/a</v>
      </c>
      <c r="K3414" s="359" t="str">
        <f>IFERROR(IF(OR(#REF!,#REF!,#REF!),K$3*$F3414,""),"n/a")</f>
        <v>n/a</v>
      </c>
    </row>
    <row r="3415" spans="1:11" customFormat="1" ht="15.5" x14ac:dyDescent="0.35">
      <c r="A3415" s="373" t="s">
        <v>9914</v>
      </c>
      <c r="B3415" s="574" t="s">
        <v>6944</v>
      </c>
      <c r="C3415" s="193" t="s">
        <v>7724</v>
      </c>
      <c r="D3415" s="309">
        <v>4</v>
      </c>
      <c r="E3415" s="309"/>
      <c r="F3415" s="393">
        <v>0.55000000000000004</v>
      </c>
      <c r="G3415" s="358" t="s">
        <v>141</v>
      </c>
      <c r="H3415" s="359" t="str">
        <f>IFERROR(IF(OR(#REF!,#REF!,#REF!),H$3*$F3415,""),"n/a")</f>
        <v>n/a</v>
      </c>
      <c r="I3415" s="359" t="str">
        <f>IFERROR(IF(OR(#REF!,#REF!,#REF!),I$3*$F3415,""),"n/a")</f>
        <v>n/a</v>
      </c>
      <c r="J3415" s="359" t="str">
        <f>IFERROR(IF(OR(#REF!,#REF!,#REF!),J$3*$F3415,""),"n/a")</f>
        <v>n/a</v>
      </c>
      <c r="K3415" s="359" t="str">
        <f>IFERROR(IF(OR(#REF!,#REF!,#REF!),K$3*$F3415,""),"n/a")</f>
        <v>n/a</v>
      </c>
    </row>
    <row r="3416" spans="1:11" customFormat="1" ht="15.5" x14ac:dyDescent="0.35">
      <c r="A3416" s="373" t="s">
        <v>9908</v>
      </c>
      <c r="B3416" s="574" t="s">
        <v>9909</v>
      </c>
      <c r="C3416" s="193" t="s">
        <v>6942</v>
      </c>
      <c r="D3416" s="310">
        <v>4</v>
      </c>
      <c r="E3416" s="311"/>
      <c r="F3416" s="271">
        <v>0.52</v>
      </c>
      <c r="G3416" s="357" t="s">
        <v>7012</v>
      </c>
      <c r="H3416" s="571">
        <f t="shared" ref="H3416:K3416" si="31">IF(ISNUMBER($F3416),H$3*$F3416,"")</f>
        <v>0.13982084411935822</v>
      </c>
      <c r="I3416" s="571">
        <f t="shared" si="31"/>
        <v>7.1947713946859962E-2</v>
      </c>
      <c r="J3416" s="571" t="e">
        <f t="shared" si="31"/>
        <v>#N/A</v>
      </c>
      <c r="K3416" s="571" t="e">
        <f t="shared" si="31"/>
        <v>#N/A</v>
      </c>
    </row>
    <row r="3417" spans="1:11" s="368" customFormat="1" ht="15.5" x14ac:dyDescent="0.35">
      <c r="A3417" s="373" t="s">
        <v>4401</v>
      </c>
      <c r="B3417" s="574" t="s">
        <v>4402</v>
      </c>
      <c r="C3417" s="193" t="s">
        <v>4403</v>
      </c>
      <c r="D3417" s="309">
        <v>144</v>
      </c>
      <c r="E3417" s="309"/>
      <c r="F3417" s="393">
        <v>184.5</v>
      </c>
      <c r="G3417" s="358" t="s">
        <v>141</v>
      </c>
      <c r="H3417" s="359" t="str">
        <f>IFERROR(IF(OR(#REF!,#REF!,#REF!),H$3*$F3417,""),"n/a")</f>
        <v>n/a</v>
      </c>
      <c r="I3417" s="359" t="str">
        <f>IFERROR(IF(OR(#REF!,#REF!,#REF!),I$3*$F3417,""),"n/a")</f>
        <v>n/a</v>
      </c>
      <c r="J3417" s="359" t="str">
        <f>IFERROR(IF(OR(#REF!,#REF!,#REF!),J$3*$F3417,""),"n/a")</f>
        <v>n/a</v>
      </c>
      <c r="K3417" s="359" t="str">
        <f>IFERROR(IF(OR(#REF!,#REF!,#REF!),K$3*$F3417,""),"n/a")</f>
        <v>n/a</v>
      </c>
    </row>
    <row r="3418" spans="1:11" customFormat="1" ht="15.5" x14ac:dyDescent="0.35">
      <c r="A3418" s="373" t="s">
        <v>4404</v>
      </c>
      <c r="B3418" s="574" t="s">
        <v>4405</v>
      </c>
      <c r="C3418" s="193" t="s">
        <v>4406</v>
      </c>
      <c r="D3418" s="309">
        <v>1</v>
      </c>
      <c r="E3418" s="309"/>
      <c r="F3418" s="393">
        <v>4600.68</v>
      </c>
      <c r="G3418" s="358" t="s">
        <v>141</v>
      </c>
      <c r="H3418" s="359" t="str">
        <f>IFERROR(IF(OR(#REF!,#REF!,#REF!),H$3*$F3418,""),"n/a")</f>
        <v>n/a</v>
      </c>
      <c r="I3418" s="359" t="str">
        <f>IFERROR(IF(OR(#REF!,#REF!,#REF!),I$3*$F3418,""),"n/a")</f>
        <v>n/a</v>
      </c>
      <c r="J3418" s="359" t="str">
        <f>IFERROR(IF(OR(#REF!,#REF!,#REF!),J$3*$F3418,""),"n/a")</f>
        <v>n/a</v>
      </c>
      <c r="K3418" s="359" t="str">
        <f>IFERROR(IF(OR(#REF!,#REF!,#REF!),K$3*$F3418,""),"n/a")</f>
        <v>n/a</v>
      </c>
    </row>
    <row r="3419" spans="1:11" customFormat="1" ht="15.5" x14ac:dyDescent="0.35">
      <c r="A3419" s="373" t="s">
        <v>4407</v>
      </c>
      <c r="B3419" s="574" t="s">
        <v>295</v>
      </c>
      <c r="C3419" s="193" t="s">
        <v>297</v>
      </c>
      <c r="D3419" s="309">
        <v>2</v>
      </c>
      <c r="E3419" s="309"/>
      <c r="F3419" s="393">
        <v>124.65</v>
      </c>
      <c r="G3419" s="358" t="s">
        <v>141</v>
      </c>
      <c r="H3419" s="359" t="str">
        <f>IFERROR(IF(OR(#REF!,#REF!,#REF!),H$3*$F3419,""),"n/a")</f>
        <v>n/a</v>
      </c>
      <c r="I3419" s="359" t="str">
        <f>IFERROR(IF(OR(#REF!,#REF!,#REF!),I$3*$F3419,""),"n/a")</f>
        <v>n/a</v>
      </c>
      <c r="J3419" s="359" t="str">
        <f>IFERROR(IF(OR(#REF!,#REF!,#REF!),J$3*$F3419,""),"n/a")</f>
        <v>n/a</v>
      </c>
      <c r="K3419" s="359" t="str">
        <f>IFERROR(IF(OR(#REF!,#REF!,#REF!),K$3*$F3419,""),"n/a")</f>
        <v>n/a</v>
      </c>
    </row>
    <row r="3420" spans="1:11" customFormat="1" ht="15.5" x14ac:dyDescent="0.35">
      <c r="A3420" s="373" t="s">
        <v>4408</v>
      </c>
      <c r="B3420" s="574" t="s">
        <v>4409</v>
      </c>
      <c r="C3420" s="193" t="s">
        <v>4410</v>
      </c>
      <c r="D3420" s="309">
        <v>2</v>
      </c>
      <c r="E3420" s="309"/>
      <c r="F3420" s="393">
        <v>156</v>
      </c>
      <c r="G3420" s="358" t="s">
        <v>141</v>
      </c>
      <c r="H3420" s="359" t="str">
        <f>IFERROR(IF(OR(#REF!,#REF!,#REF!),H$3*$F3420,""),"n/a")</f>
        <v>n/a</v>
      </c>
      <c r="I3420" s="359" t="str">
        <f>IFERROR(IF(OR(#REF!,#REF!,#REF!),I$3*$F3420,""),"n/a")</f>
        <v>n/a</v>
      </c>
      <c r="J3420" s="359" t="str">
        <f>IFERROR(IF(OR(#REF!,#REF!,#REF!),J$3*$F3420,""),"n/a")</f>
        <v>n/a</v>
      </c>
      <c r="K3420" s="359" t="str">
        <f>IFERROR(IF(OR(#REF!,#REF!,#REF!),K$3*$F3420,""),"n/a")</f>
        <v>n/a</v>
      </c>
    </row>
    <row r="3421" spans="1:11" customFormat="1" ht="15.5" x14ac:dyDescent="0.35">
      <c r="A3421" s="373" t="s">
        <v>4389</v>
      </c>
      <c r="B3421" s="574" t="s">
        <v>4411</v>
      </c>
      <c r="C3421" s="193" t="s">
        <v>4412</v>
      </c>
      <c r="D3421" s="309">
        <v>1</v>
      </c>
      <c r="E3421" s="309"/>
      <c r="F3421" s="393">
        <v>0</v>
      </c>
      <c r="G3421" s="358" t="s">
        <v>141</v>
      </c>
      <c r="H3421" s="359" t="str">
        <f>IFERROR(IF(OR(#REF!,#REF!,#REF!),H$3*$F3421,""),"n/a")</f>
        <v>n/a</v>
      </c>
      <c r="I3421" s="359" t="str">
        <f>IFERROR(IF(OR(#REF!,#REF!,#REF!),I$3*$F3421,""),"n/a")</f>
        <v>n/a</v>
      </c>
      <c r="J3421" s="359" t="str">
        <f>IFERROR(IF(OR(#REF!,#REF!,#REF!),J$3*$F3421,""),"n/a")</f>
        <v>n/a</v>
      </c>
      <c r="K3421" s="359" t="str">
        <f>IFERROR(IF(OR(#REF!,#REF!,#REF!),K$3*$F3421,""),"n/a")</f>
        <v>n/a</v>
      </c>
    </row>
    <row r="3422" spans="1:11" customFormat="1" ht="15.5" x14ac:dyDescent="0.35">
      <c r="A3422" s="373" t="s">
        <v>4413</v>
      </c>
      <c r="B3422" s="574" t="s">
        <v>4414</v>
      </c>
      <c r="C3422" s="193" t="s">
        <v>4415</v>
      </c>
      <c r="D3422" s="309">
        <v>4</v>
      </c>
      <c r="E3422" s="309"/>
      <c r="F3422" s="393">
        <v>150.22999999999999</v>
      </c>
      <c r="G3422" s="358" t="s">
        <v>141</v>
      </c>
      <c r="H3422" s="359" t="str">
        <f>IFERROR(IF(OR(#REF!,#REF!,#REF!),H$3*$F3422,""),"n/a")</f>
        <v>n/a</v>
      </c>
      <c r="I3422" s="359" t="str">
        <f>IFERROR(IF(OR(#REF!,#REF!,#REF!),I$3*$F3422,""),"n/a")</f>
        <v>n/a</v>
      </c>
      <c r="J3422" s="359" t="str">
        <f>IFERROR(IF(OR(#REF!,#REF!,#REF!),J$3*$F3422,""),"n/a")</f>
        <v>n/a</v>
      </c>
      <c r="K3422" s="359" t="str">
        <f>IFERROR(IF(OR(#REF!,#REF!,#REF!),K$3*$F3422,""),"n/a")</f>
        <v>n/a</v>
      </c>
    </row>
    <row r="3423" spans="1:11" customFormat="1" ht="15.5" x14ac:dyDescent="0.35">
      <c r="A3423" s="373" t="s">
        <v>4320</v>
      </c>
      <c r="B3423" s="574" t="s">
        <v>795</v>
      </c>
      <c r="C3423" s="193" t="s">
        <v>796</v>
      </c>
      <c r="D3423" s="309">
        <v>1</v>
      </c>
      <c r="E3423" s="309"/>
      <c r="F3423" s="393">
        <v>0</v>
      </c>
      <c r="G3423" s="358" t="s">
        <v>141</v>
      </c>
      <c r="H3423" s="359" t="str">
        <f>IFERROR(IF(OR(#REF!,#REF!,#REF!),H$3*$F3423,""),"n/a")</f>
        <v>n/a</v>
      </c>
      <c r="I3423" s="359" t="str">
        <f>IFERROR(IF(OR(#REF!,#REF!,#REF!),I$3*$F3423,""),"n/a")</f>
        <v>n/a</v>
      </c>
      <c r="J3423" s="359" t="str">
        <f>IFERROR(IF(OR(#REF!,#REF!,#REF!),J$3*$F3423,""),"n/a")</f>
        <v>n/a</v>
      </c>
      <c r="K3423" s="359" t="str">
        <f>IFERROR(IF(OR(#REF!,#REF!,#REF!),K$3*$F3423,""),"n/a")</f>
        <v>n/a</v>
      </c>
    </row>
    <row r="3424" spans="1:11" customFormat="1" ht="16" thickBot="1" x14ac:dyDescent="0.4">
      <c r="A3424" s="594" t="s">
        <v>4321</v>
      </c>
      <c r="B3424" s="565" t="s">
        <v>706</v>
      </c>
      <c r="C3424" s="391" t="s">
        <v>4416</v>
      </c>
      <c r="D3424" s="563">
        <v>4</v>
      </c>
      <c r="E3424" s="563"/>
      <c r="F3424" s="564">
        <v>0</v>
      </c>
      <c r="G3424" s="358" t="s">
        <v>141</v>
      </c>
      <c r="H3424" s="359" t="str">
        <f>IFERROR(IF(OR(#REF!,#REF!,#REF!),H$3*$F3424,""),"n/a")</f>
        <v>n/a</v>
      </c>
      <c r="I3424" s="359" t="str">
        <f>IFERROR(IF(OR(#REF!,#REF!,#REF!),I$3*$F3424,""),"n/a")</f>
        <v>n/a</v>
      </c>
      <c r="J3424" s="359" t="str">
        <f>IFERROR(IF(OR(#REF!,#REF!,#REF!),J$3*$F3424,""),"n/a")</f>
        <v>n/a</v>
      </c>
      <c r="K3424" s="359" t="str">
        <f>IFERROR(IF(OR(#REF!,#REF!,#REF!),K$3*$F3424,""),"n/a")</f>
        <v>n/a</v>
      </c>
    </row>
    <row r="3425" spans="1:11" customFormat="1" ht="16" thickBot="1" x14ac:dyDescent="0.4">
      <c r="A3425" s="133"/>
      <c r="B3425" s="2" t="s">
        <v>141</v>
      </c>
      <c r="C3425" s="111" t="s">
        <v>141</v>
      </c>
      <c r="D3425" s="17"/>
      <c r="E3425" s="41"/>
      <c r="F3425" s="296" t="s">
        <v>141</v>
      </c>
      <c r="G3425" s="358" t="s">
        <v>141</v>
      </c>
      <c r="H3425" s="359" t="str">
        <f>IFERROR(IF(OR(#REF!,#REF!,#REF!),H$3*$F3425,""),"n/a")</f>
        <v>n/a</v>
      </c>
      <c r="I3425" s="359" t="str">
        <f>IFERROR(IF(OR(#REF!,#REF!,#REF!),I$3*$F3425,""),"n/a")</f>
        <v>n/a</v>
      </c>
      <c r="J3425" s="359" t="str">
        <f>IFERROR(IF(OR(#REF!,#REF!,#REF!),J$3*$F3425,""),"n/a")</f>
        <v>n/a</v>
      </c>
      <c r="K3425" s="359" t="str">
        <f>IFERROR(IF(OR(#REF!,#REF!,#REF!),K$3*$F3425,""),"n/a")</f>
        <v>n/a</v>
      </c>
    </row>
    <row r="3426" spans="1:11" customFormat="1" ht="15.5" x14ac:dyDescent="0.35">
      <c r="A3426" s="82" t="s">
        <v>4417</v>
      </c>
      <c r="B3426" s="16" t="s">
        <v>4397</v>
      </c>
      <c r="C3426" s="108" t="str">
        <f>LEFT(A3426,FIND(" ",SUBSTITUTE(A3426," ","",1)))</f>
        <v>Cat5 Conf15</v>
      </c>
      <c r="D3426" s="18"/>
      <c r="E3426" s="18"/>
      <c r="F3426" s="276" t="s">
        <v>141</v>
      </c>
      <c r="G3426" s="358" t="s">
        <v>141</v>
      </c>
      <c r="H3426" s="359" t="str">
        <f>IFERROR(IF(OR(#REF!,#REF!,#REF!),H$3*$F3426,""),"n/a")</f>
        <v>n/a</v>
      </c>
      <c r="I3426" s="359" t="str">
        <f>IFERROR(IF(OR(#REF!,#REF!,#REF!),I$3*$F3426,""),"n/a")</f>
        <v>n/a</v>
      </c>
      <c r="J3426" s="359" t="str">
        <f>IFERROR(IF(OR(#REF!,#REF!,#REF!),J$3*$F3426,""),"n/a")</f>
        <v>n/a</v>
      </c>
      <c r="K3426" s="359" t="str">
        <f>IFERROR(IF(OR(#REF!,#REF!,#REF!),K$3*$F3426,""),"n/a")</f>
        <v>n/a</v>
      </c>
    </row>
    <row r="3427" spans="1:11" customFormat="1" ht="15.5" x14ac:dyDescent="0.35">
      <c r="A3427" s="373" t="s">
        <v>4399</v>
      </c>
      <c r="B3427" s="574" t="s">
        <v>4400</v>
      </c>
      <c r="C3427" s="193" t="s">
        <v>4398</v>
      </c>
      <c r="D3427" s="309">
        <v>1</v>
      </c>
      <c r="E3427" s="309"/>
      <c r="F3427" s="393">
        <v>8227.77</v>
      </c>
      <c r="G3427" s="358" t="s">
        <v>141</v>
      </c>
      <c r="H3427" s="359" t="str">
        <f>IFERROR(IF(OR(#REF!,#REF!,#REF!),H$3*$F3427,""),"n/a")</f>
        <v>n/a</v>
      </c>
      <c r="I3427" s="359" t="str">
        <f>IFERROR(IF(OR(#REF!,#REF!,#REF!),I$3*$F3427,""),"n/a")</f>
        <v>n/a</v>
      </c>
      <c r="J3427" s="359" t="str">
        <f>IFERROR(IF(OR(#REF!,#REF!,#REF!),J$3*$F3427,""),"n/a")</f>
        <v>n/a</v>
      </c>
      <c r="K3427" s="359" t="str">
        <f>IFERROR(IF(OR(#REF!,#REF!,#REF!),K$3*$F3427,""),"n/a")</f>
        <v>n/a</v>
      </c>
    </row>
    <row r="3428" spans="1:11" customFormat="1" ht="15.5" x14ac:dyDescent="0.35">
      <c r="A3428" s="373" t="s">
        <v>9914</v>
      </c>
      <c r="B3428" s="574" t="s">
        <v>6944</v>
      </c>
      <c r="C3428" s="193" t="s">
        <v>7724</v>
      </c>
      <c r="D3428" s="309">
        <v>1</v>
      </c>
      <c r="E3428" s="309"/>
      <c r="F3428" s="393">
        <v>0.55000000000000004</v>
      </c>
      <c r="G3428" s="358" t="s">
        <v>141</v>
      </c>
      <c r="H3428" s="359" t="str">
        <f>IFERROR(IF(OR(#REF!,#REF!,#REF!),H$3*$F3428,""),"n/a")</f>
        <v>n/a</v>
      </c>
      <c r="I3428" s="359" t="str">
        <f>IFERROR(IF(OR(#REF!,#REF!,#REF!),I$3*$F3428,""),"n/a")</f>
        <v>n/a</v>
      </c>
      <c r="J3428" s="359" t="str">
        <f>IFERROR(IF(OR(#REF!,#REF!,#REF!),J$3*$F3428,""),"n/a")</f>
        <v>n/a</v>
      </c>
      <c r="K3428" s="359" t="str">
        <f>IFERROR(IF(OR(#REF!,#REF!,#REF!),K$3*$F3428,""),"n/a")</f>
        <v>n/a</v>
      </c>
    </row>
    <row r="3429" spans="1:11" customFormat="1" ht="15.5" x14ac:dyDescent="0.35">
      <c r="A3429" s="373" t="s">
        <v>9908</v>
      </c>
      <c r="B3429" s="574" t="s">
        <v>9909</v>
      </c>
      <c r="C3429" s="193" t="s">
        <v>6942</v>
      </c>
      <c r="D3429" s="310">
        <v>1</v>
      </c>
      <c r="E3429" s="311"/>
      <c r="F3429" s="271">
        <v>0.52</v>
      </c>
      <c r="G3429" s="357" t="s">
        <v>7012</v>
      </c>
      <c r="H3429" s="571">
        <f t="shared" ref="H3429:K3429" si="32">IF(ISNUMBER($F3429),H$3*$F3429,"")</f>
        <v>0.13982084411935822</v>
      </c>
      <c r="I3429" s="571">
        <f t="shared" si="32"/>
        <v>7.1947713946859962E-2</v>
      </c>
      <c r="J3429" s="571" t="e">
        <f t="shared" si="32"/>
        <v>#N/A</v>
      </c>
      <c r="K3429" s="571" t="e">
        <f t="shared" si="32"/>
        <v>#N/A</v>
      </c>
    </row>
    <row r="3430" spans="1:11" customFormat="1" ht="15.5" x14ac:dyDescent="0.35">
      <c r="A3430" s="373" t="s">
        <v>4401</v>
      </c>
      <c r="B3430" s="574" t="s">
        <v>4402</v>
      </c>
      <c r="C3430" s="193" t="s">
        <v>4403</v>
      </c>
      <c r="D3430" s="309">
        <v>36</v>
      </c>
      <c r="E3430" s="309"/>
      <c r="F3430" s="393">
        <v>184.5</v>
      </c>
      <c r="G3430" s="358" t="s">
        <v>141</v>
      </c>
      <c r="H3430" s="359" t="str">
        <f>IFERROR(IF(OR(#REF!,#REF!,#REF!),H$3*$F3430,""),"n/a")</f>
        <v>n/a</v>
      </c>
      <c r="I3430" s="359" t="str">
        <f>IFERROR(IF(OR(#REF!,#REF!,#REF!),I$3*$F3430,""),"n/a")</f>
        <v>n/a</v>
      </c>
      <c r="J3430" s="359" t="str">
        <f>IFERROR(IF(OR(#REF!,#REF!,#REF!),J$3*$F3430,""),"n/a")</f>
        <v>n/a</v>
      </c>
      <c r="K3430" s="359" t="str">
        <f>IFERROR(IF(OR(#REF!,#REF!,#REF!),K$3*$F3430,""),"n/a")</f>
        <v>n/a</v>
      </c>
    </row>
    <row r="3431" spans="1:11" customFormat="1" ht="15.5" x14ac:dyDescent="0.35">
      <c r="A3431" s="373" t="s">
        <v>4404</v>
      </c>
      <c r="B3431" s="574" t="s">
        <v>4405</v>
      </c>
      <c r="C3431" s="193" t="s">
        <v>4406</v>
      </c>
      <c r="D3431" s="309">
        <v>1</v>
      </c>
      <c r="E3431" s="309"/>
      <c r="F3431" s="393">
        <v>4600.68</v>
      </c>
      <c r="G3431" s="358" t="s">
        <v>141</v>
      </c>
      <c r="H3431" s="359" t="str">
        <f>IFERROR(IF(OR(#REF!,#REF!,#REF!),H$3*$F3431,""),"n/a")</f>
        <v>n/a</v>
      </c>
      <c r="I3431" s="359" t="str">
        <f>IFERROR(IF(OR(#REF!,#REF!,#REF!),I$3*$F3431,""),"n/a")</f>
        <v>n/a</v>
      </c>
      <c r="J3431" s="359" t="str">
        <f>IFERROR(IF(OR(#REF!,#REF!,#REF!),J$3*$F3431,""),"n/a")</f>
        <v>n/a</v>
      </c>
      <c r="K3431" s="359" t="str">
        <f>IFERROR(IF(OR(#REF!,#REF!,#REF!),K$3*$F3431,""),"n/a")</f>
        <v>n/a</v>
      </c>
    </row>
    <row r="3432" spans="1:11" customFormat="1" ht="15.5" x14ac:dyDescent="0.35">
      <c r="A3432" s="373" t="s">
        <v>4389</v>
      </c>
      <c r="B3432" s="574" t="s">
        <v>4411</v>
      </c>
      <c r="C3432" s="193" t="s">
        <v>4412</v>
      </c>
      <c r="D3432" s="309">
        <v>1</v>
      </c>
      <c r="E3432" s="309"/>
      <c r="F3432" s="393">
        <v>0</v>
      </c>
      <c r="G3432" s="358" t="s">
        <v>141</v>
      </c>
      <c r="H3432" s="359" t="str">
        <f>IFERROR(IF(OR(#REF!,#REF!,#REF!),H$3*$F3432,""),"n/a")</f>
        <v>n/a</v>
      </c>
      <c r="I3432" s="359" t="str">
        <f>IFERROR(IF(OR(#REF!,#REF!,#REF!),I$3*$F3432,""),"n/a")</f>
        <v>n/a</v>
      </c>
      <c r="J3432" s="359" t="str">
        <f>IFERROR(IF(OR(#REF!,#REF!,#REF!),J$3*$F3432,""),"n/a")</f>
        <v>n/a</v>
      </c>
      <c r="K3432" s="359" t="str">
        <f>IFERROR(IF(OR(#REF!,#REF!,#REF!),K$3*$F3432,""),"n/a")</f>
        <v>n/a</v>
      </c>
    </row>
    <row r="3433" spans="1:11" customFormat="1" ht="15.5" x14ac:dyDescent="0.35">
      <c r="A3433" s="373" t="s">
        <v>4413</v>
      </c>
      <c r="B3433" s="574" t="s">
        <v>4414</v>
      </c>
      <c r="C3433" s="193" t="s">
        <v>4415</v>
      </c>
      <c r="D3433" s="309">
        <v>1</v>
      </c>
      <c r="E3433" s="309"/>
      <c r="F3433" s="393">
        <v>150.22999999999999</v>
      </c>
      <c r="G3433" s="358" t="s">
        <v>141</v>
      </c>
      <c r="H3433" s="359" t="str">
        <f>IFERROR(IF(OR(#REF!,#REF!,#REF!),H$3*$F3433,""),"n/a")</f>
        <v>n/a</v>
      </c>
      <c r="I3433" s="359" t="str">
        <f>IFERROR(IF(OR(#REF!,#REF!,#REF!),I$3*$F3433,""),"n/a")</f>
        <v>n/a</v>
      </c>
      <c r="J3433" s="359" t="str">
        <f>IFERROR(IF(OR(#REF!,#REF!,#REF!),J$3*$F3433,""),"n/a")</f>
        <v>n/a</v>
      </c>
      <c r="K3433" s="359" t="str">
        <f>IFERROR(IF(OR(#REF!,#REF!,#REF!),K$3*$F3433,""),"n/a")</f>
        <v>n/a</v>
      </c>
    </row>
    <row r="3434" spans="1:11" customFormat="1" ht="15.5" x14ac:dyDescent="0.35">
      <c r="A3434" s="373" t="s">
        <v>4320</v>
      </c>
      <c r="B3434" s="574" t="s">
        <v>795</v>
      </c>
      <c r="C3434" s="193" t="s">
        <v>796</v>
      </c>
      <c r="D3434" s="309">
        <v>1</v>
      </c>
      <c r="E3434" s="309"/>
      <c r="F3434" s="393">
        <v>0</v>
      </c>
      <c r="G3434" s="358" t="s">
        <v>141</v>
      </c>
      <c r="H3434" s="359" t="str">
        <f>IFERROR(IF(OR(#REF!,#REF!,#REF!),H$3*$F3434,""),"n/a")</f>
        <v>n/a</v>
      </c>
      <c r="I3434" s="359" t="str">
        <f>IFERROR(IF(OR(#REF!,#REF!,#REF!),I$3*$F3434,""),"n/a")</f>
        <v>n/a</v>
      </c>
      <c r="J3434" s="359" t="str">
        <f>IFERROR(IF(OR(#REF!,#REF!,#REF!),J$3*$F3434,""),"n/a")</f>
        <v>n/a</v>
      </c>
      <c r="K3434" s="359" t="str">
        <f>IFERROR(IF(OR(#REF!,#REF!,#REF!),K$3*$F3434,""),"n/a")</f>
        <v>n/a</v>
      </c>
    </row>
    <row r="3435" spans="1:11" customFormat="1" ht="16" thickBot="1" x14ac:dyDescent="0.4">
      <c r="A3435" s="594" t="s">
        <v>4321</v>
      </c>
      <c r="B3435" s="565" t="s">
        <v>706</v>
      </c>
      <c r="C3435" s="391" t="s">
        <v>4416</v>
      </c>
      <c r="D3435" s="563">
        <v>1</v>
      </c>
      <c r="E3435" s="563"/>
      <c r="F3435" s="564">
        <v>0</v>
      </c>
      <c r="G3435" s="358" t="s">
        <v>141</v>
      </c>
      <c r="H3435" s="359" t="str">
        <f>IFERROR(IF(OR(#REF!,#REF!,#REF!),H$3*$F3435,""),"n/a")</f>
        <v>n/a</v>
      </c>
      <c r="I3435" s="359" t="str">
        <f>IFERROR(IF(OR(#REF!,#REF!,#REF!),I$3*$F3435,""),"n/a")</f>
        <v>n/a</v>
      </c>
      <c r="J3435" s="359" t="str">
        <f>IFERROR(IF(OR(#REF!,#REF!,#REF!),J$3*$F3435,""),"n/a")</f>
        <v>n/a</v>
      </c>
      <c r="K3435" s="359" t="str">
        <f>IFERROR(IF(OR(#REF!,#REF!,#REF!),K$3*$F3435,""),"n/a")</f>
        <v>n/a</v>
      </c>
    </row>
    <row r="3436" spans="1:11" customFormat="1" ht="16" thickBot="1" x14ac:dyDescent="0.4">
      <c r="A3436" s="8"/>
      <c r="B3436" s="2" t="s">
        <v>141</v>
      </c>
      <c r="C3436" s="111" t="s">
        <v>141</v>
      </c>
      <c r="D3436" s="17"/>
      <c r="E3436" s="41"/>
      <c r="F3436" s="296" t="s">
        <v>141</v>
      </c>
      <c r="G3436" s="358" t="s">
        <v>141</v>
      </c>
      <c r="H3436" s="359" t="str">
        <f>IFERROR(IF(OR(#REF!,#REF!,#REF!),H$3*$F3436,""),"n/a")</f>
        <v>n/a</v>
      </c>
      <c r="I3436" s="359" t="str">
        <f>IFERROR(IF(OR(#REF!,#REF!,#REF!),I$3*$F3436,""),"n/a")</f>
        <v>n/a</v>
      </c>
      <c r="J3436" s="359" t="str">
        <f>IFERROR(IF(OR(#REF!,#REF!,#REF!),J$3*$F3436,""),"n/a")</f>
        <v>n/a</v>
      </c>
      <c r="K3436" s="359" t="str">
        <f>IFERROR(IF(OR(#REF!,#REF!,#REF!),K$3*$F3436,""),"n/a")</f>
        <v>n/a</v>
      </c>
    </row>
    <row r="3437" spans="1:11" customFormat="1" ht="15.5" x14ac:dyDescent="0.35">
      <c r="A3437" s="82" t="s">
        <v>4418</v>
      </c>
      <c r="B3437" s="16" t="s">
        <v>4419</v>
      </c>
      <c r="C3437" s="108" t="str">
        <f>LEFT(A3437,FIND(" ",SUBSTITUTE(A3437," ","",1)))</f>
        <v>Cat5 Conf18</v>
      </c>
      <c r="D3437" s="18"/>
      <c r="E3437" s="18"/>
      <c r="F3437" s="276" t="s">
        <v>141</v>
      </c>
      <c r="G3437" s="358" t="s">
        <v>141</v>
      </c>
      <c r="H3437" s="359" t="str">
        <f>IFERROR(IF(OR(#REF!,#REF!,#REF!),H$3*$F3437,""),"n/a")</f>
        <v>n/a</v>
      </c>
      <c r="I3437" s="359" t="str">
        <f>IFERROR(IF(OR(#REF!,#REF!,#REF!),I$3*$F3437,""),"n/a")</f>
        <v>n/a</v>
      </c>
      <c r="J3437" s="359" t="str">
        <f>IFERROR(IF(OR(#REF!,#REF!,#REF!),J$3*$F3437,""),"n/a")</f>
        <v>n/a</v>
      </c>
      <c r="K3437" s="359" t="str">
        <f>IFERROR(IF(OR(#REF!,#REF!,#REF!),K$3*$F3437,""),"n/a")</f>
        <v>n/a</v>
      </c>
    </row>
    <row r="3438" spans="1:11" s="368" customFormat="1" ht="15.5" x14ac:dyDescent="0.35">
      <c r="A3438" s="373" t="s">
        <v>4421</v>
      </c>
      <c r="B3438" s="574" t="s">
        <v>4422</v>
      </c>
      <c r="C3438" s="193" t="s">
        <v>4420</v>
      </c>
      <c r="D3438" s="309">
        <v>1</v>
      </c>
      <c r="E3438" s="309"/>
      <c r="F3438" s="393">
        <v>10818.89</v>
      </c>
      <c r="G3438" s="358" t="s">
        <v>141</v>
      </c>
      <c r="H3438" s="359" t="str">
        <f>IFERROR(IF(OR(#REF!,#REF!,#REF!),H$3*$F3438,""),"n/a")</f>
        <v>n/a</v>
      </c>
      <c r="I3438" s="359" t="str">
        <f>IFERROR(IF(OR(#REF!,#REF!,#REF!),I$3*$F3438,""),"n/a")</f>
        <v>n/a</v>
      </c>
      <c r="J3438" s="359" t="str">
        <f>IFERROR(IF(OR(#REF!,#REF!,#REF!),J$3*$F3438,""),"n/a")</f>
        <v>n/a</v>
      </c>
      <c r="K3438" s="359" t="str">
        <f>IFERROR(IF(OR(#REF!,#REF!,#REF!),K$3*$F3438,""),"n/a")</f>
        <v>n/a</v>
      </c>
    </row>
    <row r="3439" spans="1:11" customFormat="1" ht="15.5" x14ac:dyDescent="0.35">
      <c r="A3439" s="373" t="s">
        <v>4423</v>
      </c>
      <c r="B3439" s="574" t="s">
        <v>4424</v>
      </c>
      <c r="C3439" s="193" t="s">
        <v>4425</v>
      </c>
      <c r="D3439" s="309">
        <v>2</v>
      </c>
      <c r="E3439" s="309"/>
      <c r="F3439" s="393">
        <v>3097.75</v>
      </c>
      <c r="G3439" s="358" t="s">
        <v>141</v>
      </c>
      <c r="H3439" s="359" t="str">
        <f>IFERROR(IF(OR(#REF!,#REF!,#REF!),H$3*$F3439,""),"n/a")</f>
        <v>n/a</v>
      </c>
      <c r="I3439" s="359" t="str">
        <f>IFERROR(IF(OR(#REF!,#REF!,#REF!),I$3*$F3439,""),"n/a")</f>
        <v>n/a</v>
      </c>
      <c r="J3439" s="359" t="str">
        <f>IFERROR(IF(OR(#REF!,#REF!,#REF!),J$3*$F3439,""),"n/a")</f>
        <v>n/a</v>
      </c>
      <c r="K3439" s="359" t="str">
        <f>IFERROR(IF(OR(#REF!,#REF!,#REF!),K$3*$F3439,""),"n/a")</f>
        <v>n/a</v>
      </c>
    </row>
    <row r="3440" spans="1:11" customFormat="1" ht="15.5" x14ac:dyDescent="0.35">
      <c r="A3440" s="373" t="s">
        <v>771</v>
      </c>
      <c r="B3440" s="574" t="s">
        <v>4359</v>
      </c>
      <c r="C3440" s="193" t="s">
        <v>4360</v>
      </c>
      <c r="D3440" s="309">
        <v>1</v>
      </c>
      <c r="E3440" s="309"/>
      <c r="F3440" s="393">
        <v>0.01</v>
      </c>
      <c r="G3440" s="358" t="s">
        <v>141</v>
      </c>
      <c r="H3440" s="359" t="str">
        <f>IFERROR(IF(OR(#REF!,#REF!,#REF!),H$3*$F3440,""),"n/a")</f>
        <v>n/a</v>
      </c>
      <c r="I3440" s="359" t="str">
        <f>IFERROR(IF(OR(#REF!,#REF!,#REF!),I$3*$F3440,""),"n/a")</f>
        <v>n/a</v>
      </c>
      <c r="J3440" s="359" t="str">
        <f>IFERROR(IF(OR(#REF!,#REF!,#REF!),J$3*$F3440,""),"n/a")</f>
        <v>n/a</v>
      </c>
      <c r="K3440" s="359" t="str">
        <f>IFERROR(IF(OR(#REF!,#REF!,#REF!),K$3*$F3440,""),"n/a")</f>
        <v>n/a</v>
      </c>
    </row>
    <row r="3441" spans="1:11" customFormat="1" ht="15.5" x14ac:dyDescent="0.35">
      <c r="A3441" s="373" t="s">
        <v>4426</v>
      </c>
      <c r="B3441" s="574" t="s">
        <v>4427</v>
      </c>
      <c r="C3441" s="193" t="s">
        <v>4428</v>
      </c>
      <c r="D3441" s="309">
        <v>1</v>
      </c>
      <c r="E3441" s="309"/>
      <c r="F3441" s="393">
        <v>7237.68</v>
      </c>
      <c r="G3441" s="358" t="s">
        <v>141</v>
      </c>
      <c r="H3441" s="359" t="str">
        <f>IFERROR(IF(OR(#REF!,#REF!,#REF!),H$3*$F3441,""),"n/a")</f>
        <v>n/a</v>
      </c>
      <c r="I3441" s="359" t="str">
        <f>IFERROR(IF(OR(#REF!,#REF!,#REF!),I$3*$F3441,""),"n/a")</f>
        <v>n/a</v>
      </c>
      <c r="J3441" s="359" t="str">
        <f>IFERROR(IF(OR(#REF!,#REF!,#REF!),J$3*$F3441,""),"n/a")</f>
        <v>n/a</v>
      </c>
      <c r="K3441" s="359" t="str">
        <f>IFERROR(IF(OR(#REF!,#REF!,#REF!),K$3*$F3441,""),"n/a")</f>
        <v>n/a</v>
      </c>
    </row>
    <row r="3442" spans="1:11" customFormat="1" ht="15.5" x14ac:dyDescent="0.35">
      <c r="A3442" s="373" t="s">
        <v>771</v>
      </c>
      <c r="B3442" s="574" t="s">
        <v>4429</v>
      </c>
      <c r="C3442" s="193" t="s">
        <v>4362</v>
      </c>
      <c r="D3442" s="309">
        <v>1</v>
      </c>
      <c r="E3442" s="309"/>
      <c r="F3442" s="393">
        <v>0.01</v>
      </c>
      <c r="G3442" s="358" t="s">
        <v>141</v>
      </c>
      <c r="H3442" s="359" t="str">
        <f>IFERROR(IF(OR(#REF!,#REF!,#REF!),H$3*$F3442,""),"n/a")</f>
        <v>n/a</v>
      </c>
      <c r="I3442" s="359" t="str">
        <f>IFERROR(IF(OR(#REF!,#REF!,#REF!),I$3*$F3442,""),"n/a")</f>
        <v>n/a</v>
      </c>
      <c r="J3442" s="359" t="str">
        <f>IFERROR(IF(OR(#REF!,#REF!,#REF!),J$3*$F3442,""),"n/a")</f>
        <v>n/a</v>
      </c>
      <c r="K3442" s="359" t="str">
        <f>IFERROR(IF(OR(#REF!,#REF!,#REF!),K$3*$F3442,""),"n/a")</f>
        <v>n/a</v>
      </c>
    </row>
    <row r="3443" spans="1:11" customFormat="1" ht="31" x14ac:dyDescent="0.35">
      <c r="A3443" s="373" t="s">
        <v>8288</v>
      </c>
      <c r="B3443" s="574" t="s">
        <v>8289</v>
      </c>
      <c r="C3443" s="646" t="s">
        <v>7145</v>
      </c>
      <c r="D3443" s="309">
        <v>1</v>
      </c>
      <c r="E3443" s="309"/>
      <c r="F3443" s="393">
        <v>1214.77</v>
      </c>
      <c r="G3443" s="358" t="s">
        <v>141</v>
      </c>
      <c r="H3443" s="359" t="str">
        <f>IFERROR(IF(OR(#REF!,#REF!,#REF!),H$3*$F3443,""),"n/a")</f>
        <v>n/a</v>
      </c>
      <c r="I3443" s="359" t="str">
        <f>IFERROR(IF(OR(#REF!,#REF!,#REF!),I$3*$F3443,""),"n/a")</f>
        <v>n/a</v>
      </c>
      <c r="J3443" s="359" t="str">
        <f>IFERROR(IF(OR(#REF!,#REF!,#REF!),J$3*$F3443,""),"n/a")</f>
        <v>n/a</v>
      </c>
      <c r="K3443" s="359" t="str">
        <f>IFERROR(IF(OR(#REF!,#REF!,#REF!),K$3*$F3443,""),"n/a")</f>
        <v>n/a</v>
      </c>
    </row>
    <row r="3444" spans="1:11" customFormat="1" ht="15.5" x14ac:dyDescent="0.35">
      <c r="A3444" s="373" t="s">
        <v>4366</v>
      </c>
      <c r="B3444" s="574" t="s">
        <v>4430</v>
      </c>
      <c r="C3444" s="193" t="s">
        <v>4431</v>
      </c>
      <c r="D3444" s="309">
        <v>2</v>
      </c>
      <c r="E3444" s="309"/>
      <c r="F3444" s="393">
        <v>0.93</v>
      </c>
      <c r="G3444" s="358" t="s">
        <v>141</v>
      </c>
      <c r="H3444" s="359" t="str">
        <f>IFERROR(IF(OR(#REF!,#REF!,#REF!),H$3*$F3444,""),"n/a")</f>
        <v>n/a</v>
      </c>
      <c r="I3444" s="359" t="str">
        <f>IFERROR(IF(OR(#REF!,#REF!,#REF!),I$3*$F3444,""),"n/a")</f>
        <v>n/a</v>
      </c>
      <c r="J3444" s="359" t="str">
        <f>IFERROR(IF(OR(#REF!,#REF!,#REF!),J$3*$F3444,""),"n/a")</f>
        <v>n/a</v>
      </c>
      <c r="K3444" s="359" t="str">
        <f>IFERROR(IF(OR(#REF!,#REF!,#REF!),K$3*$F3444,""),"n/a")</f>
        <v>n/a</v>
      </c>
    </row>
    <row r="3445" spans="1:11" customFormat="1" ht="31" x14ac:dyDescent="0.35">
      <c r="A3445" s="373" t="s">
        <v>4369</v>
      </c>
      <c r="B3445" s="574" t="s">
        <v>8290</v>
      </c>
      <c r="C3445" s="193" t="s">
        <v>7060</v>
      </c>
      <c r="D3445" s="309">
        <v>42</v>
      </c>
      <c r="E3445" s="309"/>
      <c r="F3445" s="393">
        <v>193.36</v>
      </c>
      <c r="G3445" s="358" t="s">
        <v>141</v>
      </c>
      <c r="H3445" s="359" t="str">
        <f>IFERROR(IF(OR(#REF!,#REF!,#REF!),H$3*$F3445,""),"n/a")</f>
        <v>n/a</v>
      </c>
      <c r="I3445" s="359" t="str">
        <f>IFERROR(IF(OR(#REF!,#REF!,#REF!),I$3*$F3445,""),"n/a")</f>
        <v>n/a</v>
      </c>
      <c r="J3445" s="359" t="str">
        <f>IFERROR(IF(OR(#REF!,#REF!,#REF!),J$3*$F3445,""),"n/a")</f>
        <v>n/a</v>
      </c>
      <c r="K3445" s="359" t="str">
        <f>IFERROR(IF(OR(#REF!,#REF!,#REF!),K$3*$F3445,""),"n/a")</f>
        <v>n/a</v>
      </c>
    </row>
    <row r="3446" spans="1:11" customFormat="1" ht="15.5" x14ac:dyDescent="0.35">
      <c r="A3446" s="582" t="s">
        <v>9830</v>
      </c>
      <c r="B3446" s="574" t="s">
        <v>472</v>
      </c>
      <c r="C3446" s="193" t="s">
        <v>160</v>
      </c>
      <c r="D3446" s="309">
        <v>1</v>
      </c>
      <c r="E3446" s="309"/>
      <c r="F3446" s="393">
        <v>0</v>
      </c>
      <c r="G3446" s="358" t="s">
        <v>141</v>
      </c>
      <c r="H3446" s="359" t="str">
        <f>IFERROR(IF(OR(#REF!,#REF!,#REF!),H$3*$F3446,""),"n/a")</f>
        <v>n/a</v>
      </c>
      <c r="I3446" s="359" t="str">
        <f>IFERROR(IF(OR(#REF!,#REF!,#REF!),I$3*$F3446,""),"n/a")</f>
        <v>n/a</v>
      </c>
      <c r="J3446" s="359" t="str">
        <f>IFERROR(IF(OR(#REF!,#REF!,#REF!),J$3*$F3446,""),"n/a")</f>
        <v>n/a</v>
      </c>
      <c r="K3446" s="359" t="str">
        <f>IFERROR(IF(OR(#REF!,#REF!,#REF!),K$3*$F3446,""),"n/a")</f>
        <v>n/a</v>
      </c>
    </row>
    <row r="3447" spans="1:11" customFormat="1" ht="15.5" x14ac:dyDescent="0.35">
      <c r="A3447" s="375" t="s">
        <v>4432</v>
      </c>
      <c r="B3447" s="574" t="s">
        <v>4433</v>
      </c>
      <c r="C3447" s="193" t="s">
        <v>4434</v>
      </c>
      <c r="D3447" s="309">
        <v>2</v>
      </c>
      <c r="E3447" s="309"/>
      <c r="F3447" s="393">
        <v>0</v>
      </c>
      <c r="G3447" s="358" t="s">
        <v>141</v>
      </c>
      <c r="H3447" s="359" t="str">
        <f>IFERROR(IF(OR(#REF!,#REF!,#REF!),H$3*$F3447,""),"n/a")</f>
        <v>n/a</v>
      </c>
      <c r="I3447" s="359" t="str">
        <f>IFERROR(IF(OR(#REF!,#REF!,#REF!),I$3*$F3447,""),"n/a")</f>
        <v>n/a</v>
      </c>
      <c r="J3447" s="359" t="str">
        <f>IFERROR(IF(OR(#REF!,#REF!,#REF!),J$3*$F3447,""),"n/a")</f>
        <v>n/a</v>
      </c>
      <c r="K3447" s="359" t="str">
        <f>IFERROR(IF(OR(#REF!,#REF!,#REF!),K$3*$F3447,""),"n/a")</f>
        <v>n/a</v>
      </c>
    </row>
    <row r="3448" spans="1:11" customFormat="1" ht="15.5" x14ac:dyDescent="0.35">
      <c r="A3448" s="375" t="s">
        <v>4435</v>
      </c>
      <c r="B3448" s="574" t="s">
        <v>4436</v>
      </c>
      <c r="C3448" s="193" t="s">
        <v>4437</v>
      </c>
      <c r="D3448" s="309">
        <v>1</v>
      </c>
      <c r="E3448" s="309"/>
      <c r="F3448" s="393">
        <v>0</v>
      </c>
      <c r="G3448" s="358" t="s">
        <v>141</v>
      </c>
      <c r="H3448" s="359" t="str">
        <f>IFERROR(IF(OR(#REF!,#REF!,#REF!),H$3*$F3448,""),"n/a")</f>
        <v>n/a</v>
      </c>
      <c r="I3448" s="359" t="str">
        <f>IFERROR(IF(OR(#REF!,#REF!,#REF!),I$3*$F3448,""),"n/a")</f>
        <v>n/a</v>
      </c>
      <c r="J3448" s="359" t="str">
        <f>IFERROR(IF(OR(#REF!,#REF!,#REF!),J$3*$F3448,""),"n/a")</f>
        <v>n/a</v>
      </c>
      <c r="K3448" s="359" t="str">
        <f>IFERROR(IF(OR(#REF!,#REF!,#REF!),K$3*$F3448,""),"n/a")</f>
        <v>n/a</v>
      </c>
    </row>
    <row r="3449" spans="1:11" customFormat="1" ht="15.5" x14ac:dyDescent="0.35">
      <c r="A3449" s="375" t="s">
        <v>4438</v>
      </c>
      <c r="B3449" s="574" t="s">
        <v>4439</v>
      </c>
      <c r="C3449" s="193" t="s">
        <v>4440</v>
      </c>
      <c r="D3449" s="309">
        <v>1</v>
      </c>
      <c r="E3449" s="309"/>
      <c r="F3449" s="393">
        <v>0</v>
      </c>
      <c r="G3449" s="358" t="s">
        <v>141</v>
      </c>
      <c r="H3449" s="359" t="str">
        <f>IFERROR(IF(OR(#REF!,#REF!,#REF!),H$3*$F3449,""),"n/a")</f>
        <v>n/a</v>
      </c>
      <c r="I3449" s="359" t="str">
        <f>IFERROR(IF(OR(#REF!,#REF!,#REF!),I$3*$F3449,""),"n/a")</f>
        <v>n/a</v>
      </c>
      <c r="J3449" s="359" t="str">
        <f>IFERROR(IF(OR(#REF!,#REF!,#REF!),J$3*$F3449,""),"n/a")</f>
        <v>n/a</v>
      </c>
      <c r="K3449" s="359" t="str">
        <f>IFERROR(IF(OR(#REF!,#REF!,#REF!),K$3*$F3449,""),"n/a")</f>
        <v>n/a</v>
      </c>
    </row>
    <row r="3450" spans="1:11" customFormat="1" ht="16" thickBot="1" x14ac:dyDescent="0.4">
      <c r="A3450" s="594" t="s">
        <v>4441</v>
      </c>
      <c r="B3450" s="565" t="s">
        <v>4442</v>
      </c>
      <c r="C3450" s="391" t="s">
        <v>4443</v>
      </c>
      <c r="D3450" s="563">
        <v>1</v>
      </c>
      <c r="E3450" s="563"/>
      <c r="F3450" s="564">
        <v>2654.81</v>
      </c>
      <c r="G3450" s="358" t="s">
        <v>141</v>
      </c>
      <c r="H3450" s="359" t="str">
        <f>IFERROR(IF(OR(#REF!,#REF!,#REF!),H$3*$F3450,""),"n/a")</f>
        <v>n/a</v>
      </c>
      <c r="I3450" s="359" t="str">
        <f>IFERROR(IF(OR(#REF!,#REF!,#REF!),I$3*$F3450,""),"n/a")</f>
        <v>n/a</v>
      </c>
      <c r="J3450" s="359" t="str">
        <f>IFERROR(IF(OR(#REF!,#REF!,#REF!),J$3*$F3450,""),"n/a")</f>
        <v>n/a</v>
      </c>
      <c r="K3450" s="359" t="str">
        <f>IFERROR(IF(OR(#REF!,#REF!,#REF!),K$3*$F3450,""),"n/a")</f>
        <v>n/a</v>
      </c>
    </row>
    <row r="3451" spans="1:11" customFormat="1" ht="16" thickBot="1" x14ac:dyDescent="0.4">
      <c r="A3451" s="8"/>
      <c r="B3451" s="2" t="s">
        <v>141</v>
      </c>
      <c r="C3451" s="111" t="s">
        <v>141</v>
      </c>
      <c r="D3451" s="17"/>
      <c r="E3451" s="41"/>
      <c r="F3451" s="296" t="s">
        <v>141</v>
      </c>
      <c r="G3451" s="358" t="s">
        <v>141</v>
      </c>
      <c r="H3451" s="359" t="str">
        <f>IFERROR(IF(OR(#REF!,#REF!,#REF!),H$3*$F3451,""),"n/a")</f>
        <v>n/a</v>
      </c>
      <c r="I3451" s="359" t="str">
        <f>IFERROR(IF(OR(#REF!,#REF!,#REF!),I$3*$F3451,""),"n/a")</f>
        <v>n/a</v>
      </c>
      <c r="J3451" s="359" t="str">
        <f>IFERROR(IF(OR(#REF!,#REF!,#REF!),J$3*$F3451,""),"n/a")</f>
        <v>n/a</v>
      </c>
      <c r="K3451" s="359" t="str">
        <f>IFERROR(IF(OR(#REF!,#REF!,#REF!),K$3*$F3451,""),"n/a")</f>
        <v>n/a</v>
      </c>
    </row>
    <row r="3452" spans="1:11" customFormat="1" ht="15.5" x14ac:dyDescent="0.35">
      <c r="A3452" s="82" t="s">
        <v>4444</v>
      </c>
      <c r="B3452" s="16" t="s">
        <v>4445</v>
      </c>
      <c r="C3452" s="108" t="str">
        <f>LEFT(A3452,FIND(" ",SUBSTITUTE(A3452," ","",1)))</f>
        <v>Cat5 Conf19</v>
      </c>
      <c r="D3452" s="18"/>
      <c r="E3452" s="18"/>
      <c r="F3452" s="276" t="s">
        <v>141</v>
      </c>
      <c r="G3452" s="358" t="s">
        <v>141</v>
      </c>
      <c r="H3452" s="359" t="str">
        <f>IFERROR(IF(OR(#REF!,#REF!,#REF!),H$3*$F3452,""),"n/a")</f>
        <v>n/a</v>
      </c>
      <c r="I3452" s="359" t="str">
        <f>IFERROR(IF(OR(#REF!,#REF!,#REF!),I$3*$F3452,""),"n/a")</f>
        <v>n/a</v>
      </c>
      <c r="J3452" s="359" t="str">
        <f>IFERROR(IF(OR(#REF!,#REF!,#REF!),J$3*$F3452,""),"n/a")</f>
        <v>n/a</v>
      </c>
      <c r="K3452" s="359" t="str">
        <f>IFERROR(IF(OR(#REF!,#REF!,#REF!),K$3*$F3452,""),"n/a")</f>
        <v>n/a</v>
      </c>
    </row>
    <row r="3453" spans="1:11" customFormat="1" ht="15.5" x14ac:dyDescent="0.35">
      <c r="A3453" s="373" t="s">
        <v>4447</v>
      </c>
      <c r="B3453" s="574" t="s">
        <v>4448</v>
      </c>
      <c r="C3453" s="193" t="s">
        <v>4446</v>
      </c>
      <c r="D3453" s="309">
        <v>1</v>
      </c>
      <c r="E3453" s="309"/>
      <c r="F3453" s="393">
        <v>1.9</v>
      </c>
      <c r="G3453" s="358" t="s">
        <v>141</v>
      </c>
      <c r="H3453" s="359" t="str">
        <f>IFERROR(IF(OR(#REF!,#REF!,#REF!),H$3*$F3453,""),"n/a")</f>
        <v>n/a</v>
      </c>
      <c r="I3453" s="359" t="str">
        <f>IFERROR(IF(OR(#REF!,#REF!,#REF!),I$3*$F3453,""),"n/a")</f>
        <v>n/a</v>
      </c>
      <c r="J3453" s="359" t="str">
        <f>IFERROR(IF(OR(#REF!,#REF!,#REF!),J$3*$F3453,""),"n/a")</f>
        <v>n/a</v>
      </c>
      <c r="K3453" s="359" t="str">
        <f>IFERROR(IF(OR(#REF!,#REF!,#REF!),K$3*$F3453,""),"n/a")</f>
        <v>n/a</v>
      </c>
    </row>
    <row r="3454" spans="1:11" customFormat="1" ht="15.5" x14ac:dyDescent="0.35">
      <c r="A3454" s="373" t="s">
        <v>4449</v>
      </c>
      <c r="B3454" s="574" t="s">
        <v>465</v>
      </c>
      <c r="C3454" s="193" t="s">
        <v>4450</v>
      </c>
      <c r="D3454" s="309">
        <v>1</v>
      </c>
      <c r="E3454" s="309"/>
      <c r="F3454" s="393">
        <v>0.99</v>
      </c>
      <c r="G3454" s="358" t="s">
        <v>141</v>
      </c>
      <c r="H3454" s="359" t="str">
        <f>IFERROR(IF(OR(#REF!,#REF!,#REF!),H$3*$F3454,""),"n/a")</f>
        <v>n/a</v>
      </c>
      <c r="I3454" s="359" t="str">
        <f>IFERROR(IF(OR(#REF!,#REF!,#REF!),I$3*$F3454,""),"n/a")</f>
        <v>n/a</v>
      </c>
      <c r="J3454" s="359" t="str">
        <f>IFERROR(IF(OR(#REF!,#REF!,#REF!),J$3*$F3454,""),"n/a")</f>
        <v>n/a</v>
      </c>
      <c r="K3454" s="359" t="str">
        <f>IFERROR(IF(OR(#REF!,#REF!,#REF!),K$3*$F3454,""),"n/a")</f>
        <v>n/a</v>
      </c>
    </row>
    <row r="3455" spans="1:11" customFormat="1" ht="15.5" x14ac:dyDescent="0.35">
      <c r="A3455" s="373" t="s">
        <v>8291</v>
      </c>
      <c r="B3455" s="574" t="s">
        <v>8292</v>
      </c>
      <c r="C3455" s="193" t="s">
        <v>7074</v>
      </c>
      <c r="D3455" s="309">
        <v>1</v>
      </c>
      <c r="E3455" s="309"/>
      <c r="F3455" s="393">
        <v>0.94</v>
      </c>
      <c r="G3455" s="358" t="s">
        <v>141</v>
      </c>
      <c r="H3455" s="359" t="str">
        <f>IFERROR(IF(OR(#REF!,#REF!,#REF!),H$3*$F3455,""),"n/a")</f>
        <v>n/a</v>
      </c>
      <c r="I3455" s="359" t="str">
        <f>IFERROR(IF(OR(#REF!,#REF!,#REF!),I$3*$F3455,""),"n/a")</f>
        <v>n/a</v>
      </c>
      <c r="J3455" s="359" t="str">
        <f>IFERROR(IF(OR(#REF!,#REF!,#REF!),J$3*$F3455,""),"n/a")</f>
        <v>n/a</v>
      </c>
      <c r="K3455" s="359" t="str">
        <f>IFERROR(IF(OR(#REF!,#REF!,#REF!),K$3*$F3455,""),"n/a")</f>
        <v>n/a</v>
      </c>
    </row>
    <row r="3456" spans="1:11" customFormat="1" ht="31" x14ac:dyDescent="0.35">
      <c r="A3456" s="373" t="s">
        <v>8293</v>
      </c>
      <c r="B3456" s="574" t="s">
        <v>8294</v>
      </c>
      <c r="C3456" s="193" t="s">
        <v>7073</v>
      </c>
      <c r="D3456" s="309">
        <v>15</v>
      </c>
      <c r="E3456" s="309"/>
      <c r="F3456" s="393">
        <v>479.37</v>
      </c>
      <c r="G3456" s="358" t="s">
        <v>141</v>
      </c>
      <c r="H3456" s="359" t="str">
        <f>IFERROR(IF(OR(#REF!,#REF!,#REF!),H$3*$F3456,""),"n/a")</f>
        <v>n/a</v>
      </c>
      <c r="I3456" s="359" t="str">
        <f>IFERROR(IF(OR(#REF!,#REF!,#REF!),I$3*$F3456,""),"n/a")</f>
        <v>n/a</v>
      </c>
      <c r="J3456" s="359" t="str">
        <f>IFERROR(IF(OR(#REF!,#REF!,#REF!),J$3*$F3456,""),"n/a")</f>
        <v>n/a</v>
      </c>
      <c r="K3456" s="359" t="str">
        <f>IFERROR(IF(OR(#REF!,#REF!,#REF!),K$3*$F3456,""),"n/a")</f>
        <v>n/a</v>
      </c>
    </row>
    <row r="3457" spans="1:11" customFormat="1" ht="15.5" x14ac:dyDescent="0.35">
      <c r="A3457" s="373" t="s">
        <v>4451</v>
      </c>
      <c r="B3457" s="574" t="s">
        <v>4383</v>
      </c>
      <c r="C3457" s="193" t="s">
        <v>4384</v>
      </c>
      <c r="D3457" s="309">
        <v>1</v>
      </c>
      <c r="E3457" s="309"/>
      <c r="F3457" s="393">
        <v>0.01</v>
      </c>
      <c r="G3457" s="358" t="s">
        <v>141</v>
      </c>
      <c r="H3457" s="359" t="str">
        <f>IFERROR(IF(OR(#REF!,#REF!,#REF!),H$3*$F3457,""),"n/a")</f>
        <v>n/a</v>
      </c>
      <c r="I3457" s="359" t="str">
        <f>IFERROR(IF(OR(#REF!,#REF!,#REF!),I$3*$F3457,""),"n/a")</f>
        <v>n/a</v>
      </c>
      <c r="J3457" s="359" t="str">
        <f>IFERROR(IF(OR(#REF!,#REF!,#REF!),J$3*$F3457,""),"n/a")</f>
        <v>n/a</v>
      </c>
      <c r="K3457" s="359" t="str">
        <f>IFERROR(IF(OR(#REF!,#REF!,#REF!),K$3*$F3457,""),"n/a")</f>
        <v>n/a</v>
      </c>
    </row>
    <row r="3458" spans="1:11" customFormat="1" ht="15.5" x14ac:dyDescent="0.35">
      <c r="A3458" s="373" t="s">
        <v>4452</v>
      </c>
      <c r="B3458" s="574" t="s">
        <v>4453</v>
      </c>
      <c r="C3458" s="193" t="s">
        <v>4454</v>
      </c>
      <c r="D3458" s="309">
        <v>1</v>
      </c>
      <c r="E3458" s="309"/>
      <c r="F3458" s="393">
        <v>2492.4899999999998</v>
      </c>
      <c r="G3458" s="358" t="s">
        <v>141</v>
      </c>
      <c r="H3458" s="359" t="str">
        <f>IFERROR(IF(OR(#REF!,#REF!,#REF!),H$3*$F3458,""),"n/a")</f>
        <v>n/a</v>
      </c>
      <c r="I3458" s="359" t="str">
        <f>IFERROR(IF(OR(#REF!,#REF!,#REF!),I$3*$F3458,""),"n/a")</f>
        <v>n/a</v>
      </c>
      <c r="J3458" s="359" t="str">
        <f>IFERROR(IF(OR(#REF!,#REF!,#REF!),J$3*$F3458,""),"n/a")</f>
        <v>n/a</v>
      </c>
      <c r="K3458" s="359" t="str">
        <f>IFERROR(IF(OR(#REF!,#REF!,#REF!),K$3*$F3458,""),"n/a")</f>
        <v>n/a</v>
      </c>
    </row>
    <row r="3459" spans="1:11" customFormat="1" ht="15.5" x14ac:dyDescent="0.35">
      <c r="A3459" s="373" t="s">
        <v>4455</v>
      </c>
      <c r="B3459" s="574" t="s">
        <v>4456</v>
      </c>
      <c r="C3459" s="193" t="s">
        <v>4457</v>
      </c>
      <c r="D3459" s="309">
        <v>2</v>
      </c>
      <c r="E3459" s="309"/>
      <c r="F3459" s="393">
        <v>6949.85</v>
      </c>
      <c r="G3459" s="358" t="s">
        <v>141</v>
      </c>
      <c r="H3459" s="359" t="str">
        <f>IFERROR(IF(OR(#REF!,#REF!,#REF!),H$3*$F3459,""),"n/a")</f>
        <v>n/a</v>
      </c>
      <c r="I3459" s="359" t="str">
        <f>IFERROR(IF(OR(#REF!,#REF!,#REF!),I$3*$F3459,""),"n/a")</f>
        <v>n/a</v>
      </c>
      <c r="J3459" s="359" t="str">
        <f>IFERROR(IF(OR(#REF!,#REF!,#REF!),J$3*$F3459,""),"n/a")</f>
        <v>n/a</v>
      </c>
      <c r="K3459" s="359" t="str">
        <f>IFERROR(IF(OR(#REF!,#REF!,#REF!),K$3*$F3459,""),"n/a")</f>
        <v>n/a</v>
      </c>
    </row>
    <row r="3460" spans="1:11" customFormat="1" ht="15.5" x14ac:dyDescent="0.35">
      <c r="A3460" s="373" t="s">
        <v>4458</v>
      </c>
      <c r="B3460" s="574" t="s">
        <v>4459</v>
      </c>
      <c r="C3460" s="193" t="s">
        <v>4460</v>
      </c>
      <c r="D3460" s="309">
        <v>2</v>
      </c>
      <c r="E3460" s="309"/>
      <c r="F3460" s="393">
        <v>1109.25</v>
      </c>
      <c r="G3460" s="358" t="s">
        <v>141</v>
      </c>
      <c r="H3460" s="359" t="str">
        <f>IFERROR(IF(OR(#REF!,#REF!,#REF!),H$3*$F3460,""),"n/a")</f>
        <v>n/a</v>
      </c>
      <c r="I3460" s="359" t="str">
        <f>IFERROR(IF(OR(#REF!,#REF!,#REF!),I$3*$F3460,""),"n/a")</f>
        <v>n/a</v>
      </c>
      <c r="J3460" s="359" t="str">
        <f>IFERROR(IF(OR(#REF!,#REF!,#REF!),J$3*$F3460,""),"n/a")</f>
        <v>n/a</v>
      </c>
      <c r="K3460" s="359" t="str">
        <f>IFERROR(IF(OR(#REF!,#REF!,#REF!),K$3*$F3460,""),"n/a")</f>
        <v>n/a</v>
      </c>
    </row>
    <row r="3461" spans="1:11" customFormat="1" ht="15.5" x14ac:dyDescent="0.35">
      <c r="A3461" s="373" t="s">
        <v>4461</v>
      </c>
      <c r="B3461" s="574" t="s">
        <v>4462</v>
      </c>
      <c r="C3461" s="193" t="s">
        <v>4463</v>
      </c>
      <c r="D3461" s="309">
        <v>4</v>
      </c>
      <c r="E3461" s="309"/>
      <c r="F3461" s="393">
        <v>329.02</v>
      </c>
      <c r="G3461" s="358" t="s">
        <v>141</v>
      </c>
      <c r="H3461" s="359" t="str">
        <f>IFERROR(IF(OR(#REF!,#REF!,#REF!),H$3*$F3461,""),"n/a")</f>
        <v>n/a</v>
      </c>
      <c r="I3461" s="359" t="str">
        <f>IFERROR(IF(OR(#REF!,#REF!,#REF!),I$3*$F3461,""),"n/a")</f>
        <v>n/a</v>
      </c>
      <c r="J3461" s="359" t="str">
        <f>IFERROR(IF(OR(#REF!,#REF!,#REF!),J$3*$F3461,""),"n/a")</f>
        <v>n/a</v>
      </c>
      <c r="K3461" s="359" t="str">
        <f>IFERROR(IF(OR(#REF!,#REF!,#REF!),K$3*$F3461,""),"n/a")</f>
        <v>n/a</v>
      </c>
    </row>
    <row r="3462" spans="1:11" customFormat="1" ht="15.5" x14ac:dyDescent="0.35">
      <c r="A3462" s="373" t="s">
        <v>8295</v>
      </c>
      <c r="B3462" s="574" t="s">
        <v>4464</v>
      </c>
      <c r="C3462" s="193" t="s">
        <v>4465</v>
      </c>
      <c r="D3462" s="309">
        <v>2</v>
      </c>
      <c r="E3462" s="309"/>
      <c r="F3462" s="393">
        <v>439.72</v>
      </c>
      <c r="G3462" s="358" t="s">
        <v>141</v>
      </c>
      <c r="H3462" s="359" t="str">
        <f>IFERROR(IF(OR(#REF!,#REF!,#REF!),H$3*$F3462,""),"n/a")</f>
        <v>n/a</v>
      </c>
      <c r="I3462" s="359" t="str">
        <f>IFERROR(IF(OR(#REF!,#REF!,#REF!),I$3*$F3462,""),"n/a")</f>
        <v>n/a</v>
      </c>
      <c r="J3462" s="359" t="str">
        <f>IFERROR(IF(OR(#REF!,#REF!,#REF!),J$3*$F3462,""),"n/a")</f>
        <v>n/a</v>
      </c>
      <c r="K3462" s="359" t="str">
        <f>IFERROR(IF(OR(#REF!,#REF!,#REF!),K$3*$F3462,""),"n/a")</f>
        <v>n/a</v>
      </c>
    </row>
    <row r="3463" spans="1:11" customFormat="1" ht="15.5" x14ac:dyDescent="0.35">
      <c r="A3463" s="373" t="s">
        <v>4466</v>
      </c>
      <c r="B3463" s="574" t="s">
        <v>4467</v>
      </c>
      <c r="C3463" s="193" t="s">
        <v>4468</v>
      </c>
      <c r="D3463" s="309">
        <v>8</v>
      </c>
      <c r="E3463" s="309"/>
      <c r="F3463" s="393">
        <v>674.24</v>
      </c>
      <c r="G3463" s="358" t="s">
        <v>141</v>
      </c>
      <c r="H3463" s="359" t="str">
        <f>IFERROR(IF(OR(#REF!,#REF!,#REF!),H$3*$F3463,""),"n/a")</f>
        <v>n/a</v>
      </c>
      <c r="I3463" s="359" t="str">
        <f>IFERROR(IF(OR(#REF!,#REF!,#REF!),I$3*$F3463,""),"n/a")</f>
        <v>n/a</v>
      </c>
      <c r="J3463" s="359" t="str">
        <f>IFERROR(IF(OR(#REF!,#REF!,#REF!),J$3*$F3463,""),"n/a")</f>
        <v>n/a</v>
      </c>
      <c r="K3463" s="359" t="str">
        <f>IFERROR(IF(OR(#REF!,#REF!,#REF!),K$3*$F3463,""),"n/a")</f>
        <v>n/a</v>
      </c>
    </row>
    <row r="3464" spans="1:11" customFormat="1" ht="15.5" x14ac:dyDescent="0.35">
      <c r="A3464" s="373" t="s">
        <v>4469</v>
      </c>
      <c r="B3464" s="574" t="s">
        <v>4470</v>
      </c>
      <c r="C3464" s="193" t="s">
        <v>4471</v>
      </c>
      <c r="D3464" s="309">
        <v>1</v>
      </c>
      <c r="E3464" s="309"/>
      <c r="F3464" s="393">
        <v>0.51</v>
      </c>
      <c r="G3464" s="358" t="s">
        <v>141</v>
      </c>
      <c r="H3464" s="359" t="str">
        <f>IFERROR(IF(OR(#REF!,#REF!,#REF!),H$3*$F3464,""),"n/a")</f>
        <v>n/a</v>
      </c>
      <c r="I3464" s="359" t="str">
        <f>IFERROR(IF(OR(#REF!,#REF!,#REF!),I$3*$F3464,""),"n/a")</f>
        <v>n/a</v>
      </c>
      <c r="J3464" s="359" t="str">
        <f>IFERROR(IF(OR(#REF!,#REF!,#REF!),J$3*$F3464,""),"n/a")</f>
        <v>n/a</v>
      </c>
      <c r="K3464" s="359" t="str">
        <f>IFERROR(IF(OR(#REF!,#REF!,#REF!),K$3*$F3464,""),"n/a")</f>
        <v>n/a</v>
      </c>
    </row>
    <row r="3465" spans="1:11" customFormat="1" ht="15.5" x14ac:dyDescent="0.35">
      <c r="A3465" s="373" t="s">
        <v>4472</v>
      </c>
      <c r="B3465" s="574" t="s">
        <v>4473</v>
      </c>
      <c r="C3465" s="193" t="s">
        <v>4474</v>
      </c>
      <c r="D3465" s="309">
        <v>1</v>
      </c>
      <c r="E3465" s="309"/>
      <c r="F3465" s="393">
        <v>0.51</v>
      </c>
      <c r="G3465" s="358" t="s">
        <v>141</v>
      </c>
      <c r="H3465" s="359" t="str">
        <f>IFERROR(IF(OR(#REF!,#REF!,#REF!),H$3*$F3465,""),"n/a")</f>
        <v>n/a</v>
      </c>
      <c r="I3465" s="359" t="str">
        <f>IFERROR(IF(OR(#REF!,#REF!,#REF!),I$3*$F3465,""),"n/a")</f>
        <v>n/a</v>
      </c>
      <c r="J3465" s="359" t="str">
        <f>IFERROR(IF(OR(#REF!,#REF!,#REF!),J$3*$F3465,""),"n/a")</f>
        <v>n/a</v>
      </c>
      <c r="K3465" s="359" t="str">
        <f>IFERROR(IF(OR(#REF!,#REF!,#REF!),K$3*$F3465,""),"n/a")</f>
        <v>n/a</v>
      </c>
    </row>
    <row r="3466" spans="1:11" customFormat="1" ht="15.5" x14ac:dyDescent="0.35">
      <c r="A3466" s="373" t="s">
        <v>5034</v>
      </c>
      <c r="B3466" s="574" t="s">
        <v>8296</v>
      </c>
      <c r="C3466" s="193" t="s">
        <v>5036</v>
      </c>
      <c r="D3466" s="309">
        <v>1</v>
      </c>
      <c r="E3466" s="309"/>
      <c r="F3466" s="393">
        <v>0.92</v>
      </c>
      <c r="G3466" s="358" t="s">
        <v>141</v>
      </c>
      <c r="H3466" s="359" t="str">
        <f>IFERROR(IF(OR(#REF!,#REF!,#REF!),H$3*$F3466,""),"n/a")</f>
        <v>n/a</v>
      </c>
      <c r="I3466" s="359" t="str">
        <f>IFERROR(IF(OR(#REF!,#REF!,#REF!),I$3*$F3466,""),"n/a")</f>
        <v>n/a</v>
      </c>
      <c r="J3466" s="359" t="str">
        <f>IFERROR(IF(OR(#REF!,#REF!,#REF!),J$3*$F3466,""),"n/a")</f>
        <v>n/a</v>
      </c>
      <c r="K3466" s="359" t="str">
        <f>IFERROR(IF(OR(#REF!,#REF!,#REF!),K$3*$F3466,""),"n/a")</f>
        <v>n/a</v>
      </c>
    </row>
    <row r="3467" spans="1:11" customFormat="1" ht="15.5" x14ac:dyDescent="0.35">
      <c r="A3467" s="373" t="s">
        <v>4475</v>
      </c>
      <c r="B3467" s="574" t="s">
        <v>9912</v>
      </c>
      <c r="C3467" s="193" t="s">
        <v>7729</v>
      </c>
      <c r="D3467" s="309">
        <v>1</v>
      </c>
      <c r="E3467" s="309"/>
      <c r="F3467" s="393">
        <v>0.57000000000000006</v>
      </c>
      <c r="G3467" s="358" t="s">
        <v>141</v>
      </c>
      <c r="H3467" s="359" t="str">
        <f>IFERROR(IF(OR(#REF!,#REF!,#REF!),H$3*$F3467,""),"n/a")</f>
        <v>n/a</v>
      </c>
      <c r="I3467" s="359" t="str">
        <f>IFERROR(IF(OR(#REF!,#REF!,#REF!),I$3*$F3467,""),"n/a")</f>
        <v>n/a</v>
      </c>
      <c r="J3467" s="359" t="str">
        <f>IFERROR(IF(OR(#REF!,#REF!,#REF!),J$3*$F3467,""),"n/a")</f>
        <v>n/a</v>
      </c>
      <c r="K3467" s="359" t="str">
        <f>IFERROR(IF(OR(#REF!,#REF!,#REF!),K$3*$F3467,""),"n/a")</f>
        <v>n/a</v>
      </c>
    </row>
    <row r="3468" spans="1:11" customFormat="1" ht="15.5" x14ac:dyDescent="0.35">
      <c r="A3468" s="373" t="s">
        <v>9908</v>
      </c>
      <c r="B3468" s="574" t="s">
        <v>9909</v>
      </c>
      <c r="C3468" s="193" t="s">
        <v>6942</v>
      </c>
      <c r="D3468" s="310">
        <v>1</v>
      </c>
      <c r="E3468" s="311"/>
      <c r="F3468" s="271">
        <v>0.52</v>
      </c>
      <c r="G3468" s="357" t="s">
        <v>7012</v>
      </c>
      <c r="H3468" s="571">
        <f t="shared" ref="H3468:K3468" si="33">IF(ISNUMBER($F3468),H$3*$F3468,"")</f>
        <v>0.13982084411935822</v>
      </c>
      <c r="I3468" s="571">
        <f t="shared" si="33"/>
        <v>7.1947713946859962E-2</v>
      </c>
      <c r="J3468" s="571" t="e">
        <f t="shared" si="33"/>
        <v>#N/A</v>
      </c>
      <c r="K3468" s="571" t="e">
        <f t="shared" si="33"/>
        <v>#N/A</v>
      </c>
    </row>
    <row r="3469" spans="1:11" customFormat="1" ht="15.5" x14ac:dyDescent="0.35">
      <c r="A3469" s="373" t="s">
        <v>4476</v>
      </c>
      <c r="B3469" s="574" t="s">
        <v>4477</v>
      </c>
      <c r="C3469" s="193" t="s">
        <v>4478</v>
      </c>
      <c r="D3469" s="309">
        <v>1</v>
      </c>
      <c r="E3469" s="309"/>
      <c r="F3469" s="393">
        <v>0</v>
      </c>
      <c r="G3469" s="358" t="s">
        <v>141</v>
      </c>
      <c r="H3469" s="359" t="str">
        <f>IFERROR(IF(OR(#REF!,#REF!,#REF!),H$3*$F3469,""),"n/a")</f>
        <v>n/a</v>
      </c>
      <c r="I3469" s="359" t="str">
        <f>IFERROR(IF(OR(#REF!,#REF!,#REF!),I$3*$F3469,""),"n/a")</f>
        <v>n/a</v>
      </c>
      <c r="J3469" s="359" t="str">
        <f>IFERROR(IF(OR(#REF!,#REF!,#REF!),J$3*$F3469,""),"n/a")</f>
        <v>n/a</v>
      </c>
      <c r="K3469" s="359" t="str">
        <f>IFERROR(IF(OR(#REF!,#REF!,#REF!),K$3*$F3469,""),"n/a")</f>
        <v>n/a</v>
      </c>
    </row>
    <row r="3470" spans="1:11" customFormat="1" ht="15.5" x14ac:dyDescent="0.35">
      <c r="A3470" s="381" t="s">
        <v>9861</v>
      </c>
      <c r="B3470" s="574" t="s">
        <v>795</v>
      </c>
      <c r="C3470" s="193" t="s">
        <v>796</v>
      </c>
      <c r="D3470" s="309">
        <v>1</v>
      </c>
      <c r="E3470" s="309"/>
      <c r="F3470" s="393">
        <v>0</v>
      </c>
      <c r="G3470" s="358" t="s">
        <v>141</v>
      </c>
      <c r="H3470" s="359" t="str">
        <f>IFERROR(IF(OR(#REF!,#REF!,#REF!),H$3*$F3470,""),"n/a")</f>
        <v>n/a</v>
      </c>
      <c r="I3470" s="359" t="str">
        <f>IFERROR(IF(OR(#REF!,#REF!,#REF!),I$3*$F3470,""),"n/a")</f>
        <v>n/a</v>
      </c>
      <c r="J3470" s="359" t="str">
        <f>IFERROR(IF(OR(#REF!,#REF!,#REF!),J$3*$F3470,""),"n/a")</f>
        <v>n/a</v>
      </c>
      <c r="K3470" s="359" t="str">
        <f>IFERROR(IF(OR(#REF!,#REF!,#REF!),K$3*$F3470,""),"n/a")</f>
        <v>n/a</v>
      </c>
    </row>
    <row r="3471" spans="1:11" customFormat="1" ht="15.5" x14ac:dyDescent="0.35">
      <c r="A3471" s="381" t="s">
        <v>9861</v>
      </c>
      <c r="B3471" s="574" t="s">
        <v>4481</v>
      </c>
      <c r="C3471" s="193" t="s">
        <v>4482</v>
      </c>
      <c r="D3471" s="309">
        <v>1</v>
      </c>
      <c r="E3471" s="309"/>
      <c r="F3471" s="393">
        <v>0</v>
      </c>
      <c r="G3471" s="358" t="s">
        <v>141</v>
      </c>
      <c r="H3471" s="359" t="str">
        <f>IFERROR(IF(OR(#REF!,#REF!,#REF!),H$3*$F3471,""),"n/a")</f>
        <v>n/a</v>
      </c>
      <c r="I3471" s="359" t="str">
        <f>IFERROR(IF(OR(#REF!,#REF!,#REF!),I$3*$F3471,""),"n/a")</f>
        <v>n/a</v>
      </c>
      <c r="J3471" s="359" t="str">
        <f>IFERROR(IF(OR(#REF!,#REF!,#REF!),J$3*$F3471,""),"n/a")</f>
        <v>n/a</v>
      </c>
      <c r="K3471" s="359" t="str">
        <f>IFERROR(IF(OR(#REF!,#REF!,#REF!),K$3*$F3471,""),"n/a")</f>
        <v>n/a</v>
      </c>
    </row>
    <row r="3472" spans="1:11" customFormat="1" ht="15.5" x14ac:dyDescent="0.35">
      <c r="A3472" s="381" t="s">
        <v>9861</v>
      </c>
      <c r="B3472" s="574" t="s">
        <v>4483</v>
      </c>
      <c r="C3472" s="193" t="s">
        <v>4484</v>
      </c>
      <c r="D3472" s="309">
        <v>1</v>
      </c>
      <c r="E3472" s="309"/>
      <c r="F3472" s="393">
        <v>0</v>
      </c>
      <c r="G3472" s="358" t="s">
        <v>141</v>
      </c>
      <c r="H3472" s="359" t="str">
        <f>IFERROR(IF(OR(#REF!,#REF!,#REF!),H$3*$F3472,""),"n/a")</f>
        <v>n/a</v>
      </c>
      <c r="I3472" s="359" t="str">
        <f>IFERROR(IF(OR(#REF!,#REF!,#REF!),I$3*$F3472,""),"n/a")</f>
        <v>n/a</v>
      </c>
      <c r="J3472" s="359" t="str">
        <f>IFERROR(IF(OR(#REF!,#REF!,#REF!),J$3*$F3472,""),"n/a")</f>
        <v>n/a</v>
      </c>
      <c r="K3472" s="359" t="str">
        <f>IFERROR(IF(OR(#REF!,#REF!,#REF!),K$3*$F3472,""),"n/a")</f>
        <v>n/a</v>
      </c>
    </row>
    <row r="3473" spans="1:11" s="368" customFormat="1" ht="15.5" x14ac:dyDescent="0.35">
      <c r="A3473" s="381" t="s">
        <v>9861</v>
      </c>
      <c r="B3473" s="574" t="s">
        <v>4485</v>
      </c>
      <c r="C3473" s="193" t="s">
        <v>4486</v>
      </c>
      <c r="D3473" s="309">
        <v>2</v>
      </c>
      <c r="E3473" s="309"/>
      <c r="F3473" s="393">
        <v>0</v>
      </c>
      <c r="G3473" s="358" t="s">
        <v>141</v>
      </c>
      <c r="H3473" s="359" t="str">
        <f>IFERROR(IF(OR(#REF!,#REF!,#REF!),H$3*$F3473,""),"n/a")</f>
        <v>n/a</v>
      </c>
      <c r="I3473" s="359" t="str">
        <f>IFERROR(IF(OR(#REF!,#REF!,#REF!),I$3*$F3473,""),"n/a")</f>
        <v>n/a</v>
      </c>
      <c r="J3473" s="359" t="str">
        <f>IFERROR(IF(OR(#REF!,#REF!,#REF!),J$3*$F3473,""),"n/a")</f>
        <v>n/a</v>
      </c>
      <c r="K3473" s="359" t="str">
        <f>IFERROR(IF(OR(#REF!,#REF!,#REF!),K$3*$F3473,""),"n/a")</f>
        <v>n/a</v>
      </c>
    </row>
    <row r="3474" spans="1:11" s="368" customFormat="1" ht="15.5" x14ac:dyDescent="0.35">
      <c r="A3474" s="381" t="s">
        <v>9861</v>
      </c>
      <c r="B3474" s="574" t="s">
        <v>4487</v>
      </c>
      <c r="C3474" s="193" t="s">
        <v>4488</v>
      </c>
      <c r="D3474" s="309">
        <v>2</v>
      </c>
      <c r="E3474" s="309"/>
      <c r="F3474" s="393">
        <v>0</v>
      </c>
      <c r="G3474" s="358" t="s">
        <v>141</v>
      </c>
      <c r="H3474" s="359" t="str">
        <f>IFERROR(IF(OR(#REF!,#REF!,#REF!),H$3*$F3474,""),"n/a")</f>
        <v>n/a</v>
      </c>
      <c r="I3474" s="359" t="str">
        <f>IFERROR(IF(OR(#REF!,#REF!,#REF!),I$3*$F3474,""),"n/a")</f>
        <v>n/a</v>
      </c>
      <c r="J3474" s="359" t="str">
        <f>IFERROR(IF(OR(#REF!,#REF!,#REF!),J$3*$F3474,""),"n/a")</f>
        <v>n/a</v>
      </c>
      <c r="K3474" s="359" t="str">
        <f>IFERROR(IF(OR(#REF!,#REF!,#REF!),K$3*$F3474,""),"n/a")</f>
        <v>n/a</v>
      </c>
    </row>
    <row r="3475" spans="1:11" customFormat="1" ht="15.5" x14ac:dyDescent="0.35">
      <c r="A3475" s="381" t="s">
        <v>9861</v>
      </c>
      <c r="B3475" s="574" t="s">
        <v>4489</v>
      </c>
      <c r="C3475" s="193" t="s">
        <v>7061</v>
      </c>
      <c r="D3475" s="309">
        <v>8</v>
      </c>
      <c r="E3475" s="309"/>
      <c r="F3475" s="393">
        <v>0</v>
      </c>
      <c r="G3475" s="358" t="s">
        <v>141</v>
      </c>
      <c r="H3475" s="359" t="str">
        <f>IFERROR(IF(OR(#REF!,#REF!,#REF!),H$3*$F3475,""),"n/a")</f>
        <v>n/a</v>
      </c>
      <c r="I3475" s="359" t="str">
        <f>IFERROR(IF(OR(#REF!,#REF!,#REF!),I$3*$F3475,""),"n/a")</f>
        <v>n/a</v>
      </c>
      <c r="J3475" s="359" t="str">
        <f>IFERROR(IF(OR(#REF!,#REF!,#REF!),J$3*$F3475,""),"n/a")</f>
        <v>n/a</v>
      </c>
      <c r="K3475" s="359" t="str">
        <f>IFERROR(IF(OR(#REF!,#REF!,#REF!),K$3*$F3475,""),"n/a")</f>
        <v>n/a</v>
      </c>
    </row>
    <row r="3476" spans="1:11" customFormat="1" ht="15.5" x14ac:dyDescent="0.35">
      <c r="A3476" s="373" t="s">
        <v>4491</v>
      </c>
      <c r="B3476" s="574" t="s">
        <v>4390</v>
      </c>
      <c r="C3476" s="193" t="s">
        <v>4391</v>
      </c>
      <c r="D3476" s="309">
        <v>1</v>
      </c>
      <c r="E3476" s="309"/>
      <c r="F3476" s="393">
        <v>0</v>
      </c>
      <c r="G3476" s="358" t="s">
        <v>141</v>
      </c>
      <c r="H3476" s="359" t="str">
        <f>IFERROR(IF(OR(#REF!,#REF!,#REF!),H$3*$F3476,""),"n/a")</f>
        <v>n/a</v>
      </c>
      <c r="I3476" s="359" t="str">
        <f>IFERROR(IF(OR(#REF!,#REF!,#REF!),I$3*$F3476,""),"n/a")</f>
        <v>n/a</v>
      </c>
      <c r="J3476" s="359" t="str">
        <f>IFERROR(IF(OR(#REF!,#REF!,#REF!),J$3*$F3476,""),"n/a")</f>
        <v>n/a</v>
      </c>
      <c r="K3476" s="359" t="str">
        <f>IFERROR(IF(OR(#REF!,#REF!,#REF!),K$3*$F3476,""),"n/a")</f>
        <v>n/a</v>
      </c>
    </row>
    <row r="3477" spans="1:11" customFormat="1" ht="16" thickBot="1" x14ac:dyDescent="0.4">
      <c r="A3477" s="11"/>
      <c r="B3477" s="65" t="s">
        <v>141</v>
      </c>
      <c r="C3477" s="169" t="s">
        <v>141</v>
      </c>
      <c r="D3477" s="40"/>
      <c r="E3477" s="44"/>
      <c r="F3477" s="297" t="s">
        <v>141</v>
      </c>
      <c r="G3477" s="358" t="s">
        <v>141</v>
      </c>
      <c r="H3477" s="359" t="str">
        <f>IFERROR(IF(OR(#REF!,#REF!,#REF!),H$3*$F3477,""),"n/a")</f>
        <v>n/a</v>
      </c>
      <c r="I3477" s="359" t="str">
        <f>IFERROR(IF(OR(#REF!,#REF!,#REF!),I$3*$F3477,""),"n/a")</f>
        <v>n/a</v>
      </c>
      <c r="J3477" s="359" t="str">
        <f>IFERROR(IF(OR(#REF!,#REF!,#REF!),J$3*$F3477,""),"n/a")</f>
        <v>n/a</v>
      </c>
      <c r="K3477" s="359" t="str">
        <f>IFERROR(IF(OR(#REF!,#REF!,#REF!),K$3*$F3477,""),"n/a")</f>
        <v>n/a</v>
      </c>
    </row>
    <row r="3478" spans="1:11" customFormat="1" ht="31" x14ac:dyDescent="0.35">
      <c r="A3478" s="513" t="s">
        <v>4493</v>
      </c>
      <c r="B3478" s="434" t="s">
        <v>141</v>
      </c>
      <c r="C3478" s="710" t="s">
        <v>141</v>
      </c>
      <c r="D3478" s="458"/>
      <c r="E3478" s="545" t="s">
        <v>141</v>
      </c>
      <c r="F3478" s="549" t="s">
        <v>141</v>
      </c>
      <c r="G3478" s="358" t="s">
        <v>141</v>
      </c>
      <c r="H3478" s="359" t="str">
        <f>IFERROR(IF(OR(#REF!,#REF!,#REF!),H$3*$F3478,""),"n/a")</f>
        <v>n/a</v>
      </c>
      <c r="I3478" s="359" t="str">
        <f>IFERROR(IF(OR(#REF!,#REF!,#REF!),I$3*$F3478,""),"n/a")</f>
        <v>n/a</v>
      </c>
      <c r="J3478" s="359" t="str">
        <f>IFERROR(IF(OR(#REF!,#REF!,#REF!),J$3*$F3478,""),"n/a")</f>
        <v>n/a</v>
      </c>
      <c r="K3478" s="359" t="str">
        <f>IFERROR(IF(OR(#REF!,#REF!,#REF!),K$3*$F3478,""),"n/a")</f>
        <v>n/a</v>
      </c>
    </row>
    <row r="3479" spans="1:11" customFormat="1" ht="16" thickBot="1" x14ac:dyDescent="0.4">
      <c r="A3479" s="410" t="s">
        <v>4494</v>
      </c>
      <c r="B3479" s="756" t="s">
        <v>141</v>
      </c>
      <c r="C3479" s="711" t="s">
        <v>141</v>
      </c>
      <c r="D3479" s="449"/>
      <c r="E3479" s="464" t="s">
        <v>141</v>
      </c>
      <c r="F3479" s="480" t="s">
        <v>141</v>
      </c>
      <c r="G3479" s="358" t="s">
        <v>141</v>
      </c>
      <c r="H3479" s="359" t="str">
        <f>IFERROR(IF(OR(#REF!,#REF!,#REF!),H$3*$F3479,""),"n/a")</f>
        <v>n/a</v>
      </c>
      <c r="I3479" s="359" t="str">
        <f>IFERROR(IF(OR(#REF!,#REF!,#REF!),I$3*$F3479,""),"n/a")</f>
        <v>n/a</v>
      </c>
      <c r="J3479" s="359" t="str">
        <f>IFERROR(IF(OR(#REF!,#REF!,#REF!),J$3*$F3479,""),"n/a")</f>
        <v>n/a</v>
      </c>
      <c r="K3479" s="359" t="str">
        <f>IFERROR(IF(OR(#REF!,#REF!,#REF!),K$3*$F3479,""),"n/a")</f>
        <v>n/a</v>
      </c>
    </row>
    <row r="3480" spans="1:11" customFormat="1" ht="31" x14ac:dyDescent="0.35">
      <c r="A3480" s="498" t="s">
        <v>142</v>
      </c>
      <c r="B3480" s="433" t="s">
        <v>143</v>
      </c>
      <c r="C3480" s="712" t="s">
        <v>144</v>
      </c>
      <c r="D3480" s="456" t="s">
        <v>132</v>
      </c>
      <c r="E3480" s="535"/>
      <c r="F3480" s="485" t="s">
        <v>9087</v>
      </c>
      <c r="G3480" s="358" t="s">
        <v>141</v>
      </c>
      <c r="H3480" s="359" t="str">
        <f>IFERROR(IF(OR(#REF!,#REF!,#REF!),H$3*$F3480,""),"n/a")</f>
        <v>n/a</v>
      </c>
      <c r="I3480" s="359" t="str">
        <f>IFERROR(IF(OR(#REF!,#REF!,#REF!),I$3*$F3480,""),"n/a")</f>
        <v>n/a</v>
      </c>
      <c r="J3480" s="359" t="str">
        <f>IFERROR(IF(OR(#REF!,#REF!,#REF!),J$3*$F3480,""),"n/a")</f>
        <v>n/a</v>
      </c>
      <c r="K3480" s="359" t="str">
        <f>IFERROR(IF(OR(#REF!,#REF!,#REF!),K$3*$F3480,""),"n/a")</f>
        <v>n/a</v>
      </c>
    </row>
    <row r="3481" spans="1:11" customFormat="1" ht="31" x14ac:dyDescent="0.35">
      <c r="A3481" s="614" t="s">
        <v>4495</v>
      </c>
      <c r="B3481" s="756" t="s">
        <v>141</v>
      </c>
      <c r="C3481" s="711" t="s">
        <v>141</v>
      </c>
      <c r="D3481" s="449"/>
      <c r="E3481" s="464" t="s">
        <v>141</v>
      </c>
      <c r="F3481" s="480" t="s">
        <v>141</v>
      </c>
      <c r="G3481" s="358" t="s">
        <v>141</v>
      </c>
      <c r="H3481" s="359" t="str">
        <f>IFERROR(IF(OR(#REF!,#REF!,#REF!),H$3*$F3481,""),"n/a")</f>
        <v>n/a</v>
      </c>
      <c r="I3481" s="359" t="str">
        <f>IFERROR(IF(OR(#REF!,#REF!,#REF!),I$3*$F3481,""),"n/a")</f>
        <v>n/a</v>
      </c>
      <c r="J3481" s="359" t="str">
        <f>IFERROR(IF(OR(#REF!,#REF!,#REF!),J$3*$F3481,""),"n/a")</f>
        <v>n/a</v>
      </c>
      <c r="K3481" s="359" t="str">
        <f>IFERROR(IF(OR(#REF!,#REF!,#REF!),K$3*$F3481,""),"n/a")</f>
        <v>n/a</v>
      </c>
    </row>
    <row r="3482" spans="1:11" customFormat="1" ht="15.5" x14ac:dyDescent="0.35">
      <c r="A3482" s="192" t="s">
        <v>9770</v>
      </c>
      <c r="B3482" s="574" t="s">
        <v>4496</v>
      </c>
      <c r="C3482" s="193" t="s">
        <v>4497</v>
      </c>
      <c r="D3482" s="309"/>
      <c r="E3482" s="310"/>
      <c r="F3482" s="393">
        <v>216.21</v>
      </c>
      <c r="G3482" s="358" t="s">
        <v>141</v>
      </c>
      <c r="H3482" s="359" t="str">
        <f>IFERROR(IF(OR(#REF!,#REF!,#REF!),H$3*$F3482,""),"n/a")</f>
        <v>n/a</v>
      </c>
      <c r="I3482" s="359" t="str">
        <f>IFERROR(IF(OR(#REF!,#REF!,#REF!),I$3*$F3482,""),"n/a")</f>
        <v>n/a</v>
      </c>
      <c r="J3482" s="359" t="str">
        <f>IFERROR(IF(OR(#REF!,#REF!,#REF!),J$3*$F3482,""),"n/a")</f>
        <v>n/a</v>
      </c>
      <c r="K3482" s="359" t="str">
        <f>IFERROR(IF(OR(#REF!,#REF!,#REF!),K$3*$F3482,""),"n/a")</f>
        <v>n/a</v>
      </c>
    </row>
    <row r="3483" spans="1:11" customFormat="1" ht="15.5" x14ac:dyDescent="0.35">
      <c r="A3483" s="8"/>
      <c r="B3483" s="574" t="s">
        <v>4496</v>
      </c>
      <c r="C3483" s="193" t="s">
        <v>4498</v>
      </c>
      <c r="D3483" s="309"/>
      <c r="E3483" s="310"/>
      <c r="F3483" s="393">
        <v>216.21</v>
      </c>
      <c r="G3483" s="358" t="s">
        <v>141</v>
      </c>
      <c r="H3483" s="359" t="str">
        <f>IFERROR(IF(OR(#REF!,#REF!,#REF!),H$3*$F3483,""),"n/a")</f>
        <v>n/a</v>
      </c>
      <c r="I3483" s="359" t="str">
        <f>IFERROR(IF(OR(#REF!,#REF!,#REF!),I$3*$F3483,""),"n/a")</f>
        <v>n/a</v>
      </c>
      <c r="J3483" s="359" t="str">
        <f>IFERROR(IF(OR(#REF!,#REF!,#REF!),J$3*$F3483,""),"n/a")</f>
        <v>n/a</v>
      </c>
      <c r="K3483" s="359" t="str">
        <f>IFERROR(IF(OR(#REF!,#REF!,#REF!),K$3*$F3483,""),"n/a")</f>
        <v>n/a</v>
      </c>
    </row>
    <row r="3484" spans="1:11" customFormat="1" ht="15.5" x14ac:dyDescent="0.35">
      <c r="A3484" s="8"/>
      <c r="B3484" s="574" t="s">
        <v>4499</v>
      </c>
      <c r="C3484" s="193" t="s">
        <v>4500</v>
      </c>
      <c r="D3484" s="309"/>
      <c r="E3484" s="310" t="s">
        <v>141</v>
      </c>
      <c r="F3484" s="393">
        <v>216.21</v>
      </c>
      <c r="G3484" s="358" t="s">
        <v>141</v>
      </c>
      <c r="H3484" s="359" t="str">
        <f>IFERROR(IF(OR(#REF!,#REF!,#REF!),H$3*$F3484,""),"n/a")</f>
        <v>n/a</v>
      </c>
      <c r="I3484" s="359" t="str">
        <f>IFERROR(IF(OR(#REF!,#REF!,#REF!),I$3*$F3484,""),"n/a")</f>
        <v>n/a</v>
      </c>
      <c r="J3484" s="359" t="str">
        <f>IFERROR(IF(OR(#REF!,#REF!,#REF!),J$3*$F3484,""),"n/a")</f>
        <v>n/a</v>
      </c>
      <c r="K3484" s="359" t="str">
        <f>IFERROR(IF(OR(#REF!,#REF!,#REF!),K$3*$F3484,""),"n/a")</f>
        <v>n/a</v>
      </c>
    </row>
    <row r="3485" spans="1:11" customFormat="1" ht="15.5" x14ac:dyDescent="0.35">
      <c r="A3485" s="8"/>
      <c r="B3485" s="574" t="s">
        <v>4499</v>
      </c>
      <c r="C3485" s="193" t="s">
        <v>4501</v>
      </c>
      <c r="D3485" s="309"/>
      <c r="E3485" s="310"/>
      <c r="F3485" s="393">
        <v>216.21</v>
      </c>
      <c r="G3485" s="358" t="s">
        <v>141</v>
      </c>
      <c r="H3485" s="359" t="str">
        <f>IFERROR(IF(OR(#REF!,#REF!,#REF!),H$3*$F3485,""),"n/a")</f>
        <v>n/a</v>
      </c>
      <c r="I3485" s="359" t="str">
        <f>IFERROR(IF(OR(#REF!,#REF!,#REF!),I$3*$F3485,""),"n/a")</f>
        <v>n/a</v>
      </c>
      <c r="J3485" s="359" t="str">
        <f>IFERROR(IF(OR(#REF!,#REF!,#REF!),J$3*$F3485,""),"n/a")</f>
        <v>n/a</v>
      </c>
      <c r="K3485" s="359" t="str">
        <f>IFERROR(IF(OR(#REF!,#REF!,#REF!),K$3*$F3485,""),"n/a")</f>
        <v>n/a</v>
      </c>
    </row>
    <row r="3486" spans="1:11" customFormat="1" ht="15.5" x14ac:dyDescent="0.35">
      <c r="A3486" s="8" t="s">
        <v>9771</v>
      </c>
      <c r="B3486" s="574" t="s">
        <v>2033</v>
      </c>
      <c r="C3486" s="193" t="s">
        <v>4502</v>
      </c>
      <c r="D3486" s="309"/>
      <c r="E3486" s="310" t="s">
        <v>141</v>
      </c>
      <c r="F3486" s="393">
        <v>207.38</v>
      </c>
      <c r="G3486" s="358" t="s">
        <v>141</v>
      </c>
      <c r="H3486" s="359" t="str">
        <f>IFERROR(IF(OR(#REF!,#REF!,#REF!),H$3*$F3486,""),"n/a")</f>
        <v>n/a</v>
      </c>
      <c r="I3486" s="359" t="str">
        <f>IFERROR(IF(OR(#REF!,#REF!,#REF!),I$3*$F3486,""),"n/a")</f>
        <v>n/a</v>
      </c>
      <c r="J3486" s="359" t="str">
        <f>IFERROR(IF(OR(#REF!,#REF!,#REF!),J$3*$F3486,""),"n/a")</f>
        <v>n/a</v>
      </c>
      <c r="K3486" s="359" t="str">
        <f>IFERROR(IF(OR(#REF!,#REF!,#REF!),K$3*$F3486,""),"n/a")</f>
        <v>n/a</v>
      </c>
    </row>
    <row r="3487" spans="1:11" customFormat="1" ht="15.5" x14ac:dyDescent="0.35">
      <c r="A3487" s="72" t="s">
        <v>9772</v>
      </c>
      <c r="B3487" s="221" t="s">
        <v>4503</v>
      </c>
      <c r="C3487" s="247" t="s">
        <v>4504</v>
      </c>
      <c r="D3487" s="222"/>
      <c r="E3487" s="242"/>
      <c r="F3487" s="274">
        <v>300.05</v>
      </c>
      <c r="G3487" s="358" t="s">
        <v>141</v>
      </c>
      <c r="H3487" s="359" t="str">
        <f>IFERROR(IF(OR(#REF!,#REF!,#REF!),H$3*$F3487,""),"n/a")</f>
        <v>n/a</v>
      </c>
      <c r="I3487" s="359" t="str">
        <f>IFERROR(IF(OR(#REF!,#REF!,#REF!),I$3*$F3487,""),"n/a")</f>
        <v>n/a</v>
      </c>
      <c r="J3487" s="359" t="str">
        <f>IFERROR(IF(OR(#REF!,#REF!,#REF!),J$3*$F3487,""),"n/a")</f>
        <v>n/a</v>
      </c>
      <c r="K3487" s="359" t="str">
        <f>IFERROR(IF(OR(#REF!,#REF!,#REF!),K$3*$F3487,""),"n/a")</f>
        <v>n/a</v>
      </c>
    </row>
    <row r="3488" spans="1:11" customFormat="1" ht="15.5" x14ac:dyDescent="0.35">
      <c r="A3488" s="72"/>
      <c r="B3488" s="221" t="s">
        <v>4503</v>
      </c>
      <c r="C3488" s="247" t="s">
        <v>4505</v>
      </c>
      <c r="D3488" s="222"/>
      <c r="E3488" s="242" t="s">
        <v>141</v>
      </c>
      <c r="F3488" s="274">
        <v>300.05</v>
      </c>
      <c r="G3488" s="358" t="s">
        <v>141</v>
      </c>
      <c r="H3488" s="359" t="str">
        <f>IFERROR(IF(OR(#REF!,#REF!,#REF!),H$3*$F3488,""),"n/a")</f>
        <v>n/a</v>
      </c>
      <c r="I3488" s="359" t="str">
        <f>IFERROR(IF(OR(#REF!,#REF!,#REF!),I$3*$F3488,""),"n/a")</f>
        <v>n/a</v>
      </c>
      <c r="J3488" s="359" t="str">
        <f>IFERROR(IF(OR(#REF!,#REF!,#REF!),J$3*$F3488,""),"n/a")</f>
        <v>n/a</v>
      </c>
      <c r="K3488" s="359" t="str">
        <f>IFERROR(IF(OR(#REF!,#REF!,#REF!),K$3*$F3488,""),"n/a")</f>
        <v>n/a</v>
      </c>
    </row>
    <row r="3489" spans="1:11" s="368" customFormat="1" ht="15.5" x14ac:dyDescent="0.35">
      <c r="A3489" s="133"/>
      <c r="B3489" s="574" t="s">
        <v>4506</v>
      </c>
      <c r="C3489" s="193" t="s">
        <v>4507</v>
      </c>
      <c r="D3489" s="309"/>
      <c r="E3489" s="309" t="s">
        <v>141</v>
      </c>
      <c r="F3489" s="331">
        <v>300.05</v>
      </c>
      <c r="G3489" s="358" t="s">
        <v>141</v>
      </c>
      <c r="H3489" s="359" t="str">
        <f>IFERROR(IF(OR(#REF!,#REF!,#REF!),H$3*$F3489,""),"n/a")</f>
        <v>n/a</v>
      </c>
      <c r="I3489" s="359" t="str">
        <f>IFERROR(IF(OR(#REF!,#REF!,#REF!),I$3*$F3489,""),"n/a")</f>
        <v>n/a</v>
      </c>
      <c r="J3489" s="359" t="str">
        <f>IFERROR(IF(OR(#REF!,#REF!,#REF!),J$3*$F3489,""),"n/a")</f>
        <v>n/a</v>
      </c>
      <c r="K3489" s="359" t="str">
        <f>IFERROR(IF(OR(#REF!,#REF!,#REF!),K$3*$F3489,""),"n/a")</f>
        <v>n/a</v>
      </c>
    </row>
    <row r="3490" spans="1:11" s="368" customFormat="1" ht="15.5" x14ac:dyDescent="0.35">
      <c r="A3490" s="8" t="s">
        <v>9773</v>
      </c>
      <c r="B3490" s="574" t="s">
        <v>4508</v>
      </c>
      <c r="C3490" s="193" t="s">
        <v>4509</v>
      </c>
      <c r="D3490" s="309"/>
      <c r="E3490" s="309"/>
      <c r="F3490" s="393">
        <v>291.23</v>
      </c>
      <c r="G3490" s="358" t="s">
        <v>141</v>
      </c>
      <c r="H3490" s="359" t="str">
        <f>IFERROR(IF(OR(#REF!,#REF!,#REF!),H$3*$F3490,""),"n/a")</f>
        <v>n/a</v>
      </c>
      <c r="I3490" s="359" t="str">
        <f>IFERROR(IF(OR(#REF!,#REF!,#REF!),I$3*$F3490,""),"n/a")</f>
        <v>n/a</v>
      </c>
      <c r="J3490" s="359" t="str">
        <f>IFERROR(IF(OR(#REF!,#REF!,#REF!),J$3*$F3490,""),"n/a")</f>
        <v>n/a</v>
      </c>
      <c r="K3490" s="359" t="str">
        <f>IFERROR(IF(OR(#REF!,#REF!,#REF!),K$3*$F3490,""),"n/a")</f>
        <v>n/a</v>
      </c>
    </row>
    <row r="3491" spans="1:11" customFormat="1" ht="15.5" x14ac:dyDescent="0.35">
      <c r="A3491" s="8"/>
      <c r="B3491" s="3" t="s">
        <v>4508</v>
      </c>
      <c r="C3491" s="110" t="s">
        <v>4510</v>
      </c>
      <c r="D3491" s="20"/>
      <c r="E3491" s="53" t="s">
        <v>141</v>
      </c>
      <c r="F3491" s="273">
        <v>291.23</v>
      </c>
      <c r="G3491" s="358" t="s">
        <v>141</v>
      </c>
      <c r="H3491" s="359" t="str">
        <f>IFERROR(IF(OR(#REF!,#REF!,#REF!),H$3*$F3491,""),"n/a")</f>
        <v>n/a</v>
      </c>
      <c r="I3491" s="359" t="str">
        <f>IFERROR(IF(OR(#REF!,#REF!,#REF!),I$3*$F3491,""),"n/a")</f>
        <v>n/a</v>
      </c>
      <c r="J3491" s="359" t="str">
        <f>IFERROR(IF(OR(#REF!,#REF!,#REF!),J$3*$F3491,""),"n/a")</f>
        <v>n/a</v>
      </c>
      <c r="K3491" s="359" t="str">
        <f>IFERROR(IF(OR(#REF!,#REF!,#REF!),K$3*$F3491,""),"n/a")</f>
        <v>n/a</v>
      </c>
    </row>
    <row r="3492" spans="1:11" customFormat="1" ht="15.5" x14ac:dyDescent="0.35">
      <c r="A3492" s="8"/>
      <c r="B3492" s="3" t="s">
        <v>4511</v>
      </c>
      <c r="C3492" s="110" t="s">
        <v>4512</v>
      </c>
      <c r="D3492" s="20"/>
      <c r="E3492" s="53"/>
      <c r="F3492" s="273">
        <v>291.23</v>
      </c>
      <c r="G3492" s="358" t="s">
        <v>141</v>
      </c>
      <c r="H3492" s="359" t="str">
        <f>IFERROR(IF(OR(#REF!,#REF!,#REF!),H$3*$F3492,""),"n/a")</f>
        <v>n/a</v>
      </c>
      <c r="I3492" s="359" t="str">
        <f>IFERROR(IF(OR(#REF!,#REF!,#REF!),I$3*$F3492,""),"n/a")</f>
        <v>n/a</v>
      </c>
      <c r="J3492" s="359" t="str">
        <f>IFERROR(IF(OR(#REF!,#REF!,#REF!),J$3*$F3492,""),"n/a")</f>
        <v>n/a</v>
      </c>
      <c r="K3492" s="359" t="str">
        <f>IFERROR(IF(OR(#REF!,#REF!,#REF!),K$3*$F3492,""),"n/a")</f>
        <v>n/a</v>
      </c>
    </row>
    <row r="3493" spans="1:11" customFormat="1" ht="15.5" x14ac:dyDescent="0.35">
      <c r="A3493" s="8" t="s">
        <v>9774</v>
      </c>
      <c r="B3493" s="574" t="s">
        <v>4513</v>
      </c>
      <c r="C3493" s="193" t="s">
        <v>4514</v>
      </c>
      <c r="D3493" s="309"/>
      <c r="E3493" s="310" t="s">
        <v>141</v>
      </c>
      <c r="F3493" s="393">
        <v>329.83</v>
      </c>
      <c r="G3493" s="358" t="s">
        <v>141</v>
      </c>
      <c r="H3493" s="359" t="str">
        <f>IFERROR(IF(OR(#REF!,#REF!,#REF!),H$3*$F3493,""),"n/a")</f>
        <v>n/a</v>
      </c>
      <c r="I3493" s="359" t="str">
        <f>IFERROR(IF(OR(#REF!,#REF!,#REF!),I$3*$F3493,""),"n/a")</f>
        <v>n/a</v>
      </c>
      <c r="J3493" s="359" t="str">
        <f>IFERROR(IF(OR(#REF!,#REF!,#REF!),J$3*$F3493,""),"n/a")</f>
        <v>n/a</v>
      </c>
      <c r="K3493" s="359" t="str">
        <f>IFERROR(IF(OR(#REF!,#REF!,#REF!),K$3*$F3493,""),"n/a")</f>
        <v>n/a</v>
      </c>
    </row>
    <row r="3494" spans="1:11" customFormat="1" ht="15.5" x14ac:dyDescent="0.35">
      <c r="A3494" s="8" t="s">
        <v>9775</v>
      </c>
      <c r="B3494" s="574" t="s">
        <v>2250</v>
      </c>
      <c r="C3494" s="193" t="s">
        <v>4515</v>
      </c>
      <c r="D3494" s="309"/>
      <c r="E3494" s="310" t="s">
        <v>141</v>
      </c>
      <c r="F3494" s="393">
        <v>336.45</v>
      </c>
      <c r="G3494" s="358" t="s">
        <v>141</v>
      </c>
      <c r="H3494" s="359" t="str">
        <f>IFERROR(IF(OR(#REF!,#REF!,#REF!),H$3*$F3494,""),"n/a")</f>
        <v>n/a</v>
      </c>
      <c r="I3494" s="359" t="str">
        <f>IFERROR(IF(OR(#REF!,#REF!,#REF!),I$3*$F3494,""),"n/a")</f>
        <v>n/a</v>
      </c>
      <c r="J3494" s="359" t="str">
        <f>IFERROR(IF(OR(#REF!,#REF!,#REF!),J$3*$F3494,""),"n/a")</f>
        <v>n/a</v>
      </c>
      <c r="K3494" s="359" t="str">
        <f>IFERROR(IF(OR(#REF!,#REF!,#REF!),K$3*$F3494,""),"n/a")</f>
        <v>n/a</v>
      </c>
    </row>
    <row r="3495" spans="1:11" customFormat="1" ht="15.5" x14ac:dyDescent="0.35">
      <c r="A3495" s="8" t="s">
        <v>9776</v>
      </c>
      <c r="B3495" s="221" t="s">
        <v>2060</v>
      </c>
      <c r="C3495" s="247" t="s">
        <v>4516</v>
      </c>
      <c r="D3495" s="222"/>
      <c r="E3495" s="242" t="s">
        <v>141</v>
      </c>
      <c r="F3495" s="274">
        <v>388.31</v>
      </c>
      <c r="G3495" s="358" t="s">
        <v>141</v>
      </c>
      <c r="H3495" s="359" t="str">
        <f>IFERROR(IF(OR(#REF!,#REF!,#REF!),H$3*$F3495,""),"n/a")</f>
        <v>n/a</v>
      </c>
      <c r="I3495" s="359" t="str">
        <f>IFERROR(IF(OR(#REF!,#REF!,#REF!),I$3*$F3495,""),"n/a")</f>
        <v>n/a</v>
      </c>
      <c r="J3495" s="359" t="str">
        <f>IFERROR(IF(OR(#REF!,#REF!,#REF!),J$3*$F3495,""),"n/a")</f>
        <v>n/a</v>
      </c>
      <c r="K3495" s="359" t="str">
        <f>IFERROR(IF(OR(#REF!,#REF!,#REF!),K$3*$F3495,""),"n/a")</f>
        <v>n/a</v>
      </c>
    </row>
    <row r="3496" spans="1:11" customFormat="1" ht="16" thickBot="1" x14ac:dyDescent="0.4">
      <c r="A3496" s="11" t="s">
        <v>9777</v>
      </c>
      <c r="B3496" s="565" t="s">
        <v>2070</v>
      </c>
      <c r="C3496" s="391" t="s">
        <v>4517</v>
      </c>
      <c r="D3496" s="386"/>
      <c r="E3496" s="384" t="s">
        <v>141</v>
      </c>
      <c r="F3496" s="344">
        <v>492</v>
      </c>
      <c r="G3496" s="358" t="s">
        <v>141</v>
      </c>
      <c r="H3496" s="359" t="str">
        <f>IFERROR(IF(OR(#REF!,#REF!,#REF!),H$3*$F3496,""),"n/a")</f>
        <v>n/a</v>
      </c>
      <c r="I3496" s="359" t="str">
        <f>IFERROR(IF(OR(#REF!,#REF!,#REF!),I$3*$F3496,""),"n/a")</f>
        <v>n/a</v>
      </c>
      <c r="J3496" s="359" t="str">
        <f>IFERROR(IF(OR(#REF!,#REF!,#REF!),J$3*$F3496,""),"n/a")</f>
        <v>n/a</v>
      </c>
      <c r="K3496" s="359" t="str">
        <f>IFERROR(IF(OR(#REF!,#REF!,#REF!),K$3*$F3496,""),"n/a")</f>
        <v>n/a</v>
      </c>
    </row>
    <row r="3497" spans="1:11" customFormat="1" ht="15.5" x14ac:dyDescent="0.35">
      <c r="A3497" s="71"/>
      <c r="B3497" s="16" t="s">
        <v>4518</v>
      </c>
      <c r="C3497" s="108" t="s">
        <v>4519</v>
      </c>
      <c r="D3497" s="18"/>
      <c r="E3497" s="52" t="s">
        <v>141</v>
      </c>
      <c r="F3497" s="276">
        <v>492</v>
      </c>
      <c r="G3497" s="358" t="s">
        <v>141</v>
      </c>
      <c r="H3497" s="359" t="str">
        <f>IFERROR(IF(OR(#REF!,#REF!,#REF!),H$3*$F3497,""),"n/a")</f>
        <v>n/a</v>
      </c>
      <c r="I3497" s="359" t="str">
        <f>IFERROR(IF(OR(#REF!,#REF!,#REF!),I$3*$F3497,""),"n/a")</f>
        <v>n/a</v>
      </c>
      <c r="J3497" s="359" t="str">
        <f>IFERROR(IF(OR(#REF!,#REF!,#REF!),J$3*$F3497,""),"n/a")</f>
        <v>n/a</v>
      </c>
      <c r="K3497" s="359" t="str">
        <f>IFERROR(IF(OR(#REF!,#REF!,#REF!),K$3*$F3497,""),"n/a")</f>
        <v>n/a</v>
      </c>
    </row>
    <row r="3498" spans="1:11" customFormat="1" ht="15.5" x14ac:dyDescent="0.35">
      <c r="A3498" s="373"/>
      <c r="B3498" s="574" t="s">
        <v>4518</v>
      </c>
      <c r="C3498" s="193" t="s">
        <v>4520</v>
      </c>
      <c r="D3498" s="309"/>
      <c r="E3498" s="310" t="s">
        <v>141</v>
      </c>
      <c r="F3498" s="393">
        <v>492</v>
      </c>
      <c r="G3498" s="358" t="s">
        <v>141</v>
      </c>
      <c r="H3498" s="359" t="str">
        <f>IFERROR(IF(OR(#REF!,#REF!,#REF!),H$3*$F3498,""),"n/a")</f>
        <v>n/a</v>
      </c>
      <c r="I3498" s="359" t="str">
        <f>IFERROR(IF(OR(#REF!,#REF!,#REF!),I$3*$F3498,""),"n/a")</f>
        <v>n/a</v>
      </c>
      <c r="J3498" s="359" t="str">
        <f>IFERROR(IF(OR(#REF!,#REF!,#REF!),J$3*$F3498,""),"n/a")</f>
        <v>n/a</v>
      </c>
      <c r="K3498" s="359" t="str">
        <f>IFERROR(IF(OR(#REF!,#REF!,#REF!),K$3*$F3498,""),"n/a")</f>
        <v>n/a</v>
      </c>
    </row>
    <row r="3499" spans="1:11" customFormat="1" ht="15.5" x14ac:dyDescent="0.35">
      <c r="A3499" s="586" t="s">
        <v>9778</v>
      </c>
      <c r="B3499" s="3" t="s">
        <v>4521</v>
      </c>
      <c r="C3499" s="110" t="s">
        <v>4522</v>
      </c>
      <c r="D3499" s="20"/>
      <c r="E3499" s="20" t="s">
        <v>141</v>
      </c>
      <c r="F3499" s="351">
        <v>30.88</v>
      </c>
      <c r="G3499" s="358" t="s">
        <v>141</v>
      </c>
      <c r="H3499" s="359" t="str">
        <f>IFERROR(IF(OR(#REF!,#REF!,#REF!),H$3*$F3499,""),"n/a")</f>
        <v>n/a</v>
      </c>
      <c r="I3499" s="359" t="str">
        <f>IFERROR(IF(OR(#REF!,#REF!,#REF!),I$3*$F3499,""),"n/a")</f>
        <v>n/a</v>
      </c>
      <c r="J3499" s="359" t="str">
        <f>IFERROR(IF(OR(#REF!,#REF!,#REF!),J$3*$F3499,""),"n/a")</f>
        <v>n/a</v>
      </c>
      <c r="K3499" s="359" t="str">
        <f>IFERROR(IF(OR(#REF!,#REF!,#REF!),K$3*$F3499,""),"n/a")</f>
        <v>n/a</v>
      </c>
    </row>
    <row r="3500" spans="1:11" customFormat="1" ht="15.5" x14ac:dyDescent="0.35">
      <c r="A3500" s="192"/>
      <c r="B3500" s="574" t="s">
        <v>4523</v>
      </c>
      <c r="C3500" s="193" t="s">
        <v>4524</v>
      </c>
      <c r="D3500" s="309"/>
      <c r="E3500" s="310" t="s">
        <v>141</v>
      </c>
      <c r="F3500" s="393">
        <v>30.88</v>
      </c>
      <c r="G3500" s="358" t="s">
        <v>141</v>
      </c>
      <c r="H3500" s="359" t="str">
        <f>IFERROR(IF(OR(#REF!,#REF!,#REF!),H$3*$F3500,""),"n/a")</f>
        <v>n/a</v>
      </c>
      <c r="I3500" s="359" t="str">
        <f>IFERROR(IF(OR(#REF!,#REF!,#REF!),I$3*$F3500,""),"n/a")</f>
        <v>n/a</v>
      </c>
      <c r="J3500" s="359" t="str">
        <f>IFERROR(IF(OR(#REF!,#REF!,#REF!),J$3*$F3500,""),"n/a")</f>
        <v>n/a</v>
      </c>
      <c r="K3500" s="359" t="str">
        <f>IFERROR(IF(OR(#REF!,#REF!,#REF!),K$3*$F3500,""),"n/a")</f>
        <v>n/a</v>
      </c>
    </row>
    <row r="3501" spans="1:11" customFormat="1" ht="15.5" x14ac:dyDescent="0.35">
      <c r="A3501" s="8"/>
      <c r="B3501" s="3"/>
      <c r="C3501" s="110"/>
      <c r="D3501" s="20"/>
      <c r="E3501" s="53"/>
      <c r="F3501" s="273" t="s">
        <v>141</v>
      </c>
      <c r="G3501" s="358" t="s">
        <v>141</v>
      </c>
      <c r="H3501" s="359" t="str">
        <f>IFERROR(IF(OR(#REF!,#REF!,#REF!),H$3*$F3501,""),"n/a")</f>
        <v>n/a</v>
      </c>
      <c r="I3501" s="359" t="str">
        <f>IFERROR(IF(OR(#REF!,#REF!,#REF!),I$3*$F3501,""),"n/a")</f>
        <v>n/a</v>
      </c>
      <c r="J3501" s="359" t="str">
        <f>IFERROR(IF(OR(#REF!,#REF!,#REF!),J$3*$F3501,""),"n/a")</f>
        <v>n/a</v>
      </c>
      <c r="K3501" s="359" t="str">
        <f>IFERROR(IF(OR(#REF!,#REF!,#REF!),K$3*$F3501,""),"n/a")</f>
        <v>n/a</v>
      </c>
    </row>
    <row r="3502" spans="1:11" customFormat="1" ht="31" x14ac:dyDescent="0.35">
      <c r="A3502" s="404" t="s">
        <v>4525</v>
      </c>
      <c r="B3502" s="751" t="s">
        <v>141</v>
      </c>
      <c r="C3502" s="659" t="s">
        <v>141</v>
      </c>
      <c r="D3502" s="447"/>
      <c r="E3502" s="469" t="s">
        <v>141</v>
      </c>
      <c r="F3502" s="478" t="s">
        <v>141</v>
      </c>
      <c r="G3502" s="358" t="s">
        <v>141</v>
      </c>
      <c r="H3502" s="359" t="str">
        <f>IFERROR(IF(OR(#REF!,#REF!,#REF!),H$3*$F3502,""),"n/a")</f>
        <v>n/a</v>
      </c>
      <c r="I3502" s="359" t="str">
        <f>IFERROR(IF(OR(#REF!,#REF!,#REF!),I$3*$F3502,""),"n/a")</f>
        <v>n/a</v>
      </c>
      <c r="J3502" s="359" t="str">
        <f>IFERROR(IF(OR(#REF!,#REF!,#REF!),J$3*$F3502,""),"n/a")</f>
        <v>n/a</v>
      </c>
      <c r="K3502" s="359" t="str">
        <f>IFERROR(IF(OR(#REF!,#REF!,#REF!),K$3*$F3502,""),"n/a")</f>
        <v>n/a</v>
      </c>
    </row>
    <row r="3503" spans="1:11" customFormat="1" ht="15.5" x14ac:dyDescent="0.35">
      <c r="A3503" s="8" t="s">
        <v>9190</v>
      </c>
      <c r="B3503" s="574" t="s">
        <v>4526</v>
      </c>
      <c r="C3503" s="193" t="s">
        <v>7700</v>
      </c>
      <c r="D3503" s="309"/>
      <c r="E3503" s="310"/>
      <c r="F3503" s="393">
        <v>4557.26</v>
      </c>
      <c r="G3503" s="358" t="s">
        <v>141</v>
      </c>
      <c r="H3503" s="359" t="str">
        <f>IFERROR(IF(OR(#REF!,#REF!,#REF!),H$3*$F3503,""),"n/a")</f>
        <v>n/a</v>
      </c>
      <c r="I3503" s="359" t="str">
        <f>IFERROR(IF(OR(#REF!,#REF!,#REF!),I$3*$F3503,""),"n/a")</f>
        <v>n/a</v>
      </c>
      <c r="J3503" s="359" t="str">
        <f>IFERROR(IF(OR(#REF!,#REF!,#REF!),J$3*$F3503,""),"n/a")</f>
        <v>n/a</v>
      </c>
      <c r="K3503" s="359" t="str">
        <f>IFERROR(IF(OR(#REF!,#REF!,#REF!),K$3*$F3503,""),"n/a")</f>
        <v>n/a</v>
      </c>
    </row>
    <row r="3504" spans="1:11" customFormat="1" ht="31" x14ac:dyDescent="0.35">
      <c r="A3504" s="8" t="s">
        <v>4527</v>
      </c>
      <c r="B3504" s="574" t="s">
        <v>4528</v>
      </c>
      <c r="C3504" s="193" t="s">
        <v>7770</v>
      </c>
      <c r="D3504" s="309"/>
      <c r="E3504" s="310"/>
      <c r="F3504" s="393">
        <v>4572.7</v>
      </c>
      <c r="G3504" s="358" t="s">
        <v>141</v>
      </c>
      <c r="H3504" s="359" t="str">
        <f>IFERROR(IF(OR(#REF!,#REF!,#REF!),H$3*$F3504,""),"n/a")</f>
        <v>n/a</v>
      </c>
      <c r="I3504" s="359" t="str">
        <f>IFERROR(IF(OR(#REF!,#REF!,#REF!),I$3*$F3504,""),"n/a")</f>
        <v>n/a</v>
      </c>
      <c r="J3504" s="359" t="str">
        <f>IFERROR(IF(OR(#REF!,#REF!,#REF!),J$3*$F3504,""),"n/a")</f>
        <v>n/a</v>
      </c>
      <c r="K3504" s="359" t="str">
        <f>IFERROR(IF(OR(#REF!,#REF!,#REF!),K$3*$F3504,""),"n/a")</f>
        <v>n/a</v>
      </c>
    </row>
    <row r="3505" spans="1:11" customFormat="1" ht="31" x14ac:dyDescent="0.35">
      <c r="A3505" s="8" t="s">
        <v>4527</v>
      </c>
      <c r="B3505" s="574" t="s">
        <v>4529</v>
      </c>
      <c r="C3505" s="193" t="s">
        <v>7699</v>
      </c>
      <c r="D3505" s="309"/>
      <c r="E3505" s="310"/>
      <c r="F3505" s="393">
        <v>4572.7</v>
      </c>
      <c r="G3505" s="358" t="s">
        <v>141</v>
      </c>
      <c r="H3505" s="359" t="str">
        <f>IFERROR(IF(OR(#REF!,#REF!,#REF!),H$3*$F3505,""),"n/a")</f>
        <v>n/a</v>
      </c>
      <c r="I3505" s="359" t="str">
        <f>IFERROR(IF(OR(#REF!,#REF!,#REF!),I$3*$F3505,""),"n/a")</f>
        <v>n/a</v>
      </c>
      <c r="J3505" s="359" t="str">
        <f>IFERROR(IF(OR(#REF!,#REF!,#REF!),J$3*$F3505,""),"n/a")</f>
        <v>n/a</v>
      </c>
      <c r="K3505" s="359" t="str">
        <f>IFERROR(IF(OR(#REF!,#REF!,#REF!),K$3*$F3505,""),"n/a")</f>
        <v>n/a</v>
      </c>
    </row>
    <row r="3506" spans="1:11" customFormat="1" ht="31" x14ac:dyDescent="0.35">
      <c r="A3506" s="72" t="s">
        <v>4530</v>
      </c>
      <c r="B3506" s="221" t="s">
        <v>4531</v>
      </c>
      <c r="C3506" s="247" t="s">
        <v>7732</v>
      </c>
      <c r="D3506" s="222"/>
      <c r="E3506" s="242"/>
      <c r="F3506" s="274">
        <v>4557.26</v>
      </c>
      <c r="G3506" s="358" t="s">
        <v>141</v>
      </c>
      <c r="H3506" s="359" t="str">
        <f>IFERROR(IF(OR(#REF!,#REF!,#REF!),H$3*$F3506,""),"n/a")</f>
        <v>n/a</v>
      </c>
      <c r="I3506" s="359" t="str">
        <f>IFERROR(IF(OR(#REF!,#REF!,#REF!),I$3*$F3506,""),"n/a")</f>
        <v>n/a</v>
      </c>
      <c r="J3506" s="359" t="str">
        <f>IFERROR(IF(OR(#REF!,#REF!,#REF!),J$3*$F3506,""),"n/a")</f>
        <v>n/a</v>
      </c>
      <c r="K3506" s="359" t="str">
        <f>IFERROR(IF(OR(#REF!,#REF!,#REF!),K$3*$F3506,""),"n/a")</f>
        <v>n/a</v>
      </c>
    </row>
    <row r="3507" spans="1:11" customFormat="1" ht="31" x14ac:dyDescent="0.35">
      <c r="A3507" s="72" t="s">
        <v>4530</v>
      </c>
      <c r="B3507" s="221" t="s">
        <v>4531</v>
      </c>
      <c r="C3507" s="247" t="s">
        <v>7698</v>
      </c>
      <c r="D3507" s="222"/>
      <c r="E3507" s="242"/>
      <c r="F3507" s="274">
        <v>4557.26</v>
      </c>
      <c r="G3507" s="358" t="s">
        <v>141</v>
      </c>
      <c r="H3507" s="359" t="str">
        <f>IFERROR(IF(OR(#REF!,#REF!,#REF!),H$3*$F3507,""),"n/a")</f>
        <v>n/a</v>
      </c>
      <c r="I3507" s="359" t="str">
        <f>IFERROR(IF(OR(#REF!,#REF!,#REF!),I$3*$F3507,""),"n/a")</f>
        <v>n/a</v>
      </c>
      <c r="J3507" s="359" t="str">
        <f>IFERROR(IF(OR(#REF!,#REF!,#REF!),J$3*$F3507,""),"n/a")</f>
        <v>n/a</v>
      </c>
      <c r="K3507" s="359" t="str">
        <f>IFERROR(IF(OR(#REF!,#REF!,#REF!),K$3*$F3507,""),"n/a")</f>
        <v>n/a</v>
      </c>
    </row>
    <row r="3508" spans="1:11" s="368" customFormat="1" ht="31" x14ac:dyDescent="0.35">
      <c r="A3508" s="8" t="s">
        <v>4530</v>
      </c>
      <c r="B3508" s="574" t="s">
        <v>4532</v>
      </c>
      <c r="C3508" s="193" t="s">
        <v>7697</v>
      </c>
      <c r="D3508" s="309"/>
      <c r="E3508" s="309"/>
      <c r="F3508" s="393">
        <v>4572.7</v>
      </c>
      <c r="G3508" s="358" t="s">
        <v>141</v>
      </c>
      <c r="H3508" s="359" t="str">
        <f>IFERROR(IF(OR(#REF!,#REF!,#REF!),H$3*$F3508,""),"n/a")</f>
        <v>n/a</v>
      </c>
      <c r="I3508" s="359" t="str">
        <f>IFERROR(IF(OR(#REF!,#REF!,#REF!),I$3*$F3508,""),"n/a")</f>
        <v>n/a</v>
      </c>
      <c r="J3508" s="359" t="str">
        <f>IFERROR(IF(OR(#REF!,#REF!,#REF!),J$3*$F3508,""),"n/a")</f>
        <v>n/a</v>
      </c>
      <c r="K3508" s="359" t="str">
        <f>IFERROR(IF(OR(#REF!,#REF!,#REF!),K$3*$F3508,""),"n/a")</f>
        <v>n/a</v>
      </c>
    </row>
    <row r="3509" spans="1:11" s="368" customFormat="1" ht="15.5" x14ac:dyDescent="0.35">
      <c r="A3509" s="8" t="s">
        <v>9191</v>
      </c>
      <c r="B3509" s="574" t="s">
        <v>4533</v>
      </c>
      <c r="C3509" s="193" t="s">
        <v>7731</v>
      </c>
      <c r="D3509" s="309"/>
      <c r="E3509" s="309"/>
      <c r="F3509" s="393">
        <v>4341.04</v>
      </c>
      <c r="G3509" s="358" t="s">
        <v>141</v>
      </c>
      <c r="H3509" s="359" t="str">
        <f>IFERROR(IF(OR(#REF!,#REF!,#REF!),H$3*$F3509,""),"n/a")</f>
        <v>n/a</v>
      </c>
      <c r="I3509" s="359" t="str">
        <f>IFERROR(IF(OR(#REF!,#REF!,#REF!),I$3*$F3509,""),"n/a")</f>
        <v>n/a</v>
      </c>
      <c r="J3509" s="359" t="str">
        <f>IFERROR(IF(OR(#REF!,#REF!,#REF!),J$3*$F3509,""),"n/a")</f>
        <v>n/a</v>
      </c>
      <c r="K3509" s="359" t="str">
        <f>IFERROR(IF(OR(#REF!,#REF!,#REF!),K$3*$F3509,""),"n/a")</f>
        <v>n/a</v>
      </c>
    </row>
    <row r="3510" spans="1:11" customFormat="1" ht="15.5" x14ac:dyDescent="0.35">
      <c r="A3510" s="8" t="s">
        <v>9191</v>
      </c>
      <c r="B3510" s="3" t="s">
        <v>4534</v>
      </c>
      <c r="C3510" s="110" t="s">
        <v>7696</v>
      </c>
      <c r="D3510" s="20"/>
      <c r="E3510" s="53"/>
      <c r="F3510" s="273">
        <v>4341.04</v>
      </c>
      <c r="G3510" s="358" t="s">
        <v>141</v>
      </c>
      <c r="H3510" s="359" t="str">
        <f>IFERROR(IF(OR(#REF!,#REF!,#REF!),H$3*$F3510,""),"n/a")</f>
        <v>n/a</v>
      </c>
      <c r="I3510" s="359" t="str">
        <f>IFERROR(IF(OR(#REF!,#REF!,#REF!),I$3*$F3510,""),"n/a")</f>
        <v>n/a</v>
      </c>
      <c r="J3510" s="359" t="str">
        <f>IFERROR(IF(OR(#REF!,#REF!,#REF!),J$3*$F3510,""),"n/a")</f>
        <v>n/a</v>
      </c>
      <c r="K3510" s="359" t="str">
        <f>IFERROR(IF(OR(#REF!,#REF!,#REF!),K$3*$F3510,""),"n/a")</f>
        <v>n/a</v>
      </c>
    </row>
    <row r="3511" spans="1:11" customFormat="1" ht="15.5" x14ac:dyDescent="0.35">
      <c r="A3511" s="8" t="s">
        <v>9191</v>
      </c>
      <c r="B3511" s="3" t="s">
        <v>4535</v>
      </c>
      <c r="C3511" s="110" t="s">
        <v>7769</v>
      </c>
      <c r="D3511" s="20"/>
      <c r="E3511" s="53"/>
      <c r="F3511" s="273">
        <v>4341.04</v>
      </c>
      <c r="G3511" s="358" t="s">
        <v>141</v>
      </c>
      <c r="H3511" s="359" t="str">
        <f>IFERROR(IF(OR(#REF!,#REF!,#REF!),H$3*$F3511,""),"n/a")</f>
        <v>n/a</v>
      </c>
      <c r="I3511" s="359" t="str">
        <f>IFERROR(IF(OR(#REF!,#REF!,#REF!),I$3*$F3511,""),"n/a")</f>
        <v>n/a</v>
      </c>
      <c r="J3511" s="359" t="str">
        <f>IFERROR(IF(OR(#REF!,#REF!,#REF!),J$3*$F3511,""),"n/a")</f>
        <v>n/a</v>
      </c>
      <c r="K3511" s="359" t="str">
        <f>IFERROR(IF(OR(#REF!,#REF!,#REF!),K$3*$F3511,""),"n/a")</f>
        <v>n/a</v>
      </c>
    </row>
    <row r="3512" spans="1:11" customFormat="1" ht="15.5" x14ac:dyDescent="0.35">
      <c r="A3512" s="8" t="s">
        <v>9191</v>
      </c>
      <c r="B3512" s="574" t="s">
        <v>4536</v>
      </c>
      <c r="C3512" s="193" t="s">
        <v>7702</v>
      </c>
      <c r="D3512" s="309"/>
      <c r="E3512" s="310"/>
      <c r="F3512" s="393">
        <v>4341.04</v>
      </c>
      <c r="G3512" s="358" t="s">
        <v>141</v>
      </c>
      <c r="H3512" s="359" t="str">
        <f>IFERROR(IF(OR(#REF!,#REF!,#REF!),H$3*$F3512,""),"n/a")</f>
        <v>n/a</v>
      </c>
      <c r="I3512" s="359" t="str">
        <f>IFERROR(IF(OR(#REF!,#REF!,#REF!),I$3*$F3512,""),"n/a")</f>
        <v>n/a</v>
      </c>
      <c r="J3512" s="359" t="str">
        <f>IFERROR(IF(OR(#REF!,#REF!,#REF!),J$3*$F3512,""),"n/a")</f>
        <v>n/a</v>
      </c>
      <c r="K3512" s="359" t="str">
        <f>IFERROR(IF(OR(#REF!,#REF!,#REF!),K$3*$F3512,""),"n/a")</f>
        <v>n/a</v>
      </c>
    </row>
    <row r="3513" spans="1:11" customFormat="1" ht="15.5" x14ac:dyDescent="0.35">
      <c r="A3513" s="8" t="s">
        <v>9192</v>
      </c>
      <c r="B3513" s="574" t="s">
        <v>4537</v>
      </c>
      <c r="C3513" s="193" t="s">
        <v>7701</v>
      </c>
      <c r="D3513" s="309"/>
      <c r="E3513" s="310"/>
      <c r="F3513" s="393">
        <v>4133.6399999999994</v>
      </c>
      <c r="G3513" s="358" t="s">
        <v>141</v>
      </c>
      <c r="H3513" s="359" t="str">
        <f>IFERROR(IF(OR(#REF!,#REF!,#REF!),H$3*$F3513,""),"n/a")</f>
        <v>n/a</v>
      </c>
      <c r="I3513" s="359" t="str">
        <f>IFERROR(IF(OR(#REF!,#REF!,#REF!),I$3*$F3513,""),"n/a")</f>
        <v>n/a</v>
      </c>
      <c r="J3513" s="359" t="str">
        <f>IFERROR(IF(OR(#REF!,#REF!,#REF!),J$3*$F3513,""),"n/a")</f>
        <v>n/a</v>
      </c>
      <c r="K3513" s="359" t="str">
        <f>IFERROR(IF(OR(#REF!,#REF!,#REF!),K$3*$F3513,""),"n/a")</f>
        <v>n/a</v>
      </c>
    </row>
    <row r="3514" spans="1:11" customFormat="1" ht="16" thickBot="1" x14ac:dyDescent="0.4">
      <c r="A3514" s="11" t="s">
        <v>9193</v>
      </c>
      <c r="B3514" s="565" t="s">
        <v>4538</v>
      </c>
      <c r="C3514" s="391" t="s">
        <v>7515</v>
      </c>
      <c r="D3514" s="386"/>
      <c r="E3514" s="384"/>
      <c r="F3514" s="344">
        <v>4133.6399999999994</v>
      </c>
      <c r="G3514" s="358" t="s">
        <v>141</v>
      </c>
      <c r="H3514" s="359" t="str">
        <f>IFERROR(IF(OR(#REF!,#REF!,#REF!),H$3*$F3514,""),"n/a")</f>
        <v>n/a</v>
      </c>
      <c r="I3514" s="359" t="str">
        <f>IFERROR(IF(OR(#REF!,#REF!,#REF!),I$3*$F3514,""),"n/a")</f>
        <v>n/a</v>
      </c>
      <c r="J3514" s="359" t="str">
        <f>IFERROR(IF(OR(#REF!,#REF!,#REF!),J$3*$F3514,""),"n/a")</f>
        <v>n/a</v>
      </c>
      <c r="K3514" s="359" t="str">
        <f>IFERROR(IF(OR(#REF!,#REF!,#REF!),K$3*$F3514,""),"n/a")</f>
        <v>n/a</v>
      </c>
    </row>
    <row r="3515" spans="1:11" customFormat="1" ht="16" thickBot="1" x14ac:dyDescent="0.4">
      <c r="A3515" s="11" t="s">
        <v>9194</v>
      </c>
      <c r="B3515" s="565" t="s">
        <v>4539</v>
      </c>
      <c r="C3515" s="391" t="s">
        <v>7695</v>
      </c>
      <c r="D3515" s="386"/>
      <c r="E3515" s="384"/>
      <c r="F3515" s="344">
        <v>4133.6399999999994</v>
      </c>
      <c r="G3515" s="358" t="s">
        <v>141</v>
      </c>
      <c r="H3515" s="359" t="str">
        <f>IFERROR(IF(OR(#REF!,#REF!,#REF!),H$3*$F3515,""),"n/a")</f>
        <v>n/a</v>
      </c>
      <c r="I3515" s="359" t="str">
        <f>IFERROR(IF(OR(#REF!,#REF!,#REF!),I$3*$F3515,""),"n/a")</f>
        <v>n/a</v>
      </c>
      <c r="J3515" s="359" t="str">
        <f>IFERROR(IF(OR(#REF!,#REF!,#REF!),J$3*$F3515,""),"n/a")</f>
        <v>n/a</v>
      </c>
      <c r="K3515" s="359" t="str">
        <f>IFERROR(IF(OR(#REF!,#REF!,#REF!),K$3*$F3515,""),"n/a")</f>
        <v>n/a</v>
      </c>
    </row>
    <row r="3516" spans="1:11" customFormat="1" ht="15.5" x14ac:dyDescent="0.35">
      <c r="A3516" s="72" t="s">
        <v>9194</v>
      </c>
      <c r="B3516" s="3" t="s">
        <v>4540</v>
      </c>
      <c r="C3516" s="110" t="s">
        <v>7730</v>
      </c>
      <c r="D3516" s="20"/>
      <c r="E3516" s="53"/>
      <c r="F3516" s="276">
        <v>4133.6399999999994</v>
      </c>
      <c r="G3516" s="358" t="s">
        <v>141</v>
      </c>
      <c r="H3516" s="359" t="str">
        <f>IFERROR(IF(OR(#REF!,#REF!,#REF!),H$3*$F3516,""),"n/a")</f>
        <v>n/a</v>
      </c>
      <c r="I3516" s="359" t="str">
        <f>IFERROR(IF(OR(#REF!,#REF!,#REF!),I$3*$F3516,""),"n/a")</f>
        <v>n/a</v>
      </c>
      <c r="J3516" s="359" t="str">
        <f>IFERROR(IF(OR(#REF!,#REF!,#REF!),J$3*$F3516,""),"n/a")</f>
        <v>n/a</v>
      </c>
      <c r="K3516" s="359" t="str">
        <f>IFERROR(IF(OR(#REF!,#REF!,#REF!),K$3*$F3516,""),"n/a")</f>
        <v>n/a</v>
      </c>
    </row>
    <row r="3517" spans="1:11" customFormat="1" ht="15.5" x14ac:dyDescent="0.35">
      <c r="A3517" s="192" t="s">
        <v>9194</v>
      </c>
      <c r="B3517" s="574" t="s">
        <v>4541</v>
      </c>
      <c r="C3517" s="193" t="s">
        <v>7694</v>
      </c>
      <c r="D3517" s="309"/>
      <c r="E3517" s="310"/>
      <c r="F3517" s="393">
        <v>4133.6399999999994</v>
      </c>
      <c r="G3517" s="358" t="s">
        <v>141</v>
      </c>
      <c r="H3517" s="359" t="str">
        <f>IFERROR(IF(OR(#REF!,#REF!,#REF!),H$3*$F3517,""),"n/a")</f>
        <v>n/a</v>
      </c>
      <c r="I3517" s="359" t="str">
        <f>IFERROR(IF(OR(#REF!,#REF!,#REF!),I$3*$F3517,""),"n/a")</f>
        <v>n/a</v>
      </c>
      <c r="J3517" s="359" t="str">
        <f>IFERROR(IF(OR(#REF!,#REF!,#REF!),J$3*$F3517,""),"n/a")</f>
        <v>n/a</v>
      </c>
      <c r="K3517" s="359" t="str">
        <f>IFERROR(IF(OR(#REF!,#REF!,#REF!),K$3*$F3517,""),"n/a")</f>
        <v>n/a</v>
      </c>
    </row>
    <row r="3518" spans="1:11" customFormat="1" ht="15.5" x14ac:dyDescent="0.35">
      <c r="A3518" s="8" t="s">
        <v>9779</v>
      </c>
      <c r="B3518" s="574" t="s">
        <v>4543</v>
      </c>
      <c r="C3518" s="193" t="s">
        <v>4544</v>
      </c>
      <c r="D3518" s="309"/>
      <c r="E3518" s="310" t="s">
        <v>141</v>
      </c>
      <c r="F3518" s="393">
        <v>152.22999999999999</v>
      </c>
      <c r="G3518" s="358" t="s">
        <v>141</v>
      </c>
      <c r="H3518" s="359" t="str">
        <f>IFERROR(IF(OR(#REF!,#REF!,#REF!),H$3*$F3518,""),"n/a")</f>
        <v>n/a</v>
      </c>
      <c r="I3518" s="359" t="str">
        <f>IFERROR(IF(OR(#REF!,#REF!,#REF!),I$3*$F3518,""),"n/a")</f>
        <v>n/a</v>
      </c>
      <c r="J3518" s="359" t="str">
        <f>IFERROR(IF(OR(#REF!,#REF!,#REF!),J$3*$F3518,""),"n/a")</f>
        <v>n/a</v>
      </c>
      <c r="K3518" s="359" t="str">
        <f>IFERROR(IF(OR(#REF!,#REF!,#REF!),K$3*$F3518,""),"n/a")</f>
        <v>n/a</v>
      </c>
    </row>
    <row r="3519" spans="1:11" customFormat="1" ht="15.5" x14ac:dyDescent="0.35">
      <c r="A3519" s="72" t="s">
        <v>9780</v>
      </c>
      <c r="B3519" s="221" t="s">
        <v>8297</v>
      </c>
      <c r="C3519" s="247" t="s">
        <v>7045</v>
      </c>
      <c r="D3519" s="222"/>
      <c r="E3519" s="242"/>
      <c r="F3519" s="393">
        <v>462.23</v>
      </c>
      <c r="G3519" s="358" t="s">
        <v>141</v>
      </c>
      <c r="H3519" s="359" t="str">
        <f>IFERROR(IF(OR(#REF!,#REF!,#REF!),H$3*$F3519,""),"n/a")</f>
        <v>n/a</v>
      </c>
      <c r="I3519" s="359" t="str">
        <f>IFERROR(IF(OR(#REF!,#REF!,#REF!),I$3*$F3519,""),"n/a")</f>
        <v>n/a</v>
      </c>
      <c r="J3519" s="359" t="str">
        <f>IFERROR(IF(OR(#REF!,#REF!,#REF!),J$3*$F3519,""),"n/a")</f>
        <v>n/a</v>
      </c>
      <c r="K3519" s="359" t="str">
        <f>IFERROR(IF(OR(#REF!,#REF!,#REF!),K$3*$F3519,""),"n/a")</f>
        <v>n/a</v>
      </c>
    </row>
    <row r="3520" spans="1:11" customFormat="1" ht="15.5" x14ac:dyDescent="0.35">
      <c r="A3520" s="133" t="s">
        <v>9781</v>
      </c>
      <c r="B3520" s="574" t="s">
        <v>4545</v>
      </c>
      <c r="C3520" s="193" t="s">
        <v>4546</v>
      </c>
      <c r="D3520" s="309"/>
      <c r="E3520" s="310" t="s">
        <v>141</v>
      </c>
      <c r="F3520" s="273">
        <v>122.44</v>
      </c>
      <c r="G3520" s="358" t="s">
        <v>141</v>
      </c>
      <c r="H3520" s="359" t="str">
        <f>IFERROR(IF(OR(#REF!,#REF!,#REF!),H$3*$F3520,""),"n/a")</f>
        <v>n/a</v>
      </c>
      <c r="I3520" s="359" t="str">
        <f>IFERROR(IF(OR(#REF!,#REF!,#REF!),I$3*$F3520,""),"n/a")</f>
        <v>n/a</v>
      </c>
      <c r="J3520" s="359" t="str">
        <f>IFERROR(IF(OR(#REF!,#REF!,#REF!),J$3*$F3520,""),"n/a")</f>
        <v>n/a</v>
      </c>
      <c r="K3520" s="359" t="str">
        <f>IFERROR(IF(OR(#REF!,#REF!,#REF!),K$3*$F3520,""),"n/a")</f>
        <v>n/a</v>
      </c>
    </row>
    <row r="3521" spans="1:11" customFormat="1" ht="15.5" x14ac:dyDescent="0.35">
      <c r="A3521" s="8" t="s">
        <v>9782</v>
      </c>
      <c r="B3521" s="3" t="s">
        <v>4547</v>
      </c>
      <c r="C3521" s="193" t="s">
        <v>4548</v>
      </c>
      <c r="D3521" s="309"/>
      <c r="E3521" s="310" t="s">
        <v>141</v>
      </c>
      <c r="F3521" s="393">
        <v>170.98</v>
      </c>
      <c r="G3521" s="358" t="s">
        <v>141</v>
      </c>
      <c r="H3521" s="359" t="str">
        <f>IFERROR(IF(OR(#REF!,#REF!,#REF!),H$3*$F3521,""),"n/a")</f>
        <v>n/a</v>
      </c>
      <c r="I3521" s="359" t="str">
        <f>IFERROR(IF(OR(#REF!,#REF!,#REF!),I$3*$F3521,""),"n/a")</f>
        <v>n/a</v>
      </c>
      <c r="J3521" s="359" t="str">
        <f>IFERROR(IF(OR(#REF!,#REF!,#REF!),J$3*$F3521,""),"n/a")</f>
        <v>n/a</v>
      </c>
      <c r="K3521" s="359" t="str">
        <f>IFERROR(IF(OR(#REF!,#REF!,#REF!),K$3*$F3521,""),"n/a")</f>
        <v>n/a</v>
      </c>
    </row>
    <row r="3522" spans="1:11" customFormat="1" ht="15.5" x14ac:dyDescent="0.35">
      <c r="A3522" s="373" t="s">
        <v>9783</v>
      </c>
      <c r="B3522" s="574" t="s">
        <v>4549</v>
      </c>
      <c r="C3522" s="193" t="s">
        <v>4560</v>
      </c>
      <c r="D3522" s="309"/>
      <c r="E3522" s="310" t="s">
        <v>141</v>
      </c>
      <c r="F3522" s="393">
        <v>362.93</v>
      </c>
      <c r="G3522" s="358" t="s">
        <v>141</v>
      </c>
      <c r="H3522" s="359" t="str">
        <f>IFERROR(IF(OR(#REF!,#REF!,#REF!),H$3*$F3522,""),"n/a")</f>
        <v>n/a</v>
      </c>
      <c r="I3522" s="359" t="str">
        <f>IFERROR(IF(OR(#REF!,#REF!,#REF!),I$3*$F3522,""),"n/a")</f>
        <v>n/a</v>
      </c>
      <c r="J3522" s="359" t="str">
        <f>IFERROR(IF(OR(#REF!,#REF!,#REF!),J$3*$F3522,""),"n/a")</f>
        <v>n/a</v>
      </c>
      <c r="K3522" s="359" t="str">
        <f>IFERROR(IF(OR(#REF!,#REF!,#REF!),K$3*$F3522,""),"n/a")</f>
        <v>n/a</v>
      </c>
    </row>
    <row r="3523" spans="1:11" customFormat="1" ht="15.5" x14ac:dyDescent="0.35">
      <c r="A3523" s="373" t="s">
        <v>9784</v>
      </c>
      <c r="B3523" s="574" t="s">
        <v>4550</v>
      </c>
      <c r="C3523" s="193" t="s">
        <v>4561</v>
      </c>
      <c r="D3523" s="309"/>
      <c r="E3523" s="310" t="s">
        <v>141</v>
      </c>
      <c r="F3523" s="393">
        <v>555.99</v>
      </c>
      <c r="G3523" s="358" t="s">
        <v>141</v>
      </c>
      <c r="H3523" s="359" t="str">
        <f>IFERROR(IF(OR(#REF!,#REF!,#REF!),H$3*$F3523,""),"n/a")</f>
        <v>n/a</v>
      </c>
      <c r="I3523" s="359" t="str">
        <f>IFERROR(IF(OR(#REF!,#REF!,#REF!),I$3*$F3523,""),"n/a")</f>
        <v>n/a</v>
      </c>
      <c r="J3523" s="359" t="str">
        <f>IFERROR(IF(OR(#REF!,#REF!,#REF!),J$3*$F3523,""),"n/a")</f>
        <v>n/a</v>
      </c>
      <c r="K3523" s="359" t="str">
        <f>IFERROR(IF(OR(#REF!,#REF!,#REF!),K$3*$F3523,""),"n/a")</f>
        <v>n/a</v>
      </c>
    </row>
    <row r="3524" spans="1:11" customFormat="1" ht="15.5" x14ac:dyDescent="0.35">
      <c r="A3524" s="373" t="s">
        <v>9785</v>
      </c>
      <c r="B3524" s="574" t="s">
        <v>4551</v>
      </c>
      <c r="C3524" s="653" t="s">
        <v>4562</v>
      </c>
      <c r="D3524" s="309"/>
      <c r="E3524" s="310"/>
      <c r="F3524" s="393">
        <v>555.99</v>
      </c>
      <c r="G3524" s="358" t="s">
        <v>141</v>
      </c>
      <c r="H3524" s="359" t="str">
        <f>IFERROR(IF(OR(#REF!,#REF!,#REF!),H$3*$F3524,""),"n/a")</f>
        <v>n/a</v>
      </c>
      <c r="I3524" s="359" t="str">
        <f>IFERROR(IF(OR(#REF!,#REF!,#REF!),I$3*$F3524,""),"n/a")</f>
        <v>n/a</v>
      </c>
      <c r="J3524" s="359" t="str">
        <f>IFERROR(IF(OR(#REF!,#REF!,#REF!),J$3*$F3524,""),"n/a")</f>
        <v>n/a</v>
      </c>
      <c r="K3524" s="359" t="str">
        <f>IFERROR(IF(OR(#REF!,#REF!,#REF!),K$3*$F3524,""),"n/a")</f>
        <v>n/a</v>
      </c>
    </row>
    <row r="3525" spans="1:11" customFormat="1" ht="15.5" x14ac:dyDescent="0.35">
      <c r="A3525" s="373" t="s">
        <v>9786</v>
      </c>
      <c r="B3525" s="574" t="s">
        <v>4563</v>
      </c>
      <c r="C3525" s="653" t="s">
        <v>4564</v>
      </c>
      <c r="D3525" s="309"/>
      <c r="E3525" s="310" t="s">
        <v>141</v>
      </c>
      <c r="F3525" s="393">
        <v>1087.7</v>
      </c>
      <c r="G3525" s="358" t="s">
        <v>141</v>
      </c>
      <c r="H3525" s="359" t="str">
        <f>IFERROR(IF(OR(#REF!,#REF!,#REF!),H$3*$F3525,""),"n/a")</f>
        <v>n/a</v>
      </c>
      <c r="I3525" s="359" t="str">
        <f>IFERROR(IF(OR(#REF!,#REF!,#REF!),I$3*$F3525,""),"n/a")</f>
        <v>n/a</v>
      </c>
      <c r="J3525" s="359" t="str">
        <f>IFERROR(IF(OR(#REF!,#REF!,#REF!),J$3*$F3525,""),"n/a")</f>
        <v>n/a</v>
      </c>
      <c r="K3525" s="359" t="str">
        <f>IFERROR(IF(OR(#REF!,#REF!,#REF!),K$3*$F3525,""),"n/a")</f>
        <v>n/a</v>
      </c>
    </row>
    <row r="3526" spans="1:11" customFormat="1" ht="15.5" x14ac:dyDescent="0.35">
      <c r="A3526" s="373" t="s">
        <v>9787</v>
      </c>
      <c r="B3526" s="574" t="s">
        <v>4565</v>
      </c>
      <c r="C3526" s="653" t="s">
        <v>4566</v>
      </c>
      <c r="D3526" s="309"/>
      <c r="E3526" s="310"/>
      <c r="F3526" s="393">
        <v>2483.98</v>
      </c>
      <c r="G3526" s="358" t="s">
        <v>141</v>
      </c>
      <c r="H3526" s="359" t="str">
        <f>IFERROR(IF(OR(#REF!,#REF!,#REF!),H$3*$F3526,""),"n/a")</f>
        <v>n/a</v>
      </c>
      <c r="I3526" s="359" t="str">
        <f>IFERROR(IF(OR(#REF!,#REF!,#REF!),I$3*$F3526,""),"n/a")</f>
        <v>n/a</v>
      </c>
      <c r="J3526" s="359" t="str">
        <f>IFERROR(IF(OR(#REF!,#REF!,#REF!),J$3*$F3526,""),"n/a")</f>
        <v>n/a</v>
      </c>
      <c r="K3526" s="359" t="str">
        <f>IFERROR(IF(OR(#REF!,#REF!,#REF!),K$3*$F3526,""),"n/a")</f>
        <v>n/a</v>
      </c>
    </row>
    <row r="3527" spans="1:11" customFormat="1" ht="15.5" x14ac:dyDescent="0.35">
      <c r="A3527" s="373" t="s">
        <v>9788</v>
      </c>
      <c r="B3527" s="574" t="s">
        <v>4567</v>
      </c>
      <c r="C3527" s="193" t="s">
        <v>4568</v>
      </c>
      <c r="D3527" s="309"/>
      <c r="E3527" s="310"/>
      <c r="F3527" s="393">
        <v>120.54</v>
      </c>
      <c r="G3527" s="358" t="s">
        <v>141</v>
      </c>
      <c r="H3527" s="359" t="str">
        <f>IFERROR(IF(OR(#REF!,#REF!,#REF!),H$3*$F3527,""),"n/a")</f>
        <v>n/a</v>
      </c>
      <c r="I3527" s="359" t="str">
        <f>IFERROR(IF(OR(#REF!,#REF!,#REF!),I$3*$F3527,""),"n/a")</f>
        <v>n/a</v>
      </c>
      <c r="J3527" s="359" t="str">
        <f>IFERROR(IF(OR(#REF!,#REF!,#REF!),J$3*$F3527,""),"n/a")</f>
        <v>n/a</v>
      </c>
      <c r="K3527" s="359" t="str">
        <f>IFERROR(IF(OR(#REF!,#REF!,#REF!),K$3*$F3527,""),"n/a")</f>
        <v>n/a</v>
      </c>
    </row>
    <row r="3528" spans="1:11" customFormat="1" ht="16" thickBot="1" x14ac:dyDescent="0.4">
      <c r="A3528" s="594" t="s">
        <v>9789</v>
      </c>
      <c r="B3528" s="565" t="s">
        <v>4552</v>
      </c>
      <c r="C3528" s="391" t="s">
        <v>4569</v>
      </c>
      <c r="D3528" s="386"/>
      <c r="E3528" s="384" t="s">
        <v>141</v>
      </c>
      <c r="F3528" s="344">
        <v>202.98</v>
      </c>
      <c r="G3528" s="358" t="s">
        <v>141</v>
      </c>
      <c r="H3528" s="359" t="str">
        <f>IFERROR(IF(OR(#REF!,#REF!,#REF!),H$3*$F3528,""),"n/a")</f>
        <v>n/a</v>
      </c>
      <c r="I3528" s="359" t="str">
        <f>IFERROR(IF(OR(#REF!,#REF!,#REF!),I$3*$F3528,""),"n/a")</f>
        <v>n/a</v>
      </c>
      <c r="J3528" s="359" t="str">
        <f>IFERROR(IF(OR(#REF!,#REF!,#REF!),J$3*$F3528,""),"n/a")</f>
        <v>n/a</v>
      </c>
      <c r="K3528" s="359" t="str">
        <f>IFERROR(IF(OR(#REF!,#REF!,#REF!),K$3*$F3528,""),"n/a")</f>
        <v>n/a</v>
      </c>
    </row>
    <row r="3529" spans="1:11" customFormat="1" ht="15.5" x14ac:dyDescent="0.35">
      <c r="A3529" s="72" t="s">
        <v>9790</v>
      </c>
      <c r="B3529" s="3" t="s">
        <v>4553</v>
      </c>
      <c r="C3529" s="110" t="s">
        <v>4570</v>
      </c>
      <c r="D3529" s="20"/>
      <c r="E3529" s="309" t="s">
        <v>141</v>
      </c>
      <c r="F3529" s="273">
        <v>208.49</v>
      </c>
      <c r="G3529" s="358" t="s">
        <v>141</v>
      </c>
      <c r="H3529" s="359" t="str">
        <f>IFERROR(IF(OR(#REF!,#REF!,#REF!),H$3*$F3529,""),"n/a")</f>
        <v>n/a</v>
      </c>
      <c r="I3529" s="359" t="str">
        <f>IFERROR(IF(OR(#REF!,#REF!,#REF!),I$3*$F3529,""),"n/a")</f>
        <v>n/a</v>
      </c>
      <c r="J3529" s="359" t="str">
        <f>IFERROR(IF(OR(#REF!,#REF!,#REF!),J$3*$F3529,""),"n/a")</f>
        <v>n/a</v>
      </c>
      <c r="K3529" s="359" t="str">
        <f>IFERROR(IF(OR(#REF!,#REF!,#REF!),K$3*$F3529,""),"n/a")</f>
        <v>n/a</v>
      </c>
    </row>
    <row r="3530" spans="1:11" customFormat="1" ht="15.5" x14ac:dyDescent="0.35">
      <c r="A3530" s="373" t="s">
        <v>9791</v>
      </c>
      <c r="B3530" s="574" t="s">
        <v>4571</v>
      </c>
      <c r="C3530" s="193" t="s">
        <v>4572</v>
      </c>
      <c r="D3530" s="309"/>
      <c r="E3530" s="309"/>
      <c r="F3530" s="393">
        <v>209.73</v>
      </c>
      <c r="G3530" s="358" t="s">
        <v>141</v>
      </c>
      <c r="H3530" s="359" t="str">
        <f>IFERROR(IF(OR(#REF!,#REF!,#REF!),H$3*$F3530,""),"n/a")</f>
        <v>n/a</v>
      </c>
      <c r="I3530" s="359" t="str">
        <f>IFERROR(IF(OR(#REF!,#REF!,#REF!),I$3*$F3530,""),"n/a")</f>
        <v>n/a</v>
      </c>
      <c r="J3530" s="359" t="str">
        <f>IFERROR(IF(OR(#REF!,#REF!,#REF!),J$3*$F3530,""),"n/a")</f>
        <v>n/a</v>
      </c>
      <c r="K3530" s="359" t="str">
        <f>IFERROR(IF(OR(#REF!,#REF!,#REF!),K$3*$F3530,""),"n/a")</f>
        <v>n/a</v>
      </c>
    </row>
    <row r="3531" spans="1:11" customFormat="1" ht="15.5" x14ac:dyDescent="0.35">
      <c r="A3531" s="373" t="s">
        <v>9792</v>
      </c>
      <c r="B3531" s="574" t="s">
        <v>4554</v>
      </c>
      <c r="C3531" s="193" t="s">
        <v>4573</v>
      </c>
      <c r="D3531" s="309"/>
      <c r="E3531" s="309" t="s">
        <v>141</v>
      </c>
      <c r="F3531" s="393">
        <v>240.48</v>
      </c>
      <c r="G3531" s="358" t="s">
        <v>141</v>
      </c>
      <c r="H3531" s="359" t="str">
        <f>IFERROR(IF(OR(#REF!,#REF!,#REF!),H$3*$F3531,""),"n/a")</f>
        <v>n/a</v>
      </c>
      <c r="I3531" s="359" t="str">
        <f>IFERROR(IF(OR(#REF!,#REF!,#REF!),I$3*$F3531,""),"n/a")</f>
        <v>n/a</v>
      </c>
      <c r="J3531" s="359" t="str">
        <f>IFERROR(IF(OR(#REF!,#REF!,#REF!),J$3*$F3531,""),"n/a")</f>
        <v>n/a</v>
      </c>
      <c r="K3531" s="359" t="str">
        <f>IFERROR(IF(OR(#REF!,#REF!,#REF!),K$3*$F3531,""),"n/a")</f>
        <v>n/a</v>
      </c>
    </row>
    <row r="3532" spans="1:11" customFormat="1" ht="15.5" x14ac:dyDescent="0.35">
      <c r="A3532" s="373" t="s">
        <v>9793</v>
      </c>
      <c r="B3532" s="574" t="s">
        <v>4555</v>
      </c>
      <c r="C3532" s="193" t="s">
        <v>4574</v>
      </c>
      <c r="D3532" s="309"/>
      <c r="E3532" s="309" t="s">
        <v>141</v>
      </c>
      <c r="F3532" s="393">
        <v>311.08</v>
      </c>
      <c r="G3532" s="358" t="s">
        <v>141</v>
      </c>
      <c r="H3532" s="359" t="str">
        <f>IFERROR(IF(OR(#REF!,#REF!,#REF!),H$3*$F3532,""),"n/a")</f>
        <v>n/a</v>
      </c>
      <c r="I3532" s="359" t="str">
        <f>IFERROR(IF(OR(#REF!,#REF!,#REF!),I$3*$F3532,""),"n/a")</f>
        <v>n/a</v>
      </c>
      <c r="J3532" s="359" t="str">
        <f>IFERROR(IF(OR(#REF!,#REF!,#REF!),J$3*$F3532,""),"n/a")</f>
        <v>n/a</v>
      </c>
      <c r="K3532" s="359" t="str">
        <f>IFERROR(IF(OR(#REF!,#REF!,#REF!),K$3*$F3532,""),"n/a")</f>
        <v>n/a</v>
      </c>
    </row>
    <row r="3533" spans="1:11" customFormat="1" ht="15.5" x14ac:dyDescent="0.35">
      <c r="A3533" s="373" t="s">
        <v>9794</v>
      </c>
      <c r="B3533" s="574" t="s">
        <v>4556</v>
      </c>
      <c r="C3533" s="193" t="s">
        <v>4575</v>
      </c>
      <c r="D3533" s="309"/>
      <c r="E3533" s="309" t="s">
        <v>141</v>
      </c>
      <c r="F3533" s="393">
        <v>325.42</v>
      </c>
      <c r="G3533" s="358" t="s">
        <v>141</v>
      </c>
      <c r="H3533" s="359" t="str">
        <f>IFERROR(IF(OR(#REF!,#REF!,#REF!),H$3*$F3533,""),"n/a")</f>
        <v>n/a</v>
      </c>
      <c r="I3533" s="359" t="str">
        <f>IFERROR(IF(OR(#REF!,#REF!,#REF!),I$3*$F3533,""),"n/a")</f>
        <v>n/a</v>
      </c>
      <c r="J3533" s="359" t="str">
        <f>IFERROR(IF(OR(#REF!,#REF!,#REF!),J$3*$F3533,""),"n/a")</f>
        <v>n/a</v>
      </c>
      <c r="K3533" s="359" t="str">
        <f>IFERROR(IF(OR(#REF!,#REF!,#REF!),K$3*$F3533,""),"n/a")</f>
        <v>n/a</v>
      </c>
    </row>
    <row r="3534" spans="1:11" customFormat="1" ht="15.5" x14ac:dyDescent="0.35">
      <c r="A3534" s="373" t="s">
        <v>9795</v>
      </c>
      <c r="B3534" s="574" t="s">
        <v>4557</v>
      </c>
      <c r="C3534" s="193" t="s">
        <v>4576</v>
      </c>
      <c r="D3534" s="309"/>
      <c r="E3534" s="309" t="s">
        <v>141</v>
      </c>
      <c r="F3534" s="393">
        <v>391.61</v>
      </c>
      <c r="G3534" s="358" t="s">
        <v>141</v>
      </c>
      <c r="H3534" s="359" t="str">
        <f>IFERROR(IF(OR(#REF!,#REF!,#REF!),H$3*$F3534,""),"n/a")</f>
        <v>n/a</v>
      </c>
      <c r="I3534" s="359" t="str">
        <f>IFERROR(IF(OR(#REF!,#REF!,#REF!),I$3*$F3534,""),"n/a")</f>
        <v>n/a</v>
      </c>
      <c r="J3534" s="359" t="str">
        <f>IFERROR(IF(OR(#REF!,#REF!,#REF!),J$3*$F3534,""),"n/a")</f>
        <v>n/a</v>
      </c>
      <c r="K3534" s="359" t="str">
        <f>IFERROR(IF(OR(#REF!,#REF!,#REF!),K$3*$F3534,""),"n/a")</f>
        <v>n/a</v>
      </c>
    </row>
    <row r="3535" spans="1:11" customFormat="1" ht="15.5" x14ac:dyDescent="0.35">
      <c r="A3535" s="373" t="s">
        <v>9796</v>
      </c>
      <c r="B3535" s="574" t="s">
        <v>4558</v>
      </c>
      <c r="C3535" s="193" t="s">
        <v>4577</v>
      </c>
      <c r="D3535" s="309"/>
      <c r="E3535" s="309" t="s">
        <v>141</v>
      </c>
      <c r="F3535" s="393">
        <v>463.32</v>
      </c>
      <c r="G3535" s="358" t="s">
        <v>141</v>
      </c>
      <c r="H3535" s="359" t="str">
        <f>IFERROR(IF(OR(#REF!,#REF!,#REF!),H$3*$F3535,""),"n/a")</f>
        <v>n/a</v>
      </c>
      <c r="I3535" s="359" t="str">
        <f>IFERROR(IF(OR(#REF!,#REF!,#REF!),I$3*$F3535,""),"n/a")</f>
        <v>n/a</v>
      </c>
      <c r="J3535" s="359" t="str">
        <f>IFERROR(IF(OR(#REF!,#REF!,#REF!),J$3*$F3535,""),"n/a")</f>
        <v>n/a</v>
      </c>
      <c r="K3535" s="359" t="str">
        <f>IFERROR(IF(OR(#REF!,#REF!,#REF!),K$3*$F3535,""),"n/a")</f>
        <v>n/a</v>
      </c>
    </row>
    <row r="3536" spans="1:11" customFormat="1" ht="16" thickBot="1" x14ac:dyDescent="0.4">
      <c r="A3536" s="192" t="s">
        <v>9797</v>
      </c>
      <c r="B3536" s="221" t="s">
        <v>4559</v>
      </c>
      <c r="C3536" s="247" t="s">
        <v>4578</v>
      </c>
      <c r="D3536" s="222"/>
      <c r="E3536" s="309" t="s">
        <v>141</v>
      </c>
      <c r="F3536" s="274">
        <v>515.16</v>
      </c>
      <c r="G3536" s="358" t="s">
        <v>141</v>
      </c>
      <c r="H3536" s="359" t="str">
        <f>IFERROR(IF(OR(#REF!,#REF!,#REF!),H$3*$F3536,""),"n/a")</f>
        <v>n/a</v>
      </c>
      <c r="I3536" s="359" t="str">
        <f>IFERROR(IF(OR(#REF!,#REF!,#REF!),I$3*$F3536,""),"n/a")</f>
        <v>n/a</v>
      </c>
      <c r="J3536" s="359" t="str">
        <f>IFERROR(IF(OR(#REF!,#REF!,#REF!),J$3*$F3536,""),"n/a")</f>
        <v>n/a</v>
      </c>
      <c r="K3536" s="359" t="str">
        <f>IFERROR(IF(OR(#REF!,#REF!,#REF!),K$3*$F3536,""),"n/a")</f>
        <v>n/a</v>
      </c>
    </row>
    <row r="3537" spans="1:11" customFormat="1" ht="15.5" x14ac:dyDescent="0.35">
      <c r="A3537" s="71" t="s">
        <v>9798</v>
      </c>
      <c r="B3537" s="16" t="s">
        <v>4579</v>
      </c>
      <c r="C3537" s="108" t="s">
        <v>4580</v>
      </c>
      <c r="D3537" s="18"/>
      <c r="E3537" s="52"/>
      <c r="F3537" s="276">
        <v>622.21</v>
      </c>
      <c r="G3537" s="358" t="s">
        <v>141</v>
      </c>
      <c r="H3537" s="359" t="str">
        <f>IFERROR(IF(OR(#REF!,#REF!,#REF!),H$3*$F3537,""),"n/a")</f>
        <v>n/a</v>
      </c>
      <c r="I3537" s="359" t="str">
        <f>IFERROR(IF(OR(#REF!,#REF!,#REF!),I$3*$F3537,""),"n/a")</f>
        <v>n/a</v>
      </c>
      <c r="J3537" s="359" t="str">
        <f>IFERROR(IF(OR(#REF!,#REF!,#REF!),J$3*$F3537,""),"n/a")</f>
        <v>n/a</v>
      </c>
      <c r="K3537" s="359" t="str">
        <f>IFERROR(IF(OR(#REF!,#REF!,#REF!),K$3*$F3537,""),"n/a")</f>
        <v>n/a</v>
      </c>
    </row>
    <row r="3538" spans="1:11" customFormat="1" ht="15.5" x14ac:dyDescent="0.35">
      <c r="A3538" s="72" t="s">
        <v>4581</v>
      </c>
      <c r="B3538" s="3" t="s">
        <v>4582</v>
      </c>
      <c r="C3538" s="110" t="s">
        <v>4583</v>
      </c>
      <c r="D3538" s="20"/>
      <c r="E3538" s="53" t="s">
        <v>141</v>
      </c>
      <c r="F3538" s="273">
        <v>863.54000000000008</v>
      </c>
      <c r="G3538" s="358" t="s">
        <v>141</v>
      </c>
      <c r="H3538" s="359" t="str">
        <f>IFERROR(IF(OR(#REF!,#REF!,#REF!),H$3*$F3538,""),"n/a")</f>
        <v>n/a</v>
      </c>
      <c r="I3538" s="359" t="str">
        <f>IFERROR(IF(OR(#REF!,#REF!,#REF!),I$3*$F3538,""),"n/a")</f>
        <v>n/a</v>
      </c>
      <c r="J3538" s="359" t="str">
        <f>IFERROR(IF(OR(#REF!,#REF!,#REF!),J$3*$F3538,""),"n/a")</f>
        <v>n/a</v>
      </c>
      <c r="K3538" s="359" t="str">
        <f>IFERROR(IF(OR(#REF!,#REF!,#REF!),K$3*$F3538,""),"n/a")</f>
        <v>n/a</v>
      </c>
    </row>
    <row r="3539" spans="1:11" customFormat="1" ht="15.5" x14ac:dyDescent="0.35">
      <c r="A3539" s="373" t="s">
        <v>4584</v>
      </c>
      <c r="B3539" s="574" t="s">
        <v>4585</v>
      </c>
      <c r="C3539" s="193" t="s">
        <v>4586</v>
      </c>
      <c r="D3539" s="309"/>
      <c r="E3539" s="310" t="s">
        <v>141</v>
      </c>
      <c r="F3539" s="393">
        <v>863.54000000000008</v>
      </c>
      <c r="G3539" s="358" t="s">
        <v>141</v>
      </c>
      <c r="H3539" s="359" t="str">
        <f>IFERROR(IF(OR(#REF!,#REF!,#REF!),H$3*$F3539,""),"n/a")</f>
        <v>n/a</v>
      </c>
      <c r="I3539" s="359" t="str">
        <f>IFERROR(IF(OR(#REF!,#REF!,#REF!),I$3*$F3539,""),"n/a")</f>
        <v>n/a</v>
      </c>
      <c r="J3539" s="359" t="str">
        <f>IFERROR(IF(OR(#REF!,#REF!,#REF!),J$3*$F3539,""),"n/a")</f>
        <v>n/a</v>
      </c>
      <c r="K3539" s="359" t="str">
        <f>IFERROR(IF(OR(#REF!,#REF!,#REF!),K$3*$F3539,""),"n/a")</f>
        <v>n/a</v>
      </c>
    </row>
    <row r="3540" spans="1:11" customFormat="1" ht="15.5" x14ac:dyDescent="0.35">
      <c r="A3540" s="381" t="s">
        <v>9830</v>
      </c>
      <c r="B3540" s="574" t="s">
        <v>4587</v>
      </c>
      <c r="C3540" s="193" t="s">
        <v>4588</v>
      </c>
      <c r="D3540" s="309"/>
      <c r="E3540" s="310" t="s">
        <v>141</v>
      </c>
      <c r="F3540" s="393">
        <v>0</v>
      </c>
      <c r="G3540" s="358" t="s">
        <v>141</v>
      </c>
      <c r="H3540" s="359" t="str">
        <f>IFERROR(IF(OR(#REF!,#REF!,#REF!),H$3*$F3540,""),"n/a")</f>
        <v>n/a</v>
      </c>
      <c r="I3540" s="359" t="str">
        <f>IFERROR(IF(OR(#REF!,#REF!,#REF!),I$3*$F3540,""),"n/a")</f>
        <v>n/a</v>
      </c>
      <c r="J3540" s="359" t="str">
        <f>IFERROR(IF(OR(#REF!,#REF!,#REF!),J$3*$F3540,""),"n/a")</f>
        <v>n/a</v>
      </c>
      <c r="K3540" s="359" t="str">
        <f>IFERROR(IF(OR(#REF!,#REF!,#REF!),K$3*$F3540,""),"n/a")</f>
        <v>n/a</v>
      </c>
    </row>
    <row r="3541" spans="1:11" customFormat="1" ht="15.5" x14ac:dyDescent="0.35">
      <c r="A3541" s="381" t="s">
        <v>9871</v>
      </c>
      <c r="B3541" s="574" t="s">
        <v>4587</v>
      </c>
      <c r="C3541" s="193" t="s">
        <v>4589</v>
      </c>
      <c r="D3541" s="309"/>
      <c r="E3541" s="310" t="s">
        <v>141</v>
      </c>
      <c r="F3541" s="393">
        <v>0</v>
      </c>
      <c r="G3541" s="358" t="s">
        <v>141</v>
      </c>
      <c r="H3541" s="359" t="str">
        <f>IFERROR(IF(OR(#REF!,#REF!,#REF!),H$3*$F3541,""),"n/a")</f>
        <v>n/a</v>
      </c>
      <c r="I3541" s="359" t="str">
        <f>IFERROR(IF(OR(#REF!,#REF!,#REF!),I$3*$F3541,""),"n/a")</f>
        <v>n/a</v>
      </c>
      <c r="J3541" s="359" t="str">
        <f>IFERROR(IF(OR(#REF!,#REF!,#REF!),J$3*$F3541,""),"n/a")</f>
        <v>n/a</v>
      </c>
      <c r="K3541" s="359" t="str">
        <f>IFERROR(IF(OR(#REF!,#REF!,#REF!),K$3*$F3541,""),"n/a")</f>
        <v>n/a</v>
      </c>
    </row>
    <row r="3542" spans="1:11" customFormat="1" ht="15.5" x14ac:dyDescent="0.35">
      <c r="A3542" s="381" t="s">
        <v>9861</v>
      </c>
      <c r="B3542" s="574" t="s">
        <v>4587</v>
      </c>
      <c r="C3542" s="193" t="s">
        <v>4590</v>
      </c>
      <c r="D3542" s="309"/>
      <c r="E3542" s="310" t="s">
        <v>141</v>
      </c>
      <c r="F3542" s="393">
        <v>39.829999999999984</v>
      </c>
      <c r="G3542" s="358" t="s">
        <v>141</v>
      </c>
      <c r="H3542" s="359" t="str">
        <f>IFERROR(IF(OR(#REF!,#REF!,#REF!),H$3*$F3542,""),"n/a")</f>
        <v>n/a</v>
      </c>
      <c r="I3542" s="359" t="str">
        <f>IFERROR(IF(OR(#REF!,#REF!,#REF!),I$3*$F3542,""),"n/a")</f>
        <v>n/a</v>
      </c>
      <c r="J3542" s="359" t="str">
        <f>IFERROR(IF(OR(#REF!,#REF!,#REF!),J$3*$F3542,""),"n/a")</f>
        <v>n/a</v>
      </c>
      <c r="K3542" s="359" t="str">
        <f>IFERROR(IF(OR(#REF!,#REF!,#REF!),K$3*$F3542,""),"n/a")</f>
        <v>n/a</v>
      </c>
    </row>
    <row r="3543" spans="1:11" customFormat="1" ht="15.5" x14ac:dyDescent="0.35">
      <c r="A3543" s="381" t="s">
        <v>9862</v>
      </c>
      <c r="B3543" s="574" t="s">
        <v>4587</v>
      </c>
      <c r="C3543" s="193" t="s">
        <v>4591</v>
      </c>
      <c r="D3543" s="309"/>
      <c r="E3543" s="310" t="s">
        <v>141</v>
      </c>
      <c r="F3543" s="393">
        <v>39.829999999999984</v>
      </c>
      <c r="G3543" s="358" t="s">
        <v>141</v>
      </c>
      <c r="H3543" s="359" t="str">
        <f>IFERROR(IF(OR(#REF!,#REF!,#REF!),H$3*$F3543,""),"n/a")</f>
        <v>n/a</v>
      </c>
      <c r="I3543" s="359" t="str">
        <f>IFERROR(IF(OR(#REF!,#REF!,#REF!),I$3*$F3543,""),"n/a")</f>
        <v>n/a</v>
      </c>
      <c r="J3543" s="359" t="str">
        <f>IFERROR(IF(OR(#REF!,#REF!,#REF!),J$3*$F3543,""),"n/a")</f>
        <v>n/a</v>
      </c>
      <c r="K3543" s="359" t="str">
        <f>IFERROR(IF(OR(#REF!,#REF!,#REF!),K$3*$F3543,""),"n/a")</f>
        <v>n/a</v>
      </c>
    </row>
    <row r="3544" spans="1:11" customFormat="1" ht="16" thickBot="1" x14ac:dyDescent="0.4">
      <c r="A3544" s="615" t="s">
        <v>9863</v>
      </c>
      <c r="B3544" s="565" t="s">
        <v>4587</v>
      </c>
      <c r="C3544" s="391" t="s">
        <v>4592</v>
      </c>
      <c r="D3544" s="386"/>
      <c r="E3544" s="384" t="s">
        <v>141</v>
      </c>
      <c r="F3544" s="344">
        <v>39.829999999999984</v>
      </c>
      <c r="G3544" s="358" t="s">
        <v>141</v>
      </c>
      <c r="H3544" s="359" t="str">
        <f>IFERROR(IF(OR(#REF!,#REF!,#REF!),H$3*$F3544,""),"n/a")</f>
        <v>n/a</v>
      </c>
      <c r="I3544" s="359" t="str">
        <f>IFERROR(IF(OR(#REF!,#REF!,#REF!),I$3*$F3544,""),"n/a")</f>
        <v>n/a</v>
      </c>
      <c r="J3544" s="359" t="str">
        <f>IFERROR(IF(OR(#REF!,#REF!,#REF!),J$3*$F3544,""),"n/a")</f>
        <v>n/a</v>
      </c>
      <c r="K3544" s="359" t="str">
        <f>IFERROR(IF(OR(#REF!,#REF!,#REF!),K$3*$F3544,""),"n/a")</f>
        <v>n/a</v>
      </c>
    </row>
    <row r="3545" spans="1:11" customFormat="1" ht="15.5" x14ac:dyDescent="0.35">
      <c r="A3545" s="420" t="s">
        <v>9864</v>
      </c>
      <c r="B3545" s="3" t="s">
        <v>4587</v>
      </c>
      <c r="C3545" s="110" t="s">
        <v>4593</v>
      </c>
      <c r="D3545" s="20"/>
      <c r="E3545" s="53" t="s">
        <v>141</v>
      </c>
      <c r="F3545" s="273">
        <v>39.829999999999984</v>
      </c>
      <c r="G3545" s="358" t="s">
        <v>141</v>
      </c>
      <c r="H3545" s="359" t="str">
        <f>IFERROR(IF(OR(#REF!,#REF!,#REF!),H$3*$F3545,""),"n/a")</f>
        <v>n/a</v>
      </c>
      <c r="I3545" s="359" t="str">
        <f>IFERROR(IF(OR(#REF!,#REF!,#REF!),I$3*$F3545,""),"n/a")</f>
        <v>n/a</v>
      </c>
      <c r="J3545" s="359" t="str">
        <f>IFERROR(IF(OR(#REF!,#REF!,#REF!),J$3*$F3545,""),"n/a")</f>
        <v>n/a</v>
      </c>
      <c r="K3545" s="359" t="str">
        <f>IFERROR(IF(OR(#REF!,#REF!,#REF!),K$3*$F3545,""),"n/a")</f>
        <v>n/a</v>
      </c>
    </row>
    <row r="3546" spans="1:11" customFormat="1" ht="15.5" x14ac:dyDescent="0.35">
      <c r="A3546" s="373" t="s">
        <v>9799</v>
      </c>
      <c r="B3546" s="574" t="s">
        <v>4594</v>
      </c>
      <c r="C3546" s="193" t="s">
        <v>4595</v>
      </c>
      <c r="D3546" s="309"/>
      <c r="E3546" s="310"/>
      <c r="F3546" s="393">
        <v>2479.4700000000003</v>
      </c>
      <c r="G3546" s="358" t="s">
        <v>141</v>
      </c>
      <c r="H3546" s="359" t="str">
        <f>IFERROR(IF(OR(#REF!,#REF!,#REF!),H$3*$F3546,""),"n/a")</f>
        <v>n/a</v>
      </c>
      <c r="I3546" s="359" t="str">
        <f>IFERROR(IF(OR(#REF!,#REF!,#REF!),I$3*$F3546,""),"n/a")</f>
        <v>n/a</v>
      </c>
      <c r="J3546" s="359" t="str">
        <f>IFERROR(IF(OR(#REF!,#REF!,#REF!),J$3*$F3546,""),"n/a")</f>
        <v>n/a</v>
      </c>
      <c r="K3546" s="359" t="str">
        <f>IFERROR(IF(OR(#REF!,#REF!,#REF!),K$3*$F3546,""),"n/a")</f>
        <v>n/a</v>
      </c>
    </row>
    <row r="3547" spans="1:11" customFormat="1" ht="15.5" x14ac:dyDescent="0.35">
      <c r="A3547" s="381" t="s">
        <v>9830</v>
      </c>
      <c r="B3547" s="574" t="s">
        <v>4596</v>
      </c>
      <c r="C3547" s="193" t="s">
        <v>4597</v>
      </c>
      <c r="D3547" s="309"/>
      <c r="E3547" s="310" t="s">
        <v>141</v>
      </c>
      <c r="F3547" s="393">
        <v>0</v>
      </c>
      <c r="G3547" s="358" t="s">
        <v>141</v>
      </c>
      <c r="H3547" s="359" t="str">
        <f>IFERROR(IF(OR(#REF!,#REF!,#REF!),H$3*$F3547,""),"n/a")</f>
        <v>n/a</v>
      </c>
      <c r="I3547" s="359" t="str">
        <f>IFERROR(IF(OR(#REF!,#REF!,#REF!),I$3*$F3547,""),"n/a")</f>
        <v>n/a</v>
      </c>
      <c r="J3547" s="359" t="str">
        <f>IFERROR(IF(OR(#REF!,#REF!,#REF!),J$3*$F3547,""),"n/a")</f>
        <v>n/a</v>
      </c>
      <c r="K3547" s="359" t="str">
        <f>IFERROR(IF(OR(#REF!,#REF!,#REF!),K$3*$F3547,""),"n/a")</f>
        <v>n/a</v>
      </c>
    </row>
    <row r="3548" spans="1:11" customFormat="1" ht="15.5" x14ac:dyDescent="0.35">
      <c r="A3548" s="381" t="s">
        <v>9871</v>
      </c>
      <c r="B3548" s="574" t="s">
        <v>4596</v>
      </c>
      <c r="C3548" s="193" t="s">
        <v>4598</v>
      </c>
      <c r="D3548" s="309"/>
      <c r="E3548" s="310" t="s">
        <v>141</v>
      </c>
      <c r="F3548" s="393">
        <v>185.96000000000004</v>
      </c>
      <c r="G3548" s="358" t="s">
        <v>141</v>
      </c>
      <c r="H3548" s="359" t="str">
        <f>IFERROR(IF(OR(#REF!,#REF!,#REF!),H$3*$F3548,""),"n/a")</f>
        <v>n/a</v>
      </c>
      <c r="I3548" s="359" t="str">
        <f>IFERROR(IF(OR(#REF!,#REF!,#REF!),I$3*$F3548,""),"n/a")</f>
        <v>n/a</v>
      </c>
      <c r="J3548" s="359" t="str">
        <f>IFERROR(IF(OR(#REF!,#REF!,#REF!),J$3*$F3548,""),"n/a")</f>
        <v>n/a</v>
      </c>
      <c r="K3548" s="359" t="str">
        <f>IFERROR(IF(OR(#REF!,#REF!,#REF!),K$3*$F3548,""),"n/a")</f>
        <v>n/a</v>
      </c>
    </row>
    <row r="3549" spans="1:11" customFormat="1" ht="15.5" x14ac:dyDescent="0.35">
      <c r="A3549" s="381" t="s">
        <v>9861</v>
      </c>
      <c r="B3549" s="574" t="s">
        <v>4596</v>
      </c>
      <c r="C3549" s="193" t="s">
        <v>4599</v>
      </c>
      <c r="D3549" s="309"/>
      <c r="E3549" s="310" t="s">
        <v>141</v>
      </c>
      <c r="F3549" s="393">
        <v>902.49</v>
      </c>
      <c r="G3549" s="358" t="s">
        <v>141</v>
      </c>
      <c r="H3549" s="359" t="str">
        <f>IFERROR(IF(OR(#REF!,#REF!,#REF!),H$3*$F3549,""),"n/a")</f>
        <v>n/a</v>
      </c>
      <c r="I3549" s="359" t="str">
        <f>IFERROR(IF(OR(#REF!,#REF!,#REF!),I$3*$F3549,""),"n/a")</f>
        <v>n/a</v>
      </c>
      <c r="J3549" s="359" t="str">
        <f>IFERROR(IF(OR(#REF!,#REF!,#REF!),J$3*$F3549,""),"n/a")</f>
        <v>n/a</v>
      </c>
      <c r="K3549" s="359" t="str">
        <f>IFERROR(IF(OR(#REF!,#REF!,#REF!),K$3*$F3549,""),"n/a")</f>
        <v>n/a</v>
      </c>
    </row>
    <row r="3550" spans="1:11" customFormat="1" ht="15.5" x14ac:dyDescent="0.35">
      <c r="A3550" s="381" t="s">
        <v>9862</v>
      </c>
      <c r="B3550" s="574" t="s">
        <v>4596</v>
      </c>
      <c r="C3550" s="193" t="s">
        <v>4600</v>
      </c>
      <c r="D3550" s="309"/>
      <c r="E3550" s="310" t="s">
        <v>141</v>
      </c>
      <c r="F3550" s="393">
        <v>1090.5399999999997</v>
      </c>
      <c r="G3550" s="358" t="s">
        <v>141</v>
      </c>
      <c r="H3550" s="359" t="str">
        <f>IFERROR(IF(OR(#REF!,#REF!,#REF!),H$3*$F3550,""),"n/a")</f>
        <v>n/a</v>
      </c>
      <c r="I3550" s="359" t="str">
        <f>IFERROR(IF(OR(#REF!,#REF!,#REF!),I$3*$F3550,""),"n/a")</f>
        <v>n/a</v>
      </c>
      <c r="J3550" s="359" t="str">
        <f>IFERROR(IF(OR(#REF!,#REF!,#REF!),J$3*$F3550,""),"n/a")</f>
        <v>n/a</v>
      </c>
      <c r="K3550" s="359" t="str">
        <f>IFERROR(IF(OR(#REF!,#REF!,#REF!),K$3*$F3550,""),"n/a")</f>
        <v>n/a</v>
      </c>
    </row>
    <row r="3551" spans="1:11" customFormat="1" ht="15.5" x14ac:dyDescent="0.35">
      <c r="A3551" s="381" t="s">
        <v>9863</v>
      </c>
      <c r="B3551" s="574" t="s">
        <v>4596</v>
      </c>
      <c r="C3551" s="193" t="s">
        <v>4601</v>
      </c>
      <c r="D3551" s="309"/>
      <c r="E3551" s="310" t="s">
        <v>141</v>
      </c>
      <c r="F3551" s="393">
        <v>1710.41</v>
      </c>
      <c r="G3551" s="358" t="s">
        <v>141</v>
      </c>
      <c r="H3551" s="359" t="str">
        <f>IFERROR(IF(OR(#REF!,#REF!,#REF!),H$3*$F3551,""),"n/a")</f>
        <v>n/a</v>
      </c>
      <c r="I3551" s="359" t="str">
        <f>IFERROR(IF(OR(#REF!,#REF!,#REF!),I$3*$F3551,""),"n/a")</f>
        <v>n/a</v>
      </c>
      <c r="J3551" s="359" t="str">
        <f>IFERROR(IF(OR(#REF!,#REF!,#REF!),J$3*$F3551,""),"n/a")</f>
        <v>n/a</v>
      </c>
      <c r="K3551" s="359" t="str">
        <f>IFERROR(IF(OR(#REF!,#REF!,#REF!),K$3*$F3551,""),"n/a")</f>
        <v>n/a</v>
      </c>
    </row>
    <row r="3552" spans="1:11" customFormat="1" ht="16" thickBot="1" x14ac:dyDescent="0.4">
      <c r="A3552" s="615" t="s">
        <v>9864</v>
      </c>
      <c r="B3552" s="565" t="s">
        <v>4596</v>
      </c>
      <c r="C3552" s="391" t="s">
        <v>4602</v>
      </c>
      <c r="D3552" s="386"/>
      <c r="E3552" s="384" t="s">
        <v>141</v>
      </c>
      <c r="F3552" s="344">
        <v>1896.3799999999999</v>
      </c>
      <c r="G3552" s="358" t="s">
        <v>141</v>
      </c>
      <c r="H3552" s="359" t="str">
        <f>IFERROR(IF(OR(#REF!,#REF!,#REF!),H$3*$F3552,""),"n/a")</f>
        <v>n/a</v>
      </c>
      <c r="I3552" s="359" t="str">
        <f>IFERROR(IF(OR(#REF!,#REF!,#REF!),I$3*$F3552,""),"n/a")</f>
        <v>n/a</v>
      </c>
      <c r="J3552" s="359" t="str">
        <f>IFERROR(IF(OR(#REF!,#REF!,#REF!),J$3*$F3552,""),"n/a")</f>
        <v>n/a</v>
      </c>
      <c r="K3552" s="359" t="str">
        <f>IFERROR(IF(OR(#REF!,#REF!,#REF!),K$3*$F3552,""),"n/a")</f>
        <v>n/a</v>
      </c>
    </row>
    <row r="3553" spans="1:11" customFormat="1" ht="15.5" x14ac:dyDescent="0.35">
      <c r="A3553" s="72" t="s">
        <v>9800</v>
      </c>
      <c r="B3553" s="3" t="s">
        <v>4603</v>
      </c>
      <c r="C3553" s="110" t="s">
        <v>4604</v>
      </c>
      <c r="D3553" s="20"/>
      <c r="E3553" s="309"/>
      <c r="F3553" s="273">
        <v>2008.79</v>
      </c>
      <c r="G3553" s="358" t="s">
        <v>141</v>
      </c>
      <c r="H3553" s="359" t="str">
        <f>IFERROR(IF(OR(#REF!,#REF!,#REF!),H$3*$F3553,""),"n/a")</f>
        <v>n/a</v>
      </c>
      <c r="I3553" s="359" t="str">
        <f>IFERROR(IF(OR(#REF!,#REF!,#REF!),I$3*$F3553,""),"n/a")</f>
        <v>n/a</v>
      </c>
      <c r="J3553" s="359" t="str">
        <f>IFERROR(IF(OR(#REF!,#REF!,#REF!),J$3*$F3553,""),"n/a")</f>
        <v>n/a</v>
      </c>
      <c r="K3553" s="359" t="str">
        <f>IFERROR(IF(OR(#REF!,#REF!,#REF!),K$3*$F3553,""),"n/a")</f>
        <v>n/a</v>
      </c>
    </row>
    <row r="3554" spans="1:11" customFormat="1" ht="15.5" x14ac:dyDescent="0.35">
      <c r="A3554" s="381" t="s">
        <v>9830</v>
      </c>
      <c r="B3554" s="574" t="s">
        <v>4605</v>
      </c>
      <c r="C3554" s="193" t="s">
        <v>4606</v>
      </c>
      <c r="D3554" s="309"/>
      <c r="E3554" s="309" t="s">
        <v>141</v>
      </c>
      <c r="F3554" s="393">
        <v>0</v>
      </c>
      <c r="G3554" s="358" t="s">
        <v>141</v>
      </c>
      <c r="H3554" s="359" t="str">
        <f>IFERROR(IF(OR(#REF!,#REF!,#REF!),H$3*$F3554,""),"n/a")</f>
        <v>n/a</v>
      </c>
      <c r="I3554" s="359" t="str">
        <f>IFERROR(IF(OR(#REF!,#REF!,#REF!),I$3*$F3554,""),"n/a")</f>
        <v>n/a</v>
      </c>
      <c r="J3554" s="359" t="str">
        <f>IFERROR(IF(OR(#REF!,#REF!,#REF!),J$3*$F3554,""),"n/a")</f>
        <v>n/a</v>
      </c>
      <c r="K3554" s="359" t="str">
        <f>IFERROR(IF(OR(#REF!,#REF!,#REF!),K$3*$F3554,""),"n/a")</f>
        <v>n/a</v>
      </c>
    </row>
    <row r="3555" spans="1:11" customFormat="1" ht="15.5" x14ac:dyDescent="0.35">
      <c r="A3555" s="381" t="s">
        <v>9860</v>
      </c>
      <c r="B3555" s="574" t="s">
        <v>4605</v>
      </c>
      <c r="C3555" s="193" t="s">
        <v>4607</v>
      </c>
      <c r="D3555" s="309"/>
      <c r="E3555" s="309" t="s">
        <v>141</v>
      </c>
      <c r="F3555" s="393">
        <v>140.77999999999997</v>
      </c>
      <c r="G3555" s="358" t="s">
        <v>141</v>
      </c>
      <c r="H3555" s="359" t="str">
        <f>IFERROR(IF(OR(#REF!,#REF!,#REF!),H$3*$F3555,""),"n/a")</f>
        <v>n/a</v>
      </c>
      <c r="I3555" s="359" t="str">
        <f>IFERROR(IF(OR(#REF!,#REF!,#REF!),I$3*$F3555,""),"n/a")</f>
        <v>n/a</v>
      </c>
      <c r="J3555" s="359" t="str">
        <f>IFERROR(IF(OR(#REF!,#REF!,#REF!),J$3*$F3555,""),"n/a")</f>
        <v>n/a</v>
      </c>
      <c r="K3555" s="359" t="str">
        <f>IFERROR(IF(OR(#REF!,#REF!,#REF!),K$3*$F3555,""),"n/a")</f>
        <v>n/a</v>
      </c>
    </row>
    <row r="3556" spans="1:11" customFormat="1" ht="15.5" x14ac:dyDescent="0.35">
      <c r="A3556" s="381" t="s">
        <v>9861</v>
      </c>
      <c r="B3556" s="574" t="s">
        <v>4605</v>
      </c>
      <c r="C3556" s="193" t="s">
        <v>4608</v>
      </c>
      <c r="D3556" s="309"/>
      <c r="E3556" s="309" t="s">
        <v>141</v>
      </c>
      <c r="F3556" s="393">
        <v>672.40000000000009</v>
      </c>
      <c r="G3556" s="358" t="s">
        <v>141</v>
      </c>
      <c r="H3556" s="359" t="str">
        <f>IFERROR(IF(OR(#REF!,#REF!,#REF!),H$3*$F3556,""),"n/a")</f>
        <v>n/a</v>
      </c>
      <c r="I3556" s="359" t="str">
        <f>IFERROR(IF(OR(#REF!,#REF!,#REF!),I$3*$F3556,""),"n/a")</f>
        <v>n/a</v>
      </c>
      <c r="J3556" s="359" t="str">
        <f>IFERROR(IF(OR(#REF!,#REF!,#REF!),J$3*$F3556,""),"n/a")</f>
        <v>n/a</v>
      </c>
      <c r="K3556" s="359" t="str">
        <f>IFERROR(IF(OR(#REF!,#REF!,#REF!),K$3*$F3556,""),"n/a")</f>
        <v>n/a</v>
      </c>
    </row>
    <row r="3557" spans="1:11" customFormat="1" ht="15.5" x14ac:dyDescent="0.35">
      <c r="A3557" s="381" t="s">
        <v>9862</v>
      </c>
      <c r="B3557" s="574" t="s">
        <v>4605</v>
      </c>
      <c r="C3557" s="193" t="s">
        <v>4609</v>
      </c>
      <c r="D3557" s="309"/>
      <c r="E3557" s="309" t="s">
        <v>141</v>
      </c>
      <c r="F3557" s="393">
        <v>812.13000000000011</v>
      </c>
      <c r="G3557" s="358" t="s">
        <v>141</v>
      </c>
      <c r="H3557" s="359" t="str">
        <f>IFERROR(IF(OR(#REF!,#REF!,#REF!),H$3*$F3557,""),"n/a")</f>
        <v>n/a</v>
      </c>
      <c r="I3557" s="359" t="str">
        <f>IFERROR(IF(OR(#REF!,#REF!,#REF!),I$3*$F3557,""),"n/a")</f>
        <v>n/a</v>
      </c>
      <c r="J3557" s="359" t="str">
        <f>IFERROR(IF(OR(#REF!,#REF!,#REF!),J$3*$F3557,""),"n/a")</f>
        <v>n/a</v>
      </c>
      <c r="K3557" s="359" t="str">
        <f>IFERROR(IF(OR(#REF!,#REF!,#REF!),K$3*$F3557,""),"n/a")</f>
        <v>n/a</v>
      </c>
    </row>
    <row r="3558" spans="1:11" customFormat="1" ht="15.5" x14ac:dyDescent="0.35">
      <c r="A3558" s="381" t="s">
        <v>9863</v>
      </c>
      <c r="B3558" s="574" t="s">
        <v>4605</v>
      </c>
      <c r="C3558" s="193" t="s">
        <v>4610</v>
      </c>
      <c r="D3558" s="364"/>
      <c r="E3558" s="309" t="s">
        <v>141</v>
      </c>
      <c r="F3558" s="393">
        <v>1275.4499999999998</v>
      </c>
      <c r="G3558" s="358" t="s">
        <v>141</v>
      </c>
      <c r="H3558" s="359" t="str">
        <f>IFERROR(IF(OR(#REF!,#REF!,#REF!),H$3*$F3558,""),"n/a")</f>
        <v>n/a</v>
      </c>
      <c r="I3558" s="359" t="str">
        <f>IFERROR(IF(OR(#REF!,#REF!,#REF!),I$3*$F3558,""),"n/a")</f>
        <v>n/a</v>
      </c>
      <c r="J3558" s="359" t="str">
        <f>IFERROR(IF(OR(#REF!,#REF!,#REF!),J$3*$F3558,""),"n/a")</f>
        <v>n/a</v>
      </c>
      <c r="K3558" s="359" t="str">
        <f>IFERROR(IF(OR(#REF!,#REF!,#REF!),K$3*$F3558,""),"n/a")</f>
        <v>n/a</v>
      </c>
    </row>
    <row r="3559" spans="1:11" customFormat="1" ht="15.5" x14ac:dyDescent="0.35">
      <c r="A3559" s="381" t="s">
        <v>9864</v>
      </c>
      <c r="B3559" s="574" t="s">
        <v>4605</v>
      </c>
      <c r="C3559" s="193" t="s">
        <v>4611</v>
      </c>
      <c r="D3559" s="309"/>
      <c r="E3559" s="309" t="s">
        <v>141</v>
      </c>
      <c r="F3559" s="393">
        <v>1413.0900000000001</v>
      </c>
      <c r="G3559" s="358" t="s">
        <v>141</v>
      </c>
      <c r="H3559" s="359" t="str">
        <f>IFERROR(IF(OR(#REF!,#REF!,#REF!),H$3*$F3559,""),"n/a")</f>
        <v>n/a</v>
      </c>
      <c r="I3559" s="359" t="str">
        <f>IFERROR(IF(OR(#REF!,#REF!,#REF!),I$3*$F3559,""),"n/a")</f>
        <v>n/a</v>
      </c>
      <c r="J3559" s="359" t="str">
        <f>IFERROR(IF(OR(#REF!,#REF!,#REF!),J$3*$F3559,""),"n/a")</f>
        <v>n/a</v>
      </c>
      <c r="K3559" s="359" t="str">
        <f>IFERROR(IF(OR(#REF!,#REF!,#REF!),K$3*$F3559,""),"n/a")</f>
        <v>n/a</v>
      </c>
    </row>
    <row r="3560" spans="1:11" customFormat="1" ht="16" thickBot="1" x14ac:dyDescent="0.4">
      <c r="A3560" s="192"/>
      <c r="B3560" s="221" t="s">
        <v>141</v>
      </c>
      <c r="C3560" s="247" t="s">
        <v>141</v>
      </c>
      <c r="D3560" s="222"/>
      <c r="E3560" s="309" t="s">
        <v>141</v>
      </c>
      <c r="F3560" s="274" t="s">
        <v>141</v>
      </c>
      <c r="G3560" s="358" t="s">
        <v>141</v>
      </c>
      <c r="H3560" s="359" t="str">
        <f>IFERROR(IF(OR(#REF!,#REF!,#REF!),H$3*$F3560,""),"n/a")</f>
        <v>n/a</v>
      </c>
      <c r="I3560" s="359" t="str">
        <f>IFERROR(IF(OR(#REF!,#REF!,#REF!),I$3*$F3560,""),"n/a")</f>
        <v>n/a</v>
      </c>
      <c r="J3560" s="359" t="str">
        <f>IFERROR(IF(OR(#REF!,#REF!,#REF!),J$3*$F3560,""),"n/a")</f>
        <v>n/a</v>
      </c>
      <c r="K3560" s="359" t="str">
        <f>IFERROR(IF(OR(#REF!,#REF!,#REF!),K$3*$F3560,""),"n/a")</f>
        <v>n/a</v>
      </c>
    </row>
    <row r="3561" spans="1:11" customFormat="1" ht="31" x14ac:dyDescent="0.35">
      <c r="A3561" s="239" t="s">
        <v>4612</v>
      </c>
      <c r="B3561" s="305" t="s">
        <v>141</v>
      </c>
      <c r="C3561" s="657" t="s">
        <v>141</v>
      </c>
      <c r="D3561" s="306"/>
      <c r="E3561" s="463" t="s">
        <v>141</v>
      </c>
      <c r="F3561" s="307" t="s">
        <v>141</v>
      </c>
      <c r="G3561" s="358" t="s">
        <v>141</v>
      </c>
      <c r="H3561" s="359" t="str">
        <f>IFERROR(IF(OR(#REF!,#REF!,#REF!),H$3*$F3561,""),"n/a")</f>
        <v>n/a</v>
      </c>
      <c r="I3561" s="359" t="str">
        <f>IFERROR(IF(OR(#REF!,#REF!,#REF!),I$3*$F3561,""),"n/a")</f>
        <v>n/a</v>
      </c>
      <c r="J3561" s="359" t="str">
        <f>IFERROR(IF(OR(#REF!,#REF!,#REF!),J$3*$F3561,""),"n/a")</f>
        <v>n/a</v>
      </c>
      <c r="K3561" s="359" t="str">
        <f>IFERROR(IF(OR(#REF!,#REF!,#REF!),K$3*$F3561,""),"n/a")</f>
        <v>n/a</v>
      </c>
    </row>
    <row r="3562" spans="1:11" customFormat="1" ht="15.5" x14ac:dyDescent="0.35">
      <c r="A3562" s="72" t="s">
        <v>9801</v>
      </c>
      <c r="B3562" s="3" t="s">
        <v>4613</v>
      </c>
      <c r="C3562" s="689" t="s">
        <v>4614</v>
      </c>
      <c r="D3562" s="20"/>
      <c r="E3562" s="53"/>
      <c r="F3562" s="273">
        <v>3104.27</v>
      </c>
      <c r="G3562" s="358" t="s">
        <v>141</v>
      </c>
      <c r="H3562" s="359" t="str">
        <f>IFERROR(IF(OR(#REF!,#REF!,#REF!),H$3*$F3562,""),"n/a")</f>
        <v>n/a</v>
      </c>
      <c r="I3562" s="359" t="str">
        <f>IFERROR(IF(OR(#REF!,#REF!,#REF!),I$3*$F3562,""),"n/a")</f>
        <v>n/a</v>
      </c>
      <c r="J3562" s="359" t="str">
        <f>IFERROR(IF(OR(#REF!,#REF!,#REF!),J$3*$F3562,""),"n/a")</f>
        <v>n/a</v>
      </c>
      <c r="K3562" s="359" t="str">
        <f>IFERROR(IF(OR(#REF!,#REF!,#REF!),K$3*$F3562,""),"n/a")</f>
        <v>n/a</v>
      </c>
    </row>
    <row r="3563" spans="1:11" customFormat="1" ht="15.5" x14ac:dyDescent="0.35">
      <c r="A3563" s="373"/>
      <c r="B3563" s="574" t="s">
        <v>4615</v>
      </c>
      <c r="C3563" s="193" t="s">
        <v>4616</v>
      </c>
      <c r="D3563" s="309"/>
      <c r="E3563" s="310"/>
      <c r="F3563" s="393">
        <v>3104.27</v>
      </c>
      <c r="G3563" s="358" t="s">
        <v>141</v>
      </c>
      <c r="H3563" s="359" t="str">
        <f>IFERROR(IF(OR(#REF!,#REF!,#REF!),H$3*$F3563,""),"n/a")</f>
        <v>n/a</v>
      </c>
      <c r="I3563" s="359" t="str">
        <f>IFERROR(IF(OR(#REF!,#REF!,#REF!),I$3*$F3563,""),"n/a")</f>
        <v>n/a</v>
      </c>
      <c r="J3563" s="359" t="str">
        <f>IFERROR(IF(OR(#REF!,#REF!,#REF!),J$3*$F3563,""),"n/a")</f>
        <v>n/a</v>
      </c>
      <c r="K3563" s="359" t="str">
        <f>IFERROR(IF(OR(#REF!,#REF!,#REF!),K$3*$F3563,""),"n/a")</f>
        <v>n/a</v>
      </c>
    </row>
    <row r="3564" spans="1:11" customFormat="1" ht="15.5" x14ac:dyDescent="0.35">
      <c r="A3564" s="373" t="s">
        <v>9444</v>
      </c>
      <c r="B3564" s="574" t="s">
        <v>4617</v>
      </c>
      <c r="C3564" s="218" t="s">
        <v>4618</v>
      </c>
      <c r="D3564" s="309"/>
      <c r="E3564" s="310"/>
      <c r="F3564" s="393">
        <v>261.44</v>
      </c>
      <c r="G3564" s="358" t="s">
        <v>141</v>
      </c>
      <c r="H3564" s="359" t="str">
        <f>IFERROR(IF(OR(#REF!,#REF!,#REF!),H$3*$F3564,""),"n/a")</f>
        <v>n/a</v>
      </c>
      <c r="I3564" s="359" t="str">
        <f>IFERROR(IF(OR(#REF!,#REF!,#REF!),I$3*$F3564,""),"n/a")</f>
        <v>n/a</v>
      </c>
      <c r="J3564" s="359" t="str">
        <f>IFERROR(IF(OR(#REF!,#REF!,#REF!),J$3*$F3564,""),"n/a")</f>
        <v>n/a</v>
      </c>
      <c r="K3564" s="359" t="str">
        <f>IFERROR(IF(OR(#REF!,#REF!,#REF!),K$3*$F3564,""),"n/a")</f>
        <v>n/a</v>
      </c>
    </row>
    <row r="3565" spans="1:11" customFormat="1" ht="15.5" x14ac:dyDescent="0.35">
      <c r="A3565" s="373"/>
      <c r="B3565" s="574" t="s">
        <v>4619</v>
      </c>
      <c r="C3565" s="193" t="s">
        <v>4620</v>
      </c>
      <c r="D3565" s="309"/>
      <c r="E3565" s="310"/>
      <c r="F3565" s="393">
        <v>261.44</v>
      </c>
      <c r="G3565" s="358" t="s">
        <v>141</v>
      </c>
      <c r="H3565" s="359" t="str">
        <f>IFERROR(IF(OR(#REF!,#REF!,#REF!),H$3*$F3565,""),"n/a")</f>
        <v>n/a</v>
      </c>
      <c r="I3565" s="359" t="str">
        <f>IFERROR(IF(OR(#REF!,#REF!,#REF!),I$3*$F3565,""),"n/a")</f>
        <v>n/a</v>
      </c>
      <c r="J3565" s="359" t="str">
        <f>IFERROR(IF(OR(#REF!,#REF!,#REF!),J$3*$F3565,""),"n/a")</f>
        <v>n/a</v>
      </c>
      <c r="K3565" s="359" t="str">
        <f>IFERROR(IF(OR(#REF!,#REF!,#REF!),K$3*$F3565,""),"n/a")</f>
        <v>n/a</v>
      </c>
    </row>
    <row r="3566" spans="1:11" customFormat="1" ht="15.5" x14ac:dyDescent="0.35">
      <c r="A3566" s="373" t="s">
        <v>9445</v>
      </c>
      <c r="B3566" s="574" t="s">
        <v>4621</v>
      </c>
      <c r="C3566" s="218" t="s">
        <v>4622</v>
      </c>
      <c r="D3566" s="309"/>
      <c r="E3566" s="310"/>
      <c r="F3566" s="393">
        <v>409.26</v>
      </c>
      <c r="G3566" s="358" t="s">
        <v>141</v>
      </c>
      <c r="H3566" s="359" t="str">
        <f>IFERROR(IF(OR(#REF!,#REF!,#REF!),H$3*$F3566,""),"n/a")</f>
        <v>n/a</v>
      </c>
      <c r="I3566" s="359" t="str">
        <f>IFERROR(IF(OR(#REF!,#REF!,#REF!),I$3*$F3566,""),"n/a")</f>
        <v>n/a</v>
      </c>
      <c r="J3566" s="359" t="str">
        <f>IFERROR(IF(OR(#REF!,#REF!,#REF!),J$3*$F3566,""),"n/a")</f>
        <v>n/a</v>
      </c>
      <c r="K3566" s="359" t="str">
        <f>IFERROR(IF(OR(#REF!,#REF!,#REF!),K$3*$F3566,""),"n/a")</f>
        <v>n/a</v>
      </c>
    </row>
    <row r="3567" spans="1:11" customFormat="1" ht="15.5" x14ac:dyDescent="0.35">
      <c r="A3567" s="373"/>
      <c r="B3567" s="574" t="s">
        <v>8298</v>
      </c>
      <c r="C3567" s="193" t="s">
        <v>4623</v>
      </c>
      <c r="D3567" s="309"/>
      <c r="E3567" s="310"/>
      <c r="F3567" s="393">
        <v>409.26</v>
      </c>
      <c r="G3567" s="358" t="s">
        <v>141</v>
      </c>
      <c r="H3567" s="359" t="str">
        <f>IFERROR(IF(OR(#REF!,#REF!,#REF!),H$3*$F3567,""),"n/a")</f>
        <v>n/a</v>
      </c>
      <c r="I3567" s="359" t="str">
        <f>IFERROR(IF(OR(#REF!,#REF!,#REF!),I$3*$F3567,""),"n/a")</f>
        <v>n/a</v>
      </c>
      <c r="J3567" s="359" t="str">
        <f>IFERROR(IF(OR(#REF!,#REF!,#REF!),J$3*$F3567,""),"n/a")</f>
        <v>n/a</v>
      </c>
      <c r="K3567" s="359" t="str">
        <f>IFERROR(IF(OR(#REF!,#REF!,#REF!),K$3*$F3567,""),"n/a")</f>
        <v>n/a</v>
      </c>
    </row>
    <row r="3568" spans="1:11" customFormat="1" ht="31.5" thickBot="1" x14ac:dyDescent="0.4">
      <c r="A3568" s="594" t="s">
        <v>9446</v>
      </c>
      <c r="B3568" s="565" t="s">
        <v>4624</v>
      </c>
      <c r="C3568" s="713" t="s">
        <v>4625</v>
      </c>
      <c r="D3568" s="386"/>
      <c r="E3568" s="384"/>
      <c r="F3568" s="344">
        <v>142.30000000000001</v>
      </c>
      <c r="G3568" s="358" t="s">
        <v>141</v>
      </c>
      <c r="H3568" s="359" t="str">
        <f>IFERROR(IF(OR(#REF!,#REF!,#REF!),H$3*$F3568,""),"n/a")</f>
        <v>n/a</v>
      </c>
      <c r="I3568" s="359" t="str">
        <f>IFERROR(IF(OR(#REF!,#REF!,#REF!),I$3*$F3568,""),"n/a")</f>
        <v>n/a</v>
      </c>
      <c r="J3568" s="359" t="str">
        <f>IFERROR(IF(OR(#REF!,#REF!,#REF!),J$3*$F3568,""),"n/a")</f>
        <v>n/a</v>
      </c>
      <c r="K3568" s="359" t="str">
        <f>IFERROR(IF(OR(#REF!,#REF!,#REF!),K$3*$F3568,""),"n/a")</f>
        <v>n/a</v>
      </c>
    </row>
    <row r="3569" spans="1:11" customFormat="1" ht="15.5" x14ac:dyDescent="0.35">
      <c r="A3569" s="71"/>
      <c r="B3569" s="16" t="s">
        <v>4626</v>
      </c>
      <c r="C3569" s="108" t="s">
        <v>4627</v>
      </c>
      <c r="D3569" s="18"/>
      <c r="E3569" s="52"/>
      <c r="F3569" s="276">
        <v>142.30000000000001</v>
      </c>
      <c r="G3569" s="358" t="s">
        <v>141</v>
      </c>
      <c r="H3569" s="359" t="str">
        <f>IFERROR(IF(OR(#REF!,#REF!,#REF!),H$3*$F3569,""),"n/a")</f>
        <v>n/a</v>
      </c>
      <c r="I3569" s="359" t="str">
        <f>IFERROR(IF(OR(#REF!,#REF!,#REF!),I$3*$F3569,""),"n/a")</f>
        <v>n/a</v>
      </c>
      <c r="J3569" s="359" t="str">
        <f>IFERROR(IF(OR(#REF!,#REF!,#REF!),J$3*$F3569,""),"n/a")</f>
        <v>n/a</v>
      </c>
      <c r="K3569" s="359" t="str">
        <f>IFERROR(IF(OR(#REF!,#REF!,#REF!),K$3*$F3569,""),"n/a")</f>
        <v>n/a</v>
      </c>
    </row>
    <row r="3570" spans="1:11" customFormat="1" ht="15.5" x14ac:dyDescent="0.35">
      <c r="A3570" s="72" t="s">
        <v>9447</v>
      </c>
      <c r="B3570" s="574" t="s">
        <v>4628</v>
      </c>
      <c r="C3570" s="218" t="s">
        <v>4629</v>
      </c>
      <c r="D3570" s="309"/>
      <c r="E3570" s="53"/>
      <c r="F3570" s="393">
        <v>253.71</v>
      </c>
      <c r="G3570" s="358" t="s">
        <v>141</v>
      </c>
      <c r="H3570" s="359" t="str">
        <f>IFERROR(IF(OR(#REF!,#REF!,#REF!),H$3*$F3570,""),"n/a")</f>
        <v>n/a</v>
      </c>
      <c r="I3570" s="359" t="str">
        <f>IFERROR(IF(OR(#REF!,#REF!,#REF!),I$3*$F3570,""),"n/a")</f>
        <v>n/a</v>
      </c>
      <c r="J3570" s="359" t="str">
        <f>IFERROR(IF(OR(#REF!,#REF!,#REF!),J$3*$F3570,""),"n/a")</f>
        <v>n/a</v>
      </c>
      <c r="K3570" s="359" t="str">
        <f>IFERROR(IF(OR(#REF!,#REF!,#REF!),K$3*$F3570,""),"n/a")</f>
        <v>n/a</v>
      </c>
    </row>
    <row r="3571" spans="1:11" customFormat="1" ht="16" thickBot="1" x14ac:dyDescent="0.4">
      <c r="A3571" s="11"/>
      <c r="B3571" s="565" t="s">
        <v>8299</v>
      </c>
      <c r="C3571" s="391" t="s">
        <v>4630</v>
      </c>
      <c r="D3571" s="386"/>
      <c r="E3571" s="44"/>
      <c r="F3571" s="344">
        <v>253.71</v>
      </c>
      <c r="G3571" s="358" t="s">
        <v>141</v>
      </c>
      <c r="H3571" s="359" t="str">
        <f>IFERROR(IF(OR(#REF!,#REF!,#REF!),H$3*$F3571,""),"n/a")</f>
        <v>n/a</v>
      </c>
      <c r="I3571" s="359" t="str">
        <f>IFERROR(IF(OR(#REF!,#REF!,#REF!),I$3*$F3571,""),"n/a")</f>
        <v>n/a</v>
      </c>
      <c r="J3571" s="359" t="str">
        <f>IFERROR(IF(OR(#REF!,#REF!,#REF!),J$3*$F3571,""),"n/a")</f>
        <v>n/a</v>
      </c>
      <c r="K3571" s="359" t="str">
        <f>IFERROR(IF(OR(#REF!,#REF!,#REF!),K$3*$F3571,""),"n/a")</f>
        <v>n/a</v>
      </c>
    </row>
    <row r="3572" spans="1:11" customFormat="1" ht="15.5" x14ac:dyDescent="0.35">
      <c r="A3572" s="71" t="s">
        <v>4631</v>
      </c>
      <c r="B3572" s="16" t="s">
        <v>4632</v>
      </c>
      <c r="C3572" s="688" t="s">
        <v>4633</v>
      </c>
      <c r="D3572" s="18"/>
      <c r="E3572" s="309"/>
      <c r="F3572" s="276">
        <v>399.34</v>
      </c>
      <c r="G3572" s="358" t="s">
        <v>141</v>
      </c>
      <c r="H3572" s="359" t="str">
        <f>IFERROR(IF(OR(#REF!,#REF!,#REF!),H$3*$F3572,""),"n/a")</f>
        <v>n/a</v>
      </c>
      <c r="I3572" s="359" t="str">
        <f>IFERROR(IF(OR(#REF!,#REF!,#REF!),I$3*$F3572,""),"n/a")</f>
        <v>n/a</v>
      </c>
      <c r="J3572" s="359" t="str">
        <f>IFERROR(IF(OR(#REF!,#REF!,#REF!),J$3*$F3572,""),"n/a")</f>
        <v>n/a</v>
      </c>
      <c r="K3572" s="359" t="str">
        <f>IFERROR(IF(OR(#REF!,#REF!,#REF!),K$3*$F3572,""),"n/a")</f>
        <v>n/a</v>
      </c>
    </row>
    <row r="3573" spans="1:11" customFormat="1" ht="15.5" x14ac:dyDescent="0.35">
      <c r="A3573" s="373"/>
      <c r="B3573" s="574" t="s">
        <v>4634</v>
      </c>
      <c r="C3573" s="193" t="s">
        <v>4635</v>
      </c>
      <c r="D3573" s="309"/>
      <c r="E3573" s="309"/>
      <c r="F3573" s="393">
        <v>399.34</v>
      </c>
      <c r="G3573" s="358" t="s">
        <v>141</v>
      </c>
      <c r="H3573" s="359" t="str">
        <f>IFERROR(IF(OR(#REF!,#REF!,#REF!),H$3*$F3573,""),"n/a")</f>
        <v>n/a</v>
      </c>
      <c r="I3573" s="359" t="str">
        <f>IFERROR(IF(OR(#REF!,#REF!,#REF!),I$3*$F3573,""),"n/a")</f>
        <v>n/a</v>
      </c>
      <c r="J3573" s="359" t="str">
        <f>IFERROR(IF(OR(#REF!,#REF!,#REF!),J$3*$F3573,""),"n/a")</f>
        <v>n/a</v>
      </c>
      <c r="K3573" s="359" t="str">
        <f>IFERROR(IF(OR(#REF!,#REF!,#REF!),K$3*$F3573,""),"n/a")</f>
        <v>n/a</v>
      </c>
    </row>
    <row r="3574" spans="1:11" customFormat="1" ht="15.5" x14ac:dyDescent="0.35">
      <c r="A3574" s="373" t="s">
        <v>4636</v>
      </c>
      <c r="B3574" s="574" t="s">
        <v>4637</v>
      </c>
      <c r="C3574" s="218" t="s">
        <v>4638</v>
      </c>
      <c r="D3574" s="309"/>
      <c r="E3574" s="309"/>
      <c r="F3574" s="393">
        <v>194.15</v>
      </c>
      <c r="G3574" s="358" t="s">
        <v>141</v>
      </c>
      <c r="H3574" s="359" t="str">
        <f>IFERROR(IF(OR(#REF!,#REF!,#REF!),H$3*$F3574,""),"n/a")</f>
        <v>n/a</v>
      </c>
      <c r="I3574" s="359" t="str">
        <f>IFERROR(IF(OR(#REF!,#REF!,#REF!),I$3*$F3574,""),"n/a")</f>
        <v>n/a</v>
      </c>
      <c r="J3574" s="359" t="str">
        <f>IFERROR(IF(OR(#REF!,#REF!,#REF!),J$3*$F3574,""),"n/a")</f>
        <v>n/a</v>
      </c>
      <c r="K3574" s="359" t="str">
        <f>IFERROR(IF(OR(#REF!,#REF!,#REF!),K$3*$F3574,""),"n/a")</f>
        <v>n/a</v>
      </c>
    </row>
    <row r="3575" spans="1:11" customFormat="1" ht="15.5" x14ac:dyDescent="0.35">
      <c r="A3575" s="373"/>
      <c r="B3575" s="574" t="s">
        <v>4639</v>
      </c>
      <c r="C3575" s="193" t="s">
        <v>4640</v>
      </c>
      <c r="D3575" s="309"/>
      <c r="E3575" s="309"/>
      <c r="F3575" s="393">
        <v>194.15</v>
      </c>
      <c r="G3575" s="358" t="s">
        <v>141</v>
      </c>
      <c r="H3575" s="359" t="str">
        <f>IFERROR(IF(OR(#REF!,#REF!,#REF!),H$3*$F3575,""),"n/a")</f>
        <v>n/a</v>
      </c>
      <c r="I3575" s="359" t="str">
        <f>IFERROR(IF(OR(#REF!,#REF!,#REF!),I$3*$F3575,""),"n/a")</f>
        <v>n/a</v>
      </c>
      <c r="J3575" s="359" t="str">
        <f>IFERROR(IF(OR(#REF!,#REF!,#REF!),J$3*$F3575,""),"n/a")</f>
        <v>n/a</v>
      </c>
      <c r="K3575" s="359" t="str">
        <f>IFERROR(IF(OR(#REF!,#REF!,#REF!),K$3*$F3575,""),"n/a")</f>
        <v>n/a</v>
      </c>
    </row>
    <row r="3576" spans="1:11" customFormat="1" ht="15.5" x14ac:dyDescent="0.35">
      <c r="A3576" s="373" t="s">
        <v>9802</v>
      </c>
      <c r="B3576" s="574" t="s">
        <v>4641</v>
      </c>
      <c r="C3576" s="218" t="s">
        <v>4642</v>
      </c>
      <c r="D3576" s="309"/>
      <c r="E3576" s="309"/>
      <c r="F3576" s="393">
        <v>79.42</v>
      </c>
      <c r="G3576" s="358" t="s">
        <v>141</v>
      </c>
      <c r="H3576" s="359" t="str">
        <f>IFERROR(IF(OR(#REF!,#REF!,#REF!),H$3*$F3576,""),"n/a")</f>
        <v>n/a</v>
      </c>
      <c r="I3576" s="359" t="str">
        <f>IFERROR(IF(OR(#REF!,#REF!,#REF!),I$3*$F3576,""),"n/a")</f>
        <v>n/a</v>
      </c>
      <c r="J3576" s="359" t="str">
        <f>IFERROR(IF(OR(#REF!,#REF!,#REF!),J$3*$F3576,""),"n/a")</f>
        <v>n/a</v>
      </c>
      <c r="K3576" s="359" t="str">
        <f>IFERROR(IF(OR(#REF!,#REF!,#REF!),K$3*$F3576,""),"n/a")</f>
        <v>n/a</v>
      </c>
    </row>
    <row r="3577" spans="1:11" customFormat="1" ht="15.5" x14ac:dyDescent="0.35">
      <c r="A3577" s="373"/>
      <c r="B3577" s="574" t="s">
        <v>8300</v>
      </c>
      <c r="C3577" s="193" t="s">
        <v>4643</v>
      </c>
      <c r="D3577" s="309"/>
      <c r="E3577" s="309"/>
      <c r="F3577" s="393">
        <v>79.42</v>
      </c>
      <c r="G3577" s="358" t="s">
        <v>141</v>
      </c>
      <c r="H3577" s="359" t="str">
        <f>IFERROR(IF(OR(#REF!,#REF!,#REF!),H$3*$F3577,""),"n/a")</f>
        <v>n/a</v>
      </c>
      <c r="I3577" s="359" t="str">
        <f>IFERROR(IF(OR(#REF!,#REF!,#REF!),I$3*$F3577,""),"n/a")</f>
        <v>n/a</v>
      </c>
      <c r="J3577" s="359" t="str">
        <f>IFERROR(IF(OR(#REF!,#REF!,#REF!),J$3*$F3577,""),"n/a")</f>
        <v>n/a</v>
      </c>
      <c r="K3577" s="359" t="str">
        <f>IFERROR(IF(OR(#REF!,#REF!,#REF!),K$3*$F3577,""),"n/a")</f>
        <v>n/a</v>
      </c>
    </row>
    <row r="3578" spans="1:11" customFormat="1" ht="15.5" x14ac:dyDescent="0.35">
      <c r="A3578" s="373" t="s">
        <v>9803</v>
      </c>
      <c r="B3578" s="574" t="s">
        <v>4644</v>
      </c>
      <c r="C3578" s="218" t="s">
        <v>4645</v>
      </c>
      <c r="D3578" s="309"/>
      <c r="E3578" s="309"/>
      <c r="F3578" s="393">
        <v>693.97</v>
      </c>
      <c r="G3578" s="358" t="s">
        <v>141</v>
      </c>
      <c r="H3578" s="359" t="str">
        <f>IFERROR(IF(OR(#REF!,#REF!,#REF!),H$3*$F3578,""),"n/a")</f>
        <v>n/a</v>
      </c>
      <c r="I3578" s="359" t="str">
        <f>IFERROR(IF(OR(#REF!,#REF!,#REF!),I$3*$F3578,""),"n/a")</f>
        <v>n/a</v>
      </c>
      <c r="J3578" s="359" t="str">
        <f>IFERROR(IF(OR(#REF!,#REF!,#REF!),J$3*$F3578,""),"n/a")</f>
        <v>n/a</v>
      </c>
      <c r="K3578" s="359" t="str">
        <f>IFERROR(IF(OR(#REF!,#REF!,#REF!),K$3*$F3578,""),"n/a")</f>
        <v>n/a</v>
      </c>
    </row>
    <row r="3579" spans="1:11" customFormat="1" ht="16" thickBot="1" x14ac:dyDescent="0.4">
      <c r="A3579" s="594"/>
      <c r="B3579" s="565" t="s">
        <v>4646</v>
      </c>
      <c r="C3579" s="391" t="s">
        <v>4647</v>
      </c>
      <c r="D3579" s="386"/>
      <c r="E3579" s="309"/>
      <c r="F3579" s="344">
        <v>693.97</v>
      </c>
      <c r="G3579" s="358" t="s">
        <v>141</v>
      </c>
      <c r="H3579" s="359" t="str">
        <f>IFERROR(IF(OR(#REF!,#REF!,#REF!),H$3*$F3579,""),"n/a")</f>
        <v>n/a</v>
      </c>
      <c r="I3579" s="359" t="str">
        <f>IFERROR(IF(OR(#REF!,#REF!,#REF!),I$3*$F3579,""),"n/a")</f>
        <v>n/a</v>
      </c>
      <c r="J3579" s="359" t="str">
        <f>IFERROR(IF(OR(#REF!,#REF!,#REF!),J$3*$F3579,""),"n/a")</f>
        <v>n/a</v>
      </c>
      <c r="K3579" s="359" t="str">
        <f>IFERROR(IF(OR(#REF!,#REF!,#REF!),K$3*$F3579,""),"n/a")</f>
        <v>n/a</v>
      </c>
    </row>
    <row r="3580" spans="1:11" customFormat="1" ht="16" thickBot="1" x14ac:dyDescent="0.4">
      <c r="A3580" s="74" t="s">
        <v>9804</v>
      </c>
      <c r="B3580" s="5" t="s">
        <v>4648</v>
      </c>
      <c r="C3580" s="686" t="s">
        <v>4649</v>
      </c>
      <c r="D3580" s="23"/>
      <c r="E3580" s="64"/>
      <c r="F3580" s="295">
        <v>537.26</v>
      </c>
      <c r="G3580" s="358" t="s">
        <v>141</v>
      </c>
      <c r="H3580" s="359" t="str">
        <f>IFERROR(IF(OR(#REF!,#REF!,#REF!),H$3*$F3580,""),"n/a")</f>
        <v>n/a</v>
      </c>
      <c r="I3580" s="359" t="str">
        <f>IFERROR(IF(OR(#REF!,#REF!,#REF!),I$3*$F3580,""),"n/a")</f>
        <v>n/a</v>
      </c>
      <c r="J3580" s="359" t="str">
        <f>IFERROR(IF(OR(#REF!,#REF!,#REF!),J$3*$F3580,""),"n/a")</f>
        <v>n/a</v>
      </c>
      <c r="K3580" s="359" t="str">
        <f>IFERROR(IF(OR(#REF!,#REF!,#REF!),K$3*$F3580,""),"n/a")</f>
        <v>n/a</v>
      </c>
    </row>
    <row r="3581" spans="1:11" customFormat="1" ht="15.5" x14ac:dyDescent="0.35">
      <c r="A3581" s="71"/>
      <c r="B3581" s="16" t="s">
        <v>4650</v>
      </c>
      <c r="C3581" s="108" t="s">
        <v>4651</v>
      </c>
      <c r="D3581" s="18"/>
      <c r="E3581" s="52"/>
      <c r="F3581" s="276">
        <v>537.26</v>
      </c>
      <c r="G3581" s="358" t="s">
        <v>141</v>
      </c>
      <c r="H3581" s="359" t="str">
        <f>IFERROR(IF(OR(#REF!,#REF!,#REF!),H$3*$F3581,""),"n/a")</f>
        <v>n/a</v>
      </c>
      <c r="I3581" s="359" t="str">
        <f>IFERROR(IF(OR(#REF!,#REF!,#REF!),I$3*$F3581,""),"n/a")</f>
        <v>n/a</v>
      </c>
      <c r="J3581" s="359" t="str">
        <f>IFERROR(IF(OR(#REF!,#REF!,#REF!),J$3*$F3581,""),"n/a")</f>
        <v>n/a</v>
      </c>
      <c r="K3581" s="359" t="str">
        <f>IFERROR(IF(OR(#REF!,#REF!,#REF!),K$3*$F3581,""),"n/a")</f>
        <v>n/a</v>
      </c>
    </row>
    <row r="3582" spans="1:11" customFormat="1" ht="15.5" x14ac:dyDescent="0.35">
      <c r="A3582" s="373" t="s">
        <v>9805</v>
      </c>
      <c r="B3582" s="574" t="s">
        <v>4652</v>
      </c>
      <c r="C3582" s="218" t="s">
        <v>4653</v>
      </c>
      <c r="D3582" s="309"/>
      <c r="E3582" s="53"/>
      <c r="F3582" s="393">
        <v>347.63</v>
      </c>
      <c r="G3582" s="358" t="s">
        <v>141</v>
      </c>
      <c r="H3582" s="359" t="str">
        <f>IFERROR(IF(OR(#REF!,#REF!,#REF!),H$3*$F3582,""),"n/a")</f>
        <v>n/a</v>
      </c>
      <c r="I3582" s="359" t="str">
        <f>IFERROR(IF(OR(#REF!,#REF!,#REF!),I$3*$F3582,""),"n/a")</f>
        <v>n/a</v>
      </c>
      <c r="J3582" s="359" t="str">
        <f>IFERROR(IF(OR(#REF!,#REF!,#REF!),J$3*$F3582,""),"n/a")</f>
        <v>n/a</v>
      </c>
      <c r="K3582" s="359" t="str">
        <f>IFERROR(IF(OR(#REF!,#REF!,#REF!),K$3*$F3582,""),"n/a")</f>
        <v>n/a</v>
      </c>
    </row>
    <row r="3583" spans="1:11" customFormat="1" ht="15.5" x14ac:dyDescent="0.35">
      <c r="A3583" s="373"/>
      <c r="B3583" s="574" t="s">
        <v>4302</v>
      </c>
      <c r="C3583" s="193" t="s">
        <v>4303</v>
      </c>
      <c r="D3583" s="309"/>
      <c r="E3583" s="53"/>
      <c r="F3583" s="393">
        <v>347.63</v>
      </c>
      <c r="G3583" s="358" t="s">
        <v>141</v>
      </c>
      <c r="H3583" s="359" t="str">
        <f>IFERROR(IF(OR(#REF!,#REF!,#REF!),H$3*$F3583,""),"n/a")</f>
        <v>n/a</v>
      </c>
      <c r="I3583" s="359" t="str">
        <f>IFERROR(IF(OR(#REF!,#REF!,#REF!),I$3*$F3583,""),"n/a")</f>
        <v>n/a</v>
      </c>
      <c r="J3583" s="359" t="str">
        <f>IFERROR(IF(OR(#REF!,#REF!,#REF!),J$3*$F3583,""),"n/a")</f>
        <v>n/a</v>
      </c>
      <c r="K3583" s="359" t="str">
        <f>IFERROR(IF(OR(#REF!,#REF!,#REF!),K$3*$F3583,""),"n/a")</f>
        <v>n/a</v>
      </c>
    </row>
    <row r="3584" spans="1:11" customFormat="1" ht="15.5" x14ac:dyDescent="0.35">
      <c r="A3584" s="373"/>
      <c r="B3584" s="574" t="s">
        <v>141</v>
      </c>
      <c r="C3584" s="193" t="s">
        <v>141</v>
      </c>
      <c r="D3584" s="309"/>
      <c r="E3584" s="53" t="s">
        <v>141</v>
      </c>
      <c r="F3584" s="393" t="s">
        <v>141</v>
      </c>
      <c r="G3584" s="358" t="s">
        <v>141</v>
      </c>
      <c r="H3584" s="359" t="str">
        <f>IFERROR(IF(OR(#REF!,#REF!,#REF!),H$3*$F3584,""),"n/a")</f>
        <v>n/a</v>
      </c>
      <c r="I3584" s="359" t="str">
        <f>IFERROR(IF(OR(#REF!,#REF!,#REF!),I$3*$F3584,""),"n/a")</f>
        <v>n/a</v>
      </c>
      <c r="J3584" s="359" t="str">
        <f>IFERROR(IF(OR(#REF!,#REF!,#REF!),J$3*$F3584,""),"n/a")</f>
        <v>n/a</v>
      </c>
      <c r="K3584" s="359" t="str">
        <f>IFERROR(IF(OR(#REF!,#REF!,#REF!),K$3*$F3584,""),"n/a")</f>
        <v>n/a</v>
      </c>
    </row>
    <row r="3585" spans="1:11" customFormat="1" ht="15.5" x14ac:dyDescent="0.35">
      <c r="A3585" s="419" t="s">
        <v>4654</v>
      </c>
      <c r="B3585" s="751" t="s">
        <v>141</v>
      </c>
      <c r="C3585" s="659" t="s">
        <v>141</v>
      </c>
      <c r="D3585" s="447"/>
      <c r="E3585" s="530" t="s">
        <v>141</v>
      </c>
      <c r="F3585" s="478" t="s">
        <v>141</v>
      </c>
      <c r="G3585" s="358" t="s">
        <v>141</v>
      </c>
      <c r="H3585" s="359" t="str">
        <f>IFERROR(IF(OR(#REF!,#REF!,#REF!),H$3*$F3585,""),"n/a")</f>
        <v>n/a</v>
      </c>
      <c r="I3585" s="359" t="str">
        <f>IFERROR(IF(OR(#REF!,#REF!,#REF!),I$3*$F3585,""),"n/a")</f>
        <v>n/a</v>
      </c>
      <c r="J3585" s="359" t="str">
        <f>IFERROR(IF(OR(#REF!,#REF!,#REF!),J$3*$F3585,""),"n/a")</f>
        <v>n/a</v>
      </c>
      <c r="K3585" s="359" t="str">
        <f>IFERROR(IF(OR(#REF!,#REF!,#REF!),K$3*$F3585,""),"n/a")</f>
        <v>n/a</v>
      </c>
    </row>
    <row r="3586" spans="1:11" customFormat="1" ht="15.5" x14ac:dyDescent="0.35">
      <c r="A3586" s="373" t="s">
        <v>4655</v>
      </c>
      <c r="B3586" s="574" t="s">
        <v>4656</v>
      </c>
      <c r="C3586" s="193" t="s">
        <v>4657</v>
      </c>
      <c r="D3586" s="309"/>
      <c r="E3586" s="53" t="s">
        <v>141</v>
      </c>
      <c r="F3586" s="393">
        <v>4301.1899999999996</v>
      </c>
      <c r="G3586" s="358" t="s">
        <v>141</v>
      </c>
      <c r="H3586" s="359" t="str">
        <f>IFERROR(IF(OR(#REF!,#REF!,#REF!),H$3*$F3586,""),"n/a")</f>
        <v>n/a</v>
      </c>
      <c r="I3586" s="359" t="str">
        <f>IFERROR(IF(OR(#REF!,#REF!,#REF!),I$3*$F3586,""),"n/a")</f>
        <v>n/a</v>
      </c>
      <c r="J3586" s="359" t="str">
        <f>IFERROR(IF(OR(#REF!,#REF!,#REF!),J$3*$F3586,""),"n/a")</f>
        <v>n/a</v>
      </c>
      <c r="K3586" s="359" t="str">
        <f>IFERROR(IF(OR(#REF!,#REF!,#REF!),K$3*$F3586,""),"n/a")</f>
        <v>n/a</v>
      </c>
    </row>
    <row r="3587" spans="1:11" customFormat="1" ht="16" thickBot="1" x14ac:dyDescent="0.4">
      <c r="A3587" s="594" t="s">
        <v>4658</v>
      </c>
      <c r="B3587" s="565" t="s">
        <v>4659</v>
      </c>
      <c r="C3587" s="391" t="s">
        <v>4660</v>
      </c>
      <c r="D3587" s="386"/>
      <c r="E3587" s="44" t="s">
        <v>141</v>
      </c>
      <c r="F3587" s="344">
        <v>170.98</v>
      </c>
      <c r="G3587" s="358" t="s">
        <v>141</v>
      </c>
      <c r="H3587" s="359" t="str">
        <f>IFERROR(IF(OR(#REF!,#REF!,#REF!),H$3*$F3587,""),"n/a")</f>
        <v>n/a</v>
      </c>
      <c r="I3587" s="359" t="str">
        <f>IFERROR(IF(OR(#REF!,#REF!,#REF!),I$3*$F3587,""),"n/a")</f>
        <v>n/a</v>
      </c>
      <c r="J3587" s="359" t="str">
        <f>IFERROR(IF(OR(#REF!,#REF!,#REF!),J$3*$F3587,""),"n/a")</f>
        <v>n/a</v>
      </c>
      <c r="K3587" s="359" t="str">
        <f>IFERROR(IF(OR(#REF!,#REF!,#REF!),K$3*$F3587,""),"n/a")</f>
        <v>n/a</v>
      </c>
    </row>
    <row r="3588" spans="1:11" customFormat="1" ht="15.5" x14ac:dyDescent="0.35">
      <c r="A3588" s="71" t="s">
        <v>4661</v>
      </c>
      <c r="B3588" s="16" t="s">
        <v>4662</v>
      </c>
      <c r="C3588" s="108" t="s">
        <v>4663</v>
      </c>
      <c r="D3588" s="18"/>
      <c r="E3588" s="309" t="s">
        <v>141</v>
      </c>
      <c r="F3588" s="276">
        <v>3296.22</v>
      </c>
      <c r="G3588" s="358" t="s">
        <v>141</v>
      </c>
      <c r="H3588" s="359" t="str">
        <f>IFERROR(IF(OR(#REF!,#REF!,#REF!),H$3*$F3588,""),"n/a")</f>
        <v>n/a</v>
      </c>
      <c r="I3588" s="359" t="str">
        <f>IFERROR(IF(OR(#REF!,#REF!,#REF!),I$3*$F3588,""),"n/a")</f>
        <v>n/a</v>
      </c>
      <c r="J3588" s="359" t="str">
        <f>IFERROR(IF(OR(#REF!,#REF!,#REF!),J$3*$F3588,""),"n/a")</f>
        <v>n/a</v>
      </c>
      <c r="K3588" s="359" t="str">
        <f>IFERROR(IF(OR(#REF!,#REF!,#REF!),K$3*$F3588,""),"n/a")</f>
        <v>n/a</v>
      </c>
    </row>
    <row r="3589" spans="1:11" customFormat="1" ht="15.5" x14ac:dyDescent="0.35">
      <c r="A3589" s="373" t="s">
        <v>4664</v>
      </c>
      <c r="B3589" s="574" t="s">
        <v>4665</v>
      </c>
      <c r="C3589" s="193" t="s">
        <v>4666</v>
      </c>
      <c r="D3589" s="309"/>
      <c r="E3589" s="309" t="s">
        <v>141</v>
      </c>
      <c r="F3589" s="393">
        <v>25.36</v>
      </c>
      <c r="G3589" s="358" t="s">
        <v>141</v>
      </c>
      <c r="H3589" s="359" t="str">
        <f>IFERROR(IF(OR(#REF!,#REF!,#REF!),H$3*$F3589,""),"n/a")</f>
        <v>n/a</v>
      </c>
      <c r="I3589" s="359" t="str">
        <f>IFERROR(IF(OR(#REF!,#REF!,#REF!),I$3*$F3589,""),"n/a")</f>
        <v>n/a</v>
      </c>
      <c r="J3589" s="359" t="str">
        <f>IFERROR(IF(OR(#REF!,#REF!,#REF!),J$3*$F3589,""),"n/a")</f>
        <v>n/a</v>
      </c>
      <c r="K3589" s="359" t="str">
        <f>IFERROR(IF(OR(#REF!,#REF!,#REF!),K$3*$F3589,""),"n/a")</f>
        <v>n/a</v>
      </c>
    </row>
    <row r="3590" spans="1:11" customFormat="1" ht="15.5" x14ac:dyDescent="0.35">
      <c r="A3590" s="373" t="s">
        <v>4667</v>
      </c>
      <c r="B3590" s="574" t="s">
        <v>4668</v>
      </c>
      <c r="C3590" s="193" t="s">
        <v>4669</v>
      </c>
      <c r="D3590" s="309"/>
      <c r="E3590" s="309" t="s">
        <v>141</v>
      </c>
      <c r="F3590" s="393">
        <v>28.67</v>
      </c>
      <c r="G3590" s="358" t="s">
        <v>141</v>
      </c>
      <c r="H3590" s="359" t="str">
        <f>IFERROR(IF(OR(#REF!,#REF!,#REF!),H$3*$F3590,""),"n/a")</f>
        <v>n/a</v>
      </c>
      <c r="I3590" s="359" t="str">
        <f>IFERROR(IF(OR(#REF!,#REF!,#REF!),I$3*$F3590,""),"n/a")</f>
        <v>n/a</v>
      </c>
      <c r="J3590" s="359" t="str">
        <f>IFERROR(IF(OR(#REF!,#REF!,#REF!),J$3*$F3590,""),"n/a")</f>
        <v>n/a</v>
      </c>
      <c r="K3590" s="359" t="str">
        <f>IFERROR(IF(OR(#REF!,#REF!,#REF!),K$3*$F3590,""),"n/a")</f>
        <v>n/a</v>
      </c>
    </row>
    <row r="3591" spans="1:11" customFormat="1" ht="15.5" x14ac:dyDescent="0.35">
      <c r="A3591" s="373" t="s">
        <v>4670</v>
      </c>
      <c r="B3591" s="574" t="s">
        <v>4671</v>
      </c>
      <c r="C3591" s="193" t="s">
        <v>4672</v>
      </c>
      <c r="D3591" s="309"/>
      <c r="E3591" s="309" t="s">
        <v>141</v>
      </c>
      <c r="F3591" s="393">
        <v>50.36</v>
      </c>
      <c r="G3591" s="358" t="s">
        <v>141</v>
      </c>
      <c r="H3591" s="359" t="str">
        <f>IFERROR(IF(OR(#REF!,#REF!,#REF!),H$3*$F3591,""),"n/a")</f>
        <v>n/a</v>
      </c>
      <c r="I3591" s="359" t="str">
        <f>IFERROR(IF(OR(#REF!,#REF!,#REF!),I$3*$F3591,""),"n/a")</f>
        <v>n/a</v>
      </c>
      <c r="J3591" s="359" t="str">
        <f>IFERROR(IF(OR(#REF!,#REF!,#REF!),J$3*$F3591,""),"n/a")</f>
        <v>n/a</v>
      </c>
      <c r="K3591" s="359" t="str">
        <f>IFERROR(IF(OR(#REF!,#REF!,#REF!),K$3*$F3591,""),"n/a")</f>
        <v>n/a</v>
      </c>
    </row>
    <row r="3592" spans="1:11" customFormat="1" ht="15.5" x14ac:dyDescent="0.35">
      <c r="A3592" s="373" t="s">
        <v>4673</v>
      </c>
      <c r="B3592" s="574" t="s">
        <v>4674</v>
      </c>
      <c r="C3592" s="193" t="s">
        <v>4675</v>
      </c>
      <c r="D3592" s="309"/>
      <c r="E3592" s="309" t="s">
        <v>141</v>
      </c>
      <c r="F3592" s="393">
        <v>59.16</v>
      </c>
      <c r="G3592" s="358" t="s">
        <v>141</v>
      </c>
      <c r="H3592" s="359" t="str">
        <f>IFERROR(IF(OR(#REF!,#REF!,#REF!),H$3*$F3592,""),"n/a")</f>
        <v>n/a</v>
      </c>
      <c r="I3592" s="359" t="str">
        <f>IFERROR(IF(OR(#REF!,#REF!,#REF!),I$3*$F3592,""),"n/a")</f>
        <v>n/a</v>
      </c>
      <c r="J3592" s="359" t="str">
        <f>IFERROR(IF(OR(#REF!,#REF!,#REF!),J$3*$F3592,""),"n/a")</f>
        <v>n/a</v>
      </c>
      <c r="K3592" s="359" t="str">
        <f>IFERROR(IF(OR(#REF!,#REF!,#REF!),K$3*$F3592,""),"n/a")</f>
        <v>n/a</v>
      </c>
    </row>
    <row r="3593" spans="1:11" customFormat="1" ht="15.5" x14ac:dyDescent="0.35">
      <c r="A3593" s="373" t="s">
        <v>4676</v>
      </c>
      <c r="B3593" s="574" t="s">
        <v>4677</v>
      </c>
      <c r="C3593" s="193" t="s">
        <v>4678</v>
      </c>
      <c r="D3593" s="309"/>
      <c r="E3593" s="309" t="s">
        <v>141</v>
      </c>
      <c r="F3593" s="393">
        <v>111.19</v>
      </c>
      <c r="G3593" s="358" t="s">
        <v>141</v>
      </c>
      <c r="H3593" s="359" t="str">
        <f>IFERROR(IF(OR(#REF!,#REF!,#REF!),H$3*$F3593,""),"n/a")</f>
        <v>n/a</v>
      </c>
      <c r="I3593" s="359" t="str">
        <f>IFERROR(IF(OR(#REF!,#REF!,#REF!),I$3*$F3593,""),"n/a")</f>
        <v>n/a</v>
      </c>
      <c r="J3593" s="359" t="str">
        <f>IFERROR(IF(OR(#REF!,#REF!,#REF!),J$3*$F3593,""),"n/a")</f>
        <v>n/a</v>
      </c>
      <c r="K3593" s="359" t="str">
        <f>IFERROR(IF(OR(#REF!,#REF!,#REF!),K$3*$F3593,""),"n/a")</f>
        <v>n/a</v>
      </c>
    </row>
    <row r="3594" spans="1:11" customFormat="1" ht="15.5" x14ac:dyDescent="0.35">
      <c r="A3594" s="373" t="s">
        <v>4679</v>
      </c>
      <c r="B3594" s="574" t="s">
        <v>4680</v>
      </c>
      <c r="C3594" s="193" t="s">
        <v>4681</v>
      </c>
      <c r="D3594" s="309"/>
      <c r="E3594" s="309"/>
      <c r="F3594" s="393">
        <v>634.98</v>
      </c>
      <c r="G3594" s="358" t="s">
        <v>141</v>
      </c>
      <c r="H3594" s="359" t="str">
        <f>IFERROR(IF(OR(#REF!,#REF!,#REF!),H$3*$F3594,""),"n/a")</f>
        <v>n/a</v>
      </c>
      <c r="I3594" s="359" t="str">
        <f>IFERROR(IF(OR(#REF!,#REF!,#REF!),I$3*$F3594,""),"n/a")</f>
        <v>n/a</v>
      </c>
      <c r="J3594" s="359" t="str">
        <f>IFERROR(IF(OR(#REF!,#REF!,#REF!),J$3*$F3594,""),"n/a")</f>
        <v>n/a</v>
      </c>
      <c r="K3594" s="359" t="str">
        <f>IFERROR(IF(OR(#REF!,#REF!,#REF!),K$3*$F3594,""),"n/a")</f>
        <v>n/a</v>
      </c>
    </row>
    <row r="3595" spans="1:11" customFormat="1" ht="16" thickBot="1" x14ac:dyDescent="0.4">
      <c r="A3595" s="594" t="s">
        <v>4682</v>
      </c>
      <c r="B3595" s="565" t="s">
        <v>4683</v>
      </c>
      <c r="C3595" s="391" t="s">
        <v>4684</v>
      </c>
      <c r="D3595" s="386"/>
      <c r="E3595" s="309"/>
      <c r="F3595" s="344">
        <v>634.98</v>
      </c>
      <c r="G3595" s="358" t="s">
        <v>141</v>
      </c>
      <c r="H3595" s="359" t="str">
        <f>IFERROR(IF(OR(#REF!,#REF!,#REF!),H$3*$F3595,""),"n/a")</f>
        <v>n/a</v>
      </c>
      <c r="I3595" s="359" t="str">
        <f>IFERROR(IF(OR(#REF!,#REF!,#REF!),I$3*$F3595,""),"n/a")</f>
        <v>n/a</v>
      </c>
      <c r="J3595" s="359" t="str">
        <f>IFERROR(IF(OR(#REF!,#REF!,#REF!),J$3*$F3595,""),"n/a")</f>
        <v>n/a</v>
      </c>
      <c r="K3595" s="359" t="str">
        <f>IFERROR(IF(OR(#REF!,#REF!,#REF!),K$3*$F3595,""),"n/a")</f>
        <v>n/a</v>
      </c>
    </row>
    <row r="3596" spans="1:11" customFormat="1" ht="15.5" x14ac:dyDescent="0.35">
      <c r="A3596" s="71" t="s">
        <v>4685</v>
      </c>
      <c r="B3596" s="16" t="s">
        <v>4686</v>
      </c>
      <c r="C3596" s="108" t="s">
        <v>4687</v>
      </c>
      <c r="D3596" s="18"/>
      <c r="E3596" s="52" t="s">
        <v>141</v>
      </c>
      <c r="F3596" s="276">
        <v>2360.7399999999998</v>
      </c>
      <c r="G3596" s="358" t="s">
        <v>141</v>
      </c>
      <c r="H3596" s="359" t="str">
        <f>IFERROR(IF(OR(#REF!,#REF!,#REF!),H$3*$F3596,""),"n/a")</f>
        <v>n/a</v>
      </c>
      <c r="I3596" s="359" t="str">
        <f>IFERROR(IF(OR(#REF!,#REF!,#REF!),I$3*$F3596,""),"n/a")</f>
        <v>n/a</v>
      </c>
      <c r="J3596" s="359" t="str">
        <f>IFERROR(IF(OR(#REF!,#REF!,#REF!),J$3*$F3596,""),"n/a")</f>
        <v>n/a</v>
      </c>
      <c r="K3596" s="359" t="str">
        <f>IFERROR(IF(OR(#REF!,#REF!,#REF!),K$3*$F3596,""),"n/a")</f>
        <v>n/a</v>
      </c>
    </row>
    <row r="3597" spans="1:11" customFormat="1" ht="15.5" x14ac:dyDescent="0.35">
      <c r="A3597" s="373" t="s">
        <v>4688</v>
      </c>
      <c r="B3597" s="574" t="s">
        <v>4689</v>
      </c>
      <c r="C3597" s="193" t="s">
        <v>4690</v>
      </c>
      <c r="D3597" s="309"/>
      <c r="E3597" s="53" t="s">
        <v>141</v>
      </c>
      <c r="F3597" s="393">
        <v>2726.65</v>
      </c>
      <c r="G3597" s="358" t="s">
        <v>141</v>
      </c>
      <c r="H3597" s="359" t="str">
        <f>IFERROR(IF(OR(#REF!,#REF!,#REF!),H$3*$F3597,""),"n/a")</f>
        <v>n/a</v>
      </c>
      <c r="I3597" s="359" t="str">
        <f>IFERROR(IF(OR(#REF!,#REF!,#REF!),I$3*$F3597,""),"n/a")</f>
        <v>n/a</v>
      </c>
      <c r="J3597" s="359" t="str">
        <f>IFERROR(IF(OR(#REF!,#REF!,#REF!),J$3*$F3597,""),"n/a")</f>
        <v>n/a</v>
      </c>
      <c r="K3597" s="359" t="str">
        <f>IFERROR(IF(OR(#REF!,#REF!,#REF!),K$3*$F3597,""),"n/a")</f>
        <v>n/a</v>
      </c>
    </row>
    <row r="3598" spans="1:11" customFormat="1" ht="15.5" x14ac:dyDescent="0.35">
      <c r="A3598" s="373" t="s">
        <v>4688</v>
      </c>
      <c r="B3598" s="574" t="s">
        <v>4691</v>
      </c>
      <c r="C3598" s="193" t="s">
        <v>4692</v>
      </c>
      <c r="D3598" s="309"/>
      <c r="E3598" s="53"/>
      <c r="F3598" s="393">
        <v>3777.61</v>
      </c>
      <c r="G3598" s="358" t="s">
        <v>141</v>
      </c>
      <c r="H3598" s="359" t="str">
        <f>IFERROR(IF(OR(#REF!,#REF!,#REF!),H$3*$F3598,""),"n/a")</f>
        <v>n/a</v>
      </c>
      <c r="I3598" s="359" t="str">
        <f>IFERROR(IF(OR(#REF!,#REF!,#REF!),I$3*$F3598,""),"n/a")</f>
        <v>n/a</v>
      </c>
      <c r="J3598" s="359" t="str">
        <f>IFERROR(IF(OR(#REF!,#REF!,#REF!),J$3*$F3598,""),"n/a")</f>
        <v>n/a</v>
      </c>
      <c r="K3598" s="359" t="str">
        <f>IFERROR(IF(OR(#REF!,#REF!,#REF!),K$3*$F3598,""),"n/a")</f>
        <v>n/a</v>
      </c>
    </row>
    <row r="3599" spans="1:11" customFormat="1" ht="15.5" x14ac:dyDescent="0.35">
      <c r="A3599" s="373" t="s">
        <v>4693</v>
      </c>
      <c r="B3599" s="574" t="s">
        <v>4694</v>
      </c>
      <c r="C3599" s="193" t="s">
        <v>4695</v>
      </c>
      <c r="D3599" s="309"/>
      <c r="E3599" s="53"/>
      <c r="F3599" s="393">
        <v>4004</v>
      </c>
      <c r="G3599" s="358" t="s">
        <v>141</v>
      </c>
      <c r="H3599" s="359" t="str">
        <f>IFERROR(IF(OR(#REF!,#REF!,#REF!),H$3*$F3599,""),"n/a")</f>
        <v>n/a</v>
      </c>
      <c r="I3599" s="359" t="str">
        <f>IFERROR(IF(OR(#REF!,#REF!,#REF!),I$3*$F3599,""),"n/a")</f>
        <v>n/a</v>
      </c>
      <c r="J3599" s="359" t="str">
        <f>IFERROR(IF(OR(#REF!,#REF!,#REF!),J$3*$F3599,""),"n/a")</f>
        <v>n/a</v>
      </c>
      <c r="K3599" s="359" t="str">
        <f>IFERROR(IF(OR(#REF!,#REF!,#REF!),K$3*$F3599,""),"n/a")</f>
        <v>n/a</v>
      </c>
    </row>
    <row r="3600" spans="1:11" customFormat="1" ht="16" thickBot="1" x14ac:dyDescent="0.4">
      <c r="A3600" s="594" t="s">
        <v>4696</v>
      </c>
      <c r="B3600" s="565" t="s">
        <v>4697</v>
      </c>
      <c r="C3600" s="391" t="s">
        <v>4698</v>
      </c>
      <c r="D3600" s="386"/>
      <c r="E3600" s="44" t="s">
        <v>141</v>
      </c>
      <c r="F3600" s="344">
        <v>3449.19</v>
      </c>
      <c r="G3600" s="358" t="s">
        <v>141</v>
      </c>
      <c r="H3600" s="359" t="str">
        <f>IFERROR(IF(OR(#REF!,#REF!,#REF!),H$3*$F3600,""),"n/a")</f>
        <v>n/a</v>
      </c>
      <c r="I3600" s="359" t="str">
        <f>IFERROR(IF(OR(#REF!,#REF!,#REF!),I$3*$F3600,""),"n/a")</f>
        <v>n/a</v>
      </c>
      <c r="J3600" s="359" t="str">
        <f>IFERROR(IF(OR(#REF!,#REF!,#REF!),J$3*$F3600,""),"n/a")</f>
        <v>n/a</v>
      </c>
      <c r="K3600" s="359" t="str">
        <f>IFERROR(IF(OR(#REF!,#REF!,#REF!),K$3*$F3600,""),"n/a")</f>
        <v>n/a</v>
      </c>
    </row>
    <row r="3601" spans="1:11" customFormat="1" ht="15.5" x14ac:dyDescent="0.35">
      <c r="A3601" s="373" t="s">
        <v>4699</v>
      </c>
      <c r="B3601" s="574" t="s">
        <v>4700</v>
      </c>
      <c r="C3601" s="193" t="s">
        <v>4701</v>
      </c>
      <c r="D3601" s="309"/>
      <c r="E3601" s="53" t="s">
        <v>141</v>
      </c>
      <c r="F3601" s="393">
        <v>3660.37</v>
      </c>
      <c r="G3601" s="358" t="s">
        <v>141</v>
      </c>
      <c r="H3601" s="359" t="str">
        <f>IFERROR(IF(OR(#REF!,#REF!,#REF!),H$3*$F3601,""),"n/a")</f>
        <v>n/a</v>
      </c>
      <c r="I3601" s="359" t="str">
        <f>IFERROR(IF(OR(#REF!,#REF!,#REF!),I$3*$F3601,""),"n/a")</f>
        <v>n/a</v>
      </c>
      <c r="J3601" s="359" t="str">
        <f>IFERROR(IF(OR(#REF!,#REF!,#REF!),J$3*$F3601,""),"n/a")</f>
        <v>n/a</v>
      </c>
      <c r="K3601" s="359" t="str">
        <f>IFERROR(IF(OR(#REF!,#REF!,#REF!),K$3*$F3601,""),"n/a")</f>
        <v>n/a</v>
      </c>
    </row>
    <row r="3602" spans="1:11" customFormat="1" ht="15.5" x14ac:dyDescent="0.35">
      <c r="A3602" s="381" t="s">
        <v>9830</v>
      </c>
      <c r="B3602" s="574" t="s">
        <v>4702</v>
      </c>
      <c r="C3602" s="193" t="s">
        <v>4703</v>
      </c>
      <c r="D3602" s="309"/>
      <c r="E3602" s="53" t="s">
        <v>141</v>
      </c>
      <c r="F3602" s="393">
        <v>0</v>
      </c>
      <c r="G3602" s="358" t="s">
        <v>141</v>
      </c>
      <c r="H3602" s="359" t="str">
        <f>IFERROR(IF(OR(#REF!,#REF!,#REF!),H$3*$F3602,""),"n/a")</f>
        <v>n/a</v>
      </c>
      <c r="I3602" s="359" t="str">
        <f>IFERROR(IF(OR(#REF!,#REF!,#REF!),I$3*$F3602,""),"n/a")</f>
        <v>n/a</v>
      </c>
      <c r="J3602" s="359" t="str">
        <f>IFERROR(IF(OR(#REF!,#REF!,#REF!),J$3*$F3602,""),"n/a")</f>
        <v>n/a</v>
      </c>
      <c r="K3602" s="359" t="str">
        <f>IFERROR(IF(OR(#REF!,#REF!,#REF!),K$3*$F3602,""),"n/a")</f>
        <v>n/a</v>
      </c>
    </row>
    <row r="3603" spans="1:11" customFormat="1" ht="15.5" x14ac:dyDescent="0.35">
      <c r="A3603" s="381" t="s">
        <v>9860</v>
      </c>
      <c r="B3603" s="574" t="s">
        <v>4702</v>
      </c>
      <c r="C3603" s="193" t="s">
        <v>4704</v>
      </c>
      <c r="D3603" s="309"/>
      <c r="E3603" s="53" t="s">
        <v>141</v>
      </c>
      <c r="F3603" s="393">
        <v>0</v>
      </c>
      <c r="G3603" s="358" t="s">
        <v>141</v>
      </c>
      <c r="H3603" s="359" t="str">
        <f>IFERROR(IF(OR(#REF!,#REF!,#REF!),H$3*$F3603,""),"n/a")</f>
        <v>n/a</v>
      </c>
      <c r="I3603" s="359" t="str">
        <f>IFERROR(IF(OR(#REF!,#REF!,#REF!),I$3*$F3603,""),"n/a")</f>
        <v>n/a</v>
      </c>
      <c r="J3603" s="359" t="str">
        <f>IFERROR(IF(OR(#REF!,#REF!,#REF!),J$3*$F3603,""),"n/a")</f>
        <v>n/a</v>
      </c>
      <c r="K3603" s="359" t="str">
        <f>IFERROR(IF(OR(#REF!,#REF!,#REF!),K$3*$F3603,""),"n/a")</f>
        <v>n/a</v>
      </c>
    </row>
    <row r="3604" spans="1:11" customFormat="1" ht="16" thickBot="1" x14ac:dyDescent="0.4">
      <c r="A3604" s="615" t="s">
        <v>9861</v>
      </c>
      <c r="B3604" s="565" t="s">
        <v>4702</v>
      </c>
      <c r="C3604" s="391" t="s">
        <v>4705</v>
      </c>
      <c r="D3604" s="386"/>
      <c r="E3604" s="44" t="s">
        <v>141</v>
      </c>
      <c r="F3604" s="344">
        <v>167.13999999999987</v>
      </c>
      <c r="G3604" s="358" t="s">
        <v>141</v>
      </c>
      <c r="H3604" s="359" t="str">
        <f>IFERROR(IF(OR(#REF!,#REF!,#REF!),H$3*$F3604,""),"n/a")</f>
        <v>n/a</v>
      </c>
      <c r="I3604" s="359" t="str">
        <f>IFERROR(IF(OR(#REF!,#REF!,#REF!),I$3*$F3604,""),"n/a")</f>
        <v>n/a</v>
      </c>
      <c r="J3604" s="359" t="str">
        <f>IFERROR(IF(OR(#REF!,#REF!,#REF!),J$3*$F3604,""),"n/a")</f>
        <v>n/a</v>
      </c>
      <c r="K3604" s="359" t="str">
        <f>IFERROR(IF(OR(#REF!,#REF!,#REF!),K$3*$F3604,""),"n/a")</f>
        <v>n/a</v>
      </c>
    </row>
    <row r="3605" spans="1:11" customFormat="1" ht="15.5" x14ac:dyDescent="0.35">
      <c r="A3605" s="420" t="s">
        <v>9862</v>
      </c>
      <c r="B3605" s="3" t="s">
        <v>4702</v>
      </c>
      <c r="C3605" s="110" t="s">
        <v>4706</v>
      </c>
      <c r="D3605" s="20"/>
      <c r="E3605" s="53" t="s">
        <v>141</v>
      </c>
      <c r="F3605" s="276">
        <v>167.13999999999987</v>
      </c>
      <c r="G3605" s="358" t="s">
        <v>141</v>
      </c>
      <c r="H3605" s="359" t="str">
        <f>IFERROR(IF(OR(#REF!,#REF!,#REF!),H$3*$F3605,""),"n/a")</f>
        <v>n/a</v>
      </c>
      <c r="I3605" s="359" t="str">
        <f>IFERROR(IF(OR(#REF!,#REF!,#REF!),I$3*$F3605,""),"n/a")</f>
        <v>n/a</v>
      </c>
      <c r="J3605" s="359" t="str">
        <f>IFERROR(IF(OR(#REF!,#REF!,#REF!),J$3*$F3605,""),"n/a")</f>
        <v>n/a</v>
      </c>
      <c r="K3605" s="359" t="str">
        <f>IFERROR(IF(OR(#REF!,#REF!,#REF!),K$3*$F3605,""),"n/a")</f>
        <v>n/a</v>
      </c>
    </row>
    <row r="3606" spans="1:11" customFormat="1" ht="15.5" x14ac:dyDescent="0.35">
      <c r="A3606" s="381" t="s">
        <v>9863</v>
      </c>
      <c r="B3606" s="574" t="s">
        <v>4702</v>
      </c>
      <c r="C3606" s="193" t="s">
        <v>4707</v>
      </c>
      <c r="D3606" s="309"/>
      <c r="E3606" s="310" t="s">
        <v>141</v>
      </c>
      <c r="F3606" s="393">
        <v>1218.7199999999998</v>
      </c>
      <c r="G3606" s="358" t="s">
        <v>141</v>
      </c>
      <c r="H3606" s="359" t="str">
        <f>IFERROR(IF(OR(#REF!,#REF!,#REF!),H$3*$F3606,""),"n/a")</f>
        <v>n/a</v>
      </c>
      <c r="I3606" s="359" t="str">
        <f>IFERROR(IF(OR(#REF!,#REF!,#REF!),I$3*$F3606,""),"n/a")</f>
        <v>n/a</v>
      </c>
      <c r="J3606" s="359" t="str">
        <f>IFERROR(IF(OR(#REF!,#REF!,#REF!),J$3*$F3606,""),"n/a")</f>
        <v>n/a</v>
      </c>
      <c r="K3606" s="359" t="str">
        <f>IFERROR(IF(OR(#REF!,#REF!,#REF!),K$3*$F3606,""),"n/a")</f>
        <v>n/a</v>
      </c>
    </row>
    <row r="3607" spans="1:11" customFormat="1" ht="15.5" x14ac:dyDescent="0.35">
      <c r="A3607" s="381" t="s">
        <v>9864</v>
      </c>
      <c r="B3607" s="574" t="s">
        <v>4702</v>
      </c>
      <c r="C3607" s="193" t="s">
        <v>4708</v>
      </c>
      <c r="D3607" s="309"/>
      <c r="E3607" s="310" t="s">
        <v>141</v>
      </c>
      <c r="F3607" s="393">
        <v>1218.7199999999998</v>
      </c>
      <c r="G3607" s="358" t="s">
        <v>141</v>
      </c>
      <c r="H3607" s="359" t="str">
        <f>IFERROR(IF(OR(#REF!,#REF!,#REF!),H$3*$F3607,""),"n/a")</f>
        <v>n/a</v>
      </c>
      <c r="I3607" s="359" t="str">
        <f>IFERROR(IF(OR(#REF!,#REF!,#REF!),I$3*$F3607,""),"n/a")</f>
        <v>n/a</v>
      </c>
      <c r="J3607" s="359" t="str">
        <f>IFERROR(IF(OR(#REF!,#REF!,#REF!),J$3*$F3607,""),"n/a")</f>
        <v>n/a</v>
      </c>
      <c r="K3607" s="359" t="str">
        <f>IFERROR(IF(OR(#REF!,#REF!,#REF!),K$3*$F3607,""),"n/a")</f>
        <v>n/a</v>
      </c>
    </row>
    <row r="3608" spans="1:11" customFormat="1" ht="15.5" x14ac:dyDescent="0.35">
      <c r="A3608" s="373" t="s">
        <v>4709</v>
      </c>
      <c r="B3608" s="574" t="s">
        <v>4710</v>
      </c>
      <c r="C3608" s="193" t="s">
        <v>4711</v>
      </c>
      <c r="D3608" s="309"/>
      <c r="E3608" s="310" t="s">
        <v>141</v>
      </c>
      <c r="F3608" s="393">
        <v>6804.41</v>
      </c>
      <c r="G3608" s="358" t="s">
        <v>141</v>
      </c>
      <c r="H3608" s="359" t="str">
        <f>IFERROR(IF(OR(#REF!,#REF!,#REF!),H$3*$F3608,""),"n/a")</f>
        <v>n/a</v>
      </c>
      <c r="I3608" s="359" t="str">
        <f>IFERROR(IF(OR(#REF!,#REF!,#REF!),I$3*$F3608,""),"n/a")</f>
        <v>n/a</v>
      </c>
      <c r="J3608" s="359" t="str">
        <f>IFERROR(IF(OR(#REF!,#REF!,#REF!),J$3*$F3608,""),"n/a")</f>
        <v>n/a</v>
      </c>
      <c r="K3608" s="359" t="str">
        <f>IFERROR(IF(OR(#REF!,#REF!,#REF!),K$3*$F3608,""),"n/a")</f>
        <v>n/a</v>
      </c>
    </row>
    <row r="3609" spans="1:11" customFormat="1" ht="15.5" x14ac:dyDescent="0.35">
      <c r="A3609" s="381" t="s">
        <v>9830</v>
      </c>
      <c r="B3609" s="574" t="s">
        <v>4712</v>
      </c>
      <c r="C3609" s="193" t="s">
        <v>4713</v>
      </c>
      <c r="D3609" s="309"/>
      <c r="E3609" s="310" t="s">
        <v>141</v>
      </c>
      <c r="F3609" s="393">
        <v>0</v>
      </c>
      <c r="G3609" s="358" t="s">
        <v>141</v>
      </c>
      <c r="H3609" s="359" t="str">
        <f>IFERROR(IF(OR(#REF!,#REF!,#REF!),H$3*$F3609,""),"n/a")</f>
        <v>n/a</v>
      </c>
      <c r="I3609" s="359" t="str">
        <f>IFERROR(IF(OR(#REF!,#REF!,#REF!),I$3*$F3609,""),"n/a")</f>
        <v>n/a</v>
      </c>
      <c r="J3609" s="359" t="str">
        <f>IFERROR(IF(OR(#REF!,#REF!,#REF!),J$3*$F3609,""),"n/a")</f>
        <v>n/a</v>
      </c>
      <c r="K3609" s="359" t="str">
        <f>IFERROR(IF(OR(#REF!,#REF!,#REF!),K$3*$F3609,""),"n/a")</f>
        <v>n/a</v>
      </c>
    </row>
    <row r="3610" spans="1:11" customFormat="1" ht="15.5" x14ac:dyDescent="0.35">
      <c r="A3610" s="381" t="s">
        <v>9860</v>
      </c>
      <c r="B3610" s="574" t="s">
        <v>4712</v>
      </c>
      <c r="C3610" s="193" t="s">
        <v>4714</v>
      </c>
      <c r="D3610" s="309"/>
      <c r="E3610" s="310" t="s">
        <v>141</v>
      </c>
      <c r="F3610" s="393">
        <v>0</v>
      </c>
      <c r="G3610" s="358" t="s">
        <v>141</v>
      </c>
      <c r="H3610" s="359" t="str">
        <f>IFERROR(IF(OR(#REF!,#REF!,#REF!),H$3*$F3610,""),"n/a")</f>
        <v>n/a</v>
      </c>
      <c r="I3610" s="359" t="str">
        <f>IFERROR(IF(OR(#REF!,#REF!,#REF!),I$3*$F3610,""),"n/a")</f>
        <v>n/a</v>
      </c>
      <c r="J3610" s="359" t="str">
        <f>IFERROR(IF(OR(#REF!,#REF!,#REF!),J$3*$F3610,""),"n/a")</f>
        <v>n/a</v>
      </c>
      <c r="K3610" s="359" t="str">
        <f>IFERROR(IF(OR(#REF!,#REF!,#REF!),K$3*$F3610,""),"n/a")</f>
        <v>n/a</v>
      </c>
    </row>
    <row r="3611" spans="1:11" customFormat="1" ht="15.5" x14ac:dyDescent="0.35">
      <c r="A3611" s="381" t="s">
        <v>9861</v>
      </c>
      <c r="B3611" s="574" t="s">
        <v>4712</v>
      </c>
      <c r="C3611" s="193" t="s">
        <v>4715</v>
      </c>
      <c r="D3611" s="309"/>
      <c r="E3611" s="310" t="s">
        <v>141</v>
      </c>
      <c r="F3611" s="393">
        <v>701.88999999999987</v>
      </c>
      <c r="G3611" s="358" t="s">
        <v>141</v>
      </c>
      <c r="H3611" s="359" t="str">
        <f>IFERROR(IF(OR(#REF!,#REF!,#REF!),H$3*$F3611,""),"n/a")</f>
        <v>n/a</v>
      </c>
      <c r="I3611" s="359" t="str">
        <f>IFERROR(IF(OR(#REF!,#REF!,#REF!),I$3*$F3611,""),"n/a")</f>
        <v>n/a</v>
      </c>
      <c r="J3611" s="359" t="str">
        <f>IFERROR(IF(OR(#REF!,#REF!,#REF!),J$3*$F3611,""),"n/a")</f>
        <v>n/a</v>
      </c>
      <c r="K3611" s="359" t="str">
        <f>IFERROR(IF(OR(#REF!,#REF!,#REF!),K$3*$F3611,""),"n/a")</f>
        <v>n/a</v>
      </c>
    </row>
    <row r="3612" spans="1:11" customFormat="1" ht="15.5" x14ac:dyDescent="0.35">
      <c r="A3612" s="420" t="s">
        <v>9862</v>
      </c>
      <c r="B3612" s="3" t="s">
        <v>4712</v>
      </c>
      <c r="C3612" s="110" t="s">
        <v>4716</v>
      </c>
      <c r="D3612" s="20"/>
      <c r="E3612" s="53" t="s">
        <v>141</v>
      </c>
      <c r="F3612" s="273">
        <v>701.88999999999987</v>
      </c>
      <c r="G3612" s="358" t="s">
        <v>141</v>
      </c>
      <c r="H3612" s="359" t="str">
        <f>IFERROR(IF(OR(#REF!,#REF!,#REF!),H$3*$F3612,""),"n/a")</f>
        <v>n/a</v>
      </c>
      <c r="I3612" s="359" t="str">
        <f>IFERROR(IF(OR(#REF!,#REF!,#REF!),I$3*$F3612,""),"n/a")</f>
        <v>n/a</v>
      </c>
      <c r="J3612" s="359" t="str">
        <f>IFERROR(IF(OR(#REF!,#REF!,#REF!),J$3*$F3612,""),"n/a")</f>
        <v>n/a</v>
      </c>
      <c r="K3612" s="359" t="str">
        <f>IFERROR(IF(OR(#REF!,#REF!,#REF!),K$3*$F3612,""),"n/a")</f>
        <v>n/a</v>
      </c>
    </row>
    <row r="3613" spans="1:11" customFormat="1" ht="15.5" x14ac:dyDescent="0.35">
      <c r="A3613" s="415" t="s">
        <v>9863</v>
      </c>
      <c r="B3613" s="221" t="s">
        <v>4712</v>
      </c>
      <c r="C3613" s="247" t="s">
        <v>4717</v>
      </c>
      <c r="D3613" s="222"/>
      <c r="E3613" s="242" t="s">
        <v>141</v>
      </c>
      <c r="F3613" s="296">
        <v>1472.74</v>
      </c>
      <c r="G3613" s="358" t="s">
        <v>141</v>
      </c>
      <c r="H3613" s="359" t="str">
        <f>IFERROR(IF(OR(#REF!,#REF!,#REF!),H$3*$F3613,""),"n/a")</f>
        <v>n/a</v>
      </c>
      <c r="I3613" s="359" t="str">
        <f>IFERROR(IF(OR(#REF!,#REF!,#REF!),I$3*$F3613,""),"n/a")</f>
        <v>n/a</v>
      </c>
      <c r="J3613" s="359" t="str">
        <f>IFERROR(IF(OR(#REF!,#REF!,#REF!),J$3*$F3613,""),"n/a")</f>
        <v>n/a</v>
      </c>
      <c r="K3613" s="359" t="str">
        <f>IFERROR(IF(OR(#REF!,#REF!,#REF!),K$3*$F3613,""),"n/a")</f>
        <v>n/a</v>
      </c>
    </row>
    <row r="3614" spans="1:11" customFormat="1" ht="15.5" x14ac:dyDescent="0.35">
      <c r="A3614" s="420" t="s">
        <v>9864</v>
      </c>
      <c r="B3614" s="3" t="s">
        <v>4712</v>
      </c>
      <c r="C3614" s="110" t="s">
        <v>4718</v>
      </c>
      <c r="D3614" s="20"/>
      <c r="E3614" s="53" t="s">
        <v>141</v>
      </c>
      <c r="F3614" s="273">
        <v>1472.74</v>
      </c>
      <c r="G3614" s="358" t="s">
        <v>141</v>
      </c>
      <c r="H3614" s="359" t="str">
        <f>IFERROR(IF(OR(#REF!,#REF!,#REF!),H$3*$F3614,""),"n/a")</f>
        <v>n/a</v>
      </c>
      <c r="I3614" s="359" t="str">
        <f>IFERROR(IF(OR(#REF!,#REF!,#REF!),I$3*$F3614,""),"n/a")</f>
        <v>n/a</v>
      </c>
      <c r="J3614" s="359" t="str">
        <f>IFERROR(IF(OR(#REF!,#REF!,#REF!),J$3*$F3614,""),"n/a")</f>
        <v>n/a</v>
      </c>
      <c r="K3614" s="359" t="str">
        <f>IFERROR(IF(OR(#REF!,#REF!,#REF!),K$3*$F3614,""),"n/a")</f>
        <v>n/a</v>
      </c>
    </row>
    <row r="3615" spans="1:11" customFormat="1" ht="16" thickBot="1" x14ac:dyDescent="0.4">
      <c r="A3615" s="192" t="s">
        <v>4693</v>
      </c>
      <c r="B3615" s="221" t="s">
        <v>4719</v>
      </c>
      <c r="C3615" s="247" t="s">
        <v>4720</v>
      </c>
      <c r="D3615" s="222"/>
      <c r="E3615" s="242"/>
      <c r="F3615" s="296">
        <v>3380.69</v>
      </c>
      <c r="G3615" s="358" t="s">
        <v>141</v>
      </c>
      <c r="H3615" s="359" t="str">
        <f>IFERROR(IF(OR(#REF!,#REF!,#REF!),H$3*$F3615,""),"n/a")</f>
        <v>n/a</v>
      </c>
      <c r="I3615" s="359" t="str">
        <f>IFERROR(IF(OR(#REF!,#REF!,#REF!),I$3*$F3615,""),"n/a")</f>
        <v>n/a</v>
      </c>
      <c r="J3615" s="359" t="str">
        <f>IFERROR(IF(OR(#REF!,#REF!,#REF!),J$3*$F3615,""),"n/a")</f>
        <v>n/a</v>
      </c>
      <c r="K3615" s="359" t="str">
        <f>IFERROR(IF(OR(#REF!,#REF!,#REF!),K$3*$F3615,""),"n/a")</f>
        <v>n/a</v>
      </c>
    </row>
    <row r="3616" spans="1:11" customFormat="1" ht="16" thickBot="1" x14ac:dyDescent="0.4">
      <c r="A3616" s="74" t="s">
        <v>4721</v>
      </c>
      <c r="B3616" s="5" t="s">
        <v>4722</v>
      </c>
      <c r="C3616" s="691" t="s">
        <v>4723</v>
      </c>
      <c r="D3616" s="23"/>
      <c r="E3616" s="64"/>
      <c r="F3616" s="295">
        <v>5853.91</v>
      </c>
      <c r="G3616" s="358" t="s">
        <v>141</v>
      </c>
      <c r="H3616" s="359" t="str">
        <f>IFERROR(IF(OR(#REF!,#REF!,#REF!),H$3*$F3616,""),"n/a")</f>
        <v>n/a</v>
      </c>
      <c r="I3616" s="359" t="str">
        <f>IFERROR(IF(OR(#REF!,#REF!,#REF!),I$3*$F3616,""),"n/a")</f>
        <v>n/a</v>
      </c>
      <c r="J3616" s="359" t="str">
        <f>IFERROR(IF(OR(#REF!,#REF!,#REF!),J$3*$F3616,""),"n/a")</f>
        <v>n/a</v>
      </c>
      <c r="K3616" s="359" t="str">
        <f>IFERROR(IF(OR(#REF!,#REF!,#REF!),K$3*$F3616,""),"n/a")</f>
        <v>n/a</v>
      </c>
    </row>
    <row r="3617" spans="1:11" customFormat="1" ht="31" x14ac:dyDescent="0.35">
      <c r="A3617" s="72" t="s">
        <v>8301</v>
      </c>
      <c r="B3617" s="3" t="s">
        <v>8302</v>
      </c>
      <c r="C3617" s="110" t="s">
        <v>7049</v>
      </c>
      <c r="D3617" s="20"/>
      <c r="E3617" s="53"/>
      <c r="F3617" s="276">
        <v>4912.12</v>
      </c>
      <c r="G3617" s="358" t="s">
        <v>141</v>
      </c>
      <c r="H3617" s="359" t="str">
        <f>IFERROR(IF(OR(#REF!,#REF!,#REF!),H$3*$F3617,""),"n/a")</f>
        <v>n/a</v>
      </c>
      <c r="I3617" s="359" t="str">
        <f>IFERROR(IF(OR(#REF!,#REF!,#REF!),I$3*$F3617,""),"n/a")</f>
        <v>n/a</v>
      </c>
      <c r="J3617" s="359" t="str">
        <f>IFERROR(IF(OR(#REF!,#REF!,#REF!),J$3*$F3617,""),"n/a")</f>
        <v>n/a</v>
      </c>
      <c r="K3617" s="359" t="str">
        <f>IFERROR(IF(OR(#REF!,#REF!,#REF!),K$3*$F3617,""),"n/a")</f>
        <v>n/a</v>
      </c>
    </row>
    <row r="3618" spans="1:11" customFormat="1" ht="15.5" x14ac:dyDescent="0.35">
      <c r="A3618" s="373" t="s">
        <v>4724</v>
      </c>
      <c r="B3618" s="574" t="s">
        <v>4725</v>
      </c>
      <c r="C3618" s="193" t="s">
        <v>4726</v>
      </c>
      <c r="D3618" s="309"/>
      <c r="E3618" s="310" t="s">
        <v>141</v>
      </c>
      <c r="F3618" s="393">
        <v>8797.9399999999987</v>
      </c>
      <c r="G3618" s="358" t="s">
        <v>141</v>
      </c>
      <c r="H3618" s="359" t="str">
        <f>IFERROR(IF(OR(#REF!,#REF!,#REF!),H$3*$F3618,""),"n/a")</f>
        <v>n/a</v>
      </c>
      <c r="I3618" s="359" t="str">
        <f>IFERROR(IF(OR(#REF!,#REF!,#REF!),I$3*$F3618,""),"n/a")</f>
        <v>n/a</v>
      </c>
      <c r="J3618" s="359" t="str">
        <f>IFERROR(IF(OR(#REF!,#REF!,#REF!),J$3*$F3618,""),"n/a")</f>
        <v>n/a</v>
      </c>
      <c r="K3618" s="359" t="str">
        <f>IFERROR(IF(OR(#REF!,#REF!,#REF!),K$3*$F3618,""),"n/a")</f>
        <v>n/a</v>
      </c>
    </row>
    <row r="3619" spans="1:11" customFormat="1" ht="15.5" x14ac:dyDescent="0.35">
      <c r="A3619" s="373" t="s">
        <v>4727</v>
      </c>
      <c r="B3619" s="574" t="s">
        <v>4728</v>
      </c>
      <c r="C3619" s="193" t="s">
        <v>4729</v>
      </c>
      <c r="D3619" s="309"/>
      <c r="E3619" s="310" t="s">
        <v>141</v>
      </c>
      <c r="F3619" s="393">
        <v>0</v>
      </c>
      <c r="G3619" s="358" t="s">
        <v>141</v>
      </c>
      <c r="H3619" s="359" t="str">
        <f>IFERROR(IF(OR(#REF!,#REF!,#REF!),H$3*$F3619,""),"n/a")</f>
        <v>n/a</v>
      </c>
      <c r="I3619" s="359" t="str">
        <f>IFERROR(IF(OR(#REF!,#REF!,#REF!),I$3*$F3619,""),"n/a")</f>
        <v>n/a</v>
      </c>
      <c r="J3619" s="359" t="str">
        <f>IFERROR(IF(OR(#REF!,#REF!,#REF!),J$3*$F3619,""),"n/a")</f>
        <v>n/a</v>
      </c>
      <c r="K3619" s="359" t="str">
        <f>IFERROR(IF(OR(#REF!,#REF!,#REF!),K$3*$F3619,""),"n/a")</f>
        <v>n/a</v>
      </c>
    </row>
    <row r="3620" spans="1:11" customFormat="1" ht="15.5" x14ac:dyDescent="0.35">
      <c r="A3620" s="373" t="s">
        <v>4730</v>
      </c>
      <c r="B3620" s="574" t="s">
        <v>4728</v>
      </c>
      <c r="C3620" s="193" t="s">
        <v>4731</v>
      </c>
      <c r="D3620" s="309"/>
      <c r="E3620" s="310" t="s">
        <v>141</v>
      </c>
      <c r="F3620" s="393">
        <v>63.0300000000002</v>
      </c>
      <c r="G3620" s="358" t="s">
        <v>141</v>
      </c>
      <c r="H3620" s="359" t="str">
        <f>IFERROR(IF(OR(#REF!,#REF!,#REF!),H$3*$F3620,""),"n/a")</f>
        <v>n/a</v>
      </c>
      <c r="I3620" s="359" t="str">
        <f>IFERROR(IF(OR(#REF!,#REF!,#REF!),I$3*$F3620,""),"n/a")</f>
        <v>n/a</v>
      </c>
      <c r="J3620" s="359" t="str">
        <f>IFERROR(IF(OR(#REF!,#REF!,#REF!),J$3*$F3620,""),"n/a")</f>
        <v>n/a</v>
      </c>
      <c r="K3620" s="359" t="str">
        <f>IFERROR(IF(OR(#REF!,#REF!,#REF!),K$3*$F3620,""),"n/a")</f>
        <v>n/a</v>
      </c>
    </row>
    <row r="3621" spans="1:11" customFormat="1" ht="15.5" x14ac:dyDescent="0.35">
      <c r="A3621" s="373" t="s">
        <v>4732</v>
      </c>
      <c r="B3621" s="574" t="s">
        <v>4728</v>
      </c>
      <c r="C3621" s="193" t="s">
        <v>4733</v>
      </c>
      <c r="D3621" s="309"/>
      <c r="E3621" s="310" t="s">
        <v>141</v>
      </c>
      <c r="F3621" s="393">
        <v>2201.0500000000002</v>
      </c>
      <c r="G3621" s="358" t="s">
        <v>141</v>
      </c>
      <c r="H3621" s="359" t="str">
        <f>IFERROR(IF(OR(#REF!,#REF!,#REF!),H$3*$F3621,""),"n/a")</f>
        <v>n/a</v>
      </c>
      <c r="I3621" s="359" t="str">
        <f>IFERROR(IF(OR(#REF!,#REF!,#REF!),I$3*$F3621,""),"n/a")</f>
        <v>n/a</v>
      </c>
      <c r="J3621" s="359" t="str">
        <f>IFERROR(IF(OR(#REF!,#REF!,#REF!),J$3*$F3621,""),"n/a")</f>
        <v>n/a</v>
      </c>
      <c r="K3621" s="359" t="str">
        <f>IFERROR(IF(OR(#REF!,#REF!,#REF!),K$3*$F3621,""),"n/a")</f>
        <v>n/a</v>
      </c>
    </row>
    <row r="3622" spans="1:11" customFormat="1" ht="15.5" x14ac:dyDescent="0.35">
      <c r="A3622" s="373" t="s">
        <v>4734</v>
      </c>
      <c r="B3622" s="574" t="s">
        <v>4728</v>
      </c>
      <c r="C3622" s="193" t="s">
        <v>4735</v>
      </c>
      <c r="D3622" s="309"/>
      <c r="E3622" s="310" t="s">
        <v>141</v>
      </c>
      <c r="F3622" s="393">
        <v>2201.0500000000002</v>
      </c>
      <c r="G3622" s="358" t="s">
        <v>141</v>
      </c>
      <c r="H3622" s="359" t="str">
        <f>IFERROR(IF(OR(#REF!,#REF!,#REF!),H$3*$F3622,""),"n/a")</f>
        <v>n/a</v>
      </c>
      <c r="I3622" s="359" t="str">
        <f>IFERROR(IF(OR(#REF!,#REF!,#REF!),I$3*$F3622,""),"n/a")</f>
        <v>n/a</v>
      </c>
      <c r="J3622" s="359" t="str">
        <f>IFERROR(IF(OR(#REF!,#REF!,#REF!),J$3*$F3622,""),"n/a")</f>
        <v>n/a</v>
      </c>
      <c r="K3622" s="359" t="str">
        <f>IFERROR(IF(OR(#REF!,#REF!,#REF!),K$3*$F3622,""),"n/a")</f>
        <v>n/a</v>
      </c>
    </row>
    <row r="3623" spans="1:11" customFormat="1" ht="15.5" x14ac:dyDescent="0.35">
      <c r="A3623" s="373" t="s">
        <v>4736</v>
      </c>
      <c r="B3623" s="574" t="s">
        <v>4728</v>
      </c>
      <c r="C3623" s="193" t="s">
        <v>4737</v>
      </c>
      <c r="D3623" s="309"/>
      <c r="E3623" s="310" t="s">
        <v>141</v>
      </c>
      <c r="F3623" s="393">
        <v>2687.49</v>
      </c>
      <c r="G3623" s="358" t="s">
        <v>141</v>
      </c>
      <c r="H3623" s="359" t="str">
        <f>IFERROR(IF(OR(#REF!,#REF!,#REF!),H$3*$F3623,""),"n/a")</f>
        <v>n/a</v>
      </c>
      <c r="I3623" s="359" t="str">
        <f>IFERROR(IF(OR(#REF!,#REF!,#REF!),I$3*$F3623,""),"n/a")</f>
        <v>n/a</v>
      </c>
      <c r="J3623" s="359" t="str">
        <f>IFERROR(IF(OR(#REF!,#REF!,#REF!),J$3*$F3623,""),"n/a")</f>
        <v>n/a</v>
      </c>
      <c r="K3623" s="359" t="str">
        <f>IFERROR(IF(OR(#REF!,#REF!,#REF!),K$3*$F3623,""),"n/a")</f>
        <v>n/a</v>
      </c>
    </row>
    <row r="3624" spans="1:11" customFormat="1" ht="15.5" x14ac:dyDescent="0.35">
      <c r="A3624" s="373" t="s">
        <v>4738</v>
      </c>
      <c r="B3624" s="574" t="s">
        <v>4728</v>
      </c>
      <c r="C3624" s="193" t="s">
        <v>4739</v>
      </c>
      <c r="D3624" s="309"/>
      <c r="E3624" s="310" t="s">
        <v>141</v>
      </c>
      <c r="F3624" s="393">
        <v>2687.49</v>
      </c>
      <c r="G3624" s="358" t="s">
        <v>141</v>
      </c>
      <c r="H3624" s="359" t="str">
        <f>IFERROR(IF(OR(#REF!,#REF!,#REF!),H$3*$F3624,""),"n/a")</f>
        <v>n/a</v>
      </c>
      <c r="I3624" s="359" t="str">
        <f>IFERROR(IF(OR(#REF!,#REF!,#REF!),I$3*$F3624,""),"n/a")</f>
        <v>n/a</v>
      </c>
      <c r="J3624" s="359" t="str">
        <f>IFERROR(IF(OR(#REF!,#REF!,#REF!),J$3*$F3624,""),"n/a")</f>
        <v>n/a</v>
      </c>
      <c r="K3624" s="359" t="str">
        <f>IFERROR(IF(OR(#REF!,#REF!,#REF!),K$3*$F3624,""),"n/a")</f>
        <v>n/a</v>
      </c>
    </row>
    <row r="3625" spans="1:11" customFormat="1" ht="15.5" x14ac:dyDescent="0.35">
      <c r="A3625" s="373" t="s">
        <v>4740</v>
      </c>
      <c r="B3625" s="574" t="s">
        <v>4741</v>
      </c>
      <c r="C3625" s="193" t="s">
        <v>4742</v>
      </c>
      <c r="D3625" s="309"/>
      <c r="E3625" s="310"/>
      <c r="F3625" s="393">
        <v>117.87</v>
      </c>
      <c r="G3625" s="358" t="s">
        <v>141</v>
      </c>
      <c r="H3625" s="359" t="str">
        <f>IFERROR(IF(OR(#REF!,#REF!,#REF!),H$3*$F3625,""),"n/a")</f>
        <v>n/a</v>
      </c>
      <c r="I3625" s="359" t="str">
        <f>IFERROR(IF(OR(#REF!,#REF!,#REF!),I$3*$F3625,""),"n/a")</f>
        <v>n/a</v>
      </c>
      <c r="J3625" s="359" t="str">
        <f>IFERROR(IF(OR(#REF!,#REF!,#REF!),J$3*$F3625,""),"n/a")</f>
        <v>n/a</v>
      </c>
      <c r="K3625" s="359" t="str">
        <f>IFERROR(IF(OR(#REF!,#REF!,#REF!),K$3*$F3625,""),"n/a")</f>
        <v>n/a</v>
      </c>
    </row>
    <row r="3626" spans="1:11" customFormat="1" ht="15.5" x14ac:dyDescent="0.35">
      <c r="A3626" s="373" t="s">
        <v>4743</v>
      </c>
      <c r="B3626" s="574" t="s">
        <v>4744</v>
      </c>
      <c r="C3626" s="193" t="s">
        <v>4745</v>
      </c>
      <c r="D3626" s="309"/>
      <c r="E3626" s="310"/>
      <c r="F3626" s="393">
        <v>169.12</v>
      </c>
      <c r="G3626" s="358" t="s">
        <v>141</v>
      </c>
      <c r="H3626" s="359" t="str">
        <f>IFERROR(IF(OR(#REF!,#REF!,#REF!),H$3*$F3626,""),"n/a")</f>
        <v>n/a</v>
      </c>
      <c r="I3626" s="359" t="str">
        <f>IFERROR(IF(OR(#REF!,#REF!,#REF!),I$3*$F3626,""),"n/a")</f>
        <v>n/a</v>
      </c>
      <c r="J3626" s="359" t="str">
        <f>IFERROR(IF(OR(#REF!,#REF!,#REF!),J$3*$F3626,""),"n/a")</f>
        <v>n/a</v>
      </c>
      <c r="K3626" s="359" t="str">
        <f>IFERROR(IF(OR(#REF!,#REF!,#REF!),K$3*$F3626,""),"n/a")</f>
        <v>n/a</v>
      </c>
    </row>
    <row r="3627" spans="1:11" customFormat="1" ht="15.5" x14ac:dyDescent="0.35">
      <c r="A3627" s="373" t="s">
        <v>4746</v>
      </c>
      <c r="B3627" s="574" t="s">
        <v>4747</v>
      </c>
      <c r="C3627" s="193" t="s">
        <v>4748</v>
      </c>
      <c r="D3627" s="309"/>
      <c r="E3627" s="310"/>
      <c r="F3627" s="393">
        <v>169.12</v>
      </c>
      <c r="G3627" s="358" t="s">
        <v>141</v>
      </c>
      <c r="H3627" s="359" t="str">
        <f>IFERROR(IF(OR(#REF!,#REF!,#REF!),H$3*$F3627,""),"n/a")</f>
        <v>n/a</v>
      </c>
      <c r="I3627" s="359" t="str">
        <f>IFERROR(IF(OR(#REF!,#REF!,#REF!),I$3*$F3627,""),"n/a")</f>
        <v>n/a</v>
      </c>
      <c r="J3627" s="359" t="str">
        <f>IFERROR(IF(OR(#REF!,#REF!,#REF!),J$3*$F3627,""),"n/a")</f>
        <v>n/a</v>
      </c>
      <c r="K3627" s="359" t="str">
        <f>IFERROR(IF(OR(#REF!,#REF!,#REF!),K$3*$F3627,""),"n/a")</f>
        <v>n/a</v>
      </c>
    </row>
    <row r="3628" spans="1:11" customFormat="1" ht="15.5" x14ac:dyDescent="0.35">
      <c r="A3628" s="373" t="s">
        <v>4749</v>
      </c>
      <c r="B3628" s="574" t="s">
        <v>4750</v>
      </c>
      <c r="C3628" s="193" t="s">
        <v>4751</v>
      </c>
      <c r="D3628" s="309"/>
      <c r="E3628" s="310"/>
      <c r="F3628" s="393">
        <v>199.87</v>
      </c>
      <c r="G3628" s="358" t="s">
        <v>141</v>
      </c>
      <c r="H3628" s="359" t="str">
        <f>IFERROR(IF(OR(#REF!,#REF!,#REF!),H$3*$F3628,""),"n/a")</f>
        <v>n/a</v>
      </c>
      <c r="I3628" s="359" t="str">
        <f>IFERROR(IF(OR(#REF!,#REF!,#REF!),I$3*$F3628,""),"n/a")</f>
        <v>n/a</v>
      </c>
      <c r="J3628" s="359" t="str">
        <f>IFERROR(IF(OR(#REF!,#REF!,#REF!),J$3*$F3628,""),"n/a")</f>
        <v>n/a</v>
      </c>
      <c r="K3628" s="359" t="str">
        <f>IFERROR(IF(OR(#REF!,#REF!,#REF!),K$3*$F3628,""),"n/a")</f>
        <v>n/a</v>
      </c>
    </row>
    <row r="3629" spans="1:11" customFormat="1" ht="15.5" x14ac:dyDescent="0.35">
      <c r="A3629" s="373" t="s">
        <v>4752</v>
      </c>
      <c r="B3629" s="574" t="s">
        <v>4753</v>
      </c>
      <c r="C3629" s="193" t="s">
        <v>4754</v>
      </c>
      <c r="D3629" s="309"/>
      <c r="E3629" s="310"/>
      <c r="F3629" s="393">
        <v>246</v>
      </c>
      <c r="G3629" s="358" t="s">
        <v>141</v>
      </c>
      <c r="H3629" s="359" t="str">
        <f>IFERROR(IF(OR(#REF!,#REF!,#REF!),H$3*$F3629,""),"n/a")</f>
        <v>n/a</v>
      </c>
      <c r="I3629" s="359" t="str">
        <f>IFERROR(IF(OR(#REF!,#REF!,#REF!),I$3*$F3629,""),"n/a")</f>
        <v>n/a</v>
      </c>
      <c r="J3629" s="359" t="str">
        <f>IFERROR(IF(OR(#REF!,#REF!,#REF!),J$3*$F3629,""),"n/a")</f>
        <v>n/a</v>
      </c>
      <c r="K3629" s="359" t="str">
        <f>IFERROR(IF(OR(#REF!,#REF!,#REF!),K$3*$F3629,""),"n/a")</f>
        <v>n/a</v>
      </c>
    </row>
    <row r="3630" spans="1:11" customFormat="1" ht="16" thickBot="1" x14ac:dyDescent="0.4">
      <c r="A3630" s="192" t="s">
        <v>4755</v>
      </c>
      <c r="B3630" s="221" t="s">
        <v>4756</v>
      </c>
      <c r="C3630" s="247" t="s">
        <v>4757</v>
      </c>
      <c r="D3630" s="222"/>
      <c r="E3630" s="242"/>
      <c r="F3630" s="274">
        <v>394.62</v>
      </c>
      <c r="G3630" s="358" t="s">
        <v>141</v>
      </c>
      <c r="H3630" s="359" t="str">
        <f>IFERROR(IF(OR(#REF!,#REF!,#REF!),H$3*$F3630,""),"n/a")</f>
        <v>n/a</v>
      </c>
      <c r="I3630" s="359" t="str">
        <f>IFERROR(IF(OR(#REF!,#REF!,#REF!),I$3*$F3630,""),"n/a")</f>
        <v>n/a</v>
      </c>
      <c r="J3630" s="359" t="str">
        <f>IFERROR(IF(OR(#REF!,#REF!,#REF!),J$3*$F3630,""),"n/a")</f>
        <v>n/a</v>
      </c>
      <c r="K3630" s="359" t="str">
        <f>IFERROR(IF(OR(#REF!,#REF!,#REF!),K$3*$F3630,""),"n/a")</f>
        <v>n/a</v>
      </c>
    </row>
    <row r="3631" spans="1:11" customFormat="1" ht="15.5" x14ac:dyDescent="0.35">
      <c r="A3631" s="71"/>
      <c r="B3631" s="16"/>
      <c r="C3631" s="108"/>
      <c r="D3631" s="18"/>
      <c r="E3631" s="52"/>
      <c r="F3631" s="276" t="s">
        <v>141</v>
      </c>
      <c r="G3631" s="358" t="s">
        <v>141</v>
      </c>
      <c r="H3631" s="359" t="str">
        <f>IFERROR(IF(OR(#REF!,#REF!,#REF!),H$3*$F3631,""),"n/a")</f>
        <v>n/a</v>
      </c>
      <c r="I3631" s="359" t="str">
        <f>IFERROR(IF(OR(#REF!,#REF!,#REF!),I$3*$F3631,""),"n/a")</f>
        <v>n/a</v>
      </c>
      <c r="J3631" s="359" t="str">
        <f>IFERROR(IF(OR(#REF!,#REF!,#REF!),J$3*$F3631,""),"n/a")</f>
        <v>n/a</v>
      </c>
      <c r="K3631" s="359" t="str">
        <f>IFERROR(IF(OR(#REF!,#REF!,#REF!),K$3*$F3631,""),"n/a")</f>
        <v>n/a</v>
      </c>
    </row>
    <row r="3632" spans="1:11" customFormat="1" ht="15.5" x14ac:dyDescent="0.35">
      <c r="A3632" s="495" t="s">
        <v>10067</v>
      </c>
      <c r="B3632" s="430" t="s">
        <v>141</v>
      </c>
      <c r="C3632" s="658" t="s">
        <v>141</v>
      </c>
      <c r="D3632" s="450"/>
      <c r="E3632" s="530"/>
      <c r="F3632" s="481" t="s">
        <v>141</v>
      </c>
      <c r="G3632" s="358" t="s">
        <v>141</v>
      </c>
      <c r="H3632" s="359" t="str">
        <f>IFERROR(IF(OR(#REF!,#REF!,#REF!),H$3*$F3632,""),"n/a")</f>
        <v>n/a</v>
      </c>
      <c r="I3632" s="359" t="str">
        <f>IFERROR(IF(OR(#REF!,#REF!,#REF!),I$3*$F3632,""),"n/a")</f>
        <v>n/a</v>
      </c>
      <c r="J3632" s="359" t="str">
        <f>IFERROR(IF(OR(#REF!,#REF!,#REF!),J$3*$F3632,""),"n/a")</f>
        <v>n/a</v>
      </c>
      <c r="K3632" s="359" t="str">
        <f>IFERROR(IF(OR(#REF!,#REF!,#REF!),K$3*$F3632,""),"n/a")</f>
        <v>n/a</v>
      </c>
    </row>
    <row r="3633" spans="1:11" s="368" customFormat="1" ht="15.5" x14ac:dyDescent="0.35">
      <c r="A3633" s="773" t="s">
        <v>4761</v>
      </c>
      <c r="B3633" s="760" t="s">
        <v>4758</v>
      </c>
      <c r="C3633" s="193" t="s">
        <v>4762</v>
      </c>
      <c r="D3633" s="309"/>
      <c r="E3633" s="309"/>
      <c r="F3633" s="332">
        <v>14934.94</v>
      </c>
      <c r="G3633" s="358" t="s">
        <v>141</v>
      </c>
      <c r="H3633" s="359" t="str">
        <f>IFERROR(IF(OR(#REF!,#REF!,#REF!),H$3*$F3633,""),"n/a")</f>
        <v>n/a</v>
      </c>
      <c r="I3633" s="359" t="str">
        <f>IFERROR(IF(OR(#REF!,#REF!,#REF!),I$3*$F3633,""),"n/a")</f>
        <v>n/a</v>
      </c>
      <c r="J3633" s="359" t="str">
        <f>IFERROR(IF(OR(#REF!,#REF!,#REF!),J$3*$F3633,""),"n/a")</f>
        <v>n/a</v>
      </c>
      <c r="K3633" s="359" t="str">
        <f>IFERROR(IF(OR(#REF!,#REF!,#REF!),K$3*$F3633,""),"n/a")</f>
        <v>n/a</v>
      </c>
    </row>
    <row r="3634" spans="1:11" customFormat="1" ht="15.5" x14ac:dyDescent="0.35">
      <c r="A3634" s="625" t="s">
        <v>4763</v>
      </c>
      <c r="B3634" s="771" t="s">
        <v>4759</v>
      </c>
      <c r="C3634" s="110" t="s">
        <v>4764</v>
      </c>
      <c r="D3634" s="20"/>
      <c r="E3634" s="53"/>
      <c r="F3634" s="273">
        <v>16883.669999999998</v>
      </c>
      <c r="G3634" s="358" t="s">
        <v>141</v>
      </c>
      <c r="H3634" s="359" t="str">
        <f>IFERROR(IF(OR(#REF!,#REF!,#REF!),H$3*$F3634,""),"n/a")</f>
        <v>n/a</v>
      </c>
      <c r="I3634" s="359" t="str">
        <f>IFERROR(IF(OR(#REF!,#REF!,#REF!),I$3*$F3634,""),"n/a")</f>
        <v>n/a</v>
      </c>
      <c r="J3634" s="359" t="str">
        <f>IFERROR(IF(OR(#REF!,#REF!,#REF!),J$3*$F3634,""),"n/a")</f>
        <v>n/a</v>
      </c>
      <c r="K3634" s="359" t="str">
        <f>IFERROR(IF(OR(#REF!,#REF!,#REF!),K$3*$F3634,""),"n/a")</f>
        <v>n/a</v>
      </c>
    </row>
    <row r="3635" spans="1:11" customFormat="1" ht="15.5" x14ac:dyDescent="0.35">
      <c r="A3635" s="621" t="s">
        <v>9833</v>
      </c>
      <c r="B3635" s="760" t="s">
        <v>4760</v>
      </c>
      <c r="C3635" s="193" t="s">
        <v>4765</v>
      </c>
      <c r="D3635" s="309"/>
      <c r="E3635" s="310"/>
      <c r="F3635" s="393">
        <v>0</v>
      </c>
      <c r="G3635" s="358" t="s">
        <v>141</v>
      </c>
      <c r="H3635" s="359" t="str">
        <f>IFERROR(IF(OR(#REF!,#REF!,#REF!),H$3*$F3635,""),"n/a")</f>
        <v>n/a</v>
      </c>
      <c r="I3635" s="359" t="str">
        <f>IFERROR(IF(OR(#REF!,#REF!,#REF!),I$3*$F3635,""),"n/a")</f>
        <v>n/a</v>
      </c>
      <c r="J3635" s="359" t="str">
        <f>IFERROR(IF(OR(#REF!,#REF!,#REF!),J$3*$F3635,""),"n/a")</f>
        <v>n/a</v>
      </c>
      <c r="K3635" s="359" t="str">
        <f>IFERROR(IF(OR(#REF!,#REF!,#REF!),K$3*$F3635,""),"n/a")</f>
        <v>n/a</v>
      </c>
    </row>
    <row r="3636" spans="1:11" customFormat="1" ht="16" thickBot="1" x14ac:dyDescent="0.4">
      <c r="A3636" s="617" t="s">
        <v>9871</v>
      </c>
      <c r="B3636" s="551" t="s">
        <v>4760</v>
      </c>
      <c r="C3636" s="247" t="s">
        <v>4766</v>
      </c>
      <c r="D3636" s="222"/>
      <c r="E3636" s="242"/>
      <c r="F3636" s="274">
        <v>0</v>
      </c>
      <c r="G3636" s="358" t="s">
        <v>141</v>
      </c>
      <c r="H3636" s="359" t="str">
        <f>IFERROR(IF(OR(#REF!,#REF!,#REF!),H$3*$F3636,""),"n/a")</f>
        <v>n/a</v>
      </c>
      <c r="I3636" s="359" t="str">
        <f>IFERROR(IF(OR(#REF!,#REF!,#REF!),I$3*$F3636,""),"n/a")</f>
        <v>n/a</v>
      </c>
      <c r="J3636" s="359" t="str">
        <f>IFERROR(IF(OR(#REF!,#REF!,#REF!),J$3*$F3636,""),"n/a")</f>
        <v>n/a</v>
      </c>
      <c r="K3636" s="359" t="str">
        <f>IFERROR(IF(OR(#REF!,#REF!,#REF!),K$3*$F3636,""),"n/a")</f>
        <v>n/a</v>
      </c>
    </row>
    <row r="3637" spans="1:11" customFormat="1" ht="15.5" x14ac:dyDescent="0.35">
      <c r="A3637" s="774" t="s">
        <v>9868</v>
      </c>
      <c r="B3637" s="553" t="s">
        <v>4760</v>
      </c>
      <c r="C3637" s="108" t="s">
        <v>4767</v>
      </c>
      <c r="D3637" s="18"/>
      <c r="E3637" s="18"/>
      <c r="F3637" s="276">
        <v>556.05999999999995</v>
      </c>
      <c r="G3637" s="358" t="s">
        <v>141</v>
      </c>
      <c r="H3637" s="359" t="str">
        <f>IFERROR(IF(OR(#REF!,#REF!,#REF!),H$3*$F3637,""),"n/a")</f>
        <v>n/a</v>
      </c>
      <c r="I3637" s="359" t="str">
        <f>IFERROR(IF(OR(#REF!,#REF!,#REF!),I$3*$F3637,""),"n/a")</f>
        <v>n/a</v>
      </c>
      <c r="J3637" s="359" t="str">
        <f>IFERROR(IF(OR(#REF!,#REF!,#REF!),J$3*$F3637,""),"n/a")</f>
        <v>n/a</v>
      </c>
      <c r="K3637" s="359" t="str">
        <f>IFERROR(IF(OR(#REF!,#REF!,#REF!),K$3*$F3637,""),"n/a")</f>
        <v>n/a</v>
      </c>
    </row>
    <row r="3638" spans="1:11" customFormat="1" ht="15.5" x14ac:dyDescent="0.35">
      <c r="A3638" s="620" t="s">
        <v>9869</v>
      </c>
      <c r="B3638" s="760" t="s">
        <v>4760</v>
      </c>
      <c r="C3638" s="193" t="s">
        <v>4768</v>
      </c>
      <c r="D3638" s="309"/>
      <c r="E3638" s="20"/>
      <c r="F3638" s="393">
        <v>556.05999999999995</v>
      </c>
      <c r="G3638" s="358" t="s">
        <v>141</v>
      </c>
      <c r="H3638" s="359" t="str">
        <f>IFERROR(IF(OR(#REF!,#REF!,#REF!),H$3*$F3638,""),"n/a")</f>
        <v>n/a</v>
      </c>
      <c r="I3638" s="359" t="str">
        <f>IFERROR(IF(OR(#REF!,#REF!,#REF!),I$3*$F3638,""),"n/a")</f>
        <v>n/a</v>
      </c>
      <c r="J3638" s="359" t="str">
        <f>IFERROR(IF(OR(#REF!,#REF!,#REF!),J$3*$F3638,""),"n/a")</f>
        <v>n/a</v>
      </c>
      <c r="K3638" s="359" t="str">
        <f>IFERROR(IF(OR(#REF!,#REF!,#REF!),K$3*$F3638,""),"n/a")</f>
        <v>n/a</v>
      </c>
    </row>
    <row r="3639" spans="1:11" customFormat="1" ht="15.5" x14ac:dyDescent="0.35">
      <c r="A3639" s="621" t="s">
        <v>9848</v>
      </c>
      <c r="B3639" s="760" t="s">
        <v>4760</v>
      </c>
      <c r="C3639" s="193" t="s">
        <v>8303</v>
      </c>
      <c r="D3639" s="309"/>
      <c r="E3639" s="309"/>
      <c r="F3639" s="393">
        <v>1391.87</v>
      </c>
      <c r="G3639" s="358" t="s">
        <v>141</v>
      </c>
      <c r="H3639" s="359" t="str">
        <f>IFERROR(IF(OR(#REF!,#REF!,#REF!),H$3*$F3639,""),"n/a")</f>
        <v>n/a</v>
      </c>
      <c r="I3639" s="359" t="str">
        <f>IFERROR(IF(OR(#REF!,#REF!,#REF!),I$3*$F3639,""),"n/a")</f>
        <v>n/a</v>
      </c>
      <c r="J3639" s="359" t="str">
        <f>IFERROR(IF(OR(#REF!,#REF!,#REF!),J$3*$F3639,""),"n/a")</f>
        <v>n/a</v>
      </c>
      <c r="K3639" s="359" t="str">
        <f>IFERROR(IF(OR(#REF!,#REF!,#REF!),K$3*$F3639,""),"n/a")</f>
        <v>n/a</v>
      </c>
    </row>
    <row r="3640" spans="1:11" customFormat="1" ht="15.5" x14ac:dyDescent="0.35">
      <c r="A3640" s="621" t="s">
        <v>9849</v>
      </c>
      <c r="B3640" s="760" t="s">
        <v>4760</v>
      </c>
      <c r="C3640" s="193" t="s">
        <v>8304</v>
      </c>
      <c r="D3640" s="309"/>
      <c r="E3640" s="309"/>
      <c r="F3640" s="393">
        <v>1391.87</v>
      </c>
      <c r="G3640" s="358" t="s">
        <v>141</v>
      </c>
      <c r="H3640" s="359" t="str">
        <f>IFERROR(IF(OR(#REF!,#REF!,#REF!),H$3*$F3640,""),"n/a")</f>
        <v>n/a</v>
      </c>
      <c r="I3640" s="359" t="str">
        <f>IFERROR(IF(OR(#REF!,#REF!,#REF!),I$3*$F3640,""),"n/a")</f>
        <v>n/a</v>
      </c>
      <c r="J3640" s="359" t="str">
        <f>IFERROR(IF(OR(#REF!,#REF!,#REF!),J$3*$F3640,""),"n/a")</f>
        <v>n/a</v>
      </c>
      <c r="K3640" s="359" t="str">
        <f>IFERROR(IF(OR(#REF!,#REF!,#REF!),K$3*$F3640,""),"n/a")</f>
        <v>n/a</v>
      </c>
    </row>
    <row r="3641" spans="1:11" customFormat="1" ht="15.5" x14ac:dyDescent="0.35">
      <c r="A3641" s="621" t="s">
        <v>9850</v>
      </c>
      <c r="B3641" s="551" t="s">
        <v>4760</v>
      </c>
      <c r="C3641" s="247" t="s">
        <v>8305</v>
      </c>
      <c r="D3641" s="222"/>
      <c r="E3641" s="222"/>
      <c r="F3641" s="274">
        <v>2516.87</v>
      </c>
      <c r="G3641" s="358" t="s">
        <v>141</v>
      </c>
      <c r="H3641" s="359" t="str">
        <f>IFERROR(IF(OR(#REF!,#REF!,#REF!),H$3*$F3641,""),"n/a")</f>
        <v>n/a</v>
      </c>
      <c r="I3641" s="359" t="str">
        <f>IFERROR(IF(OR(#REF!,#REF!,#REF!),I$3*$F3641,""),"n/a")</f>
        <v>n/a</v>
      </c>
      <c r="J3641" s="359" t="str">
        <f>IFERROR(IF(OR(#REF!,#REF!,#REF!),J$3*$F3641,""),"n/a")</f>
        <v>n/a</v>
      </c>
      <c r="K3641" s="359" t="str">
        <f>IFERROR(IF(OR(#REF!,#REF!,#REF!),K$3*$F3641,""),"n/a")</f>
        <v>n/a</v>
      </c>
    </row>
    <row r="3642" spans="1:11" s="368" customFormat="1" ht="15.5" x14ac:dyDescent="0.35">
      <c r="A3642" s="623" t="s">
        <v>9851</v>
      </c>
      <c r="B3642" s="760" t="s">
        <v>4760</v>
      </c>
      <c r="C3642" s="193" t="s">
        <v>8306</v>
      </c>
      <c r="D3642" s="309"/>
      <c r="E3642" s="309"/>
      <c r="F3642" s="332">
        <v>2516.87</v>
      </c>
      <c r="G3642" s="358" t="s">
        <v>141</v>
      </c>
      <c r="H3642" s="359" t="str">
        <f>IFERROR(IF(OR(#REF!,#REF!,#REF!),H$3*$F3642,""),"n/a")</f>
        <v>n/a</v>
      </c>
      <c r="I3642" s="359" t="str">
        <f>IFERROR(IF(OR(#REF!,#REF!,#REF!),I$3*$F3642,""),"n/a")</f>
        <v>n/a</v>
      </c>
      <c r="J3642" s="359" t="str">
        <f>IFERROR(IF(OR(#REF!,#REF!,#REF!),J$3*$F3642,""),"n/a")</f>
        <v>n/a</v>
      </c>
      <c r="K3642" s="359" t="str">
        <f>IFERROR(IF(OR(#REF!,#REF!,#REF!),K$3*$F3642,""),"n/a")</f>
        <v>n/a</v>
      </c>
    </row>
    <row r="3643" spans="1:11" customFormat="1" ht="15.5" x14ac:dyDescent="0.35">
      <c r="A3643" s="626" t="s">
        <v>4772</v>
      </c>
      <c r="B3643" s="760" t="s">
        <v>4769</v>
      </c>
      <c r="C3643" s="218" t="s">
        <v>4773</v>
      </c>
      <c r="D3643" s="312"/>
      <c r="E3643" s="312"/>
      <c r="F3643" s="393">
        <v>28064.29</v>
      </c>
      <c r="G3643" s="358" t="s">
        <v>141</v>
      </c>
      <c r="H3643" s="359" t="str">
        <f>IFERROR(IF(OR(#REF!,#REF!,#REF!),H$3*$F3643,""),"n/a")</f>
        <v>n/a</v>
      </c>
      <c r="I3643" s="359" t="str">
        <f>IFERROR(IF(OR(#REF!,#REF!,#REF!),I$3*$F3643,""),"n/a")</f>
        <v>n/a</v>
      </c>
      <c r="J3643" s="359" t="str">
        <f>IFERROR(IF(OR(#REF!,#REF!,#REF!),J$3*$F3643,""),"n/a")</f>
        <v>n/a</v>
      </c>
      <c r="K3643" s="359" t="str">
        <f>IFERROR(IF(OR(#REF!,#REF!,#REF!),K$3*$F3643,""),"n/a")</f>
        <v>n/a</v>
      </c>
    </row>
    <row r="3644" spans="1:11" customFormat="1" ht="16" thickBot="1" x14ac:dyDescent="0.4">
      <c r="A3644" s="627" t="s">
        <v>4774</v>
      </c>
      <c r="B3644" s="758" t="s">
        <v>4770</v>
      </c>
      <c r="C3644" s="713" t="s">
        <v>4775</v>
      </c>
      <c r="D3644" s="387"/>
      <c r="E3644" s="387"/>
      <c r="F3644" s="344">
        <v>28064.29</v>
      </c>
      <c r="G3644" s="358" t="s">
        <v>141</v>
      </c>
      <c r="H3644" s="359" t="str">
        <f>IFERROR(IF(OR(#REF!,#REF!,#REF!),H$3*$F3644,""),"n/a")</f>
        <v>n/a</v>
      </c>
      <c r="I3644" s="359" t="str">
        <f>IFERROR(IF(OR(#REF!,#REF!,#REF!),I$3*$F3644,""),"n/a")</f>
        <v>n/a</v>
      </c>
      <c r="J3644" s="359" t="str">
        <f>IFERROR(IF(OR(#REF!,#REF!,#REF!),J$3*$F3644,""),"n/a")</f>
        <v>n/a</v>
      </c>
      <c r="K3644" s="359" t="str">
        <f>IFERROR(IF(OR(#REF!,#REF!,#REF!),K$3*$F3644,""),"n/a")</f>
        <v>n/a</v>
      </c>
    </row>
    <row r="3645" spans="1:11" customFormat="1" ht="15.5" x14ac:dyDescent="0.35">
      <c r="A3645" s="775" t="s">
        <v>9833</v>
      </c>
      <c r="B3645" s="771" t="s">
        <v>4771</v>
      </c>
      <c r="C3645" s="110" t="s">
        <v>4776</v>
      </c>
      <c r="D3645" s="20"/>
      <c r="E3645" s="20"/>
      <c r="F3645" s="273">
        <v>0</v>
      </c>
      <c r="G3645" s="358" t="s">
        <v>141</v>
      </c>
      <c r="H3645" s="359" t="str">
        <f>IFERROR(IF(OR(#REF!,#REF!,#REF!),H$3*$F3645,""),"n/a")</f>
        <v>n/a</v>
      </c>
      <c r="I3645" s="359" t="str">
        <f>IFERROR(IF(OR(#REF!,#REF!,#REF!),I$3*$F3645,""),"n/a")</f>
        <v>n/a</v>
      </c>
      <c r="J3645" s="359" t="str">
        <f>IFERROR(IF(OR(#REF!,#REF!,#REF!),J$3*$F3645,""),"n/a")</f>
        <v>n/a</v>
      </c>
      <c r="K3645" s="359" t="str">
        <f>IFERROR(IF(OR(#REF!,#REF!,#REF!),K$3*$F3645,""),"n/a")</f>
        <v>n/a</v>
      </c>
    </row>
    <row r="3646" spans="1:11" customFormat="1" ht="15.5" x14ac:dyDescent="0.35">
      <c r="A3646" s="620" t="s">
        <v>9871</v>
      </c>
      <c r="B3646" s="760" t="s">
        <v>4771</v>
      </c>
      <c r="C3646" s="193" t="s">
        <v>4777</v>
      </c>
      <c r="D3646" s="309"/>
      <c r="E3646" s="20"/>
      <c r="F3646" s="393">
        <v>0</v>
      </c>
      <c r="G3646" s="358" t="s">
        <v>141</v>
      </c>
      <c r="H3646" s="359" t="str">
        <f>IFERROR(IF(OR(#REF!,#REF!,#REF!),H$3*$F3646,""),"n/a")</f>
        <v>n/a</v>
      </c>
      <c r="I3646" s="359" t="str">
        <f>IFERROR(IF(OR(#REF!,#REF!,#REF!),I$3*$F3646,""),"n/a")</f>
        <v>n/a</v>
      </c>
      <c r="J3646" s="359" t="str">
        <f>IFERROR(IF(OR(#REF!,#REF!,#REF!),J$3*$F3646,""),"n/a")</f>
        <v>n/a</v>
      </c>
      <c r="K3646" s="359" t="str">
        <f>IFERROR(IF(OR(#REF!,#REF!,#REF!),K$3*$F3646,""),"n/a")</f>
        <v>n/a</v>
      </c>
    </row>
    <row r="3647" spans="1:11" customFormat="1" ht="15.5" x14ac:dyDescent="0.35">
      <c r="A3647" s="621" t="s">
        <v>9861</v>
      </c>
      <c r="B3647" s="760" t="s">
        <v>4771</v>
      </c>
      <c r="C3647" s="193" t="s">
        <v>4778</v>
      </c>
      <c r="D3647" s="309"/>
      <c r="E3647" s="309"/>
      <c r="F3647" s="393">
        <v>1688.9399999999996</v>
      </c>
      <c r="G3647" s="358" t="s">
        <v>141</v>
      </c>
      <c r="H3647" s="359" t="str">
        <f>IFERROR(IF(OR(#REF!,#REF!,#REF!),H$3*$F3647,""),"n/a")</f>
        <v>n/a</v>
      </c>
      <c r="I3647" s="359" t="str">
        <f>IFERROR(IF(OR(#REF!,#REF!,#REF!),I$3*$F3647,""),"n/a")</f>
        <v>n/a</v>
      </c>
      <c r="J3647" s="359" t="str">
        <f>IFERROR(IF(OR(#REF!,#REF!,#REF!),J$3*$F3647,""),"n/a")</f>
        <v>n/a</v>
      </c>
      <c r="K3647" s="359" t="str">
        <f>IFERROR(IF(OR(#REF!,#REF!,#REF!),K$3*$F3647,""),"n/a")</f>
        <v>n/a</v>
      </c>
    </row>
    <row r="3648" spans="1:11" customFormat="1" ht="15.5" x14ac:dyDescent="0.35">
      <c r="A3648" s="621" t="s">
        <v>9862</v>
      </c>
      <c r="B3648" s="760" t="s">
        <v>4771</v>
      </c>
      <c r="C3648" s="193" t="s">
        <v>4779</v>
      </c>
      <c r="D3648" s="309"/>
      <c r="E3648" s="309"/>
      <c r="F3648" s="393">
        <v>1688.9399999999996</v>
      </c>
      <c r="G3648" s="358" t="s">
        <v>141</v>
      </c>
      <c r="H3648" s="359" t="str">
        <f>IFERROR(IF(OR(#REF!,#REF!,#REF!),H$3*$F3648,""),"n/a")</f>
        <v>n/a</v>
      </c>
      <c r="I3648" s="359" t="str">
        <f>IFERROR(IF(OR(#REF!,#REF!,#REF!),I$3*$F3648,""),"n/a")</f>
        <v>n/a</v>
      </c>
      <c r="J3648" s="359" t="str">
        <f>IFERROR(IF(OR(#REF!,#REF!,#REF!),J$3*$F3648,""),"n/a")</f>
        <v>n/a</v>
      </c>
      <c r="K3648" s="359" t="str">
        <f>IFERROR(IF(OR(#REF!,#REF!,#REF!),K$3*$F3648,""),"n/a")</f>
        <v>n/a</v>
      </c>
    </row>
    <row r="3649" spans="1:11" customFormat="1" ht="15.5" x14ac:dyDescent="0.35">
      <c r="A3649" s="621" t="s">
        <v>9848</v>
      </c>
      <c r="B3649" s="551" t="s">
        <v>4771</v>
      </c>
      <c r="C3649" s="247" t="s">
        <v>8307</v>
      </c>
      <c r="D3649" s="222"/>
      <c r="E3649" s="222"/>
      <c r="F3649" s="274">
        <v>4226.25</v>
      </c>
      <c r="G3649" s="358" t="s">
        <v>141</v>
      </c>
      <c r="H3649" s="359" t="str">
        <f>IFERROR(IF(OR(#REF!,#REF!,#REF!),H$3*$F3649,""),"n/a")</f>
        <v>n/a</v>
      </c>
      <c r="I3649" s="359" t="str">
        <f>IFERROR(IF(OR(#REF!,#REF!,#REF!),I$3*$F3649,""),"n/a")</f>
        <v>n/a</v>
      </c>
      <c r="J3649" s="359" t="str">
        <f>IFERROR(IF(OR(#REF!,#REF!,#REF!),J$3*$F3649,""),"n/a")</f>
        <v>n/a</v>
      </c>
      <c r="K3649" s="359" t="str">
        <f>IFERROR(IF(OR(#REF!,#REF!,#REF!),K$3*$F3649,""),"n/a")</f>
        <v>n/a</v>
      </c>
    </row>
    <row r="3650" spans="1:11" s="368" customFormat="1" ht="15.5" x14ac:dyDescent="0.35">
      <c r="A3650" s="623" t="s">
        <v>9849</v>
      </c>
      <c r="B3650" s="760" t="s">
        <v>4771</v>
      </c>
      <c r="C3650" s="193" t="s">
        <v>8308</v>
      </c>
      <c r="D3650" s="309"/>
      <c r="E3650" s="309"/>
      <c r="F3650" s="332">
        <v>4226.25</v>
      </c>
      <c r="G3650" s="358" t="s">
        <v>141</v>
      </c>
      <c r="H3650" s="359" t="str">
        <f>IFERROR(IF(OR(#REF!,#REF!,#REF!),H$3*$F3650,""),"n/a")</f>
        <v>n/a</v>
      </c>
      <c r="I3650" s="359" t="str">
        <f>IFERROR(IF(OR(#REF!,#REF!,#REF!),I$3*$F3650,""),"n/a")</f>
        <v>n/a</v>
      </c>
      <c r="J3650" s="359" t="str">
        <f>IFERROR(IF(OR(#REF!,#REF!,#REF!),J$3*$F3650,""),"n/a")</f>
        <v>n/a</v>
      </c>
      <c r="K3650" s="359" t="str">
        <f>IFERROR(IF(OR(#REF!,#REF!,#REF!),K$3*$F3650,""),"n/a")</f>
        <v>n/a</v>
      </c>
    </row>
    <row r="3651" spans="1:11" customFormat="1" ht="15.5" x14ac:dyDescent="0.35">
      <c r="A3651" s="621" t="s">
        <v>9850</v>
      </c>
      <c r="B3651" s="771" t="s">
        <v>4771</v>
      </c>
      <c r="C3651" s="110" t="s">
        <v>8309</v>
      </c>
      <c r="D3651" s="20"/>
      <c r="E3651" s="20"/>
      <c r="F3651" s="273">
        <v>7642.1200000000008</v>
      </c>
      <c r="G3651" s="358" t="s">
        <v>141</v>
      </c>
      <c r="H3651" s="359" t="str">
        <f>IFERROR(IF(OR(#REF!,#REF!,#REF!),H$3*$F3651,""),"n/a")</f>
        <v>n/a</v>
      </c>
      <c r="I3651" s="359" t="str">
        <f>IFERROR(IF(OR(#REF!,#REF!,#REF!),I$3*$F3651,""),"n/a")</f>
        <v>n/a</v>
      </c>
      <c r="J3651" s="359" t="str">
        <f>IFERROR(IF(OR(#REF!,#REF!,#REF!),J$3*$F3651,""),"n/a")</f>
        <v>n/a</v>
      </c>
      <c r="K3651" s="359" t="str">
        <f>IFERROR(IF(OR(#REF!,#REF!,#REF!),K$3*$F3651,""),"n/a")</f>
        <v>n/a</v>
      </c>
    </row>
    <row r="3652" spans="1:11" customFormat="1" ht="15.5" x14ac:dyDescent="0.35">
      <c r="A3652" s="621" t="s">
        <v>9851</v>
      </c>
      <c r="B3652" s="760" t="s">
        <v>4771</v>
      </c>
      <c r="C3652" s="193" t="s">
        <v>8310</v>
      </c>
      <c r="D3652" s="309"/>
      <c r="E3652" s="309"/>
      <c r="F3652" s="393">
        <v>7642.1200000000008</v>
      </c>
      <c r="G3652" s="358" t="s">
        <v>141</v>
      </c>
      <c r="H3652" s="359" t="str">
        <f>IFERROR(IF(OR(#REF!,#REF!,#REF!),H$3*$F3652,""),"n/a")</f>
        <v>n/a</v>
      </c>
      <c r="I3652" s="359" t="str">
        <f>IFERROR(IF(OR(#REF!,#REF!,#REF!),I$3*$F3652,""),"n/a")</f>
        <v>n/a</v>
      </c>
      <c r="J3652" s="359" t="str">
        <f>IFERROR(IF(OR(#REF!,#REF!,#REF!),J$3*$F3652,""),"n/a")</f>
        <v>n/a</v>
      </c>
      <c r="K3652" s="359" t="str">
        <f>IFERROR(IF(OR(#REF!,#REF!,#REF!),K$3*$F3652,""),"n/a")</f>
        <v>n/a</v>
      </c>
    </row>
    <row r="3653" spans="1:11" customFormat="1" ht="16" thickBot="1" x14ac:dyDescent="0.4">
      <c r="A3653" s="628" t="s">
        <v>4780</v>
      </c>
      <c r="B3653" s="758" t="s">
        <v>4781</v>
      </c>
      <c r="C3653" s="391" t="s">
        <v>7711</v>
      </c>
      <c r="D3653" s="386"/>
      <c r="E3653" s="309" t="s">
        <v>141</v>
      </c>
      <c r="F3653" s="344">
        <v>14694.68</v>
      </c>
      <c r="G3653" s="358" t="s">
        <v>141</v>
      </c>
      <c r="H3653" s="359" t="str">
        <f>IFERROR(IF(OR(#REF!,#REF!,#REF!),H$3*$F3653,""),"n/a")</f>
        <v>n/a</v>
      </c>
      <c r="I3653" s="359" t="str">
        <f>IFERROR(IF(OR(#REF!,#REF!,#REF!),I$3*$F3653,""),"n/a")</f>
        <v>n/a</v>
      </c>
      <c r="J3653" s="359" t="str">
        <f>IFERROR(IF(OR(#REF!,#REF!,#REF!),J$3*$F3653,""),"n/a")</f>
        <v>n/a</v>
      </c>
      <c r="K3653" s="359" t="str">
        <f>IFERROR(IF(OR(#REF!,#REF!,#REF!),K$3*$F3653,""),"n/a")</f>
        <v>n/a</v>
      </c>
    </row>
    <row r="3654" spans="1:11" customFormat="1" ht="15.5" x14ac:dyDescent="0.35">
      <c r="A3654" s="620" t="s">
        <v>9860</v>
      </c>
      <c r="B3654" s="760" t="s">
        <v>4378</v>
      </c>
      <c r="C3654" s="217" t="s">
        <v>8949</v>
      </c>
      <c r="D3654" s="309"/>
      <c r="E3654" s="20" t="s">
        <v>141</v>
      </c>
      <c r="F3654" s="393">
        <v>0</v>
      </c>
      <c r="G3654" s="358" t="s">
        <v>141</v>
      </c>
      <c r="H3654" s="359" t="str">
        <f>IFERROR(IF(OR(#REF!,#REF!,#REF!),H$3*$F3654,""),"n/a")</f>
        <v>n/a</v>
      </c>
      <c r="I3654" s="359" t="str">
        <f>IFERROR(IF(OR(#REF!,#REF!,#REF!),I$3*$F3654,""),"n/a")</f>
        <v>n/a</v>
      </c>
      <c r="J3654" s="359" t="str">
        <f>IFERROR(IF(OR(#REF!,#REF!,#REF!),J$3*$F3654,""),"n/a")</f>
        <v>n/a</v>
      </c>
      <c r="K3654" s="359" t="str">
        <f>IFERROR(IF(OR(#REF!,#REF!,#REF!),K$3*$F3654,""),"n/a")</f>
        <v>n/a</v>
      </c>
    </row>
    <row r="3655" spans="1:11" customFormat="1" ht="15.5" x14ac:dyDescent="0.35">
      <c r="A3655" s="621" t="s">
        <v>9861</v>
      </c>
      <c r="B3655" s="760" t="s">
        <v>4378</v>
      </c>
      <c r="C3655" s="217" t="s">
        <v>9047</v>
      </c>
      <c r="D3655" s="309"/>
      <c r="E3655" s="309" t="s">
        <v>141</v>
      </c>
      <c r="F3655" s="393">
        <v>300.83000000000004</v>
      </c>
      <c r="G3655" s="358" t="s">
        <v>141</v>
      </c>
      <c r="H3655" s="359" t="str">
        <f>IFERROR(IF(OR(#REF!,#REF!,#REF!),H$3*$F3655,""),"n/a")</f>
        <v>n/a</v>
      </c>
      <c r="I3655" s="359" t="str">
        <f>IFERROR(IF(OR(#REF!,#REF!,#REF!),I$3*$F3655,""),"n/a")</f>
        <v>n/a</v>
      </c>
      <c r="J3655" s="359" t="str">
        <f>IFERROR(IF(OR(#REF!,#REF!,#REF!),J$3*$F3655,""),"n/a")</f>
        <v>n/a</v>
      </c>
      <c r="K3655" s="359" t="str">
        <f>IFERROR(IF(OR(#REF!,#REF!,#REF!),K$3*$F3655,""),"n/a")</f>
        <v>n/a</v>
      </c>
    </row>
    <row r="3656" spans="1:11" customFormat="1" ht="15.5" x14ac:dyDescent="0.35">
      <c r="A3656" s="621" t="s">
        <v>9862</v>
      </c>
      <c r="B3656" s="760" t="s">
        <v>4378</v>
      </c>
      <c r="C3656" s="217" t="s">
        <v>9007</v>
      </c>
      <c r="D3656" s="309"/>
      <c r="E3656" s="309"/>
      <c r="F3656" s="393">
        <v>300.83000000000004</v>
      </c>
      <c r="G3656" s="358" t="s">
        <v>141</v>
      </c>
      <c r="H3656" s="359" t="str">
        <f>IFERROR(IF(OR(#REF!,#REF!,#REF!),H$3*$F3656,""),"n/a")</f>
        <v>n/a</v>
      </c>
      <c r="I3656" s="359" t="str">
        <f>IFERROR(IF(OR(#REF!,#REF!,#REF!),I$3*$F3656,""),"n/a")</f>
        <v>n/a</v>
      </c>
      <c r="J3656" s="359" t="str">
        <f>IFERROR(IF(OR(#REF!,#REF!,#REF!),J$3*$F3656,""),"n/a")</f>
        <v>n/a</v>
      </c>
      <c r="K3656" s="359" t="str">
        <f>IFERROR(IF(OR(#REF!,#REF!,#REF!),K$3*$F3656,""),"n/a")</f>
        <v>n/a</v>
      </c>
    </row>
    <row r="3657" spans="1:11" customFormat="1" ht="15.5" x14ac:dyDescent="0.35">
      <c r="A3657" s="621" t="s">
        <v>9844</v>
      </c>
      <c r="B3657" s="551" t="s">
        <v>4378</v>
      </c>
      <c r="C3657" s="715" t="s">
        <v>8966</v>
      </c>
      <c r="D3657" s="222"/>
      <c r="E3657" s="222"/>
      <c r="F3657" s="274">
        <v>546</v>
      </c>
      <c r="G3657" s="358" t="s">
        <v>141</v>
      </c>
      <c r="H3657" s="359" t="str">
        <f>IFERROR(IF(OR(#REF!,#REF!,#REF!),H$3*$F3657,""),"n/a")</f>
        <v>n/a</v>
      </c>
      <c r="I3657" s="359" t="str">
        <f>IFERROR(IF(OR(#REF!,#REF!,#REF!),I$3*$F3657,""),"n/a")</f>
        <v>n/a</v>
      </c>
      <c r="J3657" s="359" t="str">
        <f>IFERROR(IF(OR(#REF!,#REF!,#REF!),J$3*$F3657,""),"n/a")</f>
        <v>n/a</v>
      </c>
      <c r="K3657" s="359" t="str">
        <f>IFERROR(IF(OR(#REF!,#REF!,#REF!),K$3*$F3657,""),"n/a")</f>
        <v>n/a</v>
      </c>
    </row>
    <row r="3658" spans="1:11" s="368" customFormat="1" ht="15.5" x14ac:dyDescent="0.35">
      <c r="A3658" s="623" t="s">
        <v>9845</v>
      </c>
      <c r="B3658" s="760" t="s">
        <v>4378</v>
      </c>
      <c r="C3658" s="217" t="s">
        <v>8936</v>
      </c>
      <c r="D3658" s="309"/>
      <c r="E3658" s="309"/>
      <c r="F3658" s="332">
        <v>546</v>
      </c>
      <c r="G3658" s="358" t="s">
        <v>141</v>
      </c>
      <c r="H3658" s="359" t="str">
        <f>IFERROR(IF(OR(#REF!,#REF!,#REF!),H$3*$F3658,""),"n/a")</f>
        <v>n/a</v>
      </c>
      <c r="I3658" s="359" t="str">
        <f>IFERROR(IF(OR(#REF!,#REF!,#REF!),I$3*$F3658,""),"n/a")</f>
        <v>n/a</v>
      </c>
      <c r="J3658" s="359" t="str">
        <f>IFERROR(IF(OR(#REF!,#REF!,#REF!),J$3*$F3658,""),"n/a")</f>
        <v>n/a</v>
      </c>
      <c r="K3658" s="359" t="str">
        <f>IFERROR(IF(OR(#REF!,#REF!,#REF!),K$3*$F3658,""),"n/a")</f>
        <v>n/a</v>
      </c>
    </row>
    <row r="3659" spans="1:11" customFormat="1" ht="15.5" x14ac:dyDescent="0.35">
      <c r="A3659" s="621" t="s">
        <v>9846</v>
      </c>
      <c r="B3659" s="771" t="s">
        <v>4378</v>
      </c>
      <c r="C3659" s="716" t="s">
        <v>9031</v>
      </c>
      <c r="D3659" s="20"/>
      <c r="E3659" s="20"/>
      <c r="F3659" s="273">
        <v>979.8</v>
      </c>
      <c r="G3659" s="358" t="s">
        <v>141</v>
      </c>
      <c r="H3659" s="359" t="str">
        <f>IFERROR(IF(OR(#REF!,#REF!,#REF!),H$3*$F3659,""),"n/a")</f>
        <v>n/a</v>
      </c>
      <c r="I3659" s="359" t="str">
        <f>IFERROR(IF(OR(#REF!,#REF!,#REF!),I$3*$F3659,""),"n/a")</f>
        <v>n/a</v>
      </c>
      <c r="J3659" s="359" t="str">
        <f>IFERROR(IF(OR(#REF!,#REF!,#REF!),J$3*$F3659,""),"n/a")</f>
        <v>n/a</v>
      </c>
      <c r="K3659" s="359" t="str">
        <f>IFERROR(IF(OR(#REF!,#REF!,#REF!),K$3*$F3659,""),"n/a")</f>
        <v>n/a</v>
      </c>
    </row>
    <row r="3660" spans="1:11" customFormat="1" ht="15.5" x14ac:dyDescent="0.35">
      <c r="A3660" s="621" t="s">
        <v>9847</v>
      </c>
      <c r="B3660" s="760" t="s">
        <v>4378</v>
      </c>
      <c r="C3660" s="217" t="s">
        <v>8989</v>
      </c>
      <c r="D3660" s="309"/>
      <c r="E3660" s="309"/>
      <c r="F3660" s="393">
        <v>979.8</v>
      </c>
      <c r="G3660" s="358" t="s">
        <v>141</v>
      </c>
      <c r="H3660" s="359" t="str">
        <f>IFERROR(IF(OR(#REF!,#REF!,#REF!),H$3*$F3660,""),"n/a")</f>
        <v>n/a</v>
      </c>
      <c r="I3660" s="359" t="str">
        <f>IFERROR(IF(OR(#REF!,#REF!,#REF!),I$3*$F3660,""),"n/a")</f>
        <v>n/a</v>
      </c>
      <c r="J3660" s="359" t="str">
        <f>IFERROR(IF(OR(#REF!,#REF!,#REF!),J$3*$F3660,""),"n/a")</f>
        <v>n/a</v>
      </c>
      <c r="K3660" s="359" t="str">
        <f>IFERROR(IF(OR(#REF!,#REF!,#REF!),K$3*$F3660,""),"n/a")</f>
        <v>n/a</v>
      </c>
    </row>
    <row r="3661" spans="1:11" customFormat="1" ht="16" thickBot="1" x14ac:dyDescent="0.4">
      <c r="A3661" s="628" t="s">
        <v>4782</v>
      </c>
      <c r="B3661" s="758" t="s">
        <v>4783</v>
      </c>
      <c r="C3661" s="391" t="s">
        <v>7710</v>
      </c>
      <c r="D3661" s="386"/>
      <c r="E3661" s="386" t="s">
        <v>141</v>
      </c>
      <c r="F3661" s="344">
        <v>19921.46</v>
      </c>
      <c r="G3661" s="358" t="s">
        <v>141</v>
      </c>
      <c r="H3661" s="359" t="str">
        <f>IFERROR(IF(OR(#REF!,#REF!,#REF!),H$3*$F3661,""),"n/a")</f>
        <v>n/a</v>
      </c>
      <c r="I3661" s="359" t="str">
        <f>IFERROR(IF(OR(#REF!,#REF!,#REF!),I$3*$F3661,""),"n/a")</f>
        <v>n/a</v>
      </c>
      <c r="J3661" s="359" t="str">
        <f>IFERROR(IF(OR(#REF!,#REF!,#REF!),J$3*$F3661,""),"n/a")</f>
        <v>n/a</v>
      </c>
      <c r="K3661" s="359" t="str">
        <f>IFERROR(IF(OR(#REF!,#REF!,#REF!),K$3*$F3661,""),"n/a")</f>
        <v>n/a</v>
      </c>
    </row>
    <row r="3662" spans="1:11" customFormat="1" ht="15.5" x14ac:dyDescent="0.35">
      <c r="A3662" s="772" t="s">
        <v>4784</v>
      </c>
      <c r="B3662" s="771" t="s">
        <v>4785</v>
      </c>
      <c r="C3662" s="110" t="s">
        <v>7709</v>
      </c>
      <c r="D3662" s="20"/>
      <c r="E3662" s="20" t="s">
        <v>141</v>
      </c>
      <c r="F3662" s="273">
        <v>16219.11</v>
      </c>
      <c r="G3662" s="358" t="s">
        <v>141</v>
      </c>
      <c r="H3662" s="359" t="str">
        <f>IFERROR(IF(OR(#REF!,#REF!,#REF!),H$3*$F3662,""),"n/a")</f>
        <v>n/a</v>
      </c>
      <c r="I3662" s="359" t="str">
        <f>IFERROR(IF(OR(#REF!,#REF!,#REF!),I$3*$F3662,""),"n/a")</f>
        <v>n/a</v>
      </c>
      <c r="J3662" s="359" t="str">
        <f>IFERROR(IF(OR(#REF!,#REF!,#REF!),J$3*$F3662,""),"n/a")</f>
        <v>n/a</v>
      </c>
      <c r="K3662" s="359" t="str">
        <f>IFERROR(IF(OR(#REF!,#REF!,#REF!),K$3*$F3662,""),"n/a")</f>
        <v>n/a</v>
      </c>
    </row>
    <row r="3663" spans="1:11" customFormat="1" ht="15.5" x14ac:dyDescent="0.35">
      <c r="A3663" s="624" t="s">
        <v>9196</v>
      </c>
      <c r="B3663" s="760" t="s">
        <v>4788</v>
      </c>
      <c r="C3663" s="193" t="s">
        <v>7708</v>
      </c>
      <c r="D3663" s="309"/>
      <c r="E3663" s="20" t="s">
        <v>141</v>
      </c>
      <c r="F3663" s="393">
        <v>28962.99</v>
      </c>
      <c r="G3663" s="358" t="s">
        <v>141</v>
      </c>
      <c r="H3663" s="359" t="str">
        <f>IFERROR(IF(OR(#REF!,#REF!,#REF!),H$3*$F3663,""),"n/a")</f>
        <v>n/a</v>
      </c>
      <c r="I3663" s="359" t="str">
        <f>IFERROR(IF(OR(#REF!,#REF!,#REF!),I$3*$F3663,""),"n/a")</f>
        <v>n/a</v>
      </c>
      <c r="J3663" s="359" t="str">
        <f>IFERROR(IF(OR(#REF!,#REF!,#REF!),J$3*$F3663,""),"n/a")</f>
        <v>n/a</v>
      </c>
      <c r="K3663" s="359" t="str">
        <f>IFERROR(IF(OR(#REF!,#REF!,#REF!),K$3*$F3663,""),"n/a")</f>
        <v>n/a</v>
      </c>
    </row>
    <row r="3664" spans="1:11" customFormat="1" ht="15.5" x14ac:dyDescent="0.35">
      <c r="A3664" s="625" t="s">
        <v>9195</v>
      </c>
      <c r="B3664" s="760" t="s">
        <v>4789</v>
      </c>
      <c r="C3664" s="193" t="s">
        <v>7707</v>
      </c>
      <c r="D3664" s="309"/>
      <c r="E3664" s="309" t="s">
        <v>141</v>
      </c>
      <c r="F3664" s="393">
        <v>23241.74</v>
      </c>
      <c r="G3664" s="358" t="s">
        <v>141</v>
      </c>
      <c r="H3664" s="359" t="str">
        <f>IFERROR(IF(OR(#REF!,#REF!,#REF!),H$3*$F3664,""),"n/a")</f>
        <v>n/a</v>
      </c>
      <c r="I3664" s="359" t="str">
        <f>IFERROR(IF(OR(#REF!,#REF!,#REF!),I$3*$F3664,""),"n/a")</f>
        <v>n/a</v>
      </c>
      <c r="J3664" s="359" t="str">
        <f>IFERROR(IF(OR(#REF!,#REF!,#REF!),J$3*$F3664,""),"n/a")</f>
        <v>n/a</v>
      </c>
      <c r="K3664" s="359" t="str">
        <f>IFERROR(IF(OR(#REF!,#REF!,#REF!),K$3*$F3664,""),"n/a")</f>
        <v>n/a</v>
      </c>
    </row>
    <row r="3665" spans="1:11" customFormat="1" ht="15.5" x14ac:dyDescent="0.35">
      <c r="A3665" s="625" t="s">
        <v>9197</v>
      </c>
      <c r="B3665" s="760" t="s">
        <v>4791</v>
      </c>
      <c r="C3665" s="193" t="s">
        <v>7706</v>
      </c>
      <c r="D3665" s="309"/>
      <c r="E3665" s="309" t="s">
        <v>141</v>
      </c>
      <c r="F3665" s="393">
        <v>53832.61</v>
      </c>
      <c r="G3665" s="358" t="s">
        <v>141</v>
      </c>
      <c r="H3665" s="359" t="str">
        <f>IFERROR(IF(OR(#REF!,#REF!,#REF!),H$3*$F3665,""),"n/a")</f>
        <v>n/a</v>
      </c>
      <c r="I3665" s="359" t="str">
        <f>IFERROR(IF(OR(#REF!,#REF!,#REF!),I$3*$F3665,""),"n/a")</f>
        <v>n/a</v>
      </c>
      <c r="J3665" s="359" t="str">
        <f>IFERROR(IF(OR(#REF!,#REF!,#REF!),J$3*$F3665,""),"n/a")</f>
        <v>n/a</v>
      </c>
      <c r="K3665" s="359" t="str">
        <f>IFERROR(IF(OR(#REF!,#REF!,#REF!),K$3*$F3665,""),"n/a")</f>
        <v>n/a</v>
      </c>
    </row>
    <row r="3666" spans="1:11" customFormat="1" ht="15.5" x14ac:dyDescent="0.35">
      <c r="A3666" s="625" t="s">
        <v>9198</v>
      </c>
      <c r="B3666" s="760" t="s">
        <v>4792</v>
      </c>
      <c r="C3666" s="193" t="s">
        <v>7705</v>
      </c>
      <c r="D3666" s="309"/>
      <c r="E3666" s="309" t="s">
        <v>141</v>
      </c>
      <c r="F3666" s="393">
        <v>31411.52</v>
      </c>
      <c r="G3666" s="358" t="s">
        <v>141</v>
      </c>
      <c r="H3666" s="359" t="str">
        <f>IFERROR(IF(OR(#REF!,#REF!,#REF!),H$3*$F3666,""),"n/a")</f>
        <v>n/a</v>
      </c>
      <c r="I3666" s="359" t="str">
        <f>IFERROR(IF(OR(#REF!,#REF!,#REF!),I$3*$F3666,""),"n/a")</f>
        <v>n/a</v>
      </c>
      <c r="J3666" s="359" t="str">
        <f>IFERROR(IF(OR(#REF!,#REF!,#REF!),J$3*$F3666,""),"n/a")</f>
        <v>n/a</v>
      </c>
      <c r="K3666" s="359" t="str">
        <f>IFERROR(IF(OR(#REF!,#REF!,#REF!),K$3*$F3666,""),"n/a")</f>
        <v>n/a</v>
      </c>
    </row>
    <row r="3667" spans="1:11" customFormat="1" ht="15.5" x14ac:dyDescent="0.35">
      <c r="A3667" s="625" t="s">
        <v>9199</v>
      </c>
      <c r="B3667" s="760" t="s">
        <v>4794</v>
      </c>
      <c r="C3667" s="193" t="s">
        <v>7704</v>
      </c>
      <c r="D3667" s="309"/>
      <c r="E3667" s="309" t="s">
        <v>141</v>
      </c>
      <c r="F3667" s="393">
        <v>108870.6</v>
      </c>
      <c r="G3667" s="358" t="s">
        <v>141</v>
      </c>
      <c r="H3667" s="359" t="str">
        <f>IFERROR(IF(OR(#REF!,#REF!,#REF!),H$3*$F3667,""),"n/a")</f>
        <v>n/a</v>
      </c>
      <c r="I3667" s="359" t="str">
        <f>IFERROR(IF(OR(#REF!,#REF!,#REF!),I$3*$F3667,""),"n/a")</f>
        <v>n/a</v>
      </c>
      <c r="J3667" s="359" t="str">
        <f>IFERROR(IF(OR(#REF!,#REF!,#REF!),J$3*$F3667,""),"n/a")</f>
        <v>n/a</v>
      </c>
      <c r="K3667" s="359" t="str">
        <f>IFERROR(IF(OR(#REF!,#REF!,#REF!),K$3*$F3667,""),"n/a")</f>
        <v>n/a</v>
      </c>
    </row>
    <row r="3668" spans="1:11" customFormat="1" ht="15.5" x14ac:dyDescent="0.35">
      <c r="A3668" s="625" t="s">
        <v>9200</v>
      </c>
      <c r="B3668" s="551" t="s">
        <v>4795</v>
      </c>
      <c r="C3668" s="247" t="s">
        <v>7703</v>
      </c>
      <c r="D3668" s="222"/>
      <c r="E3668" s="222" t="s">
        <v>141</v>
      </c>
      <c r="F3668" s="274">
        <v>82143.13</v>
      </c>
      <c r="G3668" s="358" t="s">
        <v>141</v>
      </c>
      <c r="H3668" s="359" t="str">
        <f>IFERROR(IF(OR(#REF!,#REF!,#REF!),H$3*$F3668,""),"n/a")</f>
        <v>n/a</v>
      </c>
      <c r="I3668" s="359" t="str">
        <f>IFERROR(IF(OR(#REF!,#REF!,#REF!),I$3*$F3668,""),"n/a")</f>
        <v>n/a</v>
      </c>
      <c r="J3668" s="359" t="str">
        <f>IFERROR(IF(OR(#REF!,#REF!,#REF!),J$3*$F3668,""),"n/a")</f>
        <v>n/a</v>
      </c>
      <c r="K3668" s="359" t="str">
        <f>IFERROR(IF(OR(#REF!,#REF!,#REF!),K$3*$F3668,""),"n/a")</f>
        <v>n/a</v>
      </c>
    </row>
    <row r="3669" spans="1:11" customFormat="1" ht="15.5" x14ac:dyDescent="0.35">
      <c r="A3669" s="625" t="s">
        <v>4797</v>
      </c>
      <c r="B3669" s="760" t="s">
        <v>4786</v>
      </c>
      <c r="C3669" s="217" t="s">
        <v>4798</v>
      </c>
      <c r="D3669" s="309"/>
      <c r="E3669" s="309"/>
      <c r="F3669" s="393">
        <v>7814.13</v>
      </c>
      <c r="G3669" s="358" t="s">
        <v>141</v>
      </c>
      <c r="H3669" s="359" t="str">
        <f>IFERROR(IF(OR(#REF!,#REF!,#REF!),H$3*$F3669,""),"n/a")</f>
        <v>n/a</v>
      </c>
      <c r="I3669" s="359" t="str">
        <f>IFERROR(IF(OR(#REF!,#REF!,#REF!),I$3*$F3669,""),"n/a")</f>
        <v>n/a</v>
      </c>
      <c r="J3669" s="359" t="str">
        <f>IFERROR(IF(OR(#REF!,#REF!,#REF!),J$3*$F3669,""),"n/a")</f>
        <v>n/a</v>
      </c>
      <c r="K3669" s="359" t="str">
        <f>IFERROR(IF(OR(#REF!,#REF!,#REF!),K$3*$F3669,""),"n/a")</f>
        <v>n/a</v>
      </c>
    </row>
    <row r="3670" spans="1:11" customFormat="1" ht="15.5" x14ac:dyDescent="0.35">
      <c r="A3670" s="621" t="s">
        <v>9833</v>
      </c>
      <c r="B3670" s="551" t="s">
        <v>4787</v>
      </c>
      <c r="C3670" s="715" t="s">
        <v>4799</v>
      </c>
      <c r="D3670" s="222"/>
      <c r="E3670" s="222"/>
      <c r="F3670" s="296">
        <v>0</v>
      </c>
      <c r="G3670" s="358" t="s">
        <v>141</v>
      </c>
      <c r="H3670" s="359" t="str">
        <f>IFERROR(IF(OR(#REF!,#REF!,#REF!),H$3*$F3670,""),"n/a")</f>
        <v>n/a</v>
      </c>
      <c r="I3670" s="359" t="str">
        <f>IFERROR(IF(OR(#REF!,#REF!,#REF!),I$3*$F3670,""),"n/a")</f>
        <v>n/a</v>
      </c>
      <c r="J3670" s="359" t="str">
        <f>IFERROR(IF(OR(#REF!,#REF!,#REF!),J$3*$F3670,""),"n/a")</f>
        <v>n/a</v>
      </c>
      <c r="K3670" s="359" t="str">
        <f>IFERROR(IF(OR(#REF!,#REF!,#REF!),K$3*$F3670,""),"n/a")</f>
        <v>n/a</v>
      </c>
    </row>
    <row r="3671" spans="1:11" s="368" customFormat="1" ht="15.5" x14ac:dyDescent="0.35">
      <c r="A3671" s="623" t="s">
        <v>9871</v>
      </c>
      <c r="B3671" s="760" t="s">
        <v>4787</v>
      </c>
      <c r="C3671" s="217" t="s">
        <v>4800</v>
      </c>
      <c r="D3671" s="309"/>
      <c r="E3671" s="309"/>
      <c r="F3671" s="332">
        <v>0</v>
      </c>
      <c r="G3671" s="358" t="s">
        <v>141</v>
      </c>
      <c r="H3671" s="359" t="str">
        <f>IFERROR(IF(OR(#REF!,#REF!,#REF!),H$3*$F3671,""),"n/a")</f>
        <v>n/a</v>
      </c>
      <c r="I3671" s="359" t="str">
        <f>IFERROR(IF(OR(#REF!,#REF!,#REF!),I$3*$F3671,""),"n/a")</f>
        <v>n/a</v>
      </c>
      <c r="J3671" s="359" t="str">
        <f>IFERROR(IF(OR(#REF!,#REF!,#REF!),J$3*$F3671,""),"n/a")</f>
        <v>n/a</v>
      </c>
      <c r="K3671" s="359" t="str">
        <f>IFERROR(IF(OR(#REF!,#REF!,#REF!),K$3*$F3671,""),"n/a")</f>
        <v>n/a</v>
      </c>
    </row>
    <row r="3672" spans="1:11" customFormat="1" ht="15.5" x14ac:dyDescent="0.35">
      <c r="A3672" s="621" t="s">
        <v>9868</v>
      </c>
      <c r="B3672" s="771" t="s">
        <v>4787</v>
      </c>
      <c r="C3672" s="716" t="s">
        <v>4801</v>
      </c>
      <c r="D3672" s="20"/>
      <c r="E3672" s="20"/>
      <c r="F3672" s="273">
        <v>0</v>
      </c>
      <c r="G3672" s="358" t="s">
        <v>141</v>
      </c>
      <c r="H3672" s="359" t="str">
        <f>IFERROR(IF(OR(#REF!,#REF!,#REF!),H$3*$F3672,""),"n/a")</f>
        <v>n/a</v>
      </c>
      <c r="I3672" s="359" t="str">
        <f>IFERROR(IF(OR(#REF!,#REF!,#REF!),I$3*$F3672,""),"n/a")</f>
        <v>n/a</v>
      </c>
      <c r="J3672" s="359" t="str">
        <f>IFERROR(IF(OR(#REF!,#REF!,#REF!),J$3*$F3672,""),"n/a")</f>
        <v>n/a</v>
      </c>
      <c r="K3672" s="359" t="str">
        <f>IFERROR(IF(OR(#REF!,#REF!,#REF!),K$3*$F3672,""),"n/a")</f>
        <v>n/a</v>
      </c>
    </row>
    <row r="3673" spans="1:11" customFormat="1" ht="15.5" x14ac:dyDescent="0.35">
      <c r="A3673" s="621" t="s">
        <v>9869</v>
      </c>
      <c r="B3673" s="760" t="s">
        <v>4787</v>
      </c>
      <c r="C3673" s="217" t="s">
        <v>4802</v>
      </c>
      <c r="D3673" s="309"/>
      <c r="E3673" s="309"/>
      <c r="F3673" s="393">
        <v>0</v>
      </c>
      <c r="G3673" s="358" t="s">
        <v>141</v>
      </c>
      <c r="H3673" s="359" t="str">
        <f>IFERROR(IF(OR(#REF!,#REF!,#REF!),H$3*$F3673,""),"n/a")</f>
        <v>n/a</v>
      </c>
      <c r="I3673" s="359" t="str">
        <f>IFERROR(IF(OR(#REF!,#REF!,#REF!),I$3*$F3673,""),"n/a")</f>
        <v>n/a</v>
      </c>
      <c r="J3673" s="359" t="str">
        <f>IFERROR(IF(OR(#REF!,#REF!,#REF!),J$3*$F3673,""),"n/a")</f>
        <v>n/a</v>
      </c>
      <c r="K3673" s="359" t="str">
        <f>IFERROR(IF(OR(#REF!,#REF!,#REF!),K$3*$F3673,""),"n/a")</f>
        <v>n/a</v>
      </c>
    </row>
    <row r="3674" spans="1:11" customFormat="1" ht="16" thickBot="1" x14ac:dyDescent="0.4">
      <c r="A3674" s="617" t="s">
        <v>9848</v>
      </c>
      <c r="B3674" s="758" t="s">
        <v>4787</v>
      </c>
      <c r="C3674" s="717" t="s">
        <v>8311</v>
      </c>
      <c r="D3674" s="386"/>
      <c r="E3674" s="309"/>
      <c r="F3674" s="297">
        <v>0</v>
      </c>
      <c r="G3674" s="358" t="s">
        <v>141</v>
      </c>
      <c r="H3674" s="359" t="str">
        <f>IFERROR(IF(OR(#REF!,#REF!,#REF!),H$3*$F3674,""),"n/a")</f>
        <v>n/a</v>
      </c>
      <c r="I3674" s="359" t="str">
        <f>IFERROR(IF(OR(#REF!,#REF!,#REF!),I$3*$F3674,""),"n/a")</f>
        <v>n/a</v>
      </c>
      <c r="J3674" s="359" t="str">
        <f>IFERROR(IF(OR(#REF!,#REF!,#REF!),J$3*$F3674,""),"n/a")</f>
        <v>n/a</v>
      </c>
      <c r="K3674" s="359" t="str">
        <f>IFERROR(IF(OR(#REF!,#REF!,#REF!),K$3*$F3674,""),"n/a")</f>
        <v>n/a</v>
      </c>
    </row>
    <row r="3675" spans="1:11" customFormat="1" ht="15.5" x14ac:dyDescent="0.35">
      <c r="A3675" s="774" t="s">
        <v>9849</v>
      </c>
      <c r="B3675" s="553" t="s">
        <v>4787</v>
      </c>
      <c r="C3675" s="714" t="s">
        <v>8312</v>
      </c>
      <c r="D3675" s="18"/>
      <c r="E3675" s="18"/>
      <c r="F3675" s="276">
        <v>690.8</v>
      </c>
      <c r="G3675" s="358" t="s">
        <v>141</v>
      </c>
      <c r="H3675" s="359" t="str">
        <f>IFERROR(IF(OR(#REF!,#REF!,#REF!),H$3*$F3675,""),"n/a")</f>
        <v>n/a</v>
      </c>
      <c r="I3675" s="359" t="str">
        <f>IFERROR(IF(OR(#REF!,#REF!,#REF!),I$3*$F3675,""),"n/a")</f>
        <v>n/a</v>
      </c>
      <c r="J3675" s="359" t="str">
        <f>IFERROR(IF(OR(#REF!,#REF!,#REF!),J$3*$F3675,""),"n/a")</f>
        <v>n/a</v>
      </c>
      <c r="K3675" s="359" t="str">
        <f>IFERROR(IF(OR(#REF!,#REF!,#REF!),K$3*$F3675,""),"n/a")</f>
        <v>n/a</v>
      </c>
    </row>
    <row r="3676" spans="1:11" customFormat="1" ht="15.5" x14ac:dyDescent="0.35">
      <c r="A3676" s="620" t="s">
        <v>9850</v>
      </c>
      <c r="B3676" s="760" t="s">
        <v>4787</v>
      </c>
      <c r="C3676" s="217" t="s">
        <v>8313</v>
      </c>
      <c r="D3676" s="309"/>
      <c r="E3676" s="20"/>
      <c r="F3676" s="393">
        <v>1546.25</v>
      </c>
      <c r="G3676" s="358" t="s">
        <v>141</v>
      </c>
      <c r="H3676" s="359" t="str">
        <f>IFERROR(IF(OR(#REF!,#REF!,#REF!),H$3*$F3676,""),"n/a")</f>
        <v>n/a</v>
      </c>
      <c r="I3676" s="359" t="str">
        <f>IFERROR(IF(OR(#REF!,#REF!,#REF!),I$3*$F3676,""),"n/a")</f>
        <v>n/a</v>
      </c>
      <c r="J3676" s="359" t="str">
        <f>IFERROR(IF(OR(#REF!,#REF!,#REF!),J$3*$F3676,""),"n/a")</f>
        <v>n/a</v>
      </c>
      <c r="K3676" s="359" t="str">
        <f>IFERROR(IF(OR(#REF!,#REF!,#REF!),K$3*$F3676,""),"n/a")</f>
        <v>n/a</v>
      </c>
    </row>
    <row r="3677" spans="1:11" customFormat="1" ht="15.5" x14ac:dyDescent="0.35">
      <c r="A3677" s="621" t="s">
        <v>9851</v>
      </c>
      <c r="B3677" s="760" t="s">
        <v>4787</v>
      </c>
      <c r="C3677" s="217" t="s">
        <v>8314</v>
      </c>
      <c r="D3677" s="309"/>
      <c r="E3677" s="309"/>
      <c r="F3677" s="393">
        <v>1546.25</v>
      </c>
      <c r="G3677" s="358" t="s">
        <v>141</v>
      </c>
      <c r="H3677" s="359" t="str">
        <f>IFERROR(IF(OR(#REF!,#REF!,#REF!),H$3*$F3677,""),"n/a")</f>
        <v>n/a</v>
      </c>
      <c r="I3677" s="359" t="str">
        <f>IFERROR(IF(OR(#REF!,#REF!,#REF!),I$3*$F3677,""),"n/a")</f>
        <v>n/a</v>
      </c>
      <c r="J3677" s="359" t="str">
        <f>IFERROR(IF(OR(#REF!,#REF!,#REF!),J$3*$F3677,""),"n/a")</f>
        <v>n/a</v>
      </c>
      <c r="K3677" s="359" t="str">
        <f>IFERROR(IF(OR(#REF!,#REF!,#REF!),K$3*$F3677,""),"n/a")</f>
        <v>n/a</v>
      </c>
    </row>
    <row r="3678" spans="1:11" customFormat="1" ht="15.5" x14ac:dyDescent="0.35">
      <c r="A3678" s="625" t="s">
        <v>4803</v>
      </c>
      <c r="B3678" s="760" t="s">
        <v>4804</v>
      </c>
      <c r="C3678" s="217" t="s">
        <v>4805</v>
      </c>
      <c r="D3678" s="309"/>
      <c r="E3678" s="309"/>
      <c r="F3678" s="393">
        <v>13668.06</v>
      </c>
      <c r="G3678" s="358" t="s">
        <v>141</v>
      </c>
      <c r="H3678" s="359" t="str">
        <f>IFERROR(IF(OR(#REF!,#REF!,#REF!),H$3*$F3678,""),"n/a")</f>
        <v>n/a</v>
      </c>
      <c r="I3678" s="359" t="str">
        <f>IFERROR(IF(OR(#REF!,#REF!,#REF!),I$3*$F3678,""),"n/a")</f>
        <v>n/a</v>
      </c>
      <c r="J3678" s="359" t="str">
        <f>IFERROR(IF(OR(#REF!,#REF!,#REF!),J$3*$F3678,""),"n/a")</f>
        <v>n/a</v>
      </c>
      <c r="K3678" s="359" t="str">
        <f>IFERROR(IF(OR(#REF!,#REF!,#REF!),K$3*$F3678,""),"n/a")</f>
        <v>n/a</v>
      </c>
    </row>
    <row r="3679" spans="1:11" customFormat="1" ht="15.5" x14ac:dyDescent="0.35">
      <c r="A3679" s="621" t="s">
        <v>9830</v>
      </c>
      <c r="B3679" s="551" t="s">
        <v>4790</v>
      </c>
      <c r="C3679" s="715" t="s">
        <v>4806</v>
      </c>
      <c r="D3679" s="222"/>
      <c r="E3679" s="309"/>
      <c r="F3679" s="274">
        <v>0</v>
      </c>
      <c r="G3679" s="358" t="s">
        <v>141</v>
      </c>
      <c r="H3679" s="359" t="str">
        <f>IFERROR(IF(OR(#REF!,#REF!,#REF!),H$3*$F3679,""),"n/a")</f>
        <v>n/a</v>
      </c>
      <c r="I3679" s="359" t="str">
        <f>IFERROR(IF(OR(#REF!,#REF!,#REF!),I$3*$F3679,""),"n/a")</f>
        <v>n/a</v>
      </c>
      <c r="J3679" s="359" t="str">
        <f>IFERROR(IF(OR(#REF!,#REF!,#REF!),J$3*$F3679,""),"n/a")</f>
        <v>n/a</v>
      </c>
      <c r="K3679" s="359" t="str">
        <f>IFERROR(IF(OR(#REF!,#REF!,#REF!),K$3*$F3679,""),"n/a")</f>
        <v>n/a</v>
      </c>
    </row>
    <row r="3680" spans="1:11" customFormat="1" ht="15.5" x14ac:dyDescent="0.35">
      <c r="A3680" s="623" t="s">
        <v>9860</v>
      </c>
      <c r="B3680" s="760" t="s">
        <v>4790</v>
      </c>
      <c r="C3680" s="217" t="s">
        <v>4807</v>
      </c>
      <c r="D3680" s="309"/>
      <c r="E3680" s="20"/>
      <c r="F3680" s="393">
        <v>0</v>
      </c>
      <c r="G3680" s="358" t="s">
        <v>141</v>
      </c>
      <c r="H3680" s="359" t="str">
        <f>IFERROR(IF(OR(#REF!,#REF!,#REF!),H$3*$F3680,""),"n/a")</f>
        <v>n/a</v>
      </c>
      <c r="I3680" s="359" t="str">
        <f>IFERROR(IF(OR(#REF!,#REF!,#REF!),I$3*$F3680,""),"n/a")</f>
        <v>n/a</v>
      </c>
      <c r="J3680" s="359" t="str">
        <f>IFERROR(IF(OR(#REF!,#REF!,#REF!),J$3*$F3680,""),"n/a")</f>
        <v>n/a</v>
      </c>
      <c r="K3680" s="359" t="str">
        <f>IFERROR(IF(OR(#REF!,#REF!,#REF!),K$3*$F3680,""),"n/a")</f>
        <v>n/a</v>
      </c>
    </row>
    <row r="3681" spans="1:11" customFormat="1" ht="15.5" x14ac:dyDescent="0.35">
      <c r="A3681" s="621" t="s">
        <v>9861</v>
      </c>
      <c r="B3681" s="760" t="s">
        <v>4790</v>
      </c>
      <c r="C3681" s="217" t="s">
        <v>4808</v>
      </c>
      <c r="D3681" s="309"/>
      <c r="E3681" s="309"/>
      <c r="F3681" s="393">
        <v>0</v>
      </c>
      <c r="G3681" s="358" t="s">
        <v>141</v>
      </c>
      <c r="H3681" s="359" t="str">
        <f>IFERROR(IF(OR(#REF!,#REF!,#REF!),H$3*$F3681,""),"n/a")</f>
        <v>n/a</v>
      </c>
      <c r="I3681" s="359" t="str">
        <f>IFERROR(IF(OR(#REF!,#REF!,#REF!),I$3*$F3681,""),"n/a")</f>
        <v>n/a</v>
      </c>
      <c r="J3681" s="359" t="str">
        <f>IFERROR(IF(OR(#REF!,#REF!,#REF!),J$3*$F3681,""),"n/a")</f>
        <v>n/a</v>
      </c>
      <c r="K3681" s="359" t="str">
        <f>IFERROR(IF(OR(#REF!,#REF!,#REF!),K$3*$F3681,""),"n/a")</f>
        <v>n/a</v>
      </c>
    </row>
    <row r="3682" spans="1:11" customFormat="1" ht="15.5" x14ac:dyDescent="0.35">
      <c r="A3682" s="621" t="s">
        <v>9862</v>
      </c>
      <c r="B3682" s="760" t="s">
        <v>4790</v>
      </c>
      <c r="C3682" s="217" t="s">
        <v>4809</v>
      </c>
      <c r="D3682" s="309"/>
      <c r="E3682" s="309"/>
      <c r="F3682" s="393">
        <v>0</v>
      </c>
      <c r="G3682" s="358" t="s">
        <v>141</v>
      </c>
      <c r="H3682" s="359" t="str">
        <f>IFERROR(IF(OR(#REF!,#REF!,#REF!),H$3*$F3682,""),"n/a")</f>
        <v>n/a</v>
      </c>
      <c r="I3682" s="359" t="str">
        <f>IFERROR(IF(OR(#REF!,#REF!,#REF!),I$3*$F3682,""),"n/a")</f>
        <v>n/a</v>
      </c>
      <c r="J3682" s="359" t="str">
        <f>IFERROR(IF(OR(#REF!,#REF!,#REF!),J$3*$F3682,""),"n/a")</f>
        <v>n/a</v>
      </c>
      <c r="K3682" s="359" t="str">
        <f>IFERROR(IF(OR(#REF!,#REF!,#REF!),K$3*$F3682,""),"n/a")</f>
        <v>n/a</v>
      </c>
    </row>
    <row r="3683" spans="1:11" customFormat="1" ht="16" thickBot="1" x14ac:dyDescent="0.4">
      <c r="A3683" s="617" t="s">
        <v>9844</v>
      </c>
      <c r="B3683" s="551" t="s">
        <v>4790</v>
      </c>
      <c r="C3683" s="715" t="s">
        <v>8315</v>
      </c>
      <c r="D3683" s="222"/>
      <c r="E3683" s="309"/>
      <c r="F3683" s="274">
        <v>0</v>
      </c>
      <c r="G3683" s="358" t="s">
        <v>141</v>
      </c>
      <c r="H3683" s="359" t="str">
        <f>IFERROR(IF(OR(#REF!,#REF!,#REF!),H$3*$F3683,""),"n/a")</f>
        <v>n/a</v>
      </c>
      <c r="I3683" s="359" t="str">
        <f>IFERROR(IF(OR(#REF!,#REF!,#REF!),I$3*$F3683,""),"n/a")</f>
        <v>n/a</v>
      </c>
      <c r="J3683" s="359" t="str">
        <f>IFERROR(IF(OR(#REF!,#REF!,#REF!),J$3*$F3683,""),"n/a")</f>
        <v>n/a</v>
      </c>
      <c r="K3683" s="359" t="str">
        <f>IFERROR(IF(OR(#REF!,#REF!,#REF!),K$3*$F3683,""),"n/a")</f>
        <v>n/a</v>
      </c>
    </row>
    <row r="3684" spans="1:11" customFormat="1" ht="15.5" x14ac:dyDescent="0.35">
      <c r="A3684" s="774" t="s">
        <v>9845</v>
      </c>
      <c r="B3684" s="553" t="s">
        <v>4790</v>
      </c>
      <c r="C3684" s="714" t="s">
        <v>8316</v>
      </c>
      <c r="D3684" s="18"/>
      <c r="E3684" s="18"/>
      <c r="F3684" s="276">
        <v>1373.2</v>
      </c>
      <c r="G3684" s="358" t="s">
        <v>141</v>
      </c>
      <c r="H3684" s="359" t="str">
        <f>IFERROR(IF(OR(#REF!,#REF!,#REF!),H$3*$F3684,""),"n/a")</f>
        <v>n/a</v>
      </c>
      <c r="I3684" s="359" t="str">
        <f>IFERROR(IF(OR(#REF!,#REF!,#REF!),I$3*$F3684,""),"n/a")</f>
        <v>n/a</v>
      </c>
      <c r="J3684" s="359" t="str">
        <f>IFERROR(IF(OR(#REF!,#REF!,#REF!),J$3*$F3684,""),"n/a")</f>
        <v>n/a</v>
      </c>
      <c r="K3684" s="359" t="str">
        <f>IFERROR(IF(OR(#REF!,#REF!,#REF!),K$3*$F3684,""),"n/a")</f>
        <v>n/a</v>
      </c>
    </row>
    <row r="3685" spans="1:11" customFormat="1" ht="15.5" x14ac:dyDescent="0.35">
      <c r="A3685" s="620" t="s">
        <v>9846</v>
      </c>
      <c r="B3685" s="760" t="s">
        <v>4790</v>
      </c>
      <c r="C3685" s="217" t="s">
        <v>8317</v>
      </c>
      <c r="D3685" s="309"/>
      <c r="E3685" s="20"/>
      <c r="F3685" s="393">
        <v>2464</v>
      </c>
      <c r="G3685" s="358" t="s">
        <v>141</v>
      </c>
      <c r="H3685" s="359" t="str">
        <f>IFERROR(IF(OR(#REF!,#REF!,#REF!),H$3*$F3685,""),"n/a")</f>
        <v>n/a</v>
      </c>
      <c r="I3685" s="359" t="str">
        <f>IFERROR(IF(OR(#REF!,#REF!,#REF!),I$3*$F3685,""),"n/a")</f>
        <v>n/a</v>
      </c>
      <c r="J3685" s="359" t="str">
        <f>IFERROR(IF(OR(#REF!,#REF!,#REF!),J$3*$F3685,""),"n/a")</f>
        <v>n/a</v>
      </c>
      <c r="K3685" s="359" t="str">
        <f>IFERROR(IF(OR(#REF!,#REF!,#REF!),K$3*$F3685,""),"n/a")</f>
        <v>n/a</v>
      </c>
    </row>
    <row r="3686" spans="1:11" customFormat="1" ht="15.5" x14ac:dyDescent="0.35">
      <c r="A3686" s="365" t="s">
        <v>9847</v>
      </c>
      <c r="B3686" s="757" t="s">
        <v>4790</v>
      </c>
      <c r="C3686" s="217" t="s">
        <v>8318</v>
      </c>
      <c r="D3686" s="309"/>
      <c r="E3686" s="309"/>
      <c r="F3686" s="393">
        <v>2464</v>
      </c>
      <c r="G3686" s="358" t="s">
        <v>141</v>
      </c>
      <c r="H3686" s="359" t="str">
        <f>IFERROR(IF(OR(#REF!,#REF!,#REF!),H$3*$F3686,""),"n/a")</f>
        <v>n/a</v>
      </c>
      <c r="I3686" s="359" t="str">
        <f>IFERROR(IF(OR(#REF!,#REF!,#REF!),I$3*$F3686,""),"n/a")</f>
        <v>n/a</v>
      </c>
      <c r="J3686" s="359" t="str">
        <f>IFERROR(IF(OR(#REF!,#REF!,#REF!),J$3*$F3686,""),"n/a")</f>
        <v>n/a</v>
      </c>
      <c r="K3686" s="359" t="str">
        <f>IFERROR(IF(OR(#REF!,#REF!,#REF!),K$3*$F3686,""),"n/a")</f>
        <v>n/a</v>
      </c>
    </row>
    <row r="3687" spans="1:11" customFormat="1" ht="15.5" x14ac:dyDescent="0.35">
      <c r="A3687" s="342" t="s">
        <v>4810</v>
      </c>
      <c r="B3687" s="341" t="s">
        <v>4811</v>
      </c>
      <c r="C3687" s="715" t="s">
        <v>4812</v>
      </c>
      <c r="D3687" s="222"/>
      <c r="E3687" s="309"/>
      <c r="F3687" s="393">
        <v>27188.02</v>
      </c>
      <c r="G3687" s="358" t="s">
        <v>141</v>
      </c>
      <c r="H3687" s="359" t="str">
        <f>IFERROR(IF(OR(#REF!,#REF!,#REF!),H$3*$F3687,""),"n/a")</f>
        <v>n/a</v>
      </c>
      <c r="I3687" s="359" t="str">
        <f>IFERROR(IF(OR(#REF!,#REF!,#REF!),I$3*$F3687,""),"n/a")</f>
        <v>n/a</v>
      </c>
      <c r="J3687" s="359" t="str">
        <f>IFERROR(IF(OR(#REF!,#REF!,#REF!),J$3*$F3687,""),"n/a")</f>
        <v>n/a</v>
      </c>
      <c r="K3687" s="359" t="str">
        <f>IFERROR(IF(OR(#REF!,#REF!,#REF!),K$3*$F3687,""),"n/a")</f>
        <v>n/a</v>
      </c>
    </row>
    <row r="3688" spans="1:11" customFormat="1" ht="15.5" x14ac:dyDescent="0.35">
      <c r="A3688" s="365" t="s">
        <v>9830</v>
      </c>
      <c r="B3688" s="341" t="s">
        <v>4793</v>
      </c>
      <c r="C3688" s="715" t="s">
        <v>4813</v>
      </c>
      <c r="D3688" s="222"/>
      <c r="E3688" s="222"/>
      <c r="F3688" s="274">
        <v>0</v>
      </c>
      <c r="G3688" s="358" t="s">
        <v>141</v>
      </c>
      <c r="H3688" s="359" t="str">
        <f>IFERROR(IF(OR(#REF!,#REF!,#REF!),H$3*$F3688,""),"n/a")</f>
        <v>n/a</v>
      </c>
      <c r="I3688" s="359" t="str">
        <f>IFERROR(IF(OR(#REF!,#REF!,#REF!),I$3*$F3688,""),"n/a")</f>
        <v>n/a</v>
      </c>
      <c r="J3688" s="359" t="str">
        <f>IFERROR(IF(OR(#REF!,#REF!,#REF!),J$3*$F3688,""),"n/a")</f>
        <v>n/a</v>
      </c>
      <c r="K3688" s="359" t="str">
        <f>IFERROR(IF(OR(#REF!,#REF!,#REF!),K$3*$F3688,""),"n/a")</f>
        <v>n/a</v>
      </c>
    </row>
    <row r="3689" spans="1:11" s="368" customFormat="1" ht="15.5" x14ac:dyDescent="0.35">
      <c r="A3689" s="618" t="s">
        <v>9860</v>
      </c>
      <c r="B3689" s="757" t="s">
        <v>4793</v>
      </c>
      <c r="C3689" s="217" t="s">
        <v>4814</v>
      </c>
      <c r="D3689" s="309"/>
      <c r="E3689" s="309"/>
      <c r="F3689" s="332">
        <v>0</v>
      </c>
      <c r="G3689" s="358" t="s">
        <v>141</v>
      </c>
      <c r="H3689" s="359" t="str">
        <f>IFERROR(IF(OR(#REF!,#REF!,#REF!),H$3*$F3689,""),"n/a")</f>
        <v>n/a</v>
      </c>
      <c r="I3689" s="359" t="str">
        <f>IFERROR(IF(OR(#REF!,#REF!,#REF!),I$3*$F3689,""),"n/a")</f>
        <v>n/a</v>
      </c>
      <c r="J3689" s="359" t="str">
        <f>IFERROR(IF(OR(#REF!,#REF!,#REF!),J$3*$F3689,""),"n/a")</f>
        <v>n/a</v>
      </c>
      <c r="K3689" s="359" t="str">
        <f>IFERROR(IF(OR(#REF!,#REF!,#REF!),K$3*$F3689,""),"n/a")</f>
        <v>n/a</v>
      </c>
    </row>
    <row r="3690" spans="1:11" customFormat="1" ht="15.5" x14ac:dyDescent="0.35">
      <c r="A3690" s="365" t="s">
        <v>9861</v>
      </c>
      <c r="B3690" s="340" t="s">
        <v>4793</v>
      </c>
      <c r="C3690" s="716" t="s">
        <v>4815</v>
      </c>
      <c r="D3690" s="20"/>
      <c r="E3690" s="20"/>
      <c r="F3690" s="273">
        <v>0</v>
      </c>
      <c r="G3690" s="358" t="s">
        <v>141</v>
      </c>
      <c r="H3690" s="359" t="str">
        <f>IFERROR(IF(OR(#REF!,#REF!,#REF!),H$3*$F3690,""),"n/a")</f>
        <v>n/a</v>
      </c>
      <c r="I3690" s="359" t="str">
        <f>IFERROR(IF(OR(#REF!,#REF!,#REF!),I$3*$F3690,""),"n/a")</f>
        <v>n/a</v>
      </c>
      <c r="J3690" s="359" t="str">
        <f>IFERROR(IF(OR(#REF!,#REF!,#REF!),J$3*$F3690,""),"n/a")</f>
        <v>n/a</v>
      </c>
      <c r="K3690" s="359" t="str">
        <f>IFERROR(IF(OR(#REF!,#REF!,#REF!),K$3*$F3690,""),"n/a")</f>
        <v>n/a</v>
      </c>
    </row>
    <row r="3691" spans="1:11" customFormat="1" ht="15.5" x14ac:dyDescent="0.35">
      <c r="A3691" s="365" t="s">
        <v>9862</v>
      </c>
      <c r="B3691" s="341" t="s">
        <v>4793</v>
      </c>
      <c r="C3691" s="715" t="s">
        <v>4816</v>
      </c>
      <c r="D3691" s="222"/>
      <c r="E3691" s="309"/>
      <c r="F3691" s="393">
        <v>0</v>
      </c>
      <c r="G3691" s="358" t="s">
        <v>141</v>
      </c>
      <c r="H3691" s="359" t="str">
        <f>IFERROR(IF(OR(#REF!,#REF!,#REF!),H$3*$F3691,""),"n/a")</f>
        <v>n/a</v>
      </c>
      <c r="I3691" s="359" t="str">
        <f>IFERROR(IF(OR(#REF!,#REF!,#REF!),I$3*$F3691,""),"n/a")</f>
        <v>n/a</v>
      </c>
      <c r="J3691" s="359" t="str">
        <f>IFERROR(IF(OR(#REF!,#REF!,#REF!),J$3*$F3691,""),"n/a")</f>
        <v>n/a</v>
      </c>
      <c r="K3691" s="359" t="str">
        <f>IFERROR(IF(OR(#REF!,#REF!,#REF!),K$3*$F3691,""),"n/a")</f>
        <v>n/a</v>
      </c>
    </row>
    <row r="3692" spans="1:11" customFormat="1" ht="16" thickBot="1" x14ac:dyDescent="0.4">
      <c r="A3692" s="367" t="s">
        <v>9844</v>
      </c>
      <c r="B3692" s="759" t="s">
        <v>4793</v>
      </c>
      <c r="C3692" s="717" t="s">
        <v>8319</v>
      </c>
      <c r="D3692" s="386"/>
      <c r="E3692" s="386"/>
      <c r="F3692" s="344">
        <v>0</v>
      </c>
      <c r="G3692" s="358" t="s">
        <v>141</v>
      </c>
      <c r="H3692" s="359" t="str">
        <f>IFERROR(IF(OR(#REF!,#REF!,#REF!),H$3*$F3692,""),"n/a")</f>
        <v>n/a</v>
      </c>
      <c r="I3692" s="359" t="str">
        <f>IFERROR(IF(OR(#REF!,#REF!,#REF!),I$3*$F3692,""),"n/a")</f>
        <v>n/a</v>
      </c>
      <c r="J3692" s="359" t="str">
        <f>IFERROR(IF(OR(#REF!,#REF!,#REF!),J$3*$F3692,""),"n/a")</f>
        <v>n/a</v>
      </c>
      <c r="K3692" s="359" t="str">
        <f>IFERROR(IF(OR(#REF!,#REF!,#REF!),K$3*$F3692,""),"n/a")</f>
        <v>n/a</v>
      </c>
    </row>
    <row r="3693" spans="1:11" customFormat="1" ht="15.5" x14ac:dyDescent="0.35">
      <c r="A3693" s="418" t="s">
        <v>9845</v>
      </c>
      <c r="B3693" s="340" t="s">
        <v>4793</v>
      </c>
      <c r="C3693" s="716" t="s">
        <v>8320</v>
      </c>
      <c r="D3693" s="20"/>
      <c r="E3693" s="20"/>
      <c r="F3693" s="273">
        <v>2395.3000000000002</v>
      </c>
      <c r="G3693" s="358" t="s">
        <v>141</v>
      </c>
      <c r="H3693" s="359" t="str">
        <f>IFERROR(IF(OR(#REF!,#REF!,#REF!),H$3*$F3693,""),"n/a")</f>
        <v>n/a</v>
      </c>
      <c r="I3693" s="359" t="str">
        <f>IFERROR(IF(OR(#REF!,#REF!,#REF!),I$3*$F3693,""),"n/a")</f>
        <v>n/a</v>
      </c>
      <c r="J3693" s="359" t="str">
        <f>IFERROR(IF(OR(#REF!,#REF!,#REF!),J$3*$F3693,""),"n/a")</f>
        <v>n/a</v>
      </c>
      <c r="K3693" s="359" t="str">
        <f>IFERROR(IF(OR(#REF!,#REF!,#REF!),K$3*$F3693,""),"n/a")</f>
        <v>n/a</v>
      </c>
    </row>
    <row r="3694" spans="1:11" customFormat="1" ht="15.5" x14ac:dyDescent="0.35">
      <c r="A3694" s="366" t="s">
        <v>9846</v>
      </c>
      <c r="B3694" s="757" t="s">
        <v>4793</v>
      </c>
      <c r="C3694" s="217" t="s">
        <v>8321</v>
      </c>
      <c r="D3694" s="309"/>
      <c r="E3694" s="20"/>
      <c r="F3694" s="393">
        <v>5362.6</v>
      </c>
      <c r="G3694" s="358" t="s">
        <v>141</v>
      </c>
      <c r="H3694" s="359" t="str">
        <f>IFERROR(IF(OR(#REF!,#REF!,#REF!),H$3*$F3694,""),"n/a")</f>
        <v>n/a</v>
      </c>
      <c r="I3694" s="359" t="str">
        <f>IFERROR(IF(OR(#REF!,#REF!,#REF!),I$3*$F3694,""),"n/a")</f>
        <v>n/a</v>
      </c>
      <c r="J3694" s="359" t="str">
        <f>IFERROR(IF(OR(#REF!,#REF!,#REF!),J$3*$F3694,""),"n/a")</f>
        <v>n/a</v>
      </c>
      <c r="K3694" s="359" t="str">
        <f>IFERROR(IF(OR(#REF!,#REF!,#REF!),K$3*$F3694,""),"n/a")</f>
        <v>n/a</v>
      </c>
    </row>
    <row r="3695" spans="1:11" customFormat="1" ht="15.5" x14ac:dyDescent="0.35">
      <c r="A3695" s="365" t="s">
        <v>9847</v>
      </c>
      <c r="B3695" s="757" t="s">
        <v>4793</v>
      </c>
      <c r="C3695" s="217" t="s">
        <v>8322</v>
      </c>
      <c r="D3695" s="309"/>
      <c r="E3695" s="309"/>
      <c r="F3695" s="393">
        <v>5362.6</v>
      </c>
      <c r="G3695" s="358" t="s">
        <v>141</v>
      </c>
      <c r="H3695" s="359" t="str">
        <f>IFERROR(IF(OR(#REF!,#REF!,#REF!),H$3*$F3695,""),"n/a")</f>
        <v>n/a</v>
      </c>
      <c r="I3695" s="359" t="str">
        <f>IFERROR(IF(OR(#REF!,#REF!,#REF!),I$3*$F3695,""),"n/a")</f>
        <v>n/a</v>
      </c>
      <c r="J3695" s="359" t="str">
        <f>IFERROR(IF(OR(#REF!,#REF!,#REF!),J$3*$F3695,""),"n/a")</f>
        <v>n/a</v>
      </c>
      <c r="K3695" s="359" t="str">
        <f>IFERROR(IF(OR(#REF!,#REF!,#REF!),K$3*$F3695,""),"n/a")</f>
        <v>n/a</v>
      </c>
    </row>
    <row r="3696" spans="1:11" customFormat="1" ht="15.5" x14ac:dyDescent="0.35">
      <c r="A3696" s="342" t="s">
        <v>4817</v>
      </c>
      <c r="B3696" s="757" t="s">
        <v>4818</v>
      </c>
      <c r="C3696" s="217" t="s">
        <v>4819</v>
      </c>
      <c r="D3696" s="309"/>
      <c r="E3696" s="309"/>
      <c r="F3696" s="393">
        <v>49905.96</v>
      </c>
      <c r="G3696" s="358" t="s">
        <v>141</v>
      </c>
      <c r="H3696" s="359" t="str">
        <f>IFERROR(IF(OR(#REF!,#REF!,#REF!),H$3*$F3696,""),"n/a")</f>
        <v>n/a</v>
      </c>
      <c r="I3696" s="359" t="str">
        <f>IFERROR(IF(OR(#REF!,#REF!,#REF!),I$3*$F3696,""),"n/a")</f>
        <v>n/a</v>
      </c>
      <c r="J3696" s="359" t="str">
        <f>IFERROR(IF(OR(#REF!,#REF!,#REF!),J$3*$F3696,""),"n/a")</f>
        <v>n/a</v>
      </c>
      <c r="K3696" s="359" t="str">
        <f>IFERROR(IF(OR(#REF!,#REF!,#REF!),K$3*$F3696,""),"n/a")</f>
        <v>n/a</v>
      </c>
    </row>
    <row r="3697" spans="1:11" customFormat="1" ht="15.5" x14ac:dyDescent="0.35">
      <c r="A3697" s="365" t="s">
        <v>9830</v>
      </c>
      <c r="B3697" s="341" t="s">
        <v>4796</v>
      </c>
      <c r="C3697" s="715" t="s">
        <v>4862</v>
      </c>
      <c r="D3697" s="222"/>
      <c r="E3697" s="222"/>
      <c r="F3697" s="274">
        <v>0</v>
      </c>
      <c r="G3697" s="358" t="s">
        <v>141</v>
      </c>
      <c r="H3697" s="359" t="str">
        <f>IFERROR(IF(OR(#REF!,#REF!,#REF!),H$3*$F3697,""),"n/a")</f>
        <v>n/a</v>
      </c>
      <c r="I3697" s="359" t="str">
        <f>IFERROR(IF(OR(#REF!,#REF!,#REF!),I$3*$F3697,""),"n/a")</f>
        <v>n/a</v>
      </c>
      <c r="J3697" s="359" t="str">
        <f>IFERROR(IF(OR(#REF!,#REF!,#REF!),J$3*$F3697,""),"n/a")</f>
        <v>n/a</v>
      </c>
      <c r="K3697" s="359" t="str">
        <f>IFERROR(IF(OR(#REF!,#REF!,#REF!),K$3*$F3697,""),"n/a")</f>
        <v>n/a</v>
      </c>
    </row>
    <row r="3698" spans="1:11" s="368" customFormat="1" ht="15.5" x14ac:dyDescent="0.35">
      <c r="A3698" s="618" t="s">
        <v>9860</v>
      </c>
      <c r="B3698" s="757" t="s">
        <v>4796</v>
      </c>
      <c r="C3698" s="217" t="s">
        <v>4821</v>
      </c>
      <c r="D3698" s="309"/>
      <c r="E3698" s="309"/>
      <c r="F3698" s="332">
        <v>0</v>
      </c>
      <c r="G3698" s="358" t="s">
        <v>141</v>
      </c>
      <c r="H3698" s="359" t="str">
        <f>IFERROR(IF(OR(#REF!,#REF!,#REF!),H$3*$F3698,""),"n/a")</f>
        <v>n/a</v>
      </c>
      <c r="I3698" s="359" t="str">
        <f>IFERROR(IF(OR(#REF!,#REF!,#REF!),I$3*$F3698,""),"n/a")</f>
        <v>n/a</v>
      </c>
      <c r="J3698" s="359" t="str">
        <f>IFERROR(IF(OR(#REF!,#REF!,#REF!),J$3*$F3698,""),"n/a")</f>
        <v>n/a</v>
      </c>
      <c r="K3698" s="359" t="str">
        <f>IFERROR(IF(OR(#REF!,#REF!,#REF!),K$3*$F3698,""),"n/a")</f>
        <v>n/a</v>
      </c>
    </row>
    <row r="3699" spans="1:11" customFormat="1" ht="15.5" x14ac:dyDescent="0.35">
      <c r="A3699" s="365" t="s">
        <v>9861</v>
      </c>
      <c r="B3699" s="340" t="s">
        <v>4796</v>
      </c>
      <c r="C3699" s="716" t="s">
        <v>4822</v>
      </c>
      <c r="D3699" s="20"/>
      <c r="E3699" s="20"/>
      <c r="F3699" s="273">
        <v>0</v>
      </c>
      <c r="G3699" s="358" t="s">
        <v>141</v>
      </c>
      <c r="H3699" s="359" t="str">
        <f>IFERROR(IF(OR(#REF!,#REF!,#REF!),H$3*$F3699,""),"n/a")</f>
        <v>n/a</v>
      </c>
      <c r="I3699" s="359" t="str">
        <f>IFERROR(IF(OR(#REF!,#REF!,#REF!),I$3*$F3699,""),"n/a")</f>
        <v>n/a</v>
      </c>
      <c r="J3699" s="359" t="str">
        <f>IFERROR(IF(OR(#REF!,#REF!,#REF!),J$3*$F3699,""),"n/a")</f>
        <v>n/a</v>
      </c>
      <c r="K3699" s="359" t="str">
        <f>IFERROR(IF(OR(#REF!,#REF!,#REF!),K$3*$F3699,""),"n/a")</f>
        <v>n/a</v>
      </c>
    </row>
    <row r="3700" spans="1:11" customFormat="1" ht="15.5" x14ac:dyDescent="0.35">
      <c r="A3700" s="365" t="s">
        <v>9862</v>
      </c>
      <c r="B3700" s="757" t="s">
        <v>4796</v>
      </c>
      <c r="C3700" s="217" t="s">
        <v>4820</v>
      </c>
      <c r="D3700" s="309"/>
      <c r="E3700" s="309"/>
      <c r="F3700" s="393">
        <v>0</v>
      </c>
      <c r="G3700" s="358" t="s">
        <v>141</v>
      </c>
      <c r="H3700" s="359" t="str">
        <f>IFERROR(IF(OR(#REF!,#REF!,#REF!),H$3*$F3700,""),"n/a")</f>
        <v>n/a</v>
      </c>
      <c r="I3700" s="359" t="str">
        <f>IFERROR(IF(OR(#REF!,#REF!,#REF!),I$3*$F3700,""),"n/a")</f>
        <v>n/a</v>
      </c>
      <c r="J3700" s="359" t="str">
        <f>IFERROR(IF(OR(#REF!,#REF!,#REF!),J$3*$F3700,""),"n/a")</f>
        <v>n/a</v>
      </c>
      <c r="K3700" s="359" t="str">
        <f>IFERROR(IF(OR(#REF!,#REF!,#REF!),K$3*$F3700,""),"n/a")</f>
        <v>n/a</v>
      </c>
    </row>
    <row r="3701" spans="1:11" customFormat="1" ht="16" thickBot="1" x14ac:dyDescent="0.4">
      <c r="A3701" s="367" t="s">
        <v>9844</v>
      </c>
      <c r="B3701" s="759" t="s">
        <v>4796</v>
      </c>
      <c r="C3701" s="717" t="s">
        <v>8323</v>
      </c>
      <c r="D3701" s="386"/>
      <c r="E3701" s="309"/>
      <c r="F3701" s="344">
        <v>4998.6000000000004</v>
      </c>
      <c r="G3701" s="358" t="s">
        <v>141</v>
      </c>
      <c r="H3701" s="359" t="str">
        <f>IFERROR(IF(OR(#REF!,#REF!,#REF!),H$3*$F3701,""),"n/a")</f>
        <v>n/a</v>
      </c>
      <c r="I3701" s="359" t="str">
        <f>IFERROR(IF(OR(#REF!,#REF!,#REF!),I$3*$F3701,""),"n/a")</f>
        <v>n/a</v>
      </c>
      <c r="J3701" s="359" t="str">
        <f>IFERROR(IF(OR(#REF!,#REF!,#REF!),J$3*$F3701,""),"n/a")</f>
        <v>n/a</v>
      </c>
      <c r="K3701" s="359" t="str">
        <f>IFERROR(IF(OR(#REF!,#REF!,#REF!),K$3*$F3701,""),"n/a")</f>
        <v>n/a</v>
      </c>
    </row>
    <row r="3702" spans="1:11" customFormat="1" ht="15.5" x14ac:dyDescent="0.35">
      <c r="A3702" s="416" t="s">
        <v>9845</v>
      </c>
      <c r="B3702" s="337" t="s">
        <v>4796</v>
      </c>
      <c r="C3702" s="714" t="s">
        <v>8324</v>
      </c>
      <c r="D3702" s="18"/>
      <c r="E3702" s="18"/>
      <c r="F3702" s="276">
        <v>4998.6000000000004</v>
      </c>
      <c r="G3702" s="358" t="s">
        <v>141</v>
      </c>
      <c r="H3702" s="359" t="str">
        <f>IFERROR(IF(OR(#REF!,#REF!,#REF!),H$3*$F3702,""),"n/a")</f>
        <v>n/a</v>
      </c>
      <c r="I3702" s="359" t="str">
        <f>IFERROR(IF(OR(#REF!,#REF!,#REF!),I$3*$F3702,""),"n/a")</f>
        <v>n/a</v>
      </c>
      <c r="J3702" s="359" t="str">
        <f>IFERROR(IF(OR(#REF!,#REF!,#REF!),J$3*$F3702,""),"n/a")</f>
        <v>n/a</v>
      </c>
      <c r="K3702" s="359" t="str">
        <f>IFERROR(IF(OR(#REF!,#REF!,#REF!),K$3*$F3702,""),"n/a")</f>
        <v>n/a</v>
      </c>
    </row>
    <row r="3703" spans="1:11" customFormat="1" ht="15.5" x14ac:dyDescent="0.35">
      <c r="A3703" s="366" t="s">
        <v>9846</v>
      </c>
      <c r="B3703" s="757" t="s">
        <v>4796</v>
      </c>
      <c r="C3703" s="217" t="s">
        <v>8325</v>
      </c>
      <c r="D3703" s="309"/>
      <c r="E3703" s="20"/>
      <c r="F3703" s="393">
        <v>10329.75</v>
      </c>
      <c r="G3703" s="358" t="s">
        <v>141</v>
      </c>
      <c r="H3703" s="359" t="str">
        <f>IFERROR(IF(OR(#REF!,#REF!,#REF!),H$3*$F3703,""),"n/a")</f>
        <v>n/a</v>
      </c>
      <c r="I3703" s="359" t="str">
        <f>IFERROR(IF(OR(#REF!,#REF!,#REF!),I$3*$F3703,""),"n/a")</f>
        <v>n/a</v>
      </c>
      <c r="J3703" s="359" t="str">
        <f>IFERROR(IF(OR(#REF!,#REF!,#REF!),J$3*$F3703,""),"n/a")</f>
        <v>n/a</v>
      </c>
      <c r="K3703" s="359" t="str">
        <f>IFERROR(IF(OR(#REF!,#REF!,#REF!),K$3*$F3703,""),"n/a")</f>
        <v>n/a</v>
      </c>
    </row>
    <row r="3704" spans="1:11" customFormat="1" ht="15.5" x14ac:dyDescent="0.35">
      <c r="A3704" s="365" t="s">
        <v>9847</v>
      </c>
      <c r="B3704" s="757" t="s">
        <v>4796</v>
      </c>
      <c r="C3704" s="217" t="s">
        <v>8326</v>
      </c>
      <c r="D3704" s="309"/>
      <c r="E3704" s="309"/>
      <c r="F3704" s="393">
        <v>10329.75</v>
      </c>
      <c r="G3704" s="358" t="s">
        <v>141</v>
      </c>
      <c r="H3704" s="359" t="str">
        <f>IFERROR(IF(OR(#REF!,#REF!,#REF!),H$3*$F3704,""),"n/a")</f>
        <v>n/a</v>
      </c>
      <c r="I3704" s="359" t="str">
        <f>IFERROR(IF(OR(#REF!,#REF!,#REF!),I$3*$F3704,""),"n/a")</f>
        <v>n/a</v>
      </c>
      <c r="J3704" s="359" t="str">
        <f>IFERROR(IF(OR(#REF!,#REF!,#REF!),J$3*$F3704,""),"n/a")</f>
        <v>n/a</v>
      </c>
      <c r="K3704" s="359" t="str">
        <f>IFERROR(IF(OR(#REF!,#REF!,#REF!),K$3*$F3704,""),"n/a")</f>
        <v>n/a</v>
      </c>
    </row>
    <row r="3705" spans="1:11" customFormat="1" ht="15.5" x14ac:dyDescent="0.35">
      <c r="A3705" s="342" t="s">
        <v>4825</v>
      </c>
      <c r="B3705" s="757" t="s">
        <v>4826</v>
      </c>
      <c r="C3705" s="217" t="s">
        <v>4827</v>
      </c>
      <c r="D3705" s="309"/>
      <c r="E3705" s="309"/>
      <c r="F3705" s="393">
        <v>24362.5</v>
      </c>
      <c r="G3705" s="358" t="s">
        <v>141</v>
      </c>
      <c r="H3705" s="359" t="str">
        <f>IFERROR(IF(OR(#REF!,#REF!,#REF!),H$3*$F3705,""),"n/a")</f>
        <v>n/a</v>
      </c>
      <c r="I3705" s="359" t="str">
        <f>IFERROR(IF(OR(#REF!,#REF!,#REF!),I$3*$F3705,""),"n/a")</f>
        <v>n/a</v>
      </c>
      <c r="J3705" s="359" t="str">
        <f>IFERROR(IF(OR(#REF!,#REF!,#REF!),J$3*$F3705,""),"n/a")</f>
        <v>n/a</v>
      </c>
      <c r="K3705" s="359" t="str">
        <f>IFERROR(IF(OR(#REF!,#REF!,#REF!),K$3*$F3705,""),"n/a")</f>
        <v>n/a</v>
      </c>
    </row>
    <row r="3706" spans="1:11" customFormat="1" ht="15.5" x14ac:dyDescent="0.35">
      <c r="A3706" s="621" t="s">
        <v>8327</v>
      </c>
      <c r="B3706" s="551" t="s">
        <v>4823</v>
      </c>
      <c r="C3706" s="715" t="s">
        <v>4865</v>
      </c>
      <c r="D3706" s="222"/>
      <c r="E3706" s="222"/>
      <c r="F3706" s="274">
        <v>0</v>
      </c>
      <c r="G3706" s="358" t="s">
        <v>141</v>
      </c>
      <c r="H3706" s="359" t="str">
        <f>IFERROR(IF(OR(#REF!,#REF!,#REF!),H$3*$F3706,""),"n/a")</f>
        <v>n/a</v>
      </c>
      <c r="I3706" s="359" t="str">
        <f>IFERROR(IF(OR(#REF!,#REF!,#REF!),I$3*$F3706,""),"n/a")</f>
        <v>n/a</v>
      </c>
      <c r="J3706" s="359" t="str">
        <f>IFERROR(IF(OR(#REF!,#REF!,#REF!),J$3*$F3706,""),"n/a")</f>
        <v>n/a</v>
      </c>
      <c r="K3706" s="359" t="str">
        <f>IFERROR(IF(OR(#REF!,#REF!,#REF!),K$3*$F3706,""),"n/a")</f>
        <v>n/a</v>
      </c>
    </row>
    <row r="3707" spans="1:11" s="368" customFormat="1" ht="15.5" x14ac:dyDescent="0.35">
      <c r="A3707" s="618" t="s">
        <v>9860</v>
      </c>
      <c r="B3707" s="757" t="s">
        <v>4823</v>
      </c>
      <c r="C3707" s="217" t="s">
        <v>4830</v>
      </c>
      <c r="D3707" s="309"/>
      <c r="E3707" s="309"/>
      <c r="F3707" s="332">
        <v>465.09000000000015</v>
      </c>
      <c r="G3707" s="358" t="s">
        <v>141</v>
      </c>
      <c r="H3707" s="359" t="str">
        <f>IFERROR(IF(OR(#REF!,#REF!,#REF!),H$3*$F3707,""),"n/a")</f>
        <v>n/a</v>
      </c>
      <c r="I3707" s="359" t="str">
        <f>IFERROR(IF(OR(#REF!,#REF!,#REF!),I$3*$F3707,""),"n/a")</f>
        <v>n/a</v>
      </c>
      <c r="J3707" s="359" t="str">
        <f>IFERROR(IF(OR(#REF!,#REF!,#REF!),J$3*$F3707,""),"n/a")</f>
        <v>n/a</v>
      </c>
      <c r="K3707" s="359" t="str">
        <f>IFERROR(IF(OR(#REF!,#REF!,#REF!),K$3*$F3707,""),"n/a")</f>
        <v>n/a</v>
      </c>
    </row>
    <row r="3708" spans="1:11" customFormat="1" ht="15.5" x14ac:dyDescent="0.35">
      <c r="A3708" s="365" t="s">
        <v>9861</v>
      </c>
      <c r="B3708" s="340" t="s">
        <v>4823</v>
      </c>
      <c r="C3708" s="716" t="s">
        <v>4831</v>
      </c>
      <c r="D3708" s="20"/>
      <c r="E3708" s="20"/>
      <c r="F3708" s="273">
        <v>1162.3499999999999</v>
      </c>
      <c r="G3708" s="358" t="s">
        <v>141</v>
      </c>
      <c r="H3708" s="359" t="str">
        <f>IFERROR(IF(OR(#REF!,#REF!,#REF!),H$3*$F3708,""),"n/a")</f>
        <v>n/a</v>
      </c>
      <c r="I3708" s="359" t="str">
        <f>IFERROR(IF(OR(#REF!,#REF!,#REF!),I$3*$F3708,""),"n/a")</f>
        <v>n/a</v>
      </c>
      <c r="J3708" s="359" t="str">
        <f>IFERROR(IF(OR(#REF!,#REF!,#REF!),J$3*$F3708,""),"n/a")</f>
        <v>n/a</v>
      </c>
      <c r="K3708" s="359" t="str">
        <f>IFERROR(IF(OR(#REF!,#REF!,#REF!),K$3*$F3708,""),"n/a")</f>
        <v>n/a</v>
      </c>
    </row>
    <row r="3709" spans="1:11" customFormat="1" ht="15.5" x14ac:dyDescent="0.35">
      <c r="A3709" s="365" t="s">
        <v>9862</v>
      </c>
      <c r="B3709" s="757" t="s">
        <v>4823</v>
      </c>
      <c r="C3709" s="217" t="s">
        <v>4824</v>
      </c>
      <c r="D3709" s="309"/>
      <c r="E3709" s="309"/>
      <c r="F3709" s="393">
        <v>1626.9300000000003</v>
      </c>
      <c r="G3709" s="358" t="s">
        <v>141</v>
      </c>
      <c r="H3709" s="359" t="str">
        <f>IFERROR(IF(OR(#REF!,#REF!,#REF!),H$3*$F3709,""),"n/a")</f>
        <v>n/a</v>
      </c>
      <c r="I3709" s="359" t="str">
        <f>IFERROR(IF(OR(#REF!,#REF!,#REF!),I$3*$F3709,""),"n/a")</f>
        <v>n/a</v>
      </c>
      <c r="J3709" s="359" t="str">
        <f>IFERROR(IF(OR(#REF!,#REF!,#REF!),J$3*$F3709,""),"n/a")</f>
        <v>n/a</v>
      </c>
      <c r="K3709" s="359" t="str">
        <f>IFERROR(IF(OR(#REF!,#REF!,#REF!),K$3*$F3709,""),"n/a")</f>
        <v>n/a</v>
      </c>
    </row>
    <row r="3710" spans="1:11" customFormat="1" ht="16" thickBot="1" x14ac:dyDescent="0.4">
      <c r="A3710" s="367" t="s">
        <v>9844</v>
      </c>
      <c r="B3710" s="759" t="s">
        <v>4823</v>
      </c>
      <c r="C3710" s="717" t="s">
        <v>8328</v>
      </c>
      <c r="D3710" s="386"/>
      <c r="E3710" s="309"/>
      <c r="F3710" s="344">
        <v>2109.1999999999998</v>
      </c>
      <c r="G3710" s="358" t="s">
        <v>141</v>
      </c>
      <c r="H3710" s="359" t="str">
        <f>IFERROR(IF(OR(#REF!,#REF!,#REF!),H$3*$F3710,""),"n/a")</f>
        <v>n/a</v>
      </c>
      <c r="I3710" s="359" t="str">
        <f>IFERROR(IF(OR(#REF!,#REF!,#REF!),I$3*$F3710,""),"n/a")</f>
        <v>n/a</v>
      </c>
      <c r="J3710" s="359" t="str">
        <f>IFERROR(IF(OR(#REF!,#REF!,#REF!),J$3*$F3710,""),"n/a")</f>
        <v>n/a</v>
      </c>
      <c r="K3710" s="359" t="str">
        <f>IFERROR(IF(OR(#REF!,#REF!,#REF!),K$3*$F3710,""),"n/a")</f>
        <v>n/a</v>
      </c>
    </row>
    <row r="3711" spans="1:11" customFormat="1" ht="15.5" x14ac:dyDescent="0.35">
      <c r="A3711" s="416" t="s">
        <v>9845</v>
      </c>
      <c r="B3711" s="337" t="s">
        <v>4823</v>
      </c>
      <c r="C3711" s="714" t="s">
        <v>8329</v>
      </c>
      <c r="D3711" s="18"/>
      <c r="E3711" s="18"/>
      <c r="F3711" s="276">
        <v>2626.25</v>
      </c>
      <c r="G3711" s="358" t="s">
        <v>141</v>
      </c>
      <c r="H3711" s="359" t="str">
        <f>IFERROR(IF(OR(#REF!,#REF!,#REF!),H$3*$F3711,""),"n/a")</f>
        <v>n/a</v>
      </c>
      <c r="I3711" s="359" t="str">
        <f>IFERROR(IF(OR(#REF!,#REF!,#REF!),I$3*$F3711,""),"n/a")</f>
        <v>n/a</v>
      </c>
      <c r="J3711" s="359" t="str">
        <f>IFERROR(IF(OR(#REF!,#REF!,#REF!),J$3*$F3711,""),"n/a")</f>
        <v>n/a</v>
      </c>
      <c r="K3711" s="359" t="str">
        <f>IFERROR(IF(OR(#REF!,#REF!,#REF!),K$3*$F3711,""),"n/a")</f>
        <v>n/a</v>
      </c>
    </row>
    <row r="3712" spans="1:11" customFormat="1" ht="15.5" x14ac:dyDescent="0.35">
      <c r="A3712" s="366" t="s">
        <v>9846</v>
      </c>
      <c r="B3712" s="757" t="s">
        <v>4823</v>
      </c>
      <c r="C3712" s="217" t="s">
        <v>8330</v>
      </c>
      <c r="D3712" s="309"/>
      <c r="E3712" s="20"/>
      <c r="F3712" s="393">
        <v>4150.3999999999996</v>
      </c>
      <c r="G3712" s="358" t="s">
        <v>141</v>
      </c>
      <c r="H3712" s="359" t="str">
        <f>IFERROR(IF(OR(#REF!,#REF!,#REF!),H$3*$F3712,""),"n/a")</f>
        <v>n/a</v>
      </c>
      <c r="I3712" s="359" t="str">
        <f>IFERROR(IF(OR(#REF!,#REF!,#REF!),I$3*$F3712,""),"n/a")</f>
        <v>n/a</v>
      </c>
      <c r="J3712" s="359" t="str">
        <f>IFERROR(IF(OR(#REF!,#REF!,#REF!),J$3*$F3712,""),"n/a")</f>
        <v>n/a</v>
      </c>
      <c r="K3712" s="359" t="str">
        <f>IFERROR(IF(OR(#REF!,#REF!,#REF!),K$3*$F3712,""),"n/a")</f>
        <v>n/a</v>
      </c>
    </row>
    <row r="3713" spans="1:11" customFormat="1" ht="15.5" x14ac:dyDescent="0.35">
      <c r="A3713" s="365" t="s">
        <v>9847</v>
      </c>
      <c r="B3713" s="757" t="s">
        <v>4823</v>
      </c>
      <c r="C3713" s="217" t="s">
        <v>8331</v>
      </c>
      <c r="D3713" s="309"/>
      <c r="E3713" s="309"/>
      <c r="F3713" s="393">
        <v>4556.75</v>
      </c>
      <c r="G3713" s="358" t="s">
        <v>141</v>
      </c>
      <c r="H3713" s="359" t="str">
        <f>IFERROR(IF(OR(#REF!,#REF!,#REF!),H$3*$F3713,""),"n/a")</f>
        <v>n/a</v>
      </c>
      <c r="I3713" s="359" t="str">
        <f>IFERROR(IF(OR(#REF!,#REF!,#REF!),I$3*$F3713,""),"n/a")</f>
        <v>n/a</v>
      </c>
      <c r="J3713" s="359" t="str">
        <f>IFERROR(IF(OR(#REF!,#REF!,#REF!),J$3*$F3713,""),"n/a")</f>
        <v>n/a</v>
      </c>
      <c r="K3713" s="359" t="str">
        <f>IFERROR(IF(OR(#REF!,#REF!,#REF!),K$3*$F3713,""),"n/a")</f>
        <v>n/a</v>
      </c>
    </row>
    <row r="3714" spans="1:11" customFormat="1" ht="15.5" x14ac:dyDescent="0.35">
      <c r="A3714" s="342" t="s">
        <v>4834</v>
      </c>
      <c r="B3714" s="757" t="s">
        <v>4835</v>
      </c>
      <c r="C3714" s="217" t="s">
        <v>4836</v>
      </c>
      <c r="D3714" s="309"/>
      <c r="E3714" s="309"/>
      <c r="F3714" s="393">
        <v>46413.99</v>
      </c>
      <c r="G3714" s="358" t="s">
        <v>141</v>
      </c>
      <c r="H3714" s="359" t="str">
        <f>IFERROR(IF(OR(#REF!,#REF!,#REF!),H$3*$F3714,""),"n/a")</f>
        <v>n/a</v>
      </c>
      <c r="I3714" s="359" t="str">
        <f>IFERROR(IF(OR(#REF!,#REF!,#REF!),I$3*$F3714,""),"n/a")</f>
        <v>n/a</v>
      </c>
      <c r="J3714" s="359" t="str">
        <f>IFERROR(IF(OR(#REF!,#REF!,#REF!),J$3*$F3714,""),"n/a")</f>
        <v>n/a</v>
      </c>
      <c r="K3714" s="359" t="str">
        <f>IFERROR(IF(OR(#REF!,#REF!,#REF!),K$3*$F3714,""),"n/a")</f>
        <v>n/a</v>
      </c>
    </row>
    <row r="3715" spans="1:11" customFormat="1" ht="15.5" x14ac:dyDescent="0.35">
      <c r="A3715" s="621" t="s">
        <v>8327</v>
      </c>
      <c r="B3715" s="551" t="s">
        <v>4828</v>
      </c>
      <c r="C3715" s="715" t="s">
        <v>4869</v>
      </c>
      <c r="D3715" s="222"/>
      <c r="E3715" s="222"/>
      <c r="F3715" s="274">
        <v>0</v>
      </c>
      <c r="G3715" s="358" t="s">
        <v>141</v>
      </c>
      <c r="H3715" s="359" t="str">
        <f>IFERROR(IF(OR(#REF!,#REF!,#REF!),H$3*$F3715,""),"n/a")</f>
        <v>n/a</v>
      </c>
      <c r="I3715" s="359" t="str">
        <f>IFERROR(IF(OR(#REF!,#REF!,#REF!),I$3*$F3715,""),"n/a")</f>
        <v>n/a</v>
      </c>
      <c r="J3715" s="359" t="str">
        <f>IFERROR(IF(OR(#REF!,#REF!,#REF!),J$3*$F3715,""),"n/a")</f>
        <v>n/a</v>
      </c>
      <c r="K3715" s="359" t="str">
        <f>IFERROR(IF(OR(#REF!,#REF!,#REF!),K$3*$F3715,""),"n/a")</f>
        <v>n/a</v>
      </c>
    </row>
    <row r="3716" spans="1:11" s="368" customFormat="1" ht="15.5" x14ac:dyDescent="0.35">
      <c r="A3716" s="618" t="s">
        <v>9860</v>
      </c>
      <c r="B3716" s="757" t="s">
        <v>4828</v>
      </c>
      <c r="C3716" s="217" t="s">
        <v>4839</v>
      </c>
      <c r="D3716" s="309"/>
      <c r="E3716" s="309"/>
      <c r="F3716" s="332">
        <v>883.55000000000018</v>
      </c>
      <c r="G3716" s="358" t="s">
        <v>141</v>
      </c>
      <c r="H3716" s="359" t="str">
        <f>IFERROR(IF(OR(#REF!,#REF!,#REF!),H$3*$F3716,""),"n/a")</f>
        <v>n/a</v>
      </c>
      <c r="I3716" s="359" t="str">
        <f>IFERROR(IF(OR(#REF!,#REF!,#REF!),I$3*$F3716,""),"n/a")</f>
        <v>n/a</v>
      </c>
      <c r="J3716" s="359" t="str">
        <f>IFERROR(IF(OR(#REF!,#REF!,#REF!),J$3*$F3716,""),"n/a")</f>
        <v>n/a</v>
      </c>
      <c r="K3716" s="359" t="str">
        <f>IFERROR(IF(OR(#REF!,#REF!,#REF!),K$3*$F3716,""),"n/a")</f>
        <v>n/a</v>
      </c>
    </row>
    <row r="3717" spans="1:11" customFormat="1" ht="15.5" x14ac:dyDescent="0.35">
      <c r="A3717" s="365" t="s">
        <v>9861</v>
      </c>
      <c r="B3717" s="340" t="s">
        <v>4828</v>
      </c>
      <c r="C3717" s="716" t="s">
        <v>4840</v>
      </c>
      <c r="D3717" s="20"/>
      <c r="E3717" s="20"/>
      <c r="F3717" s="273">
        <v>2208.1000000000004</v>
      </c>
      <c r="G3717" s="358" t="s">
        <v>141</v>
      </c>
      <c r="H3717" s="359" t="str">
        <f>IFERROR(IF(OR(#REF!,#REF!,#REF!),H$3*$F3717,""),"n/a")</f>
        <v>n/a</v>
      </c>
      <c r="I3717" s="359" t="str">
        <f>IFERROR(IF(OR(#REF!,#REF!,#REF!),I$3*$F3717,""),"n/a")</f>
        <v>n/a</v>
      </c>
      <c r="J3717" s="359" t="str">
        <f>IFERROR(IF(OR(#REF!,#REF!,#REF!),J$3*$F3717,""),"n/a")</f>
        <v>n/a</v>
      </c>
      <c r="K3717" s="359" t="str">
        <f>IFERROR(IF(OR(#REF!,#REF!,#REF!),K$3*$F3717,""),"n/a")</f>
        <v>n/a</v>
      </c>
    </row>
    <row r="3718" spans="1:11" customFormat="1" ht="15.5" x14ac:dyDescent="0.35">
      <c r="A3718" s="365" t="s">
        <v>9862</v>
      </c>
      <c r="B3718" s="757" t="s">
        <v>4828</v>
      </c>
      <c r="C3718" s="217" t="s">
        <v>4829</v>
      </c>
      <c r="D3718" s="309"/>
      <c r="E3718" s="309"/>
      <c r="F3718" s="393">
        <v>3091.3999999999996</v>
      </c>
      <c r="G3718" s="358" t="s">
        <v>141</v>
      </c>
      <c r="H3718" s="359" t="str">
        <f>IFERROR(IF(OR(#REF!,#REF!,#REF!),H$3*$F3718,""),"n/a")</f>
        <v>n/a</v>
      </c>
      <c r="I3718" s="359" t="str">
        <f>IFERROR(IF(OR(#REF!,#REF!,#REF!),I$3*$F3718,""),"n/a")</f>
        <v>n/a</v>
      </c>
      <c r="J3718" s="359" t="str">
        <f>IFERROR(IF(OR(#REF!,#REF!,#REF!),J$3*$F3718,""),"n/a")</f>
        <v>n/a</v>
      </c>
      <c r="K3718" s="359" t="str">
        <f>IFERROR(IF(OR(#REF!,#REF!,#REF!),K$3*$F3718,""),"n/a")</f>
        <v>n/a</v>
      </c>
    </row>
    <row r="3719" spans="1:11" customFormat="1" ht="16" thickBot="1" x14ac:dyDescent="0.4">
      <c r="A3719" s="367" t="s">
        <v>9844</v>
      </c>
      <c r="B3719" s="759" t="s">
        <v>4828</v>
      </c>
      <c r="C3719" s="717" t="s">
        <v>8332</v>
      </c>
      <c r="D3719" s="386"/>
      <c r="E3719" s="309"/>
      <c r="F3719" s="344">
        <v>4007.3999999999996</v>
      </c>
      <c r="G3719" s="358" t="s">
        <v>141</v>
      </c>
      <c r="H3719" s="359" t="str">
        <f>IFERROR(IF(OR(#REF!,#REF!,#REF!),H$3*$F3719,""),"n/a")</f>
        <v>n/a</v>
      </c>
      <c r="I3719" s="359" t="str">
        <f>IFERROR(IF(OR(#REF!,#REF!,#REF!),I$3*$F3719,""),"n/a")</f>
        <v>n/a</v>
      </c>
      <c r="J3719" s="359" t="str">
        <f>IFERROR(IF(OR(#REF!,#REF!,#REF!),J$3*$F3719,""),"n/a")</f>
        <v>n/a</v>
      </c>
      <c r="K3719" s="359" t="str">
        <f>IFERROR(IF(OR(#REF!,#REF!,#REF!),K$3*$F3719,""),"n/a")</f>
        <v>n/a</v>
      </c>
    </row>
    <row r="3720" spans="1:11" customFormat="1" ht="15.5" x14ac:dyDescent="0.35">
      <c r="A3720" s="416" t="s">
        <v>9845</v>
      </c>
      <c r="B3720" s="337" t="s">
        <v>4828</v>
      </c>
      <c r="C3720" s="714" t="s">
        <v>8333</v>
      </c>
      <c r="D3720" s="18"/>
      <c r="E3720" s="18"/>
      <c r="F3720" s="276">
        <v>4989.75</v>
      </c>
      <c r="G3720" s="358" t="s">
        <v>141</v>
      </c>
      <c r="H3720" s="359" t="str">
        <f>IFERROR(IF(OR(#REF!,#REF!,#REF!),H$3*$F3720,""),"n/a")</f>
        <v>n/a</v>
      </c>
      <c r="I3720" s="359" t="str">
        <f>IFERROR(IF(OR(#REF!,#REF!,#REF!),I$3*$F3720,""),"n/a")</f>
        <v>n/a</v>
      </c>
      <c r="J3720" s="359" t="str">
        <f>IFERROR(IF(OR(#REF!,#REF!,#REF!),J$3*$F3720,""),"n/a")</f>
        <v>n/a</v>
      </c>
      <c r="K3720" s="359" t="str">
        <f>IFERROR(IF(OR(#REF!,#REF!,#REF!),K$3*$F3720,""),"n/a")</f>
        <v>n/a</v>
      </c>
    </row>
    <row r="3721" spans="1:11" customFormat="1" ht="15.5" x14ac:dyDescent="0.35">
      <c r="A3721" s="366" t="s">
        <v>9846</v>
      </c>
      <c r="B3721" s="757" t="s">
        <v>4828</v>
      </c>
      <c r="C3721" s="217" t="s">
        <v>8334</v>
      </c>
      <c r="D3721" s="309"/>
      <c r="E3721" s="20"/>
      <c r="F3721" s="393">
        <v>7885.0499999999993</v>
      </c>
      <c r="G3721" s="358" t="s">
        <v>141</v>
      </c>
      <c r="H3721" s="359" t="str">
        <f>IFERROR(IF(OR(#REF!,#REF!,#REF!),H$3*$F3721,""),"n/a")</f>
        <v>n/a</v>
      </c>
      <c r="I3721" s="359" t="str">
        <f>IFERROR(IF(OR(#REF!,#REF!,#REF!),I$3*$F3721,""),"n/a")</f>
        <v>n/a</v>
      </c>
      <c r="J3721" s="359" t="str">
        <f>IFERROR(IF(OR(#REF!,#REF!,#REF!),J$3*$F3721,""),"n/a")</f>
        <v>n/a</v>
      </c>
      <c r="K3721" s="359" t="str">
        <f>IFERROR(IF(OR(#REF!,#REF!,#REF!),K$3*$F3721,""),"n/a")</f>
        <v>n/a</v>
      </c>
    </row>
    <row r="3722" spans="1:11" customFormat="1" ht="15.5" x14ac:dyDescent="0.35">
      <c r="A3722" s="365" t="s">
        <v>9847</v>
      </c>
      <c r="B3722" s="757" t="s">
        <v>4828</v>
      </c>
      <c r="C3722" s="217" t="s">
        <v>8335</v>
      </c>
      <c r="D3722" s="309"/>
      <c r="E3722" s="309"/>
      <c r="F3722" s="393">
        <v>8658.15</v>
      </c>
      <c r="G3722" s="358" t="s">
        <v>141</v>
      </c>
      <c r="H3722" s="359" t="str">
        <f>IFERROR(IF(OR(#REF!,#REF!,#REF!),H$3*$F3722,""),"n/a")</f>
        <v>n/a</v>
      </c>
      <c r="I3722" s="359" t="str">
        <f>IFERROR(IF(OR(#REF!,#REF!,#REF!),I$3*$F3722,""),"n/a")</f>
        <v>n/a</v>
      </c>
      <c r="J3722" s="359" t="str">
        <f>IFERROR(IF(OR(#REF!,#REF!,#REF!),J$3*$F3722,""),"n/a")</f>
        <v>n/a</v>
      </c>
      <c r="K3722" s="359" t="str">
        <f>IFERROR(IF(OR(#REF!,#REF!,#REF!),K$3*$F3722,""),"n/a")</f>
        <v>n/a</v>
      </c>
    </row>
    <row r="3723" spans="1:11" customFormat="1" ht="15.5" x14ac:dyDescent="0.35">
      <c r="A3723" s="342" t="s">
        <v>4843</v>
      </c>
      <c r="B3723" s="757" t="s">
        <v>4844</v>
      </c>
      <c r="C3723" s="217" t="s">
        <v>4845</v>
      </c>
      <c r="D3723" s="309"/>
      <c r="E3723" s="309"/>
      <c r="F3723" s="393">
        <v>734.41</v>
      </c>
      <c r="G3723" s="358" t="s">
        <v>141</v>
      </c>
      <c r="H3723" s="359" t="str">
        <f>IFERROR(IF(OR(#REF!,#REF!,#REF!),H$3*$F3723,""),"n/a")</f>
        <v>n/a</v>
      </c>
      <c r="I3723" s="359" t="str">
        <f>IFERROR(IF(OR(#REF!,#REF!,#REF!),I$3*$F3723,""),"n/a")</f>
        <v>n/a</v>
      </c>
      <c r="J3723" s="359" t="str">
        <f>IFERROR(IF(OR(#REF!,#REF!,#REF!),J$3*$F3723,""),"n/a")</f>
        <v>n/a</v>
      </c>
      <c r="K3723" s="359" t="str">
        <f>IFERROR(IF(OR(#REF!,#REF!,#REF!),K$3*$F3723,""),"n/a")</f>
        <v>n/a</v>
      </c>
    </row>
    <row r="3724" spans="1:11" customFormat="1" ht="15.5" x14ac:dyDescent="0.35">
      <c r="A3724" s="621" t="s">
        <v>8327</v>
      </c>
      <c r="B3724" s="551" t="s">
        <v>4832</v>
      </c>
      <c r="C3724" s="715" t="s">
        <v>4872</v>
      </c>
      <c r="D3724" s="222"/>
      <c r="E3724" s="222"/>
      <c r="F3724" s="274">
        <v>0</v>
      </c>
      <c r="G3724" s="358" t="s">
        <v>141</v>
      </c>
      <c r="H3724" s="359" t="str">
        <f>IFERROR(IF(OR(#REF!,#REF!,#REF!),H$3*$F3724,""),"n/a")</f>
        <v>n/a</v>
      </c>
      <c r="I3724" s="359" t="str">
        <f>IFERROR(IF(OR(#REF!,#REF!,#REF!),I$3*$F3724,""),"n/a")</f>
        <v>n/a</v>
      </c>
      <c r="J3724" s="359" t="str">
        <f>IFERROR(IF(OR(#REF!,#REF!,#REF!),J$3*$F3724,""),"n/a")</f>
        <v>n/a</v>
      </c>
      <c r="K3724" s="359" t="str">
        <f>IFERROR(IF(OR(#REF!,#REF!,#REF!),K$3*$F3724,""),"n/a")</f>
        <v>n/a</v>
      </c>
    </row>
    <row r="3725" spans="1:11" customFormat="1" ht="15.5" x14ac:dyDescent="0.35">
      <c r="A3725" s="618" t="s">
        <v>9860</v>
      </c>
      <c r="B3725" s="757" t="s">
        <v>4832</v>
      </c>
      <c r="C3725" s="217" t="s">
        <v>4848</v>
      </c>
      <c r="D3725" s="309"/>
      <c r="E3725" s="309"/>
      <c r="F3725" s="331">
        <v>0</v>
      </c>
      <c r="G3725" s="358" t="s">
        <v>141</v>
      </c>
      <c r="H3725" s="359" t="str">
        <f>IFERROR(IF(OR(#REF!,#REF!,#REF!),H$3*$F3725,""),"n/a")</f>
        <v>n/a</v>
      </c>
      <c r="I3725" s="359" t="str">
        <f>IFERROR(IF(OR(#REF!,#REF!,#REF!),I$3*$F3725,""),"n/a")</f>
        <v>n/a</v>
      </c>
      <c r="J3725" s="359" t="str">
        <f>IFERROR(IF(OR(#REF!,#REF!,#REF!),J$3*$F3725,""),"n/a")</f>
        <v>n/a</v>
      </c>
      <c r="K3725" s="359" t="str">
        <f>IFERROR(IF(OR(#REF!,#REF!,#REF!),K$3*$F3725,""),"n/a")</f>
        <v>n/a</v>
      </c>
    </row>
    <row r="3726" spans="1:11" customFormat="1" ht="15.5" x14ac:dyDescent="0.35">
      <c r="A3726" s="365" t="s">
        <v>9861</v>
      </c>
      <c r="B3726" s="340" t="s">
        <v>4832</v>
      </c>
      <c r="C3726" s="716" t="s">
        <v>4849</v>
      </c>
      <c r="D3726" s="20"/>
      <c r="E3726" s="20"/>
      <c r="F3726" s="273">
        <v>34.849999999999994</v>
      </c>
      <c r="G3726" s="358" t="s">
        <v>141</v>
      </c>
      <c r="H3726" s="359" t="str">
        <f>IFERROR(IF(OR(#REF!,#REF!,#REF!),H$3*$F3726,""),"n/a")</f>
        <v>n/a</v>
      </c>
      <c r="I3726" s="359" t="str">
        <f>IFERROR(IF(OR(#REF!,#REF!,#REF!),I$3*$F3726,""),"n/a")</f>
        <v>n/a</v>
      </c>
      <c r="J3726" s="359" t="str">
        <f>IFERROR(IF(OR(#REF!,#REF!,#REF!),J$3*$F3726,""),"n/a")</f>
        <v>n/a</v>
      </c>
      <c r="K3726" s="359" t="str">
        <f>IFERROR(IF(OR(#REF!,#REF!,#REF!),K$3*$F3726,""),"n/a")</f>
        <v>n/a</v>
      </c>
    </row>
    <row r="3727" spans="1:11" customFormat="1" ht="15.5" x14ac:dyDescent="0.35">
      <c r="A3727" s="365" t="s">
        <v>9862</v>
      </c>
      <c r="B3727" s="757" t="s">
        <v>4832</v>
      </c>
      <c r="C3727" s="217" t="s">
        <v>4833</v>
      </c>
      <c r="D3727" s="309"/>
      <c r="E3727" s="309"/>
      <c r="F3727" s="393">
        <v>34.849999999999994</v>
      </c>
      <c r="G3727" s="358" t="s">
        <v>141</v>
      </c>
      <c r="H3727" s="359" t="str">
        <f>IFERROR(IF(OR(#REF!,#REF!,#REF!),H$3*$F3727,""),"n/a")</f>
        <v>n/a</v>
      </c>
      <c r="I3727" s="359" t="str">
        <f>IFERROR(IF(OR(#REF!,#REF!,#REF!),I$3*$F3727,""),"n/a")</f>
        <v>n/a</v>
      </c>
      <c r="J3727" s="359" t="str">
        <f>IFERROR(IF(OR(#REF!,#REF!,#REF!),J$3*$F3727,""),"n/a")</f>
        <v>n/a</v>
      </c>
      <c r="K3727" s="359" t="str">
        <f>IFERROR(IF(OR(#REF!,#REF!,#REF!),K$3*$F3727,""),"n/a")</f>
        <v>n/a</v>
      </c>
    </row>
    <row r="3728" spans="1:11" customFormat="1" ht="16" thickBot="1" x14ac:dyDescent="0.4">
      <c r="A3728" s="367" t="s">
        <v>9844</v>
      </c>
      <c r="B3728" s="759" t="s">
        <v>4832</v>
      </c>
      <c r="C3728" s="717" t="s">
        <v>8336</v>
      </c>
      <c r="D3728" s="386"/>
      <c r="E3728" s="309"/>
      <c r="F3728" s="344">
        <v>55.949999999999989</v>
      </c>
      <c r="G3728" s="358" t="s">
        <v>141</v>
      </c>
      <c r="H3728" s="359" t="str">
        <f>IFERROR(IF(OR(#REF!,#REF!,#REF!),H$3*$F3728,""),"n/a")</f>
        <v>n/a</v>
      </c>
      <c r="I3728" s="359" t="str">
        <f>IFERROR(IF(OR(#REF!,#REF!,#REF!),I$3*$F3728,""),"n/a")</f>
        <v>n/a</v>
      </c>
      <c r="J3728" s="359" t="str">
        <f>IFERROR(IF(OR(#REF!,#REF!,#REF!),J$3*$F3728,""),"n/a")</f>
        <v>n/a</v>
      </c>
      <c r="K3728" s="359" t="str">
        <f>IFERROR(IF(OR(#REF!,#REF!,#REF!),K$3*$F3728,""),"n/a")</f>
        <v>n/a</v>
      </c>
    </row>
    <row r="3729" spans="1:11" customFormat="1" ht="15.5" x14ac:dyDescent="0.35">
      <c r="A3729" s="416" t="s">
        <v>9845</v>
      </c>
      <c r="B3729" s="337" t="s">
        <v>4832</v>
      </c>
      <c r="C3729" s="714" t="s">
        <v>8337</v>
      </c>
      <c r="D3729" s="18"/>
      <c r="E3729" s="18"/>
      <c r="F3729" s="276">
        <v>55.949999999999989</v>
      </c>
      <c r="G3729" s="358" t="s">
        <v>141</v>
      </c>
      <c r="H3729" s="359" t="str">
        <f>IFERROR(IF(OR(#REF!,#REF!,#REF!),H$3*$F3729,""),"n/a")</f>
        <v>n/a</v>
      </c>
      <c r="I3729" s="359" t="str">
        <f>IFERROR(IF(OR(#REF!,#REF!,#REF!),I$3*$F3729,""),"n/a")</f>
        <v>n/a</v>
      </c>
      <c r="J3729" s="359" t="str">
        <f>IFERROR(IF(OR(#REF!,#REF!,#REF!),J$3*$F3729,""),"n/a")</f>
        <v>n/a</v>
      </c>
      <c r="K3729" s="359" t="str">
        <f>IFERROR(IF(OR(#REF!,#REF!,#REF!),K$3*$F3729,""),"n/a")</f>
        <v>n/a</v>
      </c>
    </row>
    <row r="3730" spans="1:11" customFormat="1" ht="15.5" x14ac:dyDescent="0.35">
      <c r="A3730" s="366" t="s">
        <v>9846</v>
      </c>
      <c r="B3730" s="757" t="s">
        <v>4832</v>
      </c>
      <c r="C3730" s="217" t="s">
        <v>8338</v>
      </c>
      <c r="D3730" s="309"/>
      <c r="E3730" s="20"/>
      <c r="F3730" s="393">
        <v>124.80000000000001</v>
      </c>
      <c r="G3730" s="358" t="s">
        <v>141</v>
      </c>
      <c r="H3730" s="359" t="str">
        <f>IFERROR(IF(OR(#REF!,#REF!,#REF!),H$3*$F3730,""),"n/a")</f>
        <v>n/a</v>
      </c>
      <c r="I3730" s="359" t="str">
        <f>IFERROR(IF(OR(#REF!,#REF!,#REF!),I$3*$F3730,""),"n/a")</f>
        <v>n/a</v>
      </c>
      <c r="J3730" s="359" t="str">
        <f>IFERROR(IF(OR(#REF!,#REF!,#REF!),J$3*$F3730,""),"n/a")</f>
        <v>n/a</v>
      </c>
      <c r="K3730" s="359" t="str">
        <f>IFERROR(IF(OR(#REF!,#REF!,#REF!),K$3*$F3730,""),"n/a")</f>
        <v>n/a</v>
      </c>
    </row>
    <row r="3731" spans="1:11" customFormat="1" ht="15.5" x14ac:dyDescent="0.35">
      <c r="A3731" s="365" t="s">
        <v>9847</v>
      </c>
      <c r="B3731" s="757" t="s">
        <v>4832</v>
      </c>
      <c r="C3731" s="217" t="s">
        <v>8339</v>
      </c>
      <c r="D3731" s="309"/>
      <c r="E3731" s="309"/>
      <c r="F3731" s="393">
        <v>124.80000000000001</v>
      </c>
      <c r="G3731" s="358" t="s">
        <v>141</v>
      </c>
      <c r="H3731" s="359" t="str">
        <f>IFERROR(IF(OR(#REF!,#REF!,#REF!),H$3*$F3731,""),"n/a")</f>
        <v>n/a</v>
      </c>
      <c r="I3731" s="359" t="str">
        <f>IFERROR(IF(OR(#REF!,#REF!,#REF!),I$3*$F3731,""),"n/a")</f>
        <v>n/a</v>
      </c>
      <c r="J3731" s="359" t="str">
        <f>IFERROR(IF(OR(#REF!,#REF!,#REF!),J$3*$F3731,""),"n/a")</f>
        <v>n/a</v>
      </c>
      <c r="K3731" s="359" t="str">
        <f>IFERROR(IF(OR(#REF!,#REF!,#REF!),K$3*$F3731,""),"n/a")</f>
        <v>n/a</v>
      </c>
    </row>
    <row r="3732" spans="1:11" customFormat="1" ht="15.5" x14ac:dyDescent="0.35">
      <c r="A3732" s="342" t="s">
        <v>4852</v>
      </c>
      <c r="B3732" s="757" t="s">
        <v>4853</v>
      </c>
      <c r="C3732" s="217" t="s">
        <v>4854</v>
      </c>
      <c r="D3732" s="309"/>
      <c r="E3732" s="309"/>
      <c r="F3732" s="393">
        <v>4128.29</v>
      </c>
      <c r="G3732" s="358" t="s">
        <v>141</v>
      </c>
      <c r="H3732" s="359" t="str">
        <f>IFERROR(IF(OR(#REF!,#REF!,#REF!),H$3*$F3732,""),"n/a")</f>
        <v>n/a</v>
      </c>
      <c r="I3732" s="359" t="str">
        <f>IFERROR(IF(OR(#REF!,#REF!,#REF!),I$3*$F3732,""),"n/a")</f>
        <v>n/a</v>
      </c>
      <c r="J3732" s="359" t="str">
        <f>IFERROR(IF(OR(#REF!,#REF!,#REF!),J$3*$F3732,""),"n/a")</f>
        <v>n/a</v>
      </c>
      <c r="K3732" s="359" t="str">
        <f>IFERROR(IF(OR(#REF!,#REF!,#REF!),K$3*$F3732,""),"n/a")</f>
        <v>n/a</v>
      </c>
    </row>
    <row r="3733" spans="1:11" customFormat="1" ht="15.5" x14ac:dyDescent="0.35">
      <c r="A3733" s="621" t="s">
        <v>8327</v>
      </c>
      <c r="B3733" s="551" t="s">
        <v>4837</v>
      </c>
      <c r="C3733" s="715" t="s">
        <v>4876</v>
      </c>
      <c r="D3733" s="222"/>
      <c r="E3733" s="222"/>
      <c r="F3733" s="274">
        <v>0</v>
      </c>
      <c r="G3733" s="358" t="s">
        <v>141</v>
      </c>
      <c r="H3733" s="359" t="str">
        <f>IFERROR(IF(OR(#REF!,#REF!,#REF!),H$3*$F3733,""),"n/a")</f>
        <v>n/a</v>
      </c>
      <c r="I3733" s="359" t="str">
        <f>IFERROR(IF(OR(#REF!,#REF!,#REF!),I$3*$F3733,""),"n/a")</f>
        <v>n/a</v>
      </c>
      <c r="J3733" s="359" t="str">
        <f>IFERROR(IF(OR(#REF!,#REF!,#REF!),J$3*$F3733,""),"n/a")</f>
        <v>n/a</v>
      </c>
      <c r="K3733" s="359" t="str">
        <f>IFERROR(IF(OR(#REF!,#REF!,#REF!),K$3*$F3733,""),"n/a")</f>
        <v>n/a</v>
      </c>
    </row>
    <row r="3734" spans="1:11" customFormat="1" ht="15.5" x14ac:dyDescent="0.35">
      <c r="A3734" s="618" t="s">
        <v>9860</v>
      </c>
      <c r="B3734" s="757" t="s">
        <v>4837</v>
      </c>
      <c r="C3734" s="217" t="s">
        <v>4855</v>
      </c>
      <c r="D3734" s="309"/>
      <c r="E3734" s="309"/>
      <c r="F3734" s="331">
        <v>0</v>
      </c>
      <c r="G3734" s="358" t="s">
        <v>141</v>
      </c>
      <c r="H3734" s="359" t="str">
        <f>IFERROR(IF(OR(#REF!,#REF!,#REF!),H$3*$F3734,""),"n/a")</f>
        <v>n/a</v>
      </c>
      <c r="I3734" s="359" t="str">
        <f>IFERROR(IF(OR(#REF!,#REF!,#REF!),I$3*$F3734,""),"n/a")</f>
        <v>n/a</v>
      </c>
      <c r="J3734" s="359" t="str">
        <f>IFERROR(IF(OR(#REF!,#REF!,#REF!),J$3*$F3734,""),"n/a")</f>
        <v>n/a</v>
      </c>
      <c r="K3734" s="359" t="str">
        <f>IFERROR(IF(OR(#REF!,#REF!,#REF!),K$3*$F3734,""),"n/a")</f>
        <v>n/a</v>
      </c>
    </row>
    <row r="3735" spans="1:11" customFormat="1" ht="15.5" x14ac:dyDescent="0.35">
      <c r="A3735" s="365" t="s">
        <v>9861</v>
      </c>
      <c r="B3735" s="340" t="s">
        <v>4837</v>
      </c>
      <c r="C3735" s="716" t="s">
        <v>4856</v>
      </c>
      <c r="D3735" s="20"/>
      <c r="E3735" s="20"/>
      <c r="F3735" s="273">
        <v>172.71000000000004</v>
      </c>
      <c r="G3735" s="358" t="s">
        <v>141</v>
      </c>
      <c r="H3735" s="359" t="str">
        <f>IFERROR(IF(OR(#REF!,#REF!,#REF!),H$3*$F3735,""),"n/a")</f>
        <v>n/a</v>
      </c>
      <c r="I3735" s="359" t="str">
        <f>IFERROR(IF(OR(#REF!,#REF!,#REF!),I$3*$F3735,""),"n/a")</f>
        <v>n/a</v>
      </c>
      <c r="J3735" s="359" t="str">
        <f>IFERROR(IF(OR(#REF!,#REF!,#REF!),J$3*$F3735,""),"n/a")</f>
        <v>n/a</v>
      </c>
      <c r="K3735" s="359" t="str">
        <f>IFERROR(IF(OR(#REF!,#REF!,#REF!),K$3*$F3735,""),"n/a")</f>
        <v>n/a</v>
      </c>
    </row>
    <row r="3736" spans="1:11" customFormat="1" ht="15.5" x14ac:dyDescent="0.35">
      <c r="A3736" s="365" t="s">
        <v>9862</v>
      </c>
      <c r="B3736" s="757" t="s">
        <v>4837</v>
      </c>
      <c r="C3736" s="217" t="s">
        <v>4838</v>
      </c>
      <c r="D3736" s="309"/>
      <c r="E3736" s="309"/>
      <c r="F3736" s="393">
        <v>172.71000000000004</v>
      </c>
      <c r="G3736" s="358" t="s">
        <v>141</v>
      </c>
      <c r="H3736" s="359" t="str">
        <f>IFERROR(IF(OR(#REF!,#REF!,#REF!),H$3*$F3736,""),"n/a")</f>
        <v>n/a</v>
      </c>
      <c r="I3736" s="359" t="str">
        <f>IFERROR(IF(OR(#REF!,#REF!,#REF!),I$3*$F3736,""),"n/a")</f>
        <v>n/a</v>
      </c>
      <c r="J3736" s="359" t="str">
        <f>IFERROR(IF(OR(#REF!,#REF!,#REF!),J$3*$F3736,""),"n/a")</f>
        <v>n/a</v>
      </c>
      <c r="K3736" s="359" t="str">
        <f>IFERROR(IF(OR(#REF!,#REF!,#REF!),K$3*$F3736,""),"n/a")</f>
        <v>n/a</v>
      </c>
    </row>
    <row r="3737" spans="1:11" customFormat="1" ht="16" thickBot="1" x14ac:dyDescent="0.4">
      <c r="A3737" s="367" t="s">
        <v>9844</v>
      </c>
      <c r="B3737" s="759" t="s">
        <v>4837</v>
      </c>
      <c r="C3737" s="717" t="s">
        <v>8340</v>
      </c>
      <c r="D3737" s="384"/>
      <c r="E3737" s="386"/>
      <c r="F3737" s="398">
        <v>313.60000000000002</v>
      </c>
      <c r="G3737" s="358" t="s">
        <v>141</v>
      </c>
      <c r="H3737" s="359" t="str">
        <f>IFERROR(IF(OR(#REF!,#REF!,#REF!),H$3*$F3737,""),"n/a")</f>
        <v>n/a</v>
      </c>
      <c r="I3737" s="359" t="str">
        <f>IFERROR(IF(OR(#REF!,#REF!,#REF!),I$3*$F3737,""),"n/a")</f>
        <v>n/a</v>
      </c>
      <c r="J3737" s="359" t="str">
        <f>IFERROR(IF(OR(#REF!,#REF!,#REF!),J$3*$F3737,""),"n/a")</f>
        <v>n/a</v>
      </c>
      <c r="K3737" s="359" t="str">
        <f>IFERROR(IF(OR(#REF!,#REF!,#REF!),K$3*$F3737,""),"n/a")</f>
        <v>n/a</v>
      </c>
    </row>
    <row r="3738" spans="1:11" customFormat="1" ht="16" thickBot="1" x14ac:dyDescent="0.4">
      <c r="A3738" s="405" t="s">
        <v>9845</v>
      </c>
      <c r="B3738" s="757" t="s">
        <v>4837</v>
      </c>
      <c r="C3738" s="515" t="s">
        <v>8341</v>
      </c>
      <c r="D3738" s="262"/>
      <c r="E3738" s="198"/>
      <c r="F3738" s="271">
        <v>313.60000000000002</v>
      </c>
      <c r="G3738" s="358" t="s">
        <v>141</v>
      </c>
      <c r="H3738" s="359" t="str">
        <f>IFERROR(IF(OR(#REF!,#REF!,#REF!),H$3*$F3738,""),"n/a")</f>
        <v>n/a</v>
      </c>
      <c r="I3738" s="359" t="str">
        <f>IFERROR(IF(OR(#REF!,#REF!,#REF!),I$3*$F3738,""),"n/a")</f>
        <v>n/a</v>
      </c>
      <c r="J3738" s="359" t="str">
        <f>IFERROR(IF(OR(#REF!,#REF!,#REF!),J$3*$F3738,""),"n/a")</f>
        <v>n/a</v>
      </c>
      <c r="K3738" s="359" t="str">
        <f>IFERROR(IF(OR(#REF!,#REF!,#REF!),K$3*$F3738,""),"n/a")</f>
        <v>n/a</v>
      </c>
    </row>
    <row r="3739" spans="1:11" customFormat="1" ht="15.5" x14ac:dyDescent="0.35">
      <c r="A3739" s="416" t="s">
        <v>9846</v>
      </c>
      <c r="B3739" s="337" t="s">
        <v>4837</v>
      </c>
      <c r="C3739" s="714" t="s">
        <v>8342</v>
      </c>
      <c r="D3739" s="18"/>
      <c r="E3739" s="52"/>
      <c r="F3739" s="276">
        <v>392.70000000000005</v>
      </c>
      <c r="G3739" s="358" t="s">
        <v>141</v>
      </c>
      <c r="H3739" s="359" t="str">
        <f>IFERROR(IF(OR(#REF!,#REF!,#REF!),H$3*$F3739,""),"n/a")</f>
        <v>n/a</v>
      </c>
      <c r="I3739" s="359" t="str">
        <f>IFERROR(IF(OR(#REF!,#REF!,#REF!),I$3*$F3739,""),"n/a")</f>
        <v>n/a</v>
      </c>
      <c r="J3739" s="359" t="str">
        <f>IFERROR(IF(OR(#REF!,#REF!,#REF!),J$3*$F3739,""),"n/a")</f>
        <v>n/a</v>
      </c>
      <c r="K3739" s="359" t="str">
        <f>IFERROR(IF(OR(#REF!,#REF!,#REF!),K$3*$F3739,""),"n/a")</f>
        <v>n/a</v>
      </c>
    </row>
    <row r="3740" spans="1:11" customFormat="1" ht="15.5" x14ac:dyDescent="0.35">
      <c r="A3740" s="405" t="s">
        <v>9847</v>
      </c>
      <c r="B3740" s="757" t="s">
        <v>4837</v>
      </c>
      <c r="C3740" s="217" t="s">
        <v>8343</v>
      </c>
      <c r="D3740" s="309"/>
      <c r="E3740" s="309"/>
      <c r="F3740" s="393">
        <v>392.70000000000005</v>
      </c>
      <c r="G3740" s="358" t="s">
        <v>141</v>
      </c>
      <c r="H3740" s="359" t="str">
        <f>IFERROR(IF(OR(#REF!,#REF!,#REF!),H$3*$F3740,""),"n/a")</f>
        <v>n/a</v>
      </c>
      <c r="I3740" s="359" t="str">
        <f>IFERROR(IF(OR(#REF!,#REF!,#REF!),I$3*$F3740,""),"n/a")</f>
        <v>n/a</v>
      </c>
      <c r="J3740" s="359" t="str">
        <f>IFERROR(IF(OR(#REF!,#REF!,#REF!),J$3*$F3740,""),"n/a")</f>
        <v>n/a</v>
      </c>
      <c r="K3740" s="359" t="str">
        <f>IFERROR(IF(OR(#REF!,#REF!,#REF!),K$3*$F3740,""),"n/a")</f>
        <v>n/a</v>
      </c>
    </row>
    <row r="3741" spans="1:11" customFormat="1" ht="15.5" x14ac:dyDescent="0.35">
      <c r="A3741" s="506" t="s">
        <v>4859</v>
      </c>
      <c r="B3741" s="757" t="s">
        <v>4860</v>
      </c>
      <c r="C3741" s="217" t="s">
        <v>4861</v>
      </c>
      <c r="D3741" s="309"/>
      <c r="E3741" s="20"/>
      <c r="F3741" s="393">
        <v>2054.04</v>
      </c>
      <c r="G3741" s="358" t="s">
        <v>141</v>
      </c>
      <c r="H3741" s="359" t="str">
        <f>IFERROR(IF(OR(#REF!,#REF!,#REF!),H$3*$F3741,""),"n/a")</f>
        <v>n/a</v>
      </c>
      <c r="I3741" s="359" t="str">
        <f>IFERROR(IF(OR(#REF!,#REF!,#REF!),I$3*$F3741,""),"n/a")</f>
        <v>n/a</v>
      </c>
      <c r="J3741" s="359" t="str">
        <f>IFERROR(IF(OR(#REF!,#REF!,#REF!),J$3*$F3741,""),"n/a")</f>
        <v>n/a</v>
      </c>
      <c r="K3741" s="359" t="str">
        <f>IFERROR(IF(OR(#REF!,#REF!,#REF!),K$3*$F3741,""),"n/a")</f>
        <v>n/a</v>
      </c>
    </row>
    <row r="3742" spans="1:11" customFormat="1" ht="15.5" x14ac:dyDescent="0.35">
      <c r="A3742" s="365" t="s">
        <v>9830</v>
      </c>
      <c r="B3742" s="757" t="s">
        <v>4841</v>
      </c>
      <c r="C3742" s="217" t="s">
        <v>4879</v>
      </c>
      <c r="D3742" s="309"/>
      <c r="E3742" s="309"/>
      <c r="F3742" s="393">
        <v>0</v>
      </c>
      <c r="G3742" s="358" t="s">
        <v>141</v>
      </c>
      <c r="H3742" s="359" t="str">
        <f>IFERROR(IF(OR(#REF!,#REF!,#REF!),H$3*$F3742,""),"n/a")</f>
        <v>n/a</v>
      </c>
      <c r="I3742" s="359" t="str">
        <f>IFERROR(IF(OR(#REF!,#REF!,#REF!),I$3*$F3742,""),"n/a")</f>
        <v>n/a</v>
      </c>
      <c r="J3742" s="359" t="str">
        <f>IFERROR(IF(OR(#REF!,#REF!,#REF!),J$3*$F3742,""),"n/a")</f>
        <v>n/a</v>
      </c>
      <c r="K3742" s="359" t="str">
        <f>IFERROR(IF(OR(#REF!,#REF!,#REF!),K$3*$F3742,""),"n/a")</f>
        <v>n/a</v>
      </c>
    </row>
    <row r="3743" spans="1:11" customFormat="1" ht="15.5" x14ac:dyDescent="0.35">
      <c r="A3743" s="365" t="s">
        <v>9860</v>
      </c>
      <c r="B3743" s="757" t="s">
        <v>4841</v>
      </c>
      <c r="C3743" s="217" t="s">
        <v>4863</v>
      </c>
      <c r="D3743" s="309"/>
      <c r="E3743" s="309"/>
      <c r="F3743" s="393">
        <v>0</v>
      </c>
      <c r="G3743" s="358" t="s">
        <v>141</v>
      </c>
      <c r="H3743" s="359" t="str">
        <f>IFERROR(IF(OR(#REF!,#REF!,#REF!),H$3*$F3743,""),"n/a")</f>
        <v>n/a</v>
      </c>
      <c r="I3743" s="359" t="str">
        <f>IFERROR(IF(OR(#REF!,#REF!,#REF!),I$3*$F3743,""),"n/a")</f>
        <v>n/a</v>
      </c>
      <c r="J3743" s="359" t="str">
        <f>IFERROR(IF(OR(#REF!,#REF!,#REF!),J$3*$F3743,""),"n/a")</f>
        <v>n/a</v>
      </c>
      <c r="K3743" s="359" t="str">
        <f>IFERROR(IF(OR(#REF!,#REF!,#REF!),K$3*$F3743,""),"n/a")</f>
        <v>n/a</v>
      </c>
    </row>
    <row r="3744" spans="1:11" customFormat="1" ht="15.5" x14ac:dyDescent="0.35">
      <c r="A3744" s="365" t="s">
        <v>9861</v>
      </c>
      <c r="B3744" s="341" t="s">
        <v>4841</v>
      </c>
      <c r="C3744" s="715" t="s">
        <v>4864</v>
      </c>
      <c r="D3744" s="222"/>
      <c r="E3744" s="222"/>
      <c r="F3744" s="274">
        <v>97.63</v>
      </c>
      <c r="G3744" s="358" t="s">
        <v>141</v>
      </c>
      <c r="H3744" s="359" t="str">
        <f>IFERROR(IF(OR(#REF!,#REF!,#REF!),H$3*$F3744,""),"n/a")</f>
        <v>n/a</v>
      </c>
      <c r="I3744" s="359" t="str">
        <f>IFERROR(IF(OR(#REF!,#REF!,#REF!),I$3*$F3744,""),"n/a")</f>
        <v>n/a</v>
      </c>
      <c r="J3744" s="359" t="str">
        <f>IFERROR(IF(OR(#REF!,#REF!,#REF!),J$3*$F3744,""),"n/a")</f>
        <v>n/a</v>
      </c>
      <c r="K3744" s="359" t="str">
        <f>IFERROR(IF(OR(#REF!,#REF!,#REF!),K$3*$F3744,""),"n/a")</f>
        <v>n/a</v>
      </c>
    </row>
    <row r="3745" spans="1:11" customFormat="1" ht="15.5" x14ac:dyDescent="0.35">
      <c r="A3745" s="623" t="s">
        <v>9862</v>
      </c>
      <c r="B3745" s="760" t="s">
        <v>4841</v>
      </c>
      <c r="C3745" s="217" t="s">
        <v>4842</v>
      </c>
      <c r="D3745" s="309"/>
      <c r="E3745" s="309"/>
      <c r="F3745" s="331">
        <v>97.63</v>
      </c>
      <c r="G3745" s="358" t="s">
        <v>141</v>
      </c>
      <c r="H3745" s="359" t="str">
        <f>IFERROR(IF(OR(#REF!,#REF!,#REF!),H$3*$F3745,""),"n/a")</f>
        <v>n/a</v>
      </c>
      <c r="I3745" s="359" t="str">
        <f>IFERROR(IF(OR(#REF!,#REF!,#REF!),I$3*$F3745,""),"n/a")</f>
        <v>n/a</v>
      </c>
      <c r="J3745" s="359" t="str">
        <f>IFERROR(IF(OR(#REF!,#REF!,#REF!),J$3*$F3745,""),"n/a")</f>
        <v>n/a</v>
      </c>
      <c r="K3745" s="359" t="str">
        <f>IFERROR(IF(OR(#REF!,#REF!,#REF!),K$3*$F3745,""),"n/a")</f>
        <v>n/a</v>
      </c>
    </row>
    <row r="3746" spans="1:11" customFormat="1" ht="15.5" x14ac:dyDescent="0.35">
      <c r="A3746" s="365" t="s">
        <v>9844</v>
      </c>
      <c r="B3746" s="340" t="s">
        <v>4841</v>
      </c>
      <c r="C3746" s="716" t="s">
        <v>8344</v>
      </c>
      <c r="D3746" s="20"/>
      <c r="E3746" s="20"/>
      <c r="F3746" s="273">
        <v>177.39999999999998</v>
      </c>
      <c r="G3746" s="358" t="s">
        <v>141</v>
      </c>
      <c r="H3746" s="359" t="str">
        <f>IFERROR(IF(OR(#REF!,#REF!,#REF!),H$3*$F3746,""),"n/a")</f>
        <v>n/a</v>
      </c>
      <c r="I3746" s="359" t="str">
        <f>IFERROR(IF(OR(#REF!,#REF!,#REF!),I$3*$F3746,""),"n/a")</f>
        <v>n/a</v>
      </c>
      <c r="J3746" s="359" t="str">
        <f>IFERROR(IF(OR(#REF!,#REF!,#REF!),J$3*$F3746,""),"n/a")</f>
        <v>n/a</v>
      </c>
      <c r="K3746" s="359" t="str">
        <f>IFERROR(IF(OR(#REF!,#REF!,#REF!),K$3*$F3746,""),"n/a")</f>
        <v>n/a</v>
      </c>
    </row>
    <row r="3747" spans="1:11" customFormat="1" ht="15.5" x14ac:dyDescent="0.35">
      <c r="A3747" s="365" t="s">
        <v>9845</v>
      </c>
      <c r="B3747" s="757" t="s">
        <v>4841</v>
      </c>
      <c r="C3747" s="217" t="s">
        <v>8345</v>
      </c>
      <c r="D3747" s="309"/>
      <c r="E3747" s="309"/>
      <c r="F3747" s="393">
        <v>177.39999999999998</v>
      </c>
      <c r="G3747" s="358" t="s">
        <v>141</v>
      </c>
      <c r="H3747" s="359" t="str">
        <f>IFERROR(IF(OR(#REF!,#REF!,#REF!),H$3*$F3747,""),"n/a")</f>
        <v>n/a</v>
      </c>
      <c r="I3747" s="359" t="str">
        <f>IFERROR(IF(OR(#REF!,#REF!,#REF!),I$3*$F3747,""),"n/a")</f>
        <v>n/a</v>
      </c>
      <c r="J3747" s="359" t="str">
        <f>IFERROR(IF(OR(#REF!,#REF!,#REF!),J$3*$F3747,""),"n/a")</f>
        <v>n/a</v>
      </c>
      <c r="K3747" s="359" t="str">
        <f>IFERROR(IF(OR(#REF!,#REF!,#REF!),K$3*$F3747,""),"n/a")</f>
        <v>n/a</v>
      </c>
    </row>
    <row r="3748" spans="1:11" customFormat="1" ht="16" thickBot="1" x14ac:dyDescent="0.4">
      <c r="A3748" s="367" t="s">
        <v>9846</v>
      </c>
      <c r="B3748" s="759" t="s">
        <v>4841</v>
      </c>
      <c r="C3748" s="717" t="s">
        <v>8346</v>
      </c>
      <c r="D3748" s="386"/>
      <c r="E3748" s="386"/>
      <c r="F3748" s="344">
        <v>309.07000000000005</v>
      </c>
      <c r="G3748" s="358" t="s">
        <v>141</v>
      </c>
      <c r="H3748" s="359" t="str">
        <f>IFERROR(IF(OR(#REF!,#REF!,#REF!),H$3*$F3748,""),"n/a")</f>
        <v>n/a</v>
      </c>
      <c r="I3748" s="359" t="str">
        <f>IFERROR(IF(OR(#REF!,#REF!,#REF!),I$3*$F3748,""),"n/a")</f>
        <v>n/a</v>
      </c>
      <c r="J3748" s="359" t="str">
        <f>IFERROR(IF(OR(#REF!,#REF!,#REF!),J$3*$F3748,""),"n/a")</f>
        <v>n/a</v>
      </c>
      <c r="K3748" s="359" t="str">
        <f>IFERROR(IF(OR(#REF!,#REF!,#REF!),K$3*$F3748,""),"n/a")</f>
        <v>n/a</v>
      </c>
    </row>
    <row r="3749" spans="1:11" customFormat="1" ht="15.5" x14ac:dyDescent="0.35">
      <c r="A3749" s="418" t="s">
        <v>9847</v>
      </c>
      <c r="B3749" s="340" t="s">
        <v>4841</v>
      </c>
      <c r="C3749" s="716" t="s">
        <v>8347</v>
      </c>
      <c r="D3749" s="20"/>
      <c r="E3749" s="53"/>
      <c r="F3749" s="276">
        <v>309.07000000000005</v>
      </c>
      <c r="G3749" s="358" t="s">
        <v>141</v>
      </c>
      <c r="H3749" s="359" t="str">
        <f>IFERROR(IF(OR(#REF!,#REF!,#REF!),H$3*$F3749,""),"n/a")</f>
        <v>n/a</v>
      </c>
      <c r="I3749" s="359" t="str">
        <f>IFERROR(IF(OR(#REF!,#REF!,#REF!),I$3*$F3749,""),"n/a")</f>
        <v>n/a</v>
      </c>
      <c r="J3749" s="359" t="str">
        <f>IFERROR(IF(OR(#REF!,#REF!,#REF!),J$3*$F3749,""),"n/a")</f>
        <v>n/a</v>
      </c>
      <c r="K3749" s="359" t="str">
        <f>IFERROR(IF(OR(#REF!,#REF!,#REF!),K$3*$F3749,""),"n/a")</f>
        <v>n/a</v>
      </c>
    </row>
    <row r="3750" spans="1:11" customFormat="1" ht="15.5" x14ac:dyDescent="0.35">
      <c r="A3750" s="401" t="s">
        <v>4866</v>
      </c>
      <c r="B3750" s="757" t="s">
        <v>4867</v>
      </c>
      <c r="C3750" s="217" t="s">
        <v>4868</v>
      </c>
      <c r="D3750" s="309"/>
      <c r="E3750" s="309"/>
      <c r="F3750" s="393">
        <v>1468.51</v>
      </c>
      <c r="G3750" s="358" t="s">
        <v>141</v>
      </c>
      <c r="H3750" s="359" t="str">
        <f>IFERROR(IF(OR(#REF!,#REF!,#REF!),H$3*$F3750,""),"n/a")</f>
        <v>n/a</v>
      </c>
      <c r="I3750" s="359" t="str">
        <f>IFERROR(IF(OR(#REF!,#REF!,#REF!),I$3*$F3750,""),"n/a")</f>
        <v>n/a</v>
      </c>
      <c r="J3750" s="359" t="str">
        <f>IFERROR(IF(OR(#REF!,#REF!,#REF!),J$3*$F3750,""),"n/a")</f>
        <v>n/a</v>
      </c>
      <c r="K3750" s="359" t="str">
        <f>IFERROR(IF(OR(#REF!,#REF!,#REF!),K$3*$F3750,""),"n/a")</f>
        <v>n/a</v>
      </c>
    </row>
    <row r="3751" spans="1:11" customFormat="1" ht="15.5" x14ac:dyDescent="0.35">
      <c r="A3751" s="366" t="s">
        <v>9830</v>
      </c>
      <c r="B3751" s="757" t="s">
        <v>4846</v>
      </c>
      <c r="C3751" s="217" t="s">
        <v>4880</v>
      </c>
      <c r="D3751" s="309"/>
      <c r="E3751" s="20"/>
      <c r="F3751" s="393">
        <v>0</v>
      </c>
      <c r="G3751" s="358" t="s">
        <v>141</v>
      </c>
      <c r="H3751" s="359" t="str">
        <f>IFERROR(IF(OR(#REF!,#REF!,#REF!),H$3*$F3751,""),"n/a")</f>
        <v>n/a</v>
      </c>
      <c r="I3751" s="359" t="str">
        <f>IFERROR(IF(OR(#REF!,#REF!,#REF!),I$3*$F3751,""),"n/a")</f>
        <v>n/a</v>
      </c>
      <c r="J3751" s="359" t="str">
        <f>IFERROR(IF(OR(#REF!,#REF!,#REF!),J$3*$F3751,""),"n/a")</f>
        <v>n/a</v>
      </c>
      <c r="K3751" s="359" t="str">
        <f>IFERROR(IF(OR(#REF!,#REF!,#REF!),K$3*$F3751,""),"n/a")</f>
        <v>n/a</v>
      </c>
    </row>
    <row r="3752" spans="1:11" customFormat="1" ht="15.5" x14ac:dyDescent="0.35">
      <c r="A3752" s="365" t="s">
        <v>9860</v>
      </c>
      <c r="B3752" s="757" t="s">
        <v>4846</v>
      </c>
      <c r="C3752" s="217" t="s">
        <v>4870</v>
      </c>
      <c r="D3752" s="309"/>
      <c r="E3752" s="309"/>
      <c r="F3752" s="393">
        <v>0</v>
      </c>
      <c r="G3752" s="358" t="s">
        <v>141</v>
      </c>
      <c r="H3752" s="359" t="str">
        <f>IFERROR(IF(OR(#REF!,#REF!,#REF!),H$3*$F3752,""),"n/a")</f>
        <v>n/a</v>
      </c>
      <c r="I3752" s="359" t="str">
        <f>IFERROR(IF(OR(#REF!,#REF!,#REF!),I$3*$F3752,""),"n/a")</f>
        <v>n/a</v>
      </c>
      <c r="J3752" s="359" t="str">
        <f>IFERROR(IF(OR(#REF!,#REF!,#REF!),J$3*$F3752,""),"n/a")</f>
        <v>n/a</v>
      </c>
      <c r="K3752" s="359" t="str">
        <f>IFERROR(IF(OR(#REF!,#REF!,#REF!),K$3*$F3752,""),"n/a")</f>
        <v>n/a</v>
      </c>
    </row>
    <row r="3753" spans="1:11" customFormat="1" ht="15.5" x14ac:dyDescent="0.35">
      <c r="A3753" s="365" t="s">
        <v>9861</v>
      </c>
      <c r="B3753" s="757" t="s">
        <v>4846</v>
      </c>
      <c r="C3753" s="217" t="s">
        <v>4871</v>
      </c>
      <c r="D3753" s="309"/>
      <c r="E3753" s="309"/>
      <c r="F3753" s="393">
        <v>69.699999999999989</v>
      </c>
      <c r="G3753" s="358" t="s">
        <v>141</v>
      </c>
      <c r="H3753" s="359" t="str">
        <f>IFERROR(IF(OR(#REF!,#REF!,#REF!),H$3*$F3753,""),"n/a")</f>
        <v>n/a</v>
      </c>
      <c r="I3753" s="359" t="str">
        <f>IFERROR(IF(OR(#REF!,#REF!,#REF!),I$3*$F3753,""),"n/a")</f>
        <v>n/a</v>
      </c>
      <c r="J3753" s="359" t="str">
        <f>IFERROR(IF(OR(#REF!,#REF!,#REF!),J$3*$F3753,""),"n/a")</f>
        <v>n/a</v>
      </c>
      <c r="K3753" s="359" t="str">
        <f>IFERROR(IF(OR(#REF!,#REF!,#REF!),K$3*$F3753,""),"n/a")</f>
        <v>n/a</v>
      </c>
    </row>
    <row r="3754" spans="1:11" customFormat="1" ht="15.5" x14ac:dyDescent="0.35">
      <c r="A3754" s="621" t="s">
        <v>9862</v>
      </c>
      <c r="B3754" s="551" t="s">
        <v>4846</v>
      </c>
      <c r="C3754" s="715" t="s">
        <v>4847</v>
      </c>
      <c r="D3754" s="222"/>
      <c r="E3754" s="222"/>
      <c r="F3754" s="274">
        <v>69.699999999999989</v>
      </c>
      <c r="G3754" s="358" t="s">
        <v>141</v>
      </c>
      <c r="H3754" s="359" t="str">
        <f>IFERROR(IF(OR(#REF!,#REF!,#REF!),H$3*$F3754,""),"n/a")</f>
        <v>n/a</v>
      </c>
      <c r="I3754" s="359" t="str">
        <f>IFERROR(IF(OR(#REF!,#REF!,#REF!),I$3*$F3754,""),"n/a")</f>
        <v>n/a</v>
      </c>
      <c r="J3754" s="359" t="str">
        <f>IFERROR(IF(OR(#REF!,#REF!,#REF!),J$3*$F3754,""),"n/a")</f>
        <v>n/a</v>
      </c>
      <c r="K3754" s="359" t="str">
        <f>IFERROR(IF(OR(#REF!,#REF!,#REF!),K$3*$F3754,""),"n/a")</f>
        <v>n/a</v>
      </c>
    </row>
    <row r="3755" spans="1:11" customFormat="1" ht="15.5" x14ac:dyDescent="0.35">
      <c r="A3755" s="618" t="s">
        <v>9844</v>
      </c>
      <c r="B3755" s="757" t="s">
        <v>4846</v>
      </c>
      <c r="C3755" s="217" t="s">
        <v>8348</v>
      </c>
      <c r="D3755" s="309"/>
      <c r="E3755" s="309"/>
      <c r="F3755" s="331">
        <v>126.80000000000001</v>
      </c>
      <c r="G3755" s="358" t="s">
        <v>141</v>
      </c>
      <c r="H3755" s="359" t="str">
        <f>IFERROR(IF(OR(#REF!,#REF!,#REF!),H$3*$F3755,""),"n/a")</f>
        <v>n/a</v>
      </c>
      <c r="I3755" s="359" t="str">
        <f>IFERROR(IF(OR(#REF!,#REF!,#REF!),I$3*$F3755,""),"n/a")</f>
        <v>n/a</v>
      </c>
      <c r="J3755" s="359" t="str">
        <f>IFERROR(IF(OR(#REF!,#REF!,#REF!),J$3*$F3755,""),"n/a")</f>
        <v>n/a</v>
      </c>
      <c r="K3755" s="359" t="str">
        <f>IFERROR(IF(OR(#REF!,#REF!,#REF!),K$3*$F3755,""),"n/a")</f>
        <v>n/a</v>
      </c>
    </row>
    <row r="3756" spans="1:11" customFormat="1" ht="15.5" x14ac:dyDescent="0.35">
      <c r="A3756" s="365" t="s">
        <v>9845</v>
      </c>
      <c r="B3756" s="340" t="s">
        <v>4846</v>
      </c>
      <c r="C3756" s="716" t="s">
        <v>8349</v>
      </c>
      <c r="D3756" s="20"/>
      <c r="E3756" s="20"/>
      <c r="F3756" s="273">
        <v>126.80000000000001</v>
      </c>
      <c r="G3756" s="358" t="s">
        <v>141</v>
      </c>
      <c r="H3756" s="359" t="str">
        <f>IFERROR(IF(OR(#REF!,#REF!,#REF!),H$3*$F3756,""),"n/a")</f>
        <v>n/a</v>
      </c>
      <c r="I3756" s="359" t="str">
        <f>IFERROR(IF(OR(#REF!,#REF!,#REF!),I$3*$F3756,""),"n/a")</f>
        <v>n/a</v>
      </c>
      <c r="J3756" s="359" t="str">
        <f>IFERROR(IF(OR(#REF!,#REF!,#REF!),J$3*$F3756,""),"n/a")</f>
        <v>n/a</v>
      </c>
      <c r="K3756" s="359" t="str">
        <f>IFERROR(IF(OR(#REF!,#REF!,#REF!),K$3*$F3756,""),"n/a")</f>
        <v>n/a</v>
      </c>
    </row>
    <row r="3757" spans="1:11" customFormat="1" ht="15.5" x14ac:dyDescent="0.35">
      <c r="A3757" s="365" t="s">
        <v>9846</v>
      </c>
      <c r="B3757" s="757" t="s">
        <v>4846</v>
      </c>
      <c r="C3757" s="217" t="s">
        <v>8350</v>
      </c>
      <c r="D3757" s="309"/>
      <c r="E3757" s="309"/>
      <c r="F3757" s="393">
        <v>218.08999999999997</v>
      </c>
      <c r="G3757" s="358" t="s">
        <v>141</v>
      </c>
      <c r="H3757" s="359" t="str">
        <f>IFERROR(IF(OR(#REF!,#REF!,#REF!),H$3*$F3757,""),"n/a")</f>
        <v>n/a</v>
      </c>
      <c r="I3757" s="359" t="str">
        <f>IFERROR(IF(OR(#REF!,#REF!,#REF!),I$3*$F3757,""),"n/a")</f>
        <v>n/a</v>
      </c>
      <c r="J3757" s="359" t="str">
        <f>IFERROR(IF(OR(#REF!,#REF!,#REF!),J$3*$F3757,""),"n/a")</f>
        <v>n/a</v>
      </c>
      <c r="K3757" s="359" t="str">
        <f>IFERROR(IF(OR(#REF!,#REF!,#REF!),K$3*$F3757,""),"n/a")</f>
        <v>n/a</v>
      </c>
    </row>
    <row r="3758" spans="1:11" customFormat="1" ht="16" thickBot="1" x14ac:dyDescent="0.4">
      <c r="A3758" s="367" t="s">
        <v>9847</v>
      </c>
      <c r="B3758" s="759" t="s">
        <v>4846</v>
      </c>
      <c r="C3758" s="717" t="s">
        <v>8351</v>
      </c>
      <c r="D3758" s="386"/>
      <c r="E3758" s="309"/>
      <c r="F3758" s="344">
        <v>218.08999999999997</v>
      </c>
      <c r="G3758" s="358" t="s">
        <v>141</v>
      </c>
      <c r="H3758" s="359" t="str">
        <f>IFERROR(IF(OR(#REF!,#REF!,#REF!),H$3*$F3758,""),"n/a")</f>
        <v>n/a</v>
      </c>
      <c r="I3758" s="359" t="str">
        <f>IFERROR(IF(OR(#REF!,#REF!,#REF!),I$3*$F3758,""),"n/a")</f>
        <v>n/a</v>
      </c>
      <c r="J3758" s="359" t="str">
        <f>IFERROR(IF(OR(#REF!,#REF!,#REF!),J$3*$F3758,""),"n/a")</f>
        <v>n/a</v>
      </c>
      <c r="K3758" s="359" t="str">
        <f>IFERROR(IF(OR(#REF!,#REF!,#REF!),K$3*$F3758,""),"n/a")</f>
        <v>n/a</v>
      </c>
    </row>
    <row r="3759" spans="1:11" customFormat="1" ht="15.5" x14ac:dyDescent="0.35">
      <c r="A3759" s="336" t="s">
        <v>4873</v>
      </c>
      <c r="B3759" s="337" t="s">
        <v>4874</v>
      </c>
      <c r="C3759" s="714" t="s">
        <v>4875</v>
      </c>
      <c r="D3759" s="18"/>
      <c r="E3759" s="52"/>
      <c r="F3759" s="276">
        <v>2936.83</v>
      </c>
      <c r="G3759" s="358" t="s">
        <v>141</v>
      </c>
      <c r="H3759" s="359" t="str">
        <f>IFERROR(IF(OR(#REF!,#REF!,#REF!),H$3*$F3759,""),"n/a")</f>
        <v>n/a</v>
      </c>
      <c r="I3759" s="359" t="str">
        <f>IFERROR(IF(OR(#REF!,#REF!,#REF!),I$3*$F3759,""),"n/a")</f>
        <v>n/a</v>
      </c>
      <c r="J3759" s="359" t="str">
        <f>IFERROR(IF(OR(#REF!,#REF!,#REF!),J$3*$F3759,""),"n/a")</f>
        <v>n/a</v>
      </c>
      <c r="K3759" s="359" t="str">
        <f>IFERROR(IF(OR(#REF!,#REF!,#REF!),K$3*$F3759,""),"n/a")</f>
        <v>n/a</v>
      </c>
    </row>
    <row r="3760" spans="1:11" customFormat="1" ht="15.5" x14ac:dyDescent="0.35">
      <c r="A3760" s="405" t="s">
        <v>9830</v>
      </c>
      <c r="B3760" s="757" t="s">
        <v>4850</v>
      </c>
      <c r="C3760" s="217" t="s">
        <v>4881</v>
      </c>
      <c r="D3760" s="309"/>
      <c r="E3760" s="309"/>
      <c r="F3760" s="393">
        <v>0</v>
      </c>
      <c r="G3760" s="358" t="s">
        <v>141</v>
      </c>
      <c r="H3760" s="359" t="str">
        <f>IFERROR(IF(OR(#REF!,#REF!,#REF!),H$3*$F3760,""),"n/a")</f>
        <v>n/a</v>
      </c>
      <c r="I3760" s="359" t="str">
        <f>IFERROR(IF(OR(#REF!,#REF!,#REF!),I$3*$F3760,""),"n/a")</f>
        <v>n/a</v>
      </c>
      <c r="J3760" s="359" t="str">
        <f>IFERROR(IF(OR(#REF!,#REF!,#REF!),J$3*$F3760,""),"n/a")</f>
        <v>n/a</v>
      </c>
      <c r="K3760" s="359" t="str">
        <f>IFERROR(IF(OR(#REF!,#REF!,#REF!),K$3*$F3760,""),"n/a")</f>
        <v>n/a</v>
      </c>
    </row>
    <row r="3761" spans="1:11" customFormat="1" ht="15.5" x14ac:dyDescent="0.35">
      <c r="A3761" s="366" t="s">
        <v>9860</v>
      </c>
      <c r="B3761" s="757" t="s">
        <v>4850</v>
      </c>
      <c r="C3761" s="217" t="s">
        <v>4877</v>
      </c>
      <c r="D3761" s="309"/>
      <c r="E3761" s="20"/>
      <c r="F3761" s="393">
        <v>0</v>
      </c>
      <c r="G3761" s="358" t="s">
        <v>141</v>
      </c>
      <c r="H3761" s="359" t="str">
        <f>IFERROR(IF(OR(#REF!,#REF!,#REF!),H$3*$F3761,""),"n/a")</f>
        <v>n/a</v>
      </c>
      <c r="I3761" s="359" t="str">
        <f>IFERROR(IF(OR(#REF!,#REF!,#REF!),I$3*$F3761,""),"n/a")</f>
        <v>n/a</v>
      </c>
      <c r="J3761" s="359" t="str">
        <f>IFERROR(IF(OR(#REF!,#REF!,#REF!),J$3*$F3761,""),"n/a")</f>
        <v>n/a</v>
      </c>
      <c r="K3761" s="359" t="str">
        <f>IFERROR(IF(OR(#REF!,#REF!,#REF!),K$3*$F3761,""),"n/a")</f>
        <v>n/a</v>
      </c>
    </row>
    <row r="3762" spans="1:11" customFormat="1" ht="15.5" x14ac:dyDescent="0.35">
      <c r="A3762" s="365" t="s">
        <v>9861</v>
      </c>
      <c r="B3762" s="757" t="s">
        <v>4850</v>
      </c>
      <c r="C3762" s="217" t="s">
        <v>4878</v>
      </c>
      <c r="D3762" s="309"/>
      <c r="E3762" s="309"/>
      <c r="F3762" s="393">
        <v>139.91000000000003</v>
      </c>
      <c r="G3762" s="358" t="s">
        <v>141</v>
      </c>
      <c r="H3762" s="359" t="str">
        <f>IFERROR(IF(OR(#REF!,#REF!,#REF!),H$3*$F3762,""),"n/a")</f>
        <v>n/a</v>
      </c>
      <c r="I3762" s="359" t="str">
        <f>IFERROR(IF(OR(#REF!,#REF!,#REF!),I$3*$F3762,""),"n/a")</f>
        <v>n/a</v>
      </c>
      <c r="J3762" s="359" t="str">
        <f>IFERROR(IF(OR(#REF!,#REF!,#REF!),J$3*$F3762,""),"n/a")</f>
        <v>n/a</v>
      </c>
      <c r="K3762" s="359" t="str">
        <f>IFERROR(IF(OR(#REF!,#REF!,#REF!),K$3*$F3762,""),"n/a")</f>
        <v>n/a</v>
      </c>
    </row>
    <row r="3763" spans="1:11" customFormat="1" ht="15.5" x14ac:dyDescent="0.35">
      <c r="A3763" s="621" t="s">
        <v>9862</v>
      </c>
      <c r="B3763" s="760" t="s">
        <v>4850</v>
      </c>
      <c r="C3763" s="217" t="s">
        <v>4851</v>
      </c>
      <c r="D3763" s="309"/>
      <c r="E3763" s="309"/>
      <c r="F3763" s="393">
        <v>139.91000000000003</v>
      </c>
      <c r="G3763" s="358" t="s">
        <v>141</v>
      </c>
      <c r="H3763" s="359" t="str">
        <f>IFERROR(IF(OR(#REF!,#REF!,#REF!),H$3*$F3763,""),"n/a")</f>
        <v>n/a</v>
      </c>
      <c r="I3763" s="359" t="str">
        <f>IFERROR(IF(OR(#REF!,#REF!,#REF!),I$3*$F3763,""),"n/a")</f>
        <v>n/a</v>
      </c>
      <c r="J3763" s="359" t="str">
        <f>IFERROR(IF(OR(#REF!,#REF!,#REF!),J$3*$F3763,""),"n/a")</f>
        <v>n/a</v>
      </c>
      <c r="K3763" s="359" t="str">
        <f>IFERROR(IF(OR(#REF!,#REF!,#REF!),K$3*$F3763,""),"n/a")</f>
        <v>n/a</v>
      </c>
    </row>
    <row r="3764" spans="1:11" customFormat="1" ht="15.5" x14ac:dyDescent="0.35">
      <c r="A3764" s="365" t="s">
        <v>9844</v>
      </c>
      <c r="B3764" s="341" t="s">
        <v>4850</v>
      </c>
      <c r="C3764" s="715" t="s">
        <v>8352</v>
      </c>
      <c r="D3764" s="222"/>
      <c r="E3764" s="222"/>
      <c r="F3764" s="274">
        <v>223</v>
      </c>
      <c r="G3764" s="358" t="s">
        <v>141</v>
      </c>
      <c r="H3764" s="359" t="str">
        <f>IFERROR(IF(OR(#REF!,#REF!,#REF!),H$3*$F3764,""),"n/a")</f>
        <v>n/a</v>
      </c>
      <c r="I3764" s="359" t="str">
        <f>IFERROR(IF(OR(#REF!,#REF!,#REF!),I$3*$F3764,""),"n/a")</f>
        <v>n/a</v>
      </c>
      <c r="J3764" s="359" t="str">
        <f>IFERROR(IF(OR(#REF!,#REF!,#REF!),J$3*$F3764,""),"n/a")</f>
        <v>n/a</v>
      </c>
      <c r="K3764" s="359" t="str">
        <f>IFERROR(IF(OR(#REF!,#REF!,#REF!),K$3*$F3764,""),"n/a")</f>
        <v>n/a</v>
      </c>
    </row>
    <row r="3765" spans="1:11" customFormat="1" ht="15.5" x14ac:dyDescent="0.35">
      <c r="A3765" s="618" t="s">
        <v>9845</v>
      </c>
      <c r="B3765" s="757" t="s">
        <v>4850</v>
      </c>
      <c r="C3765" s="217" t="s">
        <v>8353</v>
      </c>
      <c r="D3765" s="309"/>
      <c r="E3765" s="309"/>
      <c r="F3765" s="331">
        <v>223</v>
      </c>
      <c r="G3765" s="358" t="s">
        <v>141</v>
      </c>
      <c r="H3765" s="359" t="str">
        <f>IFERROR(IF(OR(#REF!,#REF!,#REF!),H$3*$F3765,""),"n/a")</f>
        <v>n/a</v>
      </c>
      <c r="I3765" s="359" t="str">
        <f>IFERROR(IF(OR(#REF!,#REF!,#REF!),I$3*$F3765,""),"n/a")</f>
        <v>n/a</v>
      </c>
      <c r="J3765" s="359" t="str">
        <f>IFERROR(IF(OR(#REF!,#REF!,#REF!),J$3*$F3765,""),"n/a")</f>
        <v>n/a</v>
      </c>
      <c r="K3765" s="359" t="str">
        <f>IFERROR(IF(OR(#REF!,#REF!,#REF!),K$3*$F3765,""),"n/a")</f>
        <v>n/a</v>
      </c>
    </row>
    <row r="3766" spans="1:11" customFormat="1" ht="15.5" x14ac:dyDescent="0.35">
      <c r="A3766" s="365" t="s">
        <v>9846</v>
      </c>
      <c r="B3766" s="340" t="s">
        <v>4850</v>
      </c>
      <c r="C3766" s="716" t="s">
        <v>8354</v>
      </c>
      <c r="D3766" s="20"/>
      <c r="E3766" s="20"/>
      <c r="F3766" s="273">
        <v>614.39</v>
      </c>
      <c r="G3766" s="358" t="s">
        <v>141</v>
      </c>
      <c r="H3766" s="359" t="str">
        <f>IFERROR(IF(OR(#REF!,#REF!,#REF!),H$3*$F3766,""),"n/a")</f>
        <v>n/a</v>
      </c>
      <c r="I3766" s="359" t="str">
        <f>IFERROR(IF(OR(#REF!,#REF!,#REF!),I$3*$F3766,""),"n/a")</f>
        <v>n/a</v>
      </c>
      <c r="J3766" s="359" t="str">
        <f>IFERROR(IF(OR(#REF!,#REF!,#REF!),J$3*$F3766,""),"n/a")</f>
        <v>n/a</v>
      </c>
      <c r="K3766" s="359" t="str">
        <f>IFERROR(IF(OR(#REF!,#REF!,#REF!),K$3*$F3766,""),"n/a")</f>
        <v>n/a</v>
      </c>
    </row>
    <row r="3767" spans="1:11" customFormat="1" ht="15.5" x14ac:dyDescent="0.35">
      <c r="A3767" s="365" t="s">
        <v>9847</v>
      </c>
      <c r="B3767" s="757" t="s">
        <v>4850</v>
      </c>
      <c r="C3767" s="217" t="s">
        <v>8355</v>
      </c>
      <c r="D3767" s="309"/>
      <c r="E3767" s="309"/>
      <c r="F3767" s="393">
        <v>614.39</v>
      </c>
      <c r="G3767" s="358" t="s">
        <v>141</v>
      </c>
      <c r="H3767" s="359" t="str">
        <f>IFERROR(IF(OR(#REF!,#REF!,#REF!),H$3*$F3767,""),"n/a")</f>
        <v>n/a</v>
      </c>
      <c r="I3767" s="359" t="str">
        <f>IFERROR(IF(OR(#REF!,#REF!,#REF!),I$3*$F3767,""),"n/a")</f>
        <v>n/a</v>
      </c>
      <c r="J3767" s="359" t="str">
        <f>IFERROR(IF(OR(#REF!,#REF!,#REF!),J$3*$F3767,""),"n/a")</f>
        <v>n/a</v>
      </c>
      <c r="K3767" s="359" t="str">
        <f>IFERROR(IF(OR(#REF!,#REF!,#REF!),K$3*$F3767,""),"n/a")</f>
        <v>n/a</v>
      </c>
    </row>
    <row r="3768" spans="1:11" customFormat="1" ht="16" thickBot="1" x14ac:dyDescent="0.4">
      <c r="A3768" s="413" t="s">
        <v>4882</v>
      </c>
      <c r="B3768" s="759" t="s">
        <v>4883</v>
      </c>
      <c r="C3768" s="717" t="s">
        <v>4884</v>
      </c>
      <c r="D3768" s="386"/>
      <c r="E3768" s="386"/>
      <c r="F3768" s="344">
        <v>404.26</v>
      </c>
      <c r="G3768" s="358" t="s">
        <v>141</v>
      </c>
      <c r="H3768" s="359" t="str">
        <f>IFERROR(IF(OR(#REF!,#REF!,#REF!),H$3*$F3768,""),"n/a")</f>
        <v>n/a</v>
      </c>
      <c r="I3768" s="359" t="str">
        <f>IFERROR(IF(OR(#REF!,#REF!,#REF!),I$3*$F3768,""),"n/a")</f>
        <v>n/a</v>
      </c>
      <c r="J3768" s="359" t="str">
        <f>IFERROR(IF(OR(#REF!,#REF!,#REF!),J$3*$F3768,""),"n/a")</f>
        <v>n/a</v>
      </c>
      <c r="K3768" s="359" t="str">
        <f>IFERROR(IF(OR(#REF!,#REF!,#REF!),K$3*$F3768,""),"n/a")</f>
        <v>n/a</v>
      </c>
    </row>
    <row r="3769" spans="1:11" customFormat="1" ht="15.5" x14ac:dyDescent="0.35">
      <c r="A3769" s="418" t="s">
        <v>9830</v>
      </c>
      <c r="B3769" s="340" t="s">
        <v>4841</v>
      </c>
      <c r="C3769" s="716" t="s">
        <v>4887</v>
      </c>
      <c r="D3769" s="20"/>
      <c r="E3769" s="53"/>
      <c r="F3769" s="276">
        <v>0</v>
      </c>
      <c r="G3769" s="358" t="s">
        <v>141</v>
      </c>
      <c r="H3769" s="359" t="str">
        <f>IFERROR(IF(OR(#REF!,#REF!,#REF!),H$3*$F3769,""),"n/a")</f>
        <v>n/a</v>
      </c>
      <c r="I3769" s="359" t="str">
        <f>IFERROR(IF(OR(#REF!,#REF!,#REF!),I$3*$F3769,""),"n/a")</f>
        <v>n/a</v>
      </c>
      <c r="J3769" s="359" t="str">
        <f>IFERROR(IF(OR(#REF!,#REF!,#REF!),J$3*$F3769,""),"n/a")</f>
        <v>n/a</v>
      </c>
      <c r="K3769" s="359" t="str">
        <f>IFERROR(IF(OR(#REF!,#REF!,#REF!),K$3*$F3769,""),"n/a")</f>
        <v>n/a</v>
      </c>
    </row>
    <row r="3770" spans="1:11" customFormat="1" ht="15.5" x14ac:dyDescent="0.35">
      <c r="A3770" s="405" t="s">
        <v>9860</v>
      </c>
      <c r="B3770" s="757" t="s">
        <v>4857</v>
      </c>
      <c r="C3770" s="217" t="s">
        <v>4885</v>
      </c>
      <c r="D3770" s="309"/>
      <c r="E3770" s="309"/>
      <c r="F3770" s="393">
        <v>0</v>
      </c>
      <c r="G3770" s="358" t="s">
        <v>141</v>
      </c>
      <c r="H3770" s="359" t="str">
        <f>IFERROR(IF(OR(#REF!,#REF!,#REF!),H$3*$F3770,""),"n/a")</f>
        <v>n/a</v>
      </c>
      <c r="I3770" s="359" t="str">
        <f>IFERROR(IF(OR(#REF!,#REF!,#REF!),I$3*$F3770,""),"n/a")</f>
        <v>n/a</v>
      </c>
      <c r="J3770" s="359" t="str">
        <f>IFERROR(IF(OR(#REF!,#REF!,#REF!),J$3*$F3770,""),"n/a")</f>
        <v>n/a</v>
      </c>
      <c r="K3770" s="359" t="str">
        <f>IFERROR(IF(OR(#REF!,#REF!,#REF!),K$3*$F3770,""),"n/a")</f>
        <v>n/a</v>
      </c>
    </row>
    <row r="3771" spans="1:11" customFormat="1" ht="15.5" x14ac:dyDescent="0.35">
      <c r="A3771" s="366" t="s">
        <v>9861</v>
      </c>
      <c r="B3771" s="757" t="s">
        <v>4857</v>
      </c>
      <c r="C3771" s="217" t="s">
        <v>4886</v>
      </c>
      <c r="D3771" s="309"/>
      <c r="E3771" s="20"/>
      <c r="F3771" s="393">
        <v>17.420000000000002</v>
      </c>
      <c r="G3771" s="358" t="s">
        <v>141</v>
      </c>
      <c r="H3771" s="359" t="str">
        <f>IFERROR(IF(OR(#REF!,#REF!,#REF!),H$3*$F3771,""),"n/a")</f>
        <v>n/a</v>
      </c>
      <c r="I3771" s="359" t="str">
        <f>IFERROR(IF(OR(#REF!,#REF!,#REF!),I$3*$F3771,""),"n/a")</f>
        <v>n/a</v>
      </c>
      <c r="J3771" s="359" t="str">
        <f>IFERROR(IF(OR(#REF!,#REF!,#REF!),J$3*$F3771,""),"n/a")</f>
        <v>n/a</v>
      </c>
      <c r="K3771" s="359" t="str">
        <f>IFERROR(IF(OR(#REF!,#REF!,#REF!),K$3*$F3771,""),"n/a")</f>
        <v>n/a</v>
      </c>
    </row>
    <row r="3772" spans="1:11" customFormat="1" ht="15.5" x14ac:dyDescent="0.35">
      <c r="A3772" s="621" t="s">
        <v>9862</v>
      </c>
      <c r="B3772" s="760" t="s">
        <v>4857</v>
      </c>
      <c r="C3772" s="217" t="s">
        <v>4858</v>
      </c>
      <c r="D3772" s="309"/>
      <c r="E3772" s="309"/>
      <c r="F3772" s="393">
        <v>17.420000000000002</v>
      </c>
      <c r="G3772" s="358" t="s">
        <v>141</v>
      </c>
      <c r="H3772" s="359" t="str">
        <f>IFERROR(IF(OR(#REF!,#REF!,#REF!),H$3*$F3772,""),"n/a")</f>
        <v>n/a</v>
      </c>
      <c r="I3772" s="359" t="str">
        <f>IFERROR(IF(OR(#REF!,#REF!,#REF!),I$3*$F3772,""),"n/a")</f>
        <v>n/a</v>
      </c>
      <c r="J3772" s="359" t="str">
        <f>IFERROR(IF(OR(#REF!,#REF!,#REF!),J$3*$F3772,""),"n/a")</f>
        <v>n/a</v>
      </c>
      <c r="K3772" s="359" t="str">
        <f>IFERROR(IF(OR(#REF!,#REF!,#REF!),K$3*$F3772,""),"n/a")</f>
        <v>n/a</v>
      </c>
    </row>
    <row r="3773" spans="1:11" customFormat="1" ht="15.5" x14ac:dyDescent="0.35">
      <c r="A3773" s="365" t="s">
        <v>9844</v>
      </c>
      <c r="B3773" s="757" t="s">
        <v>4841</v>
      </c>
      <c r="C3773" s="217" t="s">
        <v>8356</v>
      </c>
      <c r="D3773" s="309"/>
      <c r="E3773" s="309"/>
      <c r="F3773" s="393">
        <v>26.799999999999997</v>
      </c>
      <c r="G3773" s="358" t="s">
        <v>141</v>
      </c>
      <c r="H3773" s="359" t="str">
        <f>IFERROR(IF(OR(#REF!,#REF!,#REF!),H$3*$F3773,""),"n/a")</f>
        <v>n/a</v>
      </c>
      <c r="I3773" s="359" t="str">
        <f>IFERROR(IF(OR(#REF!,#REF!,#REF!),I$3*$F3773,""),"n/a")</f>
        <v>n/a</v>
      </c>
      <c r="J3773" s="359" t="str">
        <f>IFERROR(IF(OR(#REF!,#REF!,#REF!),J$3*$F3773,""),"n/a")</f>
        <v>n/a</v>
      </c>
      <c r="K3773" s="359" t="str">
        <f>IFERROR(IF(OR(#REF!,#REF!,#REF!),K$3*$F3773,""),"n/a")</f>
        <v>n/a</v>
      </c>
    </row>
    <row r="3774" spans="1:11" customFormat="1" ht="15.5" x14ac:dyDescent="0.35">
      <c r="A3774" s="365" t="s">
        <v>9845</v>
      </c>
      <c r="B3774" s="341" t="s">
        <v>4857</v>
      </c>
      <c r="C3774" s="715" t="s">
        <v>8357</v>
      </c>
      <c r="D3774" s="222"/>
      <c r="E3774" s="222"/>
      <c r="F3774" s="274">
        <v>26.799999999999997</v>
      </c>
      <c r="G3774" s="358" t="s">
        <v>141</v>
      </c>
      <c r="H3774" s="359" t="str">
        <f>IFERROR(IF(OR(#REF!,#REF!,#REF!),H$3*$F3774,""),"n/a")</f>
        <v>n/a</v>
      </c>
      <c r="I3774" s="359" t="str">
        <f>IFERROR(IF(OR(#REF!,#REF!,#REF!),I$3*$F3774,""),"n/a")</f>
        <v>n/a</v>
      </c>
      <c r="J3774" s="359" t="str">
        <f>IFERROR(IF(OR(#REF!,#REF!,#REF!),J$3*$F3774,""),"n/a")</f>
        <v>n/a</v>
      </c>
      <c r="K3774" s="359" t="str">
        <f>IFERROR(IF(OR(#REF!,#REF!,#REF!),K$3*$F3774,""),"n/a")</f>
        <v>n/a</v>
      </c>
    </row>
    <row r="3775" spans="1:11" customFormat="1" ht="15.5" x14ac:dyDescent="0.35">
      <c r="A3775" s="618" t="s">
        <v>9846</v>
      </c>
      <c r="B3775" s="757" t="s">
        <v>4857</v>
      </c>
      <c r="C3775" s="217" t="s">
        <v>8358</v>
      </c>
      <c r="D3775" s="309"/>
      <c r="E3775" s="309"/>
      <c r="F3775" s="331">
        <v>41.2</v>
      </c>
      <c r="G3775" s="358" t="s">
        <v>141</v>
      </c>
      <c r="H3775" s="359" t="str">
        <f>IFERROR(IF(OR(#REF!,#REF!,#REF!),H$3*$F3775,""),"n/a")</f>
        <v>n/a</v>
      </c>
      <c r="I3775" s="359" t="str">
        <f>IFERROR(IF(OR(#REF!,#REF!,#REF!),I$3*$F3775,""),"n/a")</f>
        <v>n/a</v>
      </c>
      <c r="J3775" s="359" t="str">
        <f>IFERROR(IF(OR(#REF!,#REF!,#REF!),J$3*$F3775,""),"n/a")</f>
        <v>n/a</v>
      </c>
      <c r="K3775" s="359" t="str">
        <f>IFERROR(IF(OR(#REF!,#REF!,#REF!),K$3*$F3775,""),"n/a")</f>
        <v>n/a</v>
      </c>
    </row>
    <row r="3776" spans="1:11" customFormat="1" ht="15.5" x14ac:dyDescent="0.35">
      <c r="A3776" s="365" t="s">
        <v>9847</v>
      </c>
      <c r="B3776" s="340" t="s">
        <v>4857</v>
      </c>
      <c r="C3776" s="716" t="s">
        <v>8359</v>
      </c>
      <c r="D3776" s="20"/>
      <c r="E3776" s="20"/>
      <c r="F3776" s="273">
        <v>41.2</v>
      </c>
      <c r="G3776" s="358" t="s">
        <v>141</v>
      </c>
      <c r="H3776" s="359" t="str">
        <f>IFERROR(IF(OR(#REF!,#REF!,#REF!),H$3*$F3776,""),"n/a")</f>
        <v>n/a</v>
      </c>
      <c r="I3776" s="359" t="str">
        <f>IFERROR(IF(OR(#REF!,#REF!,#REF!),I$3*$F3776,""),"n/a")</f>
        <v>n/a</v>
      </c>
      <c r="J3776" s="359" t="str">
        <f>IFERROR(IF(OR(#REF!,#REF!,#REF!),J$3*$F3776,""),"n/a")</f>
        <v>n/a</v>
      </c>
      <c r="K3776" s="359" t="str">
        <f>IFERROR(IF(OR(#REF!,#REF!,#REF!),K$3*$F3776,""),"n/a")</f>
        <v>n/a</v>
      </c>
    </row>
    <row r="3777" spans="1:11" customFormat="1" ht="15.5" x14ac:dyDescent="0.35">
      <c r="A3777" s="619" t="s">
        <v>4452</v>
      </c>
      <c r="B3777" s="757" t="s">
        <v>4453</v>
      </c>
      <c r="C3777" s="218" t="s">
        <v>4454</v>
      </c>
      <c r="D3777" s="312"/>
      <c r="E3777" s="312"/>
      <c r="F3777" s="393">
        <v>2492.4899999999998</v>
      </c>
      <c r="G3777" s="358" t="s">
        <v>141</v>
      </c>
      <c r="H3777" s="359" t="str">
        <f>IFERROR(IF(OR(#REF!,#REF!,#REF!),H$3*$F3777,""),"n/a")</f>
        <v>n/a</v>
      </c>
      <c r="I3777" s="359" t="str">
        <f>IFERROR(IF(OR(#REF!,#REF!,#REF!),I$3*$F3777,""),"n/a")</f>
        <v>n/a</v>
      </c>
      <c r="J3777" s="359" t="str">
        <f>IFERROR(IF(OR(#REF!,#REF!,#REF!),J$3*$F3777,""),"n/a")</f>
        <v>n/a</v>
      </c>
      <c r="K3777" s="359" t="str">
        <f>IFERROR(IF(OR(#REF!,#REF!,#REF!),K$3*$F3777,""),"n/a")</f>
        <v>n/a</v>
      </c>
    </row>
    <row r="3778" spans="1:11" customFormat="1" ht="16" thickBot="1" x14ac:dyDescent="0.4">
      <c r="A3778" s="622" t="s">
        <v>4452</v>
      </c>
      <c r="B3778" s="341" t="s">
        <v>4888</v>
      </c>
      <c r="C3778" s="649" t="s">
        <v>4889</v>
      </c>
      <c r="D3778" s="232"/>
      <c r="E3778" s="312"/>
      <c r="F3778" s="344">
        <v>2492.4899999999998</v>
      </c>
      <c r="G3778" s="358" t="s">
        <v>141</v>
      </c>
      <c r="H3778" s="359" t="str">
        <f>IFERROR(IF(OR(#REF!,#REF!,#REF!),H$3*$F3778,""),"n/a")</f>
        <v>n/a</v>
      </c>
      <c r="I3778" s="359" t="str">
        <f>IFERROR(IF(OR(#REF!,#REF!,#REF!),I$3*$F3778,""),"n/a")</f>
        <v>n/a</v>
      </c>
      <c r="J3778" s="359" t="str">
        <f>IFERROR(IF(OR(#REF!,#REF!,#REF!),J$3*$F3778,""),"n/a")</f>
        <v>n/a</v>
      </c>
      <c r="K3778" s="359" t="str">
        <f>IFERROR(IF(OR(#REF!,#REF!,#REF!),K$3*$F3778,""),"n/a")</f>
        <v>n/a</v>
      </c>
    </row>
    <row r="3779" spans="1:11" customFormat="1" ht="15.5" x14ac:dyDescent="0.35">
      <c r="A3779" s="555" t="s">
        <v>9872</v>
      </c>
      <c r="B3779" s="553" t="s">
        <v>795</v>
      </c>
      <c r="C3779" s="108" t="s">
        <v>4484</v>
      </c>
      <c r="D3779" s="18"/>
      <c r="E3779" s="52"/>
      <c r="F3779" s="276">
        <v>0</v>
      </c>
      <c r="G3779" s="358" t="s">
        <v>141</v>
      </c>
      <c r="H3779" s="359" t="str">
        <f>IFERROR(IF(OR(#REF!,#REF!,#REF!),H$3*$F3779,""),"n/a")</f>
        <v>n/a</v>
      </c>
      <c r="I3779" s="359" t="str">
        <f>IFERROR(IF(OR(#REF!,#REF!,#REF!),I$3*$F3779,""),"n/a")</f>
        <v>n/a</v>
      </c>
      <c r="J3779" s="359" t="str">
        <f>IFERROR(IF(OR(#REF!,#REF!,#REF!),J$3*$F3779,""),"n/a")</f>
        <v>n/a</v>
      </c>
      <c r="K3779" s="359" t="str">
        <f>IFERROR(IF(OR(#REF!,#REF!,#REF!),K$3*$F3779,""),"n/a")</f>
        <v>n/a</v>
      </c>
    </row>
    <row r="3780" spans="1:11" customFormat="1" ht="15.5" x14ac:dyDescent="0.35">
      <c r="A3780" s="552" t="s">
        <v>9873</v>
      </c>
      <c r="B3780" s="760" t="s">
        <v>4893</v>
      </c>
      <c r="C3780" s="193" t="s">
        <v>4891</v>
      </c>
      <c r="D3780" s="309"/>
      <c r="E3780" s="309"/>
      <c r="F3780" s="393">
        <v>0</v>
      </c>
      <c r="G3780" s="358" t="s">
        <v>141</v>
      </c>
      <c r="H3780" s="359" t="str">
        <f>IFERROR(IF(OR(#REF!,#REF!,#REF!),H$3*$F3780,""),"n/a")</f>
        <v>n/a</v>
      </c>
      <c r="I3780" s="359" t="str">
        <f>IFERROR(IF(OR(#REF!,#REF!,#REF!),I$3*$F3780,""),"n/a")</f>
        <v>n/a</v>
      </c>
      <c r="J3780" s="359" t="str">
        <f>IFERROR(IF(OR(#REF!,#REF!,#REF!),J$3*$F3780,""),"n/a")</f>
        <v>n/a</v>
      </c>
      <c r="K3780" s="359" t="str">
        <f>IFERROR(IF(OR(#REF!,#REF!,#REF!),K$3*$F3780,""),"n/a")</f>
        <v>n/a</v>
      </c>
    </row>
    <row r="3781" spans="1:11" customFormat="1" ht="15.5" x14ac:dyDescent="0.35">
      <c r="A3781" s="624" t="s">
        <v>9874</v>
      </c>
      <c r="B3781" s="760" t="s">
        <v>6933</v>
      </c>
      <c r="C3781" s="193" t="s">
        <v>4892</v>
      </c>
      <c r="D3781" s="309"/>
      <c r="E3781" s="20"/>
      <c r="F3781" s="393">
        <v>1141.5899999999999</v>
      </c>
      <c r="G3781" s="358" t="s">
        <v>141</v>
      </c>
      <c r="H3781" s="359" t="str">
        <f>IFERROR(IF(OR(#REF!,#REF!,#REF!),H$3*$F3781,""),"n/a")</f>
        <v>n/a</v>
      </c>
      <c r="I3781" s="359" t="str">
        <f>IFERROR(IF(OR(#REF!,#REF!,#REF!),I$3*$F3781,""),"n/a")</f>
        <v>n/a</v>
      </c>
      <c r="J3781" s="359" t="str">
        <f>IFERROR(IF(OR(#REF!,#REF!,#REF!),J$3*$F3781,""),"n/a")</f>
        <v>n/a</v>
      </c>
      <c r="K3781" s="359" t="str">
        <f>IFERROR(IF(OR(#REF!,#REF!,#REF!),K$3*$F3781,""),"n/a")</f>
        <v>n/a</v>
      </c>
    </row>
    <row r="3782" spans="1:11" customFormat="1" ht="15.5" x14ac:dyDescent="0.35">
      <c r="A3782" s="625" t="s">
        <v>9875</v>
      </c>
      <c r="B3782" s="760" t="s">
        <v>6934</v>
      </c>
      <c r="C3782" s="193" t="s">
        <v>4894</v>
      </c>
      <c r="D3782" s="309"/>
      <c r="E3782" s="309"/>
      <c r="F3782" s="393">
        <v>1141.5899999999999</v>
      </c>
      <c r="G3782" s="358" t="s">
        <v>141</v>
      </c>
      <c r="H3782" s="359" t="str">
        <f>IFERROR(IF(OR(#REF!,#REF!,#REF!),H$3*$F3782,""),"n/a")</f>
        <v>n/a</v>
      </c>
      <c r="I3782" s="359" t="str">
        <f>IFERROR(IF(OR(#REF!,#REF!,#REF!),I$3*$F3782,""),"n/a")</f>
        <v>n/a</v>
      </c>
      <c r="J3782" s="359" t="str">
        <f>IFERROR(IF(OR(#REF!,#REF!,#REF!),J$3*$F3782,""),"n/a")</f>
        <v>n/a</v>
      </c>
      <c r="K3782" s="359" t="str">
        <f>IFERROR(IF(OR(#REF!,#REF!,#REF!),K$3*$F3782,""),"n/a")</f>
        <v>n/a</v>
      </c>
    </row>
    <row r="3783" spans="1:11" customFormat="1" ht="15.5" x14ac:dyDescent="0.35">
      <c r="A3783" s="342" t="s">
        <v>9823</v>
      </c>
      <c r="B3783" s="757" t="s">
        <v>6937</v>
      </c>
      <c r="C3783" s="193" t="s">
        <v>8360</v>
      </c>
      <c r="D3783" s="309"/>
      <c r="E3783" s="309"/>
      <c r="F3783" s="393">
        <v>0</v>
      </c>
      <c r="G3783" s="358" t="s">
        <v>141</v>
      </c>
      <c r="H3783" s="359" t="str">
        <f>IFERROR(IF(OR(#REF!,#REF!,#REF!),H$3*$F3783,""),"n/a")</f>
        <v>n/a</v>
      </c>
      <c r="I3783" s="359" t="str">
        <f>IFERROR(IF(OR(#REF!,#REF!,#REF!),I$3*$F3783,""),"n/a")</f>
        <v>n/a</v>
      </c>
      <c r="J3783" s="359" t="str">
        <f>IFERROR(IF(OR(#REF!,#REF!,#REF!),J$3*$F3783,""),"n/a")</f>
        <v>n/a</v>
      </c>
      <c r="K3783" s="359" t="str">
        <f>IFERROR(IF(OR(#REF!,#REF!,#REF!),K$3*$F3783,""),"n/a")</f>
        <v>n/a</v>
      </c>
    </row>
    <row r="3784" spans="1:11" customFormat="1" ht="15.5" x14ac:dyDescent="0.35">
      <c r="A3784" s="342" t="s">
        <v>9824</v>
      </c>
      <c r="B3784" s="341" t="s">
        <v>6938</v>
      </c>
      <c r="C3784" s="247" t="s">
        <v>8361</v>
      </c>
      <c r="D3784" s="222"/>
      <c r="E3784" s="222"/>
      <c r="F3784" s="274">
        <v>0</v>
      </c>
      <c r="G3784" s="358" t="s">
        <v>141</v>
      </c>
      <c r="H3784" s="359" t="str">
        <f>IFERROR(IF(OR(#REF!,#REF!,#REF!),H$3*$F3784,""),"n/a")</f>
        <v>n/a</v>
      </c>
      <c r="I3784" s="359" t="str">
        <f>IFERROR(IF(OR(#REF!,#REF!,#REF!),I$3*$F3784,""),"n/a")</f>
        <v>n/a</v>
      </c>
      <c r="J3784" s="359" t="str">
        <f>IFERROR(IF(OR(#REF!,#REF!,#REF!),J$3*$F3784,""),"n/a")</f>
        <v>n/a</v>
      </c>
      <c r="K3784" s="359" t="str">
        <f>IFERROR(IF(OR(#REF!,#REF!,#REF!),K$3*$F3784,""),"n/a")</f>
        <v>n/a</v>
      </c>
    </row>
    <row r="3785" spans="1:11" customFormat="1" ht="15.5" x14ac:dyDescent="0.35">
      <c r="A3785" s="343" t="s">
        <v>8362</v>
      </c>
      <c r="B3785" s="757" t="s">
        <v>8363</v>
      </c>
      <c r="C3785" s="193" t="s">
        <v>8364</v>
      </c>
      <c r="D3785" s="309"/>
      <c r="E3785" s="222"/>
      <c r="F3785" s="331">
        <v>1600.25</v>
      </c>
      <c r="G3785" s="358" t="s">
        <v>141</v>
      </c>
      <c r="H3785" s="359" t="str">
        <f>IFERROR(IF(OR(#REF!,#REF!,#REF!),H$3*$F3785,""),"n/a")</f>
        <v>n/a</v>
      </c>
      <c r="I3785" s="359" t="str">
        <f>IFERROR(IF(OR(#REF!,#REF!,#REF!),I$3*$F3785,""),"n/a")</f>
        <v>n/a</v>
      </c>
      <c r="J3785" s="359" t="str">
        <f>IFERROR(IF(OR(#REF!,#REF!,#REF!),J$3*$F3785,""),"n/a")</f>
        <v>n/a</v>
      </c>
      <c r="K3785" s="359" t="str">
        <f>IFERROR(IF(OR(#REF!,#REF!,#REF!),K$3*$F3785,""),"n/a")</f>
        <v>n/a</v>
      </c>
    </row>
    <row r="3786" spans="1:11" customFormat="1" ht="15.5" x14ac:dyDescent="0.35">
      <c r="A3786" s="342" t="s">
        <v>8365</v>
      </c>
      <c r="B3786" s="340" t="s">
        <v>8366</v>
      </c>
      <c r="C3786" s="110" t="s">
        <v>8367</v>
      </c>
      <c r="D3786" s="20"/>
      <c r="E3786" s="222"/>
      <c r="F3786" s="273">
        <v>1600.25</v>
      </c>
      <c r="G3786" s="358" t="s">
        <v>141</v>
      </c>
      <c r="H3786" s="359" t="str">
        <f>IFERROR(IF(OR(#REF!,#REF!,#REF!),H$3*$F3786,""),"n/a")</f>
        <v>n/a</v>
      </c>
      <c r="I3786" s="359" t="str">
        <f>IFERROR(IF(OR(#REF!,#REF!,#REF!),I$3*$F3786,""),"n/a")</f>
        <v>n/a</v>
      </c>
      <c r="J3786" s="359" t="str">
        <f>IFERROR(IF(OR(#REF!,#REF!,#REF!),J$3*$F3786,""),"n/a")</f>
        <v>n/a</v>
      </c>
      <c r="K3786" s="359" t="str">
        <f>IFERROR(IF(OR(#REF!,#REF!,#REF!),K$3*$F3786,""),"n/a")</f>
        <v>n/a</v>
      </c>
    </row>
    <row r="3787" spans="1:11" customFormat="1" ht="15.5" x14ac:dyDescent="0.35">
      <c r="A3787" s="626" t="s">
        <v>8368</v>
      </c>
      <c r="B3787" s="760" t="s">
        <v>4456</v>
      </c>
      <c r="C3787" s="218" t="s">
        <v>4457</v>
      </c>
      <c r="D3787" s="312"/>
      <c r="E3787" s="232"/>
      <c r="F3787" s="393">
        <v>6949.85</v>
      </c>
      <c r="G3787" s="358" t="s">
        <v>141</v>
      </c>
      <c r="H3787" s="359" t="str">
        <f>IFERROR(IF(OR(#REF!,#REF!,#REF!),H$3*$F3787,""),"n/a")</f>
        <v>n/a</v>
      </c>
      <c r="I3787" s="359" t="str">
        <f>IFERROR(IF(OR(#REF!,#REF!,#REF!),I$3*$F3787,""),"n/a")</f>
        <v>n/a</v>
      </c>
      <c r="J3787" s="359" t="str">
        <f>IFERROR(IF(OR(#REF!,#REF!,#REF!),J$3*$F3787,""),"n/a")</f>
        <v>n/a</v>
      </c>
      <c r="K3787" s="359" t="str">
        <f>IFERROR(IF(OR(#REF!,#REF!,#REF!),K$3*$F3787,""),"n/a")</f>
        <v>n/a</v>
      </c>
    </row>
    <row r="3788" spans="1:11" customFormat="1" ht="16" thickBot="1" x14ac:dyDescent="0.4">
      <c r="A3788" s="627" t="s">
        <v>8368</v>
      </c>
      <c r="B3788" s="758" t="s">
        <v>4895</v>
      </c>
      <c r="C3788" s="713" t="s">
        <v>4896</v>
      </c>
      <c r="D3788" s="390"/>
      <c r="E3788" s="387"/>
      <c r="F3788" s="398">
        <v>6949.85</v>
      </c>
      <c r="G3788" s="358" t="s">
        <v>141</v>
      </c>
      <c r="H3788" s="359" t="str">
        <f>IFERROR(IF(OR(#REF!,#REF!,#REF!),H$3*$F3788,""),"n/a")</f>
        <v>n/a</v>
      </c>
      <c r="I3788" s="359" t="str">
        <f>IFERROR(IF(OR(#REF!,#REF!,#REF!),I$3*$F3788,""),"n/a")</f>
        <v>n/a</v>
      </c>
      <c r="J3788" s="359" t="str">
        <f>IFERROR(IF(OR(#REF!,#REF!,#REF!),J$3*$F3788,""),"n/a")</f>
        <v>n/a</v>
      </c>
      <c r="K3788" s="359" t="str">
        <f>IFERROR(IF(OR(#REF!,#REF!,#REF!),K$3*$F3788,""),"n/a")</f>
        <v>n/a</v>
      </c>
    </row>
    <row r="3789" spans="1:11" customFormat="1" ht="16" thickBot="1" x14ac:dyDescent="0.4">
      <c r="A3789" s="552" t="s">
        <v>9872</v>
      </c>
      <c r="B3789" s="760" t="s">
        <v>795</v>
      </c>
      <c r="C3789" s="261" t="s">
        <v>4486</v>
      </c>
      <c r="D3789" s="262"/>
      <c r="E3789" s="198"/>
      <c r="F3789" s="271">
        <v>0</v>
      </c>
      <c r="G3789" s="358" t="s">
        <v>141</v>
      </c>
      <c r="H3789" s="359" t="str">
        <f>IFERROR(IF(OR(#REF!,#REF!,#REF!),H$3*$F3789,""),"n/a")</f>
        <v>n/a</v>
      </c>
      <c r="I3789" s="359" t="str">
        <f>IFERROR(IF(OR(#REF!,#REF!,#REF!),I$3*$F3789,""),"n/a")</f>
        <v>n/a</v>
      </c>
      <c r="J3789" s="359" t="str">
        <f>IFERROR(IF(OR(#REF!,#REF!,#REF!),J$3*$F3789,""),"n/a")</f>
        <v>n/a</v>
      </c>
      <c r="K3789" s="359" t="str">
        <f>IFERROR(IF(OR(#REF!,#REF!,#REF!),K$3*$F3789,""),"n/a")</f>
        <v>n/a</v>
      </c>
    </row>
    <row r="3790" spans="1:11" customFormat="1" ht="15.5" x14ac:dyDescent="0.35">
      <c r="A3790" s="555" t="s">
        <v>9873</v>
      </c>
      <c r="B3790" s="553" t="s">
        <v>4893</v>
      </c>
      <c r="C3790" s="108" t="s">
        <v>4897</v>
      </c>
      <c r="D3790" s="18"/>
      <c r="E3790" s="18"/>
      <c r="F3790" s="276">
        <v>0</v>
      </c>
      <c r="G3790" s="358" t="s">
        <v>141</v>
      </c>
      <c r="H3790" s="359" t="str">
        <f>IFERROR(IF(OR(#REF!,#REF!,#REF!),H$3*$F3790,""),"n/a")</f>
        <v>n/a</v>
      </c>
      <c r="I3790" s="359" t="str">
        <f>IFERROR(IF(OR(#REF!,#REF!,#REF!),I$3*$F3790,""),"n/a")</f>
        <v>n/a</v>
      </c>
      <c r="J3790" s="359" t="str">
        <f>IFERROR(IF(OR(#REF!,#REF!,#REF!),J$3*$F3790,""),"n/a")</f>
        <v>n/a</v>
      </c>
      <c r="K3790" s="359" t="str">
        <f>IFERROR(IF(OR(#REF!,#REF!,#REF!),K$3*$F3790,""),"n/a")</f>
        <v>n/a</v>
      </c>
    </row>
    <row r="3791" spans="1:11" customFormat="1" ht="15.5" x14ac:dyDescent="0.35">
      <c r="A3791" s="624" t="s">
        <v>9874</v>
      </c>
      <c r="B3791" s="760" t="s">
        <v>6933</v>
      </c>
      <c r="C3791" s="193" t="s">
        <v>4898</v>
      </c>
      <c r="D3791" s="309"/>
      <c r="E3791" s="20"/>
      <c r="F3791" s="393">
        <v>3075</v>
      </c>
      <c r="G3791" s="358" t="s">
        <v>141</v>
      </c>
      <c r="H3791" s="359" t="str">
        <f>IFERROR(IF(OR(#REF!,#REF!,#REF!),H$3*$F3791,""),"n/a")</f>
        <v>n/a</v>
      </c>
      <c r="I3791" s="359" t="str">
        <f>IFERROR(IF(OR(#REF!,#REF!,#REF!),I$3*$F3791,""),"n/a")</f>
        <v>n/a</v>
      </c>
      <c r="J3791" s="359" t="str">
        <f>IFERROR(IF(OR(#REF!,#REF!,#REF!),J$3*$F3791,""),"n/a")</f>
        <v>n/a</v>
      </c>
      <c r="K3791" s="359" t="str">
        <f>IFERROR(IF(OR(#REF!,#REF!,#REF!),K$3*$F3791,""),"n/a")</f>
        <v>n/a</v>
      </c>
    </row>
    <row r="3792" spans="1:11" customFormat="1" ht="15.5" x14ac:dyDescent="0.35">
      <c r="A3792" s="625" t="s">
        <v>9875</v>
      </c>
      <c r="B3792" s="760" t="s">
        <v>6934</v>
      </c>
      <c r="C3792" s="193" t="s">
        <v>4899</v>
      </c>
      <c r="D3792" s="309"/>
      <c r="E3792" s="309"/>
      <c r="F3792" s="393">
        <v>3075</v>
      </c>
      <c r="G3792" s="358" t="s">
        <v>141</v>
      </c>
      <c r="H3792" s="359" t="str">
        <f>IFERROR(IF(OR(#REF!,#REF!,#REF!),H$3*$F3792,""),"n/a")</f>
        <v>n/a</v>
      </c>
      <c r="I3792" s="359" t="str">
        <f>IFERROR(IF(OR(#REF!,#REF!,#REF!),I$3*$F3792,""),"n/a")</f>
        <v>n/a</v>
      </c>
      <c r="J3792" s="359" t="str">
        <f>IFERROR(IF(OR(#REF!,#REF!,#REF!),J$3*$F3792,""),"n/a")</f>
        <v>n/a</v>
      </c>
      <c r="K3792" s="359" t="str">
        <f>IFERROR(IF(OR(#REF!,#REF!,#REF!),K$3*$F3792,""),"n/a")</f>
        <v>n/a</v>
      </c>
    </row>
    <row r="3793" spans="1:11" customFormat="1" ht="15.5" x14ac:dyDescent="0.35">
      <c r="A3793" s="342" t="s">
        <v>9823</v>
      </c>
      <c r="B3793" s="757" t="s">
        <v>6937</v>
      </c>
      <c r="C3793" s="193" t="s">
        <v>8369</v>
      </c>
      <c r="D3793" s="309"/>
      <c r="E3793" s="309"/>
      <c r="F3793" s="393">
        <v>0</v>
      </c>
      <c r="G3793" s="358" t="s">
        <v>141</v>
      </c>
      <c r="H3793" s="359" t="str">
        <f>IFERROR(IF(OR(#REF!,#REF!,#REF!),H$3*$F3793,""),"n/a")</f>
        <v>n/a</v>
      </c>
      <c r="I3793" s="359" t="str">
        <f>IFERROR(IF(OR(#REF!,#REF!,#REF!),I$3*$F3793,""),"n/a")</f>
        <v>n/a</v>
      </c>
      <c r="J3793" s="359" t="str">
        <f>IFERROR(IF(OR(#REF!,#REF!,#REF!),J$3*$F3793,""),"n/a")</f>
        <v>n/a</v>
      </c>
      <c r="K3793" s="359" t="str">
        <f>IFERROR(IF(OR(#REF!,#REF!,#REF!),K$3*$F3793,""),"n/a")</f>
        <v>n/a</v>
      </c>
    </row>
    <row r="3794" spans="1:11" customFormat="1" ht="15.5" x14ac:dyDescent="0.35">
      <c r="A3794" s="342" t="s">
        <v>9824</v>
      </c>
      <c r="B3794" s="341" t="s">
        <v>6938</v>
      </c>
      <c r="C3794" s="247" t="s">
        <v>8370</v>
      </c>
      <c r="D3794" s="222"/>
      <c r="E3794" s="222"/>
      <c r="F3794" s="274">
        <v>0</v>
      </c>
      <c r="G3794" s="358" t="s">
        <v>141</v>
      </c>
      <c r="H3794" s="359" t="str">
        <f>IFERROR(IF(OR(#REF!,#REF!,#REF!),H$3*$F3794,""),"n/a")</f>
        <v>n/a</v>
      </c>
      <c r="I3794" s="359" t="str">
        <f>IFERROR(IF(OR(#REF!,#REF!,#REF!),I$3*$F3794,""),"n/a")</f>
        <v>n/a</v>
      </c>
      <c r="J3794" s="359" t="str">
        <f>IFERROR(IF(OR(#REF!,#REF!,#REF!),J$3*$F3794,""),"n/a")</f>
        <v>n/a</v>
      </c>
      <c r="K3794" s="359" t="str">
        <f>IFERROR(IF(OR(#REF!,#REF!,#REF!),K$3*$F3794,""),"n/a")</f>
        <v>n/a</v>
      </c>
    </row>
    <row r="3795" spans="1:11" customFormat="1" ht="15.5" x14ac:dyDescent="0.35">
      <c r="A3795" s="616" t="s">
        <v>8362</v>
      </c>
      <c r="B3795" s="757" t="s">
        <v>8363</v>
      </c>
      <c r="C3795" s="193" t="s">
        <v>8371</v>
      </c>
      <c r="D3795" s="309"/>
      <c r="E3795" s="309"/>
      <c r="F3795" s="331">
        <v>4311.25</v>
      </c>
      <c r="G3795" s="358" t="s">
        <v>141</v>
      </c>
      <c r="H3795" s="359" t="str">
        <f>IFERROR(IF(OR(#REF!,#REF!,#REF!),H$3*$F3795,""),"n/a")</f>
        <v>n/a</v>
      </c>
      <c r="I3795" s="359" t="str">
        <f>IFERROR(IF(OR(#REF!,#REF!,#REF!),I$3*$F3795,""),"n/a")</f>
        <v>n/a</v>
      </c>
      <c r="J3795" s="359" t="str">
        <f>IFERROR(IF(OR(#REF!,#REF!,#REF!),J$3*$F3795,""),"n/a")</f>
        <v>n/a</v>
      </c>
      <c r="K3795" s="359" t="str">
        <f>IFERROR(IF(OR(#REF!,#REF!,#REF!),K$3*$F3795,""),"n/a")</f>
        <v>n/a</v>
      </c>
    </row>
    <row r="3796" spans="1:11" customFormat="1" ht="15.5" x14ac:dyDescent="0.35">
      <c r="A3796" s="342" t="s">
        <v>8365</v>
      </c>
      <c r="B3796" s="340" t="s">
        <v>8366</v>
      </c>
      <c r="C3796" s="110" t="s">
        <v>8372</v>
      </c>
      <c r="D3796" s="20"/>
      <c r="E3796" s="20"/>
      <c r="F3796" s="273">
        <v>4311.25</v>
      </c>
      <c r="G3796" s="358" t="s">
        <v>141</v>
      </c>
      <c r="H3796" s="359" t="str">
        <f>IFERROR(IF(OR(#REF!,#REF!,#REF!),H$3*$F3796,""),"n/a")</f>
        <v>n/a</v>
      </c>
      <c r="I3796" s="359" t="str">
        <f>IFERROR(IF(OR(#REF!,#REF!,#REF!),I$3*$F3796,""),"n/a")</f>
        <v>n/a</v>
      </c>
      <c r="J3796" s="359" t="str">
        <f>IFERROR(IF(OR(#REF!,#REF!,#REF!),J$3*$F3796,""),"n/a")</f>
        <v>n/a</v>
      </c>
      <c r="K3796" s="359" t="str">
        <f>IFERROR(IF(OR(#REF!,#REF!,#REF!),K$3*$F3796,""),"n/a")</f>
        <v>n/a</v>
      </c>
    </row>
    <row r="3797" spans="1:11" customFormat="1" ht="15.5" x14ac:dyDescent="0.35">
      <c r="A3797" s="619" t="s">
        <v>8373</v>
      </c>
      <c r="B3797" s="340" t="s">
        <v>4900</v>
      </c>
      <c r="C3797" s="689" t="s">
        <v>4901</v>
      </c>
      <c r="D3797" s="22"/>
      <c r="E3797" s="22"/>
      <c r="F3797" s="273">
        <v>8187.08</v>
      </c>
      <c r="G3797" s="358" t="s">
        <v>141</v>
      </c>
      <c r="H3797" s="359" t="str">
        <f>IFERROR(IF(OR(#REF!,#REF!,#REF!),H$3*$F3797,""),"n/a")</f>
        <v>n/a</v>
      </c>
      <c r="I3797" s="359" t="str">
        <f>IFERROR(IF(OR(#REF!,#REF!,#REF!),I$3*$F3797,""),"n/a")</f>
        <v>n/a</v>
      </c>
      <c r="J3797" s="359" t="str">
        <f>IFERROR(IF(OR(#REF!,#REF!,#REF!),J$3*$F3797,""),"n/a")</f>
        <v>n/a</v>
      </c>
      <c r="K3797" s="359" t="str">
        <f>IFERROR(IF(OR(#REF!,#REF!,#REF!),K$3*$F3797,""),"n/a")</f>
        <v>n/a</v>
      </c>
    </row>
    <row r="3798" spans="1:11" customFormat="1" ht="15.5" x14ac:dyDescent="0.35">
      <c r="A3798" s="619" t="s">
        <v>8373</v>
      </c>
      <c r="B3798" s="757" t="s">
        <v>4902</v>
      </c>
      <c r="C3798" s="218" t="s">
        <v>4903</v>
      </c>
      <c r="D3798" s="312"/>
      <c r="E3798" s="312"/>
      <c r="F3798" s="393">
        <v>8187.08</v>
      </c>
      <c r="G3798" s="358" t="s">
        <v>141</v>
      </c>
      <c r="H3798" s="359" t="str">
        <f>IFERROR(IF(OR(#REF!,#REF!,#REF!),H$3*$F3798,""),"n/a")</f>
        <v>n/a</v>
      </c>
      <c r="I3798" s="359" t="str">
        <f>IFERROR(IF(OR(#REF!,#REF!,#REF!),I$3*$F3798,""),"n/a")</f>
        <v>n/a</v>
      </c>
      <c r="J3798" s="359" t="str">
        <f>IFERROR(IF(OR(#REF!,#REF!,#REF!),J$3*$F3798,""),"n/a")</f>
        <v>n/a</v>
      </c>
      <c r="K3798" s="359" t="str">
        <f>IFERROR(IF(OR(#REF!,#REF!,#REF!),K$3*$F3798,""),"n/a")</f>
        <v>n/a</v>
      </c>
    </row>
    <row r="3799" spans="1:11" customFormat="1" ht="16" thickBot="1" x14ac:dyDescent="0.4">
      <c r="A3799" s="628" t="s">
        <v>9872</v>
      </c>
      <c r="B3799" s="758" t="s">
        <v>795</v>
      </c>
      <c r="C3799" s="391" t="s">
        <v>4904</v>
      </c>
      <c r="D3799" s="386"/>
      <c r="E3799" s="309"/>
      <c r="F3799" s="344">
        <v>0</v>
      </c>
      <c r="G3799" s="358" t="s">
        <v>141</v>
      </c>
      <c r="H3799" s="359" t="str">
        <f>IFERROR(IF(OR(#REF!,#REF!,#REF!),H$3*$F3799,""),"n/a")</f>
        <v>n/a</v>
      </c>
      <c r="I3799" s="359" t="str">
        <f>IFERROR(IF(OR(#REF!,#REF!,#REF!),I$3*$F3799,""),"n/a")</f>
        <v>n/a</v>
      </c>
      <c r="J3799" s="359" t="str">
        <f>IFERROR(IF(OR(#REF!,#REF!,#REF!),J$3*$F3799,""),"n/a")</f>
        <v>n/a</v>
      </c>
      <c r="K3799" s="359" t="str">
        <f>IFERROR(IF(OR(#REF!,#REF!,#REF!),K$3*$F3799,""),"n/a")</f>
        <v>n/a</v>
      </c>
    </row>
    <row r="3800" spans="1:11" customFormat="1" ht="15.5" x14ac:dyDescent="0.35">
      <c r="A3800" s="555" t="s">
        <v>9873</v>
      </c>
      <c r="B3800" s="553" t="s">
        <v>4893</v>
      </c>
      <c r="C3800" s="108" t="s">
        <v>4905</v>
      </c>
      <c r="D3800" s="18"/>
      <c r="E3800" s="18"/>
      <c r="F3800" s="276">
        <v>0</v>
      </c>
      <c r="G3800" s="358" t="s">
        <v>141</v>
      </c>
      <c r="H3800" s="359" t="str">
        <f>IFERROR(IF(OR(#REF!,#REF!,#REF!),H$3*$F3800,""),"n/a")</f>
        <v>n/a</v>
      </c>
      <c r="I3800" s="359" t="str">
        <f>IFERROR(IF(OR(#REF!,#REF!,#REF!),I$3*$F3800,""),"n/a")</f>
        <v>n/a</v>
      </c>
      <c r="J3800" s="359" t="str">
        <f>IFERROR(IF(OR(#REF!,#REF!,#REF!),J$3*$F3800,""),"n/a")</f>
        <v>n/a</v>
      </c>
      <c r="K3800" s="359" t="str">
        <f>IFERROR(IF(OR(#REF!,#REF!,#REF!),K$3*$F3800,""),"n/a")</f>
        <v>n/a</v>
      </c>
    </row>
    <row r="3801" spans="1:11" customFormat="1" ht="15.5" x14ac:dyDescent="0.35">
      <c r="A3801" s="624" t="s">
        <v>9874</v>
      </c>
      <c r="B3801" s="760" t="s">
        <v>6933</v>
      </c>
      <c r="C3801" s="193" t="s">
        <v>4906</v>
      </c>
      <c r="D3801" s="309"/>
      <c r="E3801" s="20"/>
      <c r="F3801" s="393">
        <v>3622.09</v>
      </c>
      <c r="G3801" s="358" t="s">
        <v>141</v>
      </c>
      <c r="H3801" s="359" t="str">
        <f>IFERROR(IF(OR(#REF!,#REF!,#REF!),H$3*$F3801,""),"n/a")</f>
        <v>n/a</v>
      </c>
      <c r="I3801" s="359" t="str">
        <f>IFERROR(IF(OR(#REF!,#REF!,#REF!),I$3*$F3801,""),"n/a")</f>
        <v>n/a</v>
      </c>
      <c r="J3801" s="359" t="str">
        <f>IFERROR(IF(OR(#REF!,#REF!,#REF!),J$3*$F3801,""),"n/a")</f>
        <v>n/a</v>
      </c>
      <c r="K3801" s="359" t="str">
        <f>IFERROR(IF(OR(#REF!,#REF!,#REF!),K$3*$F3801,""),"n/a")</f>
        <v>n/a</v>
      </c>
    </row>
    <row r="3802" spans="1:11" customFormat="1" ht="15.5" x14ac:dyDescent="0.35">
      <c r="A3802" s="625" t="s">
        <v>9875</v>
      </c>
      <c r="B3802" s="760" t="s">
        <v>6934</v>
      </c>
      <c r="C3802" s="193" t="s">
        <v>4907</v>
      </c>
      <c r="D3802" s="309"/>
      <c r="E3802" s="309"/>
      <c r="F3802" s="393">
        <v>3622.09</v>
      </c>
      <c r="G3802" s="358" t="s">
        <v>141</v>
      </c>
      <c r="H3802" s="359" t="str">
        <f>IFERROR(IF(OR(#REF!,#REF!,#REF!),H$3*$F3802,""),"n/a")</f>
        <v>n/a</v>
      </c>
      <c r="I3802" s="359" t="str">
        <f>IFERROR(IF(OR(#REF!,#REF!,#REF!),I$3*$F3802,""),"n/a")</f>
        <v>n/a</v>
      </c>
      <c r="J3802" s="359" t="str">
        <f>IFERROR(IF(OR(#REF!,#REF!,#REF!),J$3*$F3802,""),"n/a")</f>
        <v>n/a</v>
      </c>
      <c r="K3802" s="359" t="str">
        <f>IFERROR(IF(OR(#REF!,#REF!,#REF!),K$3*$F3802,""),"n/a")</f>
        <v>n/a</v>
      </c>
    </row>
    <row r="3803" spans="1:11" customFormat="1" ht="15.5" x14ac:dyDescent="0.35">
      <c r="A3803" s="342" t="s">
        <v>9823</v>
      </c>
      <c r="B3803" s="757" t="s">
        <v>6937</v>
      </c>
      <c r="C3803" s="193" t="s">
        <v>8374</v>
      </c>
      <c r="D3803" s="309"/>
      <c r="E3803" s="309"/>
      <c r="F3803" s="393">
        <v>0</v>
      </c>
      <c r="G3803" s="358" t="s">
        <v>141</v>
      </c>
      <c r="H3803" s="359" t="str">
        <f>IFERROR(IF(OR(#REF!,#REF!,#REF!),H$3*$F3803,""),"n/a")</f>
        <v>n/a</v>
      </c>
      <c r="I3803" s="359" t="str">
        <f>IFERROR(IF(OR(#REF!,#REF!,#REF!),I$3*$F3803,""),"n/a")</f>
        <v>n/a</v>
      </c>
      <c r="J3803" s="359" t="str">
        <f>IFERROR(IF(OR(#REF!,#REF!,#REF!),J$3*$F3803,""),"n/a")</f>
        <v>n/a</v>
      </c>
      <c r="K3803" s="359" t="str">
        <f>IFERROR(IF(OR(#REF!,#REF!,#REF!),K$3*$F3803,""),"n/a")</f>
        <v>n/a</v>
      </c>
    </row>
    <row r="3804" spans="1:11" customFormat="1" ht="15.5" x14ac:dyDescent="0.35">
      <c r="A3804" s="342" t="s">
        <v>9824</v>
      </c>
      <c r="B3804" s="341" t="s">
        <v>6938</v>
      </c>
      <c r="C3804" s="247" t="s">
        <v>8375</v>
      </c>
      <c r="D3804" s="222"/>
      <c r="E3804" s="222"/>
      <c r="F3804" s="274">
        <v>0</v>
      </c>
      <c r="G3804" s="358" t="s">
        <v>141</v>
      </c>
      <c r="H3804" s="359" t="str">
        <f>IFERROR(IF(OR(#REF!,#REF!,#REF!),H$3*$F3804,""),"n/a")</f>
        <v>n/a</v>
      </c>
      <c r="I3804" s="359" t="str">
        <f>IFERROR(IF(OR(#REF!,#REF!,#REF!),I$3*$F3804,""),"n/a")</f>
        <v>n/a</v>
      </c>
      <c r="J3804" s="359" t="str">
        <f>IFERROR(IF(OR(#REF!,#REF!,#REF!),J$3*$F3804,""),"n/a")</f>
        <v>n/a</v>
      </c>
      <c r="K3804" s="359" t="str">
        <f>IFERROR(IF(OR(#REF!,#REF!,#REF!),K$3*$F3804,""),"n/a")</f>
        <v>n/a</v>
      </c>
    </row>
    <row r="3805" spans="1:11" customFormat="1" ht="15.5" x14ac:dyDescent="0.35">
      <c r="A3805" s="616" t="s">
        <v>8362</v>
      </c>
      <c r="B3805" s="757" t="s">
        <v>8363</v>
      </c>
      <c r="C3805" s="193" t="s">
        <v>8376</v>
      </c>
      <c r="D3805" s="309"/>
      <c r="E3805" s="309"/>
      <c r="F3805" s="331">
        <v>5077.5</v>
      </c>
      <c r="G3805" s="358" t="s">
        <v>141</v>
      </c>
      <c r="H3805" s="359" t="str">
        <f>IFERROR(IF(OR(#REF!,#REF!,#REF!),H$3*$F3805,""),"n/a")</f>
        <v>n/a</v>
      </c>
      <c r="I3805" s="359" t="str">
        <f>IFERROR(IF(OR(#REF!,#REF!,#REF!),I$3*$F3805,""),"n/a")</f>
        <v>n/a</v>
      </c>
      <c r="J3805" s="359" t="str">
        <f>IFERROR(IF(OR(#REF!,#REF!,#REF!),J$3*$F3805,""),"n/a")</f>
        <v>n/a</v>
      </c>
      <c r="K3805" s="359" t="str">
        <f>IFERROR(IF(OR(#REF!,#REF!,#REF!),K$3*$F3805,""),"n/a")</f>
        <v>n/a</v>
      </c>
    </row>
    <row r="3806" spans="1:11" customFormat="1" ht="15.5" x14ac:dyDescent="0.35">
      <c r="A3806" s="342" t="s">
        <v>8365</v>
      </c>
      <c r="B3806" s="340" t="s">
        <v>8366</v>
      </c>
      <c r="C3806" s="110" t="s">
        <v>8377</v>
      </c>
      <c r="D3806" s="20"/>
      <c r="E3806" s="20"/>
      <c r="F3806" s="273">
        <v>5077.5</v>
      </c>
      <c r="G3806" s="358" t="s">
        <v>141</v>
      </c>
      <c r="H3806" s="359" t="str">
        <f>IFERROR(IF(OR(#REF!,#REF!,#REF!),H$3*$F3806,""),"n/a")</f>
        <v>n/a</v>
      </c>
      <c r="I3806" s="359" t="str">
        <f>IFERROR(IF(OR(#REF!,#REF!,#REF!),I$3*$F3806,""),"n/a")</f>
        <v>n/a</v>
      </c>
      <c r="J3806" s="359" t="str">
        <f>IFERROR(IF(OR(#REF!,#REF!,#REF!),J$3*$F3806,""),"n/a")</f>
        <v>n/a</v>
      </c>
      <c r="K3806" s="359" t="str">
        <f>IFERROR(IF(OR(#REF!,#REF!,#REF!),K$3*$F3806,""),"n/a")</f>
        <v>n/a</v>
      </c>
    </row>
    <row r="3807" spans="1:11" customFormat="1" ht="15.5" x14ac:dyDescent="0.35">
      <c r="A3807" s="619" t="s">
        <v>8378</v>
      </c>
      <c r="B3807" s="757" t="s">
        <v>7170</v>
      </c>
      <c r="C3807" s="218" t="s">
        <v>7169</v>
      </c>
      <c r="D3807" s="312"/>
      <c r="E3807" s="312"/>
      <c r="F3807" s="393">
        <v>16960.2</v>
      </c>
      <c r="G3807" s="358" t="s">
        <v>141</v>
      </c>
      <c r="H3807" s="359" t="str">
        <f>IFERROR(IF(OR(#REF!,#REF!,#REF!),H$3*$F3807,""),"n/a")</f>
        <v>n/a</v>
      </c>
      <c r="I3807" s="359" t="str">
        <f>IFERROR(IF(OR(#REF!,#REF!,#REF!),I$3*$F3807,""),"n/a")</f>
        <v>n/a</v>
      </c>
      <c r="J3807" s="359" t="str">
        <f>IFERROR(IF(OR(#REF!,#REF!,#REF!),J$3*$F3807,""),"n/a")</f>
        <v>n/a</v>
      </c>
      <c r="K3807" s="359" t="str">
        <f>IFERROR(IF(OR(#REF!,#REF!,#REF!),K$3*$F3807,""),"n/a")</f>
        <v>n/a</v>
      </c>
    </row>
    <row r="3808" spans="1:11" customFormat="1" ht="16" thickBot="1" x14ac:dyDescent="0.4">
      <c r="A3808" s="413" t="s">
        <v>9872</v>
      </c>
      <c r="B3808" s="759" t="s">
        <v>795</v>
      </c>
      <c r="C3808" s="391" t="s">
        <v>7467</v>
      </c>
      <c r="D3808" s="386"/>
      <c r="E3808" s="312"/>
      <c r="F3808" s="344">
        <v>0</v>
      </c>
      <c r="G3808" s="358" t="s">
        <v>141</v>
      </c>
      <c r="H3808" s="359" t="str">
        <f>IFERROR(IF(OR(#REF!,#REF!,#REF!),H$3*$F3808,""),"n/a")</f>
        <v>n/a</v>
      </c>
      <c r="I3808" s="359" t="str">
        <f>IFERROR(IF(OR(#REF!,#REF!,#REF!),I$3*$F3808,""),"n/a")</f>
        <v>n/a</v>
      </c>
      <c r="J3808" s="359" t="str">
        <f>IFERROR(IF(OR(#REF!,#REF!,#REF!),J$3*$F3808,""),"n/a")</f>
        <v>n/a</v>
      </c>
      <c r="K3808" s="359" t="str">
        <f>IFERROR(IF(OR(#REF!,#REF!,#REF!),K$3*$F3808,""),"n/a")</f>
        <v>n/a</v>
      </c>
    </row>
    <row r="3809" spans="1:11" customFormat="1" ht="16" thickBot="1" x14ac:dyDescent="0.4">
      <c r="A3809" s="336" t="s">
        <v>9873</v>
      </c>
      <c r="B3809" s="337" t="s">
        <v>4893</v>
      </c>
      <c r="C3809" s="439" t="s">
        <v>7464</v>
      </c>
      <c r="D3809" s="166"/>
      <c r="E3809" s="529"/>
      <c r="F3809" s="299">
        <v>0</v>
      </c>
      <c r="G3809" s="358" t="s">
        <v>141</v>
      </c>
      <c r="H3809" s="359" t="str">
        <f>IFERROR(IF(OR(#REF!,#REF!,#REF!),H$3*$F3809,""),"n/a")</f>
        <v>n/a</v>
      </c>
      <c r="I3809" s="359" t="str">
        <f>IFERROR(IF(OR(#REF!,#REF!,#REF!),I$3*$F3809,""),"n/a")</f>
        <v>n/a</v>
      </c>
      <c r="J3809" s="359" t="str">
        <f>IFERROR(IF(OR(#REF!,#REF!,#REF!),J$3*$F3809,""),"n/a")</f>
        <v>n/a</v>
      </c>
      <c r="K3809" s="359" t="str">
        <f>IFERROR(IF(OR(#REF!,#REF!,#REF!),K$3*$F3809,""),"n/a")</f>
        <v>n/a</v>
      </c>
    </row>
    <row r="3810" spans="1:11" customFormat="1" ht="15.5" x14ac:dyDescent="0.35">
      <c r="A3810" s="336" t="s">
        <v>9874</v>
      </c>
      <c r="B3810" s="337" t="s">
        <v>6933</v>
      </c>
      <c r="C3810" s="108" t="s">
        <v>7473</v>
      </c>
      <c r="D3810" s="18"/>
      <c r="E3810" s="21"/>
      <c r="F3810" s="276">
        <v>12685.66</v>
      </c>
      <c r="G3810" s="358" t="s">
        <v>141</v>
      </c>
      <c r="H3810" s="359" t="str">
        <f>IFERROR(IF(OR(#REF!,#REF!,#REF!),H$3*$F3810,""),"n/a")</f>
        <v>n/a</v>
      </c>
      <c r="I3810" s="359" t="str">
        <f>IFERROR(IF(OR(#REF!,#REF!,#REF!),I$3*$F3810,""),"n/a")</f>
        <v>n/a</v>
      </c>
      <c r="J3810" s="359" t="str">
        <f>IFERROR(IF(OR(#REF!,#REF!,#REF!),J$3*$F3810,""),"n/a")</f>
        <v>n/a</v>
      </c>
      <c r="K3810" s="359" t="str">
        <f>IFERROR(IF(OR(#REF!,#REF!,#REF!),K$3*$F3810,""),"n/a")</f>
        <v>n/a</v>
      </c>
    </row>
    <row r="3811" spans="1:11" customFormat="1" ht="15.5" x14ac:dyDescent="0.35">
      <c r="A3811" s="506" t="s">
        <v>9875</v>
      </c>
      <c r="B3811" s="757" t="s">
        <v>6934</v>
      </c>
      <c r="C3811" s="193" t="s">
        <v>7470</v>
      </c>
      <c r="D3811" s="309"/>
      <c r="E3811" s="313"/>
      <c r="F3811" s="393">
        <v>12685.66</v>
      </c>
      <c r="G3811" s="358" t="s">
        <v>141</v>
      </c>
      <c r="H3811" s="359" t="str">
        <f>IFERROR(IF(OR(#REF!,#REF!,#REF!),H$3*$F3811,""),"n/a")</f>
        <v>n/a</v>
      </c>
      <c r="I3811" s="359" t="str">
        <f>IFERROR(IF(OR(#REF!,#REF!,#REF!),I$3*$F3811,""),"n/a")</f>
        <v>n/a</v>
      </c>
      <c r="J3811" s="359" t="str">
        <f>IFERROR(IF(OR(#REF!,#REF!,#REF!),J$3*$F3811,""),"n/a")</f>
        <v>n/a</v>
      </c>
      <c r="K3811" s="359" t="str">
        <f>IFERROR(IF(OR(#REF!,#REF!,#REF!),K$3*$F3811,""),"n/a")</f>
        <v>n/a</v>
      </c>
    </row>
    <row r="3812" spans="1:11" customFormat="1" ht="15.5" x14ac:dyDescent="0.35">
      <c r="A3812" s="342" t="s">
        <v>9823</v>
      </c>
      <c r="B3812" s="757" t="s">
        <v>6937</v>
      </c>
      <c r="C3812" s="193" t="s">
        <v>8379</v>
      </c>
      <c r="D3812" s="309"/>
      <c r="E3812" s="313"/>
      <c r="F3812" s="393">
        <v>1335.0500000000002</v>
      </c>
      <c r="G3812" s="358" t="s">
        <v>141</v>
      </c>
      <c r="H3812" s="359" t="str">
        <f>IFERROR(IF(OR(#REF!,#REF!,#REF!),H$3*$F3812,""),"n/a")</f>
        <v>n/a</v>
      </c>
      <c r="I3812" s="359" t="str">
        <f>IFERROR(IF(OR(#REF!,#REF!,#REF!),I$3*$F3812,""),"n/a")</f>
        <v>n/a</v>
      </c>
      <c r="J3812" s="359" t="str">
        <f>IFERROR(IF(OR(#REF!,#REF!,#REF!),J$3*$F3812,""),"n/a")</f>
        <v>n/a</v>
      </c>
      <c r="K3812" s="359" t="str">
        <f>IFERROR(IF(OR(#REF!,#REF!,#REF!),K$3*$F3812,""),"n/a")</f>
        <v>n/a</v>
      </c>
    </row>
    <row r="3813" spans="1:11" customFormat="1" ht="15.5" x14ac:dyDescent="0.35">
      <c r="A3813" s="342" t="s">
        <v>9824</v>
      </c>
      <c r="B3813" s="757" t="s">
        <v>6938</v>
      </c>
      <c r="C3813" s="193" t="s">
        <v>8380</v>
      </c>
      <c r="D3813" s="309"/>
      <c r="E3813" s="313"/>
      <c r="F3813" s="393">
        <v>1335.0500000000002</v>
      </c>
      <c r="G3813" s="358" t="s">
        <v>141</v>
      </c>
      <c r="H3813" s="359" t="str">
        <f>IFERROR(IF(OR(#REF!,#REF!,#REF!),H$3*$F3813,""),"n/a")</f>
        <v>n/a</v>
      </c>
      <c r="I3813" s="359" t="str">
        <f>IFERROR(IF(OR(#REF!,#REF!,#REF!),I$3*$F3813,""),"n/a")</f>
        <v>n/a</v>
      </c>
      <c r="J3813" s="359" t="str">
        <f>IFERROR(IF(OR(#REF!,#REF!,#REF!),J$3*$F3813,""),"n/a")</f>
        <v>n/a</v>
      </c>
      <c r="K3813" s="359" t="str">
        <f>IFERROR(IF(OR(#REF!,#REF!,#REF!),K$3*$F3813,""),"n/a")</f>
        <v>n/a</v>
      </c>
    </row>
    <row r="3814" spans="1:11" customFormat="1" ht="15.5" x14ac:dyDescent="0.35">
      <c r="A3814" s="342" t="s">
        <v>8362</v>
      </c>
      <c r="B3814" s="341" t="s">
        <v>8363</v>
      </c>
      <c r="C3814" s="247" t="s">
        <v>8381</v>
      </c>
      <c r="D3814" s="222"/>
      <c r="E3814" s="244"/>
      <c r="F3814" s="274">
        <v>18717.8</v>
      </c>
      <c r="G3814" s="358" t="s">
        <v>141</v>
      </c>
      <c r="H3814" s="359" t="str">
        <f>IFERROR(IF(OR(#REF!,#REF!,#REF!),H$3*$F3814,""),"n/a")</f>
        <v>n/a</v>
      </c>
      <c r="I3814" s="359" t="str">
        <f>IFERROR(IF(OR(#REF!,#REF!,#REF!),I$3*$F3814,""),"n/a")</f>
        <v>n/a</v>
      </c>
      <c r="J3814" s="359" t="str">
        <f>IFERROR(IF(OR(#REF!,#REF!,#REF!),J$3*$F3814,""),"n/a")</f>
        <v>n/a</v>
      </c>
      <c r="K3814" s="359" t="str">
        <f>IFERROR(IF(OR(#REF!,#REF!,#REF!),K$3*$F3814,""),"n/a")</f>
        <v>n/a</v>
      </c>
    </row>
    <row r="3815" spans="1:11" customFormat="1" ht="15.5" x14ac:dyDescent="0.35">
      <c r="A3815" s="616" t="s">
        <v>8365</v>
      </c>
      <c r="B3815" s="757" t="s">
        <v>8366</v>
      </c>
      <c r="C3815" s="193" t="s">
        <v>8382</v>
      </c>
      <c r="D3815" s="309"/>
      <c r="E3815" s="312"/>
      <c r="F3815" s="331">
        <v>18717.8</v>
      </c>
      <c r="G3815" s="358" t="s">
        <v>141</v>
      </c>
      <c r="H3815" s="359" t="str">
        <f>IFERROR(IF(OR(#REF!,#REF!,#REF!),H$3*$F3815,""),"n/a")</f>
        <v>n/a</v>
      </c>
      <c r="I3815" s="359" t="str">
        <f>IFERROR(IF(OR(#REF!,#REF!,#REF!),I$3*$F3815,""),"n/a")</f>
        <v>n/a</v>
      </c>
      <c r="J3815" s="359" t="str">
        <f>IFERROR(IF(OR(#REF!,#REF!,#REF!),J$3*$F3815,""),"n/a")</f>
        <v>n/a</v>
      </c>
      <c r="K3815" s="359" t="str">
        <f>IFERROR(IF(OR(#REF!,#REF!,#REF!),K$3*$F3815,""),"n/a")</f>
        <v>n/a</v>
      </c>
    </row>
    <row r="3816" spans="1:11" customFormat="1" ht="15.5" x14ac:dyDescent="0.35">
      <c r="A3816" s="619" t="s">
        <v>4908</v>
      </c>
      <c r="B3816" s="340" t="s">
        <v>4909</v>
      </c>
      <c r="C3816" s="689" t="s">
        <v>4910</v>
      </c>
      <c r="D3816" s="22"/>
      <c r="E3816" s="56"/>
      <c r="F3816" s="273">
        <v>2491.87</v>
      </c>
      <c r="G3816" s="358" t="s">
        <v>141</v>
      </c>
      <c r="H3816" s="359" t="str">
        <f>IFERROR(IF(OR(#REF!,#REF!,#REF!),H$3*$F3816,""),"n/a")</f>
        <v>n/a</v>
      </c>
      <c r="I3816" s="359" t="str">
        <f>IFERROR(IF(OR(#REF!,#REF!,#REF!),I$3*$F3816,""),"n/a")</f>
        <v>n/a</v>
      </c>
      <c r="J3816" s="359" t="str">
        <f>IFERROR(IF(OR(#REF!,#REF!,#REF!),J$3*$F3816,""),"n/a")</f>
        <v>n/a</v>
      </c>
      <c r="K3816" s="359" t="str">
        <f>IFERROR(IF(OR(#REF!,#REF!,#REF!),K$3*$F3816,""),"n/a")</f>
        <v>n/a</v>
      </c>
    </row>
    <row r="3817" spans="1:11" customFormat="1" ht="15.5" x14ac:dyDescent="0.35">
      <c r="A3817" s="342" t="s">
        <v>9872</v>
      </c>
      <c r="B3817" s="757" t="s">
        <v>472</v>
      </c>
      <c r="C3817" s="193" t="s">
        <v>4911</v>
      </c>
      <c r="D3817" s="309"/>
      <c r="E3817" s="310"/>
      <c r="F3817" s="393">
        <v>0</v>
      </c>
      <c r="G3817" s="358" t="s">
        <v>141</v>
      </c>
      <c r="H3817" s="359" t="str">
        <f>IFERROR(IF(OR(#REF!,#REF!,#REF!),H$3*$F3817,""),"n/a")</f>
        <v>n/a</v>
      </c>
      <c r="I3817" s="359" t="str">
        <f>IFERROR(IF(OR(#REF!,#REF!,#REF!),I$3*$F3817,""),"n/a")</f>
        <v>n/a</v>
      </c>
      <c r="J3817" s="359" t="str">
        <f>IFERROR(IF(OR(#REF!,#REF!,#REF!),J$3*$F3817,""),"n/a")</f>
        <v>n/a</v>
      </c>
      <c r="K3817" s="359" t="str">
        <f>IFERROR(IF(OR(#REF!,#REF!,#REF!),K$3*$F3817,""),"n/a")</f>
        <v>n/a</v>
      </c>
    </row>
    <row r="3818" spans="1:11" customFormat="1" ht="16" thickBot="1" x14ac:dyDescent="0.4">
      <c r="A3818" s="413" t="s">
        <v>9873</v>
      </c>
      <c r="B3818" s="759" t="s">
        <v>4890</v>
      </c>
      <c r="C3818" s="391" t="s">
        <v>4912</v>
      </c>
      <c r="D3818" s="386"/>
      <c r="E3818" s="384"/>
      <c r="F3818" s="344">
        <v>0</v>
      </c>
      <c r="G3818" s="358" t="s">
        <v>141</v>
      </c>
      <c r="H3818" s="359" t="str">
        <f>IFERROR(IF(OR(#REF!,#REF!,#REF!),H$3*$F3818,""),"n/a")</f>
        <v>n/a</v>
      </c>
      <c r="I3818" s="359" t="str">
        <f>IFERROR(IF(OR(#REF!,#REF!,#REF!),I$3*$F3818,""),"n/a")</f>
        <v>n/a</v>
      </c>
      <c r="J3818" s="359" t="str">
        <f>IFERROR(IF(OR(#REF!,#REF!,#REF!),J$3*$F3818,""),"n/a")</f>
        <v>n/a</v>
      </c>
      <c r="K3818" s="359" t="str">
        <f>IFERROR(IF(OR(#REF!,#REF!,#REF!),K$3*$F3818,""),"n/a")</f>
        <v>n/a</v>
      </c>
    </row>
    <row r="3819" spans="1:11" customFormat="1" ht="15.5" x14ac:dyDescent="0.35">
      <c r="A3819" s="336" t="s">
        <v>9874</v>
      </c>
      <c r="B3819" s="337" t="s">
        <v>795</v>
      </c>
      <c r="C3819" s="108" t="s">
        <v>4913</v>
      </c>
      <c r="D3819" s="18"/>
      <c r="E3819" s="18"/>
      <c r="F3819" s="276">
        <v>371.80999999999995</v>
      </c>
      <c r="G3819" s="358" t="s">
        <v>141</v>
      </c>
      <c r="H3819" s="359" t="str">
        <f>IFERROR(IF(OR(#REF!,#REF!,#REF!),H$3*$F3819,""),"n/a")</f>
        <v>n/a</v>
      </c>
      <c r="I3819" s="359" t="str">
        <f>IFERROR(IF(OR(#REF!,#REF!,#REF!),I$3*$F3819,""),"n/a")</f>
        <v>n/a</v>
      </c>
      <c r="J3819" s="359" t="str">
        <f>IFERROR(IF(OR(#REF!,#REF!,#REF!),J$3*$F3819,""),"n/a")</f>
        <v>n/a</v>
      </c>
      <c r="K3819" s="359" t="str">
        <f>IFERROR(IF(OR(#REF!,#REF!,#REF!),K$3*$F3819,""),"n/a")</f>
        <v>n/a</v>
      </c>
    </row>
    <row r="3820" spans="1:11" customFormat="1" ht="15.5" x14ac:dyDescent="0.35">
      <c r="A3820" s="506" t="s">
        <v>9875</v>
      </c>
      <c r="B3820" s="757" t="s">
        <v>4893</v>
      </c>
      <c r="C3820" s="193" t="s">
        <v>4914</v>
      </c>
      <c r="D3820" s="309"/>
      <c r="E3820" s="309"/>
      <c r="F3820" s="393">
        <v>371.80999999999995</v>
      </c>
      <c r="G3820" s="358" t="s">
        <v>141</v>
      </c>
      <c r="H3820" s="359" t="str">
        <f>IFERROR(IF(OR(#REF!,#REF!,#REF!),H$3*$F3820,""),"n/a")</f>
        <v>n/a</v>
      </c>
      <c r="I3820" s="359" t="str">
        <f>IFERROR(IF(OR(#REF!,#REF!,#REF!),I$3*$F3820,""),"n/a")</f>
        <v>n/a</v>
      </c>
      <c r="J3820" s="359" t="str">
        <f>IFERROR(IF(OR(#REF!,#REF!,#REF!),J$3*$F3820,""),"n/a")</f>
        <v>n/a</v>
      </c>
      <c r="K3820" s="359" t="str">
        <f>IFERROR(IF(OR(#REF!,#REF!,#REF!),K$3*$F3820,""),"n/a")</f>
        <v>n/a</v>
      </c>
    </row>
    <row r="3821" spans="1:11" customFormat="1" ht="15.5" x14ac:dyDescent="0.35">
      <c r="A3821" s="342" t="s">
        <v>9823</v>
      </c>
      <c r="B3821" s="757" t="s">
        <v>6935</v>
      </c>
      <c r="C3821" s="193" t="s">
        <v>8383</v>
      </c>
      <c r="D3821" s="309"/>
      <c r="E3821" s="309"/>
      <c r="F3821" s="393">
        <v>0</v>
      </c>
      <c r="G3821" s="358" t="s">
        <v>141</v>
      </c>
      <c r="H3821" s="359" t="str">
        <f>IFERROR(IF(OR(#REF!,#REF!,#REF!),H$3*$F3821,""),"n/a")</f>
        <v>n/a</v>
      </c>
      <c r="I3821" s="359" t="str">
        <f>IFERROR(IF(OR(#REF!,#REF!,#REF!),I$3*$F3821,""),"n/a")</f>
        <v>n/a</v>
      </c>
      <c r="J3821" s="359" t="str">
        <f>IFERROR(IF(OR(#REF!,#REF!,#REF!),J$3*$F3821,""),"n/a")</f>
        <v>n/a</v>
      </c>
      <c r="K3821" s="359" t="str">
        <f>IFERROR(IF(OR(#REF!,#REF!,#REF!),K$3*$F3821,""),"n/a")</f>
        <v>n/a</v>
      </c>
    </row>
    <row r="3822" spans="1:11" customFormat="1" ht="15.5" x14ac:dyDescent="0.35">
      <c r="A3822" s="342" t="s">
        <v>9824</v>
      </c>
      <c r="B3822" s="757" t="s">
        <v>6936</v>
      </c>
      <c r="C3822" s="193" t="s">
        <v>8384</v>
      </c>
      <c r="D3822" s="309"/>
      <c r="E3822" s="309"/>
      <c r="F3822" s="393">
        <v>0</v>
      </c>
      <c r="G3822" s="358" t="s">
        <v>141</v>
      </c>
      <c r="H3822" s="359" t="str">
        <f>IFERROR(IF(OR(#REF!,#REF!,#REF!),H$3*$F3822,""),"n/a")</f>
        <v>n/a</v>
      </c>
      <c r="I3822" s="359" t="str">
        <f>IFERROR(IF(OR(#REF!,#REF!,#REF!),I$3*$F3822,""),"n/a")</f>
        <v>n/a</v>
      </c>
      <c r="J3822" s="359" t="str">
        <f>IFERROR(IF(OR(#REF!,#REF!,#REF!),J$3*$F3822,""),"n/a")</f>
        <v>n/a</v>
      </c>
      <c r="K3822" s="359" t="str">
        <f>IFERROR(IF(OR(#REF!,#REF!,#REF!),K$3*$F3822,""),"n/a")</f>
        <v>n/a</v>
      </c>
    </row>
    <row r="3823" spans="1:11" customFormat="1" ht="15.5" x14ac:dyDescent="0.35">
      <c r="A3823" s="342" t="s">
        <v>8362</v>
      </c>
      <c r="B3823" s="341" t="s">
        <v>6937</v>
      </c>
      <c r="C3823" s="247" t="s">
        <v>8385</v>
      </c>
      <c r="D3823" s="222"/>
      <c r="E3823" s="222"/>
      <c r="F3823" s="274">
        <v>605.75</v>
      </c>
      <c r="G3823" s="358" t="s">
        <v>141</v>
      </c>
      <c r="H3823" s="359" t="str">
        <f>IFERROR(IF(OR(#REF!,#REF!,#REF!),H$3*$F3823,""),"n/a")</f>
        <v>n/a</v>
      </c>
      <c r="I3823" s="359" t="str">
        <f>IFERROR(IF(OR(#REF!,#REF!,#REF!),I$3*$F3823,""),"n/a")</f>
        <v>n/a</v>
      </c>
      <c r="J3823" s="359" t="str">
        <f>IFERROR(IF(OR(#REF!,#REF!,#REF!),J$3*$F3823,""),"n/a")</f>
        <v>n/a</v>
      </c>
      <c r="K3823" s="359" t="str">
        <f>IFERROR(IF(OR(#REF!,#REF!,#REF!),K$3*$F3823,""),"n/a")</f>
        <v>n/a</v>
      </c>
    </row>
    <row r="3824" spans="1:11" customFormat="1" ht="15.5" x14ac:dyDescent="0.35">
      <c r="A3824" s="616" t="s">
        <v>8365</v>
      </c>
      <c r="B3824" s="757" t="s">
        <v>6938</v>
      </c>
      <c r="C3824" s="193" t="s">
        <v>8386</v>
      </c>
      <c r="D3824" s="309"/>
      <c r="E3824" s="309"/>
      <c r="F3824" s="331">
        <v>605.75</v>
      </c>
      <c r="G3824" s="358" t="s">
        <v>141</v>
      </c>
      <c r="H3824" s="359" t="str">
        <f>IFERROR(IF(OR(#REF!,#REF!,#REF!),H$3*$F3824,""),"n/a")</f>
        <v>n/a</v>
      </c>
      <c r="I3824" s="359" t="str">
        <f>IFERROR(IF(OR(#REF!,#REF!,#REF!),I$3*$F3824,""),"n/a")</f>
        <v>n/a</v>
      </c>
      <c r="J3824" s="359" t="str">
        <f>IFERROR(IF(OR(#REF!,#REF!,#REF!),J$3*$F3824,""),"n/a")</f>
        <v>n/a</v>
      </c>
      <c r="K3824" s="359" t="str">
        <f>IFERROR(IF(OR(#REF!,#REF!,#REF!),K$3*$F3824,""),"n/a")</f>
        <v>n/a</v>
      </c>
    </row>
    <row r="3825" spans="1:11" customFormat="1" ht="15.5" x14ac:dyDescent="0.35">
      <c r="A3825" s="619" t="s">
        <v>8387</v>
      </c>
      <c r="B3825" s="340" t="s">
        <v>4915</v>
      </c>
      <c r="C3825" s="689" t="s">
        <v>4916</v>
      </c>
      <c r="D3825" s="22"/>
      <c r="E3825" s="22"/>
      <c r="F3825" s="273">
        <v>4171.6900000000005</v>
      </c>
      <c r="G3825" s="358" t="s">
        <v>141</v>
      </c>
      <c r="H3825" s="359" t="str">
        <f>IFERROR(IF(OR(#REF!,#REF!,#REF!),H$3*$F3825,""),"n/a")</f>
        <v>n/a</v>
      </c>
      <c r="I3825" s="359" t="str">
        <f>IFERROR(IF(OR(#REF!,#REF!,#REF!),I$3*$F3825,""),"n/a")</f>
        <v>n/a</v>
      </c>
      <c r="J3825" s="359" t="str">
        <f>IFERROR(IF(OR(#REF!,#REF!,#REF!),J$3*$F3825,""),"n/a")</f>
        <v>n/a</v>
      </c>
      <c r="K3825" s="359" t="str">
        <f>IFERROR(IF(OR(#REF!,#REF!,#REF!),K$3*$F3825,""),"n/a")</f>
        <v>n/a</v>
      </c>
    </row>
    <row r="3826" spans="1:11" customFormat="1" ht="15.5" x14ac:dyDescent="0.35">
      <c r="A3826" s="342" t="s">
        <v>9872</v>
      </c>
      <c r="B3826" s="757" t="s">
        <v>472</v>
      </c>
      <c r="C3826" s="193" t="s">
        <v>4917</v>
      </c>
      <c r="D3826" s="309"/>
      <c r="E3826" s="309"/>
      <c r="F3826" s="393">
        <v>0</v>
      </c>
      <c r="G3826" s="358" t="s">
        <v>141</v>
      </c>
      <c r="H3826" s="359" t="str">
        <f>IFERROR(IF(OR(#REF!,#REF!,#REF!),H$3*$F3826,""),"n/a")</f>
        <v>n/a</v>
      </c>
      <c r="I3826" s="359" t="str">
        <f>IFERROR(IF(OR(#REF!,#REF!,#REF!),I$3*$F3826,""),"n/a")</f>
        <v>n/a</v>
      </c>
      <c r="J3826" s="359" t="str">
        <f>IFERROR(IF(OR(#REF!,#REF!,#REF!),J$3*$F3826,""),"n/a")</f>
        <v>n/a</v>
      </c>
      <c r="K3826" s="359" t="str">
        <f>IFERROR(IF(OR(#REF!,#REF!,#REF!),K$3*$F3826,""),"n/a")</f>
        <v>n/a</v>
      </c>
    </row>
    <row r="3827" spans="1:11" customFormat="1" ht="16" thickBot="1" x14ac:dyDescent="0.4">
      <c r="A3827" s="413" t="s">
        <v>9873</v>
      </c>
      <c r="B3827" s="759" t="s">
        <v>4890</v>
      </c>
      <c r="C3827" s="391" t="s">
        <v>4918</v>
      </c>
      <c r="D3827" s="386"/>
      <c r="E3827" s="386"/>
      <c r="F3827" s="344">
        <v>0</v>
      </c>
      <c r="G3827" s="358" t="s">
        <v>141</v>
      </c>
      <c r="H3827" s="359" t="str">
        <f>IFERROR(IF(OR(#REF!,#REF!,#REF!),H$3*$F3827,""),"n/a")</f>
        <v>n/a</v>
      </c>
      <c r="I3827" s="359" t="str">
        <f>IFERROR(IF(OR(#REF!,#REF!,#REF!),I$3*$F3827,""),"n/a")</f>
        <v>n/a</v>
      </c>
      <c r="J3827" s="359" t="str">
        <f>IFERROR(IF(OR(#REF!,#REF!,#REF!),J$3*$F3827,""),"n/a")</f>
        <v>n/a</v>
      </c>
      <c r="K3827" s="359" t="str">
        <f>IFERROR(IF(OR(#REF!,#REF!,#REF!),K$3*$F3827,""),"n/a")</f>
        <v>n/a</v>
      </c>
    </row>
    <row r="3828" spans="1:11" customFormat="1" ht="15.5" x14ac:dyDescent="0.35">
      <c r="A3828" s="339" t="s">
        <v>9874</v>
      </c>
      <c r="B3828" s="340" t="s">
        <v>795</v>
      </c>
      <c r="C3828" s="110" t="s">
        <v>4919</v>
      </c>
      <c r="D3828" s="20"/>
      <c r="E3828" s="20"/>
      <c r="F3828" s="276">
        <v>1510.08</v>
      </c>
      <c r="G3828" s="358" t="s">
        <v>141</v>
      </c>
      <c r="H3828" s="359" t="str">
        <f>IFERROR(IF(OR(#REF!,#REF!,#REF!),H$3*$F3828,""),"n/a")</f>
        <v>n/a</v>
      </c>
      <c r="I3828" s="359" t="str">
        <f>IFERROR(IF(OR(#REF!,#REF!,#REF!),I$3*$F3828,""),"n/a")</f>
        <v>n/a</v>
      </c>
      <c r="J3828" s="359" t="str">
        <f>IFERROR(IF(OR(#REF!,#REF!,#REF!),J$3*$F3828,""),"n/a")</f>
        <v>n/a</v>
      </c>
      <c r="K3828" s="359" t="str">
        <f>IFERROR(IF(OR(#REF!,#REF!,#REF!),K$3*$F3828,""),"n/a")</f>
        <v>n/a</v>
      </c>
    </row>
    <row r="3829" spans="1:11" customFormat="1" ht="15.5" x14ac:dyDescent="0.35">
      <c r="A3829" s="506" t="s">
        <v>9875</v>
      </c>
      <c r="B3829" s="757" t="s">
        <v>4893</v>
      </c>
      <c r="C3829" s="193" t="s">
        <v>4920</v>
      </c>
      <c r="D3829" s="309"/>
      <c r="E3829" s="309"/>
      <c r="F3829" s="393">
        <v>1510.08</v>
      </c>
      <c r="G3829" s="358" t="s">
        <v>141</v>
      </c>
      <c r="H3829" s="359" t="str">
        <f>IFERROR(IF(OR(#REF!,#REF!,#REF!),H$3*$F3829,""),"n/a")</f>
        <v>n/a</v>
      </c>
      <c r="I3829" s="359" t="str">
        <f>IFERROR(IF(OR(#REF!,#REF!,#REF!),I$3*$F3829,""),"n/a")</f>
        <v>n/a</v>
      </c>
      <c r="J3829" s="359" t="str">
        <f>IFERROR(IF(OR(#REF!,#REF!,#REF!),J$3*$F3829,""),"n/a")</f>
        <v>n/a</v>
      </c>
      <c r="K3829" s="359" t="str">
        <f>IFERROR(IF(OR(#REF!,#REF!,#REF!),K$3*$F3829,""),"n/a")</f>
        <v>n/a</v>
      </c>
    </row>
    <row r="3830" spans="1:11" customFormat="1" ht="15.5" x14ac:dyDescent="0.35">
      <c r="A3830" s="342" t="s">
        <v>9823</v>
      </c>
      <c r="B3830" s="757" t="s">
        <v>6935</v>
      </c>
      <c r="C3830" s="193" t="s">
        <v>8388</v>
      </c>
      <c r="D3830" s="309"/>
      <c r="E3830" s="309"/>
      <c r="F3830" s="393">
        <v>0</v>
      </c>
      <c r="G3830" s="358" t="s">
        <v>141</v>
      </c>
      <c r="H3830" s="359" t="str">
        <f>IFERROR(IF(OR(#REF!,#REF!,#REF!),H$3*$F3830,""),"n/a")</f>
        <v>n/a</v>
      </c>
      <c r="I3830" s="359" t="str">
        <f>IFERROR(IF(OR(#REF!,#REF!,#REF!),I$3*$F3830,""),"n/a")</f>
        <v>n/a</v>
      </c>
      <c r="J3830" s="359" t="str">
        <f>IFERROR(IF(OR(#REF!,#REF!,#REF!),J$3*$F3830,""),"n/a")</f>
        <v>n/a</v>
      </c>
      <c r="K3830" s="359" t="str">
        <f>IFERROR(IF(OR(#REF!,#REF!,#REF!),K$3*$F3830,""),"n/a")</f>
        <v>n/a</v>
      </c>
    </row>
    <row r="3831" spans="1:11" customFormat="1" ht="15.5" x14ac:dyDescent="0.35">
      <c r="A3831" s="342" t="s">
        <v>9824</v>
      </c>
      <c r="B3831" s="757" t="s">
        <v>6936</v>
      </c>
      <c r="C3831" s="193" t="s">
        <v>8389</v>
      </c>
      <c r="D3831" s="309"/>
      <c r="E3831" s="309"/>
      <c r="F3831" s="393">
        <v>0</v>
      </c>
      <c r="G3831" s="358" t="s">
        <v>141</v>
      </c>
      <c r="H3831" s="359" t="str">
        <f>IFERROR(IF(OR(#REF!,#REF!,#REF!),H$3*$F3831,""),"n/a")</f>
        <v>n/a</v>
      </c>
      <c r="I3831" s="359" t="str">
        <f>IFERROR(IF(OR(#REF!,#REF!,#REF!),I$3*$F3831,""),"n/a")</f>
        <v>n/a</v>
      </c>
      <c r="J3831" s="359" t="str">
        <f>IFERROR(IF(OR(#REF!,#REF!,#REF!),J$3*$F3831,""),"n/a")</f>
        <v>n/a</v>
      </c>
      <c r="K3831" s="359" t="str">
        <f>IFERROR(IF(OR(#REF!,#REF!,#REF!),K$3*$F3831,""),"n/a")</f>
        <v>n/a</v>
      </c>
    </row>
    <row r="3832" spans="1:11" customFormat="1" ht="15.5" x14ac:dyDescent="0.35">
      <c r="A3832" s="342" t="s">
        <v>8362</v>
      </c>
      <c r="B3832" s="341" t="s">
        <v>6937</v>
      </c>
      <c r="C3832" s="247" t="s">
        <v>8390</v>
      </c>
      <c r="D3832" s="222"/>
      <c r="E3832" s="222"/>
      <c r="F3832" s="274">
        <v>2161</v>
      </c>
      <c r="G3832" s="358" t="s">
        <v>141</v>
      </c>
      <c r="H3832" s="359" t="str">
        <f>IFERROR(IF(OR(#REF!,#REF!,#REF!),H$3*$F3832,""),"n/a")</f>
        <v>n/a</v>
      </c>
      <c r="I3832" s="359" t="str">
        <f>IFERROR(IF(OR(#REF!,#REF!,#REF!),I$3*$F3832,""),"n/a")</f>
        <v>n/a</v>
      </c>
      <c r="J3832" s="359" t="str">
        <f>IFERROR(IF(OR(#REF!,#REF!,#REF!),J$3*$F3832,""),"n/a")</f>
        <v>n/a</v>
      </c>
      <c r="K3832" s="359" t="str">
        <f>IFERROR(IF(OR(#REF!,#REF!,#REF!),K$3*$F3832,""),"n/a")</f>
        <v>n/a</v>
      </c>
    </row>
    <row r="3833" spans="1:11" customFormat="1" ht="15.5" x14ac:dyDescent="0.35">
      <c r="A3833" s="616" t="s">
        <v>8365</v>
      </c>
      <c r="B3833" s="757" t="s">
        <v>6938</v>
      </c>
      <c r="C3833" s="193" t="s">
        <v>8391</v>
      </c>
      <c r="D3833" s="309"/>
      <c r="E3833" s="309"/>
      <c r="F3833" s="331">
        <v>2161</v>
      </c>
      <c r="G3833" s="358" t="s">
        <v>141</v>
      </c>
      <c r="H3833" s="359" t="str">
        <f>IFERROR(IF(OR(#REF!,#REF!,#REF!),H$3*$F3833,""),"n/a")</f>
        <v>n/a</v>
      </c>
      <c r="I3833" s="359" t="str">
        <f>IFERROR(IF(OR(#REF!,#REF!,#REF!),I$3*$F3833,""),"n/a")</f>
        <v>n/a</v>
      </c>
      <c r="J3833" s="359" t="str">
        <f>IFERROR(IF(OR(#REF!,#REF!,#REF!),J$3*$F3833,""),"n/a")</f>
        <v>n/a</v>
      </c>
      <c r="K3833" s="359" t="str">
        <f>IFERROR(IF(OR(#REF!,#REF!,#REF!),K$3*$F3833,""),"n/a")</f>
        <v>n/a</v>
      </c>
    </row>
    <row r="3834" spans="1:11" customFormat="1" ht="15.5" x14ac:dyDescent="0.35">
      <c r="A3834" s="342" t="s">
        <v>4921</v>
      </c>
      <c r="B3834" s="340" t="s">
        <v>4922</v>
      </c>
      <c r="C3834" s="110" t="s">
        <v>4923</v>
      </c>
      <c r="D3834" s="20"/>
      <c r="E3834" s="20" t="s">
        <v>141</v>
      </c>
      <c r="F3834" s="273">
        <v>0.82</v>
      </c>
      <c r="G3834" s="358" t="s">
        <v>141</v>
      </c>
      <c r="H3834" s="359" t="str">
        <f>IFERROR(IF(OR(#REF!,#REF!,#REF!),H$3*$F3834,""),"n/a")</f>
        <v>n/a</v>
      </c>
      <c r="I3834" s="359" t="str">
        <f>IFERROR(IF(OR(#REF!,#REF!,#REF!),I$3*$F3834,""),"n/a")</f>
        <v>n/a</v>
      </c>
      <c r="J3834" s="359" t="str">
        <f>IFERROR(IF(OR(#REF!,#REF!,#REF!),J$3*$F3834,""),"n/a")</f>
        <v>n/a</v>
      </c>
      <c r="K3834" s="359" t="str">
        <f>IFERROR(IF(OR(#REF!,#REF!,#REF!),K$3*$F3834,""),"n/a")</f>
        <v>n/a</v>
      </c>
    </row>
    <row r="3835" spans="1:11" customFormat="1" ht="15.5" x14ac:dyDescent="0.35">
      <c r="A3835" s="342" t="s">
        <v>4924</v>
      </c>
      <c r="B3835" s="757" t="s">
        <v>4925</v>
      </c>
      <c r="C3835" s="193" t="s">
        <v>4926</v>
      </c>
      <c r="D3835" s="309"/>
      <c r="E3835" s="309" t="s">
        <v>141</v>
      </c>
      <c r="F3835" s="393">
        <v>2.9</v>
      </c>
      <c r="G3835" s="358" t="s">
        <v>141</v>
      </c>
      <c r="H3835" s="359" t="str">
        <f>IFERROR(IF(OR(#REF!,#REF!,#REF!),H$3*$F3835,""),"n/a")</f>
        <v>n/a</v>
      </c>
      <c r="I3835" s="359" t="str">
        <f>IFERROR(IF(OR(#REF!,#REF!,#REF!),I$3*$F3835,""),"n/a")</f>
        <v>n/a</v>
      </c>
      <c r="J3835" s="359" t="str">
        <f>IFERROR(IF(OR(#REF!,#REF!,#REF!),J$3*$F3835,""),"n/a")</f>
        <v>n/a</v>
      </c>
      <c r="K3835" s="359" t="str">
        <f>IFERROR(IF(OR(#REF!,#REF!,#REF!),K$3*$F3835,""),"n/a")</f>
        <v>n/a</v>
      </c>
    </row>
    <row r="3836" spans="1:11" customFormat="1" ht="16" thickBot="1" x14ac:dyDescent="0.4">
      <c r="A3836" s="413" t="s">
        <v>8392</v>
      </c>
      <c r="B3836" s="759" t="s">
        <v>7097</v>
      </c>
      <c r="C3836" s="391" t="s">
        <v>7096</v>
      </c>
      <c r="D3836" s="386"/>
      <c r="E3836" s="386"/>
      <c r="F3836" s="344">
        <v>345.6</v>
      </c>
      <c r="G3836" s="358" t="s">
        <v>141</v>
      </c>
      <c r="H3836" s="359" t="str">
        <f>IFERROR(IF(OR(#REF!,#REF!,#REF!),H$3*$F3836,""),"n/a")</f>
        <v>n/a</v>
      </c>
      <c r="I3836" s="359" t="str">
        <f>IFERROR(IF(OR(#REF!,#REF!,#REF!),I$3*$F3836,""),"n/a")</f>
        <v>n/a</v>
      </c>
      <c r="J3836" s="359" t="str">
        <f>IFERROR(IF(OR(#REF!,#REF!,#REF!),J$3*$F3836,""),"n/a")</f>
        <v>n/a</v>
      </c>
      <c r="K3836" s="359" t="str">
        <f>IFERROR(IF(OR(#REF!,#REF!,#REF!),K$3*$F3836,""),"n/a")</f>
        <v>n/a</v>
      </c>
    </row>
    <row r="3837" spans="1:11" customFormat="1" ht="15.5" x14ac:dyDescent="0.35">
      <c r="A3837" s="339" t="s">
        <v>4927</v>
      </c>
      <c r="B3837" s="337" t="s">
        <v>4928</v>
      </c>
      <c r="C3837" s="108" t="s">
        <v>4929</v>
      </c>
      <c r="D3837" s="18"/>
      <c r="E3837" s="18"/>
      <c r="F3837" s="276">
        <v>730.72</v>
      </c>
      <c r="G3837" s="358" t="s">
        <v>141</v>
      </c>
      <c r="H3837" s="359" t="str">
        <f>IFERROR(IF(OR(#REF!,#REF!,#REF!),H$3*$F3837,""),"n/a")</f>
        <v>n/a</v>
      </c>
      <c r="I3837" s="359" t="str">
        <f>IFERROR(IF(OR(#REF!,#REF!,#REF!),I$3*$F3837,""),"n/a")</f>
        <v>n/a</v>
      </c>
      <c r="J3837" s="359" t="str">
        <f>IFERROR(IF(OR(#REF!,#REF!,#REF!),J$3*$F3837,""),"n/a")</f>
        <v>n/a</v>
      </c>
      <c r="K3837" s="359" t="str">
        <f>IFERROR(IF(OR(#REF!,#REF!,#REF!),K$3*$F3837,""),"n/a")</f>
        <v>n/a</v>
      </c>
    </row>
    <row r="3838" spans="1:11" customFormat="1" ht="31" x14ac:dyDescent="0.35">
      <c r="A3838" s="506" t="s">
        <v>4930</v>
      </c>
      <c r="B3838" s="757" t="s">
        <v>4931</v>
      </c>
      <c r="C3838" s="193" t="s">
        <v>4932</v>
      </c>
      <c r="D3838" s="309"/>
      <c r="E3838" s="309"/>
      <c r="F3838" s="393">
        <v>169.02</v>
      </c>
      <c r="G3838" s="358" t="s">
        <v>141</v>
      </c>
      <c r="H3838" s="359" t="str">
        <f>IFERROR(IF(OR(#REF!,#REF!,#REF!),H$3*$F3838,""),"n/a")</f>
        <v>n/a</v>
      </c>
      <c r="I3838" s="359" t="str">
        <f>IFERROR(IF(OR(#REF!,#REF!,#REF!),I$3*$F3838,""),"n/a")</f>
        <v>n/a</v>
      </c>
      <c r="J3838" s="359" t="str">
        <f>IFERROR(IF(OR(#REF!,#REF!,#REF!),J$3*$F3838,""),"n/a")</f>
        <v>n/a</v>
      </c>
      <c r="K3838" s="359" t="str">
        <f>IFERROR(IF(OR(#REF!,#REF!,#REF!),K$3*$F3838,""),"n/a")</f>
        <v>n/a</v>
      </c>
    </row>
    <row r="3839" spans="1:11" customFormat="1" ht="31" x14ac:dyDescent="0.35">
      <c r="A3839" s="342" t="s">
        <v>4933</v>
      </c>
      <c r="B3839" s="757" t="s">
        <v>4934</v>
      </c>
      <c r="C3839" s="193" t="s">
        <v>4935</v>
      </c>
      <c r="D3839" s="309"/>
      <c r="E3839" s="309"/>
      <c r="F3839" s="393">
        <v>310.37</v>
      </c>
      <c r="G3839" s="358" t="s">
        <v>141</v>
      </c>
      <c r="H3839" s="359" t="str">
        <f>IFERROR(IF(OR(#REF!,#REF!,#REF!),H$3*$F3839,""),"n/a")</f>
        <v>n/a</v>
      </c>
      <c r="I3839" s="359" t="str">
        <f>IFERROR(IF(OR(#REF!,#REF!,#REF!),I$3*$F3839,""),"n/a")</f>
        <v>n/a</v>
      </c>
      <c r="J3839" s="359" t="str">
        <f>IFERROR(IF(OR(#REF!,#REF!,#REF!),J$3*$F3839,""),"n/a")</f>
        <v>n/a</v>
      </c>
      <c r="K3839" s="359" t="str">
        <f>IFERROR(IF(OR(#REF!,#REF!,#REF!),K$3*$F3839,""),"n/a")</f>
        <v>n/a</v>
      </c>
    </row>
    <row r="3840" spans="1:11" customFormat="1" ht="31" x14ac:dyDescent="0.35">
      <c r="A3840" s="342" t="s">
        <v>4936</v>
      </c>
      <c r="B3840" s="757" t="s">
        <v>4937</v>
      </c>
      <c r="C3840" s="193" t="s">
        <v>4938</v>
      </c>
      <c r="D3840" s="309"/>
      <c r="E3840" s="309"/>
      <c r="F3840" s="393">
        <v>620.84</v>
      </c>
      <c r="G3840" s="358" t="s">
        <v>141</v>
      </c>
      <c r="H3840" s="359" t="str">
        <f>IFERROR(IF(OR(#REF!,#REF!,#REF!),H$3*$F3840,""),"n/a")</f>
        <v>n/a</v>
      </c>
      <c r="I3840" s="359" t="str">
        <f>IFERROR(IF(OR(#REF!,#REF!,#REF!),I$3*$F3840,""),"n/a")</f>
        <v>n/a</v>
      </c>
      <c r="J3840" s="359" t="str">
        <f>IFERROR(IF(OR(#REF!,#REF!,#REF!),J$3*$F3840,""),"n/a")</f>
        <v>n/a</v>
      </c>
      <c r="K3840" s="359" t="str">
        <f>IFERROR(IF(OR(#REF!,#REF!,#REF!),K$3*$F3840,""),"n/a")</f>
        <v>n/a</v>
      </c>
    </row>
    <row r="3841" spans="1:11" customFormat="1" ht="15.5" x14ac:dyDescent="0.35">
      <c r="A3841" s="342" t="s">
        <v>4939</v>
      </c>
      <c r="B3841" s="341" t="s">
        <v>4940</v>
      </c>
      <c r="C3841" s="247" t="s">
        <v>4941</v>
      </c>
      <c r="D3841" s="222"/>
      <c r="E3841" s="222"/>
      <c r="F3841" s="274">
        <v>0</v>
      </c>
      <c r="G3841" s="358" t="s">
        <v>141</v>
      </c>
      <c r="H3841" s="359" t="str">
        <f>IFERROR(IF(OR(#REF!,#REF!,#REF!),H$3*$F3841,""),"n/a")</f>
        <v>n/a</v>
      </c>
      <c r="I3841" s="359" t="str">
        <f>IFERROR(IF(OR(#REF!,#REF!,#REF!),I$3*$F3841,""),"n/a")</f>
        <v>n/a</v>
      </c>
      <c r="J3841" s="359" t="str">
        <f>IFERROR(IF(OR(#REF!,#REF!,#REF!),J$3*$F3841,""),"n/a")</f>
        <v>n/a</v>
      </c>
      <c r="K3841" s="359" t="str">
        <f>IFERROR(IF(OR(#REF!,#REF!,#REF!),K$3*$F3841,""),"n/a")</f>
        <v>n/a</v>
      </c>
    </row>
    <row r="3842" spans="1:11" customFormat="1" ht="15.5" x14ac:dyDescent="0.35">
      <c r="A3842" s="616"/>
      <c r="B3842" s="757" t="s">
        <v>4370</v>
      </c>
      <c r="C3842" s="193" t="s">
        <v>4942</v>
      </c>
      <c r="D3842" s="309"/>
      <c r="E3842" s="309"/>
      <c r="F3842" s="331">
        <v>0</v>
      </c>
      <c r="G3842" s="358" t="s">
        <v>141</v>
      </c>
      <c r="H3842" s="359" t="str">
        <f>IFERROR(IF(OR(#REF!,#REF!,#REF!),H$3*$F3842,""),"n/a")</f>
        <v>n/a</v>
      </c>
      <c r="I3842" s="359" t="str">
        <f>IFERROR(IF(OR(#REF!,#REF!,#REF!),I$3*$F3842,""),"n/a")</f>
        <v>n/a</v>
      </c>
      <c r="J3842" s="359" t="str">
        <f>IFERROR(IF(OR(#REF!,#REF!,#REF!),J$3*$F3842,""),"n/a")</f>
        <v>n/a</v>
      </c>
      <c r="K3842" s="359" t="str">
        <f>IFERROR(IF(OR(#REF!,#REF!,#REF!),K$3*$F3842,""),"n/a")</f>
        <v>n/a</v>
      </c>
    </row>
    <row r="3843" spans="1:11" customFormat="1" ht="15.5" x14ac:dyDescent="0.35">
      <c r="A3843" s="342"/>
      <c r="B3843" s="340" t="s">
        <v>4370</v>
      </c>
      <c r="C3843" s="110" t="s">
        <v>4943</v>
      </c>
      <c r="D3843" s="20"/>
      <c r="E3843" s="20"/>
      <c r="F3843" s="273">
        <v>0</v>
      </c>
      <c r="G3843" s="358" t="s">
        <v>141</v>
      </c>
      <c r="H3843" s="359" t="str">
        <f>IFERROR(IF(OR(#REF!,#REF!,#REF!),H$3*$F3843,""),"n/a")</f>
        <v>n/a</v>
      </c>
      <c r="I3843" s="359" t="str">
        <f>IFERROR(IF(OR(#REF!,#REF!,#REF!),I$3*$F3843,""),"n/a")</f>
        <v>n/a</v>
      </c>
      <c r="J3843" s="359" t="str">
        <f>IFERROR(IF(OR(#REF!,#REF!,#REF!),J$3*$F3843,""),"n/a")</f>
        <v>n/a</v>
      </c>
      <c r="K3843" s="359" t="str">
        <f>IFERROR(IF(OR(#REF!,#REF!,#REF!),K$3*$F3843,""),"n/a")</f>
        <v>n/a</v>
      </c>
    </row>
    <row r="3844" spans="1:11" customFormat="1" ht="15.5" x14ac:dyDescent="0.35">
      <c r="A3844" s="342"/>
      <c r="B3844" s="757" t="s">
        <v>4370</v>
      </c>
      <c r="C3844" s="193" t="s">
        <v>4387</v>
      </c>
      <c r="D3844" s="309"/>
      <c r="E3844" s="309"/>
      <c r="F3844" s="393">
        <v>0</v>
      </c>
      <c r="G3844" s="358" t="s">
        <v>141</v>
      </c>
      <c r="H3844" s="359" t="str">
        <f>IFERROR(IF(OR(#REF!,#REF!,#REF!),H$3*$F3844,""),"n/a")</f>
        <v>n/a</v>
      </c>
      <c r="I3844" s="359" t="str">
        <f>IFERROR(IF(OR(#REF!,#REF!,#REF!),I$3*$F3844,""),"n/a")</f>
        <v>n/a</v>
      </c>
      <c r="J3844" s="359" t="str">
        <f>IFERROR(IF(OR(#REF!,#REF!,#REF!),J$3*$F3844,""),"n/a")</f>
        <v>n/a</v>
      </c>
      <c r="K3844" s="359" t="str">
        <f>IFERROR(IF(OR(#REF!,#REF!,#REF!),K$3*$F3844,""),"n/a")</f>
        <v>n/a</v>
      </c>
    </row>
    <row r="3845" spans="1:11" customFormat="1" ht="16" thickBot="1" x14ac:dyDescent="0.4">
      <c r="A3845" s="413"/>
      <c r="B3845" s="759" t="s">
        <v>4944</v>
      </c>
      <c r="C3845" s="391" t="s">
        <v>4371</v>
      </c>
      <c r="D3845" s="386"/>
      <c r="E3845" s="386"/>
      <c r="F3845" s="344">
        <v>0</v>
      </c>
      <c r="G3845" s="358" t="s">
        <v>141</v>
      </c>
      <c r="H3845" s="359" t="str">
        <f>IFERROR(IF(OR(#REF!,#REF!,#REF!),H$3*$F3845,""),"n/a")</f>
        <v>n/a</v>
      </c>
      <c r="I3845" s="359" t="str">
        <f>IFERROR(IF(OR(#REF!,#REF!,#REF!),I$3*$F3845,""),"n/a")</f>
        <v>n/a</v>
      </c>
      <c r="J3845" s="359" t="str">
        <f>IFERROR(IF(OR(#REF!,#REF!,#REF!),J$3*$F3845,""),"n/a")</f>
        <v>n/a</v>
      </c>
      <c r="K3845" s="359" t="str">
        <f>IFERROR(IF(OR(#REF!,#REF!,#REF!),K$3*$F3845,""),"n/a")</f>
        <v>n/a</v>
      </c>
    </row>
    <row r="3846" spans="1:11" customFormat="1" ht="15.5" x14ac:dyDescent="0.35">
      <c r="A3846" s="72"/>
      <c r="B3846" s="16" t="s">
        <v>141</v>
      </c>
      <c r="C3846" s="108"/>
      <c r="D3846" s="18"/>
      <c r="E3846" s="18"/>
      <c r="F3846" s="276" t="s">
        <v>141</v>
      </c>
      <c r="G3846" s="358" t="s">
        <v>141</v>
      </c>
      <c r="H3846" s="359" t="str">
        <f>IFERROR(IF(OR(#REF!,#REF!,#REF!),H$3*$F3846,""),"n/a")</f>
        <v>n/a</v>
      </c>
      <c r="I3846" s="359" t="str">
        <f>IFERROR(IF(OR(#REF!,#REF!,#REF!),I$3*$F3846,""),"n/a")</f>
        <v>n/a</v>
      </c>
      <c r="J3846" s="359" t="str">
        <f>IFERROR(IF(OR(#REF!,#REF!,#REF!),J$3*$F3846,""),"n/a")</f>
        <v>n/a</v>
      </c>
      <c r="K3846" s="359" t="str">
        <f>IFERROR(IF(OR(#REF!,#REF!,#REF!),K$3*$F3846,""),"n/a")</f>
        <v>n/a</v>
      </c>
    </row>
    <row r="3847" spans="1:11" customFormat="1" ht="15.5" x14ac:dyDescent="0.35">
      <c r="A3847" s="192" t="s">
        <v>4945</v>
      </c>
      <c r="B3847" s="574" t="s">
        <v>4946</v>
      </c>
      <c r="C3847" s="193" t="s">
        <v>4947</v>
      </c>
      <c r="D3847" s="309"/>
      <c r="E3847" s="309"/>
      <c r="F3847" s="393">
        <v>91.32</v>
      </c>
      <c r="G3847" s="358" t="s">
        <v>141</v>
      </c>
      <c r="H3847" s="359" t="str">
        <f>IFERROR(IF(OR(#REF!,#REF!,#REF!),H$3*$F3847,""),"n/a")</f>
        <v>n/a</v>
      </c>
      <c r="I3847" s="359" t="str">
        <f>IFERROR(IF(OR(#REF!,#REF!,#REF!),I$3*$F3847,""),"n/a")</f>
        <v>n/a</v>
      </c>
      <c r="J3847" s="359" t="str">
        <f>IFERROR(IF(OR(#REF!,#REF!,#REF!),J$3*$F3847,""),"n/a")</f>
        <v>n/a</v>
      </c>
      <c r="K3847" s="359" t="str">
        <f>IFERROR(IF(OR(#REF!,#REF!,#REF!),K$3*$F3847,""),"n/a")</f>
        <v>n/a</v>
      </c>
    </row>
    <row r="3848" spans="1:11" customFormat="1" ht="15.5" x14ac:dyDescent="0.35">
      <c r="A3848" s="8"/>
      <c r="B3848" s="574" t="s">
        <v>4373</v>
      </c>
      <c r="C3848" s="193" t="s">
        <v>4948</v>
      </c>
      <c r="D3848" s="309"/>
      <c r="E3848" s="309"/>
      <c r="F3848" s="393">
        <v>91.32</v>
      </c>
      <c r="G3848" s="358" t="s">
        <v>141</v>
      </c>
      <c r="H3848" s="359" t="str">
        <f>IFERROR(IF(OR(#REF!,#REF!,#REF!),H$3*$F3848,""),"n/a")</f>
        <v>n/a</v>
      </c>
      <c r="I3848" s="359" t="str">
        <f>IFERROR(IF(OR(#REF!,#REF!,#REF!),I$3*$F3848,""),"n/a")</f>
        <v>n/a</v>
      </c>
      <c r="J3848" s="359" t="str">
        <f>IFERROR(IF(OR(#REF!,#REF!,#REF!),J$3*$F3848,""),"n/a")</f>
        <v>n/a</v>
      </c>
      <c r="K3848" s="359" t="str">
        <f>IFERROR(IF(OR(#REF!,#REF!,#REF!),K$3*$F3848,""),"n/a")</f>
        <v>n/a</v>
      </c>
    </row>
    <row r="3849" spans="1:11" customFormat="1" ht="15.5" x14ac:dyDescent="0.35">
      <c r="A3849" s="8"/>
      <c r="B3849" s="574" t="s">
        <v>4373</v>
      </c>
      <c r="C3849" s="193" t="s">
        <v>4949</v>
      </c>
      <c r="D3849" s="309"/>
      <c r="E3849" s="309"/>
      <c r="F3849" s="393">
        <v>91.32</v>
      </c>
      <c r="G3849" s="358" t="s">
        <v>141</v>
      </c>
      <c r="H3849" s="359" t="str">
        <f>IFERROR(IF(OR(#REF!,#REF!,#REF!),H$3*$F3849,""),"n/a")</f>
        <v>n/a</v>
      </c>
      <c r="I3849" s="359" t="str">
        <f>IFERROR(IF(OR(#REF!,#REF!,#REF!),I$3*$F3849,""),"n/a")</f>
        <v>n/a</v>
      </c>
      <c r="J3849" s="359" t="str">
        <f>IFERROR(IF(OR(#REF!,#REF!,#REF!),J$3*$F3849,""),"n/a")</f>
        <v>n/a</v>
      </c>
      <c r="K3849" s="359" t="str">
        <f>IFERROR(IF(OR(#REF!,#REF!,#REF!),K$3*$F3849,""),"n/a")</f>
        <v>n/a</v>
      </c>
    </row>
    <row r="3850" spans="1:11" customFormat="1" ht="15.5" x14ac:dyDescent="0.35">
      <c r="A3850" s="8"/>
      <c r="B3850" s="221" t="s">
        <v>4373</v>
      </c>
      <c r="C3850" s="247" t="s">
        <v>4388</v>
      </c>
      <c r="D3850" s="222"/>
      <c r="E3850" s="222"/>
      <c r="F3850" s="274">
        <v>89.1</v>
      </c>
      <c r="G3850" s="358" t="s">
        <v>141</v>
      </c>
      <c r="H3850" s="359" t="str">
        <f>IFERROR(IF(OR(#REF!,#REF!,#REF!),H$3*$F3850,""),"n/a")</f>
        <v>n/a</v>
      </c>
      <c r="I3850" s="359" t="str">
        <f>IFERROR(IF(OR(#REF!,#REF!,#REF!),I$3*$F3850,""),"n/a")</f>
        <v>n/a</v>
      </c>
      <c r="J3850" s="359" t="str">
        <f>IFERROR(IF(OR(#REF!,#REF!,#REF!),J$3*$F3850,""),"n/a")</f>
        <v>n/a</v>
      </c>
      <c r="K3850" s="359" t="str">
        <f>IFERROR(IF(OR(#REF!,#REF!,#REF!),K$3*$F3850,""),"n/a")</f>
        <v>n/a</v>
      </c>
    </row>
    <row r="3851" spans="1:11" customFormat="1" ht="15.5" x14ac:dyDescent="0.35">
      <c r="A3851" s="249" t="s">
        <v>4950</v>
      </c>
      <c r="B3851" s="574" t="s">
        <v>4951</v>
      </c>
      <c r="C3851" s="193" t="s">
        <v>4952</v>
      </c>
      <c r="D3851" s="309"/>
      <c r="E3851" s="309"/>
      <c r="F3851" s="331">
        <v>91.32</v>
      </c>
      <c r="G3851" s="358" t="s">
        <v>141</v>
      </c>
      <c r="H3851" s="359" t="str">
        <f>IFERROR(IF(OR(#REF!,#REF!,#REF!),H$3*$F3851,""),"n/a")</f>
        <v>n/a</v>
      </c>
      <c r="I3851" s="359" t="str">
        <f>IFERROR(IF(OR(#REF!,#REF!,#REF!),I$3*$F3851,""),"n/a")</f>
        <v>n/a</v>
      </c>
      <c r="J3851" s="359" t="str">
        <f>IFERROR(IF(OR(#REF!,#REF!,#REF!),J$3*$F3851,""),"n/a")</f>
        <v>n/a</v>
      </c>
      <c r="K3851" s="359" t="str">
        <f>IFERROR(IF(OR(#REF!,#REF!,#REF!),K$3*$F3851,""),"n/a")</f>
        <v>n/a</v>
      </c>
    </row>
    <row r="3852" spans="1:11" customFormat="1" ht="15.5" x14ac:dyDescent="0.35">
      <c r="A3852" s="8"/>
      <c r="B3852" s="3" t="s">
        <v>4953</v>
      </c>
      <c r="C3852" s="110" t="s">
        <v>4954</v>
      </c>
      <c r="D3852" s="20"/>
      <c r="E3852" s="20"/>
      <c r="F3852" s="273">
        <v>91.32</v>
      </c>
      <c r="G3852" s="358" t="s">
        <v>141</v>
      </c>
      <c r="H3852" s="359" t="str">
        <f>IFERROR(IF(OR(#REF!,#REF!,#REF!),H$3*$F3852,""),"n/a")</f>
        <v>n/a</v>
      </c>
      <c r="I3852" s="359" t="str">
        <f>IFERROR(IF(OR(#REF!,#REF!,#REF!),I$3*$F3852,""),"n/a")</f>
        <v>n/a</v>
      </c>
      <c r="J3852" s="359" t="str">
        <f>IFERROR(IF(OR(#REF!,#REF!,#REF!),J$3*$F3852,""),"n/a")</f>
        <v>n/a</v>
      </c>
      <c r="K3852" s="359" t="str">
        <f>IFERROR(IF(OR(#REF!,#REF!,#REF!),K$3*$F3852,""),"n/a")</f>
        <v>n/a</v>
      </c>
    </row>
    <row r="3853" spans="1:11" customFormat="1" ht="15.5" x14ac:dyDescent="0.35">
      <c r="A3853" s="8"/>
      <c r="B3853" s="574" t="s">
        <v>4953</v>
      </c>
      <c r="C3853" s="193" t="s">
        <v>4955</v>
      </c>
      <c r="D3853" s="309"/>
      <c r="E3853" s="309"/>
      <c r="F3853" s="393">
        <v>89.1</v>
      </c>
      <c r="G3853" s="358" t="s">
        <v>141</v>
      </c>
      <c r="H3853" s="359" t="str">
        <f>IFERROR(IF(OR(#REF!,#REF!,#REF!),H$3*$F3853,""),"n/a")</f>
        <v>n/a</v>
      </c>
      <c r="I3853" s="359" t="str">
        <f>IFERROR(IF(OR(#REF!,#REF!,#REF!),I$3*$F3853,""),"n/a")</f>
        <v>n/a</v>
      </c>
      <c r="J3853" s="359" t="str">
        <f>IFERROR(IF(OR(#REF!,#REF!,#REF!),J$3*$F3853,""),"n/a")</f>
        <v>n/a</v>
      </c>
      <c r="K3853" s="359" t="str">
        <f>IFERROR(IF(OR(#REF!,#REF!,#REF!),K$3*$F3853,""),"n/a")</f>
        <v>n/a</v>
      </c>
    </row>
    <row r="3854" spans="1:11" customFormat="1" ht="16" thickBot="1" x14ac:dyDescent="0.4">
      <c r="A3854" s="11"/>
      <c r="B3854" s="565" t="s">
        <v>4953</v>
      </c>
      <c r="C3854" s="391" t="s">
        <v>4956</v>
      </c>
      <c r="D3854" s="386"/>
      <c r="E3854" s="386"/>
      <c r="F3854" s="344">
        <v>91.32</v>
      </c>
      <c r="G3854" s="358" t="s">
        <v>141</v>
      </c>
      <c r="H3854" s="359" t="str">
        <f>IFERROR(IF(OR(#REF!,#REF!,#REF!),H$3*$F3854,""),"n/a")</f>
        <v>n/a</v>
      </c>
      <c r="I3854" s="359" t="str">
        <f>IFERROR(IF(OR(#REF!,#REF!,#REF!),I$3*$F3854,""),"n/a")</f>
        <v>n/a</v>
      </c>
      <c r="J3854" s="359" t="str">
        <f>IFERROR(IF(OR(#REF!,#REF!,#REF!),J$3*$F3854,""),"n/a")</f>
        <v>n/a</v>
      </c>
      <c r="K3854" s="359" t="str">
        <f>IFERROR(IF(OR(#REF!,#REF!,#REF!),K$3*$F3854,""),"n/a")</f>
        <v>n/a</v>
      </c>
    </row>
    <row r="3855" spans="1:11" customFormat="1" ht="15.5" x14ac:dyDescent="0.35">
      <c r="A3855" s="8" t="s">
        <v>8393</v>
      </c>
      <c r="B3855" s="574" t="s">
        <v>7067</v>
      </c>
      <c r="C3855" s="193" t="s">
        <v>7066</v>
      </c>
      <c r="D3855" s="309"/>
      <c r="E3855" s="309"/>
      <c r="F3855" s="393">
        <v>586.66999999999996</v>
      </c>
      <c r="G3855" s="358" t="s">
        <v>141</v>
      </c>
      <c r="H3855" s="359" t="str">
        <f>IFERROR(IF(OR(#REF!,#REF!,#REF!),H$3*$F3855,""),"n/a")</f>
        <v>n/a</v>
      </c>
      <c r="I3855" s="359" t="str">
        <f>IFERROR(IF(OR(#REF!,#REF!,#REF!),I$3*$F3855,""),"n/a")</f>
        <v>n/a</v>
      </c>
      <c r="J3855" s="359" t="str">
        <f>IFERROR(IF(OR(#REF!,#REF!,#REF!),J$3*$F3855,""),"n/a")</f>
        <v>n/a</v>
      </c>
      <c r="K3855" s="359" t="str">
        <f>IFERROR(IF(OR(#REF!,#REF!,#REF!),K$3*$F3855,""),"n/a")</f>
        <v>n/a</v>
      </c>
    </row>
    <row r="3856" spans="1:11" customFormat="1" ht="15.5" x14ac:dyDescent="0.35">
      <c r="A3856" s="8" t="s">
        <v>8393</v>
      </c>
      <c r="B3856" s="574" t="s">
        <v>7065</v>
      </c>
      <c r="C3856" s="193" t="s">
        <v>7064</v>
      </c>
      <c r="D3856" s="309"/>
      <c r="E3856" s="309"/>
      <c r="F3856" s="393">
        <v>738</v>
      </c>
      <c r="G3856" s="358" t="s">
        <v>141</v>
      </c>
      <c r="H3856" s="359" t="str">
        <f>IFERROR(IF(OR(#REF!,#REF!,#REF!),H$3*$F3856,""),"n/a")</f>
        <v>n/a</v>
      </c>
      <c r="I3856" s="359" t="str">
        <f>IFERROR(IF(OR(#REF!,#REF!,#REF!),I$3*$F3856,""),"n/a")</f>
        <v>n/a</v>
      </c>
      <c r="J3856" s="359" t="str">
        <f>IFERROR(IF(OR(#REF!,#REF!,#REF!),J$3*$F3856,""),"n/a")</f>
        <v>n/a</v>
      </c>
      <c r="K3856" s="359" t="str">
        <f>IFERROR(IF(OR(#REF!,#REF!,#REF!),K$3*$F3856,""),"n/a")</f>
        <v>n/a</v>
      </c>
    </row>
    <row r="3857" spans="1:11" customFormat="1" ht="15.5" x14ac:dyDescent="0.35">
      <c r="A3857" s="76" t="s">
        <v>8394</v>
      </c>
      <c r="B3857" s="3" t="s">
        <v>7057</v>
      </c>
      <c r="C3857" s="689" t="s">
        <v>7056</v>
      </c>
      <c r="D3857" s="22"/>
      <c r="E3857" s="22"/>
      <c r="F3857" s="273">
        <v>188.65</v>
      </c>
      <c r="G3857" s="358" t="s">
        <v>141</v>
      </c>
      <c r="H3857" s="359" t="str">
        <f>IFERROR(IF(OR(#REF!,#REF!,#REF!),H$3*$F3857,""),"n/a")</f>
        <v>n/a</v>
      </c>
      <c r="I3857" s="359" t="str">
        <f>IFERROR(IF(OR(#REF!,#REF!,#REF!),I$3*$F3857,""),"n/a")</f>
        <v>n/a</v>
      </c>
      <c r="J3857" s="359" t="str">
        <f>IFERROR(IF(OR(#REF!,#REF!,#REF!),J$3*$F3857,""),"n/a")</f>
        <v>n/a</v>
      </c>
      <c r="K3857" s="359" t="str">
        <f>IFERROR(IF(OR(#REF!,#REF!,#REF!),K$3*$F3857,""),"n/a")</f>
        <v>n/a</v>
      </c>
    </row>
    <row r="3858" spans="1:11" customFormat="1" ht="15.5" x14ac:dyDescent="0.35">
      <c r="A3858" s="76" t="s">
        <v>8394</v>
      </c>
      <c r="B3858" s="574" t="s">
        <v>7059</v>
      </c>
      <c r="C3858" s="218" t="s">
        <v>7058</v>
      </c>
      <c r="D3858" s="312"/>
      <c r="E3858" s="312"/>
      <c r="F3858" s="393">
        <v>263.89999999999998</v>
      </c>
      <c r="G3858" s="358" t="s">
        <v>141</v>
      </c>
      <c r="H3858" s="359" t="str">
        <f>IFERROR(IF(OR(#REF!,#REF!,#REF!),H$3*$F3858,""),"n/a")</f>
        <v>n/a</v>
      </c>
      <c r="I3858" s="359" t="str">
        <f>IFERROR(IF(OR(#REF!,#REF!,#REF!),I$3*$F3858,""),"n/a")</f>
        <v>n/a</v>
      </c>
      <c r="J3858" s="359" t="str">
        <f>IFERROR(IF(OR(#REF!,#REF!,#REF!),J$3*$F3858,""),"n/a")</f>
        <v>n/a</v>
      </c>
      <c r="K3858" s="359" t="str">
        <f>IFERROR(IF(OR(#REF!,#REF!,#REF!),K$3*$F3858,""),"n/a")</f>
        <v>n/a</v>
      </c>
    </row>
    <row r="3859" spans="1:11" customFormat="1" ht="16" thickBot="1" x14ac:dyDescent="0.4">
      <c r="A3859" s="77" t="s">
        <v>8395</v>
      </c>
      <c r="B3859" s="565" t="s">
        <v>4459</v>
      </c>
      <c r="C3859" s="713" t="s">
        <v>4460</v>
      </c>
      <c r="D3859" s="387"/>
      <c r="E3859" s="387"/>
      <c r="F3859" s="344">
        <v>1109.25</v>
      </c>
      <c r="G3859" s="358" t="s">
        <v>141</v>
      </c>
      <c r="H3859" s="359" t="str">
        <f>IFERROR(IF(OR(#REF!,#REF!,#REF!),H$3*$F3859,""),"n/a")</f>
        <v>n/a</v>
      </c>
      <c r="I3859" s="359" t="str">
        <f>IFERROR(IF(OR(#REF!,#REF!,#REF!),I$3*$F3859,""),"n/a")</f>
        <v>n/a</v>
      </c>
      <c r="J3859" s="359" t="str">
        <f>IFERROR(IF(OR(#REF!,#REF!,#REF!),J$3*$F3859,""),"n/a")</f>
        <v>n/a</v>
      </c>
      <c r="K3859" s="359" t="str">
        <f>IFERROR(IF(OR(#REF!,#REF!,#REF!),K$3*$F3859,""),"n/a")</f>
        <v>n/a</v>
      </c>
    </row>
    <row r="3860" spans="1:11" customFormat="1" ht="15.5" x14ac:dyDescent="0.35">
      <c r="A3860" s="72" t="s">
        <v>9872</v>
      </c>
      <c r="B3860" s="3" t="s">
        <v>4487</v>
      </c>
      <c r="C3860" s="110" t="s">
        <v>4488</v>
      </c>
      <c r="D3860" s="20"/>
      <c r="E3860" s="20"/>
      <c r="F3860" s="273">
        <v>0</v>
      </c>
      <c r="G3860" s="358" t="s">
        <v>141</v>
      </c>
      <c r="H3860" s="359" t="str">
        <f>IFERROR(IF(OR(#REF!,#REF!,#REF!),H$3*$F3860,""),"n/a")</f>
        <v>n/a</v>
      </c>
      <c r="I3860" s="359" t="str">
        <f>IFERROR(IF(OR(#REF!,#REF!,#REF!),I$3*$F3860,""),"n/a")</f>
        <v>n/a</v>
      </c>
      <c r="J3860" s="359" t="str">
        <f>IFERROR(IF(OR(#REF!,#REF!,#REF!),J$3*$F3860,""),"n/a")</f>
        <v>n/a</v>
      </c>
      <c r="K3860" s="359" t="str">
        <f>IFERROR(IF(OR(#REF!,#REF!,#REF!),K$3*$F3860,""),"n/a")</f>
        <v>n/a</v>
      </c>
    </row>
    <row r="3861" spans="1:11" customFormat="1" ht="15.5" x14ac:dyDescent="0.35">
      <c r="A3861" s="192" t="s">
        <v>9873</v>
      </c>
      <c r="B3861" s="574" t="s">
        <v>4487</v>
      </c>
      <c r="C3861" s="193" t="s">
        <v>4957</v>
      </c>
      <c r="D3861" s="309"/>
      <c r="E3861" s="309"/>
      <c r="F3861" s="393">
        <v>0</v>
      </c>
      <c r="G3861" s="358" t="s">
        <v>141</v>
      </c>
      <c r="H3861" s="359" t="str">
        <f>IFERROR(IF(OR(#REF!,#REF!,#REF!),H$3*$F3861,""),"n/a")</f>
        <v>n/a</v>
      </c>
      <c r="I3861" s="359" t="str">
        <f>IFERROR(IF(OR(#REF!,#REF!,#REF!),I$3*$F3861,""),"n/a")</f>
        <v>n/a</v>
      </c>
      <c r="J3861" s="359" t="str">
        <f>IFERROR(IF(OR(#REF!,#REF!,#REF!),J$3*$F3861,""),"n/a")</f>
        <v>n/a</v>
      </c>
      <c r="K3861" s="359" t="str">
        <f>IFERROR(IF(OR(#REF!,#REF!,#REF!),K$3*$F3861,""),"n/a")</f>
        <v>n/a</v>
      </c>
    </row>
    <row r="3862" spans="1:11" customFormat="1" ht="15.5" x14ac:dyDescent="0.35">
      <c r="A3862" s="8" t="s">
        <v>9874</v>
      </c>
      <c r="B3862" s="574" t="s">
        <v>4487</v>
      </c>
      <c r="C3862" s="193" t="s">
        <v>4958</v>
      </c>
      <c r="D3862" s="309"/>
      <c r="E3862" s="309"/>
      <c r="F3862" s="393">
        <v>508.14</v>
      </c>
      <c r="G3862" s="358" t="s">
        <v>141</v>
      </c>
      <c r="H3862" s="359" t="str">
        <f>IFERROR(IF(OR(#REF!,#REF!,#REF!),H$3*$F3862,""),"n/a")</f>
        <v>n/a</v>
      </c>
      <c r="I3862" s="359" t="str">
        <f>IFERROR(IF(OR(#REF!,#REF!,#REF!),I$3*$F3862,""),"n/a")</f>
        <v>n/a</v>
      </c>
      <c r="J3862" s="359" t="str">
        <f>IFERROR(IF(OR(#REF!,#REF!,#REF!),J$3*$F3862,""),"n/a")</f>
        <v>n/a</v>
      </c>
      <c r="K3862" s="359" t="str">
        <f>IFERROR(IF(OR(#REF!,#REF!,#REF!),K$3*$F3862,""),"n/a")</f>
        <v>n/a</v>
      </c>
    </row>
    <row r="3863" spans="1:11" customFormat="1" ht="15.5" x14ac:dyDescent="0.35">
      <c r="A3863" s="8" t="s">
        <v>9875</v>
      </c>
      <c r="B3863" s="574" t="s">
        <v>4487</v>
      </c>
      <c r="C3863" s="193" t="s">
        <v>4959</v>
      </c>
      <c r="D3863" s="309"/>
      <c r="E3863" s="309"/>
      <c r="F3863" s="393">
        <v>508.14</v>
      </c>
      <c r="G3863" s="358" t="s">
        <v>141</v>
      </c>
      <c r="H3863" s="359" t="str">
        <f>IFERROR(IF(OR(#REF!,#REF!,#REF!),H$3*$F3863,""),"n/a")</f>
        <v>n/a</v>
      </c>
      <c r="I3863" s="359" t="str">
        <f>IFERROR(IF(OR(#REF!,#REF!,#REF!),I$3*$F3863,""),"n/a")</f>
        <v>n/a</v>
      </c>
      <c r="J3863" s="359" t="str">
        <f>IFERROR(IF(OR(#REF!,#REF!,#REF!),J$3*$F3863,""),"n/a")</f>
        <v>n/a</v>
      </c>
      <c r="K3863" s="359" t="str">
        <f>IFERROR(IF(OR(#REF!,#REF!,#REF!),K$3*$F3863,""),"n/a")</f>
        <v>n/a</v>
      </c>
    </row>
    <row r="3864" spans="1:11" customFormat="1" ht="15.5" x14ac:dyDescent="0.35">
      <c r="A3864" s="8" t="s">
        <v>9823</v>
      </c>
      <c r="B3864" s="221" t="s">
        <v>4487</v>
      </c>
      <c r="C3864" s="247" t="s">
        <v>8396</v>
      </c>
      <c r="D3864" s="222"/>
      <c r="E3864" s="222"/>
      <c r="F3864" s="274">
        <v>57.25</v>
      </c>
      <c r="G3864" s="358" t="s">
        <v>141</v>
      </c>
      <c r="H3864" s="359" t="str">
        <f>IFERROR(IF(OR(#REF!,#REF!,#REF!),H$3*$F3864,""),"n/a")</f>
        <v>n/a</v>
      </c>
      <c r="I3864" s="359" t="str">
        <f>IFERROR(IF(OR(#REF!,#REF!,#REF!),I$3*$F3864,""),"n/a")</f>
        <v>n/a</v>
      </c>
      <c r="J3864" s="359" t="str">
        <f>IFERROR(IF(OR(#REF!,#REF!,#REF!),J$3*$F3864,""),"n/a")</f>
        <v>n/a</v>
      </c>
      <c r="K3864" s="359" t="str">
        <f>IFERROR(IF(OR(#REF!,#REF!,#REF!),K$3*$F3864,""),"n/a")</f>
        <v>n/a</v>
      </c>
    </row>
    <row r="3865" spans="1:11" customFormat="1" ht="15.5" x14ac:dyDescent="0.35">
      <c r="A3865" s="249" t="s">
        <v>9824</v>
      </c>
      <c r="B3865" s="574" t="s">
        <v>4487</v>
      </c>
      <c r="C3865" s="193" t="s">
        <v>8397</v>
      </c>
      <c r="D3865" s="309"/>
      <c r="E3865" s="309"/>
      <c r="F3865" s="331">
        <v>57.25</v>
      </c>
      <c r="G3865" s="358" t="s">
        <v>141</v>
      </c>
      <c r="H3865" s="359" t="str">
        <f>IFERROR(IF(OR(#REF!,#REF!,#REF!),H$3*$F3865,""),"n/a")</f>
        <v>n/a</v>
      </c>
      <c r="I3865" s="359" t="str">
        <f>IFERROR(IF(OR(#REF!,#REF!,#REF!),I$3*$F3865,""),"n/a")</f>
        <v>n/a</v>
      </c>
      <c r="J3865" s="359" t="str">
        <f>IFERROR(IF(OR(#REF!,#REF!,#REF!),J$3*$F3865,""),"n/a")</f>
        <v>n/a</v>
      </c>
      <c r="K3865" s="359" t="str">
        <f>IFERROR(IF(OR(#REF!,#REF!,#REF!),K$3*$F3865,""),"n/a")</f>
        <v>n/a</v>
      </c>
    </row>
    <row r="3866" spans="1:11" customFormat="1" ht="15.5" x14ac:dyDescent="0.35">
      <c r="A3866" s="8" t="s">
        <v>8362</v>
      </c>
      <c r="B3866" s="3" t="s">
        <v>4487</v>
      </c>
      <c r="C3866" s="110" t="s">
        <v>8398</v>
      </c>
      <c r="D3866" s="20"/>
      <c r="E3866" s="20"/>
      <c r="F3866" s="273">
        <v>712</v>
      </c>
      <c r="G3866" s="358" t="s">
        <v>141</v>
      </c>
      <c r="H3866" s="359" t="str">
        <f>IFERROR(IF(OR(#REF!,#REF!,#REF!),H$3*$F3866,""),"n/a")</f>
        <v>n/a</v>
      </c>
      <c r="I3866" s="359" t="str">
        <f>IFERROR(IF(OR(#REF!,#REF!,#REF!),I$3*$F3866,""),"n/a")</f>
        <v>n/a</v>
      </c>
      <c r="J3866" s="359" t="str">
        <f>IFERROR(IF(OR(#REF!,#REF!,#REF!),J$3*$F3866,""),"n/a")</f>
        <v>n/a</v>
      </c>
      <c r="K3866" s="359" t="str">
        <f>IFERROR(IF(OR(#REF!,#REF!,#REF!),K$3*$F3866,""),"n/a")</f>
        <v>n/a</v>
      </c>
    </row>
    <row r="3867" spans="1:11" customFormat="1" ht="15.5" x14ac:dyDescent="0.35">
      <c r="A3867" s="8" t="s">
        <v>8365</v>
      </c>
      <c r="B3867" s="574" t="s">
        <v>4487</v>
      </c>
      <c r="C3867" s="193" t="s">
        <v>8399</v>
      </c>
      <c r="D3867" s="309"/>
      <c r="E3867" s="309"/>
      <c r="F3867" s="393">
        <v>712</v>
      </c>
      <c r="G3867" s="358" t="s">
        <v>141</v>
      </c>
      <c r="H3867" s="359" t="str">
        <f>IFERROR(IF(OR(#REF!,#REF!,#REF!),H$3*$F3867,""),"n/a")</f>
        <v>n/a</v>
      </c>
      <c r="I3867" s="359" t="str">
        <f>IFERROR(IF(OR(#REF!,#REF!,#REF!),I$3*$F3867,""),"n/a")</f>
        <v>n/a</v>
      </c>
      <c r="J3867" s="359" t="str">
        <f>IFERROR(IF(OR(#REF!,#REF!,#REF!),J$3*$F3867,""),"n/a")</f>
        <v>n/a</v>
      </c>
      <c r="K3867" s="359" t="str">
        <f>IFERROR(IF(OR(#REF!,#REF!,#REF!),K$3*$F3867,""),"n/a")</f>
        <v>n/a</v>
      </c>
    </row>
    <row r="3868" spans="1:11" customFormat="1" ht="16" thickBot="1" x14ac:dyDescent="0.4">
      <c r="A3868" s="76" t="s">
        <v>4960</v>
      </c>
      <c r="B3868" s="221" t="s">
        <v>4961</v>
      </c>
      <c r="C3868" s="649" t="s">
        <v>4962</v>
      </c>
      <c r="D3868" s="232"/>
      <c r="E3868" s="232"/>
      <c r="F3868" s="344">
        <v>715.65</v>
      </c>
      <c r="G3868" s="358" t="s">
        <v>141</v>
      </c>
      <c r="H3868" s="359" t="str">
        <f>IFERROR(IF(OR(#REF!,#REF!,#REF!),H$3*$F3868,""),"n/a")</f>
        <v>n/a</v>
      </c>
      <c r="I3868" s="359" t="str">
        <f>IFERROR(IF(OR(#REF!,#REF!,#REF!),I$3*$F3868,""),"n/a")</f>
        <v>n/a</v>
      </c>
      <c r="J3868" s="359" t="str">
        <f>IFERROR(IF(OR(#REF!,#REF!,#REF!),J$3*$F3868,""),"n/a")</f>
        <v>n/a</v>
      </c>
      <c r="K3868" s="359" t="str">
        <f>IFERROR(IF(OR(#REF!,#REF!,#REF!),K$3*$F3868,""),"n/a")</f>
        <v>n/a</v>
      </c>
    </row>
    <row r="3869" spans="1:11" customFormat="1" ht="15.5" x14ac:dyDescent="0.35">
      <c r="A3869" s="10" t="s">
        <v>9876</v>
      </c>
      <c r="B3869" s="16" t="s">
        <v>4963</v>
      </c>
      <c r="C3869" s="108" t="s">
        <v>4964</v>
      </c>
      <c r="D3869" s="18"/>
      <c r="E3869" s="18"/>
      <c r="F3869" s="276">
        <v>0</v>
      </c>
      <c r="G3869" s="358" t="s">
        <v>141</v>
      </c>
      <c r="H3869" s="359" t="str">
        <f>IFERROR(IF(OR(#REF!,#REF!,#REF!),H$3*$F3869,""),"n/a")</f>
        <v>n/a</v>
      </c>
      <c r="I3869" s="359" t="str">
        <f>IFERROR(IF(OR(#REF!,#REF!,#REF!),I$3*$F3869,""),"n/a")</f>
        <v>n/a</v>
      </c>
      <c r="J3869" s="359" t="str">
        <f>IFERROR(IF(OR(#REF!,#REF!,#REF!),J$3*$F3869,""),"n/a")</f>
        <v>n/a</v>
      </c>
      <c r="K3869" s="359" t="str">
        <f>IFERROR(IF(OR(#REF!,#REF!,#REF!),K$3*$F3869,""),"n/a")</f>
        <v>n/a</v>
      </c>
    </row>
    <row r="3870" spans="1:11" customFormat="1" ht="15.5" x14ac:dyDescent="0.35">
      <c r="A3870" s="72" t="s">
        <v>9877</v>
      </c>
      <c r="B3870" s="574" t="s">
        <v>4963</v>
      </c>
      <c r="C3870" s="193" t="s">
        <v>4965</v>
      </c>
      <c r="D3870" s="309"/>
      <c r="E3870" s="309"/>
      <c r="F3870" s="393">
        <v>0</v>
      </c>
      <c r="G3870" s="358" t="s">
        <v>141</v>
      </c>
      <c r="H3870" s="359" t="str">
        <f>IFERROR(IF(OR(#REF!,#REF!,#REF!),H$3*$F3870,""),"n/a")</f>
        <v>n/a</v>
      </c>
      <c r="I3870" s="359" t="str">
        <f>IFERROR(IF(OR(#REF!,#REF!,#REF!),I$3*$F3870,""),"n/a")</f>
        <v>n/a</v>
      </c>
      <c r="J3870" s="359" t="str">
        <f>IFERROR(IF(OR(#REF!,#REF!,#REF!),J$3*$F3870,""),"n/a")</f>
        <v>n/a</v>
      </c>
      <c r="K3870" s="359" t="str">
        <f>IFERROR(IF(OR(#REF!,#REF!,#REF!),K$3*$F3870,""),"n/a")</f>
        <v>n/a</v>
      </c>
    </row>
    <row r="3871" spans="1:11" customFormat="1" ht="15.5" x14ac:dyDescent="0.35">
      <c r="A3871" s="192" t="s">
        <v>9874</v>
      </c>
      <c r="B3871" s="574" t="s">
        <v>4963</v>
      </c>
      <c r="C3871" s="193" t="s">
        <v>4966</v>
      </c>
      <c r="D3871" s="309"/>
      <c r="E3871" s="309"/>
      <c r="F3871" s="393">
        <v>327.74</v>
      </c>
      <c r="G3871" s="358" t="s">
        <v>141</v>
      </c>
      <c r="H3871" s="359" t="str">
        <f>IFERROR(IF(OR(#REF!,#REF!,#REF!),H$3*$F3871,""),"n/a")</f>
        <v>n/a</v>
      </c>
      <c r="I3871" s="359" t="str">
        <f>IFERROR(IF(OR(#REF!,#REF!,#REF!),I$3*$F3871,""),"n/a")</f>
        <v>n/a</v>
      </c>
      <c r="J3871" s="359" t="str">
        <f>IFERROR(IF(OR(#REF!,#REF!,#REF!),J$3*$F3871,""),"n/a")</f>
        <v>n/a</v>
      </c>
      <c r="K3871" s="359" t="str">
        <f>IFERROR(IF(OR(#REF!,#REF!,#REF!),K$3*$F3871,""),"n/a")</f>
        <v>n/a</v>
      </c>
    </row>
    <row r="3872" spans="1:11" customFormat="1" ht="15.5" x14ac:dyDescent="0.35">
      <c r="A3872" s="8" t="s">
        <v>9875</v>
      </c>
      <c r="B3872" s="574" t="s">
        <v>4963</v>
      </c>
      <c r="C3872" s="193" t="s">
        <v>4967</v>
      </c>
      <c r="D3872" s="309"/>
      <c r="E3872" s="309"/>
      <c r="F3872" s="393">
        <v>327.74</v>
      </c>
      <c r="G3872" s="358" t="s">
        <v>141</v>
      </c>
      <c r="H3872" s="359" t="str">
        <f>IFERROR(IF(OR(#REF!,#REF!,#REF!),H$3*$F3872,""),"n/a")</f>
        <v>n/a</v>
      </c>
      <c r="I3872" s="359" t="str">
        <f>IFERROR(IF(OR(#REF!,#REF!,#REF!),I$3*$F3872,""),"n/a")</f>
        <v>n/a</v>
      </c>
      <c r="J3872" s="359" t="str">
        <f>IFERROR(IF(OR(#REF!,#REF!,#REF!),J$3*$F3872,""),"n/a")</f>
        <v>n/a</v>
      </c>
      <c r="K3872" s="359" t="str">
        <f>IFERROR(IF(OR(#REF!,#REF!,#REF!),K$3*$F3872,""),"n/a")</f>
        <v>n/a</v>
      </c>
    </row>
    <row r="3873" spans="1:11" customFormat="1" ht="15.5" x14ac:dyDescent="0.35">
      <c r="A3873" s="8" t="s">
        <v>8400</v>
      </c>
      <c r="B3873" s="574" t="s">
        <v>4963</v>
      </c>
      <c r="C3873" s="193" t="s">
        <v>8401</v>
      </c>
      <c r="D3873" s="309"/>
      <c r="E3873" s="309"/>
      <c r="F3873" s="393">
        <v>51.900000000000006</v>
      </c>
      <c r="G3873" s="358" t="s">
        <v>141</v>
      </c>
      <c r="H3873" s="359" t="str">
        <f>IFERROR(IF(OR(#REF!,#REF!,#REF!),H$3*$F3873,""),"n/a")</f>
        <v>n/a</v>
      </c>
      <c r="I3873" s="359" t="str">
        <f>IFERROR(IF(OR(#REF!,#REF!,#REF!),I$3*$F3873,""),"n/a")</f>
        <v>n/a</v>
      </c>
      <c r="J3873" s="359" t="str">
        <f>IFERROR(IF(OR(#REF!,#REF!,#REF!),J$3*$F3873,""),"n/a")</f>
        <v>n/a</v>
      </c>
      <c r="K3873" s="359" t="str">
        <f>IFERROR(IF(OR(#REF!,#REF!,#REF!),K$3*$F3873,""),"n/a")</f>
        <v>n/a</v>
      </c>
    </row>
    <row r="3874" spans="1:11" customFormat="1" ht="15.5" x14ac:dyDescent="0.35">
      <c r="A3874" s="8" t="s">
        <v>8402</v>
      </c>
      <c r="B3874" s="221" t="s">
        <v>4963</v>
      </c>
      <c r="C3874" s="247" t="s">
        <v>8403</v>
      </c>
      <c r="D3874" s="222"/>
      <c r="E3874" s="222"/>
      <c r="F3874" s="274">
        <v>51.900000000000006</v>
      </c>
      <c r="G3874" s="358" t="s">
        <v>141</v>
      </c>
      <c r="H3874" s="359" t="str">
        <f>IFERROR(IF(OR(#REF!,#REF!,#REF!),H$3*$F3874,""),"n/a")</f>
        <v>n/a</v>
      </c>
      <c r="I3874" s="359" t="str">
        <f>IFERROR(IF(OR(#REF!,#REF!,#REF!),I$3*$F3874,""),"n/a")</f>
        <v>n/a</v>
      </c>
      <c r="J3874" s="359" t="str">
        <f>IFERROR(IF(OR(#REF!,#REF!,#REF!),J$3*$F3874,""),"n/a")</f>
        <v>n/a</v>
      </c>
      <c r="K3874" s="359" t="str">
        <f>IFERROR(IF(OR(#REF!,#REF!,#REF!),K$3*$F3874,""),"n/a")</f>
        <v>n/a</v>
      </c>
    </row>
    <row r="3875" spans="1:11" customFormat="1" ht="15.5" x14ac:dyDescent="0.35">
      <c r="A3875" s="249" t="s">
        <v>8362</v>
      </c>
      <c r="B3875" s="574" t="s">
        <v>4963</v>
      </c>
      <c r="C3875" s="193" t="s">
        <v>8404</v>
      </c>
      <c r="D3875" s="309"/>
      <c r="E3875" s="309"/>
      <c r="F3875" s="331">
        <v>459.25</v>
      </c>
      <c r="G3875" s="358" t="s">
        <v>141</v>
      </c>
      <c r="H3875" s="359" t="str">
        <f>IFERROR(IF(OR(#REF!,#REF!,#REF!),H$3*$F3875,""),"n/a")</f>
        <v>n/a</v>
      </c>
      <c r="I3875" s="359" t="str">
        <f>IFERROR(IF(OR(#REF!,#REF!,#REF!),I$3*$F3875,""),"n/a")</f>
        <v>n/a</v>
      </c>
      <c r="J3875" s="359" t="str">
        <f>IFERROR(IF(OR(#REF!,#REF!,#REF!),J$3*$F3875,""),"n/a")</f>
        <v>n/a</v>
      </c>
      <c r="K3875" s="359" t="str">
        <f>IFERROR(IF(OR(#REF!,#REF!,#REF!),K$3*$F3875,""),"n/a")</f>
        <v>n/a</v>
      </c>
    </row>
    <row r="3876" spans="1:11" customFormat="1" ht="15.5" x14ac:dyDescent="0.35">
      <c r="A3876" s="8" t="s">
        <v>8365</v>
      </c>
      <c r="B3876" s="3" t="s">
        <v>4963</v>
      </c>
      <c r="C3876" s="110" t="s">
        <v>8405</v>
      </c>
      <c r="D3876" s="20"/>
      <c r="E3876" s="20"/>
      <c r="F3876" s="273">
        <v>459.25</v>
      </c>
      <c r="G3876" s="358" t="s">
        <v>141</v>
      </c>
      <c r="H3876" s="359" t="str">
        <f>IFERROR(IF(OR(#REF!,#REF!,#REF!),H$3*$F3876,""),"n/a")</f>
        <v>n/a</v>
      </c>
      <c r="I3876" s="359" t="str">
        <f>IFERROR(IF(OR(#REF!,#REF!,#REF!),I$3*$F3876,""),"n/a")</f>
        <v>n/a</v>
      </c>
      <c r="J3876" s="359" t="str">
        <f>IFERROR(IF(OR(#REF!,#REF!,#REF!),J$3*$F3876,""),"n/a")</f>
        <v>n/a</v>
      </c>
      <c r="K3876" s="359" t="str">
        <f>IFERROR(IF(OR(#REF!,#REF!,#REF!),K$3*$F3876,""),"n/a")</f>
        <v>n/a</v>
      </c>
    </row>
    <row r="3877" spans="1:11" customFormat="1" ht="15.5" x14ac:dyDescent="0.35">
      <c r="A3877" s="76" t="s">
        <v>4968</v>
      </c>
      <c r="B3877" s="574" t="s">
        <v>4479</v>
      </c>
      <c r="C3877" s="218" t="s">
        <v>4480</v>
      </c>
      <c r="D3877" s="312"/>
      <c r="E3877" s="312"/>
      <c r="F3877" s="393">
        <v>23.52</v>
      </c>
      <c r="G3877" s="358" t="s">
        <v>141</v>
      </c>
      <c r="H3877" s="359" t="str">
        <f>IFERROR(IF(OR(#REF!,#REF!,#REF!),H$3*$F3877,""),"n/a")</f>
        <v>n/a</v>
      </c>
      <c r="I3877" s="359" t="str">
        <f>IFERROR(IF(OR(#REF!,#REF!,#REF!),I$3*$F3877,""),"n/a")</f>
        <v>n/a</v>
      </c>
      <c r="J3877" s="359" t="str">
        <f>IFERROR(IF(OR(#REF!,#REF!,#REF!),J$3*$F3877,""),"n/a")</f>
        <v>n/a</v>
      </c>
      <c r="K3877" s="359" t="str">
        <f>IFERROR(IF(OR(#REF!,#REF!,#REF!),K$3*$F3877,""),"n/a")</f>
        <v>n/a</v>
      </c>
    </row>
    <row r="3878" spans="1:11" customFormat="1" ht="16" thickBot="1" x14ac:dyDescent="0.4">
      <c r="A3878" s="76" t="s">
        <v>4969</v>
      </c>
      <c r="B3878" s="221" t="s">
        <v>4448</v>
      </c>
      <c r="C3878" s="649" t="s">
        <v>4446</v>
      </c>
      <c r="D3878" s="232"/>
      <c r="E3878" s="232"/>
      <c r="F3878" s="489">
        <v>1.9</v>
      </c>
      <c r="G3878" s="358" t="s">
        <v>141</v>
      </c>
      <c r="H3878" s="359" t="str">
        <f>IFERROR(IF(OR(#REF!,#REF!,#REF!),H$3*$F3878,""),"n/a")</f>
        <v>n/a</v>
      </c>
      <c r="I3878" s="359" t="str">
        <f>IFERROR(IF(OR(#REF!,#REF!,#REF!),I$3*$F3878,""),"n/a")</f>
        <v>n/a</v>
      </c>
      <c r="J3878" s="359" t="str">
        <f>IFERROR(IF(OR(#REF!,#REF!,#REF!),J$3*$F3878,""),"n/a")</f>
        <v>n/a</v>
      </c>
      <c r="K3878" s="359" t="str">
        <f>IFERROR(IF(OR(#REF!,#REF!,#REF!),K$3*$F3878,""),"n/a")</f>
        <v>n/a</v>
      </c>
    </row>
    <row r="3879" spans="1:11" customFormat="1" ht="15.5" x14ac:dyDescent="0.35">
      <c r="A3879" s="73" t="s">
        <v>4969</v>
      </c>
      <c r="B3879" s="16" t="s">
        <v>4481</v>
      </c>
      <c r="C3879" s="108" t="s">
        <v>4482</v>
      </c>
      <c r="D3879" s="18"/>
      <c r="E3879" s="18"/>
      <c r="F3879" s="276">
        <v>0</v>
      </c>
      <c r="G3879" s="358" t="s">
        <v>141</v>
      </c>
      <c r="H3879" s="359" t="str">
        <f>IFERROR(IF(OR(#REF!,#REF!,#REF!),H$3*$F3879,""),"n/a")</f>
        <v>n/a</v>
      </c>
      <c r="I3879" s="359" t="str">
        <f>IFERROR(IF(OR(#REF!,#REF!,#REF!),I$3*$F3879,""),"n/a")</f>
        <v>n/a</v>
      </c>
      <c r="J3879" s="359" t="str">
        <f>IFERROR(IF(OR(#REF!,#REF!,#REF!),J$3*$F3879,""),"n/a")</f>
        <v>n/a</v>
      </c>
      <c r="K3879" s="359" t="str">
        <f>IFERROR(IF(OR(#REF!,#REF!,#REF!),K$3*$F3879,""),"n/a")</f>
        <v>n/a</v>
      </c>
    </row>
    <row r="3880" spans="1:11" customFormat="1" ht="15.5" x14ac:dyDescent="0.35">
      <c r="A3880" s="192" t="s">
        <v>9878</v>
      </c>
      <c r="B3880" s="574" t="s">
        <v>4481</v>
      </c>
      <c r="C3880" s="193" t="s">
        <v>4482</v>
      </c>
      <c r="D3880" s="309"/>
      <c r="E3880" s="309"/>
      <c r="F3880" s="393">
        <v>0</v>
      </c>
      <c r="G3880" s="358" t="s">
        <v>141</v>
      </c>
      <c r="H3880" s="359" t="str">
        <f>IFERROR(IF(OR(#REF!,#REF!,#REF!),H$3*$F3880,""),"n/a")</f>
        <v>n/a</v>
      </c>
      <c r="I3880" s="359" t="str">
        <f>IFERROR(IF(OR(#REF!,#REF!,#REF!),I$3*$F3880,""),"n/a")</f>
        <v>n/a</v>
      </c>
      <c r="J3880" s="359" t="str">
        <f>IFERROR(IF(OR(#REF!,#REF!,#REF!),J$3*$F3880,""),"n/a")</f>
        <v>n/a</v>
      </c>
      <c r="K3880" s="359" t="str">
        <f>IFERROR(IF(OR(#REF!,#REF!,#REF!),K$3*$F3880,""),"n/a")</f>
        <v>n/a</v>
      </c>
    </row>
    <row r="3881" spans="1:11" customFormat="1" ht="15.5" x14ac:dyDescent="0.35">
      <c r="A3881" s="8" t="s">
        <v>9873</v>
      </c>
      <c r="B3881" s="574" t="s">
        <v>4481</v>
      </c>
      <c r="C3881" s="193" t="s">
        <v>4970</v>
      </c>
      <c r="D3881" s="309"/>
      <c r="E3881" s="309"/>
      <c r="F3881" s="393">
        <v>0</v>
      </c>
      <c r="G3881" s="358" t="s">
        <v>141</v>
      </c>
      <c r="H3881" s="359" t="str">
        <f>IFERROR(IF(OR(#REF!,#REF!,#REF!),H$3*$F3881,""),"n/a")</f>
        <v>n/a</v>
      </c>
      <c r="I3881" s="359" t="str">
        <f>IFERROR(IF(OR(#REF!,#REF!,#REF!),I$3*$F3881,""),"n/a")</f>
        <v>n/a</v>
      </c>
      <c r="J3881" s="359" t="str">
        <f>IFERROR(IF(OR(#REF!,#REF!,#REF!),J$3*$F3881,""),"n/a")</f>
        <v>n/a</v>
      </c>
      <c r="K3881" s="359" t="str">
        <f>IFERROR(IF(OR(#REF!,#REF!,#REF!),K$3*$F3881,""),"n/a")</f>
        <v>n/a</v>
      </c>
    </row>
    <row r="3882" spans="1:11" customFormat="1" ht="15.5" x14ac:dyDescent="0.35">
      <c r="A3882" s="8" t="s">
        <v>9874</v>
      </c>
      <c r="B3882" s="574" t="s">
        <v>4481</v>
      </c>
      <c r="C3882" s="193" t="s">
        <v>4971</v>
      </c>
      <c r="D3882" s="309"/>
      <c r="E3882" s="309"/>
      <c r="F3882" s="393">
        <v>0</v>
      </c>
      <c r="G3882" s="358" t="s">
        <v>141</v>
      </c>
      <c r="H3882" s="359" t="str">
        <f>IFERROR(IF(OR(#REF!,#REF!,#REF!),H$3*$F3882,""),"n/a")</f>
        <v>n/a</v>
      </c>
      <c r="I3882" s="359" t="str">
        <f>IFERROR(IF(OR(#REF!,#REF!,#REF!),I$3*$F3882,""),"n/a")</f>
        <v>n/a</v>
      </c>
      <c r="J3882" s="359" t="str">
        <f>IFERROR(IF(OR(#REF!,#REF!,#REF!),J$3*$F3882,""),"n/a")</f>
        <v>n/a</v>
      </c>
      <c r="K3882" s="359" t="str">
        <f>IFERROR(IF(OR(#REF!,#REF!,#REF!),K$3*$F3882,""),"n/a")</f>
        <v>n/a</v>
      </c>
    </row>
    <row r="3883" spans="1:11" customFormat="1" ht="15.5" x14ac:dyDescent="0.35">
      <c r="A3883" s="8" t="s">
        <v>9875</v>
      </c>
      <c r="B3883" s="221" t="s">
        <v>4481</v>
      </c>
      <c r="C3883" s="247" t="s">
        <v>4972</v>
      </c>
      <c r="D3883" s="222"/>
      <c r="E3883" s="222"/>
      <c r="F3883" s="274">
        <v>0</v>
      </c>
      <c r="G3883" s="358" t="s">
        <v>141</v>
      </c>
      <c r="H3883" s="359" t="str">
        <f>IFERROR(IF(OR(#REF!,#REF!,#REF!),H$3*$F3883,""),"n/a")</f>
        <v>n/a</v>
      </c>
      <c r="I3883" s="359" t="str">
        <f>IFERROR(IF(OR(#REF!,#REF!,#REF!),I$3*$F3883,""),"n/a")</f>
        <v>n/a</v>
      </c>
      <c r="J3883" s="359" t="str">
        <f>IFERROR(IF(OR(#REF!,#REF!,#REF!),J$3*$F3883,""),"n/a")</f>
        <v>n/a</v>
      </c>
      <c r="K3883" s="359" t="str">
        <f>IFERROR(IF(OR(#REF!,#REF!,#REF!),K$3*$F3883,""),"n/a")</f>
        <v>n/a</v>
      </c>
    </row>
    <row r="3884" spans="1:11" customFormat="1" ht="15.5" x14ac:dyDescent="0.35">
      <c r="A3884" s="249" t="s">
        <v>9823</v>
      </c>
      <c r="B3884" s="574" t="s">
        <v>4481</v>
      </c>
      <c r="C3884" s="193" t="s">
        <v>8406</v>
      </c>
      <c r="D3884" s="309"/>
      <c r="E3884" s="309"/>
      <c r="F3884" s="331">
        <v>162.9</v>
      </c>
      <c r="G3884" s="358" t="s">
        <v>141</v>
      </c>
      <c r="H3884" s="359" t="str">
        <f>IFERROR(IF(OR(#REF!,#REF!,#REF!),H$3*$F3884,""),"n/a")</f>
        <v>n/a</v>
      </c>
      <c r="I3884" s="359" t="str">
        <f>IFERROR(IF(OR(#REF!,#REF!,#REF!),I$3*$F3884,""),"n/a")</f>
        <v>n/a</v>
      </c>
      <c r="J3884" s="359" t="str">
        <f>IFERROR(IF(OR(#REF!,#REF!,#REF!),J$3*$F3884,""),"n/a")</f>
        <v>n/a</v>
      </c>
      <c r="K3884" s="359" t="str">
        <f>IFERROR(IF(OR(#REF!,#REF!,#REF!),K$3*$F3884,""),"n/a")</f>
        <v>n/a</v>
      </c>
    </row>
    <row r="3885" spans="1:11" customFormat="1" ht="15.5" x14ac:dyDescent="0.35">
      <c r="A3885" s="8" t="s">
        <v>9824</v>
      </c>
      <c r="B3885" s="3" t="s">
        <v>4481</v>
      </c>
      <c r="C3885" s="110" t="s">
        <v>8407</v>
      </c>
      <c r="D3885" s="20"/>
      <c r="E3885" s="20"/>
      <c r="F3885" s="273">
        <v>162.9</v>
      </c>
      <c r="G3885" s="358" t="s">
        <v>141</v>
      </c>
      <c r="H3885" s="359" t="str">
        <f>IFERROR(IF(OR(#REF!,#REF!,#REF!),H$3*$F3885,""),"n/a")</f>
        <v>n/a</v>
      </c>
      <c r="I3885" s="359" t="str">
        <f>IFERROR(IF(OR(#REF!,#REF!,#REF!),I$3*$F3885,""),"n/a")</f>
        <v>n/a</v>
      </c>
      <c r="J3885" s="359" t="str">
        <f>IFERROR(IF(OR(#REF!,#REF!,#REF!),J$3*$F3885,""),"n/a")</f>
        <v>n/a</v>
      </c>
      <c r="K3885" s="359" t="str">
        <f>IFERROR(IF(OR(#REF!,#REF!,#REF!),K$3*$F3885,""),"n/a")</f>
        <v>n/a</v>
      </c>
    </row>
    <row r="3886" spans="1:11" customFormat="1" ht="15.5" x14ac:dyDescent="0.35">
      <c r="A3886" s="8" t="s">
        <v>8362</v>
      </c>
      <c r="B3886" s="574" t="s">
        <v>4481</v>
      </c>
      <c r="C3886" s="193" t="s">
        <v>8408</v>
      </c>
      <c r="D3886" s="309"/>
      <c r="E3886" s="309"/>
      <c r="F3886" s="393">
        <v>570.25</v>
      </c>
      <c r="G3886" s="358" t="s">
        <v>141</v>
      </c>
      <c r="H3886" s="359" t="str">
        <f>IFERROR(IF(OR(#REF!,#REF!,#REF!),H$3*$F3886,""),"n/a")</f>
        <v>n/a</v>
      </c>
      <c r="I3886" s="359" t="str">
        <f>IFERROR(IF(OR(#REF!,#REF!,#REF!),I$3*$F3886,""),"n/a")</f>
        <v>n/a</v>
      </c>
      <c r="J3886" s="359" t="str">
        <f>IFERROR(IF(OR(#REF!,#REF!,#REF!),J$3*$F3886,""),"n/a")</f>
        <v>n/a</v>
      </c>
      <c r="K3886" s="359" t="str">
        <f>IFERROR(IF(OR(#REF!,#REF!,#REF!),K$3*$F3886,""),"n/a")</f>
        <v>n/a</v>
      </c>
    </row>
    <row r="3887" spans="1:11" customFormat="1" ht="16" thickBot="1" x14ac:dyDescent="0.4">
      <c r="A3887" s="8" t="s">
        <v>8365</v>
      </c>
      <c r="B3887" s="221" t="s">
        <v>4481</v>
      </c>
      <c r="C3887" s="247" t="s">
        <v>8409</v>
      </c>
      <c r="D3887" s="222"/>
      <c r="E3887" s="222"/>
      <c r="F3887" s="344">
        <v>570.25</v>
      </c>
      <c r="G3887" s="358" t="s">
        <v>141</v>
      </c>
      <c r="H3887" s="359" t="str">
        <f>IFERROR(IF(OR(#REF!,#REF!,#REF!),H$3*$F3887,""),"n/a")</f>
        <v>n/a</v>
      </c>
      <c r="I3887" s="359" t="str">
        <f>IFERROR(IF(OR(#REF!,#REF!,#REF!),I$3*$F3887,""),"n/a")</f>
        <v>n/a</v>
      </c>
      <c r="J3887" s="359" t="str">
        <f>IFERROR(IF(OR(#REF!,#REF!,#REF!),J$3*$F3887,""),"n/a")</f>
        <v>n/a</v>
      </c>
      <c r="K3887" s="359" t="str">
        <f>IFERROR(IF(OR(#REF!,#REF!,#REF!),K$3*$F3887,""),"n/a")</f>
        <v>n/a</v>
      </c>
    </row>
    <row r="3888" spans="1:11" customFormat="1" ht="15.5" x14ac:dyDescent="0.35">
      <c r="A3888" s="73" t="s">
        <v>4973</v>
      </c>
      <c r="B3888" s="16" t="s">
        <v>4467</v>
      </c>
      <c r="C3888" s="688" t="s">
        <v>4468</v>
      </c>
      <c r="D3888" s="21"/>
      <c r="E3888" s="21"/>
      <c r="F3888" s="276">
        <v>674.24</v>
      </c>
      <c r="G3888" s="358" t="s">
        <v>141</v>
      </c>
      <c r="H3888" s="359" t="str">
        <f>IFERROR(IF(OR(#REF!,#REF!,#REF!),H$3*$F3888,""),"n/a")</f>
        <v>n/a</v>
      </c>
      <c r="I3888" s="359" t="str">
        <f>IFERROR(IF(OR(#REF!,#REF!,#REF!),I$3*$F3888,""),"n/a")</f>
        <v>n/a</v>
      </c>
      <c r="J3888" s="359" t="str">
        <f>IFERROR(IF(OR(#REF!,#REF!,#REF!),J$3*$F3888,""),"n/a")</f>
        <v>n/a</v>
      </c>
      <c r="K3888" s="359" t="str">
        <f>IFERROR(IF(OR(#REF!,#REF!,#REF!),K$3*$F3888,""),"n/a")</f>
        <v>n/a</v>
      </c>
    </row>
    <row r="3889" spans="1:11" customFormat="1" ht="15.5" x14ac:dyDescent="0.35">
      <c r="A3889" s="215"/>
      <c r="B3889" s="574" t="s">
        <v>4974</v>
      </c>
      <c r="C3889" s="218" t="s">
        <v>4975</v>
      </c>
      <c r="D3889" s="312"/>
      <c r="E3889" s="312"/>
      <c r="F3889" s="393">
        <v>674.24</v>
      </c>
      <c r="G3889" s="358" t="s">
        <v>141</v>
      </c>
      <c r="H3889" s="359" t="str">
        <f>IFERROR(IF(OR(#REF!,#REF!,#REF!),H$3*$F3889,""),"n/a")</f>
        <v>n/a</v>
      </c>
      <c r="I3889" s="359" t="str">
        <f>IFERROR(IF(OR(#REF!,#REF!,#REF!),I$3*$F3889,""),"n/a")</f>
        <v>n/a</v>
      </c>
      <c r="J3889" s="359" t="str">
        <f>IFERROR(IF(OR(#REF!,#REF!,#REF!),J$3*$F3889,""),"n/a")</f>
        <v>n/a</v>
      </c>
      <c r="K3889" s="359" t="str">
        <f>IFERROR(IF(OR(#REF!,#REF!,#REF!),K$3*$F3889,""),"n/a")</f>
        <v>n/a</v>
      </c>
    </row>
    <row r="3890" spans="1:11" customFormat="1" ht="31" x14ac:dyDescent="0.35">
      <c r="A3890" s="76"/>
      <c r="B3890" s="574" t="s">
        <v>8410</v>
      </c>
      <c r="C3890" s="218" t="s">
        <v>7039</v>
      </c>
      <c r="D3890" s="312"/>
      <c r="E3890" s="312"/>
      <c r="F3890" s="393">
        <v>674.24</v>
      </c>
      <c r="G3890" s="358" t="s">
        <v>141</v>
      </c>
      <c r="H3890" s="359" t="str">
        <f>IFERROR(IF(OR(#REF!,#REF!,#REF!),H$3*$F3890,""),"n/a")</f>
        <v>n/a</v>
      </c>
      <c r="I3890" s="359" t="str">
        <f>IFERROR(IF(OR(#REF!,#REF!,#REF!),I$3*$F3890,""),"n/a")</f>
        <v>n/a</v>
      </c>
      <c r="J3890" s="359" t="str">
        <f>IFERROR(IF(OR(#REF!,#REF!,#REF!),J$3*$F3890,""),"n/a")</f>
        <v>n/a</v>
      </c>
      <c r="K3890" s="359" t="str">
        <f>IFERROR(IF(OR(#REF!,#REF!,#REF!),K$3*$F3890,""),"n/a")</f>
        <v>n/a</v>
      </c>
    </row>
    <row r="3891" spans="1:11" customFormat="1" ht="15.5" x14ac:dyDescent="0.35">
      <c r="A3891" s="8" t="s">
        <v>9872</v>
      </c>
      <c r="B3891" s="574" t="s">
        <v>4489</v>
      </c>
      <c r="C3891" s="193" t="s">
        <v>4490</v>
      </c>
      <c r="D3891" s="309"/>
      <c r="E3891" s="309"/>
      <c r="F3891" s="393">
        <v>0</v>
      </c>
      <c r="G3891" s="358" t="s">
        <v>141</v>
      </c>
      <c r="H3891" s="359" t="str">
        <f>IFERROR(IF(OR(#REF!,#REF!,#REF!),H$3*$F3891,""),"n/a")</f>
        <v>n/a</v>
      </c>
      <c r="I3891" s="359" t="str">
        <f>IFERROR(IF(OR(#REF!,#REF!,#REF!),I$3*$F3891,""),"n/a")</f>
        <v>n/a</v>
      </c>
      <c r="J3891" s="359" t="str">
        <f>IFERROR(IF(OR(#REF!,#REF!,#REF!),J$3*$F3891,""),"n/a")</f>
        <v>n/a</v>
      </c>
      <c r="K3891" s="359" t="str">
        <f>IFERROR(IF(OR(#REF!,#REF!,#REF!),K$3*$F3891,""),"n/a")</f>
        <v>n/a</v>
      </c>
    </row>
    <row r="3892" spans="1:11" customFormat="1" ht="15.5" x14ac:dyDescent="0.35">
      <c r="A3892" s="8"/>
      <c r="B3892" s="221" t="s">
        <v>4489</v>
      </c>
      <c r="C3892" s="247" t="s">
        <v>7061</v>
      </c>
      <c r="D3892" s="222"/>
      <c r="E3892" s="222"/>
      <c r="F3892" s="274">
        <v>0</v>
      </c>
      <c r="G3892" s="358" t="s">
        <v>141</v>
      </c>
      <c r="H3892" s="359" t="str">
        <f>IFERROR(IF(OR(#REF!,#REF!,#REF!),H$3*$F3892,""),"n/a")</f>
        <v>n/a</v>
      </c>
      <c r="I3892" s="359" t="str">
        <f>IFERROR(IF(OR(#REF!,#REF!,#REF!),I$3*$F3892,""),"n/a")</f>
        <v>n/a</v>
      </c>
      <c r="J3892" s="359" t="str">
        <f>IFERROR(IF(OR(#REF!,#REF!,#REF!),J$3*$F3892,""),"n/a")</f>
        <v>n/a</v>
      </c>
      <c r="K3892" s="359" t="str">
        <f>IFERROR(IF(OR(#REF!,#REF!,#REF!),K$3*$F3892,""),"n/a")</f>
        <v>n/a</v>
      </c>
    </row>
    <row r="3893" spans="1:11" customFormat="1" ht="15.5" x14ac:dyDescent="0.35">
      <c r="A3893" s="249" t="s">
        <v>9873</v>
      </c>
      <c r="B3893" s="574" t="s">
        <v>4489</v>
      </c>
      <c r="C3893" s="193" t="s">
        <v>4976</v>
      </c>
      <c r="D3893" s="309"/>
      <c r="E3893" s="309"/>
      <c r="F3893" s="331">
        <v>13.060000000000002</v>
      </c>
      <c r="G3893" s="358" t="s">
        <v>141</v>
      </c>
      <c r="H3893" s="359" t="str">
        <f>IFERROR(IF(OR(#REF!,#REF!,#REF!),H$3*$F3893,""),"n/a")</f>
        <v>n/a</v>
      </c>
      <c r="I3893" s="359" t="str">
        <f>IFERROR(IF(OR(#REF!,#REF!,#REF!),I$3*$F3893,""),"n/a")</f>
        <v>n/a</v>
      </c>
      <c r="J3893" s="359" t="str">
        <f>IFERROR(IF(OR(#REF!,#REF!,#REF!),J$3*$F3893,""),"n/a")</f>
        <v>n/a</v>
      </c>
      <c r="K3893" s="359" t="str">
        <f>IFERROR(IF(OR(#REF!,#REF!,#REF!),K$3*$F3893,""),"n/a")</f>
        <v>n/a</v>
      </c>
    </row>
    <row r="3894" spans="1:11" customFormat="1" ht="15.5" x14ac:dyDescent="0.35">
      <c r="A3894" s="8"/>
      <c r="B3894" s="3" t="s">
        <v>4489</v>
      </c>
      <c r="C3894" s="110" t="s">
        <v>7038</v>
      </c>
      <c r="D3894" s="20"/>
      <c r="E3894" s="20"/>
      <c r="F3894" s="273">
        <v>12.75</v>
      </c>
      <c r="G3894" s="358" t="s">
        <v>141</v>
      </c>
      <c r="H3894" s="359" t="str">
        <f>IFERROR(IF(OR(#REF!,#REF!,#REF!),H$3*$F3894,""),"n/a")</f>
        <v>n/a</v>
      </c>
      <c r="I3894" s="359" t="str">
        <f>IFERROR(IF(OR(#REF!,#REF!,#REF!),I$3*$F3894,""),"n/a")</f>
        <v>n/a</v>
      </c>
      <c r="J3894" s="359" t="str">
        <f>IFERROR(IF(OR(#REF!,#REF!,#REF!),J$3*$F3894,""),"n/a")</f>
        <v>n/a</v>
      </c>
      <c r="K3894" s="359" t="str">
        <f>IFERROR(IF(OR(#REF!,#REF!,#REF!),K$3*$F3894,""),"n/a")</f>
        <v>n/a</v>
      </c>
    </row>
    <row r="3895" spans="1:11" customFormat="1" ht="15.5" x14ac:dyDescent="0.35">
      <c r="A3895" s="8" t="s">
        <v>9874</v>
      </c>
      <c r="B3895" s="574" t="s">
        <v>4489</v>
      </c>
      <c r="C3895" s="193" t="s">
        <v>4977</v>
      </c>
      <c r="D3895" s="309"/>
      <c r="E3895" s="309"/>
      <c r="F3895" s="393">
        <v>114.03</v>
      </c>
      <c r="G3895" s="358" t="s">
        <v>141</v>
      </c>
      <c r="H3895" s="359" t="str">
        <f>IFERROR(IF(OR(#REF!,#REF!,#REF!),H$3*$F3895,""),"n/a")</f>
        <v>n/a</v>
      </c>
      <c r="I3895" s="359" t="str">
        <f>IFERROR(IF(OR(#REF!,#REF!,#REF!),I$3*$F3895,""),"n/a")</f>
        <v>n/a</v>
      </c>
      <c r="J3895" s="359" t="str">
        <f>IFERROR(IF(OR(#REF!,#REF!,#REF!),J$3*$F3895,""),"n/a")</f>
        <v>n/a</v>
      </c>
      <c r="K3895" s="359" t="str">
        <f>IFERROR(IF(OR(#REF!,#REF!,#REF!),K$3*$F3895,""),"n/a")</f>
        <v>n/a</v>
      </c>
    </row>
    <row r="3896" spans="1:11" customFormat="1" ht="16" thickBot="1" x14ac:dyDescent="0.4">
      <c r="A3896" s="11"/>
      <c r="B3896" s="565" t="s">
        <v>4489</v>
      </c>
      <c r="C3896" s="391" t="s">
        <v>7036</v>
      </c>
      <c r="D3896" s="386"/>
      <c r="E3896" s="386"/>
      <c r="F3896" s="344">
        <v>111.25</v>
      </c>
      <c r="G3896" s="358" t="s">
        <v>141</v>
      </c>
      <c r="H3896" s="359" t="str">
        <f>IFERROR(IF(OR(#REF!,#REF!,#REF!),H$3*$F3896,""),"n/a")</f>
        <v>n/a</v>
      </c>
      <c r="I3896" s="359" t="str">
        <f>IFERROR(IF(OR(#REF!,#REF!,#REF!),I$3*$F3896,""),"n/a")</f>
        <v>n/a</v>
      </c>
      <c r="J3896" s="359" t="str">
        <f>IFERROR(IF(OR(#REF!,#REF!,#REF!),J$3*$F3896,""),"n/a")</f>
        <v>n/a</v>
      </c>
      <c r="K3896" s="359" t="str">
        <f>IFERROR(IF(OR(#REF!,#REF!,#REF!),K$3*$F3896,""),"n/a")</f>
        <v>n/a</v>
      </c>
    </row>
    <row r="3897" spans="1:11" customFormat="1" ht="16" thickBot="1" x14ac:dyDescent="0.4">
      <c r="A3897" s="74" t="s">
        <v>9875</v>
      </c>
      <c r="B3897" s="5" t="s">
        <v>4489</v>
      </c>
      <c r="C3897" s="109" t="s">
        <v>4978</v>
      </c>
      <c r="D3897" s="94"/>
      <c r="E3897" s="94"/>
      <c r="F3897" s="189">
        <v>126.58000000000001</v>
      </c>
      <c r="G3897" s="358" t="s">
        <v>141</v>
      </c>
      <c r="H3897" s="359" t="str">
        <f>IFERROR(IF(OR(#REF!,#REF!,#REF!),H$3*$F3897,""),"n/a")</f>
        <v>n/a</v>
      </c>
      <c r="I3897" s="359" t="str">
        <f>IFERROR(IF(OR(#REF!,#REF!,#REF!),I$3*$F3897,""),"n/a")</f>
        <v>n/a</v>
      </c>
      <c r="J3897" s="359" t="str">
        <f>IFERROR(IF(OR(#REF!,#REF!,#REF!),J$3*$F3897,""),"n/a")</f>
        <v>n/a</v>
      </c>
      <c r="K3897" s="359" t="str">
        <f>IFERROR(IF(OR(#REF!,#REF!,#REF!),K$3*$F3897,""),"n/a")</f>
        <v>n/a</v>
      </c>
    </row>
    <row r="3898" spans="1:11" customFormat="1" ht="15.5" x14ac:dyDescent="0.35">
      <c r="A3898" s="72"/>
      <c r="B3898" s="3" t="s">
        <v>4489</v>
      </c>
      <c r="C3898" s="110" t="s">
        <v>7037</v>
      </c>
      <c r="D3898" s="20"/>
      <c r="E3898" s="20"/>
      <c r="F3898" s="273">
        <v>123.5</v>
      </c>
      <c r="G3898" s="358" t="s">
        <v>141</v>
      </c>
      <c r="H3898" s="359" t="str">
        <f>IFERROR(IF(OR(#REF!,#REF!,#REF!),H$3*$F3898,""),"n/a")</f>
        <v>n/a</v>
      </c>
      <c r="I3898" s="359" t="str">
        <f>IFERROR(IF(OR(#REF!,#REF!,#REF!),I$3*$F3898,""),"n/a")</f>
        <v>n/a</v>
      </c>
      <c r="J3898" s="359" t="str">
        <f>IFERROR(IF(OR(#REF!,#REF!,#REF!),J$3*$F3898,""),"n/a")</f>
        <v>n/a</v>
      </c>
      <c r="K3898" s="359" t="str">
        <f>IFERROR(IF(OR(#REF!,#REF!,#REF!),K$3*$F3898,""),"n/a")</f>
        <v>n/a</v>
      </c>
    </row>
    <row r="3899" spans="1:11" customFormat="1" ht="15.5" x14ac:dyDescent="0.35">
      <c r="A3899" s="192" t="s">
        <v>9823</v>
      </c>
      <c r="B3899" s="574" t="s">
        <v>4489</v>
      </c>
      <c r="C3899" s="193" t="s">
        <v>8411</v>
      </c>
      <c r="D3899" s="309"/>
      <c r="E3899" s="309"/>
      <c r="F3899" s="393">
        <v>51.5</v>
      </c>
      <c r="G3899" s="358" t="s">
        <v>141</v>
      </c>
      <c r="H3899" s="359" t="str">
        <f>IFERROR(IF(OR(#REF!,#REF!,#REF!),H$3*$F3899,""),"n/a")</f>
        <v>n/a</v>
      </c>
      <c r="I3899" s="359" t="str">
        <f>IFERROR(IF(OR(#REF!,#REF!,#REF!),I$3*$F3899,""),"n/a")</f>
        <v>n/a</v>
      </c>
      <c r="J3899" s="359" t="str">
        <f>IFERROR(IF(OR(#REF!,#REF!,#REF!),J$3*$F3899,""),"n/a")</f>
        <v>n/a</v>
      </c>
      <c r="K3899" s="359" t="str">
        <f>IFERROR(IF(OR(#REF!,#REF!,#REF!),K$3*$F3899,""),"n/a")</f>
        <v>n/a</v>
      </c>
    </row>
    <row r="3900" spans="1:11" customFormat="1" ht="15.5" x14ac:dyDescent="0.35">
      <c r="A3900" s="8"/>
      <c r="B3900" s="574" t="s">
        <v>4489</v>
      </c>
      <c r="C3900" s="193" t="s">
        <v>8412</v>
      </c>
      <c r="D3900" s="309"/>
      <c r="E3900" s="309"/>
      <c r="F3900" s="393">
        <v>51.5</v>
      </c>
      <c r="G3900" s="358" t="s">
        <v>141</v>
      </c>
      <c r="H3900" s="359" t="str">
        <f>IFERROR(IF(OR(#REF!,#REF!,#REF!),H$3*$F3900,""),"n/a")</f>
        <v>n/a</v>
      </c>
      <c r="I3900" s="359" t="str">
        <f>IFERROR(IF(OR(#REF!,#REF!,#REF!),I$3*$F3900,""),"n/a")</f>
        <v>n/a</v>
      </c>
      <c r="J3900" s="359" t="str">
        <f>IFERROR(IF(OR(#REF!,#REF!,#REF!),J$3*$F3900,""),"n/a")</f>
        <v>n/a</v>
      </c>
      <c r="K3900" s="359" t="str">
        <f>IFERROR(IF(OR(#REF!,#REF!,#REF!),K$3*$F3900,""),"n/a")</f>
        <v>n/a</v>
      </c>
    </row>
    <row r="3901" spans="1:11" customFormat="1" ht="15.5" x14ac:dyDescent="0.35">
      <c r="A3901" s="8" t="s">
        <v>9824</v>
      </c>
      <c r="B3901" s="574" t="s">
        <v>4489</v>
      </c>
      <c r="C3901" s="193" t="s">
        <v>8413</v>
      </c>
      <c r="D3901" s="309"/>
      <c r="E3901" s="309"/>
      <c r="F3901" s="393">
        <v>67.199999999999989</v>
      </c>
      <c r="G3901" s="358" t="s">
        <v>141</v>
      </c>
      <c r="H3901" s="359" t="str">
        <f>IFERROR(IF(OR(#REF!,#REF!,#REF!),H$3*$F3901,""),"n/a")</f>
        <v>n/a</v>
      </c>
      <c r="I3901" s="359" t="str">
        <f>IFERROR(IF(OR(#REF!,#REF!,#REF!),I$3*$F3901,""),"n/a")</f>
        <v>n/a</v>
      </c>
      <c r="J3901" s="359" t="str">
        <f>IFERROR(IF(OR(#REF!,#REF!,#REF!),J$3*$F3901,""),"n/a")</f>
        <v>n/a</v>
      </c>
      <c r="K3901" s="359" t="str">
        <f>IFERROR(IF(OR(#REF!,#REF!,#REF!),K$3*$F3901,""),"n/a")</f>
        <v>n/a</v>
      </c>
    </row>
    <row r="3902" spans="1:11" customFormat="1" ht="15.5" x14ac:dyDescent="0.35">
      <c r="A3902" s="8"/>
      <c r="B3902" s="221" t="s">
        <v>4489</v>
      </c>
      <c r="C3902" s="247" t="s">
        <v>8414</v>
      </c>
      <c r="D3902" s="222"/>
      <c r="E3902" s="222"/>
      <c r="F3902" s="274">
        <v>67.200000000000017</v>
      </c>
      <c r="G3902" s="358" t="s">
        <v>141</v>
      </c>
      <c r="H3902" s="359" t="str">
        <f>IFERROR(IF(OR(#REF!,#REF!,#REF!),H$3*$F3902,""),"n/a")</f>
        <v>n/a</v>
      </c>
      <c r="I3902" s="359" t="str">
        <f>IFERROR(IF(OR(#REF!,#REF!,#REF!),I$3*$F3902,""),"n/a")</f>
        <v>n/a</v>
      </c>
      <c r="J3902" s="359" t="str">
        <f>IFERROR(IF(OR(#REF!,#REF!,#REF!),J$3*$F3902,""),"n/a")</f>
        <v>n/a</v>
      </c>
      <c r="K3902" s="359" t="str">
        <f>IFERROR(IF(OR(#REF!,#REF!,#REF!),K$3*$F3902,""),"n/a")</f>
        <v>n/a</v>
      </c>
    </row>
    <row r="3903" spans="1:11" customFormat="1" ht="15.5" x14ac:dyDescent="0.35">
      <c r="A3903" s="249" t="s">
        <v>8362</v>
      </c>
      <c r="B3903" s="574" t="s">
        <v>4489</v>
      </c>
      <c r="C3903" s="193" t="s">
        <v>8415</v>
      </c>
      <c r="D3903" s="309"/>
      <c r="E3903" s="309"/>
      <c r="F3903" s="331">
        <v>182</v>
      </c>
      <c r="G3903" s="358" t="s">
        <v>141</v>
      </c>
      <c r="H3903" s="359" t="str">
        <f>IFERROR(IF(OR(#REF!,#REF!,#REF!),H$3*$F3903,""),"n/a")</f>
        <v>n/a</v>
      </c>
      <c r="I3903" s="359" t="str">
        <f>IFERROR(IF(OR(#REF!,#REF!,#REF!),I$3*$F3903,""),"n/a")</f>
        <v>n/a</v>
      </c>
      <c r="J3903" s="359" t="str">
        <f>IFERROR(IF(OR(#REF!,#REF!,#REF!),J$3*$F3903,""),"n/a")</f>
        <v>n/a</v>
      </c>
      <c r="K3903" s="359" t="str">
        <f>IFERROR(IF(OR(#REF!,#REF!,#REF!),K$3*$F3903,""),"n/a")</f>
        <v>n/a</v>
      </c>
    </row>
    <row r="3904" spans="1:11" customFormat="1" ht="15.5" x14ac:dyDescent="0.35">
      <c r="A3904" s="8"/>
      <c r="B3904" s="3" t="s">
        <v>4489</v>
      </c>
      <c r="C3904" s="110" t="s">
        <v>8416</v>
      </c>
      <c r="D3904" s="20"/>
      <c r="E3904" s="20"/>
      <c r="F3904" s="273">
        <v>184.64</v>
      </c>
      <c r="G3904" s="358" t="s">
        <v>141</v>
      </c>
      <c r="H3904" s="359" t="str">
        <f>IFERROR(IF(OR(#REF!,#REF!,#REF!),H$3*$F3904,""),"n/a")</f>
        <v>n/a</v>
      </c>
      <c r="I3904" s="359" t="str">
        <f>IFERROR(IF(OR(#REF!,#REF!,#REF!),I$3*$F3904,""),"n/a")</f>
        <v>n/a</v>
      </c>
      <c r="J3904" s="359" t="str">
        <f>IFERROR(IF(OR(#REF!,#REF!,#REF!),J$3*$F3904,""),"n/a")</f>
        <v>n/a</v>
      </c>
      <c r="K3904" s="359" t="str">
        <f>IFERROR(IF(OR(#REF!,#REF!,#REF!),K$3*$F3904,""),"n/a")</f>
        <v>n/a</v>
      </c>
    </row>
    <row r="3905" spans="1:11" customFormat="1" ht="15.5" x14ac:dyDescent="0.35">
      <c r="A3905" s="8" t="s">
        <v>8365</v>
      </c>
      <c r="B3905" s="574" t="s">
        <v>4489</v>
      </c>
      <c r="C3905" s="193" t="s">
        <v>8417</v>
      </c>
      <c r="D3905" s="309"/>
      <c r="E3905" s="309"/>
      <c r="F3905" s="393">
        <v>198.25</v>
      </c>
      <c r="G3905" s="358" t="s">
        <v>141</v>
      </c>
      <c r="H3905" s="359" t="str">
        <f>IFERROR(IF(OR(#REF!,#REF!,#REF!),H$3*$F3905,""),"n/a")</f>
        <v>n/a</v>
      </c>
      <c r="I3905" s="359" t="str">
        <f>IFERROR(IF(OR(#REF!,#REF!,#REF!),I$3*$F3905,""),"n/a")</f>
        <v>n/a</v>
      </c>
      <c r="J3905" s="359" t="str">
        <f>IFERROR(IF(OR(#REF!,#REF!,#REF!),J$3*$F3905,""),"n/a")</f>
        <v>n/a</v>
      </c>
      <c r="K3905" s="359" t="str">
        <f>IFERROR(IF(OR(#REF!,#REF!,#REF!),K$3*$F3905,""),"n/a")</f>
        <v>n/a</v>
      </c>
    </row>
    <row r="3906" spans="1:11" customFormat="1" ht="16" thickBot="1" x14ac:dyDescent="0.4">
      <c r="A3906" s="11"/>
      <c r="B3906" s="565" t="s">
        <v>4489</v>
      </c>
      <c r="C3906" s="391" t="s">
        <v>8418</v>
      </c>
      <c r="D3906" s="386"/>
      <c r="E3906" s="386"/>
      <c r="F3906" s="344">
        <v>198.25</v>
      </c>
      <c r="G3906" s="358" t="s">
        <v>141</v>
      </c>
      <c r="H3906" s="359" t="str">
        <f>IFERROR(IF(OR(#REF!,#REF!,#REF!),H$3*$F3906,""),"n/a")</f>
        <v>n/a</v>
      </c>
      <c r="I3906" s="359" t="str">
        <f>IFERROR(IF(OR(#REF!,#REF!,#REF!),I$3*$F3906,""),"n/a")</f>
        <v>n/a</v>
      </c>
      <c r="J3906" s="359" t="str">
        <f>IFERROR(IF(OR(#REF!,#REF!,#REF!),J$3*$F3906,""),"n/a")</f>
        <v>n/a</v>
      </c>
      <c r="K3906" s="359" t="str">
        <f>IFERROR(IF(OR(#REF!,#REF!,#REF!),K$3*$F3906,""),"n/a")</f>
        <v>n/a</v>
      </c>
    </row>
    <row r="3907" spans="1:11" customFormat="1" ht="16" thickBot="1" x14ac:dyDescent="0.4">
      <c r="A3907" s="73" t="s">
        <v>8419</v>
      </c>
      <c r="B3907" s="16" t="s">
        <v>4979</v>
      </c>
      <c r="C3907" s="518" t="s">
        <v>4980</v>
      </c>
      <c r="D3907" s="529"/>
      <c r="E3907" s="529"/>
      <c r="F3907" s="299">
        <v>1094.3400000000001</v>
      </c>
      <c r="G3907" s="358" t="s">
        <v>141</v>
      </c>
      <c r="H3907" s="359" t="str">
        <f>IFERROR(IF(OR(#REF!,#REF!,#REF!),H$3*$F3907,""),"n/a")</f>
        <v>n/a</v>
      </c>
      <c r="I3907" s="359" t="str">
        <f>IFERROR(IF(OR(#REF!,#REF!,#REF!),I$3*$F3907,""),"n/a")</f>
        <v>n/a</v>
      </c>
      <c r="J3907" s="359" t="str">
        <f>IFERROR(IF(OR(#REF!,#REF!,#REF!),J$3*$F3907,""),"n/a")</f>
        <v>n/a</v>
      </c>
      <c r="K3907" s="359" t="str">
        <f>IFERROR(IF(OR(#REF!,#REF!,#REF!),K$3*$F3907,""),"n/a")</f>
        <v>n/a</v>
      </c>
    </row>
    <row r="3908" spans="1:11" customFormat="1" ht="15.5" x14ac:dyDescent="0.35">
      <c r="A3908" s="73"/>
      <c r="B3908" s="16" t="s">
        <v>4979</v>
      </c>
      <c r="C3908" s="688" t="s">
        <v>4981</v>
      </c>
      <c r="D3908" s="21"/>
      <c r="E3908" s="21"/>
      <c r="F3908" s="276">
        <v>1094.3400000000001</v>
      </c>
      <c r="G3908" s="358" t="s">
        <v>141</v>
      </c>
      <c r="H3908" s="359" t="str">
        <f>IFERROR(IF(OR(#REF!,#REF!,#REF!),H$3*$F3908,""),"n/a")</f>
        <v>n/a</v>
      </c>
      <c r="I3908" s="359" t="str">
        <f>IFERROR(IF(OR(#REF!,#REF!,#REF!),I$3*$F3908,""),"n/a")</f>
        <v>n/a</v>
      </c>
      <c r="J3908" s="359" t="str">
        <f>IFERROR(IF(OR(#REF!,#REF!,#REF!),J$3*$F3908,""),"n/a")</f>
        <v>n/a</v>
      </c>
      <c r="K3908" s="359" t="str">
        <f>IFERROR(IF(OR(#REF!,#REF!,#REF!),K$3*$F3908,""),"n/a")</f>
        <v>n/a</v>
      </c>
    </row>
    <row r="3909" spans="1:11" customFormat="1" ht="31" x14ac:dyDescent="0.35">
      <c r="A3909" s="215"/>
      <c r="B3909" s="574" t="s">
        <v>8420</v>
      </c>
      <c r="C3909" s="218" t="s">
        <v>7035</v>
      </c>
      <c r="D3909" s="312"/>
      <c r="E3909" s="312"/>
      <c r="F3909" s="393">
        <v>1094.3400000000001</v>
      </c>
      <c r="G3909" s="358" t="s">
        <v>141</v>
      </c>
      <c r="H3909" s="359" t="str">
        <f>IFERROR(IF(OR(#REF!,#REF!,#REF!),H$3*$F3909,""),"n/a")</f>
        <v>n/a</v>
      </c>
      <c r="I3909" s="359" t="str">
        <f>IFERROR(IF(OR(#REF!,#REF!,#REF!),I$3*$F3909,""),"n/a")</f>
        <v>n/a</v>
      </c>
      <c r="J3909" s="359" t="str">
        <f>IFERROR(IF(OR(#REF!,#REF!,#REF!),J$3*$F3909,""),"n/a")</f>
        <v>n/a</v>
      </c>
      <c r="K3909" s="359" t="str">
        <f>IFERROR(IF(OR(#REF!,#REF!,#REF!),K$3*$F3909,""),"n/a")</f>
        <v>n/a</v>
      </c>
    </row>
    <row r="3910" spans="1:11" customFormat="1" ht="15.5" x14ac:dyDescent="0.35">
      <c r="A3910" s="8" t="s">
        <v>9872</v>
      </c>
      <c r="B3910" s="574" t="s">
        <v>4982</v>
      </c>
      <c r="C3910" s="193" t="s">
        <v>7033</v>
      </c>
      <c r="D3910" s="309"/>
      <c r="E3910" s="309"/>
      <c r="F3910" s="393">
        <v>0</v>
      </c>
      <c r="G3910" s="358" t="s">
        <v>141</v>
      </c>
      <c r="H3910" s="359" t="str">
        <f>IFERROR(IF(OR(#REF!,#REF!,#REF!),H$3*$F3910,""),"n/a")</f>
        <v>n/a</v>
      </c>
      <c r="I3910" s="359" t="str">
        <f>IFERROR(IF(OR(#REF!,#REF!,#REF!),I$3*$F3910,""),"n/a")</f>
        <v>n/a</v>
      </c>
      <c r="J3910" s="359" t="str">
        <f>IFERROR(IF(OR(#REF!,#REF!,#REF!),J$3*$F3910,""),"n/a")</f>
        <v>n/a</v>
      </c>
      <c r="K3910" s="359" t="str">
        <f>IFERROR(IF(OR(#REF!,#REF!,#REF!),K$3*$F3910,""),"n/a")</f>
        <v>n/a</v>
      </c>
    </row>
    <row r="3911" spans="1:11" customFormat="1" ht="15.5" x14ac:dyDescent="0.35">
      <c r="A3911" s="8"/>
      <c r="B3911" s="574" t="s">
        <v>4982</v>
      </c>
      <c r="C3911" s="193" t="s">
        <v>4983</v>
      </c>
      <c r="D3911" s="309"/>
      <c r="E3911" s="309"/>
      <c r="F3911" s="393">
        <v>0</v>
      </c>
      <c r="G3911" s="358" t="s">
        <v>141</v>
      </c>
      <c r="H3911" s="359" t="str">
        <f>IFERROR(IF(OR(#REF!,#REF!,#REF!),H$3*$F3911,""),"n/a")</f>
        <v>n/a</v>
      </c>
      <c r="I3911" s="359" t="str">
        <f>IFERROR(IF(OR(#REF!,#REF!,#REF!),I$3*$F3911,""),"n/a")</f>
        <v>n/a</v>
      </c>
      <c r="J3911" s="359" t="str">
        <f>IFERROR(IF(OR(#REF!,#REF!,#REF!),J$3*$F3911,""),"n/a")</f>
        <v>n/a</v>
      </c>
      <c r="K3911" s="359" t="str">
        <f>IFERROR(IF(OR(#REF!,#REF!,#REF!),K$3*$F3911,""),"n/a")</f>
        <v>n/a</v>
      </c>
    </row>
    <row r="3912" spans="1:11" customFormat="1" ht="15.5" x14ac:dyDescent="0.35">
      <c r="A3912" s="8" t="s">
        <v>9873</v>
      </c>
      <c r="B3912" s="221" t="s">
        <v>4982</v>
      </c>
      <c r="C3912" s="247" t="s">
        <v>7034</v>
      </c>
      <c r="D3912" s="222"/>
      <c r="E3912" s="222"/>
      <c r="F3912" s="274">
        <v>21.259999999999991</v>
      </c>
      <c r="G3912" s="358" t="s">
        <v>141</v>
      </c>
      <c r="H3912" s="359" t="str">
        <f>IFERROR(IF(OR(#REF!,#REF!,#REF!),H$3*$F3912,""),"n/a")</f>
        <v>n/a</v>
      </c>
      <c r="I3912" s="359" t="str">
        <f>IFERROR(IF(OR(#REF!,#REF!,#REF!),I$3*$F3912,""),"n/a")</f>
        <v>n/a</v>
      </c>
      <c r="J3912" s="359" t="str">
        <f>IFERROR(IF(OR(#REF!,#REF!,#REF!),J$3*$F3912,""),"n/a")</f>
        <v>n/a</v>
      </c>
      <c r="K3912" s="359" t="str">
        <f>IFERROR(IF(OR(#REF!,#REF!,#REF!),K$3*$F3912,""),"n/a")</f>
        <v>n/a</v>
      </c>
    </row>
    <row r="3913" spans="1:11" customFormat="1" ht="15.5" x14ac:dyDescent="0.35">
      <c r="A3913" s="249"/>
      <c r="B3913" s="574" t="s">
        <v>4982</v>
      </c>
      <c r="C3913" s="193" t="s">
        <v>4984</v>
      </c>
      <c r="D3913" s="309"/>
      <c r="E3913" s="309"/>
      <c r="F3913" s="331">
        <v>20.75</v>
      </c>
      <c r="G3913" s="358" t="s">
        <v>141</v>
      </c>
      <c r="H3913" s="359" t="str">
        <f>IFERROR(IF(OR(#REF!,#REF!,#REF!),H$3*$F3913,""),"n/a")</f>
        <v>n/a</v>
      </c>
      <c r="I3913" s="359" t="str">
        <f>IFERROR(IF(OR(#REF!,#REF!,#REF!),I$3*$F3913,""),"n/a")</f>
        <v>n/a</v>
      </c>
      <c r="J3913" s="359" t="str">
        <f>IFERROR(IF(OR(#REF!,#REF!,#REF!),J$3*$F3913,""),"n/a")</f>
        <v>n/a</v>
      </c>
      <c r="K3913" s="359" t="str">
        <f>IFERROR(IF(OR(#REF!,#REF!,#REF!),K$3*$F3913,""),"n/a")</f>
        <v>n/a</v>
      </c>
    </row>
    <row r="3914" spans="1:11" customFormat="1" ht="15.5" x14ac:dyDescent="0.35">
      <c r="A3914" s="8" t="s">
        <v>9874</v>
      </c>
      <c r="B3914" s="3" t="s">
        <v>4982</v>
      </c>
      <c r="C3914" s="110" t="s">
        <v>7031</v>
      </c>
      <c r="D3914" s="20"/>
      <c r="E3914" s="20"/>
      <c r="F3914" s="273">
        <v>184.75</v>
      </c>
      <c r="G3914" s="358" t="s">
        <v>141</v>
      </c>
      <c r="H3914" s="359" t="str">
        <f>IFERROR(IF(OR(#REF!,#REF!,#REF!),H$3*$F3914,""),"n/a")</f>
        <v>n/a</v>
      </c>
      <c r="I3914" s="359" t="str">
        <f>IFERROR(IF(OR(#REF!,#REF!,#REF!),I$3*$F3914,""),"n/a")</f>
        <v>n/a</v>
      </c>
      <c r="J3914" s="359" t="str">
        <f>IFERROR(IF(OR(#REF!,#REF!,#REF!),J$3*$F3914,""),"n/a")</f>
        <v>n/a</v>
      </c>
      <c r="K3914" s="359" t="str">
        <f>IFERROR(IF(OR(#REF!,#REF!,#REF!),K$3*$F3914,""),"n/a")</f>
        <v>n/a</v>
      </c>
    </row>
    <row r="3915" spans="1:11" customFormat="1" ht="15.5" x14ac:dyDescent="0.35">
      <c r="A3915" s="8"/>
      <c r="B3915" s="574" t="s">
        <v>4982</v>
      </c>
      <c r="C3915" s="193" t="s">
        <v>4985</v>
      </c>
      <c r="D3915" s="309"/>
      <c r="E3915" s="309"/>
      <c r="F3915" s="393">
        <v>180.25</v>
      </c>
      <c r="G3915" s="358" t="s">
        <v>141</v>
      </c>
      <c r="H3915" s="359" t="str">
        <f>IFERROR(IF(OR(#REF!,#REF!,#REF!),H$3*$F3915,""),"n/a")</f>
        <v>n/a</v>
      </c>
      <c r="I3915" s="359" t="str">
        <f>IFERROR(IF(OR(#REF!,#REF!,#REF!),I$3*$F3915,""),"n/a")</f>
        <v>n/a</v>
      </c>
      <c r="J3915" s="359" t="str">
        <f>IFERROR(IF(OR(#REF!,#REF!,#REF!),J$3*$F3915,""),"n/a")</f>
        <v>n/a</v>
      </c>
      <c r="K3915" s="359" t="str">
        <f>IFERROR(IF(OR(#REF!,#REF!,#REF!),K$3*$F3915,""),"n/a")</f>
        <v>n/a</v>
      </c>
    </row>
    <row r="3916" spans="1:11" customFormat="1" ht="16" thickBot="1" x14ac:dyDescent="0.4">
      <c r="A3916" s="11" t="s">
        <v>9875</v>
      </c>
      <c r="B3916" s="565" t="s">
        <v>4982</v>
      </c>
      <c r="C3916" s="391" t="s">
        <v>7032</v>
      </c>
      <c r="D3916" s="386"/>
      <c r="E3916" s="386"/>
      <c r="F3916" s="344">
        <v>206.01999999999998</v>
      </c>
      <c r="G3916" s="358" t="s">
        <v>141</v>
      </c>
      <c r="H3916" s="359" t="str">
        <f>IFERROR(IF(OR(#REF!,#REF!,#REF!),H$3*$F3916,""),"n/a")</f>
        <v>n/a</v>
      </c>
      <c r="I3916" s="359" t="str">
        <f>IFERROR(IF(OR(#REF!,#REF!,#REF!),I$3*$F3916,""),"n/a")</f>
        <v>n/a</v>
      </c>
      <c r="J3916" s="359" t="str">
        <f>IFERROR(IF(OR(#REF!,#REF!,#REF!),J$3*$F3916,""),"n/a")</f>
        <v>n/a</v>
      </c>
      <c r="K3916" s="359" t="str">
        <f>IFERROR(IF(OR(#REF!,#REF!,#REF!),K$3*$F3916,""),"n/a")</f>
        <v>n/a</v>
      </c>
    </row>
    <row r="3917" spans="1:11" customFormat="1" ht="15.5" x14ac:dyDescent="0.35">
      <c r="A3917" s="71"/>
      <c r="B3917" s="16" t="s">
        <v>4982</v>
      </c>
      <c r="C3917" s="108" t="s">
        <v>4986</v>
      </c>
      <c r="D3917" s="18"/>
      <c r="E3917" s="18"/>
      <c r="F3917" s="276">
        <v>201</v>
      </c>
      <c r="G3917" s="358" t="s">
        <v>141</v>
      </c>
      <c r="H3917" s="359" t="str">
        <f>IFERROR(IF(OR(#REF!,#REF!,#REF!),H$3*$F3917,""),"n/a")</f>
        <v>n/a</v>
      </c>
      <c r="I3917" s="359" t="str">
        <f>IFERROR(IF(OR(#REF!,#REF!,#REF!),I$3*$F3917,""),"n/a")</f>
        <v>n/a</v>
      </c>
      <c r="J3917" s="359" t="str">
        <f>IFERROR(IF(OR(#REF!,#REF!,#REF!),J$3*$F3917,""),"n/a")</f>
        <v>n/a</v>
      </c>
      <c r="K3917" s="359" t="str">
        <f>IFERROR(IF(OR(#REF!,#REF!,#REF!),K$3*$F3917,""),"n/a")</f>
        <v>n/a</v>
      </c>
    </row>
    <row r="3918" spans="1:11" customFormat="1" ht="15.5" x14ac:dyDescent="0.35">
      <c r="A3918" s="192" t="s">
        <v>9823</v>
      </c>
      <c r="B3918" s="574" t="s">
        <v>4982</v>
      </c>
      <c r="C3918" s="193" t="s">
        <v>8421</v>
      </c>
      <c r="D3918" s="309"/>
      <c r="E3918" s="309"/>
      <c r="F3918" s="393">
        <v>192.5</v>
      </c>
      <c r="G3918" s="358" t="s">
        <v>141</v>
      </c>
      <c r="H3918" s="359" t="str">
        <f>IFERROR(IF(OR(#REF!,#REF!,#REF!),H$3*$F3918,""),"n/a")</f>
        <v>n/a</v>
      </c>
      <c r="I3918" s="359" t="str">
        <f>IFERROR(IF(OR(#REF!,#REF!,#REF!),I$3*$F3918,""),"n/a")</f>
        <v>n/a</v>
      </c>
      <c r="J3918" s="359" t="str">
        <f>IFERROR(IF(OR(#REF!,#REF!,#REF!),J$3*$F3918,""),"n/a")</f>
        <v>n/a</v>
      </c>
      <c r="K3918" s="359" t="str">
        <f>IFERROR(IF(OR(#REF!,#REF!,#REF!),K$3*$F3918,""),"n/a")</f>
        <v>n/a</v>
      </c>
    </row>
    <row r="3919" spans="1:11" customFormat="1" ht="15.5" x14ac:dyDescent="0.35">
      <c r="A3919" s="8"/>
      <c r="B3919" s="574" t="s">
        <v>4982</v>
      </c>
      <c r="C3919" s="193" t="s">
        <v>8422</v>
      </c>
      <c r="D3919" s="309"/>
      <c r="E3919" s="309"/>
      <c r="F3919" s="393">
        <v>192.5</v>
      </c>
      <c r="G3919" s="358" t="s">
        <v>141</v>
      </c>
      <c r="H3919" s="359" t="str">
        <f>IFERROR(IF(OR(#REF!,#REF!,#REF!),H$3*$F3919,""),"n/a")</f>
        <v>n/a</v>
      </c>
      <c r="I3919" s="359" t="str">
        <f>IFERROR(IF(OR(#REF!,#REF!,#REF!),I$3*$F3919,""),"n/a")</f>
        <v>n/a</v>
      </c>
      <c r="J3919" s="359" t="str">
        <f>IFERROR(IF(OR(#REF!,#REF!,#REF!),J$3*$F3919,""),"n/a")</f>
        <v>n/a</v>
      </c>
      <c r="K3919" s="359" t="str">
        <f>IFERROR(IF(OR(#REF!,#REF!,#REF!),K$3*$F3919,""),"n/a")</f>
        <v>n/a</v>
      </c>
    </row>
    <row r="3920" spans="1:11" customFormat="1" ht="15.5" x14ac:dyDescent="0.35">
      <c r="A3920" s="8" t="s">
        <v>9824</v>
      </c>
      <c r="B3920" s="574" t="s">
        <v>4982</v>
      </c>
      <c r="C3920" s="193" t="s">
        <v>8423</v>
      </c>
      <c r="D3920" s="309"/>
      <c r="E3920" s="309"/>
      <c r="F3920" s="393">
        <v>226.25</v>
      </c>
      <c r="G3920" s="358" t="s">
        <v>141</v>
      </c>
      <c r="H3920" s="359" t="str">
        <f>IFERROR(IF(OR(#REF!,#REF!,#REF!),H$3*$F3920,""),"n/a")</f>
        <v>n/a</v>
      </c>
      <c r="I3920" s="359" t="str">
        <f>IFERROR(IF(OR(#REF!,#REF!,#REF!),I$3*$F3920,""),"n/a")</f>
        <v>n/a</v>
      </c>
      <c r="J3920" s="359" t="str">
        <f>IFERROR(IF(OR(#REF!,#REF!,#REF!),J$3*$F3920,""),"n/a")</f>
        <v>n/a</v>
      </c>
      <c r="K3920" s="359" t="str">
        <f>IFERROR(IF(OR(#REF!,#REF!,#REF!),K$3*$F3920,""),"n/a")</f>
        <v>n/a</v>
      </c>
    </row>
    <row r="3921" spans="1:11" customFormat="1" ht="15.5" x14ac:dyDescent="0.35">
      <c r="A3921" s="8"/>
      <c r="B3921" s="221" t="s">
        <v>4982</v>
      </c>
      <c r="C3921" s="247" t="s">
        <v>8424</v>
      </c>
      <c r="D3921" s="222"/>
      <c r="E3921" s="222"/>
      <c r="F3921" s="274">
        <v>226.25</v>
      </c>
      <c r="G3921" s="358" t="s">
        <v>141</v>
      </c>
      <c r="H3921" s="359" t="str">
        <f>IFERROR(IF(OR(#REF!,#REF!,#REF!),H$3*$F3921,""),"n/a")</f>
        <v>n/a</v>
      </c>
      <c r="I3921" s="359" t="str">
        <f>IFERROR(IF(OR(#REF!,#REF!,#REF!),I$3*$F3921,""),"n/a")</f>
        <v>n/a</v>
      </c>
      <c r="J3921" s="359" t="str">
        <f>IFERROR(IF(OR(#REF!,#REF!,#REF!),J$3*$F3921,""),"n/a")</f>
        <v>n/a</v>
      </c>
      <c r="K3921" s="359" t="str">
        <f>IFERROR(IF(OR(#REF!,#REF!,#REF!),K$3*$F3921,""),"n/a")</f>
        <v>n/a</v>
      </c>
    </row>
    <row r="3922" spans="1:11" customFormat="1" ht="15.5" x14ac:dyDescent="0.35">
      <c r="A3922" s="249" t="s">
        <v>8362</v>
      </c>
      <c r="B3922" s="574" t="s">
        <v>4982</v>
      </c>
      <c r="C3922" s="193" t="s">
        <v>8425</v>
      </c>
      <c r="D3922" s="309"/>
      <c r="E3922" s="309"/>
      <c r="F3922" s="331">
        <v>295</v>
      </c>
      <c r="G3922" s="358" t="s">
        <v>141</v>
      </c>
      <c r="H3922" s="359" t="str">
        <f>IFERROR(IF(OR(#REF!,#REF!,#REF!),H$3*$F3922,""),"n/a")</f>
        <v>n/a</v>
      </c>
      <c r="I3922" s="359" t="str">
        <f>IFERROR(IF(OR(#REF!,#REF!,#REF!),I$3*$F3922,""),"n/a")</f>
        <v>n/a</v>
      </c>
      <c r="J3922" s="359" t="str">
        <f>IFERROR(IF(OR(#REF!,#REF!,#REF!),J$3*$F3922,""),"n/a")</f>
        <v>n/a</v>
      </c>
      <c r="K3922" s="359" t="str">
        <f>IFERROR(IF(OR(#REF!,#REF!,#REF!),K$3*$F3922,""),"n/a")</f>
        <v>n/a</v>
      </c>
    </row>
    <row r="3923" spans="1:11" customFormat="1" ht="15.5" x14ac:dyDescent="0.35">
      <c r="A3923" s="8"/>
      <c r="B3923" s="3" t="s">
        <v>4982</v>
      </c>
      <c r="C3923" s="110" t="s">
        <v>8426</v>
      </c>
      <c r="D3923" s="20"/>
      <c r="E3923" s="20"/>
      <c r="F3923" s="273">
        <v>295</v>
      </c>
      <c r="G3923" s="358" t="s">
        <v>141</v>
      </c>
      <c r="H3923" s="359" t="str">
        <f>IFERROR(IF(OR(#REF!,#REF!,#REF!),H$3*$F3923,""),"n/a")</f>
        <v>n/a</v>
      </c>
      <c r="I3923" s="359" t="str">
        <f>IFERROR(IF(OR(#REF!,#REF!,#REF!),I$3*$F3923,""),"n/a")</f>
        <v>n/a</v>
      </c>
      <c r="J3923" s="359" t="str">
        <f>IFERROR(IF(OR(#REF!,#REF!,#REF!),J$3*$F3923,""),"n/a")</f>
        <v>n/a</v>
      </c>
      <c r="K3923" s="359" t="str">
        <f>IFERROR(IF(OR(#REF!,#REF!,#REF!),K$3*$F3923,""),"n/a")</f>
        <v>n/a</v>
      </c>
    </row>
    <row r="3924" spans="1:11" customFormat="1" ht="15.5" x14ac:dyDescent="0.35">
      <c r="A3924" s="8" t="s">
        <v>8365</v>
      </c>
      <c r="B3924" s="574" t="s">
        <v>4982</v>
      </c>
      <c r="C3924" s="193" t="s">
        <v>8427</v>
      </c>
      <c r="D3924" s="309"/>
      <c r="E3924" s="309"/>
      <c r="F3924" s="393">
        <v>345.9</v>
      </c>
      <c r="G3924" s="358" t="s">
        <v>141</v>
      </c>
      <c r="H3924" s="359" t="str">
        <f>IFERROR(IF(OR(#REF!,#REF!,#REF!),H$3*$F3924,""),"n/a")</f>
        <v>n/a</v>
      </c>
      <c r="I3924" s="359" t="str">
        <f>IFERROR(IF(OR(#REF!,#REF!,#REF!),I$3*$F3924,""),"n/a")</f>
        <v>n/a</v>
      </c>
      <c r="J3924" s="359" t="str">
        <f>IFERROR(IF(OR(#REF!,#REF!,#REF!),J$3*$F3924,""),"n/a")</f>
        <v>n/a</v>
      </c>
      <c r="K3924" s="359" t="str">
        <f>IFERROR(IF(OR(#REF!,#REF!,#REF!),K$3*$F3924,""),"n/a")</f>
        <v>n/a</v>
      </c>
    </row>
    <row r="3925" spans="1:11" customFormat="1" ht="16" thickBot="1" x14ac:dyDescent="0.4">
      <c r="A3925" s="77" t="s">
        <v>8428</v>
      </c>
      <c r="B3925" s="565" t="s">
        <v>4987</v>
      </c>
      <c r="C3925" s="713" t="s">
        <v>4988</v>
      </c>
      <c r="D3925" s="387"/>
      <c r="E3925" s="387"/>
      <c r="F3925" s="344">
        <v>2404.29</v>
      </c>
      <c r="G3925" s="358" t="s">
        <v>141</v>
      </c>
      <c r="H3925" s="359" t="str">
        <f>IFERROR(IF(OR(#REF!,#REF!,#REF!),H$3*$F3925,""),"n/a")</f>
        <v>n/a</v>
      </c>
      <c r="I3925" s="359" t="str">
        <f>IFERROR(IF(OR(#REF!,#REF!,#REF!),I$3*$F3925,""),"n/a")</f>
        <v>n/a</v>
      </c>
      <c r="J3925" s="359" t="str">
        <f>IFERROR(IF(OR(#REF!,#REF!,#REF!),J$3*$F3925,""),"n/a")</f>
        <v>n/a</v>
      </c>
      <c r="K3925" s="359" t="str">
        <f>IFERROR(IF(OR(#REF!,#REF!,#REF!),K$3*$F3925,""),"n/a")</f>
        <v>n/a</v>
      </c>
    </row>
    <row r="3926" spans="1:11" customFormat="1" ht="15.5" x14ac:dyDescent="0.35">
      <c r="A3926" s="83"/>
      <c r="B3926" s="3" t="s">
        <v>4989</v>
      </c>
      <c r="C3926" s="689" t="s">
        <v>4990</v>
      </c>
      <c r="D3926" s="22"/>
      <c r="E3926" s="22"/>
      <c r="F3926" s="276">
        <v>2404.29</v>
      </c>
      <c r="G3926" s="358" t="s">
        <v>141</v>
      </c>
      <c r="H3926" s="359" t="str">
        <f>IFERROR(IF(OR(#REF!,#REF!,#REF!),H$3*$F3926,""),"n/a")</f>
        <v>n/a</v>
      </c>
      <c r="I3926" s="359" t="str">
        <f>IFERROR(IF(OR(#REF!,#REF!,#REF!),I$3*$F3926,""),"n/a")</f>
        <v>n/a</v>
      </c>
      <c r="J3926" s="359" t="str">
        <f>IFERROR(IF(OR(#REF!,#REF!,#REF!),J$3*$F3926,""),"n/a")</f>
        <v>n/a</v>
      </c>
      <c r="K3926" s="359" t="str">
        <f>IFERROR(IF(OR(#REF!,#REF!,#REF!),K$3*$F3926,""),"n/a")</f>
        <v>n/a</v>
      </c>
    </row>
    <row r="3927" spans="1:11" customFormat="1" ht="15.5" x14ac:dyDescent="0.35">
      <c r="A3927" s="215"/>
      <c r="B3927" s="574" t="s">
        <v>4989</v>
      </c>
      <c r="C3927" s="218" t="s">
        <v>7030</v>
      </c>
      <c r="D3927" s="312"/>
      <c r="E3927" s="312"/>
      <c r="F3927" s="393">
        <v>2404.29</v>
      </c>
      <c r="G3927" s="358" t="s">
        <v>141</v>
      </c>
      <c r="H3927" s="359" t="str">
        <f>IFERROR(IF(OR(#REF!,#REF!,#REF!),H$3*$F3927,""),"n/a")</f>
        <v>n/a</v>
      </c>
      <c r="I3927" s="359" t="str">
        <f>IFERROR(IF(OR(#REF!,#REF!,#REF!),I$3*$F3927,""),"n/a")</f>
        <v>n/a</v>
      </c>
      <c r="J3927" s="359" t="str">
        <f>IFERROR(IF(OR(#REF!,#REF!,#REF!),J$3*$F3927,""),"n/a")</f>
        <v>n/a</v>
      </c>
      <c r="K3927" s="359" t="str">
        <f>IFERROR(IF(OR(#REF!,#REF!,#REF!),K$3*$F3927,""),"n/a")</f>
        <v>n/a</v>
      </c>
    </row>
    <row r="3928" spans="1:11" customFormat="1" ht="15.5" x14ac:dyDescent="0.35">
      <c r="A3928" s="8" t="s">
        <v>9872</v>
      </c>
      <c r="B3928" s="574" t="s">
        <v>4991</v>
      </c>
      <c r="C3928" s="193" t="s">
        <v>7029</v>
      </c>
      <c r="D3928" s="309"/>
      <c r="E3928" s="309"/>
      <c r="F3928" s="393">
        <v>0</v>
      </c>
      <c r="G3928" s="358" t="s">
        <v>141</v>
      </c>
      <c r="H3928" s="359" t="str">
        <f>IFERROR(IF(OR(#REF!,#REF!,#REF!),H$3*$F3928,""),"n/a")</f>
        <v>n/a</v>
      </c>
      <c r="I3928" s="359" t="str">
        <f>IFERROR(IF(OR(#REF!,#REF!,#REF!),I$3*$F3928,""),"n/a")</f>
        <v>n/a</v>
      </c>
      <c r="J3928" s="359" t="str">
        <f>IFERROR(IF(OR(#REF!,#REF!,#REF!),J$3*$F3928,""),"n/a")</f>
        <v>n/a</v>
      </c>
      <c r="K3928" s="359" t="str">
        <f>IFERROR(IF(OR(#REF!,#REF!,#REF!),K$3*$F3928,""),"n/a")</f>
        <v>n/a</v>
      </c>
    </row>
    <row r="3929" spans="1:11" customFormat="1" ht="15.5" x14ac:dyDescent="0.35">
      <c r="A3929" s="8"/>
      <c r="B3929" s="574" t="s">
        <v>4991</v>
      </c>
      <c r="C3929" s="193" t="s">
        <v>4992</v>
      </c>
      <c r="D3929" s="309"/>
      <c r="E3929" s="309"/>
      <c r="F3929" s="393">
        <v>0</v>
      </c>
      <c r="G3929" s="358" t="s">
        <v>141</v>
      </c>
      <c r="H3929" s="359" t="str">
        <f>IFERROR(IF(OR(#REF!,#REF!,#REF!),H$3*$F3929,""),"n/a")</f>
        <v>n/a</v>
      </c>
      <c r="I3929" s="359" t="str">
        <f>IFERROR(IF(OR(#REF!,#REF!,#REF!),I$3*$F3929,""),"n/a")</f>
        <v>n/a</v>
      </c>
      <c r="J3929" s="359" t="str">
        <f>IFERROR(IF(OR(#REF!,#REF!,#REF!),J$3*$F3929,""),"n/a")</f>
        <v>n/a</v>
      </c>
      <c r="K3929" s="359" t="str">
        <f>IFERROR(IF(OR(#REF!,#REF!,#REF!),K$3*$F3929,""),"n/a")</f>
        <v>n/a</v>
      </c>
    </row>
    <row r="3930" spans="1:11" customFormat="1" ht="15.5" x14ac:dyDescent="0.35">
      <c r="A3930" s="8" t="s">
        <v>9873</v>
      </c>
      <c r="B3930" s="221" t="s">
        <v>4991</v>
      </c>
      <c r="C3930" s="247" t="s">
        <v>7028</v>
      </c>
      <c r="D3930" s="222"/>
      <c r="E3930" s="222"/>
      <c r="F3930" s="274">
        <v>46.120000000000005</v>
      </c>
      <c r="G3930" s="358" t="s">
        <v>141</v>
      </c>
      <c r="H3930" s="359" t="str">
        <f>IFERROR(IF(OR(#REF!,#REF!,#REF!),H$3*$F3930,""),"n/a")</f>
        <v>n/a</v>
      </c>
      <c r="I3930" s="359" t="str">
        <f>IFERROR(IF(OR(#REF!,#REF!,#REF!),I$3*$F3930,""),"n/a")</f>
        <v>n/a</v>
      </c>
      <c r="J3930" s="359" t="str">
        <f>IFERROR(IF(OR(#REF!,#REF!,#REF!),J$3*$F3930,""),"n/a")</f>
        <v>n/a</v>
      </c>
      <c r="K3930" s="359" t="str">
        <f>IFERROR(IF(OR(#REF!,#REF!,#REF!),K$3*$F3930,""),"n/a")</f>
        <v>n/a</v>
      </c>
    </row>
    <row r="3931" spans="1:11" customFormat="1" ht="15.5" x14ac:dyDescent="0.35">
      <c r="A3931" s="249"/>
      <c r="B3931" s="574" t="s">
        <v>4991</v>
      </c>
      <c r="C3931" s="193" t="s">
        <v>4993</v>
      </c>
      <c r="D3931" s="309"/>
      <c r="E3931" s="309"/>
      <c r="F3931" s="331">
        <v>45</v>
      </c>
      <c r="G3931" s="358" t="s">
        <v>141</v>
      </c>
      <c r="H3931" s="359" t="str">
        <f>IFERROR(IF(OR(#REF!,#REF!,#REF!),H$3*$F3931,""),"n/a")</f>
        <v>n/a</v>
      </c>
      <c r="I3931" s="359" t="str">
        <f>IFERROR(IF(OR(#REF!,#REF!,#REF!),I$3*$F3931,""),"n/a")</f>
        <v>n/a</v>
      </c>
      <c r="J3931" s="359" t="str">
        <f>IFERROR(IF(OR(#REF!,#REF!,#REF!),J$3*$F3931,""),"n/a")</f>
        <v>n/a</v>
      </c>
      <c r="K3931" s="359" t="str">
        <f>IFERROR(IF(OR(#REF!,#REF!,#REF!),K$3*$F3931,""),"n/a")</f>
        <v>n/a</v>
      </c>
    </row>
    <row r="3932" spans="1:11" customFormat="1" ht="15.5" x14ac:dyDescent="0.35">
      <c r="A3932" s="8" t="s">
        <v>9874</v>
      </c>
      <c r="B3932" s="3" t="s">
        <v>4991</v>
      </c>
      <c r="C3932" s="110" t="s">
        <v>7026</v>
      </c>
      <c r="D3932" s="20"/>
      <c r="E3932" s="20"/>
      <c r="F3932" s="273">
        <v>405.64</v>
      </c>
      <c r="G3932" s="358" t="s">
        <v>141</v>
      </c>
      <c r="H3932" s="359" t="str">
        <f>IFERROR(IF(OR(#REF!,#REF!,#REF!),H$3*$F3932,""),"n/a")</f>
        <v>n/a</v>
      </c>
      <c r="I3932" s="359" t="str">
        <f>IFERROR(IF(OR(#REF!,#REF!,#REF!),I$3*$F3932,""),"n/a")</f>
        <v>n/a</v>
      </c>
      <c r="J3932" s="359" t="str">
        <f>IFERROR(IF(OR(#REF!,#REF!,#REF!),J$3*$F3932,""),"n/a")</f>
        <v>n/a</v>
      </c>
      <c r="K3932" s="359" t="str">
        <f>IFERROR(IF(OR(#REF!,#REF!,#REF!),K$3*$F3932,""),"n/a")</f>
        <v>n/a</v>
      </c>
    </row>
    <row r="3933" spans="1:11" customFormat="1" ht="15.5" x14ac:dyDescent="0.35">
      <c r="A3933" s="8"/>
      <c r="B3933" s="574" t="s">
        <v>4991</v>
      </c>
      <c r="C3933" s="193" t="s">
        <v>4994</v>
      </c>
      <c r="D3933" s="309"/>
      <c r="E3933" s="309"/>
      <c r="F3933" s="393">
        <v>395.75</v>
      </c>
      <c r="G3933" s="358" t="s">
        <v>141</v>
      </c>
      <c r="H3933" s="359" t="str">
        <f>IFERROR(IF(OR(#REF!,#REF!,#REF!),H$3*$F3933,""),"n/a")</f>
        <v>n/a</v>
      </c>
      <c r="I3933" s="359" t="str">
        <f>IFERROR(IF(OR(#REF!,#REF!,#REF!),I$3*$F3933,""),"n/a")</f>
        <v>n/a</v>
      </c>
      <c r="J3933" s="359" t="str">
        <f>IFERROR(IF(OR(#REF!,#REF!,#REF!),J$3*$F3933,""),"n/a")</f>
        <v>n/a</v>
      </c>
      <c r="K3933" s="359" t="str">
        <f>IFERROR(IF(OR(#REF!,#REF!,#REF!),K$3*$F3933,""),"n/a")</f>
        <v>n/a</v>
      </c>
    </row>
    <row r="3934" spans="1:11" customFormat="1" ht="16" thickBot="1" x14ac:dyDescent="0.4">
      <c r="A3934" s="11" t="s">
        <v>9875</v>
      </c>
      <c r="B3934" s="565" t="s">
        <v>4991</v>
      </c>
      <c r="C3934" s="391" t="s">
        <v>7027</v>
      </c>
      <c r="D3934" s="386"/>
      <c r="E3934" s="386"/>
      <c r="F3934" s="344">
        <v>451.76</v>
      </c>
      <c r="G3934" s="358" t="s">
        <v>141</v>
      </c>
      <c r="H3934" s="359" t="str">
        <f>IFERROR(IF(OR(#REF!,#REF!,#REF!),H$3*$F3934,""),"n/a")</f>
        <v>n/a</v>
      </c>
      <c r="I3934" s="359" t="str">
        <f>IFERROR(IF(OR(#REF!,#REF!,#REF!),I$3*$F3934,""),"n/a")</f>
        <v>n/a</v>
      </c>
      <c r="J3934" s="359" t="str">
        <f>IFERROR(IF(OR(#REF!,#REF!,#REF!),J$3*$F3934,""),"n/a")</f>
        <v>n/a</v>
      </c>
      <c r="K3934" s="359" t="str">
        <f>IFERROR(IF(OR(#REF!,#REF!,#REF!),K$3*$F3934,""),"n/a")</f>
        <v>n/a</v>
      </c>
    </row>
    <row r="3935" spans="1:11" customFormat="1" ht="15.5" x14ac:dyDescent="0.35">
      <c r="A3935" s="71"/>
      <c r="B3935" s="16" t="s">
        <v>4991</v>
      </c>
      <c r="C3935" s="108" t="s">
        <v>4995</v>
      </c>
      <c r="D3935" s="18"/>
      <c r="E3935" s="18"/>
      <c r="F3935" s="276">
        <v>440.75</v>
      </c>
      <c r="G3935" s="358" t="s">
        <v>141</v>
      </c>
      <c r="H3935" s="359" t="str">
        <f>IFERROR(IF(OR(#REF!,#REF!,#REF!),H$3*$F3935,""),"n/a")</f>
        <v>n/a</v>
      </c>
      <c r="I3935" s="359" t="str">
        <f>IFERROR(IF(OR(#REF!,#REF!,#REF!),I$3*$F3935,""),"n/a")</f>
        <v>n/a</v>
      </c>
      <c r="J3935" s="359" t="str">
        <f>IFERROR(IF(OR(#REF!,#REF!,#REF!),J$3*$F3935,""),"n/a")</f>
        <v>n/a</v>
      </c>
      <c r="K3935" s="359" t="str">
        <f>IFERROR(IF(OR(#REF!,#REF!,#REF!),K$3*$F3935,""),"n/a")</f>
        <v>n/a</v>
      </c>
    </row>
    <row r="3936" spans="1:11" customFormat="1" ht="15.5" x14ac:dyDescent="0.35">
      <c r="A3936" s="192" t="s">
        <v>9823</v>
      </c>
      <c r="B3936" s="574" t="s">
        <v>4991</v>
      </c>
      <c r="C3936" s="193" t="s">
        <v>8429</v>
      </c>
      <c r="D3936" s="309"/>
      <c r="E3936" s="309"/>
      <c r="F3936" s="393">
        <v>423</v>
      </c>
      <c r="G3936" s="358" t="s">
        <v>141</v>
      </c>
      <c r="H3936" s="359" t="str">
        <f>IFERROR(IF(OR(#REF!,#REF!,#REF!),H$3*$F3936,""),"n/a")</f>
        <v>n/a</v>
      </c>
      <c r="I3936" s="359" t="str">
        <f>IFERROR(IF(OR(#REF!,#REF!,#REF!),I$3*$F3936,""),"n/a")</f>
        <v>n/a</v>
      </c>
      <c r="J3936" s="359" t="str">
        <f>IFERROR(IF(OR(#REF!,#REF!,#REF!),J$3*$F3936,""),"n/a")</f>
        <v>n/a</v>
      </c>
      <c r="K3936" s="359" t="str">
        <f>IFERROR(IF(OR(#REF!,#REF!,#REF!),K$3*$F3936,""),"n/a")</f>
        <v>n/a</v>
      </c>
    </row>
    <row r="3937" spans="1:11" customFormat="1" ht="15.5" x14ac:dyDescent="0.35">
      <c r="A3937" s="8"/>
      <c r="B3937" s="574" t="s">
        <v>4991</v>
      </c>
      <c r="C3937" s="193" t="s">
        <v>8430</v>
      </c>
      <c r="D3937" s="309"/>
      <c r="E3937" s="309"/>
      <c r="F3937" s="393">
        <v>423</v>
      </c>
      <c r="G3937" s="358" t="s">
        <v>141</v>
      </c>
      <c r="H3937" s="359" t="str">
        <f>IFERROR(IF(OR(#REF!,#REF!,#REF!),H$3*$F3937,""),"n/a")</f>
        <v>n/a</v>
      </c>
      <c r="I3937" s="359" t="str">
        <f>IFERROR(IF(OR(#REF!,#REF!,#REF!),I$3*$F3937,""),"n/a")</f>
        <v>n/a</v>
      </c>
      <c r="J3937" s="359" t="str">
        <f>IFERROR(IF(OR(#REF!,#REF!,#REF!),J$3*$F3937,""),"n/a")</f>
        <v>n/a</v>
      </c>
      <c r="K3937" s="359" t="str">
        <f>IFERROR(IF(OR(#REF!,#REF!,#REF!),K$3*$F3937,""),"n/a")</f>
        <v>n/a</v>
      </c>
    </row>
    <row r="3938" spans="1:11" customFormat="1" ht="15.5" x14ac:dyDescent="0.35">
      <c r="A3938" s="8" t="s">
        <v>9824</v>
      </c>
      <c r="B3938" s="574" t="s">
        <v>4991</v>
      </c>
      <c r="C3938" s="193" t="s">
        <v>8431</v>
      </c>
      <c r="D3938" s="309"/>
      <c r="E3938" s="309"/>
      <c r="F3938" s="393">
        <v>497</v>
      </c>
      <c r="G3938" s="358" t="s">
        <v>141</v>
      </c>
      <c r="H3938" s="359" t="str">
        <f>IFERROR(IF(OR(#REF!,#REF!,#REF!),H$3*$F3938,""),"n/a")</f>
        <v>n/a</v>
      </c>
      <c r="I3938" s="359" t="str">
        <f>IFERROR(IF(OR(#REF!,#REF!,#REF!),I$3*$F3938,""),"n/a")</f>
        <v>n/a</v>
      </c>
      <c r="J3938" s="359" t="str">
        <f>IFERROR(IF(OR(#REF!,#REF!,#REF!),J$3*$F3938,""),"n/a")</f>
        <v>n/a</v>
      </c>
      <c r="K3938" s="359" t="str">
        <f>IFERROR(IF(OR(#REF!,#REF!,#REF!),K$3*$F3938,""),"n/a")</f>
        <v>n/a</v>
      </c>
    </row>
    <row r="3939" spans="1:11" customFormat="1" ht="15.5" x14ac:dyDescent="0.35">
      <c r="A3939" s="8"/>
      <c r="B3939" s="221" t="s">
        <v>4991</v>
      </c>
      <c r="C3939" s="247" t="s">
        <v>8432</v>
      </c>
      <c r="D3939" s="222"/>
      <c r="E3939" s="222"/>
      <c r="F3939" s="274">
        <v>497</v>
      </c>
      <c r="G3939" s="358" t="s">
        <v>141</v>
      </c>
      <c r="H3939" s="359" t="str">
        <f>IFERROR(IF(OR(#REF!,#REF!,#REF!),H$3*$F3939,""),"n/a")</f>
        <v>n/a</v>
      </c>
      <c r="I3939" s="359" t="str">
        <f>IFERROR(IF(OR(#REF!,#REF!,#REF!),I$3*$F3939,""),"n/a")</f>
        <v>n/a</v>
      </c>
      <c r="J3939" s="359" t="str">
        <f>IFERROR(IF(OR(#REF!,#REF!,#REF!),J$3*$F3939,""),"n/a")</f>
        <v>n/a</v>
      </c>
      <c r="K3939" s="359" t="str">
        <f>IFERROR(IF(OR(#REF!,#REF!,#REF!),K$3*$F3939,""),"n/a")</f>
        <v>n/a</v>
      </c>
    </row>
    <row r="3940" spans="1:11" customFormat="1" ht="15.5" x14ac:dyDescent="0.35">
      <c r="A3940" s="249" t="s">
        <v>8362</v>
      </c>
      <c r="B3940" s="574" t="s">
        <v>4991</v>
      </c>
      <c r="C3940" s="193" t="s">
        <v>8433</v>
      </c>
      <c r="D3940" s="309"/>
      <c r="E3940" s="309"/>
      <c r="F3940" s="331">
        <v>647</v>
      </c>
      <c r="G3940" s="358" t="s">
        <v>141</v>
      </c>
      <c r="H3940" s="359" t="str">
        <f>IFERROR(IF(OR(#REF!,#REF!,#REF!),H$3*$F3940,""),"n/a")</f>
        <v>n/a</v>
      </c>
      <c r="I3940" s="359" t="str">
        <f>IFERROR(IF(OR(#REF!,#REF!,#REF!),I$3*$F3940,""),"n/a")</f>
        <v>n/a</v>
      </c>
      <c r="J3940" s="359" t="str">
        <f>IFERROR(IF(OR(#REF!,#REF!,#REF!),J$3*$F3940,""),"n/a")</f>
        <v>n/a</v>
      </c>
      <c r="K3940" s="359" t="str">
        <f>IFERROR(IF(OR(#REF!,#REF!,#REF!),K$3*$F3940,""),"n/a")</f>
        <v>n/a</v>
      </c>
    </row>
    <row r="3941" spans="1:11" customFormat="1" ht="15.5" x14ac:dyDescent="0.35">
      <c r="A3941" s="8"/>
      <c r="B3941" s="3" t="s">
        <v>4991</v>
      </c>
      <c r="C3941" s="110" t="s">
        <v>8434</v>
      </c>
      <c r="D3941" s="20"/>
      <c r="E3941" s="20"/>
      <c r="F3941" s="273">
        <v>647</v>
      </c>
      <c r="G3941" s="358" t="s">
        <v>141</v>
      </c>
      <c r="H3941" s="359" t="str">
        <f>IFERROR(IF(OR(#REF!,#REF!,#REF!),H$3*$F3941,""),"n/a")</f>
        <v>n/a</v>
      </c>
      <c r="I3941" s="359" t="str">
        <f>IFERROR(IF(OR(#REF!,#REF!,#REF!),I$3*$F3941,""),"n/a")</f>
        <v>n/a</v>
      </c>
      <c r="J3941" s="359" t="str">
        <f>IFERROR(IF(OR(#REF!,#REF!,#REF!),J$3*$F3941,""),"n/a")</f>
        <v>n/a</v>
      </c>
      <c r="K3941" s="359" t="str">
        <f>IFERROR(IF(OR(#REF!,#REF!,#REF!),K$3*$F3941,""),"n/a")</f>
        <v>n/a</v>
      </c>
    </row>
    <row r="3942" spans="1:11" customFormat="1" ht="15.5" x14ac:dyDescent="0.35">
      <c r="A3942" s="8" t="s">
        <v>8365</v>
      </c>
      <c r="B3942" s="574" t="s">
        <v>4991</v>
      </c>
      <c r="C3942" s="193" t="s">
        <v>8435</v>
      </c>
      <c r="D3942" s="309"/>
      <c r="E3942" s="309"/>
      <c r="F3942" s="393">
        <v>707.25</v>
      </c>
      <c r="G3942" s="358" t="s">
        <v>141</v>
      </c>
      <c r="H3942" s="359" t="str">
        <f>IFERROR(IF(OR(#REF!,#REF!,#REF!),H$3*$F3942,""),"n/a")</f>
        <v>n/a</v>
      </c>
      <c r="I3942" s="359" t="str">
        <f>IFERROR(IF(OR(#REF!,#REF!,#REF!),I$3*$F3942,""),"n/a")</f>
        <v>n/a</v>
      </c>
      <c r="J3942" s="359" t="str">
        <f>IFERROR(IF(OR(#REF!,#REF!,#REF!),J$3*$F3942,""),"n/a")</f>
        <v>n/a</v>
      </c>
      <c r="K3942" s="359" t="str">
        <f>IFERROR(IF(OR(#REF!,#REF!,#REF!),K$3*$F3942,""),"n/a")</f>
        <v>n/a</v>
      </c>
    </row>
    <row r="3943" spans="1:11" customFormat="1" ht="16" thickBot="1" x14ac:dyDescent="0.4">
      <c r="A3943" s="11"/>
      <c r="B3943" s="565" t="s">
        <v>4991</v>
      </c>
      <c r="C3943" s="391" t="s">
        <v>8436</v>
      </c>
      <c r="D3943" s="386"/>
      <c r="E3943" s="386"/>
      <c r="F3943" s="344">
        <v>707.25</v>
      </c>
      <c r="G3943" s="358" t="s">
        <v>141</v>
      </c>
      <c r="H3943" s="359" t="str">
        <f>IFERROR(IF(OR(#REF!,#REF!,#REF!),H$3*$F3943,""),"n/a")</f>
        <v>n/a</v>
      </c>
      <c r="I3943" s="359" t="str">
        <f>IFERROR(IF(OR(#REF!,#REF!,#REF!),I$3*$F3943,""),"n/a")</f>
        <v>n/a</v>
      </c>
      <c r="J3943" s="359" t="str">
        <f>IFERROR(IF(OR(#REF!,#REF!,#REF!),J$3*$F3943,""),"n/a")</f>
        <v>n/a</v>
      </c>
      <c r="K3943" s="359" t="str">
        <f>IFERROR(IF(OR(#REF!,#REF!,#REF!),K$3*$F3943,""),"n/a")</f>
        <v>n/a</v>
      </c>
    </row>
    <row r="3944" spans="1:11" customFormat="1" ht="15.5" x14ac:dyDescent="0.35">
      <c r="A3944" s="73" t="s">
        <v>8437</v>
      </c>
      <c r="B3944" s="16" t="s">
        <v>4996</v>
      </c>
      <c r="C3944" s="688" t="s">
        <v>4997</v>
      </c>
      <c r="D3944" s="21"/>
      <c r="E3944" s="21"/>
      <c r="F3944" s="276">
        <v>3762.51</v>
      </c>
      <c r="G3944" s="358" t="s">
        <v>141</v>
      </c>
      <c r="H3944" s="359" t="str">
        <f>IFERROR(IF(OR(#REF!,#REF!,#REF!),H$3*$F3944,""),"n/a")</f>
        <v>n/a</v>
      </c>
      <c r="I3944" s="359" t="str">
        <f>IFERROR(IF(OR(#REF!,#REF!,#REF!),I$3*$F3944,""),"n/a")</f>
        <v>n/a</v>
      </c>
      <c r="J3944" s="359" t="str">
        <f>IFERROR(IF(OR(#REF!,#REF!,#REF!),J$3*$F3944,""),"n/a")</f>
        <v>n/a</v>
      </c>
      <c r="K3944" s="359" t="str">
        <f>IFERROR(IF(OR(#REF!,#REF!,#REF!),K$3*$F3944,""),"n/a")</f>
        <v>n/a</v>
      </c>
    </row>
    <row r="3945" spans="1:11" customFormat="1" ht="15.5" x14ac:dyDescent="0.35">
      <c r="A3945" s="215"/>
      <c r="B3945" s="574" t="s">
        <v>4998</v>
      </c>
      <c r="C3945" s="218" t="s">
        <v>4999</v>
      </c>
      <c r="D3945" s="312"/>
      <c r="E3945" s="312"/>
      <c r="F3945" s="393">
        <v>3762.51</v>
      </c>
      <c r="G3945" s="358" t="s">
        <v>141</v>
      </c>
      <c r="H3945" s="359" t="str">
        <f>IFERROR(IF(OR(#REF!,#REF!,#REF!),H$3*$F3945,""),"n/a")</f>
        <v>n/a</v>
      </c>
      <c r="I3945" s="359" t="str">
        <f>IFERROR(IF(OR(#REF!,#REF!,#REF!),I$3*$F3945,""),"n/a")</f>
        <v>n/a</v>
      </c>
      <c r="J3945" s="359" t="str">
        <f>IFERROR(IF(OR(#REF!,#REF!,#REF!),J$3*$F3945,""),"n/a")</f>
        <v>n/a</v>
      </c>
      <c r="K3945" s="359" t="str">
        <f>IFERROR(IF(OR(#REF!,#REF!,#REF!),K$3*$F3945,""),"n/a")</f>
        <v>n/a</v>
      </c>
    </row>
    <row r="3946" spans="1:11" customFormat="1" ht="15.5" x14ac:dyDescent="0.35">
      <c r="A3946" s="76"/>
      <c r="B3946" s="574" t="s">
        <v>4998</v>
      </c>
      <c r="C3946" s="218" t="s">
        <v>7025</v>
      </c>
      <c r="D3946" s="312"/>
      <c r="E3946" s="312"/>
      <c r="F3946" s="393">
        <v>3762.51</v>
      </c>
      <c r="G3946" s="358" t="s">
        <v>141</v>
      </c>
      <c r="H3946" s="359" t="str">
        <f>IFERROR(IF(OR(#REF!,#REF!,#REF!),H$3*$F3946,""),"n/a")</f>
        <v>n/a</v>
      </c>
      <c r="I3946" s="359" t="str">
        <f>IFERROR(IF(OR(#REF!,#REF!,#REF!),I$3*$F3946,""),"n/a")</f>
        <v>n/a</v>
      </c>
      <c r="J3946" s="359" t="str">
        <f>IFERROR(IF(OR(#REF!,#REF!,#REF!),J$3*$F3946,""),"n/a")</f>
        <v>n/a</v>
      </c>
      <c r="K3946" s="359" t="str">
        <f>IFERROR(IF(OR(#REF!,#REF!,#REF!),K$3*$F3946,""),"n/a")</f>
        <v>n/a</v>
      </c>
    </row>
    <row r="3947" spans="1:11" customFormat="1" ht="15.5" x14ac:dyDescent="0.35">
      <c r="A3947" s="8" t="s">
        <v>9872</v>
      </c>
      <c r="B3947" s="574" t="s">
        <v>5000</v>
      </c>
      <c r="C3947" s="193" t="s">
        <v>7023</v>
      </c>
      <c r="D3947" s="309"/>
      <c r="E3947" s="309"/>
      <c r="F3947" s="393">
        <v>0</v>
      </c>
      <c r="G3947" s="358" t="s">
        <v>141</v>
      </c>
      <c r="H3947" s="359" t="str">
        <f>IFERROR(IF(OR(#REF!,#REF!,#REF!),H$3*$F3947,""),"n/a")</f>
        <v>n/a</v>
      </c>
      <c r="I3947" s="359" t="str">
        <f>IFERROR(IF(OR(#REF!,#REF!,#REF!),I$3*$F3947,""),"n/a")</f>
        <v>n/a</v>
      </c>
      <c r="J3947" s="359" t="str">
        <f>IFERROR(IF(OR(#REF!,#REF!,#REF!),J$3*$F3947,""),"n/a")</f>
        <v>n/a</v>
      </c>
      <c r="K3947" s="359" t="str">
        <f>IFERROR(IF(OR(#REF!,#REF!,#REF!),K$3*$F3947,""),"n/a")</f>
        <v>n/a</v>
      </c>
    </row>
    <row r="3948" spans="1:11" customFormat="1" ht="15.5" x14ac:dyDescent="0.35">
      <c r="A3948" s="8"/>
      <c r="B3948" s="221" t="s">
        <v>5000</v>
      </c>
      <c r="C3948" s="247" t="s">
        <v>5001</v>
      </c>
      <c r="D3948" s="222"/>
      <c r="E3948" s="222"/>
      <c r="F3948" s="274">
        <v>0</v>
      </c>
      <c r="G3948" s="358" t="s">
        <v>141</v>
      </c>
      <c r="H3948" s="359" t="str">
        <f>IFERROR(IF(OR(#REF!,#REF!,#REF!),H$3*$F3948,""),"n/a")</f>
        <v>n/a</v>
      </c>
      <c r="I3948" s="359" t="str">
        <f>IFERROR(IF(OR(#REF!,#REF!,#REF!),I$3*$F3948,""),"n/a")</f>
        <v>n/a</v>
      </c>
      <c r="J3948" s="359" t="str">
        <f>IFERROR(IF(OR(#REF!,#REF!,#REF!),J$3*$F3948,""),"n/a")</f>
        <v>n/a</v>
      </c>
      <c r="K3948" s="359" t="str">
        <f>IFERROR(IF(OR(#REF!,#REF!,#REF!),K$3*$F3948,""),"n/a")</f>
        <v>n/a</v>
      </c>
    </row>
    <row r="3949" spans="1:11" customFormat="1" ht="15.5" x14ac:dyDescent="0.35">
      <c r="A3949" s="249" t="s">
        <v>9873</v>
      </c>
      <c r="B3949" s="574" t="s">
        <v>5000</v>
      </c>
      <c r="C3949" s="193" t="s">
        <v>7024</v>
      </c>
      <c r="D3949" s="309"/>
      <c r="E3949" s="309"/>
      <c r="F3949" s="331">
        <v>72.769999999999982</v>
      </c>
      <c r="G3949" s="358" t="s">
        <v>141</v>
      </c>
      <c r="H3949" s="359" t="str">
        <f>IFERROR(IF(OR(#REF!,#REF!,#REF!),H$3*$F3949,""),"n/a")</f>
        <v>n/a</v>
      </c>
      <c r="I3949" s="359" t="str">
        <f>IFERROR(IF(OR(#REF!,#REF!,#REF!),I$3*$F3949,""),"n/a")</f>
        <v>n/a</v>
      </c>
      <c r="J3949" s="359" t="str">
        <f>IFERROR(IF(OR(#REF!,#REF!,#REF!),J$3*$F3949,""),"n/a")</f>
        <v>n/a</v>
      </c>
      <c r="K3949" s="359" t="str">
        <f>IFERROR(IF(OR(#REF!,#REF!,#REF!),K$3*$F3949,""),"n/a")</f>
        <v>n/a</v>
      </c>
    </row>
    <row r="3950" spans="1:11" customFormat="1" ht="15.5" x14ac:dyDescent="0.35">
      <c r="A3950" s="8"/>
      <c r="B3950" s="3" t="s">
        <v>5000</v>
      </c>
      <c r="C3950" s="110" t="s">
        <v>5002</v>
      </c>
      <c r="D3950" s="20"/>
      <c r="E3950" s="20"/>
      <c r="F3950" s="273">
        <v>71</v>
      </c>
      <c r="G3950" s="358" t="s">
        <v>141</v>
      </c>
      <c r="H3950" s="359" t="str">
        <f>IFERROR(IF(OR(#REF!,#REF!,#REF!),H$3*$F3950,""),"n/a")</f>
        <v>n/a</v>
      </c>
      <c r="I3950" s="359" t="str">
        <f>IFERROR(IF(OR(#REF!,#REF!,#REF!),I$3*$F3950,""),"n/a")</f>
        <v>n/a</v>
      </c>
      <c r="J3950" s="359" t="str">
        <f>IFERROR(IF(OR(#REF!,#REF!,#REF!),J$3*$F3950,""),"n/a")</f>
        <v>n/a</v>
      </c>
      <c r="K3950" s="359" t="str">
        <f>IFERROR(IF(OR(#REF!,#REF!,#REF!),K$3*$F3950,""),"n/a")</f>
        <v>n/a</v>
      </c>
    </row>
    <row r="3951" spans="1:11" customFormat="1" ht="15.5" x14ac:dyDescent="0.35">
      <c r="A3951" s="8" t="s">
        <v>9874</v>
      </c>
      <c r="B3951" s="574" t="s">
        <v>5000</v>
      </c>
      <c r="C3951" s="193" t="s">
        <v>7020</v>
      </c>
      <c r="D3951" s="309"/>
      <c r="E3951" s="309"/>
      <c r="F3951" s="393">
        <v>635.24</v>
      </c>
      <c r="G3951" s="358" t="s">
        <v>141</v>
      </c>
      <c r="H3951" s="359" t="str">
        <f>IFERROR(IF(OR(#REF!,#REF!,#REF!),H$3*$F3951,""),"n/a")</f>
        <v>n/a</v>
      </c>
      <c r="I3951" s="359" t="str">
        <f>IFERROR(IF(OR(#REF!,#REF!,#REF!),I$3*$F3951,""),"n/a")</f>
        <v>n/a</v>
      </c>
      <c r="J3951" s="359" t="str">
        <f>IFERROR(IF(OR(#REF!,#REF!,#REF!),J$3*$F3951,""),"n/a")</f>
        <v>n/a</v>
      </c>
      <c r="K3951" s="359" t="str">
        <f>IFERROR(IF(OR(#REF!,#REF!,#REF!),K$3*$F3951,""),"n/a")</f>
        <v>n/a</v>
      </c>
    </row>
    <row r="3952" spans="1:11" customFormat="1" ht="16" thickBot="1" x14ac:dyDescent="0.4">
      <c r="A3952" s="11"/>
      <c r="B3952" s="565" t="s">
        <v>5000</v>
      </c>
      <c r="C3952" s="391" t="s">
        <v>5003</v>
      </c>
      <c r="D3952" s="386"/>
      <c r="E3952" s="386"/>
      <c r="F3952" s="344">
        <v>619.75</v>
      </c>
      <c r="G3952" s="358" t="s">
        <v>141</v>
      </c>
      <c r="H3952" s="359" t="str">
        <f>IFERROR(IF(OR(#REF!,#REF!,#REF!),H$3*$F3952,""),"n/a")</f>
        <v>n/a</v>
      </c>
      <c r="I3952" s="359" t="str">
        <f>IFERROR(IF(OR(#REF!,#REF!,#REF!),I$3*$F3952,""),"n/a")</f>
        <v>n/a</v>
      </c>
      <c r="J3952" s="359" t="str">
        <f>IFERROR(IF(OR(#REF!,#REF!,#REF!),J$3*$F3952,""),"n/a")</f>
        <v>n/a</v>
      </c>
      <c r="K3952" s="359" t="str">
        <f>IFERROR(IF(OR(#REF!,#REF!,#REF!),K$3*$F3952,""),"n/a")</f>
        <v>n/a</v>
      </c>
    </row>
    <row r="3953" spans="1:11" customFormat="1" ht="15.5" x14ac:dyDescent="0.35">
      <c r="A3953" s="71" t="s">
        <v>9875</v>
      </c>
      <c r="B3953" s="16" t="s">
        <v>5000</v>
      </c>
      <c r="C3953" s="108" t="s">
        <v>7022</v>
      </c>
      <c r="D3953" s="18"/>
      <c r="E3953" s="18"/>
      <c r="F3953" s="276">
        <v>707.5</v>
      </c>
      <c r="G3953" s="358" t="s">
        <v>141</v>
      </c>
      <c r="H3953" s="359" t="str">
        <f>IFERROR(IF(OR(#REF!,#REF!,#REF!),H$3*$F3953,""),"n/a")</f>
        <v>n/a</v>
      </c>
      <c r="I3953" s="359" t="str">
        <f>IFERROR(IF(OR(#REF!,#REF!,#REF!),I$3*$F3953,""),"n/a")</f>
        <v>n/a</v>
      </c>
      <c r="J3953" s="359" t="str">
        <f>IFERROR(IF(OR(#REF!,#REF!,#REF!),J$3*$F3953,""),"n/a")</f>
        <v>n/a</v>
      </c>
      <c r="K3953" s="359" t="str">
        <f>IFERROR(IF(OR(#REF!,#REF!,#REF!),K$3*$F3953,""),"n/a")</f>
        <v>n/a</v>
      </c>
    </row>
    <row r="3954" spans="1:11" customFormat="1" ht="15.5" x14ac:dyDescent="0.35">
      <c r="A3954" s="192"/>
      <c r="B3954" s="574" t="s">
        <v>5000</v>
      </c>
      <c r="C3954" s="193" t="s">
        <v>5004</v>
      </c>
      <c r="D3954" s="309"/>
      <c r="E3954" s="309"/>
      <c r="F3954" s="393">
        <v>690.25</v>
      </c>
      <c r="G3954" s="358" t="s">
        <v>141</v>
      </c>
      <c r="H3954" s="359" t="str">
        <f>IFERROR(IF(OR(#REF!,#REF!,#REF!),H$3*$F3954,""),"n/a")</f>
        <v>n/a</v>
      </c>
      <c r="I3954" s="359" t="str">
        <f>IFERROR(IF(OR(#REF!,#REF!,#REF!),I$3*$F3954,""),"n/a")</f>
        <v>n/a</v>
      </c>
      <c r="J3954" s="359" t="str">
        <f>IFERROR(IF(OR(#REF!,#REF!,#REF!),J$3*$F3954,""),"n/a")</f>
        <v>n/a</v>
      </c>
      <c r="K3954" s="359" t="str">
        <f>IFERROR(IF(OR(#REF!,#REF!,#REF!),K$3*$F3954,""),"n/a")</f>
        <v>n/a</v>
      </c>
    </row>
    <row r="3955" spans="1:11" customFormat="1" ht="15.5" x14ac:dyDescent="0.35">
      <c r="A3955" s="8" t="s">
        <v>9823</v>
      </c>
      <c r="B3955" s="574" t="s">
        <v>5000</v>
      </c>
      <c r="C3955" s="193" t="s">
        <v>8438</v>
      </c>
      <c r="D3955" s="309"/>
      <c r="E3955" s="309"/>
      <c r="F3955" s="393">
        <v>661.5</v>
      </c>
      <c r="G3955" s="358" t="s">
        <v>141</v>
      </c>
      <c r="H3955" s="359" t="str">
        <f>IFERROR(IF(OR(#REF!,#REF!,#REF!),H$3*$F3955,""),"n/a")</f>
        <v>n/a</v>
      </c>
      <c r="I3955" s="359" t="str">
        <f>IFERROR(IF(OR(#REF!,#REF!,#REF!),I$3*$F3955,""),"n/a")</f>
        <v>n/a</v>
      </c>
      <c r="J3955" s="359" t="str">
        <f>IFERROR(IF(OR(#REF!,#REF!,#REF!),J$3*$F3955,""),"n/a")</f>
        <v>n/a</v>
      </c>
      <c r="K3955" s="359" t="str">
        <f>IFERROR(IF(OR(#REF!,#REF!,#REF!),K$3*$F3955,""),"n/a")</f>
        <v>n/a</v>
      </c>
    </row>
    <row r="3956" spans="1:11" customFormat="1" ht="15.5" x14ac:dyDescent="0.35">
      <c r="A3956" s="8"/>
      <c r="B3956" s="574" t="s">
        <v>5000</v>
      </c>
      <c r="C3956" s="193" t="s">
        <v>8439</v>
      </c>
      <c r="D3956" s="309"/>
      <c r="E3956" s="309"/>
      <c r="F3956" s="393">
        <v>676.2</v>
      </c>
      <c r="G3956" s="358" t="s">
        <v>141</v>
      </c>
      <c r="H3956" s="359" t="str">
        <f>IFERROR(IF(OR(#REF!,#REF!,#REF!),H$3*$F3956,""),"n/a")</f>
        <v>n/a</v>
      </c>
      <c r="I3956" s="359" t="str">
        <f>IFERROR(IF(OR(#REF!,#REF!,#REF!),I$3*$F3956,""),"n/a")</f>
        <v>n/a</v>
      </c>
      <c r="J3956" s="359" t="str">
        <f>IFERROR(IF(OR(#REF!,#REF!,#REF!),J$3*$F3956,""),"n/a")</f>
        <v>n/a</v>
      </c>
      <c r="K3956" s="359" t="str">
        <f>IFERROR(IF(OR(#REF!,#REF!,#REF!),K$3*$F3956,""),"n/a")</f>
        <v>n/a</v>
      </c>
    </row>
    <row r="3957" spans="1:11" customFormat="1" ht="15.5" x14ac:dyDescent="0.35">
      <c r="A3957" s="8" t="s">
        <v>9824</v>
      </c>
      <c r="B3957" s="221" t="s">
        <v>5000</v>
      </c>
      <c r="C3957" s="247" t="s">
        <v>8440</v>
      </c>
      <c r="D3957" s="222"/>
      <c r="E3957" s="222"/>
      <c r="F3957" s="274">
        <v>778</v>
      </c>
      <c r="G3957" s="358" t="s">
        <v>141</v>
      </c>
      <c r="H3957" s="359" t="str">
        <f>IFERROR(IF(OR(#REF!,#REF!,#REF!),H$3*$F3957,""),"n/a")</f>
        <v>n/a</v>
      </c>
      <c r="I3957" s="359" t="str">
        <f>IFERROR(IF(OR(#REF!,#REF!,#REF!),I$3*$F3957,""),"n/a")</f>
        <v>n/a</v>
      </c>
      <c r="J3957" s="359" t="str">
        <f>IFERROR(IF(OR(#REF!,#REF!,#REF!),J$3*$F3957,""),"n/a")</f>
        <v>n/a</v>
      </c>
      <c r="K3957" s="359" t="str">
        <f>IFERROR(IF(OR(#REF!,#REF!,#REF!),K$3*$F3957,""),"n/a")</f>
        <v>n/a</v>
      </c>
    </row>
    <row r="3958" spans="1:11" customFormat="1" ht="15.5" x14ac:dyDescent="0.35">
      <c r="A3958" s="249"/>
      <c r="B3958" s="574" t="s">
        <v>5000</v>
      </c>
      <c r="C3958" s="193" t="s">
        <v>8441</v>
      </c>
      <c r="D3958" s="309"/>
      <c r="E3958" s="309"/>
      <c r="F3958" s="331">
        <v>792.7</v>
      </c>
      <c r="G3958" s="358" t="s">
        <v>141</v>
      </c>
      <c r="H3958" s="359" t="str">
        <f>IFERROR(IF(OR(#REF!,#REF!,#REF!),H$3*$F3958,""),"n/a")</f>
        <v>n/a</v>
      </c>
      <c r="I3958" s="359" t="str">
        <f>IFERROR(IF(OR(#REF!,#REF!,#REF!),I$3*$F3958,""),"n/a")</f>
        <v>n/a</v>
      </c>
      <c r="J3958" s="359" t="str">
        <f>IFERROR(IF(OR(#REF!,#REF!,#REF!),J$3*$F3958,""),"n/a")</f>
        <v>n/a</v>
      </c>
      <c r="K3958" s="359" t="str">
        <f>IFERROR(IF(OR(#REF!,#REF!,#REF!),K$3*$F3958,""),"n/a")</f>
        <v>n/a</v>
      </c>
    </row>
    <row r="3959" spans="1:11" customFormat="1" ht="15.5" x14ac:dyDescent="0.35">
      <c r="A3959" s="8" t="s">
        <v>8362</v>
      </c>
      <c r="B3959" s="3" t="s">
        <v>5000</v>
      </c>
      <c r="C3959" s="110" t="s">
        <v>8442</v>
      </c>
      <c r="D3959" s="20"/>
      <c r="E3959" s="20"/>
      <c r="F3959" s="273">
        <v>1012.75</v>
      </c>
      <c r="G3959" s="358" t="s">
        <v>141</v>
      </c>
      <c r="H3959" s="359" t="str">
        <f>IFERROR(IF(OR(#REF!,#REF!,#REF!),H$3*$F3959,""),"n/a")</f>
        <v>n/a</v>
      </c>
      <c r="I3959" s="359" t="str">
        <f>IFERROR(IF(OR(#REF!,#REF!,#REF!),I$3*$F3959,""),"n/a")</f>
        <v>n/a</v>
      </c>
      <c r="J3959" s="359" t="str">
        <f>IFERROR(IF(OR(#REF!,#REF!,#REF!),J$3*$F3959,""),"n/a")</f>
        <v>n/a</v>
      </c>
      <c r="K3959" s="359" t="str">
        <f>IFERROR(IF(OR(#REF!,#REF!,#REF!),K$3*$F3959,""),"n/a")</f>
        <v>n/a</v>
      </c>
    </row>
    <row r="3960" spans="1:11" customFormat="1" ht="15.5" x14ac:dyDescent="0.35">
      <c r="A3960" s="8"/>
      <c r="B3960" s="574" t="s">
        <v>5000</v>
      </c>
      <c r="C3960" s="193" t="s">
        <v>8443</v>
      </c>
      <c r="D3960" s="309"/>
      <c r="E3960" s="309"/>
      <c r="F3960" s="393">
        <v>1012.75</v>
      </c>
      <c r="G3960" s="358" t="s">
        <v>141</v>
      </c>
      <c r="H3960" s="359" t="str">
        <f>IFERROR(IF(OR(#REF!,#REF!,#REF!),H$3*$F3960,""),"n/a")</f>
        <v>n/a</v>
      </c>
      <c r="I3960" s="359" t="str">
        <f>IFERROR(IF(OR(#REF!,#REF!,#REF!),I$3*$F3960,""),"n/a")</f>
        <v>n/a</v>
      </c>
      <c r="J3960" s="359" t="str">
        <f>IFERROR(IF(OR(#REF!,#REF!,#REF!),J$3*$F3960,""),"n/a")</f>
        <v>n/a</v>
      </c>
      <c r="K3960" s="359" t="str">
        <f>IFERROR(IF(OR(#REF!,#REF!,#REF!),K$3*$F3960,""),"n/a")</f>
        <v>n/a</v>
      </c>
    </row>
    <row r="3961" spans="1:11" customFormat="1" ht="16" thickBot="1" x14ac:dyDescent="0.4">
      <c r="A3961" s="11" t="s">
        <v>8365</v>
      </c>
      <c r="B3961" s="565" t="s">
        <v>5000</v>
      </c>
      <c r="C3961" s="391" t="s">
        <v>8444</v>
      </c>
      <c r="D3961" s="386"/>
      <c r="E3961" s="386"/>
      <c r="F3961" s="344">
        <v>1106</v>
      </c>
      <c r="G3961" s="358" t="s">
        <v>141</v>
      </c>
      <c r="H3961" s="359" t="str">
        <f>IFERROR(IF(OR(#REF!,#REF!,#REF!),H$3*$F3961,""),"n/a")</f>
        <v>n/a</v>
      </c>
      <c r="I3961" s="359" t="str">
        <f>IFERROR(IF(OR(#REF!,#REF!,#REF!),I$3*$F3961,""),"n/a")</f>
        <v>n/a</v>
      </c>
      <c r="J3961" s="359" t="str">
        <f>IFERROR(IF(OR(#REF!,#REF!,#REF!),J$3*$F3961,""),"n/a")</f>
        <v>n/a</v>
      </c>
      <c r="K3961" s="359" t="str">
        <f>IFERROR(IF(OR(#REF!,#REF!,#REF!),K$3*$F3961,""),"n/a")</f>
        <v>n/a</v>
      </c>
    </row>
    <row r="3962" spans="1:11" customFormat="1" ht="15.5" x14ac:dyDescent="0.35">
      <c r="A3962" s="71"/>
      <c r="B3962" s="16" t="s">
        <v>5000</v>
      </c>
      <c r="C3962" s="108" t="s">
        <v>8445</v>
      </c>
      <c r="D3962" s="18"/>
      <c r="E3962" s="18"/>
      <c r="F3962" s="276">
        <v>1120.7</v>
      </c>
      <c r="G3962" s="358" t="s">
        <v>141</v>
      </c>
      <c r="H3962" s="359" t="str">
        <f>IFERROR(IF(OR(#REF!,#REF!,#REF!),H$3*$F3962,""),"n/a")</f>
        <v>n/a</v>
      </c>
      <c r="I3962" s="359" t="str">
        <f>IFERROR(IF(OR(#REF!,#REF!,#REF!),I$3*$F3962,""),"n/a")</f>
        <v>n/a</v>
      </c>
      <c r="J3962" s="359" t="str">
        <f>IFERROR(IF(OR(#REF!,#REF!,#REF!),J$3*$F3962,""),"n/a")</f>
        <v>n/a</v>
      </c>
      <c r="K3962" s="359" t="str">
        <f>IFERROR(IF(OR(#REF!,#REF!,#REF!),K$3*$F3962,""),"n/a")</f>
        <v>n/a</v>
      </c>
    </row>
    <row r="3963" spans="1:11" customFormat="1" ht="15.5" x14ac:dyDescent="0.35">
      <c r="A3963" s="215" t="s">
        <v>8446</v>
      </c>
      <c r="B3963" s="574" t="s">
        <v>5005</v>
      </c>
      <c r="C3963" s="218" t="s">
        <v>5006</v>
      </c>
      <c r="D3963" s="312"/>
      <c r="E3963" s="312"/>
      <c r="F3963" s="393">
        <v>2440.62</v>
      </c>
      <c r="G3963" s="358" t="s">
        <v>141</v>
      </c>
      <c r="H3963" s="359" t="str">
        <f>IFERROR(IF(OR(#REF!,#REF!,#REF!),H$3*$F3963,""),"n/a")</f>
        <v>n/a</v>
      </c>
      <c r="I3963" s="359" t="str">
        <f>IFERROR(IF(OR(#REF!,#REF!,#REF!),I$3*$F3963,""),"n/a")</f>
        <v>n/a</v>
      </c>
      <c r="J3963" s="359" t="str">
        <f>IFERROR(IF(OR(#REF!,#REF!,#REF!),J$3*$F3963,""),"n/a")</f>
        <v>n/a</v>
      </c>
      <c r="K3963" s="359" t="str">
        <f>IFERROR(IF(OR(#REF!,#REF!,#REF!),K$3*$F3963,""),"n/a")</f>
        <v>n/a</v>
      </c>
    </row>
    <row r="3964" spans="1:11" customFormat="1" ht="15.5" x14ac:dyDescent="0.35">
      <c r="A3964" s="8" t="s">
        <v>9872</v>
      </c>
      <c r="B3964" s="574" t="s">
        <v>5007</v>
      </c>
      <c r="C3964" s="193" t="s">
        <v>5008</v>
      </c>
      <c r="D3964" s="309"/>
      <c r="E3964" s="309"/>
      <c r="F3964" s="393">
        <v>0</v>
      </c>
      <c r="G3964" s="358" t="s">
        <v>141</v>
      </c>
      <c r="H3964" s="359" t="str">
        <f>IFERROR(IF(OR(#REF!,#REF!,#REF!),H$3*$F3964,""),"n/a")</f>
        <v>n/a</v>
      </c>
      <c r="I3964" s="359" t="str">
        <f>IFERROR(IF(OR(#REF!,#REF!,#REF!),I$3*$F3964,""),"n/a")</f>
        <v>n/a</v>
      </c>
      <c r="J3964" s="359" t="str">
        <f>IFERROR(IF(OR(#REF!,#REF!,#REF!),J$3*$F3964,""),"n/a")</f>
        <v>n/a</v>
      </c>
      <c r="K3964" s="359" t="str">
        <f>IFERROR(IF(OR(#REF!,#REF!,#REF!),K$3*$F3964,""),"n/a")</f>
        <v>n/a</v>
      </c>
    </row>
    <row r="3965" spans="1:11" customFormat="1" ht="15.5" x14ac:dyDescent="0.35">
      <c r="A3965" s="8" t="s">
        <v>9873</v>
      </c>
      <c r="B3965" s="574" t="s">
        <v>5007</v>
      </c>
      <c r="C3965" s="193" t="s">
        <v>5009</v>
      </c>
      <c r="D3965" s="309"/>
      <c r="E3965" s="309"/>
      <c r="F3965" s="393">
        <v>41.25</v>
      </c>
      <c r="G3965" s="358" t="s">
        <v>141</v>
      </c>
      <c r="H3965" s="359" t="str">
        <f>IFERROR(IF(OR(#REF!,#REF!,#REF!),H$3*$F3965,""),"n/a")</f>
        <v>n/a</v>
      </c>
      <c r="I3965" s="359" t="str">
        <f>IFERROR(IF(OR(#REF!,#REF!,#REF!),I$3*$F3965,""),"n/a")</f>
        <v>n/a</v>
      </c>
      <c r="J3965" s="359" t="str">
        <f>IFERROR(IF(OR(#REF!,#REF!,#REF!),J$3*$F3965,""),"n/a")</f>
        <v>n/a</v>
      </c>
      <c r="K3965" s="359" t="str">
        <f>IFERROR(IF(OR(#REF!,#REF!,#REF!),K$3*$F3965,""),"n/a")</f>
        <v>n/a</v>
      </c>
    </row>
    <row r="3966" spans="1:11" customFormat="1" ht="15.5" x14ac:dyDescent="0.35">
      <c r="A3966" s="8" t="s">
        <v>9874</v>
      </c>
      <c r="B3966" s="221" t="s">
        <v>5007</v>
      </c>
      <c r="C3966" s="247" t="s">
        <v>5010</v>
      </c>
      <c r="D3966" s="222"/>
      <c r="E3966" s="222"/>
      <c r="F3966" s="274">
        <v>360.79999999999995</v>
      </c>
      <c r="G3966" s="358" t="s">
        <v>141</v>
      </c>
      <c r="H3966" s="359" t="str">
        <f>IFERROR(IF(OR(#REF!,#REF!,#REF!),H$3*$F3966,""),"n/a")</f>
        <v>n/a</v>
      </c>
      <c r="I3966" s="359" t="str">
        <f>IFERROR(IF(OR(#REF!,#REF!,#REF!),I$3*$F3966,""),"n/a")</f>
        <v>n/a</v>
      </c>
      <c r="J3966" s="359" t="str">
        <f>IFERROR(IF(OR(#REF!,#REF!,#REF!),J$3*$F3966,""),"n/a")</f>
        <v>n/a</v>
      </c>
      <c r="K3966" s="359" t="str">
        <f>IFERROR(IF(OR(#REF!,#REF!,#REF!),K$3*$F3966,""),"n/a")</f>
        <v>n/a</v>
      </c>
    </row>
    <row r="3967" spans="1:11" customFormat="1" ht="15.5" x14ac:dyDescent="0.35">
      <c r="A3967" s="249" t="s">
        <v>9875</v>
      </c>
      <c r="B3967" s="574" t="s">
        <v>5007</v>
      </c>
      <c r="C3967" s="193" t="s">
        <v>5011</v>
      </c>
      <c r="D3967" s="309"/>
      <c r="E3967" s="309"/>
      <c r="F3967" s="331">
        <v>402.04999999999995</v>
      </c>
      <c r="G3967" s="358" t="s">
        <v>141</v>
      </c>
      <c r="H3967" s="359" t="str">
        <f>IFERROR(IF(OR(#REF!,#REF!,#REF!),H$3*$F3967,""),"n/a")</f>
        <v>n/a</v>
      </c>
      <c r="I3967" s="359" t="str">
        <f>IFERROR(IF(OR(#REF!,#REF!,#REF!),I$3*$F3967,""),"n/a")</f>
        <v>n/a</v>
      </c>
      <c r="J3967" s="359" t="str">
        <f>IFERROR(IF(OR(#REF!,#REF!,#REF!),J$3*$F3967,""),"n/a")</f>
        <v>n/a</v>
      </c>
      <c r="K3967" s="359" t="str">
        <f>IFERROR(IF(OR(#REF!,#REF!,#REF!),K$3*$F3967,""),"n/a")</f>
        <v>n/a</v>
      </c>
    </row>
    <row r="3968" spans="1:11" customFormat="1" ht="15.5" x14ac:dyDescent="0.35">
      <c r="A3968" s="8" t="s">
        <v>9823</v>
      </c>
      <c r="B3968" s="3" t="s">
        <v>5007</v>
      </c>
      <c r="C3968" s="110" t="s">
        <v>8447</v>
      </c>
      <c r="D3968" s="20"/>
      <c r="E3968" s="20"/>
      <c r="F3968" s="273">
        <v>376</v>
      </c>
      <c r="G3968" s="358" t="s">
        <v>141</v>
      </c>
      <c r="H3968" s="359" t="str">
        <f>IFERROR(IF(OR(#REF!,#REF!,#REF!),H$3*$F3968,""),"n/a")</f>
        <v>n/a</v>
      </c>
      <c r="I3968" s="359" t="str">
        <f>IFERROR(IF(OR(#REF!,#REF!,#REF!),I$3*$F3968,""),"n/a")</f>
        <v>n/a</v>
      </c>
      <c r="J3968" s="359" t="str">
        <f>IFERROR(IF(OR(#REF!,#REF!,#REF!),J$3*$F3968,""),"n/a")</f>
        <v>n/a</v>
      </c>
      <c r="K3968" s="359" t="str">
        <f>IFERROR(IF(OR(#REF!,#REF!,#REF!),K$3*$F3968,""),"n/a")</f>
        <v>n/a</v>
      </c>
    </row>
    <row r="3969" spans="1:11" customFormat="1" ht="15.5" x14ac:dyDescent="0.35">
      <c r="A3969" s="8" t="s">
        <v>9824</v>
      </c>
      <c r="B3969" s="574" t="s">
        <v>5007</v>
      </c>
      <c r="C3969" s="193" t="s">
        <v>8448</v>
      </c>
      <c r="D3969" s="309"/>
      <c r="E3969" s="309"/>
      <c r="F3969" s="393">
        <v>454.75</v>
      </c>
      <c r="G3969" s="358" t="s">
        <v>141</v>
      </c>
      <c r="H3969" s="359" t="str">
        <f>IFERROR(IF(OR(#REF!,#REF!,#REF!),H$3*$F3969,""),"n/a")</f>
        <v>n/a</v>
      </c>
      <c r="I3969" s="359" t="str">
        <f>IFERROR(IF(OR(#REF!,#REF!,#REF!),I$3*$F3969,""),"n/a")</f>
        <v>n/a</v>
      </c>
      <c r="J3969" s="359" t="str">
        <f>IFERROR(IF(OR(#REF!,#REF!,#REF!),J$3*$F3969,""),"n/a")</f>
        <v>n/a</v>
      </c>
      <c r="K3969" s="359" t="str">
        <f>IFERROR(IF(OR(#REF!,#REF!,#REF!),K$3*$F3969,""),"n/a")</f>
        <v>n/a</v>
      </c>
    </row>
    <row r="3970" spans="1:11" customFormat="1" ht="16" thickBot="1" x14ac:dyDescent="0.4">
      <c r="A3970" s="11" t="s">
        <v>8362</v>
      </c>
      <c r="B3970" s="565" t="s">
        <v>5007</v>
      </c>
      <c r="C3970" s="391" t="s">
        <v>8449</v>
      </c>
      <c r="D3970" s="386"/>
      <c r="E3970" s="222"/>
      <c r="F3970" s="344">
        <v>575.25</v>
      </c>
      <c r="G3970" s="358" t="s">
        <v>141</v>
      </c>
      <c r="H3970" s="359" t="str">
        <f>IFERROR(IF(OR(#REF!,#REF!,#REF!),H$3*$F3970,""),"n/a")</f>
        <v>n/a</v>
      </c>
      <c r="I3970" s="359" t="str">
        <f>IFERROR(IF(OR(#REF!,#REF!,#REF!),I$3*$F3970,""),"n/a")</f>
        <v>n/a</v>
      </c>
      <c r="J3970" s="359" t="str">
        <f>IFERROR(IF(OR(#REF!,#REF!,#REF!),J$3*$F3970,""),"n/a")</f>
        <v>n/a</v>
      </c>
      <c r="K3970" s="359" t="str">
        <f>IFERROR(IF(OR(#REF!,#REF!,#REF!),K$3*$F3970,""),"n/a")</f>
        <v>n/a</v>
      </c>
    </row>
    <row r="3971" spans="1:11" customFormat="1" ht="15.5" x14ac:dyDescent="0.35">
      <c r="A3971" s="71" t="s">
        <v>8365</v>
      </c>
      <c r="B3971" s="16" t="s">
        <v>5007</v>
      </c>
      <c r="C3971" s="108" t="s">
        <v>8450</v>
      </c>
      <c r="D3971" s="52"/>
      <c r="E3971" s="18"/>
      <c r="F3971" s="299">
        <v>628.5</v>
      </c>
      <c r="G3971" s="358" t="s">
        <v>141</v>
      </c>
      <c r="H3971" s="359" t="str">
        <f>IFERROR(IF(OR(#REF!,#REF!,#REF!),H$3*$F3971,""),"n/a")</f>
        <v>n/a</v>
      </c>
      <c r="I3971" s="359" t="str">
        <f>IFERROR(IF(OR(#REF!,#REF!,#REF!),I$3*$F3971,""),"n/a")</f>
        <v>n/a</v>
      </c>
      <c r="J3971" s="359" t="str">
        <f>IFERROR(IF(OR(#REF!,#REF!,#REF!),J$3*$F3971,""),"n/a")</f>
        <v>n/a</v>
      </c>
      <c r="K3971" s="359" t="str">
        <f>IFERROR(IF(OR(#REF!,#REF!,#REF!),K$3*$F3971,""),"n/a")</f>
        <v>n/a</v>
      </c>
    </row>
    <row r="3972" spans="1:11" customFormat="1" ht="15.5" x14ac:dyDescent="0.35">
      <c r="A3972" s="215" t="s">
        <v>8451</v>
      </c>
      <c r="B3972" s="574" t="s">
        <v>5012</v>
      </c>
      <c r="C3972" s="218" t="s">
        <v>5013</v>
      </c>
      <c r="D3972" s="313"/>
      <c r="E3972" s="312"/>
      <c r="F3972" s="271">
        <v>3997.06</v>
      </c>
      <c r="G3972" s="358" t="s">
        <v>141</v>
      </c>
      <c r="H3972" s="359" t="str">
        <f>IFERROR(IF(OR(#REF!,#REF!,#REF!),H$3*$F3972,""),"n/a")</f>
        <v>n/a</v>
      </c>
      <c r="I3972" s="359" t="str">
        <f>IFERROR(IF(OR(#REF!,#REF!,#REF!),I$3*$F3972,""),"n/a")</f>
        <v>n/a</v>
      </c>
      <c r="J3972" s="359" t="str">
        <f>IFERROR(IF(OR(#REF!,#REF!,#REF!),J$3*$F3972,""),"n/a")</f>
        <v>n/a</v>
      </c>
      <c r="K3972" s="359" t="str">
        <f>IFERROR(IF(OR(#REF!,#REF!,#REF!),K$3*$F3972,""),"n/a")</f>
        <v>n/a</v>
      </c>
    </row>
    <row r="3973" spans="1:11" customFormat="1" ht="15.5" x14ac:dyDescent="0.35">
      <c r="A3973" s="8" t="s">
        <v>9872</v>
      </c>
      <c r="B3973" s="574" t="s">
        <v>5014</v>
      </c>
      <c r="C3973" s="193" t="s">
        <v>5015</v>
      </c>
      <c r="D3973" s="310"/>
      <c r="E3973" s="309"/>
      <c r="F3973" s="271">
        <v>0</v>
      </c>
      <c r="G3973" s="358" t="s">
        <v>141</v>
      </c>
      <c r="H3973" s="359" t="str">
        <f>IFERROR(IF(OR(#REF!,#REF!,#REF!),H$3*$F3973,""),"n/a")</f>
        <v>n/a</v>
      </c>
      <c r="I3973" s="359" t="str">
        <f>IFERROR(IF(OR(#REF!,#REF!,#REF!),I$3*$F3973,""),"n/a")</f>
        <v>n/a</v>
      </c>
      <c r="J3973" s="359" t="str">
        <f>IFERROR(IF(OR(#REF!,#REF!,#REF!),J$3*$F3973,""),"n/a")</f>
        <v>n/a</v>
      </c>
      <c r="K3973" s="359" t="str">
        <f>IFERROR(IF(OR(#REF!,#REF!,#REF!),K$3*$F3973,""),"n/a")</f>
        <v>n/a</v>
      </c>
    </row>
    <row r="3974" spans="1:11" customFormat="1" ht="15.5" x14ac:dyDescent="0.35">
      <c r="A3974" s="8" t="s">
        <v>9873</v>
      </c>
      <c r="B3974" s="574" t="s">
        <v>5014</v>
      </c>
      <c r="C3974" s="193" t="s">
        <v>5016</v>
      </c>
      <c r="D3974" s="310"/>
      <c r="E3974" s="309"/>
      <c r="F3974" s="271">
        <v>81.480000000000018</v>
      </c>
      <c r="G3974" s="358" t="s">
        <v>141</v>
      </c>
      <c r="H3974" s="359" t="str">
        <f>IFERROR(IF(OR(#REF!,#REF!,#REF!),H$3*$F3974,""),"n/a")</f>
        <v>n/a</v>
      </c>
      <c r="I3974" s="359" t="str">
        <f>IFERROR(IF(OR(#REF!,#REF!,#REF!),I$3*$F3974,""),"n/a")</f>
        <v>n/a</v>
      </c>
      <c r="J3974" s="359" t="str">
        <f>IFERROR(IF(OR(#REF!,#REF!,#REF!),J$3*$F3974,""),"n/a")</f>
        <v>n/a</v>
      </c>
      <c r="K3974" s="359" t="str">
        <f>IFERROR(IF(OR(#REF!,#REF!,#REF!),K$3*$F3974,""),"n/a")</f>
        <v>n/a</v>
      </c>
    </row>
    <row r="3975" spans="1:11" customFormat="1" ht="15.5" x14ac:dyDescent="0.35">
      <c r="A3975" s="8" t="s">
        <v>9874</v>
      </c>
      <c r="B3975" s="221" t="s">
        <v>5014</v>
      </c>
      <c r="C3975" s="247" t="s">
        <v>5017</v>
      </c>
      <c r="D3975" s="242"/>
      <c r="E3975" s="309"/>
      <c r="F3975" s="272">
        <v>712.63000000000011</v>
      </c>
      <c r="G3975" s="358" t="s">
        <v>141</v>
      </c>
      <c r="H3975" s="359" t="str">
        <f>IFERROR(IF(OR(#REF!,#REF!,#REF!),H$3*$F3975,""),"n/a")</f>
        <v>n/a</v>
      </c>
      <c r="I3975" s="359" t="str">
        <f>IFERROR(IF(OR(#REF!,#REF!,#REF!),I$3*$F3975,""),"n/a")</f>
        <v>n/a</v>
      </c>
      <c r="J3975" s="359" t="str">
        <f>IFERROR(IF(OR(#REF!,#REF!,#REF!),J$3*$F3975,""),"n/a")</f>
        <v>n/a</v>
      </c>
      <c r="K3975" s="359" t="str">
        <f>IFERROR(IF(OR(#REF!,#REF!,#REF!),K$3*$F3975,""),"n/a")</f>
        <v>n/a</v>
      </c>
    </row>
    <row r="3976" spans="1:11" customFormat="1" ht="15.5" x14ac:dyDescent="0.35">
      <c r="A3976" s="133" t="s">
        <v>9875</v>
      </c>
      <c r="B3976" s="574" t="s">
        <v>5014</v>
      </c>
      <c r="C3976" s="193" t="s">
        <v>5018</v>
      </c>
      <c r="D3976" s="310"/>
      <c r="E3976" s="309"/>
      <c r="F3976" s="335">
        <v>794.1099999999999</v>
      </c>
      <c r="G3976" s="358" t="s">
        <v>141</v>
      </c>
      <c r="H3976" s="359" t="str">
        <f>IFERROR(IF(OR(#REF!,#REF!,#REF!),H$3*$F3976,""),"n/a")</f>
        <v>n/a</v>
      </c>
      <c r="I3976" s="359" t="str">
        <f>IFERROR(IF(OR(#REF!,#REF!,#REF!),I$3*$F3976,""),"n/a")</f>
        <v>n/a</v>
      </c>
      <c r="J3976" s="359" t="str">
        <f>IFERROR(IF(OR(#REF!,#REF!,#REF!),J$3*$F3976,""),"n/a")</f>
        <v>n/a</v>
      </c>
      <c r="K3976" s="359" t="str">
        <f>IFERROR(IF(OR(#REF!,#REF!,#REF!),K$3*$F3976,""),"n/a")</f>
        <v>n/a</v>
      </c>
    </row>
    <row r="3977" spans="1:11" customFormat="1" ht="15.5" x14ac:dyDescent="0.35">
      <c r="A3977" s="8" t="s">
        <v>9823</v>
      </c>
      <c r="B3977" s="3" t="s">
        <v>5014</v>
      </c>
      <c r="C3977" s="110" t="s">
        <v>8452</v>
      </c>
      <c r="D3977" s="53"/>
      <c r="E3977" s="309"/>
      <c r="F3977" s="206">
        <v>724.75</v>
      </c>
      <c r="G3977" s="358" t="s">
        <v>141</v>
      </c>
      <c r="H3977" s="359" t="str">
        <f>IFERROR(IF(OR(#REF!,#REF!,#REF!),H$3*$F3977,""),"n/a")</f>
        <v>n/a</v>
      </c>
      <c r="I3977" s="359" t="str">
        <f>IFERROR(IF(OR(#REF!,#REF!,#REF!),I$3*$F3977,""),"n/a")</f>
        <v>n/a</v>
      </c>
      <c r="J3977" s="359" t="str">
        <f>IFERROR(IF(OR(#REF!,#REF!,#REF!),J$3*$F3977,""),"n/a")</f>
        <v>n/a</v>
      </c>
      <c r="K3977" s="359" t="str">
        <f>IFERROR(IF(OR(#REF!,#REF!,#REF!),K$3*$F3977,""),"n/a")</f>
        <v>n/a</v>
      </c>
    </row>
    <row r="3978" spans="1:11" customFormat="1" ht="15.5" x14ac:dyDescent="0.35">
      <c r="A3978" s="8" t="s">
        <v>9824</v>
      </c>
      <c r="B3978" s="574" t="s">
        <v>5014</v>
      </c>
      <c r="C3978" s="193" t="s">
        <v>8453</v>
      </c>
      <c r="D3978" s="310"/>
      <c r="E3978" s="309"/>
      <c r="F3978" s="271">
        <v>863.25</v>
      </c>
      <c r="G3978" s="358" t="s">
        <v>141</v>
      </c>
      <c r="H3978" s="359" t="str">
        <f>IFERROR(IF(OR(#REF!,#REF!,#REF!),H$3*$F3978,""),"n/a")</f>
        <v>n/a</v>
      </c>
      <c r="I3978" s="359" t="str">
        <f>IFERROR(IF(OR(#REF!,#REF!,#REF!),I$3*$F3978,""),"n/a")</f>
        <v>n/a</v>
      </c>
      <c r="J3978" s="359" t="str">
        <f>IFERROR(IF(OR(#REF!,#REF!,#REF!),J$3*$F3978,""),"n/a")</f>
        <v>n/a</v>
      </c>
      <c r="K3978" s="359" t="str">
        <f>IFERROR(IF(OR(#REF!,#REF!,#REF!),K$3*$F3978,""),"n/a")</f>
        <v>n/a</v>
      </c>
    </row>
    <row r="3979" spans="1:11" customFormat="1" ht="16" thickBot="1" x14ac:dyDescent="0.4">
      <c r="A3979" s="8" t="s">
        <v>8362</v>
      </c>
      <c r="B3979" s="221" t="s">
        <v>5014</v>
      </c>
      <c r="C3979" s="247" t="s">
        <v>8454</v>
      </c>
      <c r="D3979" s="242"/>
      <c r="E3979" s="386"/>
      <c r="F3979" s="272">
        <v>1136.5</v>
      </c>
      <c r="G3979" s="358" t="s">
        <v>141</v>
      </c>
      <c r="H3979" s="359" t="str">
        <f>IFERROR(IF(OR(#REF!,#REF!,#REF!),H$3*$F3979,""),"n/a")</f>
        <v>n/a</v>
      </c>
      <c r="I3979" s="359" t="str">
        <f>IFERROR(IF(OR(#REF!,#REF!,#REF!),I$3*$F3979,""),"n/a")</f>
        <v>n/a</v>
      </c>
      <c r="J3979" s="359" t="str">
        <f>IFERROR(IF(OR(#REF!,#REF!,#REF!),J$3*$F3979,""),"n/a")</f>
        <v>n/a</v>
      </c>
      <c r="K3979" s="359" t="str">
        <f>IFERROR(IF(OR(#REF!,#REF!,#REF!),K$3*$F3979,""),"n/a")</f>
        <v>n/a</v>
      </c>
    </row>
    <row r="3980" spans="1:11" customFormat="1" ht="15.5" x14ac:dyDescent="0.35">
      <c r="A3980" s="71" t="s">
        <v>8365</v>
      </c>
      <c r="B3980" s="16" t="s">
        <v>5014</v>
      </c>
      <c r="C3980" s="439" t="s">
        <v>8455</v>
      </c>
      <c r="D3980" s="166"/>
      <c r="E3980" s="198"/>
      <c r="F3980" s="299">
        <v>1241.5</v>
      </c>
      <c r="G3980" s="358" t="s">
        <v>141</v>
      </c>
      <c r="H3980" s="359" t="str">
        <f>IFERROR(IF(OR(#REF!,#REF!,#REF!),H$3*$F3980,""),"n/a")</f>
        <v>n/a</v>
      </c>
      <c r="I3980" s="359" t="str">
        <f>IFERROR(IF(OR(#REF!,#REF!,#REF!),I$3*$F3980,""),"n/a")</f>
        <v>n/a</v>
      </c>
      <c r="J3980" s="359" t="str">
        <f>IFERROR(IF(OR(#REF!,#REF!,#REF!),J$3*$F3980,""),"n/a")</f>
        <v>n/a</v>
      </c>
      <c r="K3980" s="359" t="str">
        <f>IFERROR(IF(OR(#REF!,#REF!,#REF!),K$3*$F3980,""),"n/a")</f>
        <v>n/a</v>
      </c>
    </row>
    <row r="3981" spans="1:11" customFormat="1" ht="15.5" x14ac:dyDescent="0.35">
      <c r="A3981" s="76" t="s">
        <v>8456</v>
      </c>
      <c r="B3981" s="574" t="s">
        <v>7072</v>
      </c>
      <c r="C3981" s="218" t="s">
        <v>7071</v>
      </c>
      <c r="D3981" s="312"/>
      <c r="E3981" s="312"/>
      <c r="F3981" s="393">
        <v>467.68</v>
      </c>
      <c r="G3981" s="358" t="s">
        <v>141</v>
      </c>
      <c r="H3981" s="359" t="str">
        <f>IFERROR(IF(OR(#REF!,#REF!,#REF!),H$3*$F3981,""),"n/a")</f>
        <v>n/a</v>
      </c>
      <c r="I3981" s="359" t="str">
        <f>IFERROR(IF(OR(#REF!,#REF!,#REF!),I$3*$F3981,""),"n/a")</f>
        <v>n/a</v>
      </c>
      <c r="J3981" s="359" t="str">
        <f>IFERROR(IF(OR(#REF!,#REF!,#REF!),J$3*$F3981,""),"n/a")</f>
        <v>n/a</v>
      </c>
      <c r="K3981" s="359" t="str">
        <f>IFERROR(IF(OR(#REF!,#REF!,#REF!),K$3*$F3981,""),"n/a")</f>
        <v>n/a</v>
      </c>
    </row>
    <row r="3982" spans="1:11" customFormat="1" ht="15.5" x14ac:dyDescent="0.35">
      <c r="A3982" s="76" t="s">
        <v>8457</v>
      </c>
      <c r="B3982" s="574" t="s">
        <v>7070</v>
      </c>
      <c r="C3982" s="218" t="s">
        <v>7069</v>
      </c>
      <c r="D3982" s="312"/>
      <c r="E3982" s="312"/>
      <c r="F3982" s="393">
        <v>619.85</v>
      </c>
      <c r="G3982" s="358" t="s">
        <v>141</v>
      </c>
      <c r="H3982" s="359" t="str">
        <f>IFERROR(IF(OR(#REF!,#REF!,#REF!),H$3*$F3982,""),"n/a")</f>
        <v>n/a</v>
      </c>
      <c r="I3982" s="359" t="str">
        <f>IFERROR(IF(OR(#REF!,#REF!,#REF!),I$3*$F3982,""),"n/a")</f>
        <v>n/a</v>
      </c>
      <c r="J3982" s="359" t="str">
        <f>IFERROR(IF(OR(#REF!,#REF!,#REF!),J$3*$F3982,""),"n/a")</f>
        <v>n/a</v>
      </c>
      <c r="K3982" s="359" t="str">
        <f>IFERROR(IF(OR(#REF!,#REF!,#REF!),K$3*$F3982,""),"n/a")</f>
        <v>n/a</v>
      </c>
    </row>
    <row r="3983" spans="1:11" customFormat="1" ht="15.5" x14ac:dyDescent="0.35">
      <c r="A3983" s="76" t="s">
        <v>8458</v>
      </c>
      <c r="B3983" s="221" t="s">
        <v>5019</v>
      </c>
      <c r="C3983" s="649" t="s">
        <v>5020</v>
      </c>
      <c r="D3983" s="232"/>
      <c r="E3983" s="232"/>
      <c r="F3983" s="274">
        <v>86.25</v>
      </c>
      <c r="G3983" s="358" t="s">
        <v>141</v>
      </c>
      <c r="H3983" s="359" t="str">
        <f>IFERROR(IF(OR(#REF!,#REF!,#REF!),H$3*$F3983,""),"n/a")</f>
        <v>n/a</v>
      </c>
      <c r="I3983" s="359" t="str">
        <f>IFERROR(IF(OR(#REF!,#REF!,#REF!),I$3*$F3983,""),"n/a")</f>
        <v>n/a</v>
      </c>
      <c r="J3983" s="359" t="str">
        <f>IFERROR(IF(OR(#REF!,#REF!,#REF!),J$3*$F3983,""),"n/a")</f>
        <v>n/a</v>
      </c>
      <c r="K3983" s="359" t="str">
        <f>IFERROR(IF(OR(#REF!,#REF!,#REF!),K$3*$F3983,""),"n/a")</f>
        <v>n/a</v>
      </c>
    </row>
    <row r="3984" spans="1:11" customFormat="1" ht="15.5" x14ac:dyDescent="0.35">
      <c r="A3984" s="629" t="s">
        <v>5021</v>
      </c>
      <c r="B3984" s="574" t="s">
        <v>5022</v>
      </c>
      <c r="C3984" s="218" t="s">
        <v>5023</v>
      </c>
      <c r="D3984" s="312"/>
      <c r="E3984" s="312"/>
      <c r="F3984" s="331">
        <v>258.19</v>
      </c>
      <c r="G3984" s="358" t="s">
        <v>141</v>
      </c>
      <c r="H3984" s="359" t="str">
        <f>IFERROR(IF(OR(#REF!,#REF!,#REF!),H$3*$F3984,""),"n/a")</f>
        <v>n/a</v>
      </c>
      <c r="I3984" s="359" t="str">
        <f>IFERROR(IF(OR(#REF!,#REF!,#REF!),I$3*$F3984,""),"n/a")</f>
        <v>n/a</v>
      </c>
      <c r="J3984" s="359" t="str">
        <f>IFERROR(IF(OR(#REF!,#REF!,#REF!),J$3*$F3984,""),"n/a")</f>
        <v>n/a</v>
      </c>
      <c r="K3984" s="359" t="str">
        <f>IFERROR(IF(OR(#REF!,#REF!,#REF!),K$3*$F3984,""),"n/a")</f>
        <v>n/a</v>
      </c>
    </row>
    <row r="3985" spans="1:11" customFormat="1" ht="15.5" x14ac:dyDescent="0.35">
      <c r="A3985" s="76" t="s">
        <v>5021</v>
      </c>
      <c r="B3985" s="3" t="s">
        <v>5024</v>
      </c>
      <c r="C3985" s="689" t="s">
        <v>5025</v>
      </c>
      <c r="D3985" s="22"/>
      <c r="E3985" s="22"/>
      <c r="F3985" s="273">
        <v>407.02</v>
      </c>
      <c r="G3985" s="358" t="s">
        <v>141</v>
      </c>
      <c r="H3985" s="359" t="str">
        <f>IFERROR(IF(OR(#REF!,#REF!,#REF!),H$3*$F3985,""),"n/a")</f>
        <v>n/a</v>
      </c>
      <c r="I3985" s="359" t="str">
        <f>IFERROR(IF(OR(#REF!,#REF!,#REF!),I$3*$F3985,""),"n/a")</f>
        <v>n/a</v>
      </c>
      <c r="J3985" s="359" t="str">
        <f>IFERROR(IF(OR(#REF!,#REF!,#REF!),J$3*$F3985,""),"n/a")</f>
        <v>n/a</v>
      </c>
      <c r="K3985" s="359" t="str">
        <f>IFERROR(IF(OR(#REF!,#REF!,#REF!),K$3*$F3985,""),"n/a")</f>
        <v>n/a</v>
      </c>
    </row>
    <row r="3986" spans="1:11" customFormat="1" ht="15.5" x14ac:dyDescent="0.35">
      <c r="A3986" s="76" t="s">
        <v>8458</v>
      </c>
      <c r="B3986" s="574" t="s">
        <v>5026</v>
      </c>
      <c r="C3986" s="218" t="s">
        <v>5027</v>
      </c>
      <c r="D3986" s="312"/>
      <c r="E3986" s="312"/>
      <c r="F3986" s="393">
        <v>86.25</v>
      </c>
      <c r="G3986" s="358" t="s">
        <v>141</v>
      </c>
      <c r="H3986" s="359" t="str">
        <f>IFERROR(IF(OR(#REF!,#REF!,#REF!),H$3*$F3986,""),"n/a")</f>
        <v>n/a</v>
      </c>
      <c r="I3986" s="359" t="str">
        <f>IFERROR(IF(OR(#REF!,#REF!,#REF!),I$3*$F3986,""),"n/a")</f>
        <v>n/a</v>
      </c>
      <c r="J3986" s="359" t="str">
        <f>IFERROR(IF(OR(#REF!,#REF!,#REF!),J$3*$F3986,""),"n/a")</f>
        <v>n/a</v>
      </c>
      <c r="K3986" s="359" t="str">
        <f>IFERROR(IF(OR(#REF!,#REF!,#REF!),K$3*$F3986,""),"n/a")</f>
        <v>n/a</v>
      </c>
    </row>
    <row r="3987" spans="1:11" customFormat="1" ht="16" thickBot="1" x14ac:dyDescent="0.4">
      <c r="A3987" s="77" t="s">
        <v>5021</v>
      </c>
      <c r="B3987" s="565" t="s">
        <v>5028</v>
      </c>
      <c r="C3987" s="713" t="s">
        <v>5029</v>
      </c>
      <c r="D3987" s="387"/>
      <c r="E3987" s="387"/>
      <c r="F3987" s="344">
        <v>258.19</v>
      </c>
      <c r="G3987" s="358" t="s">
        <v>141</v>
      </c>
      <c r="H3987" s="359" t="str">
        <f>IFERROR(IF(OR(#REF!,#REF!,#REF!),H$3*$F3987,""),"n/a")</f>
        <v>n/a</v>
      </c>
      <c r="I3987" s="359" t="str">
        <f>IFERROR(IF(OR(#REF!,#REF!,#REF!),I$3*$F3987,""),"n/a")</f>
        <v>n/a</v>
      </c>
      <c r="J3987" s="359" t="str">
        <f>IFERROR(IF(OR(#REF!,#REF!,#REF!),J$3*$F3987,""),"n/a")</f>
        <v>n/a</v>
      </c>
      <c r="K3987" s="359" t="str">
        <f>IFERROR(IF(OR(#REF!,#REF!,#REF!),K$3*$F3987,""),"n/a")</f>
        <v>n/a</v>
      </c>
    </row>
    <row r="3988" spans="1:11" customFormat="1" ht="15.5" x14ac:dyDescent="0.35">
      <c r="A3988" s="73" t="s">
        <v>5021</v>
      </c>
      <c r="B3988" s="16" t="s">
        <v>5030</v>
      </c>
      <c r="C3988" s="688" t="s">
        <v>5031</v>
      </c>
      <c r="D3988" s="21"/>
      <c r="E3988" s="21"/>
      <c r="F3988" s="276">
        <v>430.14</v>
      </c>
      <c r="G3988" s="358" t="s">
        <v>141</v>
      </c>
      <c r="H3988" s="359" t="str">
        <f>IFERROR(IF(OR(#REF!,#REF!,#REF!),H$3*$F3988,""),"n/a")</f>
        <v>n/a</v>
      </c>
      <c r="I3988" s="359" t="str">
        <f>IFERROR(IF(OR(#REF!,#REF!,#REF!),I$3*$F3988,""),"n/a")</f>
        <v>n/a</v>
      </c>
      <c r="J3988" s="359" t="str">
        <f>IFERROR(IF(OR(#REF!,#REF!,#REF!),J$3*$F3988,""),"n/a")</f>
        <v>n/a</v>
      </c>
      <c r="K3988" s="359" t="str">
        <f>IFERROR(IF(OR(#REF!,#REF!,#REF!),K$3*$F3988,""),"n/a")</f>
        <v>n/a</v>
      </c>
    </row>
    <row r="3989" spans="1:11" customFormat="1" ht="15.5" x14ac:dyDescent="0.35">
      <c r="A3989" s="215" t="s">
        <v>8459</v>
      </c>
      <c r="B3989" s="574" t="s">
        <v>5032</v>
      </c>
      <c r="C3989" s="218" t="s">
        <v>5033</v>
      </c>
      <c r="D3989" s="312"/>
      <c r="E3989" s="312"/>
      <c r="F3989" s="393">
        <v>86.25</v>
      </c>
      <c r="G3989" s="358" t="s">
        <v>141</v>
      </c>
      <c r="H3989" s="359" t="str">
        <f>IFERROR(IF(OR(#REF!,#REF!,#REF!),H$3*$F3989,""),"n/a")</f>
        <v>n/a</v>
      </c>
      <c r="I3989" s="359" t="str">
        <f>IFERROR(IF(OR(#REF!,#REF!,#REF!),I$3*$F3989,""),"n/a")</f>
        <v>n/a</v>
      </c>
      <c r="J3989" s="359" t="str">
        <f>IFERROR(IF(OR(#REF!,#REF!,#REF!),J$3*$F3989,""),"n/a")</f>
        <v>n/a</v>
      </c>
      <c r="K3989" s="359" t="str">
        <f>IFERROR(IF(OR(#REF!,#REF!,#REF!),K$3*$F3989,""),"n/a")</f>
        <v>n/a</v>
      </c>
    </row>
    <row r="3990" spans="1:11" customFormat="1" ht="15.5" x14ac:dyDescent="0.35">
      <c r="A3990" s="76" t="s">
        <v>5034</v>
      </c>
      <c r="B3990" s="574" t="s">
        <v>5035</v>
      </c>
      <c r="C3990" s="218" t="s">
        <v>7042</v>
      </c>
      <c r="D3990" s="312"/>
      <c r="E3990" s="312"/>
      <c r="F3990" s="393">
        <v>0.9</v>
      </c>
      <c r="G3990" s="358" t="s">
        <v>141</v>
      </c>
      <c r="H3990" s="359" t="str">
        <f>IFERROR(IF(OR(#REF!,#REF!,#REF!),H$3*$F3990,""),"n/a")</f>
        <v>n/a</v>
      </c>
      <c r="I3990" s="359" t="str">
        <f>IFERROR(IF(OR(#REF!,#REF!,#REF!),I$3*$F3990,""),"n/a")</f>
        <v>n/a</v>
      </c>
      <c r="J3990" s="359" t="str">
        <f>IFERROR(IF(OR(#REF!,#REF!,#REF!),J$3*$F3990,""),"n/a")</f>
        <v>n/a</v>
      </c>
      <c r="K3990" s="359" t="str">
        <f>IFERROR(IF(OR(#REF!,#REF!,#REF!),K$3*$F3990,""),"n/a")</f>
        <v>n/a</v>
      </c>
    </row>
    <row r="3991" spans="1:11" customFormat="1" ht="15.5" x14ac:dyDescent="0.35">
      <c r="A3991" s="76" t="s">
        <v>5034</v>
      </c>
      <c r="B3991" s="574" t="s">
        <v>5037</v>
      </c>
      <c r="C3991" s="218" t="s">
        <v>7041</v>
      </c>
      <c r="D3991" s="312"/>
      <c r="E3991" s="312"/>
      <c r="F3991" s="393">
        <v>0.9</v>
      </c>
      <c r="G3991" s="358" t="s">
        <v>141</v>
      </c>
      <c r="H3991" s="359" t="str">
        <f>IFERROR(IF(OR(#REF!,#REF!,#REF!),H$3*$F3991,""),"n/a")</f>
        <v>n/a</v>
      </c>
      <c r="I3991" s="359" t="str">
        <f>IFERROR(IF(OR(#REF!,#REF!,#REF!),I$3*$F3991,""),"n/a")</f>
        <v>n/a</v>
      </c>
      <c r="J3991" s="359" t="str">
        <f>IFERROR(IF(OR(#REF!,#REF!,#REF!),J$3*$F3991,""),"n/a")</f>
        <v>n/a</v>
      </c>
      <c r="K3991" s="359" t="str">
        <f>IFERROR(IF(OR(#REF!,#REF!,#REF!),K$3*$F3991,""),"n/a")</f>
        <v>n/a</v>
      </c>
    </row>
    <row r="3992" spans="1:11" customFormat="1" ht="15.5" x14ac:dyDescent="0.35">
      <c r="A3992" s="76" t="s">
        <v>5034</v>
      </c>
      <c r="B3992" s="221" t="s">
        <v>5035</v>
      </c>
      <c r="C3992" s="649" t="s">
        <v>5036</v>
      </c>
      <c r="D3992" s="232"/>
      <c r="E3992" s="232"/>
      <c r="F3992" s="274">
        <v>0.92</v>
      </c>
      <c r="G3992" s="358" t="s">
        <v>141</v>
      </c>
      <c r="H3992" s="359" t="str">
        <f>IFERROR(IF(OR(#REF!,#REF!,#REF!),H$3*$F3992,""),"n/a")</f>
        <v>n/a</v>
      </c>
      <c r="I3992" s="359" t="str">
        <f>IFERROR(IF(OR(#REF!,#REF!,#REF!),I$3*$F3992,""),"n/a")</f>
        <v>n/a</v>
      </c>
      <c r="J3992" s="359" t="str">
        <f>IFERROR(IF(OR(#REF!,#REF!,#REF!),J$3*$F3992,""),"n/a")</f>
        <v>n/a</v>
      </c>
      <c r="K3992" s="359" t="str">
        <f>IFERROR(IF(OR(#REF!,#REF!,#REF!),K$3*$F3992,""),"n/a")</f>
        <v>n/a</v>
      </c>
    </row>
    <row r="3993" spans="1:11" customFormat="1" ht="15.5" x14ac:dyDescent="0.35">
      <c r="A3993" s="629" t="s">
        <v>5034</v>
      </c>
      <c r="B3993" s="574" t="s">
        <v>5037</v>
      </c>
      <c r="C3993" s="218" t="s">
        <v>5038</v>
      </c>
      <c r="D3993" s="312"/>
      <c r="E3993" s="312"/>
      <c r="F3993" s="331">
        <v>0.92</v>
      </c>
      <c r="G3993" s="358" t="s">
        <v>141</v>
      </c>
      <c r="H3993" s="359" t="str">
        <f>IFERROR(IF(OR(#REF!,#REF!,#REF!),H$3*$F3993,""),"n/a")</f>
        <v>n/a</v>
      </c>
      <c r="I3993" s="359" t="str">
        <f>IFERROR(IF(OR(#REF!,#REF!,#REF!),I$3*$F3993,""),"n/a")</f>
        <v>n/a</v>
      </c>
      <c r="J3993" s="359" t="str">
        <f>IFERROR(IF(OR(#REF!,#REF!,#REF!),J$3*$F3993,""),"n/a")</f>
        <v>n/a</v>
      </c>
      <c r="K3993" s="359" t="str">
        <f>IFERROR(IF(OR(#REF!,#REF!,#REF!),K$3*$F3993,""),"n/a")</f>
        <v>n/a</v>
      </c>
    </row>
    <row r="3994" spans="1:11" customFormat="1" ht="31" x14ac:dyDescent="0.35">
      <c r="A3994" s="76" t="s">
        <v>9879</v>
      </c>
      <c r="B3994" s="3" t="s">
        <v>8460</v>
      </c>
      <c r="C3994" s="689" t="s">
        <v>7146</v>
      </c>
      <c r="D3994" s="22"/>
      <c r="E3994" s="22"/>
      <c r="F3994" s="273">
        <v>9958</v>
      </c>
      <c r="G3994" s="358" t="s">
        <v>141</v>
      </c>
      <c r="H3994" s="359" t="str">
        <f>IFERROR(IF(OR(#REF!,#REF!,#REF!),H$3*$F3994,""),"n/a")</f>
        <v>n/a</v>
      </c>
      <c r="I3994" s="359" t="str">
        <f>IFERROR(IF(OR(#REF!,#REF!,#REF!),I$3*$F3994,""),"n/a")</f>
        <v>n/a</v>
      </c>
      <c r="J3994" s="359" t="str">
        <f>IFERROR(IF(OR(#REF!,#REF!,#REF!),J$3*$F3994,""),"n/a")</f>
        <v>n/a</v>
      </c>
      <c r="K3994" s="359" t="str">
        <f>IFERROR(IF(OR(#REF!,#REF!,#REF!),K$3*$F3994,""),"n/a")</f>
        <v>n/a</v>
      </c>
    </row>
    <row r="3995" spans="1:11" customFormat="1" ht="15.5" x14ac:dyDescent="0.35">
      <c r="A3995" s="76" t="s">
        <v>4366</v>
      </c>
      <c r="B3995" s="574" t="s">
        <v>4470</v>
      </c>
      <c r="C3995" s="218" t="s">
        <v>4471</v>
      </c>
      <c r="D3995" s="312"/>
      <c r="E3995" s="312"/>
      <c r="F3995" s="393">
        <v>0.51</v>
      </c>
      <c r="G3995" s="358" t="s">
        <v>141</v>
      </c>
      <c r="H3995" s="359" t="str">
        <f>IFERROR(IF(OR(#REF!,#REF!,#REF!),H$3*$F3995,""),"n/a")</f>
        <v>n/a</v>
      </c>
      <c r="I3995" s="359" t="str">
        <f>IFERROR(IF(OR(#REF!,#REF!,#REF!),I$3*$F3995,""),"n/a")</f>
        <v>n/a</v>
      </c>
      <c r="J3995" s="359" t="str">
        <f>IFERROR(IF(OR(#REF!,#REF!,#REF!),J$3*$F3995,""),"n/a")</f>
        <v>n/a</v>
      </c>
      <c r="K3995" s="359" t="str">
        <f>IFERROR(IF(OR(#REF!,#REF!,#REF!),K$3*$F3995,""),"n/a")</f>
        <v>n/a</v>
      </c>
    </row>
    <row r="3996" spans="1:11" customFormat="1" ht="16" thickBot="1" x14ac:dyDescent="0.4">
      <c r="A3996" s="77" t="s">
        <v>4366</v>
      </c>
      <c r="B3996" s="565" t="s">
        <v>5039</v>
      </c>
      <c r="C3996" s="713" t="s">
        <v>5040</v>
      </c>
      <c r="D3996" s="387"/>
      <c r="E3996" s="387"/>
      <c r="F3996" s="344">
        <v>0.51</v>
      </c>
      <c r="G3996" s="358" t="s">
        <v>141</v>
      </c>
      <c r="H3996" s="359" t="str">
        <f>IFERROR(IF(OR(#REF!,#REF!,#REF!),H$3*$F3996,""),"n/a")</f>
        <v>n/a</v>
      </c>
      <c r="I3996" s="359" t="str">
        <f>IFERROR(IF(OR(#REF!,#REF!,#REF!),I$3*$F3996,""),"n/a")</f>
        <v>n/a</v>
      </c>
      <c r="J3996" s="359" t="str">
        <f>IFERROR(IF(OR(#REF!,#REF!,#REF!),J$3*$F3996,""),"n/a")</f>
        <v>n/a</v>
      </c>
      <c r="K3996" s="359" t="str">
        <f>IFERROR(IF(OR(#REF!,#REF!,#REF!),K$3*$F3996,""),"n/a")</f>
        <v>n/a</v>
      </c>
    </row>
    <row r="3997" spans="1:11" customFormat="1" ht="15.5" x14ac:dyDescent="0.35">
      <c r="A3997" s="73" t="s">
        <v>4366</v>
      </c>
      <c r="B3997" s="16" t="s">
        <v>5041</v>
      </c>
      <c r="C3997" s="688" t="s">
        <v>5042</v>
      </c>
      <c r="D3997" s="21"/>
      <c r="E3997" s="21"/>
      <c r="F3997" s="276">
        <v>0.51</v>
      </c>
      <c r="G3997" s="358" t="s">
        <v>141</v>
      </c>
      <c r="H3997" s="359" t="str">
        <f>IFERROR(IF(OR(#REF!,#REF!,#REF!),H$3*$F3997,""),"n/a")</f>
        <v>n/a</v>
      </c>
      <c r="I3997" s="359" t="str">
        <f>IFERROR(IF(OR(#REF!,#REF!,#REF!),I$3*$F3997,""),"n/a")</f>
        <v>n/a</v>
      </c>
      <c r="J3997" s="359" t="str">
        <f>IFERROR(IF(OR(#REF!,#REF!,#REF!),J$3*$F3997,""),"n/a")</f>
        <v>n/a</v>
      </c>
      <c r="K3997" s="359" t="str">
        <f>IFERROR(IF(OR(#REF!,#REF!,#REF!),K$3*$F3997,""),"n/a")</f>
        <v>n/a</v>
      </c>
    </row>
    <row r="3998" spans="1:11" customFormat="1" ht="15.5" x14ac:dyDescent="0.35">
      <c r="A3998" s="215" t="s">
        <v>4366</v>
      </c>
      <c r="B3998" s="574" t="s">
        <v>5043</v>
      </c>
      <c r="C3998" s="218" t="s">
        <v>5044</v>
      </c>
      <c r="D3998" s="312"/>
      <c r="E3998" s="312"/>
      <c r="F3998" s="393">
        <v>0.51</v>
      </c>
      <c r="G3998" s="358" t="s">
        <v>141</v>
      </c>
      <c r="H3998" s="359" t="str">
        <f>IFERROR(IF(OR(#REF!,#REF!,#REF!),H$3*$F3998,""),"n/a")</f>
        <v>n/a</v>
      </c>
      <c r="I3998" s="359" t="str">
        <f>IFERROR(IF(OR(#REF!,#REF!,#REF!),I$3*$F3998,""),"n/a")</f>
        <v>n/a</v>
      </c>
      <c r="J3998" s="359" t="str">
        <f>IFERROR(IF(OR(#REF!,#REF!,#REF!),J$3*$F3998,""),"n/a")</f>
        <v>n/a</v>
      </c>
      <c r="K3998" s="359" t="str">
        <f>IFERROR(IF(OR(#REF!,#REF!,#REF!),K$3*$F3998,""),"n/a")</f>
        <v>n/a</v>
      </c>
    </row>
    <row r="3999" spans="1:11" customFormat="1" ht="15.5" x14ac:dyDescent="0.35">
      <c r="A3999" s="76" t="s">
        <v>4366</v>
      </c>
      <c r="B3999" s="574" t="s">
        <v>4473</v>
      </c>
      <c r="C3999" s="218" t="s">
        <v>4474</v>
      </c>
      <c r="D3999" s="312"/>
      <c r="E3999" s="312"/>
      <c r="F3999" s="393">
        <v>0.51</v>
      </c>
      <c r="G3999" s="358" t="s">
        <v>141</v>
      </c>
      <c r="H3999" s="359" t="str">
        <f>IFERROR(IF(OR(#REF!,#REF!,#REF!),H$3*$F3999,""),"n/a")</f>
        <v>n/a</v>
      </c>
      <c r="I3999" s="359" t="str">
        <f>IFERROR(IF(OR(#REF!,#REF!,#REF!),I$3*$F3999,""),"n/a")</f>
        <v>n/a</v>
      </c>
      <c r="J3999" s="359" t="str">
        <f>IFERROR(IF(OR(#REF!,#REF!,#REF!),J$3*$F3999,""),"n/a")</f>
        <v>n/a</v>
      </c>
      <c r="K3999" s="359" t="str">
        <f>IFERROR(IF(OR(#REF!,#REF!,#REF!),K$3*$F3999,""),"n/a")</f>
        <v>n/a</v>
      </c>
    </row>
    <row r="4000" spans="1:11" customFormat="1" ht="15.5" x14ac:dyDescent="0.35">
      <c r="A4000" s="76" t="s">
        <v>4366</v>
      </c>
      <c r="B4000" s="574" t="s">
        <v>5045</v>
      </c>
      <c r="C4000" s="218" t="s">
        <v>5046</v>
      </c>
      <c r="D4000" s="312"/>
      <c r="E4000" s="312"/>
      <c r="F4000" s="393">
        <v>0.51</v>
      </c>
      <c r="G4000" s="358" t="s">
        <v>141</v>
      </c>
      <c r="H4000" s="359" t="str">
        <f>IFERROR(IF(OR(#REF!,#REF!,#REF!),H$3*$F4000,""),"n/a")</f>
        <v>n/a</v>
      </c>
      <c r="I4000" s="359" t="str">
        <f>IFERROR(IF(OR(#REF!,#REF!,#REF!),I$3*$F4000,""),"n/a")</f>
        <v>n/a</v>
      </c>
      <c r="J4000" s="359" t="str">
        <f>IFERROR(IF(OR(#REF!,#REF!,#REF!),J$3*$F4000,""),"n/a")</f>
        <v>n/a</v>
      </c>
      <c r="K4000" s="359" t="str">
        <f>IFERROR(IF(OR(#REF!,#REF!,#REF!),K$3*$F4000,""),"n/a")</f>
        <v>n/a</v>
      </c>
    </row>
    <row r="4001" spans="1:11" customFormat="1" ht="15.5" x14ac:dyDescent="0.35">
      <c r="A4001" s="215" t="s">
        <v>5047</v>
      </c>
      <c r="B4001" s="574" t="s">
        <v>5048</v>
      </c>
      <c r="C4001" s="218" t="s">
        <v>5049</v>
      </c>
      <c r="D4001" s="312"/>
      <c r="E4001" s="312"/>
      <c r="F4001" s="393">
        <v>558.65</v>
      </c>
      <c r="G4001" s="358" t="s">
        <v>141</v>
      </c>
      <c r="H4001" s="359" t="str">
        <f>IFERROR(IF(OR(#REF!,#REF!,#REF!),H$3*$F4001,""),"n/a")</f>
        <v>n/a</v>
      </c>
      <c r="I4001" s="359" t="str">
        <f>IFERROR(IF(OR(#REF!,#REF!,#REF!),I$3*$F4001,""),"n/a")</f>
        <v>n/a</v>
      </c>
      <c r="J4001" s="359" t="str">
        <f>IFERROR(IF(OR(#REF!,#REF!,#REF!),J$3*$F4001,""),"n/a")</f>
        <v>n/a</v>
      </c>
      <c r="K4001" s="359" t="str">
        <f>IFERROR(IF(OR(#REF!,#REF!,#REF!),K$3*$F4001,""),"n/a")</f>
        <v>n/a</v>
      </c>
    </row>
    <row r="4002" spans="1:11" customFormat="1" ht="15.5" x14ac:dyDescent="0.35">
      <c r="A4002" s="8" t="s">
        <v>9876</v>
      </c>
      <c r="B4002" s="574" t="s">
        <v>5050</v>
      </c>
      <c r="C4002" s="193" t="s">
        <v>5051</v>
      </c>
      <c r="D4002" s="309"/>
      <c r="E4002" s="309"/>
      <c r="F4002" s="393">
        <v>0</v>
      </c>
      <c r="G4002" s="358" t="s">
        <v>141</v>
      </c>
      <c r="H4002" s="359" t="str">
        <f>IFERROR(IF(OR(#REF!,#REF!,#REF!),H$3*$F4002,""),"n/a")</f>
        <v>n/a</v>
      </c>
      <c r="I4002" s="359" t="str">
        <f>IFERROR(IF(OR(#REF!,#REF!,#REF!),I$3*$F4002,""),"n/a")</f>
        <v>n/a</v>
      </c>
      <c r="J4002" s="359" t="str">
        <f>IFERROR(IF(OR(#REF!,#REF!,#REF!),J$3*$F4002,""),"n/a")</f>
        <v>n/a</v>
      </c>
      <c r="K4002" s="359" t="str">
        <f>IFERROR(IF(OR(#REF!,#REF!,#REF!),K$3*$F4002,""),"n/a")</f>
        <v>n/a</v>
      </c>
    </row>
    <row r="4003" spans="1:11" customFormat="1" ht="15.5" x14ac:dyDescent="0.35">
      <c r="A4003" s="8" t="s">
        <v>9877</v>
      </c>
      <c r="B4003" s="574" t="s">
        <v>5050</v>
      </c>
      <c r="C4003" s="193" t="s">
        <v>5052</v>
      </c>
      <c r="D4003" s="309"/>
      <c r="E4003" s="309"/>
      <c r="F4003" s="393">
        <v>0</v>
      </c>
      <c r="G4003" s="358" t="s">
        <v>141</v>
      </c>
      <c r="H4003" s="359" t="str">
        <f>IFERROR(IF(OR(#REF!,#REF!,#REF!),H$3*$F4003,""),"n/a")</f>
        <v>n/a</v>
      </c>
      <c r="I4003" s="359" t="str">
        <f>IFERROR(IF(OR(#REF!,#REF!,#REF!),I$3*$F4003,""),"n/a")</f>
        <v>n/a</v>
      </c>
      <c r="J4003" s="359" t="str">
        <f>IFERROR(IF(OR(#REF!,#REF!,#REF!),J$3*$F4003,""),"n/a")</f>
        <v>n/a</v>
      </c>
      <c r="K4003" s="359" t="str">
        <f>IFERROR(IF(OR(#REF!,#REF!,#REF!),K$3*$F4003,""),"n/a")</f>
        <v>n/a</v>
      </c>
    </row>
    <row r="4004" spans="1:11" customFormat="1" ht="15.5" x14ac:dyDescent="0.35">
      <c r="A4004" s="8" t="s">
        <v>9874</v>
      </c>
      <c r="B4004" s="221" t="s">
        <v>5050</v>
      </c>
      <c r="C4004" s="247" t="s">
        <v>5053</v>
      </c>
      <c r="D4004" s="222"/>
      <c r="E4004" s="222"/>
      <c r="F4004" s="274">
        <v>255.73000000000002</v>
      </c>
      <c r="G4004" s="358" t="s">
        <v>141</v>
      </c>
      <c r="H4004" s="359" t="str">
        <f>IFERROR(IF(OR(#REF!,#REF!,#REF!),H$3*$F4004,""),"n/a")</f>
        <v>n/a</v>
      </c>
      <c r="I4004" s="359" t="str">
        <f>IFERROR(IF(OR(#REF!,#REF!,#REF!),I$3*$F4004,""),"n/a")</f>
        <v>n/a</v>
      </c>
      <c r="J4004" s="359" t="str">
        <f>IFERROR(IF(OR(#REF!,#REF!,#REF!),J$3*$F4004,""),"n/a")</f>
        <v>n/a</v>
      </c>
      <c r="K4004" s="359" t="str">
        <f>IFERROR(IF(OR(#REF!,#REF!,#REF!),K$3*$F4004,""),"n/a")</f>
        <v>n/a</v>
      </c>
    </row>
    <row r="4005" spans="1:11" customFormat="1" ht="15.5" x14ac:dyDescent="0.35">
      <c r="A4005" s="249" t="s">
        <v>9875</v>
      </c>
      <c r="B4005" s="574" t="s">
        <v>5050</v>
      </c>
      <c r="C4005" s="193" t="s">
        <v>5054</v>
      </c>
      <c r="D4005" s="309"/>
      <c r="E4005" s="309"/>
      <c r="F4005" s="331">
        <v>255.73000000000002</v>
      </c>
      <c r="G4005" s="358" t="s">
        <v>141</v>
      </c>
      <c r="H4005" s="359" t="str">
        <f>IFERROR(IF(OR(#REF!,#REF!,#REF!),H$3*$F4005,""),"n/a")</f>
        <v>n/a</v>
      </c>
      <c r="I4005" s="359" t="str">
        <f>IFERROR(IF(OR(#REF!,#REF!,#REF!),I$3*$F4005,""),"n/a")</f>
        <v>n/a</v>
      </c>
      <c r="J4005" s="359" t="str">
        <f>IFERROR(IF(OR(#REF!,#REF!,#REF!),J$3*$F4005,""),"n/a")</f>
        <v>n/a</v>
      </c>
      <c r="K4005" s="359" t="str">
        <f>IFERROR(IF(OR(#REF!,#REF!,#REF!),K$3*$F4005,""),"n/a")</f>
        <v>n/a</v>
      </c>
    </row>
    <row r="4006" spans="1:11" customFormat="1" ht="15.5" x14ac:dyDescent="0.35">
      <c r="A4006" s="8" t="s">
        <v>8400</v>
      </c>
      <c r="B4006" s="3" t="s">
        <v>5050</v>
      </c>
      <c r="C4006" s="110" t="s">
        <v>8461</v>
      </c>
      <c r="D4006" s="20"/>
      <c r="E4006" s="20"/>
      <c r="F4006" s="273">
        <v>0</v>
      </c>
      <c r="G4006" s="358" t="s">
        <v>141</v>
      </c>
      <c r="H4006" s="359" t="str">
        <f>IFERROR(IF(OR(#REF!,#REF!,#REF!),H$3*$F4006,""),"n/a")</f>
        <v>n/a</v>
      </c>
      <c r="I4006" s="359" t="str">
        <f>IFERROR(IF(OR(#REF!,#REF!,#REF!),I$3*$F4006,""),"n/a")</f>
        <v>n/a</v>
      </c>
      <c r="J4006" s="359" t="str">
        <f>IFERROR(IF(OR(#REF!,#REF!,#REF!),J$3*$F4006,""),"n/a")</f>
        <v>n/a</v>
      </c>
      <c r="K4006" s="359" t="str">
        <f>IFERROR(IF(OR(#REF!,#REF!,#REF!),K$3*$F4006,""),"n/a")</f>
        <v>n/a</v>
      </c>
    </row>
    <row r="4007" spans="1:11" customFormat="1" ht="15.5" x14ac:dyDescent="0.35">
      <c r="A4007" s="8" t="s">
        <v>8402</v>
      </c>
      <c r="B4007" s="574" t="s">
        <v>5050</v>
      </c>
      <c r="C4007" s="193" t="s">
        <v>8462</v>
      </c>
      <c r="D4007" s="309"/>
      <c r="E4007" s="309"/>
      <c r="F4007" s="393">
        <v>0</v>
      </c>
      <c r="G4007" s="358" t="s">
        <v>141</v>
      </c>
      <c r="H4007" s="359" t="str">
        <f>IFERROR(IF(OR(#REF!,#REF!,#REF!),H$3*$F4007,""),"n/a")</f>
        <v>n/a</v>
      </c>
      <c r="I4007" s="359" t="str">
        <f>IFERROR(IF(OR(#REF!,#REF!,#REF!),I$3*$F4007,""),"n/a")</f>
        <v>n/a</v>
      </c>
      <c r="J4007" s="359" t="str">
        <f>IFERROR(IF(OR(#REF!,#REF!,#REF!),J$3*$F4007,""),"n/a")</f>
        <v>n/a</v>
      </c>
      <c r="K4007" s="359" t="str">
        <f>IFERROR(IF(OR(#REF!,#REF!,#REF!),K$3*$F4007,""),"n/a")</f>
        <v>n/a</v>
      </c>
    </row>
    <row r="4008" spans="1:11" customFormat="1" ht="16" thickBot="1" x14ac:dyDescent="0.4">
      <c r="A4008" s="11" t="s">
        <v>8362</v>
      </c>
      <c r="B4008" s="565" t="s">
        <v>5050</v>
      </c>
      <c r="C4008" s="391" t="s">
        <v>8463</v>
      </c>
      <c r="D4008" s="386"/>
      <c r="E4008" s="386"/>
      <c r="F4008" s="344">
        <v>358.75</v>
      </c>
      <c r="G4008" s="358" t="s">
        <v>141</v>
      </c>
      <c r="H4008" s="359" t="str">
        <f>IFERROR(IF(OR(#REF!,#REF!,#REF!),H$3*$F4008,""),"n/a")</f>
        <v>n/a</v>
      </c>
      <c r="I4008" s="359" t="str">
        <f>IFERROR(IF(OR(#REF!,#REF!,#REF!),I$3*$F4008,""),"n/a")</f>
        <v>n/a</v>
      </c>
      <c r="J4008" s="359" t="str">
        <f>IFERROR(IF(OR(#REF!,#REF!,#REF!),J$3*$F4008,""),"n/a")</f>
        <v>n/a</v>
      </c>
      <c r="K4008" s="359" t="str">
        <f>IFERROR(IF(OR(#REF!,#REF!,#REF!),K$3*$F4008,""),"n/a")</f>
        <v>n/a</v>
      </c>
    </row>
    <row r="4009" spans="1:11" customFormat="1" ht="15.5" x14ac:dyDescent="0.35">
      <c r="A4009" s="71" t="s">
        <v>8365</v>
      </c>
      <c r="B4009" s="16" t="s">
        <v>5050</v>
      </c>
      <c r="C4009" s="108" t="s">
        <v>8464</v>
      </c>
      <c r="D4009" s="18"/>
      <c r="E4009" s="18"/>
      <c r="F4009" s="276">
        <v>358.75</v>
      </c>
      <c r="G4009" s="358" t="s">
        <v>141</v>
      </c>
      <c r="H4009" s="359" t="str">
        <f>IFERROR(IF(OR(#REF!,#REF!,#REF!),H$3*$F4009,""),"n/a")</f>
        <v>n/a</v>
      </c>
      <c r="I4009" s="359" t="str">
        <f>IFERROR(IF(OR(#REF!,#REF!,#REF!),I$3*$F4009,""),"n/a")</f>
        <v>n/a</v>
      </c>
      <c r="J4009" s="359" t="str">
        <f>IFERROR(IF(OR(#REF!,#REF!,#REF!),J$3*$F4009,""),"n/a")</f>
        <v>n/a</v>
      </c>
      <c r="K4009" s="359" t="str">
        <f>IFERROR(IF(OR(#REF!,#REF!,#REF!),K$3*$F4009,""),"n/a")</f>
        <v>n/a</v>
      </c>
    </row>
    <row r="4010" spans="1:11" customFormat="1" ht="15.5" x14ac:dyDescent="0.35">
      <c r="A4010" s="630" t="s">
        <v>8465</v>
      </c>
      <c r="B4010" s="761" t="s">
        <v>141</v>
      </c>
      <c r="C4010" s="718" t="s">
        <v>141</v>
      </c>
      <c r="D4010" s="448"/>
      <c r="E4010" s="448" t="s">
        <v>141</v>
      </c>
      <c r="F4010" s="479" t="s">
        <v>141</v>
      </c>
      <c r="G4010" s="358" t="s">
        <v>141</v>
      </c>
      <c r="H4010" s="359" t="str">
        <f>IFERROR(IF(OR(#REF!,#REF!,#REF!),H$3*$F4010,""),"n/a")</f>
        <v>n/a</v>
      </c>
      <c r="I4010" s="359" t="str">
        <f>IFERROR(IF(OR(#REF!,#REF!,#REF!),I$3*$F4010,""),"n/a")</f>
        <v>n/a</v>
      </c>
      <c r="J4010" s="359" t="str">
        <f>IFERROR(IF(OR(#REF!,#REF!,#REF!),J$3*$F4010,""),"n/a")</f>
        <v>n/a</v>
      </c>
      <c r="K4010" s="359" t="str">
        <f>IFERROR(IF(OR(#REF!,#REF!,#REF!),K$3*$F4010,""),"n/a")</f>
        <v>n/a</v>
      </c>
    </row>
    <row r="4011" spans="1:11" customFormat="1" ht="31" x14ac:dyDescent="0.35">
      <c r="A4011" s="214" t="s">
        <v>8466</v>
      </c>
      <c r="B4011" s="761"/>
      <c r="C4011" s="718"/>
      <c r="D4011" s="448"/>
      <c r="E4011" s="448"/>
      <c r="F4011" s="479" t="s">
        <v>141</v>
      </c>
      <c r="G4011" s="358"/>
      <c r="H4011" s="359"/>
      <c r="I4011" s="359"/>
      <c r="J4011" s="359"/>
      <c r="K4011" s="359"/>
    </row>
    <row r="4012" spans="1:11" customFormat="1" ht="15.5" x14ac:dyDescent="0.35">
      <c r="A4012" s="76" t="s">
        <v>5079</v>
      </c>
      <c r="B4012" s="574" t="s">
        <v>4427</v>
      </c>
      <c r="C4012" s="218" t="s">
        <v>4428</v>
      </c>
      <c r="D4012" s="312"/>
      <c r="E4012" s="312"/>
      <c r="F4012" s="393">
        <v>7237.68</v>
      </c>
      <c r="G4012" s="358" t="s">
        <v>141</v>
      </c>
      <c r="H4012" s="359" t="str">
        <f>IFERROR(IF(OR(#REF!,#REF!,#REF!),H$3*$F4012,""),"n/a")</f>
        <v>n/a</v>
      </c>
      <c r="I4012" s="359" t="str">
        <f>IFERROR(IF(OR(#REF!,#REF!,#REF!),I$3*$F4012,""),"n/a")</f>
        <v>n/a</v>
      </c>
      <c r="J4012" s="359" t="str">
        <f>IFERROR(IF(OR(#REF!,#REF!,#REF!),J$3*$F4012,""),"n/a")</f>
        <v>n/a</v>
      </c>
      <c r="K4012" s="359" t="str">
        <f>IFERROR(IF(OR(#REF!,#REF!,#REF!),K$3*$F4012,""),"n/a")</f>
        <v>n/a</v>
      </c>
    </row>
    <row r="4013" spans="1:11" customFormat="1" ht="15.5" x14ac:dyDescent="0.35">
      <c r="A4013" s="76" t="s">
        <v>9830</v>
      </c>
      <c r="B4013" s="574" t="s">
        <v>4436</v>
      </c>
      <c r="C4013" s="193" t="s">
        <v>4437</v>
      </c>
      <c r="D4013" s="309"/>
      <c r="E4013" s="309"/>
      <c r="F4013" s="393">
        <v>0</v>
      </c>
      <c r="G4013" s="358" t="s">
        <v>141</v>
      </c>
      <c r="H4013" s="359" t="str">
        <f>IFERROR(IF(OR(#REF!,#REF!,#REF!),H$3*$F4013,""),"n/a")</f>
        <v>n/a</v>
      </c>
      <c r="I4013" s="359" t="str">
        <f>IFERROR(IF(OR(#REF!,#REF!,#REF!),I$3*$F4013,""),"n/a")</f>
        <v>n/a</v>
      </c>
      <c r="J4013" s="359" t="str">
        <f>IFERROR(IF(OR(#REF!,#REF!,#REF!),J$3*$F4013,""),"n/a")</f>
        <v>n/a</v>
      </c>
      <c r="K4013" s="359" t="str">
        <f>IFERROR(IF(OR(#REF!,#REF!,#REF!),K$3*$F4013,""),"n/a")</f>
        <v>n/a</v>
      </c>
    </row>
    <row r="4014" spans="1:11" customFormat="1" ht="15.5" x14ac:dyDescent="0.35">
      <c r="A4014" s="63" t="s">
        <v>9860</v>
      </c>
      <c r="B4014" s="221" t="s">
        <v>4436</v>
      </c>
      <c r="C4014" s="247" t="s">
        <v>5080</v>
      </c>
      <c r="D4014" s="222"/>
      <c r="E4014" s="222"/>
      <c r="F4014" s="274">
        <v>224.21000000000004</v>
      </c>
      <c r="G4014" s="358" t="s">
        <v>141</v>
      </c>
      <c r="H4014" s="359" t="str">
        <f>IFERROR(IF(OR(#REF!,#REF!,#REF!),H$3*$F4014,""),"n/a")</f>
        <v>n/a</v>
      </c>
      <c r="I4014" s="359" t="str">
        <f>IFERROR(IF(OR(#REF!,#REF!,#REF!),I$3*$F4014,""),"n/a")</f>
        <v>n/a</v>
      </c>
      <c r="J4014" s="359" t="str">
        <f>IFERROR(IF(OR(#REF!,#REF!,#REF!),J$3*$F4014,""),"n/a")</f>
        <v>n/a</v>
      </c>
      <c r="K4014" s="359" t="str">
        <f>IFERROR(IF(OR(#REF!,#REF!,#REF!),K$3*$F4014,""),"n/a")</f>
        <v>n/a</v>
      </c>
    </row>
    <row r="4015" spans="1:11" customFormat="1" ht="15.5" x14ac:dyDescent="0.35">
      <c r="A4015" s="631" t="s">
        <v>9861</v>
      </c>
      <c r="B4015" s="574" t="s">
        <v>4436</v>
      </c>
      <c r="C4015" s="193" t="s">
        <v>5081</v>
      </c>
      <c r="D4015" s="309"/>
      <c r="E4015" s="309"/>
      <c r="F4015" s="331">
        <v>435.88000000000011</v>
      </c>
      <c r="G4015" s="358" t="s">
        <v>141</v>
      </c>
      <c r="H4015" s="359" t="str">
        <f>IFERROR(IF(OR(#REF!,#REF!,#REF!),H$3*$F4015,""),"n/a")</f>
        <v>n/a</v>
      </c>
      <c r="I4015" s="359" t="str">
        <f>IFERROR(IF(OR(#REF!,#REF!,#REF!),I$3*$F4015,""),"n/a")</f>
        <v>n/a</v>
      </c>
      <c r="J4015" s="359" t="str">
        <f>IFERROR(IF(OR(#REF!,#REF!,#REF!),J$3*$F4015,""),"n/a")</f>
        <v>n/a</v>
      </c>
      <c r="K4015" s="359" t="str">
        <f>IFERROR(IF(OR(#REF!,#REF!,#REF!),K$3*$F4015,""),"n/a")</f>
        <v>n/a</v>
      </c>
    </row>
    <row r="4016" spans="1:11" customFormat="1" ht="15.5" x14ac:dyDescent="0.35">
      <c r="A4016" s="63" t="s">
        <v>9862</v>
      </c>
      <c r="B4016" s="3" t="s">
        <v>4436</v>
      </c>
      <c r="C4016" s="110" t="s">
        <v>5082</v>
      </c>
      <c r="D4016" s="20"/>
      <c r="E4016" s="20"/>
      <c r="F4016" s="273">
        <v>610.13000000000011</v>
      </c>
      <c r="G4016" s="358" t="s">
        <v>141</v>
      </c>
      <c r="H4016" s="359" t="str">
        <f>IFERROR(IF(OR(#REF!,#REF!,#REF!),H$3*$F4016,""),"n/a")</f>
        <v>n/a</v>
      </c>
      <c r="I4016" s="359" t="str">
        <f>IFERROR(IF(OR(#REF!,#REF!,#REF!),I$3*$F4016,""),"n/a")</f>
        <v>n/a</v>
      </c>
      <c r="J4016" s="359" t="str">
        <f>IFERROR(IF(OR(#REF!,#REF!,#REF!),J$3*$F4016,""),"n/a")</f>
        <v>n/a</v>
      </c>
      <c r="K4016" s="359" t="str">
        <f>IFERROR(IF(OR(#REF!,#REF!,#REF!),K$3*$F4016,""),"n/a")</f>
        <v>n/a</v>
      </c>
    </row>
    <row r="4017" spans="1:11" customFormat="1" ht="15.5" x14ac:dyDescent="0.35">
      <c r="A4017" s="76" t="s">
        <v>9844</v>
      </c>
      <c r="B4017" s="574" t="s">
        <v>4436</v>
      </c>
      <c r="C4017" s="193" t="s">
        <v>8467</v>
      </c>
      <c r="D4017" s="309"/>
      <c r="E4017" s="309"/>
      <c r="F4017" s="393">
        <v>790.59999999999991</v>
      </c>
      <c r="G4017" s="358" t="s">
        <v>141</v>
      </c>
      <c r="H4017" s="359" t="str">
        <f>IFERROR(IF(OR(#REF!,#REF!,#REF!),H$3*$F4017,""),"n/a")</f>
        <v>n/a</v>
      </c>
      <c r="I4017" s="359" t="str">
        <f>IFERROR(IF(OR(#REF!,#REF!,#REF!),I$3*$F4017,""),"n/a")</f>
        <v>n/a</v>
      </c>
      <c r="J4017" s="359" t="str">
        <f>IFERROR(IF(OR(#REF!,#REF!,#REF!),J$3*$F4017,""),"n/a")</f>
        <v>n/a</v>
      </c>
      <c r="K4017" s="359" t="str">
        <f>IFERROR(IF(OR(#REF!,#REF!,#REF!),K$3*$F4017,""),"n/a")</f>
        <v>n/a</v>
      </c>
    </row>
    <row r="4018" spans="1:11" customFormat="1" ht="16" thickBot="1" x14ac:dyDescent="0.4">
      <c r="A4018" s="350" t="s">
        <v>9845</v>
      </c>
      <c r="B4018" s="565" t="s">
        <v>4436</v>
      </c>
      <c r="C4018" s="391" t="s">
        <v>8468</v>
      </c>
      <c r="D4018" s="386"/>
      <c r="E4018" s="386"/>
      <c r="F4018" s="344">
        <v>917.68000000000006</v>
      </c>
      <c r="G4018" s="358" t="s">
        <v>141</v>
      </c>
      <c r="H4018" s="359" t="str">
        <f>IFERROR(IF(OR(#REF!,#REF!,#REF!),H$3*$F4018,""),"n/a")</f>
        <v>n/a</v>
      </c>
      <c r="I4018" s="359" t="str">
        <f>IFERROR(IF(OR(#REF!,#REF!,#REF!),I$3*$F4018,""),"n/a")</f>
        <v>n/a</v>
      </c>
      <c r="J4018" s="359" t="str">
        <f>IFERROR(IF(OR(#REF!,#REF!,#REF!),J$3*$F4018,""),"n/a")</f>
        <v>n/a</v>
      </c>
      <c r="K4018" s="359" t="str">
        <f>IFERROR(IF(OR(#REF!,#REF!,#REF!),K$3*$F4018,""),"n/a")</f>
        <v>n/a</v>
      </c>
    </row>
    <row r="4019" spans="1:11" customFormat="1" ht="16" thickBot="1" x14ac:dyDescent="0.4">
      <c r="A4019" s="85" t="s">
        <v>9846</v>
      </c>
      <c r="B4019" s="16" t="s">
        <v>4436</v>
      </c>
      <c r="C4019" s="439" t="s">
        <v>8469</v>
      </c>
      <c r="D4019" s="166"/>
      <c r="E4019" s="166"/>
      <c r="F4019" s="299">
        <v>905.56999999999994</v>
      </c>
      <c r="G4019" s="358" t="s">
        <v>141</v>
      </c>
      <c r="H4019" s="359" t="str">
        <f>IFERROR(IF(OR(#REF!,#REF!,#REF!),H$3*$F4019,""),"n/a")</f>
        <v>n/a</v>
      </c>
      <c r="I4019" s="359" t="str">
        <f>IFERROR(IF(OR(#REF!,#REF!,#REF!),I$3*$F4019,""),"n/a")</f>
        <v>n/a</v>
      </c>
      <c r="J4019" s="359" t="str">
        <f>IFERROR(IF(OR(#REF!,#REF!,#REF!),J$3*$F4019,""),"n/a")</f>
        <v>n/a</v>
      </c>
      <c r="K4019" s="359" t="str">
        <f>IFERROR(IF(OR(#REF!,#REF!,#REF!),K$3*$F4019,""),"n/a")</f>
        <v>n/a</v>
      </c>
    </row>
    <row r="4020" spans="1:11" customFormat="1" ht="16" thickBot="1" x14ac:dyDescent="0.4">
      <c r="A4020" s="85" t="s">
        <v>9847</v>
      </c>
      <c r="B4020" s="16" t="s">
        <v>4436</v>
      </c>
      <c r="C4020" s="108" t="s">
        <v>8470</v>
      </c>
      <c r="D4020" s="18"/>
      <c r="E4020" s="18"/>
      <c r="F4020" s="276">
        <v>1116</v>
      </c>
      <c r="G4020" s="358" t="s">
        <v>141</v>
      </c>
      <c r="H4020" s="359" t="str">
        <f>IFERROR(IF(OR(#REF!,#REF!,#REF!),H$3*$F4020,""),"n/a")</f>
        <v>n/a</v>
      </c>
      <c r="I4020" s="359" t="str">
        <f>IFERROR(IF(OR(#REF!,#REF!,#REF!),I$3*$F4020,""),"n/a")</f>
        <v>n/a</v>
      </c>
      <c r="J4020" s="359" t="str">
        <f>IFERROR(IF(OR(#REF!,#REF!,#REF!),J$3*$F4020,""),"n/a")</f>
        <v>n/a</v>
      </c>
      <c r="K4020" s="359" t="str">
        <f>IFERROR(IF(OR(#REF!,#REF!,#REF!),K$3*$F4020,""),"n/a")</f>
        <v>n/a</v>
      </c>
    </row>
    <row r="4021" spans="1:11" customFormat="1" ht="15.5" x14ac:dyDescent="0.35">
      <c r="A4021" s="73" t="s">
        <v>5085</v>
      </c>
      <c r="B4021" s="16" t="s">
        <v>5083</v>
      </c>
      <c r="C4021" s="518" t="s">
        <v>5086</v>
      </c>
      <c r="D4021" s="529"/>
      <c r="E4021" s="529"/>
      <c r="F4021" s="299">
        <v>13751.6</v>
      </c>
      <c r="G4021" s="358" t="s">
        <v>141</v>
      </c>
      <c r="H4021" s="359" t="str">
        <f>IFERROR(IF(OR(#REF!,#REF!,#REF!),H$3*$F4021,""),"n/a")</f>
        <v>n/a</v>
      </c>
      <c r="I4021" s="359" t="str">
        <f>IFERROR(IF(OR(#REF!,#REF!,#REF!),I$3*$F4021,""),"n/a")</f>
        <v>n/a</v>
      </c>
      <c r="J4021" s="359" t="str">
        <f>IFERROR(IF(OR(#REF!,#REF!,#REF!),J$3*$F4021,""),"n/a")</f>
        <v>n/a</v>
      </c>
      <c r="K4021" s="359" t="str">
        <f>IFERROR(IF(OR(#REF!,#REF!,#REF!),K$3*$F4021,""),"n/a")</f>
        <v>n/a</v>
      </c>
    </row>
    <row r="4022" spans="1:11" customFormat="1" ht="15.5" x14ac:dyDescent="0.35">
      <c r="A4022" s="83" t="s">
        <v>9830</v>
      </c>
      <c r="B4022" s="3" t="s">
        <v>5084</v>
      </c>
      <c r="C4022" s="110" t="s">
        <v>5087</v>
      </c>
      <c r="D4022" s="20"/>
      <c r="E4022" s="22"/>
      <c r="F4022" s="273">
        <v>0</v>
      </c>
      <c r="G4022" s="358" t="s">
        <v>141</v>
      </c>
      <c r="H4022" s="359" t="str">
        <f>IFERROR(IF(OR(#REF!,#REF!,#REF!),H$3*$F4022,""),"n/a")</f>
        <v>n/a</v>
      </c>
      <c r="I4022" s="359" t="str">
        <f>IFERROR(IF(OR(#REF!,#REF!,#REF!),I$3*$F4022,""),"n/a")</f>
        <v>n/a</v>
      </c>
      <c r="J4022" s="359" t="str">
        <f>IFERROR(IF(OR(#REF!,#REF!,#REF!),J$3*$F4022,""),"n/a")</f>
        <v>n/a</v>
      </c>
      <c r="K4022" s="359" t="str">
        <f>IFERROR(IF(OR(#REF!,#REF!,#REF!),K$3*$F4022,""),"n/a")</f>
        <v>n/a</v>
      </c>
    </row>
    <row r="4023" spans="1:11" customFormat="1" ht="15.5" x14ac:dyDescent="0.35">
      <c r="A4023" s="381" t="s">
        <v>9860</v>
      </c>
      <c r="B4023" s="574" t="s">
        <v>5084</v>
      </c>
      <c r="C4023" s="193" t="s">
        <v>5088</v>
      </c>
      <c r="D4023" s="309"/>
      <c r="E4023" s="312"/>
      <c r="F4023" s="393">
        <v>425.36999999999989</v>
      </c>
      <c r="G4023" s="358" t="s">
        <v>141</v>
      </c>
      <c r="H4023" s="359" t="str">
        <f>IFERROR(IF(OR(#REF!,#REF!,#REF!),H$3*$F4023,""),"n/a")</f>
        <v>n/a</v>
      </c>
      <c r="I4023" s="359" t="str">
        <f>IFERROR(IF(OR(#REF!,#REF!,#REF!),I$3*$F4023,""),"n/a")</f>
        <v>n/a</v>
      </c>
      <c r="J4023" s="359" t="str">
        <f>IFERROR(IF(OR(#REF!,#REF!,#REF!),J$3*$F4023,""),"n/a")</f>
        <v>n/a</v>
      </c>
      <c r="K4023" s="359" t="str">
        <f>IFERROR(IF(OR(#REF!,#REF!,#REF!),K$3*$F4023,""),"n/a")</f>
        <v>n/a</v>
      </c>
    </row>
    <row r="4024" spans="1:11" customFormat="1" ht="15.5" x14ac:dyDescent="0.35">
      <c r="A4024" s="381" t="s">
        <v>9861</v>
      </c>
      <c r="B4024" s="574" t="s">
        <v>5084</v>
      </c>
      <c r="C4024" s="193" t="s">
        <v>5089</v>
      </c>
      <c r="D4024" s="309"/>
      <c r="E4024" s="312"/>
      <c r="F4024" s="393">
        <v>827.67999999999984</v>
      </c>
      <c r="G4024" s="358" t="s">
        <v>141</v>
      </c>
      <c r="H4024" s="359" t="str">
        <f>IFERROR(IF(OR(#REF!,#REF!,#REF!),H$3*$F4024,""),"n/a")</f>
        <v>n/a</v>
      </c>
      <c r="I4024" s="359" t="str">
        <f>IFERROR(IF(OR(#REF!,#REF!,#REF!),I$3*$F4024,""),"n/a")</f>
        <v>n/a</v>
      </c>
      <c r="J4024" s="359" t="str">
        <f>IFERROR(IF(OR(#REF!,#REF!,#REF!),J$3*$F4024,""),"n/a")</f>
        <v>n/a</v>
      </c>
      <c r="K4024" s="359" t="str">
        <f>IFERROR(IF(OR(#REF!,#REF!,#REF!),K$3*$F4024,""),"n/a")</f>
        <v>n/a</v>
      </c>
    </row>
    <row r="4025" spans="1:11" customFormat="1" ht="15.5" x14ac:dyDescent="0.35">
      <c r="A4025" s="381" t="s">
        <v>9862</v>
      </c>
      <c r="B4025" s="574" t="s">
        <v>5084</v>
      </c>
      <c r="C4025" s="193" t="s">
        <v>5090</v>
      </c>
      <c r="D4025" s="309"/>
      <c r="E4025" s="312"/>
      <c r="F4025" s="393">
        <v>1158.5</v>
      </c>
      <c r="G4025" s="358" t="s">
        <v>141</v>
      </c>
      <c r="H4025" s="359" t="str">
        <f>IFERROR(IF(OR(#REF!,#REF!,#REF!),H$3*$F4025,""),"n/a")</f>
        <v>n/a</v>
      </c>
      <c r="I4025" s="359" t="str">
        <f>IFERROR(IF(OR(#REF!,#REF!,#REF!),I$3*$F4025,""),"n/a")</f>
        <v>n/a</v>
      </c>
      <c r="J4025" s="359" t="str">
        <f>IFERROR(IF(OR(#REF!,#REF!,#REF!),J$3*$F4025,""),"n/a")</f>
        <v>n/a</v>
      </c>
      <c r="K4025" s="359" t="str">
        <f>IFERROR(IF(OR(#REF!,#REF!,#REF!),K$3*$F4025,""),"n/a")</f>
        <v>n/a</v>
      </c>
    </row>
    <row r="4026" spans="1:11" customFormat="1" ht="15.5" x14ac:dyDescent="0.35">
      <c r="A4026" s="377" t="s">
        <v>9844</v>
      </c>
      <c r="B4026" s="574" t="s">
        <v>5084</v>
      </c>
      <c r="C4026" s="193" t="s">
        <v>8471</v>
      </c>
      <c r="D4026" s="309"/>
      <c r="E4026" s="312"/>
      <c r="F4026" s="393">
        <v>1502.1999999999998</v>
      </c>
      <c r="G4026" s="358" t="s">
        <v>141</v>
      </c>
      <c r="H4026" s="359" t="str">
        <f>IFERROR(IF(OR(#REF!,#REF!,#REF!),H$3*$F4026,""),"n/a")</f>
        <v>n/a</v>
      </c>
      <c r="I4026" s="359" t="str">
        <f>IFERROR(IF(OR(#REF!,#REF!,#REF!),I$3*$F4026,""),"n/a")</f>
        <v>n/a</v>
      </c>
      <c r="J4026" s="359" t="str">
        <f>IFERROR(IF(OR(#REF!,#REF!,#REF!),J$3*$F4026,""),"n/a")</f>
        <v>n/a</v>
      </c>
      <c r="K4026" s="359" t="str">
        <f>IFERROR(IF(OR(#REF!,#REF!,#REF!),K$3*$F4026,""),"n/a")</f>
        <v>n/a</v>
      </c>
    </row>
    <row r="4027" spans="1:11" customFormat="1" ht="16" thickBot="1" x14ac:dyDescent="0.4">
      <c r="A4027" s="615" t="s">
        <v>9845</v>
      </c>
      <c r="B4027" s="565" t="s">
        <v>5084</v>
      </c>
      <c r="C4027" s="391" t="s">
        <v>8472</v>
      </c>
      <c r="D4027" s="386"/>
      <c r="E4027" s="387"/>
      <c r="F4027" s="344">
        <v>1809.25</v>
      </c>
      <c r="G4027" s="358" t="s">
        <v>141</v>
      </c>
      <c r="H4027" s="359" t="str">
        <f>IFERROR(IF(OR(#REF!,#REF!,#REF!),H$3*$F4027,""),"n/a")</f>
        <v>n/a</v>
      </c>
      <c r="I4027" s="359" t="str">
        <f>IFERROR(IF(OR(#REF!,#REF!,#REF!),I$3*$F4027,""),"n/a")</f>
        <v>n/a</v>
      </c>
      <c r="J4027" s="359" t="str">
        <f>IFERROR(IF(OR(#REF!,#REF!,#REF!),J$3*$F4027,""),"n/a")</f>
        <v>n/a</v>
      </c>
      <c r="K4027" s="359" t="str">
        <f>IFERROR(IF(OR(#REF!,#REF!,#REF!),K$3*$F4027,""),"n/a")</f>
        <v>n/a</v>
      </c>
    </row>
    <row r="4028" spans="1:11" customFormat="1" ht="16" thickBot="1" x14ac:dyDescent="0.4">
      <c r="A4028" s="63" t="s">
        <v>9846</v>
      </c>
      <c r="B4028" s="2" t="s">
        <v>5084</v>
      </c>
      <c r="C4028" s="128" t="s">
        <v>8473</v>
      </c>
      <c r="D4028" s="122"/>
      <c r="E4028" s="534"/>
      <c r="F4028" s="284">
        <v>1780.25</v>
      </c>
      <c r="G4028" s="358" t="s">
        <v>141</v>
      </c>
      <c r="H4028" s="359" t="str">
        <f>IFERROR(IF(OR(#REF!,#REF!,#REF!),H$3*$F4028,""),"n/a")</f>
        <v>n/a</v>
      </c>
      <c r="I4028" s="359" t="str">
        <f>IFERROR(IF(OR(#REF!,#REF!,#REF!),I$3*$F4028,""),"n/a")</f>
        <v>n/a</v>
      </c>
      <c r="J4028" s="359" t="str">
        <f>IFERROR(IF(OR(#REF!,#REF!,#REF!),J$3*$F4028,""),"n/a")</f>
        <v>n/a</v>
      </c>
      <c r="K4028" s="359" t="str">
        <f>IFERROR(IF(OR(#REF!,#REF!,#REF!),K$3*$F4028,""),"n/a")</f>
        <v>n/a</v>
      </c>
    </row>
    <row r="4029" spans="1:11" customFormat="1" ht="16" thickBot="1" x14ac:dyDescent="0.4">
      <c r="A4029" s="85" t="s">
        <v>9847</v>
      </c>
      <c r="B4029" s="16" t="s">
        <v>5084</v>
      </c>
      <c r="C4029" s="439" t="s">
        <v>8474</v>
      </c>
      <c r="D4029" s="166"/>
      <c r="E4029" s="529"/>
      <c r="F4029" s="299">
        <v>2119.5</v>
      </c>
      <c r="G4029" s="358" t="s">
        <v>141</v>
      </c>
      <c r="H4029" s="359" t="str">
        <f>IFERROR(IF(OR(#REF!,#REF!,#REF!),H$3*$F4029,""),"n/a")</f>
        <v>n/a</v>
      </c>
      <c r="I4029" s="359" t="str">
        <f>IFERROR(IF(OR(#REF!,#REF!,#REF!),I$3*$F4029,""),"n/a")</f>
        <v>n/a</v>
      </c>
      <c r="J4029" s="359" t="str">
        <f>IFERROR(IF(OR(#REF!,#REF!,#REF!),J$3*$F4029,""),"n/a")</f>
        <v>n/a</v>
      </c>
      <c r="K4029" s="359" t="str">
        <f>IFERROR(IF(OR(#REF!,#REF!,#REF!),K$3*$F4029,""),"n/a")</f>
        <v>n/a</v>
      </c>
    </row>
    <row r="4030" spans="1:11" customFormat="1" ht="16" thickBot="1" x14ac:dyDescent="0.4">
      <c r="A4030" s="177" t="s">
        <v>5093</v>
      </c>
      <c r="B4030" s="5" t="s">
        <v>5091</v>
      </c>
      <c r="C4030" s="153" t="s">
        <v>5094</v>
      </c>
      <c r="D4030" s="159"/>
      <c r="E4030" s="159"/>
      <c r="F4030" s="189">
        <v>19595.43</v>
      </c>
      <c r="G4030" s="358" t="s">
        <v>141</v>
      </c>
      <c r="H4030" s="359" t="str">
        <f>IFERROR(IF(OR(#REF!,#REF!,#REF!),H$3*$F4030,""),"n/a")</f>
        <v>n/a</v>
      </c>
      <c r="I4030" s="359" t="str">
        <f>IFERROR(IF(OR(#REF!,#REF!,#REF!),I$3*$F4030,""),"n/a")</f>
        <v>n/a</v>
      </c>
      <c r="J4030" s="359" t="str">
        <f>IFERROR(IF(OR(#REF!,#REF!,#REF!),J$3*$F4030,""),"n/a")</f>
        <v>n/a</v>
      </c>
      <c r="K4030" s="359" t="str">
        <f>IFERROR(IF(OR(#REF!,#REF!,#REF!),K$3*$F4030,""),"n/a")</f>
        <v>n/a</v>
      </c>
    </row>
    <row r="4031" spans="1:11" customFormat="1" ht="15.5" x14ac:dyDescent="0.35">
      <c r="A4031" s="493" t="s">
        <v>9830</v>
      </c>
      <c r="B4031" s="16" t="s">
        <v>5092</v>
      </c>
      <c r="C4031" s="676" t="s">
        <v>5095</v>
      </c>
      <c r="D4031" s="35"/>
      <c r="E4031" s="537"/>
      <c r="F4031" s="276">
        <v>0</v>
      </c>
      <c r="G4031" s="358" t="s">
        <v>141</v>
      </c>
      <c r="H4031" s="359" t="str">
        <f>IFERROR(IF(OR(#REF!,#REF!,#REF!),H$3*$F4031,""),"n/a")</f>
        <v>n/a</v>
      </c>
      <c r="I4031" s="359" t="str">
        <f>IFERROR(IF(OR(#REF!,#REF!,#REF!),I$3*$F4031,""),"n/a")</f>
        <v>n/a</v>
      </c>
      <c r="J4031" s="359" t="str">
        <f>IFERROR(IF(OR(#REF!,#REF!,#REF!),J$3*$F4031,""),"n/a")</f>
        <v>n/a</v>
      </c>
      <c r="K4031" s="359" t="str">
        <f>IFERROR(IF(OR(#REF!,#REF!,#REF!),K$3*$F4031,""),"n/a")</f>
        <v>n/a</v>
      </c>
    </row>
    <row r="4032" spans="1:11" customFormat="1" ht="15.5" x14ac:dyDescent="0.35">
      <c r="A4032" s="415" t="s">
        <v>9860</v>
      </c>
      <c r="B4032" s="574" t="s">
        <v>5092</v>
      </c>
      <c r="C4032" s="193" t="s">
        <v>5096</v>
      </c>
      <c r="D4032" s="309"/>
      <c r="E4032" s="312"/>
      <c r="F4032" s="393">
        <v>606.0300000000002</v>
      </c>
      <c r="G4032" s="358" t="s">
        <v>141</v>
      </c>
      <c r="H4032" s="359" t="str">
        <f>IFERROR(IF(OR(#REF!,#REF!,#REF!),H$3*$F4032,""),"n/a")</f>
        <v>n/a</v>
      </c>
      <c r="I4032" s="359" t="str">
        <f>IFERROR(IF(OR(#REF!,#REF!,#REF!),I$3*$F4032,""),"n/a")</f>
        <v>n/a</v>
      </c>
      <c r="J4032" s="359" t="str">
        <f>IFERROR(IF(OR(#REF!,#REF!,#REF!),J$3*$F4032,""),"n/a")</f>
        <v>n/a</v>
      </c>
      <c r="K4032" s="359" t="str">
        <f>IFERROR(IF(OR(#REF!,#REF!,#REF!),K$3*$F4032,""),"n/a")</f>
        <v>n/a</v>
      </c>
    </row>
    <row r="4033" spans="1:11" customFormat="1" ht="15.5" x14ac:dyDescent="0.35">
      <c r="A4033" s="63" t="s">
        <v>9861</v>
      </c>
      <c r="B4033" s="574" t="s">
        <v>5092</v>
      </c>
      <c r="C4033" s="193" t="s">
        <v>5097</v>
      </c>
      <c r="D4033" s="309"/>
      <c r="E4033" s="312"/>
      <c r="F4033" s="393">
        <v>1179</v>
      </c>
      <c r="G4033" s="358" t="s">
        <v>141</v>
      </c>
      <c r="H4033" s="359" t="str">
        <f>IFERROR(IF(OR(#REF!,#REF!,#REF!),H$3*$F4033,""),"n/a")</f>
        <v>n/a</v>
      </c>
      <c r="I4033" s="359" t="str">
        <f>IFERROR(IF(OR(#REF!,#REF!,#REF!),I$3*$F4033,""),"n/a")</f>
        <v>n/a</v>
      </c>
      <c r="J4033" s="359" t="str">
        <f>IFERROR(IF(OR(#REF!,#REF!,#REF!),J$3*$F4033,""),"n/a")</f>
        <v>n/a</v>
      </c>
      <c r="K4033" s="359" t="str">
        <f>IFERROR(IF(OR(#REF!,#REF!,#REF!),K$3*$F4033,""),"n/a")</f>
        <v>n/a</v>
      </c>
    </row>
    <row r="4034" spans="1:11" customFormat="1" ht="15.5" x14ac:dyDescent="0.35">
      <c r="A4034" s="63" t="s">
        <v>9862</v>
      </c>
      <c r="B4034" s="574" t="s">
        <v>5092</v>
      </c>
      <c r="C4034" s="193" t="s">
        <v>5098</v>
      </c>
      <c r="D4034" s="309"/>
      <c r="E4034" s="312"/>
      <c r="F4034" s="393">
        <v>1650.7600000000002</v>
      </c>
      <c r="G4034" s="358" t="s">
        <v>141</v>
      </c>
      <c r="H4034" s="359" t="str">
        <f>IFERROR(IF(OR(#REF!,#REF!,#REF!),H$3*$F4034,""),"n/a")</f>
        <v>n/a</v>
      </c>
      <c r="I4034" s="359" t="str">
        <f>IFERROR(IF(OR(#REF!,#REF!,#REF!),I$3*$F4034,""),"n/a")</f>
        <v>n/a</v>
      </c>
      <c r="J4034" s="359" t="str">
        <f>IFERROR(IF(OR(#REF!,#REF!,#REF!),J$3*$F4034,""),"n/a")</f>
        <v>n/a</v>
      </c>
      <c r="K4034" s="359" t="str">
        <f>IFERROR(IF(OR(#REF!,#REF!,#REF!),K$3*$F4034,""),"n/a")</f>
        <v>n/a</v>
      </c>
    </row>
    <row r="4035" spans="1:11" customFormat="1" ht="15.5" x14ac:dyDescent="0.35">
      <c r="A4035" s="76" t="s">
        <v>9844</v>
      </c>
      <c r="B4035" s="221" t="s">
        <v>5092</v>
      </c>
      <c r="C4035" s="247" t="s">
        <v>8475</v>
      </c>
      <c r="D4035" s="222"/>
      <c r="E4035" s="232"/>
      <c r="F4035" s="274">
        <v>1658.75</v>
      </c>
      <c r="G4035" s="358" t="s">
        <v>141</v>
      </c>
      <c r="H4035" s="359" t="str">
        <f>IFERROR(IF(OR(#REF!,#REF!,#REF!),H$3*$F4035,""),"n/a")</f>
        <v>n/a</v>
      </c>
      <c r="I4035" s="359" t="str">
        <f>IFERROR(IF(OR(#REF!,#REF!,#REF!),I$3*$F4035,""),"n/a")</f>
        <v>n/a</v>
      </c>
      <c r="J4035" s="359" t="str">
        <f>IFERROR(IF(OR(#REF!,#REF!,#REF!),J$3*$F4035,""),"n/a")</f>
        <v>n/a</v>
      </c>
      <c r="K4035" s="359" t="str">
        <f>IFERROR(IF(OR(#REF!,#REF!,#REF!),K$3*$F4035,""),"n/a")</f>
        <v>n/a</v>
      </c>
    </row>
    <row r="4036" spans="1:11" customFormat="1" ht="15.5" x14ac:dyDescent="0.35">
      <c r="A4036" s="631" t="s">
        <v>9845</v>
      </c>
      <c r="B4036" s="574" t="s">
        <v>5092</v>
      </c>
      <c r="C4036" s="193" t="s">
        <v>8476</v>
      </c>
      <c r="D4036" s="309"/>
      <c r="E4036" s="312"/>
      <c r="F4036" s="331">
        <v>2140.1999999999998</v>
      </c>
      <c r="G4036" s="358" t="s">
        <v>141</v>
      </c>
      <c r="H4036" s="359" t="str">
        <f>IFERROR(IF(OR(#REF!,#REF!,#REF!),H$3*$F4036,""),"n/a")</f>
        <v>n/a</v>
      </c>
      <c r="I4036" s="359" t="str">
        <f>IFERROR(IF(OR(#REF!,#REF!,#REF!),I$3*$F4036,""),"n/a")</f>
        <v>n/a</v>
      </c>
      <c r="J4036" s="359" t="str">
        <f>IFERROR(IF(OR(#REF!,#REF!,#REF!),J$3*$F4036,""),"n/a")</f>
        <v>n/a</v>
      </c>
      <c r="K4036" s="359" t="str">
        <f>IFERROR(IF(OR(#REF!,#REF!,#REF!),K$3*$F4036,""),"n/a")</f>
        <v>n/a</v>
      </c>
    </row>
    <row r="4037" spans="1:11" customFormat="1" ht="15.5" x14ac:dyDescent="0.35">
      <c r="A4037" s="63" t="s">
        <v>9846</v>
      </c>
      <c r="B4037" s="3" t="s">
        <v>5092</v>
      </c>
      <c r="C4037" s="110" t="s">
        <v>8477</v>
      </c>
      <c r="D4037" s="20"/>
      <c r="E4037" s="22"/>
      <c r="F4037" s="273">
        <v>2450.92</v>
      </c>
      <c r="G4037" s="358" t="s">
        <v>141</v>
      </c>
      <c r="H4037" s="359" t="str">
        <f>IFERROR(IF(OR(#REF!,#REF!,#REF!),H$3*$F4037,""),"n/a")</f>
        <v>n/a</v>
      </c>
      <c r="I4037" s="359" t="str">
        <f>IFERROR(IF(OR(#REF!,#REF!,#REF!),I$3*$F4037,""),"n/a")</f>
        <v>n/a</v>
      </c>
      <c r="J4037" s="359" t="str">
        <f>IFERROR(IF(OR(#REF!,#REF!,#REF!),J$3*$F4037,""),"n/a")</f>
        <v>n/a</v>
      </c>
      <c r="K4037" s="359" t="str">
        <f>IFERROR(IF(OR(#REF!,#REF!,#REF!),K$3*$F4037,""),"n/a")</f>
        <v>n/a</v>
      </c>
    </row>
    <row r="4038" spans="1:11" customFormat="1" ht="15.5" x14ac:dyDescent="0.35">
      <c r="A4038" s="63" t="s">
        <v>9847</v>
      </c>
      <c r="B4038" s="574" t="s">
        <v>5092</v>
      </c>
      <c r="C4038" s="193" t="s">
        <v>8478</v>
      </c>
      <c r="D4038" s="309"/>
      <c r="E4038" s="312"/>
      <c r="F4038" s="393">
        <v>3020.5</v>
      </c>
      <c r="G4038" s="358" t="s">
        <v>141</v>
      </c>
      <c r="H4038" s="359" t="str">
        <f>IFERROR(IF(OR(#REF!,#REF!,#REF!),H$3*$F4038,""),"n/a")</f>
        <v>n/a</v>
      </c>
      <c r="I4038" s="359" t="str">
        <f>IFERROR(IF(OR(#REF!,#REF!,#REF!),I$3*$F4038,""),"n/a")</f>
        <v>n/a</v>
      </c>
      <c r="J4038" s="359" t="str">
        <f>IFERROR(IF(OR(#REF!,#REF!,#REF!),J$3*$F4038,""),"n/a")</f>
        <v>n/a</v>
      </c>
      <c r="K4038" s="359" t="str">
        <f>IFERROR(IF(OR(#REF!,#REF!,#REF!),K$3*$F4038,""),"n/a")</f>
        <v>n/a</v>
      </c>
    </row>
    <row r="4039" spans="1:11" customFormat="1" ht="16" thickBot="1" x14ac:dyDescent="0.4">
      <c r="A4039" s="77" t="s">
        <v>5101</v>
      </c>
      <c r="B4039" s="565" t="s">
        <v>5099</v>
      </c>
      <c r="C4039" s="713" t="s">
        <v>5102</v>
      </c>
      <c r="D4039" s="387"/>
      <c r="E4039" s="387"/>
      <c r="F4039" s="344">
        <v>27965.99</v>
      </c>
      <c r="G4039" s="358" t="s">
        <v>141</v>
      </c>
      <c r="H4039" s="359" t="str">
        <f>IFERROR(IF(OR(#REF!,#REF!,#REF!),H$3*$F4039,""),"n/a")</f>
        <v>n/a</v>
      </c>
      <c r="I4039" s="359" t="str">
        <f>IFERROR(IF(OR(#REF!,#REF!,#REF!),I$3*$F4039,""),"n/a")</f>
        <v>n/a</v>
      </c>
      <c r="J4039" s="359" t="str">
        <f>IFERROR(IF(OR(#REF!,#REF!,#REF!),J$3*$F4039,""),"n/a")</f>
        <v>n/a</v>
      </c>
      <c r="K4039" s="359" t="str">
        <f>IFERROR(IF(OR(#REF!,#REF!,#REF!),K$3*$F4039,""),"n/a")</f>
        <v>n/a</v>
      </c>
    </row>
    <row r="4040" spans="1:11" customFormat="1" ht="15.5" x14ac:dyDescent="0.35">
      <c r="A4040" s="73" t="s">
        <v>9830</v>
      </c>
      <c r="B4040" s="16" t="s">
        <v>5100</v>
      </c>
      <c r="C4040" s="108" t="s">
        <v>5103</v>
      </c>
      <c r="D4040" s="18"/>
      <c r="E4040" s="21"/>
      <c r="F4040" s="276">
        <v>0</v>
      </c>
      <c r="G4040" s="358" t="s">
        <v>141</v>
      </c>
      <c r="H4040" s="359" t="str">
        <f>IFERROR(IF(OR(#REF!,#REF!,#REF!),H$3*$F4040,""),"n/a")</f>
        <v>n/a</v>
      </c>
      <c r="I4040" s="359" t="str">
        <f>IFERROR(IF(OR(#REF!,#REF!,#REF!),I$3*$F4040,""),"n/a")</f>
        <v>n/a</v>
      </c>
      <c r="J4040" s="359" t="str">
        <f>IFERROR(IF(OR(#REF!,#REF!,#REF!),J$3*$F4040,""),"n/a")</f>
        <v>n/a</v>
      </c>
      <c r="K4040" s="359" t="str">
        <f>IFERROR(IF(OR(#REF!,#REF!,#REF!),K$3*$F4040,""),"n/a")</f>
        <v>n/a</v>
      </c>
    </row>
    <row r="4041" spans="1:11" customFormat="1" ht="15.5" x14ac:dyDescent="0.35">
      <c r="A4041" s="415" t="s">
        <v>9860</v>
      </c>
      <c r="B4041" s="574" t="s">
        <v>5100</v>
      </c>
      <c r="C4041" s="193" t="s">
        <v>5104</v>
      </c>
      <c r="D4041" s="309"/>
      <c r="E4041" s="312"/>
      <c r="F4041" s="393">
        <v>865.10000000000036</v>
      </c>
      <c r="G4041" s="358" t="s">
        <v>141</v>
      </c>
      <c r="H4041" s="359" t="str">
        <f>IFERROR(IF(OR(#REF!,#REF!,#REF!),H$3*$F4041,""),"n/a")</f>
        <v>n/a</v>
      </c>
      <c r="I4041" s="359" t="str">
        <f>IFERROR(IF(OR(#REF!,#REF!,#REF!),I$3*$F4041,""),"n/a")</f>
        <v>n/a</v>
      </c>
      <c r="J4041" s="359" t="str">
        <f>IFERROR(IF(OR(#REF!,#REF!,#REF!),J$3*$F4041,""),"n/a")</f>
        <v>n/a</v>
      </c>
      <c r="K4041" s="359" t="str">
        <f>IFERROR(IF(OR(#REF!,#REF!,#REF!),K$3*$F4041,""),"n/a")</f>
        <v>n/a</v>
      </c>
    </row>
    <row r="4042" spans="1:11" customFormat="1" ht="15.5" x14ac:dyDescent="0.35">
      <c r="A4042" s="63" t="s">
        <v>9861</v>
      </c>
      <c r="B4042" s="574" t="s">
        <v>5100</v>
      </c>
      <c r="C4042" s="193" t="s">
        <v>5105</v>
      </c>
      <c r="D4042" s="309"/>
      <c r="E4042" s="312"/>
      <c r="F4042" s="393">
        <v>1683.0500000000002</v>
      </c>
      <c r="G4042" s="358" t="s">
        <v>141</v>
      </c>
      <c r="H4042" s="359" t="str">
        <f>IFERROR(IF(OR(#REF!,#REF!,#REF!),H$3*$F4042,""),"n/a")</f>
        <v>n/a</v>
      </c>
      <c r="I4042" s="359" t="str">
        <f>IFERROR(IF(OR(#REF!,#REF!,#REF!),I$3*$F4042,""),"n/a")</f>
        <v>n/a</v>
      </c>
      <c r="J4042" s="359" t="str">
        <f>IFERROR(IF(OR(#REF!,#REF!,#REF!),J$3*$F4042,""),"n/a")</f>
        <v>n/a</v>
      </c>
      <c r="K4042" s="359" t="str">
        <f>IFERROR(IF(OR(#REF!,#REF!,#REF!),K$3*$F4042,""),"n/a")</f>
        <v>n/a</v>
      </c>
    </row>
    <row r="4043" spans="1:11" customFormat="1" ht="15.5" x14ac:dyDescent="0.35">
      <c r="A4043" s="63" t="s">
        <v>9862</v>
      </c>
      <c r="B4043" s="574" t="s">
        <v>5100</v>
      </c>
      <c r="C4043" s="193" t="s">
        <v>5106</v>
      </c>
      <c r="D4043" s="309"/>
      <c r="E4043" s="312"/>
      <c r="F4043" s="393">
        <v>2355.96</v>
      </c>
      <c r="G4043" s="358" t="s">
        <v>141</v>
      </c>
      <c r="H4043" s="359" t="str">
        <f>IFERROR(IF(OR(#REF!,#REF!,#REF!),H$3*$F4043,""),"n/a")</f>
        <v>n/a</v>
      </c>
      <c r="I4043" s="359" t="str">
        <f>IFERROR(IF(OR(#REF!,#REF!,#REF!),I$3*$F4043,""),"n/a")</f>
        <v>n/a</v>
      </c>
      <c r="J4043" s="359" t="str">
        <f>IFERROR(IF(OR(#REF!,#REF!,#REF!),J$3*$F4043,""),"n/a")</f>
        <v>n/a</v>
      </c>
      <c r="K4043" s="359" t="str">
        <f>IFERROR(IF(OR(#REF!,#REF!,#REF!),K$3*$F4043,""),"n/a")</f>
        <v>n/a</v>
      </c>
    </row>
    <row r="4044" spans="1:11" customFormat="1" ht="15.5" x14ac:dyDescent="0.35">
      <c r="A4044" s="76" t="s">
        <v>9844</v>
      </c>
      <c r="B4044" s="574" t="s">
        <v>5100</v>
      </c>
      <c r="C4044" s="247" t="s">
        <v>8479</v>
      </c>
      <c r="D4044" s="222"/>
      <c r="E4044" s="232"/>
      <c r="F4044" s="274">
        <v>2367.5</v>
      </c>
      <c r="G4044" s="358" t="s">
        <v>141</v>
      </c>
      <c r="H4044" s="359" t="str">
        <f>IFERROR(IF(OR(#REF!,#REF!,#REF!),H$3*$F4044,""),"n/a")</f>
        <v>n/a</v>
      </c>
      <c r="I4044" s="359" t="str">
        <f>IFERROR(IF(OR(#REF!,#REF!,#REF!),I$3*$F4044,""),"n/a")</f>
        <v>n/a</v>
      </c>
      <c r="J4044" s="359" t="str">
        <f>IFERROR(IF(OR(#REF!,#REF!,#REF!),J$3*$F4044,""),"n/a")</f>
        <v>n/a</v>
      </c>
      <c r="K4044" s="359" t="str">
        <f>IFERROR(IF(OR(#REF!,#REF!,#REF!),K$3*$F4044,""),"n/a")</f>
        <v>n/a</v>
      </c>
    </row>
    <row r="4045" spans="1:11" customFormat="1" ht="15.5" x14ac:dyDescent="0.35">
      <c r="A4045" s="631" t="s">
        <v>9845</v>
      </c>
      <c r="B4045" s="574" t="s">
        <v>5100</v>
      </c>
      <c r="C4045" s="193" t="s">
        <v>8480</v>
      </c>
      <c r="D4045" s="309"/>
      <c r="E4045" s="312"/>
      <c r="F4045" s="331">
        <v>3054.8</v>
      </c>
      <c r="G4045" s="358" t="s">
        <v>141</v>
      </c>
      <c r="H4045" s="359" t="str">
        <f>IFERROR(IF(OR(#REF!,#REF!,#REF!),H$3*$F4045,""),"n/a")</f>
        <v>n/a</v>
      </c>
      <c r="I4045" s="359" t="str">
        <f>IFERROR(IF(OR(#REF!,#REF!,#REF!),I$3*$F4045,""),"n/a")</f>
        <v>n/a</v>
      </c>
      <c r="J4045" s="359" t="str">
        <f>IFERROR(IF(OR(#REF!,#REF!,#REF!),J$3*$F4045,""),"n/a")</f>
        <v>n/a</v>
      </c>
      <c r="K4045" s="359" t="str">
        <f>IFERROR(IF(OR(#REF!,#REF!,#REF!),K$3*$F4045,""),"n/a")</f>
        <v>n/a</v>
      </c>
    </row>
    <row r="4046" spans="1:11" customFormat="1" ht="15.5" x14ac:dyDescent="0.35">
      <c r="A4046" s="63" t="s">
        <v>9846</v>
      </c>
      <c r="B4046" s="3" t="s">
        <v>5100</v>
      </c>
      <c r="C4046" s="110" t="s">
        <v>8481</v>
      </c>
      <c r="D4046" s="20"/>
      <c r="E4046" s="22"/>
      <c r="F4046" s="273">
        <v>3498.5</v>
      </c>
      <c r="G4046" s="358" t="s">
        <v>141</v>
      </c>
      <c r="H4046" s="359" t="str">
        <f>IFERROR(IF(OR(#REF!,#REF!,#REF!),H$3*$F4046,""),"n/a")</f>
        <v>n/a</v>
      </c>
      <c r="I4046" s="359" t="str">
        <f>IFERROR(IF(OR(#REF!,#REF!,#REF!),I$3*$F4046,""),"n/a")</f>
        <v>n/a</v>
      </c>
      <c r="J4046" s="359" t="str">
        <f>IFERROR(IF(OR(#REF!,#REF!,#REF!),J$3*$F4046,""),"n/a")</f>
        <v>n/a</v>
      </c>
      <c r="K4046" s="359" t="str">
        <f>IFERROR(IF(OR(#REF!,#REF!,#REF!),K$3*$F4046,""),"n/a")</f>
        <v>n/a</v>
      </c>
    </row>
    <row r="4047" spans="1:11" customFormat="1" ht="15.5" x14ac:dyDescent="0.35">
      <c r="A4047" s="63" t="s">
        <v>9847</v>
      </c>
      <c r="B4047" s="574" t="s">
        <v>5100</v>
      </c>
      <c r="C4047" s="193" t="s">
        <v>8482</v>
      </c>
      <c r="D4047" s="309"/>
      <c r="E4047" s="312"/>
      <c r="F4047" s="393">
        <v>4310.5</v>
      </c>
      <c r="G4047" s="358" t="s">
        <v>141</v>
      </c>
      <c r="H4047" s="359" t="str">
        <f>IFERROR(IF(OR(#REF!,#REF!,#REF!),H$3*$F4047,""),"n/a")</f>
        <v>n/a</v>
      </c>
      <c r="I4047" s="359" t="str">
        <f>IFERROR(IF(OR(#REF!,#REF!,#REF!),I$3*$F4047,""),"n/a")</f>
        <v>n/a</v>
      </c>
      <c r="J4047" s="359" t="str">
        <f>IFERROR(IF(OR(#REF!,#REF!,#REF!),J$3*$F4047,""),"n/a")</f>
        <v>n/a</v>
      </c>
      <c r="K4047" s="359" t="str">
        <f>IFERROR(IF(OR(#REF!,#REF!,#REF!),K$3*$F4047,""),"n/a")</f>
        <v>n/a</v>
      </c>
    </row>
    <row r="4048" spans="1:11" customFormat="1" ht="16" thickBot="1" x14ac:dyDescent="0.4">
      <c r="A4048" s="77" t="s">
        <v>5109</v>
      </c>
      <c r="B4048" s="565" t="s">
        <v>5107</v>
      </c>
      <c r="C4048" s="713" t="s">
        <v>5110</v>
      </c>
      <c r="D4048" s="387"/>
      <c r="E4048" s="387"/>
      <c r="F4048" s="344">
        <v>37194.94</v>
      </c>
      <c r="G4048" s="358" t="s">
        <v>141</v>
      </c>
      <c r="H4048" s="359" t="str">
        <f>IFERROR(IF(OR(#REF!,#REF!,#REF!),H$3*$F4048,""),"n/a")</f>
        <v>n/a</v>
      </c>
      <c r="I4048" s="359" t="str">
        <f>IFERROR(IF(OR(#REF!,#REF!,#REF!),I$3*$F4048,""),"n/a")</f>
        <v>n/a</v>
      </c>
      <c r="J4048" s="359" t="str">
        <f>IFERROR(IF(OR(#REF!,#REF!,#REF!),J$3*$F4048,""),"n/a")</f>
        <v>n/a</v>
      </c>
      <c r="K4048" s="359" t="str">
        <f>IFERROR(IF(OR(#REF!,#REF!,#REF!),K$3*$F4048,""),"n/a")</f>
        <v>n/a</v>
      </c>
    </row>
    <row r="4049" spans="1:11" customFormat="1" ht="15.5" x14ac:dyDescent="0.35">
      <c r="A4049" s="73" t="s">
        <v>9830</v>
      </c>
      <c r="B4049" s="16" t="s">
        <v>5108</v>
      </c>
      <c r="C4049" s="108" t="s">
        <v>5111</v>
      </c>
      <c r="D4049" s="18"/>
      <c r="E4049" s="21"/>
      <c r="F4049" s="276">
        <v>0</v>
      </c>
      <c r="G4049" s="358" t="s">
        <v>141</v>
      </c>
      <c r="H4049" s="359" t="str">
        <f>IFERROR(IF(OR(#REF!,#REF!,#REF!),H$3*$F4049,""),"n/a")</f>
        <v>n/a</v>
      </c>
      <c r="I4049" s="359" t="str">
        <f>IFERROR(IF(OR(#REF!,#REF!,#REF!),I$3*$F4049,""),"n/a")</f>
        <v>n/a</v>
      </c>
      <c r="J4049" s="359" t="str">
        <f>IFERROR(IF(OR(#REF!,#REF!,#REF!),J$3*$F4049,""),"n/a")</f>
        <v>n/a</v>
      </c>
      <c r="K4049" s="359" t="str">
        <f>IFERROR(IF(OR(#REF!,#REF!,#REF!),K$3*$F4049,""),"n/a")</f>
        <v>n/a</v>
      </c>
    </row>
    <row r="4050" spans="1:11" customFormat="1" ht="15.5" x14ac:dyDescent="0.35">
      <c r="A4050" s="415" t="s">
        <v>9860</v>
      </c>
      <c r="B4050" s="574" t="s">
        <v>5108</v>
      </c>
      <c r="C4050" s="193" t="s">
        <v>5112</v>
      </c>
      <c r="D4050" s="309"/>
      <c r="E4050" s="312"/>
      <c r="F4050" s="393">
        <v>1150.5600000000004</v>
      </c>
      <c r="G4050" s="358" t="s">
        <v>141</v>
      </c>
      <c r="H4050" s="359" t="str">
        <f>IFERROR(IF(OR(#REF!,#REF!,#REF!),H$3*$F4050,""),"n/a")</f>
        <v>n/a</v>
      </c>
      <c r="I4050" s="359" t="str">
        <f>IFERROR(IF(OR(#REF!,#REF!,#REF!),I$3*$F4050,""),"n/a")</f>
        <v>n/a</v>
      </c>
      <c r="J4050" s="359" t="str">
        <f>IFERROR(IF(OR(#REF!,#REF!,#REF!),J$3*$F4050,""),"n/a")</f>
        <v>n/a</v>
      </c>
      <c r="K4050" s="359" t="str">
        <f>IFERROR(IF(OR(#REF!,#REF!,#REF!),K$3*$F4050,""),"n/a")</f>
        <v>n/a</v>
      </c>
    </row>
    <row r="4051" spans="1:11" customFormat="1" ht="15.5" x14ac:dyDescent="0.35">
      <c r="A4051" s="63" t="s">
        <v>9861</v>
      </c>
      <c r="B4051" s="574" t="s">
        <v>5108</v>
      </c>
      <c r="C4051" s="193" t="s">
        <v>5113</v>
      </c>
      <c r="D4051" s="309"/>
      <c r="E4051" s="312"/>
      <c r="F4051" s="393">
        <v>2238.6000000000004</v>
      </c>
      <c r="G4051" s="358" t="s">
        <v>141</v>
      </c>
      <c r="H4051" s="359" t="str">
        <f>IFERROR(IF(OR(#REF!,#REF!,#REF!),H$3*$F4051,""),"n/a")</f>
        <v>n/a</v>
      </c>
      <c r="I4051" s="359" t="str">
        <f>IFERROR(IF(OR(#REF!,#REF!,#REF!),I$3*$F4051,""),"n/a")</f>
        <v>n/a</v>
      </c>
      <c r="J4051" s="359" t="str">
        <f>IFERROR(IF(OR(#REF!,#REF!,#REF!),J$3*$F4051,""),"n/a")</f>
        <v>n/a</v>
      </c>
      <c r="K4051" s="359" t="str">
        <f>IFERROR(IF(OR(#REF!,#REF!,#REF!),K$3*$F4051,""),"n/a")</f>
        <v>n/a</v>
      </c>
    </row>
    <row r="4052" spans="1:11" customFormat="1" ht="15.5" x14ac:dyDescent="0.35">
      <c r="A4052" s="63" t="s">
        <v>9862</v>
      </c>
      <c r="B4052" s="574" t="s">
        <v>5108</v>
      </c>
      <c r="C4052" s="193" t="s">
        <v>5114</v>
      </c>
      <c r="D4052" s="309"/>
      <c r="E4052" s="312"/>
      <c r="F4052" s="393">
        <v>3133.9300000000003</v>
      </c>
      <c r="G4052" s="358" t="s">
        <v>141</v>
      </c>
      <c r="H4052" s="359" t="str">
        <f>IFERROR(IF(OR(#REF!,#REF!,#REF!),H$3*$F4052,""),"n/a")</f>
        <v>n/a</v>
      </c>
      <c r="I4052" s="359" t="str">
        <f>IFERROR(IF(OR(#REF!,#REF!,#REF!),I$3*$F4052,""),"n/a")</f>
        <v>n/a</v>
      </c>
      <c r="J4052" s="359" t="str">
        <f>IFERROR(IF(OR(#REF!,#REF!,#REF!),J$3*$F4052,""),"n/a")</f>
        <v>n/a</v>
      </c>
      <c r="K4052" s="359" t="str">
        <f>IFERROR(IF(OR(#REF!,#REF!,#REF!),K$3*$F4052,""),"n/a")</f>
        <v>n/a</v>
      </c>
    </row>
    <row r="4053" spans="1:11" customFormat="1" ht="15.5" x14ac:dyDescent="0.35">
      <c r="A4053" s="76" t="s">
        <v>9844</v>
      </c>
      <c r="B4053" s="221" t="s">
        <v>5108</v>
      </c>
      <c r="C4053" s="247" t="s">
        <v>8483</v>
      </c>
      <c r="D4053" s="222"/>
      <c r="E4053" s="232"/>
      <c r="F4053" s="274">
        <v>3148.25</v>
      </c>
      <c r="G4053" s="358" t="s">
        <v>141</v>
      </c>
      <c r="H4053" s="359" t="str">
        <f>IFERROR(IF(OR(#REF!,#REF!,#REF!),H$3*$F4053,""),"n/a")</f>
        <v>n/a</v>
      </c>
      <c r="I4053" s="359" t="str">
        <f>IFERROR(IF(OR(#REF!,#REF!,#REF!),I$3*$F4053,""),"n/a")</f>
        <v>n/a</v>
      </c>
      <c r="J4053" s="359" t="str">
        <f>IFERROR(IF(OR(#REF!,#REF!,#REF!),J$3*$F4053,""),"n/a")</f>
        <v>n/a</v>
      </c>
      <c r="K4053" s="359" t="str">
        <f>IFERROR(IF(OR(#REF!,#REF!,#REF!),K$3*$F4053,""),"n/a")</f>
        <v>n/a</v>
      </c>
    </row>
    <row r="4054" spans="1:11" customFormat="1" ht="15.5" x14ac:dyDescent="0.35">
      <c r="A4054" s="631" t="s">
        <v>9845</v>
      </c>
      <c r="B4054" s="574" t="s">
        <v>5108</v>
      </c>
      <c r="C4054" s="193" t="s">
        <v>8484</v>
      </c>
      <c r="D4054" s="309"/>
      <c r="E4054" s="312"/>
      <c r="F4054" s="331">
        <v>4062.25</v>
      </c>
      <c r="G4054" s="358" t="s">
        <v>141</v>
      </c>
      <c r="H4054" s="359" t="str">
        <f>IFERROR(IF(OR(#REF!,#REF!,#REF!),H$3*$F4054,""),"n/a")</f>
        <v>n/a</v>
      </c>
      <c r="I4054" s="359" t="str">
        <f>IFERROR(IF(OR(#REF!,#REF!,#REF!),I$3*$F4054,""),"n/a")</f>
        <v>n/a</v>
      </c>
      <c r="J4054" s="359" t="str">
        <f>IFERROR(IF(OR(#REF!,#REF!,#REF!),J$3*$F4054,""),"n/a")</f>
        <v>n/a</v>
      </c>
      <c r="K4054" s="359" t="str">
        <f>IFERROR(IF(OR(#REF!,#REF!,#REF!),K$3*$F4054,""),"n/a")</f>
        <v>n/a</v>
      </c>
    </row>
    <row r="4055" spans="1:11" customFormat="1" ht="15.5" x14ac:dyDescent="0.35">
      <c r="A4055" s="63" t="s">
        <v>9846</v>
      </c>
      <c r="B4055" s="3" t="s">
        <v>5108</v>
      </c>
      <c r="C4055" s="110" t="s">
        <v>8485</v>
      </c>
      <c r="D4055" s="20"/>
      <c r="E4055" s="22"/>
      <c r="F4055" s="273">
        <v>4652.25</v>
      </c>
      <c r="G4055" s="358" t="s">
        <v>141</v>
      </c>
      <c r="H4055" s="359" t="str">
        <f>IFERROR(IF(OR(#REF!,#REF!,#REF!),H$3*$F4055,""),"n/a")</f>
        <v>n/a</v>
      </c>
      <c r="I4055" s="359" t="str">
        <f>IFERROR(IF(OR(#REF!,#REF!,#REF!),I$3*$F4055,""),"n/a")</f>
        <v>n/a</v>
      </c>
      <c r="J4055" s="359" t="str">
        <f>IFERROR(IF(OR(#REF!,#REF!,#REF!),J$3*$F4055,""),"n/a")</f>
        <v>n/a</v>
      </c>
      <c r="K4055" s="359" t="str">
        <f>IFERROR(IF(OR(#REF!,#REF!,#REF!),K$3*$F4055,""),"n/a")</f>
        <v>n/a</v>
      </c>
    </row>
    <row r="4056" spans="1:11" customFormat="1" ht="15.5" x14ac:dyDescent="0.35">
      <c r="A4056" s="63" t="s">
        <v>9847</v>
      </c>
      <c r="B4056" s="574" t="s">
        <v>5108</v>
      </c>
      <c r="C4056" s="193" t="s">
        <v>8486</v>
      </c>
      <c r="D4056" s="309"/>
      <c r="E4056" s="312"/>
      <c r="F4056" s="393">
        <v>5734</v>
      </c>
      <c r="G4056" s="358" t="s">
        <v>141</v>
      </c>
      <c r="H4056" s="359" t="str">
        <f>IFERROR(IF(OR(#REF!,#REF!,#REF!),H$3*$F4056,""),"n/a")</f>
        <v>n/a</v>
      </c>
      <c r="I4056" s="359" t="str">
        <f>IFERROR(IF(OR(#REF!,#REF!,#REF!),I$3*$F4056,""),"n/a")</f>
        <v>n/a</v>
      </c>
      <c r="J4056" s="359" t="str">
        <f>IFERROR(IF(OR(#REF!,#REF!,#REF!),J$3*$F4056,""),"n/a")</f>
        <v>n/a</v>
      </c>
      <c r="K4056" s="359" t="str">
        <f>IFERROR(IF(OR(#REF!,#REF!,#REF!),K$3*$F4056,""),"n/a")</f>
        <v>n/a</v>
      </c>
    </row>
    <row r="4057" spans="1:11" customFormat="1" ht="16" thickBot="1" x14ac:dyDescent="0.4">
      <c r="A4057" s="414" t="s">
        <v>8487</v>
      </c>
      <c r="B4057" s="762" t="s">
        <v>141</v>
      </c>
      <c r="C4057" s="719" t="s">
        <v>141</v>
      </c>
      <c r="D4057" s="454"/>
      <c r="E4057" s="454" t="s">
        <v>141</v>
      </c>
      <c r="F4057" s="483" t="s">
        <v>141</v>
      </c>
      <c r="G4057" s="358" t="s">
        <v>141</v>
      </c>
      <c r="H4057" s="359" t="str">
        <f>IFERROR(IF(OR(#REF!,#REF!,#REF!),H$3*$F4057,""),"n/a")</f>
        <v>n/a</v>
      </c>
      <c r="I4057" s="359" t="str">
        <f>IFERROR(IF(OR(#REF!,#REF!,#REF!),I$3*$F4057,""),"n/a")</f>
        <v>n/a</v>
      </c>
      <c r="J4057" s="359" t="str">
        <f>IFERROR(IF(OR(#REF!,#REF!,#REF!),J$3*$F4057,""),"n/a")</f>
        <v>n/a</v>
      </c>
      <c r="K4057" s="359" t="str">
        <f>IFERROR(IF(OR(#REF!,#REF!,#REF!),K$3*$F4057,""),"n/a")</f>
        <v>n/a</v>
      </c>
    </row>
    <row r="4058" spans="1:11" customFormat="1" ht="15.5" x14ac:dyDescent="0.35">
      <c r="A4058" s="629" t="s">
        <v>5117</v>
      </c>
      <c r="B4058" s="574" t="s">
        <v>5115</v>
      </c>
      <c r="C4058" s="218" t="s">
        <v>5118</v>
      </c>
      <c r="D4058" s="312"/>
      <c r="E4058" s="312"/>
      <c r="F4058" s="331">
        <v>5885.34</v>
      </c>
      <c r="G4058" s="358" t="s">
        <v>141</v>
      </c>
      <c r="H4058" s="359" t="str">
        <f>IFERROR(IF(OR(#REF!,#REF!,#REF!),H$3*$F4058,""),"n/a")</f>
        <v>n/a</v>
      </c>
      <c r="I4058" s="359" t="str">
        <f>IFERROR(IF(OR(#REF!,#REF!,#REF!),I$3*$F4058,""),"n/a")</f>
        <v>n/a</v>
      </c>
      <c r="J4058" s="359" t="str">
        <f>IFERROR(IF(OR(#REF!,#REF!,#REF!),J$3*$F4058,""),"n/a")</f>
        <v>n/a</v>
      </c>
      <c r="K4058" s="359" t="str">
        <f>IFERROR(IF(OR(#REF!,#REF!,#REF!),K$3*$F4058,""),"n/a")</f>
        <v>n/a</v>
      </c>
    </row>
    <row r="4059" spans="1:11" customFormat="1" ht="15.5" x14ac:dyDescent="0.35">
      <c r="A4059" s="76" t="s">
        <v>9830</v>
      </c>
      <c r="B4059" s="3" t="s">
        <v>5116</v>
      </c>
      <c r="C4059" s="110" t="s">
        <v>5119</v>
      </c>
      <c r="D4059" s="20"/>
      <c r="E4059" s="22"/>
      <c r="F4059" s="273">
        <v>0</v>
      </c>
      <c r="G4059" s="358" t="s">
        <v>141</v>
      </c>
      <c r="H4059" s="359" t="str">
        <f>IFERROR(IF(OR(#REF!,#REF!,#REF!),H$3*$F4059,""),"n/a")</f>
        <v>n/a</v>
      </c>
      <c r="I4059" s="359" t="str">
        <f>IFERROR(IF(OR(#REF!,#REF!,#REF!),I$3*$F4059,""),"n/a")</f>
        <v>n/a</v>
      </c>
      <c r="J4059" s="359" t="str">
        <f>IFERROR(IF(OR(#REF!,#REF!,#REF!),J$3*$F4059,""),"n/a")</f>
        <v>n/a</v>
      </c>
      <c r="K4059" s="359" t="str">
        <f>IFERROR(IF(OR(#REF!,#REF!,#REF!),K$3*$F4059,""),"n/a")</f>
        <v>n/a</v>
      </c>
    </row>
    <row r="4060" spans="1:11" customFormat="1" ht="15.5" x14ac:dyDescent="0.35">
      <c r="A4060" s="63" t="s">
        <v>9860</v>
      </c>
      <c r="B4060" s="574" t="s">
        <v>5116</v>
      </c>
      <c r="C4060" s="193" t="s">
        <v>5120</v>
      </c>
      <c r="D4060" s="309"/>
      <c r="E4060" s="312"/>
      <c r="F4060" s="393">
        <v>182.19000000000005</v>
      </c>
      <c r="G4060" s="358" t="s">
        <v>141</v>
      </c>
      <c r="H4060" s="359" t="str">
        <f>IFERROR(IF(OR(#REF!,#REF!,#REF!),H$3*$F4060,""),"n/a")</f>
        <v>n/a</v>
      </c>
      <c r="I4060" s="359" t="str">
        <f>IFERROR(IF(OR(#REF!,#REF!,#REF!),I$3*$F4060,""),"n/a")</f>
        <v>n/a</v>
      </c>
      <c r="J4060" s="359" t="str">
        <f>IFERROR(IF(OR(#REF!,#REF!,#REF!),J$3*$F4060,""),"n/a")</f>
        <v>n/a</v>
      </c>
      <c r="K4060" s="359" t="str">
        <f>IFERROR(IF(OR(#REF!,#REF!,#REF!),K$3*$F4060,""),"n/a")</f>
        <v>n/a</v>
      </c>
    </row>
    <row r="4061" spans="1:11" customFormat="1" ht="16" thickBot="1" x14ac:dyDescent="0.4">
      <c r="A4061" s="350" t="s">
        <v>9861</v>
      </c>
      <c r="B4061" s="565" t="s">
        <v>5116</v>
      </c>
      <c r="C4061" s="391" t="s">
        <v>5121</v>
      </c>
      <c r="D4061" s="386"/>
      <c r="E4061" s="387"/>
      <c r="F4061" s="344">
        <v>354.13000000000011</v>
      </c>
      <c r="G4061" s="358" t="s">
        <v>141</v>
      </c>
      <c r="H4061" s="359" t="str">
        <f>IFERROR(IF(OR(#REF!,#REF!,#REF!),H$3*$F4061,""),"n/a")</f>
        <v>n/a</v>
      </c>
      <c r="I4061" s="359" t="str">
        <f>IFERROR(IF(OR(#REF!,#REF!,#REF!),I$3*$F4061,""),"n/a")</f>
        <v>n/a</v>
      </c>
      <c r="J4061" s="359" t="str">
        <f>IFERROR(IF(OR(#REF!,#REF!,#REF!),J$3*$F4061,""),"n/a")</f>
        <v>n/a</v>
      </c>
      <c r="K4061" s="359" t="str">
        <f>IFERROR(IF(OR(#REF!,#REF!,#REF!),K$3*$F4061,""),"n/a")</f>
        <v>n/a</v>
      </c>
    </row>
    <row r="4062" spans="1:11" customFormat="1" ht="15.5" x14ac:dyDescent="0.35">
      <c r="A4062" s="632" t="s">
        <v>9862</v>
      </c>
      <c r="B4062" s="3" t="s">
        <v>5116</v>
      </c>
      <c r="C4062" s="108" t="s">
        <v>5122</v>
      </c>
      <c r="D4062" s="18"/>
      <c r="E4062" s="21"/>
      <c r="F4062" s="276">
        <v>495.83999999999992</v>
      </c>
      <c r="G4062" s="358" t="s">
        <v>141</v>
      </c>
      <c r="H4062" s="359" t="str">
        <f>IFERROR(IF(OR(#REF!,#REF!,#REF!),H$3*$F4062,""),"n/a")</f>
        <v>n/a</v>
      </c>
      <c r="I4062" s="359" t="str">
        <f>IFERROR(IF(OR(#REF!,#REF!,#REF!),I$3*$F4062,""),"n/a")</f>
        <v>n/a</v>
      </c>
      <c r="J4062" s="359" t="str">
        <f>IFERROR(IF(OR(#REF!,#REF!,#REF!),J$3*$F4062,""),"n/a")</f>
        <v>n/a</v>
      </c>
      <c r="K4062" s="359" t="str">
        <f>IFERROR(IF(OR(#REF!,#REF!,#REF!),K$3*$F4062,""),"n/a")</f>
        <v>n/a</v>
      </c>
    </row>
    <row r="4063" spans="1:11" customFormat="1" ht="15.5" x14ac:dyDescent="0.35">
      <c r="A4063" s="633" t="s">
        <v>9844</v>
      </c>
      <c r="B4063" s="574" t="s">
        <v>5116</v>
      </c>
      <c r="C4063" s="193" t="s">
        <v>8488</v>
      </c>
      <c r="D4063" s="309"/>
      <c r="E4063" s="312"/>
      <c r="F4063" s="393">
        <v>642.79999999999995</v>
      </c>
      <c r="G4063" s="358" t="s">
        <v>141</v>
      </c>
      <c r="H4063" s="359" t="str">
        <f>IFERROR(IF(OR(#REF!,#REF!,#REF!),H$3*$F4063,""),"n/a")</f>
        <v>n/a</v>
      </c>
      <c r="I4063" s="359" t="str">
        <f>IFERROR(IF(OR(#REF!,#REF!,#REF!),I$3*$F4063,""),"n/a")</f>
        <v>n/a</v>
      </c>
      <c r="J4063" s="359" t="str">
        <f>IFERROR(IF(OR(#REF!,#REF!,#REF!),J$3*$F4063,""),"n/a")</f>
        <v>n/a</v>
      </c>
      <c r="K4063" s="359" t="str">
        <f>IFERROR(IF(OR(#REF!,#REF!,#REF!),K$3*$F4063,""),"n/a")</f>
        <v>n/a</v>
      </c>
    </row>
    <row r="4064" spans="1:11" customFormat="1" ht="15.5" x14ac:dyDescent="0.35">
      <c r="A4064" s="420" t="s">
        <v>9845</v>
      </c>
      <c r="B4064" s="574" t="s">
        <v>5116</v>
      </c>
      <c r="C4064" s="193" t="s">
        <v>8489</v>
      </c>
      <c r="D4064" s="309"/>
      <c r="E4064" s="312"/>
      <c r="F4064" s="393">
        <v>773.5</v>
      </c>
      <c r="G4064" s="358" t="s">
        <v>141</v>
      </c>
      <c r="H4064" s="359" t="str">
        <f>IFERROR(IF(OR(#REF!,#REF!,#REF!),H$3*$F4064,""),"n/a")</f>
        <v>n/a</v>
      </c>
      <c r="I4064" s="359" t="str">
        <f>IFERROR(IF(OR(#REF!,#REF!,#REF!),I$3*$F4064,""),"n/a")</f>
        <v>n/a</v>
      </c>
      <c r="J4064" s="359" t="str">
        <f>IFERROR(IF(OR(#REF!,#REF!,#REF!),J$3*$F4064,""),"n/a")</f>
        <v>n/a</v>
      </c>
      <c r="K4064" s="359" t="str">
        <f>IFERROR(IF(OR(#REF!,#REF!,#REF!),K$3*$F4064,""),"n/a")</f>
        <v>n/a</v>
      </c>
    </row>
    <row r="4065" spans="1:11" customFormat="1" ht="15.5" x14ac:dyDescent="0.35">
      <c r="A4065" s="415" t="s">
        <v>9846</v>
      </c>
      <c r="B4065" s="574" t="s">
        <v>5116</v>
      </c>
      <c r="C4065" s="193" t="s">
        <v>8490</v>
      </c>
      <c r="D4065" s="309"/>
      <c r="E4065" s="312"/>
      <c r="F4065" s="393">
        <v>735.5</v>
      </c>
      <c r="G4065" s="358" t="s">
        <v>141</v>
      </c>
      <c r="H4065" s="359" t="str">
        <f>IFERROR(IF(OR(#REF!,#REF!,#REF!),H$3*$F4065,""),"n/a")</f>
        <v>n/a</v>
      </c>
      <c r="I4065" s="359" t="str">
        <f>IFERROR(IF(OR(#REF!,#REF!,#REF!),I$3*$F4065,""),"n/a")</f>
        <v>n/a</v>
      </c>
      <c r="J4065" s="359" t="str">
        <f>IFERROR(IF(OR(#REF!,#REF!,#REF!),J$3*$F4065,""),"n/a")</f>
        <v>n/a</v>
      </c>
      <c r="K4065" s="359" t="str">
        <f>IFERROR(IF(OR(#REF!,#REF!,#REF!),K$3*$F4065,""),"n/a")</f>
        <v>n/a</v>
      </c>
    </row>
    <row r="4066" spans="1:11" customFormat="1" ht="15.5" x14ac:dyDescent="0.35">
      <c r="A4066" s="63" t="s">
        <v>9847</v>
      </c>
      <c r="B4066" s="574" t="s">
        <v>5116</v>
      </c>
      <c r="C4066" s="193" t="s">
        <v>8491</v>
      </c>
      <c r="D4066" s="309"/>
      <c r="E4066" s="312"/>
      <c r="F4066" s="393">
        <v>907.25</v>
      </c>
      <c r="G4066" s="358" t="s">
        <v>141</v>
      </c>
      <c r="H4066" s="359" t="str">
        <f>IFERROR(IF(OR(#REF!,#REF!,#REF!),H$3*$F4066,""),"n/a")</f>
        <v>n/a</v>
      </c>
      <c r="I4066" s="359" t="str">
        <f>IFERROR(IF(OR(#REF!,#REF!,#REF!),I$3*$F4066,""),"n/a")</f>
        <v>n/a</v>
      </c>
      <c r="J4066" s="359" t="str">
        <f>IFERROR(IF(OR(#REF!,#REF!,#REF!),J$3*$F4066,""),"n/a")</f>
        <v>n/a</v>
      </c>
      <c r="K4066" s="359" t="str">
        <f>IFERROR(IF(OR(#REF!,#REF!,#REF!),K$3*$F4066,""),"n/a")</f>
        <v>n/a</v>
      </c>
    </row>
    <row r="4067" spans="1:11" customFormat="1" ht="15.5" x14ac:dyDescent="0.35">
      <c r="A4067" s="215" t="s">
        <v>5125</v>
      </c>
      <c r="B4067" s="574" t="s">
        <v>5123</v>
      </c>
      <c r="C4067" s="218" t="s">
        <v>5126</v>
      </c>
      <c r="D4067" s="312"/>
      <c r="E4067" s="312"/>
      <c r="F4067" s="393">
        <v>11182.28</v>
      </c>
      <c r="G4067" s="358" t="s">
        <v>141</v>
      </c>
      <c r="H4067" s="359" t="str">
        <f>IFERROR(IF(OR(#REF!,#REF!,#REF!),H$3*$F4067,""),"n/a")</f>
        <v>n/a</v>
      </c>
      <c r="I4067" s="359" t="str">
        <f>IFERROR(IF(OR(#REF!,#REF!,#REF!),I$3*$F4067,""),"n/a")</f>
        <v>n/a</v>
      </c>
      <c r="J4067" s="359" t="str">
        <f>IFERROR(IF(OR(#REF!,#REF!,#REF!),J$3*$F4067,""),"n/a")</f>
        <v>n/a</v>
      </c>
      <c r="K4067" s="359" t="str">
        <f>IFERROR(IF(OR(#REF!,#REF!,#REF!),K$3*$F4067,""),"n/a")</f>
        <v>n/a</v>
      </c>
    </row>
    <row r="4068" spans="1:11" customFormat="1" ht="15.5" x14ac:dyDescent="0.35">
      <c r="A4068" s="76" t="s">
        <v>9830</v>
      </c>
      <c r="B4068" s="574" t="s">
        <v>5124</v>
      </c>
      <c r="C4068" s="193" t="s">
        <v>5127</v>
      </c>
      <c r="D4068" s="309"/>
      <c r="E4068" s="312"/>
      <c r="F4068" s="393">
        <v>0</v>
      </c>
      <c r="G4068" s="358" t="s">
        <v>141</v>
      </c>
      <c r="H4068" s="359" t="str">
        <f>IFERROR(IF(OR(#REF!,#REF!,#REF!),H$3*$F4068,""),"n/a")</f>
        <v>n/a</v>
      </c>
      <c r="I4068" s="359" t="str">
        <f>IFERROR(IF(OR(#REF!,#REF!,#REF!),I$3*$F4068,""),"n/a")</f>
        <v>n/a</v>
      </c>
      <c r="J4068" s="359" t="str">
        <f>IFERROR(IF(OR(#REF!,#REF!,#REF!),J$3*$F4068,""),"n/a")</f>
        <v>n/a</v>
      </c>
      <c r="K4068" s="359" t="str">
        <f>IFERROR(IF(OR(#REF!,#REF!,#REF!),K$3*$F4068,""),"n/a")</f>
        <v>n/a</v>
      </c>
    </row>
    <row r="4069" spans="1:11" customFormat="1" ht="15.5" x14ac:dyDescent="0.35">
      <c r="A4069" s="63" t="s">
        <v>9860</v>
      </c>
      <c r="B4069" s="574" t="s">
        <v>5124</v>
      </c>
      <c r="C4069" s="193" t="s">
        <v>5128</v>
      </c>
      <c r="D4069" s="309"/>
      <c r="E4069" s="312"/>
      <c r="F4069" s="393">
        <v>345.93000000000006</v>
      </c>
      <c r="G4069" s="358" t="s">
        <v>141</v>
      </c>
      <c r="H4069" s="359" t="str">
        <f>IFERROR(IF(OR(#REF!,#REF!,#REF!),H$3*$F4069,""),"n/a")</f>
        <v>n/a</v>
      </c>
      <c r="I4069" s="359" t="str">
        <f>IFERROR(IF(OR(#REF!,#REF!,#REF!),I$3*$F4069,""),"n/a")</f>
        <v>n/a</v>
      </c>
      <c r="J4069" s="359" t="str">
        <f>IFERROR(IF(OR(#REF!,#REF!,#REF!),J$3*$F4069,""),"n/a")</f>
        <v>n/a</v>
      </c>
      <c r="K4069" s="359" t="str">
        <f>IFERROR(IF(OR(#REF!,#REF!,#REF!),K$3*$F4069,""),"n/a")</f>
        <v>n/a</v>
      </c>
    </row>
    <row r="4070" spans="1:11" customFormat="1" ht="15.5" x14ac:dyDescent="0.35">
      <c r="A4070" s="63" t="s">
        <v>9861</v>
      </c>
      <c r="B4070" s="221" t="s">
        <v>5124</v>
      </c>
      <c r="C4070" s="247" t="s">
        <v>5129</v>
      </c>
      <c r="D4070" s="222"/>
      <c r="E4070" s="232"/>
      <c r="F4070" s="274">
        <v>672.90999999999985</v>
      </c>
      <c r="G4070" s="358" t="s">
        <v>141</v>
      </c>
      <c r="H4070" s="359" t="str">
        <f>IFERROR(IF(OR(#REF!,#REF!,#REF!),H$3*$F4070,""),"n/a")</f>
        <v>n/a</v>
      </c>
      <c r="I4070" s="359" t="str">
        <f>IFERROR(IF(OR(#REF!,#REF!,#REF!),I$3*$F4070,""),"n/a")</f>
        <v>n/a</v>
      </c>
      <c r="J4070" s="359" t="str">
        <f>IFERROR(IF(OR(#REF!,#REF!,#REF!),J$3*$F4070,""),"n/a")</f>
        <v>n/a</v>
      </c>
      <c r="K4070" s="359" t="str">
        <f>IFERROR(IF(OR(#REF!,#REF!,#REF!),K$3*$F4070,""),"n/a")</f>
        <v>n/a</v>
      </c>
    </row>
    <row r="4071" spans="1:11" s="368" customFormat="1" ht="15.5" x14ac:dyDescent="0.35">
      <c r="A4071" s="631" t="s">
        <v>9862</v>
      </c>
      <c r="B4071" s="574" t="s">
        <v>5124</v>
      </c>
      <c r="C4071" s="193" t="s">
        <v>5130</v>
      </c>
      <c r="D4071" s="309"/>
      <c r="E4071" s="313"/>
      <c r="F4071" s="331">
        <v>941.9699999999998</v>
      </c>
      <c r="G4071" s="358" t="s">
        <v>141</v>
      </c>
      <c r="H4071" s="359" t="str">
        <f>IFERROR(IF(OR(#REF!,#REF!,#REF!),H$3*$F4071,""),"n/a")</f>
        <v>n/a</v>
      </c>
      <c r="I4071" s="359" t="str">
        <f>IFERROR(IF(OR(#REF!,#REF!,#REF!),I$3*$F4071,""),"n/a")</f>
        <v>n/a</v>
      </c>
      <c r="J4071" s="359" t="str">
        <f>IFERROR(IF(OR(#REF!,#REF!,#REF!),J$3*$F4071,""),"n/a")</f>
        <v>n/a</v>
      </c>
      <c r="K4071" s="359" t="str">
        <f>IFERROR(IF(OR(#REF!,#REF!,#REF!),K$3*$F4071,""),"n/a")</f>
        <v>n/a</v>
      </c>
    </row>
    <row r="4072" spans="1:11" customFormat="1" ht="15.5" x14ac:dyDescent="0.35">
      <c r="A4072" s="76" t="s">
        <v>9844</v>
      </c>
      <c r="B4072" s="3" t="s">
        <v>5124</v>
      </c>
      <c r="C4072" s="110" t="s">
        <v>8492</v>
      </c>
      <c r="D4072" s="20"/>
      <c r="E4072" s="22"/>
      <c r="F4072" s="273">
        <v>926.25</v>
      </c>
      <c r="G4072" s="358" t="s">
        <v>141</v>
      </c>
      <c r="H4072" s="359" t="str">
        <f>IFERROR(IF(OR(#REF!,#REF!,#REF!),H$3*$F4072,""),"n/a")</f>
        <v>n/a</v>
      </c>
      <c r="I4072" s="359" t="str">
        <f>IFERROR(IF(OR(#REF!,#REF!,#REF!),I$3*$F4072,""),"n/a")</f>
        <v>n/a</v>
      </c>
      <c r="J4072" s="359" t="str">
        <f>IFERROR(IF(OR(#REF!,#REF!,#REF!),J$3*$F4072,""),"n/a")</f>
        <v>n/a</v>
      </c>
      <c r="K4072" s="359" t="str">
        <f>IFERROR(IF(OR(#REF!,#REF!,#REF!),K$3*$F4072,""),"n/a")</f>
        <v>n/a</v>
      </c>
    </row>
    <row r="4073" spans="1:11" customFormat="1" ht="15.5" x14ac:dyDescent="0.35">
      <c r="A4073" s="63" t="s">
        <v>9845</v>
      </c>
      <c r="B4073" s="574" t="s">
        <v>5124</v>
      </c>
      <c r="C4073" s="193" t="s">
        <v>8493</v>
      </c>
      <c r="D4073" s="309"/>
      <c r="E4073" s="312"/>
      <c r="F4073" s="393">
        <v>1198.5</v>
      </c>
      <c r="G4073" s="358" t="s">
        <v>141</v>
      </c>
      <c r="H4073" s="359" t="str">
        <f>IFERROR(IF(OR(#REF!,#REF!,#REF!),H$3*$F4073,""),"n/a")</f>
        <v>n/a</v>
      </c>
      <c r="I4073" s="359" t="str">
        <f>IFERROR(IF(OR(#REF!,#REF!,#REF!),I$3*$F4073,""),"n/a")</f>
        <v>n/a</v>
      </c>
      <c r="J4073" s="359" t="str">
        <f>IFERROR(IF(OR(#REF!,#REF!,#REF!),J$3*$F4073,""),"n/a")</f>
        <v>n/a</v>
      </c>
      <c r="K4073" s="359" t="str">
        <f>IFERROR(IF(OR(#REF!,#REF!,#REF!),K$3*$F4073,""),"n/a")</f>
        <v>n/a</v>
      </c>
    </row>
    <row r="4074" spans="1:11" customFormat="1" ht="16" thickBot="1" x14ac:dyDescent="0.4">
      <c r="A4074" s="350" t="s">
        <v>9846</v>
      </c>
      <c r="B4074" s="565" t="s">
        <v>5124</v>
      </c>
      <c r="C4074" s="391" t="s">
        <v>8494</v>
      </c>
      <c r="D4074" s="386"/>
      <c r="E4074" s="387"/>
      <c r="F4074" s="344">
        <v>1398.25</v>
      </c>
      <c r="G4074" s="358" t="s">
        <v>141</v>
      </c>
      <c r="H4074" s="359" t="str">
        <f>IFERROR(IF(OR(#REF!,#REF!,#REF!),H$3*$F4074,""),"n/a")</f>
        <v>n/a</v>
      </c>
      <c r="I4074" s="359" t="str">
        <f>IFERROR(IF(OR(#REF!,#REF!,#REF!),I$3*$F4074,""),"n/a")</f>
        <v>n/a</v>
      </c>
      <c r="J4074" s="359" t="str">
        <f>IFERROR(IF(OR(#REF!,#REF!,#REF!),J$3*$F4074,""),"n/a")</f>
        <v>n/a</v>
      </c>
      <c r="K4074" s="359" t="str">
        <f>IFERROR(IF(OR(#REF!,#REF!,#REF!),K$3*$F4074,""),"n/a")</f>
        <v>n/a</v>
      </c>
    </row>
    <row r="4075" spans="1:11" customFormat="1" ht="15.5" x14ac:dyDescent="0.35">
      <c r="A4075" s="632" t="s">
        <v>9847</v>
      </c>
      <c r="B4075" s="16" t="s">
        <v>5124</v>
      </c>
      <c r="C4075" s="108" t="s">
        <v>8495</v>
      </c>
      <c r="D4075" s="18"/>
      <c r="E4075" s="21"/>
      <c r="F4075" s="276">
        <v>1723.5</v>
      </c>
      <c r="G4075" s="358" t="s">
        <v>141</v>
      </c>
      <c r="H4075" s="359" t="str">
        <f>IFERROR(IF(OR(#REF!,#REF!,#REF!),H$3*$F4075,""),"n/a")</f>
        <v>n/a</v>
      </c>
      <c r="I4075" s="359" t="str">
        <f>IFERROR(IF(OR(#REF!,#REF!,#REF!),I$3*$F4075,""),"n/a")</f>
        <v>n/a</v>
      </c>
      <c r="J4075" s="359" t="str">
        <f>IFERROR(IF(OR(#REF!,#REF!,#REF!),J$3*$F4075,""),"n/a")</f>
        <v>n/a</v>
      </c>
      <c r="K4075" s="359" t="str">
        <f>IFERROR(IF(OR(#REF!,#REF!,#REF!),K$3*$F4075,""),"n/a")</f>
        <v>n/a</v>
      </c>
    </row>
    <row r="4076" spans="1:11" customFormat="1" ht="16" thickBot="1" x14ac:dyDescent="0.4">
      <c r="A4076" s="77" t="s">
        <v>5133</v>
      </c>
      <c r="B4076" s="565" t="s">
        <v>5131</v>
      </c>
      <c r="C4076" s="713" t="s">
        <v>5134</v>
      </c>
      <c r="D4076" s="387"/>
      <c r="E4076" s="387"/>
      <c r="F4076" s="344">
        <v>18022.57</v>
      </c>
      <c r="G4076" s="358" t="s">
        <v>141</v>
      </c>
      <c r="H4076" s="359" t="str">
        <f>IFERROR(IF(OR(#REF!,#REF!,#REF!),H$3*$F4076,""),"n/a")</f>
        <v>n/a</v>
      </c>
      <c r="I4076" s="359" t="str">
        <f>IFERROR(IF(OR(#REF!,#REF!,#REF!),I$3*$F4076,""),"n/a")</f>
        <v>n/a</v>
      </c>
      <c r="J4076" s="359" t="str">
        <f>IFERROR(IF(OR(#REF!,#REF!,#REF!),J$3*$F4076,""),"n/a")</f>
        <v>n/a</v>
      </c>
      <c r="K4076" s="359" t="str">
        <f>IFERROR(IF(OR(#REF!,#REF!,#REF!),K$3*$F4076,""),"n/a")</f>
        <v>n/a</v>
      </c>
    </row>
    <row r="4077" spans="1:11" customFormat="1" ht="15.5" x14ac:dyDescent="0.35">
      <c r="A4077" s="634" t="s">
        <v>9830</v>
      </c>
      <c r="B4077" s="16" t="s">
        <v>5132</v>
      </c>
      <c r="C4077" s="108" t="s">
        <v>5135</v>
      </c>
      <c r="D4077" s="18"/>
      <c r="E4077" s="21"/>
      <c r="F4077" s="276">
        <v>0</v>
      </c>
      <c r="G4077" s="358" t="s">
        <v>141</v>
      </c>
      <c r="H4077" s="359" t="str">
        <f>IFERROR(IF(OR(#REF!,#REF!,#REF!),H$3*$F4077,""),"n/a")</f>
        <v>n/a</v>
      </c>
      <c r="I4077" s="359" t="str">
        <f>IFERROR(IF(OR(#REF!,#REF!,#REF!),I$3*$F4077,""),"n/a")</f>
        <v>n/a</v>
      </c>
      <c r="J4077" s="359" t="str">
        <f>IFERROR(IF(OR(#REF!,#REF!,#REF!),J$3*$F4077,""),"n/a")</f>
        <v>n/a</v>
      </c>
      <c r="K4077" s="359" t="str">
        <f>IFERROR(IF(OR(#REF!,#REF!,#REF!),K$3*$F4077,""),"n/a")</f>
        <v>n/a</v>
      </c>
    </row>
    <row r="4078" spans="1:11" customFormat="1" ht="15.5" x14ac:dyDescent="0.35">
      <c r="A4078" s="356" t="s">
        <v>9860</v>
      </c>
      <c r="B4078" s="574" t="s">
        <v>5132</v>
      </c>
      <c r="C4078" s="193" t="s">
        <v>5136</v>
      </c>
      <c r="D4078" s="309"/>
      <c r="E4078" s="312"/>
      <c r="F4078" s="393">
        <v>557.34000000000015</v>
      </c>
      <c r="G4078" s="358" t="s">
        <v>141</v>
      </c>
      <c r="H4078" s="359" t="str">
        <f>IFERROR(IF(OR(#REF!,#REF!,#REF!),H$3*$F4078,""),"n/a")</f>
        <v>n/a</v>
      </c>
      <c r="I4078" s="359" t="str">
        <f>IFERROR(IF(OR(#REF!,#REF!,#REF!),I$3*$F4078,""),"n/a")</f>
        <v>n/a</v>
      </c>
      <c r="J4078" s="359" t="str">
        <f>IFERROR(IF(OR(#REF!,#REF!,#REF!),J$3*$F4078,""),"n/a")</f>
        <v>n/a</v>
      </c>
      <c r="K4078" s="359" t="str">
        <f>IFERROR(IF(OR(#REF!,#REF!,#REF!),K$3*$F4078,""),"n/a")</f>
        <v>n/a</v>
      </c>
    </row>
    <row r="4079" spans="1:11" customFormat="1" ht="15.5" x14ac:dyDescent="0.35">
      <c r="A4079" s="420" t="s">
        <v>9861</v>
      </c>
      <c r="B4079" s="574" t="s">
        <v>5132</v>
      </c>
      <c r="C4079" s="193" t="s">
        <v>5137</v>
      </c>
      <c r="D4079" s="309"/>
      <c r="E4079" s="312"/>
      <c r="F4079" s="393">
        <v>1084.6999999999998</v>
      </c>
      <c r="G4079" s="358" t="s">
        <v>141</v>
      </c>
      <c r="H4079" s="359" t="str">
        <f>IFERROR(IF(OR(#REF!,#REF!,#REF!),H$3*$F4079,""),"n/a")</f>
        <v>n/a</v>
      </c>
      <c r="I4079" s="359" t="str">
        <f>IFERROR(IF(OR(#REF!,#REF!,#REF!),I$3*$F4079,""),"n/a")</f>
        <v>n/a</v>
      </c>
      <c r="J4079" s="359" t="str">
        <f>IFERROR(IF(OR(#REF!,#REF!,#REF!),J$3*$F4079,""),"n/a")</f>
        <v>n/a</v>
      </c>
      <c r="K4079" s="359" t="str">
        <f>IFERROR(IF(OR(#REF!,#REF!,#REF!),K$3*$F4079,""),"n/a")</f>
        <v>n/a</v>
      </c>
    </row>
    <row r="4080" spans="1:11" customFormat="1" ht="15.5" x14ac:dyDescent="0.35">
      <c r="A4080" s="415" t="s">
        <v>9862</v>
      </c>
      <c r="B4080" s="574" t="s">
        <v>5132</v>
      </c>
      <c r="C4080" s="193" t="s">
        <v>5138</v>
      </c>
      <c r="D4080" s="309"/>
      <c r="E4080" s="312"/>
      <c r="F4080" s="393">
        <v>1518.5300000000002</v>
      </c>
      <c r="G4080" s="358" t="s">
        <v>141</v>
      </c>
      <c r="H4080" s="359" t="str">
        <f>IFERROR(IF(OR(#REF!,#REF!,#REF!),H$3*$F4080,""),"n/a")</f>
        <v>n/a</v>
      </c>
      <c r="I4080" s="359" t="str">
        <f>IFERROR(IF(OR(#REF!,#REF!,#REF!),I$3*$F4080,""),"n/a")</f>
        <v>n/a</v>
      </c>
      <c r="J4080" s="359" t="str">
        <f>IFERROR(IF(OR(#REF!,#REF!,#REF!),J$3*$F4080,""),"n/a")</f>
        <v>n/a</v>
      </c>
      <c r="K4080" s="359" t="str">
        <f>IFERROR(IF(OR(#REF!,#REF!,#REF!),K$3*$F4080,""),"n/a")</f>
        <v>n/a</v>
      </c>
    </row>
    <row r="4081" spans="1:11" customFormat="1" ht="15.5" x14ac:dyDescent="0.35">
      <c r="A4081" s="76" t="s">
        <v>9844</v>
      </c>
      <c r="B4081" s="574" t="s">
        <v>5132</v>
      </c>
      <c r="C4081" s="193" t="s">
        <v>8496</v>
      </c>
      <c r="D4081" s="309"/>
      <c r="E4081" s="312"/>
      <c r="F4081" s="393">
        <v>1492.25</v>
      </c>
      <c r="G4081" s="358" t="s">
        <v>141</v>
      </c>
      <c r="H4081" s="359" t="str">
        <f>IFERROR(IF(OR(#REF!,#REF!,#REF!),H$3*$F4081,""),"n/a")</f>
        <v>n/a</v>
      </c>
      <c r="I4081" s="359" t="str">
        <f>IFERROR(IF(OR(#REF!,#REF!,#REF!),I$3*$F4081,""),"n/a")</f>
        <v>n/a</v>
      </c>
      <c r="J4081" s="359" t="str">
        <f>IFERROR(IF(OR(#REF!,#REF!,#REF!),J$3*$F4081,""),"n/a")</f>
        <v>n/a</v>
      </c>
      <c r="K4081" s="359" t="str">
        <f>IFERROR(IF(OR(#REF!,#REF!,#REF!),K$3*$F4081,""),"n/a")</f>
        <v>n/a</v>
      </c>
    </row>
    <row r="4082" spans="1:11" customFormat="1" ht="15.5" x14ac:dyDescent="0.35">
      <c r="A4082" s="63" t="s">
        <v>9845</v>
      </c>
      <c r="B4082" s="574" t="s">
        <v>5132</v>
      </c>
      <c r="C4082" s="193" t="s">
        <v>8497</v>
      </c>
      <c r="D4082" s="309"/>
      <c r="E4082" s="312"/>
      <c r="F4082" s="393">
        <v>1931.5</v>
      </c>
      <c r="G4082" s="358" t="s">
        <v>141</v>
      </c>
      <c r="H4082" s="359" t="str">
        <f>IFERROR(IF(OR(#REF!,#REF!,#REF!),H$3*$F4082,""),"n/a")</f>
        <v>n/a</v>
      </c>
      <c r="I4082" s="359" t="str">
        <f>IFERROR(IF(OR(#REF!,#REF!,#REF!),I$3*$F4082,""),"n/a")</f>
        <v>n/a</v>
      </c>
      <c r="J4082" s="359" t="str">
        <f>IFERROR(IF(OR(#REF!,#REF!,#REF!),J$3*$F4082,""),"n/a")</f>
        <v>n/a</v>
      </c>
      <c r="K4082" s="359" t="str">
        <f>IFERROR(IF(OR(#REF!,#REF!,#REF!),K$3*$F4082,""),"n/a")</f>
        <v>n/a</v>
      </c>
    </row>
    <row r="4083" spans="1:11" customFormat="1" ht="15.5" x14ac:dyDescent="0.35">
      <c r="A4083" s="63" t="s">
        <v>9846</v>
      </c>
      <c r="B4083" s="221" t="s">
        <v>5132</v>
      </c>
      <c r="C4083" s="247" t="s">
        <v>8498</v>
      </c>
      <c r="D4083" s="222"/>
      <c r="E4083" s="232"/>
      <c r="F4083" s="274">
        <v>2254.5699999999997</v>
      </c>
      <c r="G4083" s="358" t="s">
        <v>141</v>
      </c>
      <c r="H4083" s="359" t="str">
        <f>IFERROR(IF(OR(#REF!,#REF!,#REF!),H$3*$F4083,""),"n/a")</f>
        <v>n/a</v>
      </c>
      <c r="I4083" s="359" t="str">
        <f>IFERROR(IF(OR(#REF!,#REF!,#REF!),I$3*$F4083,""),"n/a")</f>
        <v>n/a</v>
      </c>
      <c r="J4083" s="359" t="str">
        <f>IFERROR(IF(OR(#REF!,#REF!,#REF!),J$3*$F4083,""),"n/a")</f>
        <v>n/a</v>
      </c>
      <c r="K4083" s="359" t="str">
        <f>IFERROR(IF(OR(#REF!,#REF!,#REF!),K$3*$F4083,""),"n/a")</f>
        <v>n/a</v>
      </c>
    </row>
    <row r="4084" spans="1:11" customFormat="1" ht="15.5" x14ac:dyDescent="0.35">
      <c r="A4084" s="631" t="s">
        <v>9847</v>
      </c>
      <c r="B4084" s="574" t="s">
        <v>5132</v>
      </c>
      <c r="C4084" s="193" t="s">
        <v>8499</v>
      </c>
      <c r="D4084" s="309"/>
      <c r="E4084" s="312"/>
      <c r="F4084" s="331">
        <v>2778.5</v>
      </c>
      <c r="G4084" s="358" t="s">
        <v>141</v>
      </c>
      <c r="H4084" s="359" t="str">
        <f>IFERROR(IF(OR(#REF!,#REF!,#REF!),H$3*$F4084,""),"n/a")</f>
        <v>n/a</v>
      </c>
      <c r="I4084" s="359" t="str">
        <f>IFERROR(IF(OR(#REF!,#REF!,#REF!),I$3*$F4084,""),"n/a")</f>
        <v>n/a</v>
      </c>
      <c r="J4084" s="359" t="str">
        <f>IFERROR(IF(OR(#REF!,#REF!,#REF!),J$3*$F4084,""),"n/a")</f>
        <v>n/a</v>
      </c>
      <c r="K4084" s="359" t="str">
        <f>IFERROR(IF(OR(#REF!,#REF!,#REF!),K$3*$F4084,""),"n/a")</f>
        <v>n/a</v>
      </c>
    </row>
    <row r="4085" spans="1:11" customFormat="1" ht="15.5" x14ac:dyDescent="0.35">
      <c r="A4085" s="76" t="s">
        <v>5141</v>
      </c>
      <c r="B4085" s="3" t="s">
        <v>5139</v>
      </c>
      <c r="C4085" s="689" t="s">
        <v>5142</v>
      </c>
      <c r="D4085" s="22"/>
      <c r="E4085" s="22"/>
      <c r="F4085" s="273">
        <v>36045.4</v>
      </c>
      <c r="G4085" s="358" t="s">
        <v>141</v>
      </c>
      <c r="H4085" s="359" t="str">
        <f>IFERROR(IF(OR(#REF!,#REF!,#REF!),H$3*$F4085,""),"n/a")</f>
        <v>n/a</v>
      </c>
      <c r="I4085" s="359" t="str">
        <f>IFERROR(IF(OR(#REF!,#REF!,#REF!),I$3*$F4085,""),"n/a")</f>
        <v>n/a</v>
      </c>
      <c r="J4085" s="359" t="str">
        <f>IFERROR(IF(OR(#REF!,#REF!,#REF!),J$3*$F4085,""),"n/a")</f>
        <v>n/a</v>
      </c>
      <c r="K4085" s="359" t="str">
        <f>IFERROR(IF(OR(#REF!,#REF!,#REF!),K$3*$F4085,""),"n/a")</f>
        <v>n/a</v>
      </c>
    </row>
    <row r="4086" spans="1:11" customFormat="1" ht="15.5" x14ac:dyDescent="0.35">
      <c r="A4086" s="76" t="s">
        <v>9830</v>
      </c>
      <c r="B4086" s="574" t="s">
        <v>5140</v>
      </c>
      <c r="C4086" s="193" t="s">
        <v>5143</v>
      </c>
      <c r="D4086" s="309"/>
      <c r="E4086" s="312"/>
      <c r="F4086" s="393">
        <v>0</v>
      </c>
      <c r="G4086" s="358" t="s">
        <v>141</v>
      </c>
      <c r="H4086" s="359" t="str">
        <f>IFERROR(IF(OR(#REF!,#REF!,#REF!),H$3*$F4086,""),"n/a")</f>
        <v>n/a</v>
      </c>
      <c r="I4086" s="359" t="str">
        <f>IFERROR(IF(OR(#REF!,#REF!,#REF!),I$3*$F4086,""),"n/a")</f>
        <v>n/a</v>
      </c>
      <c r="J4086" s="359" t="str">
        <f>IFERROR(IF(OR(#REF!,#REF!,#REF!),J$3*$F4086,""),"n/a")</f>
        <v>n/a</v>
      </c>
      <c r="K4086" s="359" t="str">
        <f>IFERROR(IF(OR(#REF!,#REF!,#REF!),K$3*$F4086,""),"n/a")</f>
        <v>n/a</v>
      </c>
    </row>
    <row r="4087" spans="1:11" customFormat="1" ht="16" thickBot="1" x14ac:dyDescent="0.4">
      <c r="A4087" s="350" t="s">
        <v>9860</v>
      </c>
      <c r="B4087" s="565" t="s">
        <v>5140</v>
      </c>
      <c r="C4087" s="391" t="s">
        <v>5144</v>
      </c>
      <c r="D4087" s="386"/>
      <c r="E4087" s="387"/>
      <c r="F4087" s="344">
        <v>1114.9399999999996</v>
      </c>
      <c r="G4087" s="358" t="s">
        <v>141</v>
      </c>
      <c r="H4087" s="359" t="str">
        <f>IFERROR(IF(OR(#REF!,#REF!,#REF!),H$3*$F4087,""),"n/a")</f>
        <v>n/a</v>
      </c>
      <c r="I4087" s="359" t="str">
        <f>IFERROR(IF(OR(#REF!,#REF!,#REF!),I$3*$F4087,""),"n/a")</f>
        <v>n/a</v>
      </c>
      <c r="J4087" s="359" t="str">
        <f>IFERROR(IF(OR(#REF!,#REF!,#REF!),J$3*$F4087,""),"n/a")</f>
        <v>n/a</v>
      </c>
      <c r="K4087" s="359" t="str">
        <f>IFERROR(IF(OR(#REF!,#REF!,#REF!),K$3*$F4087,""),"n/a")</f>
        <v>n/a</v>
      </c>
    </row>
    <row r="4088" spans="1:11" customFormat="1" ht="15.5" x14ac:dyDescent="0.35">
      <c r="A4088" s="14" t="s">
        <v>9861</v>
      </c>
      <c r="B4088" s="16" t="s">
        <v>5140</v>
      </c>
      <c r="C4088" s="163" t="s">
        <v>5145</v>
      </c>
      <c r="D4088" s="35"/>
      <c r="E4088" s="474"/>
      <c r="F4088" s="276">
        <v>2168.8999999999996</v>
      </c>
      <c r="G4088" s="358" t="s">
        <v>141</v>
      </c>
      <c r="H4088" s="359" t="str">
        <f>IFERROR(IF(OR(#REF!,#REF!,#REF!),H$3*$F4088,""),"n/a")</f>
        <v>n/a</v>
      </c>
      <c r="I4088" s="359" t="str">
        <f>IFERROR(IF(OR(#REF!,#REF!,#REF!),I$3*$F4088,""),"n/a")</f>
        <v>n/a</v>
      </c>
      <c r="J4088" s="359" t="str">
        <f>IFERROR(IF(OR(#REF!,#REF!,#REF!),J$3*$F4088,""),"n/a")</f>
        <v>n/a</v>
      </c>
      <c r="K4088" s="359" t="str">
        <f>IFERROR(IF(OR(#REF!,#REF!,#REF!),K$3*$F4088,""),"n/a")</f>
        <v>n/a</v>
      </c>
    </row>
    <row r="4089" spans="1:11" customFormat="1" ht="15.5" x14ac:dyDescent="0.35">
      <c r="A4089" s="99" t="s">
        <v>9862</v>
      </c>
      <c r="B4089" s="574" t="s">
        <v>5140</v>
      </c>
      <c r="C4089" s="677" t="s">
        <v>5146</v>
      </c>
      <c r="D4089" s="32"/>
      <c r="E4089" s="472"/>
      <c r="F4089" s="393">
        <v>3036.5600000000004</v>
      </c>
      <c r="G4089" s="358" t="s">
        <v>141</v>
      </c>
      <c r="H4089" s="359" t="str">
        <f>IFERROR(IF(OR(#REF!,#REF!,#REF!),H$3*$F4089,""),"n/a")</f>
        <v>n/a</v>
      </c>
      <c r="I4089" s="359" t="str">
        <f>IFERROR(IF(OR(#REF!,#REF!,#REF!),I$3*$F4089,""),"n/a")</f>
        <v>n/a</v>
      </c>
      <c r="J4089" s="359" t="str">
        <f>IFERROR(IF(OR(#REF!,#REF!,#REF!),J$3*$F4089,""),"n/a")</f>
        <v>n/a</v>
      </c>
      <c r="K4089" s="359" t="str">
        <f>IFERROR(IF(OR(#REF!,#REF!,#REF!),K$3*$F4089,""),"n/a")</f>
        <v>n/a</v>
      </c>
    </row>
    <row r="4090" spans="1:11" customFormat="1" ht="16" thickBot="1" x14ac:dyDescent="0.4">
      <c r="A4090" s="508" t="s">
        <v>9844</v>
      </c>
      <c r="B4090" s="221" t="s">
        <v>5140</v>
      </c>
      <c r="C4090" s="678" t="s">
        <v>8500</v>
      </c>
      <c r="D4090" s="37"/>
      <c r="E4090" s="468"/>
      <c r="F4090" s="344">
        <v>3051.4799999999996</v>
      </c>
      <c r="G4090" s="358" t="s">
        <v>141</v>
      </c>
      <c r="H4090" s="359" t="str">
        <f>IFERROR(IF(OR(#REF!,#REF!,#REF!),H$3*$F4090,""),"n/a")</f>
        <v>n/a</v>
      </c>
      <c r="I4090" s="359" t="str">
        <f>IFERROR(IF(OR(#REF!,#REF!,#REF!),I$3*$F4090,""),"n/a")</f>
        <v>n/a</v>
      </c>
      <c r="J4090" s="359" t="str">
        <f>IFERROR(IF(OR(#REF!,#REF!,#REF!),J$3*$F4090,""),"n/a")</f>
        <v>n/a</v>
      </c>
      <c r="K4090" s="359" t="str">
        <f>IFERROR(IF(OR(#REF!,#REF!,#REF!),K$3*$F4090,""),"n/a")</f>
        <v>n/a</v>
      </c>
    </row>
    <row r="4091" spans="1:11" customFormat="1" ht="16" thickBot="1" x14ac:dyDescent="0.4">
      <c r="A4091" s="411" t="s">
        <v>9845</v>
      </c>
      <c r="B4091" s="5" t="s">
        <v>5140</v>
      </c>
      <c r="C4091" s="109" t="s">
        <v>8501</v>
      </c>
      <c r="D4091" s="94"/>
      <c r="E4091" s="159"/>
      <c r="F4091" s="189">
        <v>3937.3999999999996</v>
      </c>
      <c r="G4091" s="358" t="s">
        <v>141</v>
      </c>
      <c r="H4091" s="359" t="str">
        <f>IFERROR(IF(OR(#REF!,#REF!,#REF!),H$3*$F4091,""),"n/a")</f>
        <v>n/a</v>
      </c>
      <c r="I4091" s="359" t="str">
        <f>IFERROR(IF(OR(#REF!,#REF!,#REF!),I$3*$F4091,""),"n/a")</f>
        <v>n/a</v>
      </c>
      <c r="J4091" s="359" t="str">
        <f>IFERROR(IF(OR(#REF!,#REF!,#REF!),J$3*$F4091,""),"n/a")</f>
        <v>n/a</v>
      </c>
      <c r="K4091" s="359" t="str">
        <f>IFERROR(IF(OR(#REF!,#REF!,#REF!),K$3*$F4091,""),"n/a")</f>
        <v>n/a</v>
      </c>
    </row>
    <row r="4092" spans="1:11" customFormat="1" ht="16" thickBot="1" x14ac:dyDescent="0.4">
      <c r="A4092" s="411" t="s">
        <v>9846</v>
      </c>
      <c r="B4092" s="5" t="s">
        <v>5140</v>
      </c>
      <c r="C4092" s="109" t="s">
        <v>8502</v>
      </c>
      <c r="D4092" s="94"/>
      <c r="E4092" s="159"/>
      <c r="F4092" s="189">
        <v>4508.4500000000007</v>
      </c>
      <c r="G4092" s="358" t="s">
        <v>141</v>
      </c>
      <c r="H4092" s="359" t="str">
        <f>IFERROR(IF(OR(#REF!,#REF!,#REF!),H$3*$F4092,""),"n/a")</f>
        <v>n/a</v>
      </c>
      <c r="I4092" s="359" t="str">
        <f>IFERROR(IF(OR(#REF!,#REF!,#REF!),I$3*$F4092,""),"n/a")</f>
        <v>n/a</v>
      </c>
      <c r="J4092" s="359" t="str">
        <f>IFERROR(IF(OR(#REF!,#REF!,#REF!),J$3*$F4092,""),"n/a")</f>
        <v>n/a</v>
      </c>
      <c r="K4092" s="359" t="str">
        <f>IFERROR(IF(OR(#REF!,#REF!,#REF!),K$3*$F4092,""),"n/a")</f>
        <v>n/a</v>
      </c>
    </row>
    <row r="4093" spans="1:11" customFormat="1" ht="15.5" x14ac:dyDescent="0.35">
      <c r="A4093" s="349" t="s">
        <v>9847</v>
      </c>
      <c r="B4093" s="68" t="s">
        <v>5140</v>
      </c>
      <c r="C4093" s="163" t="s">
        <v>8503</v>
      </c>
      <c r="D4093" s="26"/>
      <c r="E4093" s="537"/>
      <c r="F4093" s="299">
        <v>5556.25</v>
      </c>
      <c r="G4093" s="358" t="s">
        <v>141</v>
      </c>
      <c r="H4093" s="359" t="str">
        <f>IFERROR(IF(OR(#REF!,#REF!,#REF!),H$3*$F4093,""),"n/a")</f>
        <v>n/a</v>
      </c>
      <c r="I4093" s="359" t="str">
        <f>IFERROR(IF(OR(#REF!,#REF!,#REF!),I$3*$F4093,""),"n/a")</f>
        <v>n/a</v>
      </c>
      <c r="J4093" s="359" t="str">
        <f>IFERROR(IF(OR(#REF!,#REF!,#REF!),J$3*$F4093,""),"n/a")</f>
        <v>n/a</v>
      </c>
      <c r="K4093" s="359" t="str">
        <f>IFERROR(IF(OR(#REF!,#REF!,#REF!),K$3*$F4093,""),"n/a")</f>
        <v>n/a</v>
      </c>
    </row>
    <row r="4094" spans="1:11" customFormat="1" ht="15.5" x14ac:dyDescent="0.35">
      <c r="A4094" s="502" t="s">
        <v>8504</v>
      </c>
      <c r="B4094" s="761" t="s">
        <v>141</v>
      </c>
      <c r="C4094" s="720" t="s">
        <v>141</v>
      </c>
      <c r="D4094" s="524"/>
      <c r="E4094" s="539" t="s">
        <v>141</v>
      </c>
      <c r="F4094" s="479" t="s">
        <v>141</v>
      </c>
      <c r="G4094" s="358" t="s">
        <v>141</v>
      </c>
      <c r="H4094" s="359" t="str">
        <f>IFERROR(IF(OR(#REF!,#REF!,#REF!),H$3*$F4094,""),"n/a")</f>
        <v>n/a</v>
      </c>
      <c r="I4094" s="359" t="str">
        <f>IFERROR(IF(OR(#REF!,#REF!,#REF!),I$3*$F4094,""),"n/a")</f>
        <v>n/a</v>
      </c>
      <c r="J4094" s="359" t="str">
        <f>IFERROR(IF(OR(#REF!,#REF!,#REF!),J$3*$F4094,""),"n/a")</f>
        <v>n/a</v>
      </c>
      <c r="K4094" s="359" t="str">
        <f>IFERROR(IF(OR(#REF!,#REF!,#REF!),K$3*$F4094,""),"n/a")</f>
        <v>n/a</v>
      </c>
    </row>
    <row r="4095" spans="1:11" customFormat="1" ht="15.5" x14ac:dyDescent="0.35">
      <c r="A4095" s="76" t="s">
        <v>5147</v>
      </c>
      <c r="B4095" s="3" t="s">
        <v>5148</v>
      </c>
      <c r="C4095" s="721" t="s">
        <v>5149</v>
      </c>
      <c r="D4095" s="462"/>
      <c r="E4095" s="471"/>
      <c r="F4095" s="393">
        <v>11544.53</v>
      </c>
      <c r="G4095" s="358" t="s">
        <v>141</v>
      </c>
      <c r="H4095" s="359" t="str">
        <f>IFERROR(IF(OR(#REF!,#REF!,#REF!),H$3*$F4095,""),"n/a")</f>
        <v>n/a</v>
      </c>
      <c r="I4095" s="359" t="str">
        <f>IFERROR(IF(OR(#REF!,#REF!,#REF!),I$3*$F4095,""),"n/a")</f>
        <v>n/a</v>
      </c>
      <c r="J4095" s="359" t="str">
        <f>IFERROR(IF(OR(#REF!,#REF!,#REF!),J$3*$F4095,""),"n/a")</f>
        <v>n/a</v>
      </c>
      <c r="K4095" s="359" t="str">
        <f>IFERROR(IF(OR(#REF!,#REF!,#REF!),K$3*$F4095,""),"n/a")</f>
        <v>n/a</v>
      </c>
    </row>
    <row r="4096" spans="1:11" customFormat="1" ht="15.5" x14ac:dyDescent="0.35">
      <c r="A4096" s="215" t="s">
        <v>5147</v>
      </c>
      <c r="B4096" s="574" t="s">
        <v>5150</v>
      </c>
      <c r="C4096" s="218" t="s">
        <v>5151</v>
      </c>
      <c r="D4096" s="312"/>
      <c r="E4096" s="312"/>
      <c r="F4096" s="393">
        <v>11544.53</v>
      </c>
      <c r="G4096" s="358" t="s">
        <v>141</v>
      </c>
      <c r="H4096" s="359" t="str">
        <f>IFERROR(IF(OR(#REF!,#REF!,#REF!),H$3*$F4096,""),"n/a")</f>
        <v>n/a</v>
      </c>
      <c r="I4096" s="359" t="str">
        <f>IFERROR(IF(OR(#REF!,#REF!,#REF!),I$3*$F4096,""),"n/a")</f>
        <v>n/a</v>
      </c>
      <c r="J4096" s="359" t="str">
        <f>IFERROR(IF(OR(#REF!,#REF!,#REF!),J$3*$F4096,""),"n/a")</f>
        <v>n/a</v>
      </c>
      <c r="K4096" s="359" t="str">
        <f>IFERROR(IF(OR(#REF!,#REF!,#REF!),K$3*$F4096,""),"n/a")</f>
        <v>n/a</v>
      </c>
    </row>
    <row r="4097" spans="1:11" customFormat="1" ht="15.5" x14ac:dyDescent="0.35">
      <c r="A4097" s="76" t="s">
        <v>9830</v>
      </c>
      <c r="B4097" s="574" t="s">
        <v>5152</v>
      </c>
      <c r="C4097" s="193" t="s">
        <v>5153</v>
      </c>
      <c r="D4097" s="309"/>
      <c r="E4097" s="312"/>
      <c r="F4097" s="393">
        <v>0</v>
      </c>
      <c r="G4097" s="358" t="s">
        <v>141</v>
      </c>
      <c r="H4097" s="359" t="str">
        <f>IFERROR(IF(OR(#REF!,#REF!,#REF!),H$3*$F4097,""),"n/a")</f>
        <v>n/a</v>
      </c>
      <c r="I4097" s="359" t="str">
        <f>IFERROR(IF(OR(#REF!,#REF!,#REF!),I$3*$F4097,""),"n/a")</f>
        <v>n/a</v>
      </c>
      <c r="J4097" s="359" t="str">
        <f>IFERROR(IF(OR(#REF!,#REF!,#REF!),J$3*$F4097,""),"n/a")</f>
        <v>n/a</v>
      </c>
      <c r="K4097" s="359" t="str">
        <f>IFERROR(IF(OR(#REF!,#REF!,#REF!),K$3*$F4097,""),"n/a")</f>
        <v>n/a</v>
      </c>
    </row>
    <row r="4098" spans="1:11" customFormat="1" ht="15.5" x14ac:dyDescent="0.35">
      <c r="A4098" s="63" t="s">
        <v>9860</v>
      </c>
      <c r="B4098" s="574" t="s">
        <v>5154</v>
      </c>
      <c r="C4098" s="193" t="s">
        <v>5155</v>
      </c>
      <c r="D4098" s="309"/>
      <c r="E4098" s="312"/>
      <c r="F4098" s="393">
        <v>235.23000000000002</v>
      </c>
      <c r="G4098" s="358" t="s">
        <v>141</v>
      </c>
      <c r="H4098" s="359" t="str">
        <f>IFERROR(IF(OR(#REF!,#REF!,#REF!),H$3*$F4098,""),"n/a")</f>
        <v>n/a</v>
      </c>
      <c r="I4098" s="359" t="str">
        <f>IFERROR(IF(OR(#REF!,#REF!,#REF!),I$3*$F4098,""),"n/a")</f>
        <v>n/a</v>
      </c>
      <c r="J4098" s="359" t="str">
        <f>IFERROR(IF(OR(#REF!,#REF!,#REF!),J$3*$F4098,""),"n/a")</f>
        <v>n/a</v>
      </c>
      <c r="K4098" s="359" t="str">
        <f>IFERROR(IF(OR(#REF!,#REF!,#REF!),K$3*$F4098,""),"n/a")</f>
        <v>n/a</v>
      </c>
    </row>
    <row r="4099" spans="1:11" customFormat="1" ht="15.5" x14ac:dyDescent="0.35">
      <c r="A4099" s="63" t="s">
        <v>9861</v>
      </c>
      <c r="B4099" s="574" t="s">
        <v>5156</v>
      </c>
      <c r="C4099" s="193" t="s">
        <v>5157</v>
      </c>
      <c r="D4099" s="309"/>
      <c r="E4099" s="312"/>
      <c r="F4099" s="393">
        <v>457.40000000000009</v>
      </c>
      <c r="G4099" s="358" t="s">
        <v>141</v>
      </c>
      <c r="H4099" s="359" t="str">
        <f>IFERROR(IF(OR(#REF!,#REF!,#REF!),H$3*$F4099,""),"n/a")</f>
        <v>n/a</v>
      </c>
      <c r="I4099" s="359" t="str">
        <f>IFERROR(IF(OR(#REF!,#REF!,#REF!),I$3*$F4099,""),"n/a")</f>
        <v>n/a</v>
      </c>
      <c r="J4099" s="359" t="str">
        <f>IFERROR(IF(OR(#REF!,#REF!,#REF!),J$3*$F4099,""),"n/a")</f>
        <v>n/a</v>
      </c>
      <c r="K4099" s="359" t="str">
        <f>IFERROR(IF(OR(#REF!,#REF!,#REF!),K$3*$F4099,""),"n/a")</f>
        <v>n/a</v>
      </c>
    </row>
    <row r="4100" spans="1:11" customFormat="1" ht="15.5" x14ac:dyDescent="0.35">
      <c r="A4100" s="63" t="s">
        <v>9862</v>
      </c>
      <c r="B4100" s="574" t="s">
        <v>5158</v>
      </c>
      <c r="C4100" s="193" t="s">
        <v>5159</v>
      </c>
      <c r="D4100" s="309"/>
      <c r="E4100" s="312"/>
      <c r="F4100" s="393">
        <v>640.1099999999999</v>
      </c>
      <c r="G4100" s="358" t="s">
        <v>141</v>
      </c>
      <c r="H4100" s="359" t="str">
        <f>IFERROR(IF(OR(#REF!,#REF!,#REF!),H$3*$F4100,""),"n/a")</f>
        <v>n/a</v>
      </c>
      <c r="I4100" s="359" t="str">
        <f>IFERROR(IF(OR(#REF!,#REF!,#REF!),I$3*$F4100,""),"n/a")</f>
        <v>n/a</v>
      </c>
      <c r="J4100" s="359" t="str">
        <f>IFERROR(IF(OR(#REF!,#REF!,#REF!),J$3*$F4100,""),"n/a")</f>
        <v>n/a</v>
      </c>
      <c r="K4100" s="359" t="str">
        <f>IFERROR(IF(OR(#REF!,#REF!,#REF!),K$3*$F4100,""),"n/a")</f>
        <v>n/a</v>
      </c>
    </row>
    <row r="4101" spans="1:11" customFormat="1" ht="15.5" x14ac:dyDescent="0.35">
      <c r="A4101" s="83" t="s">
        <v>9844</v>
      </c>
      <c r="B4101" s="574" t="s">
        <v>8505</v>
      </c>
      <c r="C4101" s="193" t="s">
        <v>8506</v>
      </c>
      <c r="D4101" s="309"/>
      <c r="E4101" s="312"/>
      <c r="F4101" s="393">
        <v>829.8</v>
      </c>
      <c r="G4101" s="358" t="s">
        <v>141</v>
      </c>
      <c r="H4101" s="359" t="str">
        <f>IFERROR(IF(OR(#REF!,#REF!,#REF!),H$3*$F4101,""),"n/a")</f>
        <v>n/a</v>
      </c>
      <c r="I4101" s="359" t="str">
        <f>IFERROR(IF(OR(#REF!,#REF!,#REF!),I$3*$F4101,""),"n/a")</f>
        <v>n/a</v>
      </c>
      <c r="J4101" s="359" t="str">
        <f>IFERROR(IF(OR(#REF!,#REF!,#REF!),J$3*$F4101,""),"n/a")</f>
        <v>n/a</v>
      </c>
      <c r="K4101" s="359" t="str">
        <f>IFERROR(IF(OR(#REF!,#REF!,#REF!),K$3*$F4101,""),"n/a")</f>
        <v>n/a</v>
      </c>
    </row>
    <row r="4102" spans="1:11" customFormat="1" ht="15.5" x14ac:dyDescent="0.35">
      <c r="A4102" s="63" t="s">
        <v>9845</v>
      </c>
      <c r="B4102" s="574" t="s">
        <v>8507</v>
      </c>
      <c r="C4102" s="193" t="s">
        <v>8508</v>
      </c>
      <c r="D4102" s="309"/>
      <c r="E4102" s="312"/>
      <c r="F4102" s="393">
        <v>1016.5</v>
      </c>
      <c r="G4102" s="358" t="s">
        <v>141</v>
      </c>
      <c r="H4102" s="359" t="str">
        <f>IFERROR(IF(OR(#REF!,#REF!,#REF!),H$3*$F4102,""),"n/a")</f>
        <v>n/a</v>
      </c>
      <c r="I4102" s="359" t="str">
        <f>IFERROR(IF(OR(#REF!,#REF!,#REF!),I$3*$F4102,""),"n/a")</f>
        <v>n/a</v>
      </c>
      <c r="J4102" s="359" t="str">
        <f>IFERROR(IF(OR(#REF!,#REF!,#REF!),J$3*$F4102,""),"n/a")</f>
        <v>n/a</v>
      </c>
      <c r="K4102" s="359" t="str">
        <f>IFERROR(IF(OR(#REF!,#REF!,#REF!),K$3*$F4102,""),"n/a")</f>
        <v>n/a</v>
      </c>
    </row>
    <row r="4103" spans="1:11" customFormat="1" ht="15.5" x14ac:dyDescent="0.35">
      <c r="A4103" s="63" t="s">
        <v>9846</v>
      </c>
      <c r="B4103" s="574" t="s">
        <v>8509</v>
      </c>
      <c r="C4103" s="193" t="s">
        <v>8510</v>
      </c>
      <c r="D4103" s="309"/>
      <c r="E4103" s="312"/>
      <c r="F4103" s="393">
        <v>1324.5700000000002</v>
      </c>
      <c r="G4103" s="358" t="s">
        <v>141</v>
      </c>
      <c r="H4103" s="359" t="str">
        <f>IFERROR(IF(OR(#REF!,#REF!,#REF!),H$3*$F4103,""),"n/a")</f>
        <v>n/a</v>
      </c>
      <c r="I4103" s="359" t="str">
        <f>IFERROR(IF(OR(#REF!,#REF!,#REF!),I$3*$F4103,""),"n/a")</f>
        <v>n/a</v>
      </c>
      <c r="J4103" s="359" t="str">
        <f>IFERROR(IF(OR(#REF!,#REF!,#REF!),J$3*$F4103,""),"n/a")</f>
        <v>n/a</v>
      </c>
      <c r="K4103" s="359" t="str">
        <f>IFERROR(IF(OR(#REF!,#REF!,#REF!),K$3*$F4103,""),"n/a")</f>
        <v>n/a</v>
      </c>
    </row>
    <row r="4104" spans="1:11" customFormat="1" ht="15.5" x14ac:dyDescent="0.35">
      <c r="A4104" s="63" t="s">
        <v>9847</v>
      </c>
      <c r="B4104" s="574" t="s">
        <v>8511</v>
      </c>
      <c r="C4104" s="193" t="s">
        <v>8512</v>
      </c>
      <c r="D4104" s="309"/>
      <c r="E4104" s="312"/>
      <c r="F4104" s="393">
        <v>1678.8400000000001</v>
      </c>
      <c r="G4104" s="358" t="s">
        <v>141</v>
      </c>
      <c r="H4104" s="359" t="str">
        <f>IFERROR(IF(OR(#REF!,#REF!,#REF!),H$3*$F4104,""),"n/a")</f>
        <v>n/a</v>
      </c>
      <c r="I4104" s="359" t="str">
        <f>IFERROR(IF(OR(#REF!,#REF!,#REF!),I$3*$F4104,""),"n/a")</f>
        <v>n/a</v>
      </c>
      <c r="J4104" s="359" t="str">
        <f>IFERROR(IF(OR(#REF!,#REF!,#REF!),J$3*$F4104,""),"n/a")</f>
        <v>n/a</v>
      </c>
      <c r="K4104" s="359" t="str">
        <f>IFERROR(IF(OR(#REF!,#REF!,#REF!),K$3*$F4104,""),"n/a")</f>
        <v>n/a</v>
      </c>
    </row>
    <row r="4105" spans="1:11" customFormat="1" ht="15.5" x14ac:dyDescent="0.35">
      <c r="A4105" s="83" t="s">
        <v>5160</v>
      </c>
      <c r="B4105" s="574" t="s">
        <v>5161</v>
      </c>
      <c r="C4105" s="218" t="s">
        <v>5162</v>
      </c>
      <c r="D4105" s="312"/>
      <c r="E4105" s="312"/>
      <c r="F4105" s="393">
        <v>12335.71</v>
      </c>
      <c r="G4105" s="358" t="s">
        <v>141</v>
      </c>
      <c r="H4105" s="359" t="str">
        <f>IFERROR(IF(OR(#REF!,#REF!,#REF!),H$3*$F4105,""),"n/a")</f>
        <v>n/a</v>
      </c>
      <c r="I4105" s="359" t="str">
        <f>IFERROR(IF(OR(#REF!,#REF!,#REF!),I$3*$F4105,""),"n/a")</f>
        <v>n/a</v>
      </c>
      <c r="J4105" s="359" t="str">
        <f>IFERROR(IF(OR(#REF!,#REF!,#REF!),J$3*$F4105,""),"n/a")</f>
        <v>n/a</v>
      </c>
      <c r="K4105" s="359" t="str">
        <f>IFERROR(IF(OR(#REF!,#REF!,#REF!),K$3*$F4105,""),"n/a")</f>
        <v>n/a</v>
      </c>
    </row>
    <row r="4106" spans="1:11" customFormat="1" ht="15.5" x14ac:dyDescent="0.35">
      <c r="A4106" s="76" t="s">
        <v>5160</v>
      </c>
      <c r="B4106" s="574" t="s">
        <v>5163</v>
      </c>
      <c r="C4106" s="218" t="s">
        <v>5164</v>
      </c>
      <c r="D4106" s="312"/>
      <c r="E4106" s="312"/>
      <c r="F4106" s="393">
        <v>12335.71</v>
      </c>
      <c r="G4106" s="358" t="s">
        <v>141</v>
      </c>
      <c r="H4106" s="359" t="str">
        <f>IFERROR(IF(OR(#REF!,#REF!,#REF!),H$3*$F4106,""),"n/a")</f>
        <v>n/a</v>
      </c>
      <c r="I4106" s="359" t="str">
        <f>IFERROR(IF(OR(#REF!,#REF!,#REF!),I$3*$F4106,""),"n/a")</f>
        <v>n/a</v>
      </c>
      <c r="J4106" s="359" t="str">
        <f>IFERROR(IF(OR(#REF!,#REF!,#REF!),J$3*$F4106,""),"n/a")</f>
        <v>n/a</v>
      </c>
      <c r="K4106" s="359" t="str">
        <f>IFERROR(IF(OR(#REF!,#REF!,#REF!),K$3*$F4106,""),"n/a")</f>
        <v>n/a</v>
      </c>
    </row>
    <row r="4107" spans="1:11" customFormat="1" ht="15.5" x14ac:dyDescent="0.35">
      <c r="A4107" s="76" t="s">
        <v>9830</v>
      </c>
      <c r="B4107" s="574" t="s">
        <v>5152</v>
      </c>
      <c r="C4107" s="193" t="s">
        <v>5165</v>
      </c>
      <c r="D4107" s="309"/>
      <c r="E4107" s="312"/>
      <c r="F4107" s="393">
        <v>0</v>
      </c>
      <c r="G4107" s="358" t="s">
        <v>141</v>
      </c>
      <c r="H4107" s="359" t="str">
        <f>IFERROR(IF(OR(#REF!,#REF!,#REF!),H$3*$F4107,""),"n/a")</f>
        <v>n/a</v>
      </c>
      <c r="I4107" s="359" t="str">
        <f>IFERROR(IF(OR(#REF!,#REF!,#REF!),I$3*$F4107,""),"n/a")</f>
        <v>n/a</v>
      </c>
      <c r="J4107" s="359" t="str">
        <f>IFERROR(IF(OR(#REF!,#REF!,#REF!),J$3*$F4107,""),"n/a")</f>
        <v>n/a</v>
      </c>
      <c r="K4107" s="359" t="str">
        <f>IFERROR(IF(OR(#REF!,#REF!,#REF!),K$3*$F4107,""),"n/a")</f>
        <v>n/a</v>
      </c>
    </row>
    <row r="4108" spans="1:11" customFormat="1" ht="15.5" x14ac:dyDescent="0.35">
      <c r="A4108" s="63" t="s">
        <v>9860</v>
      </c>
      <c r="B4108" s="574" t="s">
        <v>5154</v>
      </c>
      <c r="C4108" s="193" t="s">
        <v>5166</v>
      </c>
      <c r="D4108" s="309"/>
      <c r="E4108" s="312"/>
      <c r="F4108" s="393">
        <v>274.70000000000005</v>
      </c>
      <c r="G4108" s="358" t="s">
        <v>141</v>
      </c>
      <c r="H4108" s="359" t="str">
        <f>IFERROR(IF(OR(#REF!,#REF!,#REF!),H$3*$F4108,""),"n/a")</f>
        <v>n/a</v>
      </c>
      <c r="I4108" s="359" t="str">
        <f>IFERROR(IF(OR(#REF!,#REF!,#REF!),I$3*$F4108,""),"n/a")</f>
        <v>n/a</v>
      </c>
      <c r="J4108" s="359" t="str">
        <f>IFERROR(IF(OR(#REF!,#REF!,#REF!),J$3*$F4108,""),"n/a")</f>
        <v>n/a</v>
      </c>
      <c r="K4108" s="359" t="str">
        <f>IFERROR(IF(OR(#REF!,#REF!,#REF!),K$3*$F4108,""),"n/a")</f>
        <v>n/a</v>
      </c>
    </row>
    <row r="4109" spans="1:11" customFormat="1" ht="16" thickBot="1" x14ac:dyDescent="0.4">
      <c r="A4109" s="350" t="s">
        <v>9861</v>
      </c>
      <c r="B4109" s="565" t="s">
        <v>5156</v>
      </c>
      <c r="C4109" s="391" t="s">
        <v>5167</v>
      </c>
      <c r="D4109" s="386"/>
      <c r="E4109" s="387"/>
      <c r="F4109" s="344">
        <v>534.02</v>
      </c>
      <c r="G4109" s="358" t="s">
        <v>141</v>
      </c>
      <c r="H4109" s="359" t="str">
        <f>IFERROR(IF(OR(#REF!,#REF!,#REF!),H$3*$F4109,""),"n/a")</f>
        <v>n/a</v>
      </c>
      <c r="I4109" s="359" t="str">
        <f>IFERROR(IF(OR(#REF!,#REF!,#REF!),I$3*$F4109,""),"n/a")</f>
        <v>n/a</v>
      </c>
      <c r="J4109" s="359" t="str">
        <f>IFERROR(IF(OR(#REF!,#REF!,#REF!),J$3*$F4109,""),"n/a")</f>
        <v>n/a</v>
      </c>
      <c r="K4109" s="359" t="str">
        <f>IFERROR(IF(OR(#REF!,#REF!,#REF!),K$3*$F4109,""),"n/a")</f>
        <v>n/a</v>
      </c>
    </row>
    <row r="4110" spans="1:11" customFormat="1" ht="16" thickBot="1" x14ac:dyDescent="0.4">
      <c r="A4110" s="350" t="s">
        <v>9862</v>
      </c>
      <c r="B4110" s="65" t="s">
        <v>5158</v>
      </c>
      <c r="C4110" s="107" t="s">
        <v>5168</v>
      </c>
      <c r="D4110" s="27"/>
      <c r="E4110" s="541"/>
      <c r="F4110" s="281">
        <v>747.48</v>
      </c>
      <c r="G4110" s="358" t="s">
        <v>141</v>
      </c>
      <c r="H4110" s="359" t="str">
        <f>IFERROR(IF(OR(#REF!,#REF!,#REF!),H$3*$F4110,""),"n/a")</f>
        <v>n/a</v>
      </c>
      <c r="I4110" s="359" t="str">
        <f>IFERROR(IF(OR(#REF!,#REF!,#REF!),I$3*$F4110,""),"n/a")</f>
        <v>n/a</v>
      </c>
      <c r="J4110" s="359" t="str">
        <f>IFERROR(IF(OR(#REF!,#REF!,#REF!),J$3*$F4110,""),"n/a")</f>
        <v>n/a</v>
      </c>
      <c r="K4110" s="359" t="str">
        <f>IFERROR(IF(OR(#REF!,#REF!,#REF!),K$3*$F4110,""),"n/a")</f>
        <v>n/a</v>
      </c>
    </row>
    <row r="4111" spans="1:11" customFormat="1" ht="16" thickBot="1" x14ac:dyDescent="0.4">
      <c r="A4111" s="75" t="s">
        <v>9844</v>
      </c>
      <c r="B4111" s="68" t="s">
        <v>8505</v>
      </c>
      <c r="C4111" s="163" t="s">
        <v>8513</v>
      </c>
      <c r="D4111" s="26"/>
      <c r="E4111" s="537"/>
      <c r="F4111" s="299">
        <v>969</v>
      </c>
      <c r="G4111" s="358" t="s">
        <v>141</v>
      </c>
      <c r="H4111" s="359" t="str">
        <f>IFERROR(IF(OR(#REF!,#REF!,#REF!),H$3*$F4111,""),"n/a")</f>
        <v>n/a</v>
      </c>
      <c r="I4111" s="359" t="str">
        <f>IFERROR(IF(OR(#REF!,#REF!,#REF!),I$3*$F4111,""),"n/a")</f>
        <v>n/a</v>
      </c>
      <c r="J4111" s="359" t="str">
        <f>IFERROR(IF(OR(#REF!,#REF!,#REF!),J$3*$F4111,""),"n/a")</f>
        <v>n/a</v>
      </c>
      <c r="K4111" s="359" t="str">
        <f>IFERROR(IF(OR(#REF!,#REF!,#REF!),K$3*$F4111,""),"n/a")</f>
        <v>n/a</v>
      </c>
    </row>
    <row r="4112" spans="1:11" customFormat="1" ht="15.5" x14ac:dyDescent="0.35">
      <c r="A4112" s="85" t="s">
        <v>9845</v>
      </c>
      <c r="B4112" s="16" t="s">
        <v>8507</v>
      </c>
      <c r="C4112" s="108" t="s">
        <v>8514</v>
      </c>
      <c r="D4112" s="18"/>
      <c r="E4112" s="51"/>
      <c r="F4112" s="276">
        <v>1167.77</v>
      </c>
      <c r="G4112" s="358" t="s">
        <v>141</v>
      </c>
      <c r="H4112" s="359" t="str">
        <f>IFERROR(IF(OR(#REF!,#REF!,#REF!),H$3*$F4112,""),"n/a")</f>
        <v>n/a</v>
      </c>
      <c r="I4112" s="359" t="str">
        <f>IFERROR(IF(OR(#REF!,#REF!,#REF!),I$3*$F4112,""),"n/a")</f>
        <v>n/a</v>
      </c>
      <c r="J4112" s="359" t="str">
        <f>IFERROR(IF(OR(#REF!,#REF!,#REF!),J$3*$F4112,""),"n/a")</f>
        <v>n/a</v>
      </c>
      <c r="K4112" s="359" t="str">
        <f>IFERROR(IF(OR(#REF!,#REF!,#REF!),K$3*$F4112,""),"n/a")</f>
        <v>n/a</v>
      </c>
    </row>
    <row r="4113" spans="1:11" customFormat="1" ht="15.5" x14ac:dyDescent="0.35">
      <c r="A4113" s="420" t="s">
        <v>9846</v>
      </c>
      <c r="B4113" s="3" t="s">
        <v>8509</v>
      </c>
      <c r="C4113" s="110" t="s">
        <v>8515</v>
      </c>
      <c r="D4113" s="20"/>
      <c r="E4113" s="56"/>
      <c r="F4113" s="393">
        <v>1405.67</v>
      </c>
      <c r="G4113" s="358" t="s">
        <v>141</v>
      </c>
      <c r="H4113" s="359" t="str">
        <f>IFERROR(IF(OR(#REF!,#REF!,#REF!),H$3*$F4113,""),"n/a")</f>
        <v>n/a</v>
      </c>
      <c r="I4113" s="359" t="str">
        <f>IFERROR(IF(OR(#REF!,#REF!,#REF!),I$3*$F4113,""),"n/a")</f>
        <v>n/a</v>
      </c>
      <c r="J4113" s="359" t="str">
        <f>IFERROR(IF(OR(#REF!,#REF!,#REF!),J$3*$F4113,""),"n/a")</f>
        <v>n/a</v>
      </c>
      <c r="K4113" s="359" t="str">
        <f>IFERROR(IF(OR(#REF!,#REF!,#REF!),K$3*$F4113,""),"n/a")</f>
        <v>n/a</v>
      </c>
    </row>
    <row r="4114" spans="1:11" customFormat="1" ht="15.5" x14ac:dyDescent="0.35">
      <c r="A4114" s="420" t="s">
        <v>9847</v>
      </c>
      <c r="B4114" s="3" t="s">
        <v>8511</v>
      </c>
      <c r="C4114" s="110" t="s">
        <v>8516</v>
      </c>
      <c r="D4114" s="20"/>
      <c r="E4114" s="56"/>
      <c r="F4114" s="393">
        <v>1667.3600000000001</v>
      </c>
      <c r="G4114" s="358" t="s">
        <v>141</v>
      </c>
      <c r="H4114" s="359" t="str">
        <f>IFERROR(IF(OR(#REF!,#REF!,#REF!),H$3*$F4114,""),"n/a")</f>
        <v>n/a</v>
      </c>
      <c r="I4114" s="359" t="str">
        <f>IFERROR(IF(OR(#REF!,#REF!,#REF!),I$3*$F4114,""),"n/a")</f>
        <v>n/a</v>
      </c>
      <c r="J4114" s="359" t="str">
        <f>IFERROR(IF(OR(#REF!,#REF!,#REF!),J$3*$F4114,""),"n/a")</f>
        <v>n/a</v>
      </c>
      <c r="K4114" s="359" t="str">
        <f>IFERROR(IF(OR(#REF!,#REF!,#REF!),K$3*$F4114,""),"n/a")</f>
        <v>n/a</v>
      </c>
    </row>
    <row r="4115" spans="1:11" customFormat="1" ht="15.5" x14ac:dyDescent="0.35">
      <c r="A4115" s="215" t="s">
        <v>5169</v>
      </c>
      <c r="B4115" s="221" t="s">
        <v>5170</v>
      </c>
      <c r="C4115" s="649" t="s">
        <v>5171</v>
      </c>
      <c r="D4115" s="232"/>
      <c r="E4115" s="244"/>
      <c r="F4115" s="393">
        <v>11738.91</v>
      </c>
      <c r="G4115" s="358" t="s">
        <v>141</v>
      </c>
      <c r="H4115" s="359" t="str">
        <f>IFERROR(IF(OR(#REF!,#REF!,#REF!),H$3*$F4115,""),"n/a")</f>
        <v>n/a</v>
      </c>
      <c r="I4115" s="359" t="str">
        <f>IFERROR(IF(OR(#REF!,#REF!,#REF!),I$3*$F4115,""),"n/a")</f>
        <v>n/a</v>
      </c>
      <c r="J4115" s="359" t="str">
        <f>IFERROR(IF(OR(#REF!,#REF!,#REF!),J$3*$F4115,""),"n/a")</f>
        <v>n/a</v>
      </c>
      <c r="K4115" s="359" t="str">
        <f>IFERROR(IF(OR(#REF!,#REF!,#REF!),K$3*$F4115,""),"n/a")</f>
        <v>n/a</v>
      </c>
    </row>
    <row r="4116" spans="1:11" customFormat="1" ht="15.5" x14ac:dyDescent="0.35">
      <c r="A4116" s="215" t="s">
        <v>5169</v>
      </c>
      <c r="B4116" s="221" t="s">
        <v>5172</v>
      </c>
      <c r="C4116" s="649" t="s">
        <v>5173</v>
      </c>
      <c r="D4116" s="232"/>
      <c r="E4116" s="244"/>
      <c r="F4116" s="393">
        <v>11738.91</v>
      </c>
      <c r="G4116" s="358" t="s">
        <v>141</v>
      </c>
      <c r="H4116" s="359" t="str">
        <f>IFERROR(IF(OR(#REF!,#REF!,#REF!),H$3*$F4116,""),"n/a")</f>
        <v>n/a</v>
      </c>
      <c r="I4116" s="359" t="str">
        <f>IFERROR(IF(OR(#REF!,#REF!,#REF!),I$3*$F4116,""),"n/a")</f>
        <v>n/a</v>
      </c>
      <c r="J4116" s="359" t="str">
        <f>IFERROR(IF(OR(#REF!,#REF!,#REF!),J$3*$F4116,""),"n/a")</f>
        <v>n/a</v>
      </c>
      <c r="K4116" s="359" t="str">
        <f>IFERROR(IF(OR(#REF!,#REF!,#REF!),K$3*$F4116,""),"n/a")</f>
        <v>n/a</v>
      </c>
    </row>
    <row r="4117" spans="1:11" customFormat="1" ht="16" thickBot="1" x14ac:dyDescent="0.4">
      <c r="A4117" s="215" t="s">
        <v>9830</v>
      </c>
      <c r="B4117" s="221" t="s">
        <v>5152</v>
      </c>
      <c r="C4117" s="247" t="s">
        <v>5174</v>
      </c>
      <c r="D4117" s="222"/>
      <c r="E4117" s="244"/>
      <c r="F4117" s="344">
        <v>0</v>
      </c>
      <c r="G4117" s="358" t="s">
        <v>141</v>
      </c>
      <c r="H4117" s="359" t="str">
        <f>IFERROR(IF(OR(#REF!,#REF!,#REF!),H$3*$F4117,""),"n/a")</f>
        <v>n/a</v>
      </c>
      <c r="I4117" s="359" t="str">
        <f>IFERROR(IF(OR(#REF!,#REF!,#REF!),I$3*$F4117,""),"n/a")</f>
        <v>n/a</v>
      </c>
      <c r="J4117" s="359" t="str">
        <f>IFERROR(IF(OR(#REF!,#REF!,#REF!),J$3*$F4117,""),"n/a")</f>
        <v>n/a</v>
      </c>
      <c r="K4117" s="359" t="str">
        <f>IFERROR(IF(OR(#REF!,#REF!,#REF!),K$3*$F4117,""),"n/a")</f>
        <v>n/a</v>
      </c>
    </row>
    <row r="4118" spans="1:11" customFormat="1" ht="15.5" x14ac:dyDescent="0.35">
      <c r="A4118" s="85" t="s">
        <v>9860</v>
      </c>
      <c r="B4118" s="16" t="s">
        <v>5154</v>
      </c>
      <c r="C4118" s="108" t="s">
        <v>5175</v>
      </c>
      <c r="D4118" s="18"/>
      <c r="E4118" s="21"/>
      <c r="F4118" s="276">
        <v>362.84999999999991</v>
      </c>
      <c r="G4118" s="358" t="s">
        <v>141</v>
      </c>
      <c r="H4118" s="359" t="str">
        <f>IFERROR(IF(OR(#REF!,#REF!,#REF!),H$3*$F4118,""),"n/a")</f>
        <v>n/a</v>
      </c>
      <c r="I4118" s="359" t="str">
        <f>IFERROR(IF(OR(#REF!,#REF!,#REF!),I$3*$F4118,""),"n/a")</f>
        <v>n/a</v>
      </c>
      <c r="J4118" s="359" t="str">
        <f>IFERROR(IF(OR(#REF!,#REF!,#REF!),J$3*$F4118,""),"n/a")</f>
        <v>n/a</v>
      </c>
      <c r="K4118" s="359" t="str">
        <f>IFERROR(IF(OR(#REF!,#REF!,#REF!),K$3*$F4118,""),"n/a")</f>
        <v>n/a</v>
      </c>
    </row>
    <row r="4119" spans="1:11" customFormat="1" ht="15.5" x14ac:dyDescent="0.35">
      <c r="A4119" s="381" t="s">
        <v>9861</v>
      </c>
      <c r="B4119" s="574" t="s">
        <v>5156</v>
      </c>
      <c r="C4119" s="193" t="s">
        <v>5176</v>
      </c>
      <c r="D4119" s="309"/>
      <c r="E4119" s="312"/>
      <c r="F4119" s="393">
        <v>706.48</v>
      </c>
      <c r="G4119" s="358" t="s">
        <v>141</v>
      </c>
      <c r="H4119" s="359" t="str">
        <f>IFERROR(IF(OR(#REF!,#REF!,#REF!),H$3*$F4119,""),"n/a")</f>
        <v>n/a</v>
      </c>
      <c r="I4119" s="359" t="str">
        <f>IFERROR(IF(OR(#REF!,#REF!,#REF!),I$3*$F4119,""),"n/a")</f>
        <v>n/a</v>
      </c>
      <c r="J4119" s="359" t="str">
        <f>IFERROR(IF(OR(#REF!,#REF!,#REF!),J$3*$F4119,""),"n/a")</f>
        <v>n/a</v>
      </c>
      <c r="K4119" s="359" t="str">
        <f>IFERROR(IF(OR(#REF!,#REF!,#REF!),K$3*$F4119,""),"n/a")</f>
        <v>n/a</v>
      </c>
    </row>
    <row r="4120" spans="1:11" customFormat="1" ht="15.5" x14ac:dyDescent="0.35">
      <c r="A4120" s="381" t="s">
        <v>9862</v>
      </c>
      <c r="B4120" s="574" t="s">
        <v>5158</v>
      </c>
      <c r="C4120" s="193" t="s">
        <v>5177</v>
      </c>
      <c r="D4120" s="309"/>
      <c r="E4120" s="312"/>
      <c r="F4120" s="393">
        <v>988.86000000000013</v>
      </c>
      <c r="G4120" s="358" t="s">
        <v>141</v>
      </c>
      <c r="H4120" s="359" t="str">
        <f>IFERROR(IF(OR(#REF!,#REF!,#REF!),H$3*$F4120,""),"n/a")</f>
        <v>n/a</v>
      </c>
      <c r="I4120" s="359" t="str">
        <f>IFERROR(IF(OR(#REF!,#REF!,#REF!),I$3*$F4120,""),"n/a")</f>
        <v>n/a</v>
      </c>
      <c r="J4120" s="359" t="str">
        <f>IFERROR(IF(OR(#REF!,#REF!,#REF!),J$3*$F4120,""),"n/a")</f>
        <v>n/a</v>
      </c>
      <c r="K4120" s="359" t="str">
        <f>IFERROR(IF(OR(#REF!,#REF!,#REF!),K$3*$F4120,""),"n/a")</f>
        <v>n/a</v>
      </c>
    </row>
    <row r="4121" spans="1:11" customFormat="1" ht="15.5" x14ac:dyDescent="0.35">
      <c r="A4121" s="377" t="s">
        <v>9844</v>
      </c>
      <c r="B4121" s="574" t="s">
        <v>8505</v>
      </c>
      <c r="C4121" s="193" t="s">
        <v>8517</v>
      </c>
      <c r="D4121" s="309"/>
      <c r="E4121" s="312"/>
      <c r="F4121" s="393">
        <v>1282.4000000000001</v>
      </c>
      <c r="G4121" s="358" t="s">
        <v>141</v>
      </c>
      <c r="H4121" s="359" t="str">
        <f>IFERROR(IF(OR(#REF!,#REF!,#REF!),H$3*$F4121,""),"n/a")</f>
        <v>n/a</v>
      </c>
      <c r="I4121" s="359" t="str">
        <f>IFERROR(IF(OR(#REF!,#REF!,#REF!),I$3*$F4121,""),"n/a")</f>
        <v>n/a</v>
      </c>
      <c r="J4121" s="359" t="str">
        <f>IFERROR(IF(OR(#REF!,#REF!,#REF!),J$3*$F4121,""),"n/a")</f>
        <v>n/a</v>
      </c>
      <c r="K4121" s="359" t="str">
        <f>IFERROR(IF(OR(#REF!,#REF!,#REF!),K$3*$F4121,""),"n/a")</f>
        <v>n/a</v>
      </c>
    </row>
    <row r="4122" spans="1:11" customFormat="1" ht="15.5" x14ac:dyDescent="0.35">
      <c r="A4122" s="381" t="s">
        <v>9845</v>
      </c>
      <c r="B4122" s="574" t="s">
        <v>8507</v>
      </c>
      <c r="C4122" s="193" t="s">
        <v>8518</v>
      </c>
      <c r="D4122" s="309"/>
      <c r="E4122" s="312"/>
      <c r="F4122" s="393">
        <v>1544.1</v>
      </c>
      <c r="G4122" s="358" t="s">
        <v>141</v>
      </c>
      <c r="H4122" s="359" t="str">
        <f>IFERROR(IF(OR(#REF!,#REF!,#REF!),H$3*$F4122,""),"n/a")</f>
        <v>n/a</v>
      </c>
      <c r="I4122" s="359" t="str">
        <f>IFERROR(IF(OR(#REF!,#REF!,#REF!),I$3*$F4122,""),"n/a")</f>
        <v>n/a</v>
      </c>
      <c r="J4122" s="359" t="str">
        <f>IFERROR(IF(OR(#REF!,#REF!,#REF!),J$3*$F4122,""),"n/a")</f>
        <v>n/a</v>
      </c>
      <c r="K4122" s="359" t="str">
        <f>IFERROR(IF(OR(#REF!,#REF!,#REF!),K$3*$F4122,""),"n/a")</f>
        <v>n/a</v>
      </c>
    </row>
    <row r="4123" spans="1:11" customFormat="1" ht="16" thickBot="1" x14ac:dyDescent="0.4">
      <c r="A4123" s="615" t="s">
        <v>9846</v>
      </c>
      <c r="B4123" s="565" t="s">
        <v>8509</v>
      </c>
      <c r="C4123" s="391" t="s">
        <v>8519</v>
      </c>
      <c r="D4123" s="386"/>
      <c r="E4123" s="387"/>
      <c r="F4123" s="344">
        <v>1858.81</v>
      </c>
      <c r="G4123" s="358" t="s">
        <v>141</v>
      </c>
      <c r="H4123" s="359" t="str">
        <f>IFERROR(IF(OR(#REF!,#REF!,#REF!),H$3*$F4123,""),"n/a")</f>
        <v>n/a</v>
      </c>
      <c r="I4123" s="359" t="str">
        <f>IFERROR(IF(OR(#REF!,#REF!,#REF!),I$3*$F4123,""),"n/a")</f>
        <v>n/a</v>
      </c>
      <c r="J4123" s="359" t="str">
        <f>IFERROR(IF(OR(#REF!,#REF!,#REF!),J$3*$F4123,""),"n/a")</f>
        <v>n/a</v>
      </c>
      <c r="K4123" s="359" t="str">
        <f>IFERROR(IF(OR(#REF!,#REF!,#REF!),K$3*$F4123,""),"n/a")</f>
        <v>n/a</v>
      </c>
    </row>
    <row r="4124" spans="1:11" customFormat="1" ht="15.5" x14ac:dyDescent="0.35">
      <c r="A4124" s="420" t="s">
        <v>9847</v>
      </c>
      <c r="B4124" s="3" t="s">
        <v>8511</v>
      </c>
      <c r="C4124" s="110" t="s">
        <v>8520</v>
      </c>
      <c r="D4124" s="20"/>
      <c r="E4124" s="22"/>
      <c r="F4124" s="276">
        <v>2204.9899999999998</v>
      </c>
      <c r="G4124" s="358" t="s">
        <v>141</v>
      </c>
      <c r="H4124" s="359" t="str">
        <f>IFERROR(IF(OR(#REF!,#REF!,#REF!),H$3*$F4124,""),"n/a")</f>
        <v>n/a</v>
      </c>
      <c r="I4124" s="359" t="str">
        <f>IFERROR(IF(OR(#REF!,#REF!,#REF!),I$3*$F4124,""),"n/a")</f>
        <v>n/a</v>
      </c>
      <c r="J4124" s="359" t="str">
        <f>IFERROR(IF(OR(#REF!,#REF!,#REF!),J$3*$F4124,""),"n/a")</f>
        <v>n/a</v>
      </c>
      <c r="K4124" s="359" t="str">
        <f>IFERROR(IF(OR(#REF!,#REF!,#REF!),K$3*$F4124,""),"n/a")</f>
        <v>n/a</v>
      </c>
    </row>
    <row r="4125" spans="1:11" customFormat="1" ht="15.5" x14ac:dyDescent="0.35">
      <c r="A4125" s="83" t="s">
        <v>5178</v>
      </c>
      <c r="B4125" s="3" t="s">
        <v>5179</v>
      </c>
      <c r="C4125" s="689" t="s">
        <v>5180</v>
      </c>
      <c r="D4125" s="22"/>
      <c r="E4125" s="22"/>
      <c r="F4125" s="393">
        <v>18700.400000000001</v>
      </c>
      <c r="G4125" s="358" t="s">
        <v>141</v>
      </c>
      <c r="H4125" s="359" t="str">
        <f>IFERROR(IF(OR(#REF!,#REF!,#REF!),H$3*$F4125,""),"n/a")</f>
        <v>n/a</v>
      </c>
      <c r="I4125" s="359" t="str">
        <f>IFERROR(IF(OR(#REF!,#REF!,#REF!),I$3*$F4125,""),"n/a")</f>
        <v>n/a</v>
      </c>
      <c r="J4125" s="359" t="str">
        <f>IFERROR(IF(OR(#REF!,#REF!,#REF!),J$3*$F4125,""),"n/a")</f>
        <v>n/a</v>
      </c>
      <c r="K4125" s="359" t="str">
        <f>IFERROR(IF(OR(#REF!,#REF!,#REF!),K$3*$F4125,""),"n/a")</f>
        <v>n/a</v>
      </c>
    </row>
    <row r="4126" spans="1:11" customFormat="1" ht="15.5" x14ac:dyDescent="0.35">
      <c r="A4126" s="83" t="s">
        <v>5178</v>
      </c>
      <c r="B4126" s="3" t="s">
        <v>5181</v>
      </c>
      <c r="C4126" s="689" t="s">
        <v>5182</v>
      </c>
      <c r="D4126" s="22"/>
      <c r="E4126" s="22"/>
      <c r="F4126" s="393">
        <v>18700.400000000001</v>
      </c>
      <c r="G4126" s="358" t="s">
        <v>141</v>
      </c>
      <c r="H4126" s="359" t="str">
        <f>IFERROR(IF(OR(#REF!,#REF!,#REF!),H$3*$F4126,""),"n/a")</f>
        <v>n/a</v>
      </c>
      <c r="I4126" s="359" t="str">
        <f>IFERROR(IF(OR(#REF!,#REF!,#REF!),I$3*$F4126,""),"n/a")</f>
        <v>n/a</v>
      </c>
      <c r="J4126" s="359" t="str">
        <f>IFERROR(IF(OR(#REF!,#REF!,#REF!),J$3*$F4126,""),"n/a")</f>
        <v>n/a</v>
      </c>
      <c r="K4126" s="359" t="str">
        <f>IFERROR(IF(OR(#REF!,#REF!,#REF!),K$3*$F4126,""),"n/a")</f>
        <v>n/a</v>
      </c>
    </row>
    <row r="4127" spans="1:11" customFormat="1" ht="15.5" x14ac:dyDescent="0.35">
      <c r="A4127" s="83" t="s">
        <v>9830</v>
      </c>
      <c r="B4127" s="3" t="s">
        <v>5152</v>
      </c>
      <c r="C4127" s="110" t="s">
        <v>5183</v>
      </c>
      <c r="D4127" s="20"/>
      <c r="E4127" s="22"/>
      <c r="F4127" s="393">
        <v>0</v>
      </c>
      <c r="G4127" s="358" t="s">
        <v>141</v>
      </c>
      <c r="H4127" s="359" t="str">
        <f>IFERROR(IF(OR(#REF!,#REF!,#REF!),H$3*$F4127,""),"n/a")</f>
        <v>n/a</v>
      </c>
      <c r="I4127" s="359" t="str">
        <f>IFERROR(IF(OR(#REF!,#REF!,#REF!),I$3*$F4127,""),"n/a")</f>
        <v>n/a</v>
      </c>
      <c r="J4127" s="359" t="str">
        <f>IFERROR(IF(OR(#REF!,#REF!,#REF!),J$3*$F4127,""),"n/a")</f>
        <v>n/a</v>
      </c>
      <c r="K4127" s="359" t="str">
        <f>IFERROR(IF(OR(#REF!,#REF!,#REF!),K$3*$F4127,""),"n/a")</f>
        <v>n/a</v>
      </c>
    </row>
    <row r="4128" spans="1:11" customFormat="1" ht="16" thickBot="1" x14ac:dyDescent="0.4">
      <c r="A4128" s="415" t="s">
        <v>9860</v>
      </c>
      <c r="B4128" s="565" t="s">
        <v>5154</v>
      </c>
      <c r="C4128" s="391" t="s">
        <v>5184</v>
      </c>
      <c r="D4128" s="386"/>
      <c r="E4128" s="387"/>
      <c r="F4128" s="344">
        <v>578.34999999999991</v>
      </c>
      <c r="G4128" s="358" t="s">
        <v>141</v>
      </c>
      <c r="H4128" s="359" t="str">
        <f>IFERROR(IF(OR(#REF!,#REF!,#REF!),H$3*$F4128,""),"n/a")</f>
        <v>n/a</v>
      </c>
      <c r="I4128" s="359" t="str">
        <f>IFERROR(IF(OR(#REF!,#REF!,#REF!),I$3*$F4128,""),"n/a")</f>
        <v>n/a</v>
      </c>
      <c r="J4128" s="359" t="str">
        <f>IFERROR(IF(OR(#REF!,#REF!,#REF!),J$3*$F4128,""),"n/a")</f>
        <v>n/a</v>
      </c>
      <c r="K4128" s="359" t="str">
        <f>IFERROR(IF(OR(#REF!,#REF!,#REF!),K$3*$F4128,""),"n/a")</f>
        <v>n/a</v>
      </c>
    </row>
    <row r="4129" spans="1:11" customFormat="1" ht="15.5" x14ac:dyDescent="0.35">
      <c r="A4129" s="349" t="s">
        <v>9861</v>
      </c>
      <c r="B4129" s="3" t="s">
        <v>5156</v>
      </c>
      <c r="C4129" s="110" t="s">
        <v>5185</v>
      </c>
      <c r="D4129" s="20"/>
      <c r="E4129" s="22"/>
      <c r="F4129" s="276">
        <v>1125.19</v>
      </c>
      <c r="G4129" s="358" t="s">
        <v>141</v>
      </c>
      <c r="H4129" s="359" t="str">
        <f>IFERROR(IF(OR(#REF!,#REF!,#REF!),H$3*$F4129,""),"n/a")</f>
        <v>n/a</v>
      </c>
      <c r="I4129" s="359" t="str">
        <f>IFERROR(IF(OR(#REF!,#REF!,#REF!),I$3*$F4129,""),"n/a")</f>
        <v>n/a</v>
      </c>
      <c r="J4129" s="359" t="str">
        <f>IFERROR(IF(OR(#REF!,#REF!,#REF!),J$3*$F4129,""),"n/a")</f>
        <v>n/a</v>
      </c>
      <c r="K4129" s="359" t="str">
        <f>IFERROR(IF(OR(#REF!,#REF!,#REF!),K$3*$F4129,""),"n/a")</f>
        <v>n/a</v>
      </c>
    </row>
    <row r="4130" spans="1:11" customFormat="1" ht="15.5" x14ac:dyDescent="0.35">
      <c r="A4130" s="63" t="s">
        <v>9862</v>
      </c>
      <c r="B4130" s="574" t="s">
        <v>5158</v>
      </c>
      <c r="C4130" s="193" t="s">
        <v>5186</v>
      </c>
      <c r="D4130" s="309"/>
      <c r="E4130" s="312"/>
      <c r="F4130" s="393">
        <v>1575.6800000000003</v>
      </c>
      <c r="G4130" s="358" t="s">
        <v>141</v>
      </c>
      <c r="H4130" s="359" t="str">
        <f>IFERROR(IF(OR(#REF!,#REF!,#REF!),H$3*$F4130,""),"n/a")</f>
        <v>n/a</v>
      </c>
      <c r="I4130" s="359" t="str">
        <f>IFERROR(IF(OR(#REF!,#REF!,#REF!),I$3*$F4130,""),"n/a")</f>
        <v>n/a</v>
      </c>
      <c r="J4130" s="359" t="str">
        <f>IFERROR(IF(OR(#REF!,#REF!,#REF!),J$3*$F4130,""),"n/a")</f>
        <v>n/a</v>
      </c>
      <c r="K4130" s="359" t="str">
        <f>IFERROR(IF(OR(#REF!,#REF!,#REF!),K$3*$F4130,""),"n/a")</f>
        <v>n/a</v>
      </c>
    </row>
    <row r="4131" spans="1:11" customFormat="1" ht="15.5" x14ac:dyDescent="0.35">
      <c r="A4131" s="76" t="s">
        <v>9844</v>
      </c>
      <c r="B4131" s="574" t="s">
        <v>8505</v>
      </c>
      <c r="C4131" s="193" t="s">
        <v>8521</v>
      </c>
      <c r="D4131" s="309"/>
      <c r="E4131" s="312"/>
      <c r="F4131" s="393">
        <v>2042.6000000000004</v>
      </c>
      <c r="G4131" s="358" t="s">
        <v>141</v>
      </c>
      <c r="H4131" s="359" t="str">
        <f>IFERROR(IF(OR(#REF!,#REF!,#REF!),H$3*$F4131,""),"n/a")</f>
        <v>n/a</v>
      </c>
      <c r="I4131" s="359" t="str">
        <f>IFERROR(IF(OR(#REF!,#REF!,#REF!),I$3*$F4131,""),"n/a")</f>
        <v>n/a</v>
      </c>
      <c r="J4131" s="359" t="str">
        <f>IFERROR(IF(OR(#REF!,#REF!,#REF!),J$3*$F4131,""),"n/a")</f>
        <v>n/a</v>
      </c>
      <c r="K4131" s="359" t="str">
        <f>IFERROR(IF(OR(#REF!,#REF!,#REF!),K$3*$F4131,""),"n/a")</f>
        <v>n/a</v>
      </c>
    </row>
    <row r="4132" spans="1:11" customFormat="1" ht="15.5" x14ac:dyDescent="0.35">
      <c r="A4132" s="63" t="s">
        <v>9845</v>
      </c>
      <c r="B4132" s="574" t="s">
        <v>8507</v>
      </c>
      <c r="C4132" s="193" t="s">
        <v>8522</v>
      </c>
      <c r="D4132" s="309"/>
      <c r="E4132" s="312"/>
      <c r="F4132" s="393">
        <v>2245.62</v>
      </c>
      <c r="G4132" s="358" t="s">
        <v>141</v>
      </c>
      <c r="H4132" s="359" t="str">
        <f>IFERROR(IF(OR(#REF!,#REF!,#REF!),H$3*$F4132,""),"n/a")</f>
        <v>n/a</v>
      </c>
      <c r="I4132" s="359" t="str">
        <f>IFERROR(IF(OR(#REF!,#REF!,#REF!),I$3*$F4132,""),"n/a")</f>
        <v>n/a</v>
      </c>
      <c r="J4132" s="359" t="str">
        <f>IFERROR(IF(OR(#REF!,#REF!,#REF!),J$3*$F4132,""),"n/a")</f>
        <v>n/a</v>
      </c>
      <c r="K4132" s="359" t="str">
        <f>IFERROR(IF(OR(#REF!,#REF!,#REF!),K$3*$F4132,""),"n/a")</f>
        <v>n/a</v>
      </c>
    </row>
    <row r="4133" spans="1:11" customFormat="1" ht="15.5" x14ac:dyDescent="0.35">
      <c r="A4133" s="63" t="s">
        <v>9846</v>
      </c>
      <c r="B4133" s="574" t="s">
        <v>8509</v>
      </c>
      <c r="C4133" s="193" t="s">
        <v>8523</v>
      </c>
      <c r="D4133" s="309"/>
      <c r="E4133" s="312"/>
      <c r="F4133" s="393">
        <v>2338.92</v>
      </c>
      <c r="G4133" s="358" t="s">
        <v>141</v>
      </c>
      <c r="H4133" s="359" t="str">
        <f>IFERROR(IF(OR(#REF!,#REF!,#REF!),H$3*$F4133,""),"n/a")</f>
        <v>n/a</v>
      </c>
      <c r="I4133" s="359" t="str">
        <f>IFERROR(IF(OR(#REF!,#REF!,#REF!),I$3*$F4133,""),"n/a")</f>
        <v>n/a</v>
      </c>
      <c r="J4133" s="359" t="str">
        <f>IFERROR(IF(OR(#REF!,#REF!,#REF!),J$3*$F4133,""),"n/a")</f>
        <v>n/a</v>
      </c>
      <c r="K4133" s="359" t="str">
        <f>IFERROR(IF(OR(#REF!,#REF!,#REF!),K$3*$F4133,""),"n/a")</f>
        <v>n/a</v>
      </c>
    </row>
    <row r="4134" spans="1:11" customFormat="1" ht="15.5" x14ac:dyDescent="0.35">
      <c r="A4134" s="63" t="s">
        <v>9847</v>
      </c>
      <c r="B4134" s="574" t="s">
        <v>8511</v>
      </c>
      <c r="C4134" s="193" t="s">
        <v>8524</v>
      </c>
      <c r="D4134" s="309"/>
      <c r="E4134" s="312"/>
      <c r="F4134" s="393">
        <v>2882.5</v>
      </c>
      <c r="G4134" s="358" t="s">
        <v>141</v>
      </c>
      <c r="H4134" s="359" t="str">
        <f>IFERROR(IF(OR(#REF!,#REF!,#REF!),H$3*$F4134,""),"n/a")</f>
        <v>n/a</v>
      </c>
      <c r="I4134" s="359" t="str">
        <f>IFERROR(IF(OR(#REF!,#REF!,#REF!),I$3*$F4134,""),"n/a")</f>
        <v>n/a</v>
      </c>
      <c r="J4134" s="359" t="str">
        <f>IFERROR(IF(OR(#REF!,#REF!,#REF!),J$3*$F4134,""),"n/a")</f>
        <v>n/a</v>
      </c>
      <c r="K4134" s="359" t="str">
        <f>IFERROR(IF(OR(#REF!,#REF!,#REF!),K$3*$F4134,""),"n/a")</f>
        <v>n/a</v>
      </c>
    </row>
    <row r="4135" spans="1:11" customFormat="1" ht="15.5" x14ac:dyDescent="0.35">
      <c r="A4135" s="225" t="s">
        <v>8525</v>
      </c>
      <c r="B4135" s="761" t="s">
        <v>141</v>
      </c>
      <c r="C4135" s="718" t="s">
        <v>141</v>
      </c>
      <c r="D4135" s="448"/>
      <c r="E4135" s="448" t="s">
        <v>141</v>
      </c>
      <c r="F4135" s="479" t="s">
        <v>141</v>
      </c>
      <c r="G4135" s="358" t="s">
        <v>141</v>
      </c>
      <c r="H4135" s="359" t="str">
        <f>IFERROR(IF(OR(#REF!,#REF!,#REF!),H$3*$F4135,""),"n/a")</f>
        <v>n/a</v>
      </c>
      <c r="I4135" s="359" t="str">
        <f>IFERROR(IF(OR(#REF!,#REF!,#REF!),I$3*$F4135,""),"n/a")</f>
        <v>n/a</v>
      </c>
      <c r="J4135" s="359" t="str">
        <f>IFERROR(IF(OR(#REF!,#REF!,#REF!),J$3*$F4135,""),"n/a")</f>
        <v>n/a</v>
      </c>
      <c r="K4135" s="359" t="str">
        <f>IFERROR(IF(OR(#REF!,#REF!,#REF!),K$3*$F4135,""),"n/a")</f>
        <v>n/a</v>
      </c>
    </row>
    <row r="4136" spans="1:11" customFormat="1" ht="15.5" x14ac:dyDescent="0.35">
      <c r="A4136" s="76" t="s">
        <v>5187</v>
      </c>
      <c r="B4136" s="574" t="s">
        <v>5188</v>
      </c>
      <c r="C4136" s="218" t="s">
        <v>5189</v>
      </c>
      <c r="D4136" s="312"/>
      <c r="E4136" s="312"/>
      <c r="F4136" s="393">
        <v>4873.26</v>
      </c>
      <c r="G4136" s="358" t="s">
        <v>141</v>
      </c>
      <c r="H4136" s="359" t="str">
        <f>IFERROR(IF(OR(#REF!,#REF!,#REF!),H$3*$F4136,""),"n/a")</f>
        <v>n/a</v>
      </c>
      <c r="I4136" s="359" t="str">
        <f>IFERROR(IF(OR(#REF!,#REF!,#REF!),I$3*$F4136,""),"n/a")</f>
        <v>n/a</v>
      </c>
      <c r="J4136" s="359" t="str">
        <f>IFERROR(IF(OR(#REF!,#REF!,#REF!),J$3*$F4136,""),"n/a")</f>
        <v>n/a</v>
      </c>
      <c r="K4136" s="359" t="str">
        <f>IFERROR(IF(OR(#REF!,#REF!,#REF!),K$3*$F4136,""),"n/a")</f>
        <v>n/a</v>
      </c>
    </row>
    <row r="4137" spans="1:11" customFormat="1" ht="15.5" x14ac:dyDescent="0.35">
      <c r="A4137" s="76" t="s">
        <v>9830</v>
      </c>
      <c r="B4137" s="574" t="s">
        <v>5152</v>
      </c>
      <c r="C4137" s="193" t="s">
        <v>5190</v>
      </c>
      <c r="D4137" s="309"/>
      <c r="E4137" s="312"/>
      <c r="F4137" s="393">
        <v>0</v>
      </c>
      <c r="G4137" s="358" t="s">
        <v>141</v>
      </c>
      <c r="H4137" s="359" t="str">
        <f>IFERROR(IF(OR(#REF!,#REF!,#REF!),H$3*$F4137,""),"n/a")</f>
        <v>n/a</v>
      </c>
      <c r="I4137" s="359" t="str">
        <f>IFERROR(IF(OR(#REF!,#REF!,#REF!),I$3*$F4137,""),"n/a")</f>
        <v>n/a</v>
      </c>
      <c r="J4137" s="359" t="str">
        <f>IFERROR(IF(OR(#REF!,#REF!,#REF!),J$3*$F4137,""),"n/a")</f>
        <v>n/a</v>
      </c>
      <c r="K4137" s="359" t="str">
        <f>IFERROR(IF(OR(#REF!,#REF!,#REF!),K$3*$F4137,""),"n/a")</f>
        <v>n/a</v>
      </c>
    </row>
    <row r="4138" spans="1:11" customFormat="1" ht="15.5" x14ac:dyDescent="0.35">
      <c r="A4138" s="63" t="s">
        <v>9860</v>
      </c>
      <c r="B4138" s="574" t="s">
        <v>5154</v>
      </c>
      <c r="C4138" s="193" t="s">
        <v>5191</v>
      </c>
      <c r="D4138" s="309"/>
      <c r="E4138" s="312"/>
      <c r="F4138" s="393">
        <v>28.440000000000055</v>
      </c>
      <c r="G4138" s="358" t="s">
        <v>141</v>
      </c>
      <c r="H4138" s="359" t="str">
        <f>IFERROR(IF(OR(#REF!,#REF!,#REF!),H$3*$F4138,""),"n/a")</f>
        <v>n/a</v>
      </c>
      <c r="I4138" s="359" t="str">
        <f>IFERROR(IF(OR(#REF!,#REF!,#REF!),I$3*$F4138,""),"n/a")</f>
        <v>n/a</v>
      </c>
      <c r="J4138" s="359" t="str">
        <f>IFERROR(IF(OR(#REF!,#REF!,#REF!),J$3*$F4138,""),"n/a")</f>
        <v>n/a</v>
      </c>
      <c r="K4138" s="359" t="str">
        <f>IFERROR(IF(OR(#REF!,#REF!,#REF!),K$3*$F4138,""),"n/a")</f>
        <v>n/a</v>
      </c>
    </row>
    <row r="4139" spans="1:11" customFormat="1" ht="15.5" x14ac:dyDescent="0.35">
      <c r="A4139" s="420" t="s">
        <v>9861</v>
      </c>
      <c r="B4139" s="574" t="s">
        <v>5156</v>
      </c>
      <c r="C4139" s="193" t="s">
        <v>5192</v>
      </c>
      <c r="D4139" s="309"/>
      <c r="E4139" s="312"/>
      <c r="F4139" s="393">
        <v>293.14999999999998</v>
      </c>
      <c r="G4139" s="358" t="s">
        <v>141</v>
      </c>
      <c r="H4139" s="359" t="str">
        <f>IFERROR(IF(OR(#REF!,#REF!,#REF!),H$3*$F4139,""),"n/a")</f>
        <v>n/a</v>
      </c>
      <c r="I4139" s="359" t="str">
        <f>IFERROR(IF(OR(#REF!,#REF!,#REF!),I$3*$F4139,""),"n/a")</f>
        <v>n/a</v>
      </c>
      <c r="J4139" s="359" t="str">
        <f>IFERROR(IF(OR(#REF!,#REF!,#REF!),J$3*$F4139,""),"n/a")</f>
        <v>n/a</v>
      </c>
      <c r="K4139" s="359" t="str">
        <f>IFERROR(IF(OR(#REF!,#REF!,#REF!),K$3*$F4139,""),"n/a")</f>
        <v>n/a</v>
      </c>
    </row>
    <row r="4140" spans="1:11" customFormat="1" ht="15.5" x14ac:dyDescent="0.35">
      <c r="A4140" s="63" t="s">
        <v>9862</v>
      </c>
      <c r="B4140" s="574" t="s">
        <v>5158</v>
      </c>
      <c r="C4140" s="193" t="s">
        <v>5193</v>
      </c>
      <c r="D4140" s="309"/>
      <c r="E4140" s="312"/>
      <c r="F4140" s="393">
        <v>293.14999999999998</v>
      </c>
      <c r="G4140" s="358" t="s">
        <v>141</v>
      </c>
      <c r="H4140" s="359" t="str">
        <f>IFERROR(IF(OR(#REF!,#REF!,#REF!),H$3*$F4140,""),"n/a")</f>
        <v>n/a</v>
      </c>
      <c r="I4140" s="359" t="str">
        <f>IFERROR(IF(OR(#REF!,#REF!,#REF!),I$3*$F4140,""),"n/a")</f>
        <v>n/a</v>
      </c>
      <c r="J4140" s="359" t="str">
        <f>IFERROR(IF(OR(#REF!,#REF!,#REF!),J$3*$F4140,""),"n/a")</f>
        <v>n/a</v>
      </c>
      <c r="K4140" s="359" t="str">
        <f>IFERROR(IF(OR(#REF!,#REF!,#REF!),K$3*$F4140,""),"n/a")</f>
        <v>n/a</v>
      </c>
    </row>
    <row r="4141" spans="1:11" customFormat="1" ht="15.5" x14ac:dyDescent="0.35">
      <c r="A4141" s="76" t="s">
        <v>9844</v>
      </c>
      <c r="B4141" s="574" t="s">
        <v>8505</v>
      </c>
      <c r="C4141" s="193" t="s">
        <v>8526</v>
      </c>
      <c r="D4141" s="309"/>
      <c r="E4141" s="312"/>
      <c r="F4141" s="393">
        <v>532.20000000000005</v>
      </c>
      <c r="G4141" s="358" t="s">
        <v>141</v>
      </c>
      <c r="H4141" s="359" t="str">
        <f>IFERROR(IF(OR(#REF!,#REF!,#REF!),H$3*$F4141,""),"n/a")</f>
        <v>n/a</v>
      </c>
      <c r="I4141" s="359" t="str">
        <f>IFERROR(IF(OR(#REF!,#REF!,#REF!),I$3*$F4141,""),"n/a")</f>
        <v>n/a</v>
      </c>
      <c r="J4141" s="359" t="str">
        <f>IFERROR(IF(OR(#REF!,#REF!,#REF!),J$3*$F4141,""),"n/a")</f>
        <v>n/a</v>
      </c>
      <c r="K4141" s="359" t="str">
        <f>IFERROR(IF(OR(#REF!,#REF!,#REF!),K$3*$F4141,""),"n/a")</f>
        <v>n/a</v>
      </c>
    </row>
    <row r="4142" spans="1:11" customFormat="1" ht="15.5" x14ac:dyDescent="0.35">
      <c r="A4142" s="63" t="s">
        <v>9845</v>
      </c>
      <c r="B4142" s="574" t="s">
        <v>8507</v>
      </c>
      <c r="C4142" s="193" t="s">
        <v>8527</v>
      </c>
      <c r="D4142" s="309"/>
      <c r="E4142" s="312"/>
      <c r="F4142" s="393">
        <v>651.94000000000005</v>
      </c>
      <c r="G4142" s="358" t="s">
        <v>141</v>
      </c>
      <c r="H4142" s="359" t="str">
        <f>IFERROR(IF(OR(#REF!,#REF!,#REF!),H$3*$F4142,""),"n/a")</f>
        <v>n/a</v>
      </c>
      <c r="I4142" s="359" t="str">
        <f>IFERROR(IF(OR(#REF!,#REF!,#REF!),I$3*$F4142,""),"n/a")</f>
        <v>n/a</v>
      </c>
      <c r="J4142" s="359" t="str">
        <f>IFERROR(IF(OR(#REF!,#REF!,#REF!),J$3*$F4142,""),"n/a")</f>
        <v>n/a</v>
      </c>
      <c r="K4142" s="359" t="str">
        <f>IFERROR(IF(OR(#REF!,#REF!,#REF!),K$3*$F4142,""),"n/a")</f>
        <v>n/a</v>
      </c>
    </row>
    <row r="4143" spans="1:11" customFormat="1" ht="16" thickBot="1" x14ac:dyDescent="0.4">
      <c r="A4143" s="350" t="s">
        <v>9846</v>
      </c>
      <c r="B4143" s="565" t="s">
        <v>8509</v>
      </c>
      <c r="C4143" s="391" t="s">
        <v>8528</v>
      </c>
      <c r="D4143" s="386"/>
      <c r="E4143" s="387"/>
      <c r="F4143" s="344">
        <v>849.51</v>
      </c>
      <c r="G4143" s="358" t="s">
        <v>141</v>
      </c>
      <c r="H4143" s="359" t="str">
        <f>IFERROR(IF(OR(#REF!,#REF!,#REF!),H$3*$F4143,""),"n/a")</f>
        <v>n/a</v>
      </c>
      <c r="I4143" s="359" t="str">
        <f>IFERROR(IF(OR(#REF!,#REF!,#REF!),I$3*$F4143,""),"n/a")</f>
        <v>n/a</v>
      </c>
      <c r="J4143" s="359" t="str">
        <f>IFERROR(IF(OR(#REF!,#REF!,#REF!),J$3*$F4143,""),"n/a")</f>
        <v>n/a</v>
      </c>
      <c r="K4143" s="359" t="str">
        <f>IFERROR(IF(OR(#REF!,#REF!,#REF!),K$3*$F4143,""),"n/a")</f>
        <v>n/a</v>
      </c>
    </row>
    <row r="4144" spans="1:11" customFormat="1" ht="15.5" x14ac:dyDescent="0.35">
      <c r="A4144" s="63" t="s">
        <v>9847</v>
      </c>
      <c r="B4144" s="16" t="s">
        <v>8511</v>
      </c>
      <c r="C4144" s="676" t="s">
        <v>8529</v>
      </c>
      <c r="D4144" s="35"/>
      <c r="E4144" s="474"/>
      <c r="F4144" s="276">
        <v>1000.99</v>
      </c>
      <c r="G4144" s="358" t="s">
        <v>141</v>
      </c>
      <c r="H4144" s="359" t="str">
        <f>IFERROR(IF(OR(#REF!,#REF!,#REF!),H$3*$F4144,""),"n/a")</f>
        <v>n/a</v>
      </c>
      <c r="I4144" s="359" t="str">
        <f>IFERROR(IF(OR(#REF!,#REF!,#REF!),I$3*$F4144,""),"n/a")</f>
        <v>n/a</v>
      </c>
      <c r="J4144" s="359" t="str">
        <f>IFERROR(IF(OR(#REF!,#REF!,#REF!),J$3*$F4144,""),"n/a")</f>
        <v>n/a</v>
      </c>
      <c r="K4144" s="359" t="str">
        <f>IFERROR(IF(OR(#REF!,#REF!,#REF!),K$3*$F4144,""),"n/a")</f>
        <v>n/a</v>
      </c>
    </row>
    <row r="4145" spans="1:11" customFormat="1" ht="15.5" x14ac:dyDescent="0.35">
      <c r="A4145" s="508" t="s">
        <v>5194</v>
      </c>
      <c r="B4145" s="574" t="s">
        <v>5195</v>
      </c>
      <c r="C4145" s="218" t="s">
        <v>5196</v>
      </c>
      <c r="D4145" s="312"/>
      <c r="E4145" s="312"/>
      <c r="F4145" s="393">
        <v>8116.82</v>
      </c>
      <c r="G4145" s="358" t="s">
        <v>141</v>
      </c>
      <c r="H4145" s="359" t="str">
        <f>IFERROR(IF(OR(#REF!,#REF!,#REF!),H$3*$F4145,""),"n/a")</f>
        <v>n/a</v>
      </c>
      <c r="I4145" s="359" t="str">
        <f>IFERROR(IF(OR(#REF!,#REF!,#REF!),I$3*$F4145,""),"n/a")</f>
        <v>n/a</v>
      </c>
      <c r="J4145" s="359" t="str">
        <f>IFERROR(IF(OR(#REF!,#REF!,#REF!),J$3*$F4145,""),"n/a")</f>
        <v>n/a</v>
      </c>
      <c r="K4145" s="359" t="str">
        <f>IFERROR(IF(OR(#REF!,#REF!,#REF!),K$3*$F4145,""),"n/a")</f>
        <v>n/a</v>
      </c>
    </row>
    <row r="4146" spans="1:11" customFormat="1" ht="15.5" x14ac:dyDescent="0.35">
      <c r="A4146" s="76" t="s">
        <v>9830</v>
      </c>
      <c r="B4146" s="574" t="s">
        <v>5152</v>
      </c>
      <c r="C4146" s="193" t="s">
        <v>5197</v>
      </c>
      <c r="D4146" s="309"/>
      <c r="E4146" s="312"/>
      <c r="F4146" s="393">
        <v>0</v>
      </c>
      <c r="G4146" s="358" t="s">
        <v>141</v>
      </c>
      <c r="H4146" s="359" t="str">
        <f>IFERROR(IF(OR(#REF!,#REF!,#REF!),H$3*$F4146,""),"n/a")</f>
        <v>n/a</v>
      </c>
      <c r="I4146" s="359" t="str">
        <f>IFERROR(IF(OR(#REF!,#REF!,#REF!),I$3*$F4146,""),"n/a")</f>
        <v>n/a</v>
      </c>
      <c r="J4146" s="359" t="str">
        <f>IFERROR(IF(OR(#REF!,#REF!,#REF!),J$3*$F4146,""),"n/a")</f>
        <v>n/a</v>
      </c>
      <c r="K4146" s="359" t="str">
        <f>IFERROR(IF(OR(#REF!,#REF!,#REF!),K$3*$F4146,""),"n/a")</f>
        <v>n/a</v>
      </c>
    </row>
    <row r="4147" spans="1:11" customFormat="1" ht="15.5" x14ac:dyDescent="0.35">
      <c r="A4147" s="63" t="s">
        <v>9860</v>
      </c>
      <c r="B4147" s="574" t="s">
        <v>5154</v>
      </c>
      <c r="C4147" s="193" t="s">
        <v>5198</v>
      </c>
      <c r="D4147" s="309"/>
      <c r="E4147" s="312"/>
      <c r="F4147" s="393">
        <v>47.400000000000091</v>
      </c>
      <c r="G4147" s="358" t="s">
        <v>141</v>
      </c>
      <c r="H4147" s="359" t="str">
        <f>IFERROR(IF(OR(#REF!,#REF!,#REF!),H$3*$F4147,""),"n/a")</f>
        <v>n/a</v>
      </c>
      <c r="I4147" s="359" t="str">
        <f>IFERROR(IF(OR(#REF!,#REF!,#REF!),I$3*$F4147,""),"n/a")</f>
        <v>n/a</v>
      </c>
      <c r="J4147" s="359" t="str">
        <f>IFERROR(IF(OR(#REF!,#REF!,#REF!),J$3*$F4147,""),"n/a")</f>
        <v>n/a</v>
      </c>
      <c r="K4147" s="359" t="str">
        <f>IFERROR(IF(OR(#REF!,#REF!,#REF!),K$3*$F4147,""),"n/a")</f>
        <v>n/a</v>
      </c>
    </row>
    <row r="4148" spans="1:11" customFormat="1" ht="15.5" x14ac:dyDescent="0.35">
      <c r="A4148" s="63" t="s">
        <v>9861</v>
      </c>
      <c r="B4148" s="574" t="s">
        <v>5156</v>
      </c>
      <c r="C4148" s="193" t="s">
        <v>5199</v>
      </c>
      <c r="D4148" s="309"/>
      <c r="E4148" s="312"/>
      <c r="F4148" s="393">
        <v>488.15000000000009</v>
      </c>
      <c r="G4148" s="358" t="s">
        <v>141</v>
      </c>
      <c r="H4148" s="359" t="str">
        <f>IFERROR(IF(OR(#REF!,#REF!,#REF!),H$3*$F4148,""),"n/a")</f>
        <v>n/a</v>
      </c>
      <c r="I4148" s="359" t="str">
        <f>IFERROR(IF(OR(#REF!,#REF!,#REF!),I$3*$F4148,""),"n/a")</f>
        <v>n/a</v>
      </c>
      <c r="J4148" s="359" t="str">
        <f>IFERROR(IF(OR(#REF!,#REF!,#REF!),J$3*$F4148,""),"n/a")</f>
        <v>n/a</v>
      </c>
      <c r="K4148" s="359" t="str">
        <f>IFERROR(IF(OR(#REF!,#REF!,#REF!),K$3*$F4148,""),"n/a")</f>
        <v>n/a</v>
      </c>
    </row>
    <row r="4149" spans="1:11" customFormat="1" ht="15.5" x14ac:dyDescent="0.35">
      <c r="A4149" s="63" t="s">
        <v>9862</v>
      </c>
      <c r="B4149" s="574" t="s">
        <v>5158</v>
      </c>
      <c r="C4149" s="193" t="s">
        <v>5200</v>
      </c>
      <c r="D4149" s="309"/>
      <c r="E4149" s="312"/>
      <c r="F4149" s="393">
        <v>488.15000000000009</v>
      </c>
      <c r="G4149" s="358" t="s">
        <v>141</v>
      </c>
      <c r="H4149" s="359" t="str">
        <f>IFERROR(IF(OR(#REF!,#REF!,#REF!),H$3*$F4149,""),"n/a")</f>
        <v>n/a</v>
      </c>
      <c r="I4149" s="359" t="str">
        <f>IFERROR(IF(OR(#REF!,#REF!,#REF!),I$3*$F4149,""),"n/a")</f>
        <v>n/a</v>
      </c>
      <c r="J4149" s="359" t="str">
        <f>IFERROR(IF(OR(#REF!,#REF!,#REF!),J$3*$F4149,""),"n/a")</f>
        <v>n/a</v>
      </c>
      <c r="K4149" s="359" t="str">
        <f>IFERROR(IF(OR(#REF!,#REF!,#REF!),K$3*$F4149,""),"n/a")</f>
        <v>n/a</v>
      </c>
    </row>
    <row r="4150" spans="1:11" customFormat="1" ht="15.5" x14ac:dyDescent="0.35">
      <c r="A4150" s="83" t="s">
        <v>9844</v>
      </c>
      <c r="B4150" s="574" t="s">
        <v>8505</v>
      </c>
      <c r="C4150" s="193" t="s">
        <v>8530</v>
      </c>
      <c r="D4150" s="309"/>
      <c r="E4150" s="312"/>
      <c r="F4150" s="393">
        <v>886.59999999999991</v>
      </c>
      <c r="G4150" s="358" t="s">
        <v>141</v>
      </c>
      <c r="H4150" s="359" t="str">
        <f>IFERROR(IF(OR(#REF!,#REF!,#REF!),H$3*$F4150,""),"n/a")</f>
        <v>n/a</v>
      </c>
      <c r="I4150" s="359" t="str">
        <f>IFERROR(IF(OR(#REF!,#REF!,#REF!),I$3*$F4150,""),"n/a")</f>
        <v>n/a</v>
      </c>
      <c r="J4150" s="359" t="str">
        <f>IFERROR(IF(OR(#REF!,#REF!,#REF!),J$3*$F4150,""),"n/a")</f>
        <v>n/a</v>
      </c>
      <c r="K4150" s="359" t="str">
        <f>IFERROR(IF(OR(#REF!,#REF!,#REF!),K$3*$F4150,""),"n/a")</f>
        <v>n/a</v>
      </c>
    </row>
    <row r="4151" spans="1:11" customFormat="1" ht="15.5" x14ac:dyDescent="0.35">
      <c r="A4151" s="63" t="s">
        <v>9845</v>
      </c>
      <c r="B4151" s="574" t="s">
        <v>8507</v>
      </c>
      <c r="C4151" s="193" t="s">
        <v>8531</v>
      </c>
      <c r="D4151" s="309"/>
      <c r="E4151" s="312"/>
      <c r="F4151" s="393">
        <v>1086.08</v>
      </c>
      <c r="G4151" s="358" t="s">
        <v>141</v>
      </c>
      <c r="H4151" s="359" t="str">
        <f>IFERROR(IF(OR(#REF!,#REF!,#REF!),H$3*$F4151,""),"n/a")</f>
        <v>n/a</v>
      </c>
      <c r="I4151" s="359" t="str">
        <f>IFERROR(IF(OR(#REF!,#REF!,#REF!),I$3*$F4151,""),"n/a")</f>
        <v>n/a</v>
      </c>
      <c r="J4151" s="359" t="str">
        <f>IFERROR(IF(OR(#REF!,#REF!,#REF!),J$3*$F4151,""),"n/a")</f>
        <v>n/a</v>
      </c>
      <c r="K4151" s="359" t="str">
        <f>IFERROR(IF(OR(#REF!,#REF!,#REF!),K$3*$F4151,""),"n/a")</f>
        <v>n/a</v>
      </c>
    </row>
    <row r="4152" spans="1:11" customFormat="1" ht="15.5" x14ac:dyDescent="0.35">
      <c r="A4152" s="63" t="s">
        <v>9846</v>
      </c>
      <c r="B4152" s="574" t="s">
        <v>8509</v>
      </c>
      <c r="C4152" s="193" t="s">
        <v>8532</v>
      </c>
      <c r="D4152" s="309"/>
      <c r="E4152" s="312"/>
      <c r="F4152" s="393">
        <v>1415.21</v>
      </c>
      <c r="G4152" s="358" t="s">
        <v>141</v>
      </c>
      <c r="H4152" s="359" t="str">
        <f>IFERROR(IF(OR(#REF!,#REF!,#REF!),H$3*$F4152,""),"n/a")</f>
        <v>n/a</v>
      </c>
      <c r="I4152" s="359" t="str">
        <f>IFERROR(IF(OR(#REF!,#REF!,#REF!),I$3*$F4152,""),"n/a")</f>
        <v>n/a</v>
      </c>
      <c r="J4152" s="359" t="str">
        <f>IFERROR(IF(OR(#REF!,#REF!,#REF!),J$3*$F4152,""),"n/a")</f>
        <v>n/a</v>
      </c>
      <c r="K4152" s="359" t="str">
        <f>IFERROR(IF(OR(#REF!,#REF!,#REF!),K$3*$F4152,""),"n/a")</f>
        <v>n/a</v>
      </c>
    </row>
    <row r="4153" spans="1:11" customFormat="1" ht="15.5" x14ac:dyDescent="0.35">
      <c r="A4153" s="63" t="s">
        <v>9847</v>
      </c>
      <c r="B4153" s="574" t="s">
        <v>8511</v>
      </c>
      <c r="C4153" s="193" t="s">
        <v>8533</v>
      </c>
      <c r="D4153" s="309"/>
      <c r="E4153" s="312"/>
      <c r="F4153" s="393">
        <v>1667.5700000000002</v>
      </c>
      <c r="G4153" s="358" t="s">
        <v>141</v>
      </c>
      <c r="H4153" s="359" t="str">
        <f>IFERROR(IF(OR(#REF!,#REF!,#REF!),H$3*$F4153,""),"n/a")</f>
        <v>n/a</v>
      </c>
      <c r="I4153" s="359" t="str">
        <f>IFERROR(IF(OR(#REF!,#REF!,#REF!),I$3*$F4153,""),"n/a")</f>
        <v>n/a</v>
      </c>
      <c r="J4153" s="359" t="str">
        <f>IFERROR(IF(OR(#REF!,#REF!,#REF!),J$3*$F4153,""),"n/a")</f>
        <v>n/a</v>
      </c>
      <c r="K4153" s="359" t="str">
        <f>IFERROR(IF(OR(#REF!,#REF!,#REF!),K$3*$F4153,""),"n/a")</f>
        <v>n/a</v>
      </c>
    </row>
    <row r="4154" spans="1:11" customFormat="1" ht="15.5" x14ac:dyDescent="0.35">
      <c r="A4154" s="83" t="s">
        <v>5201</v>
      </c>
      <c r="B4154" s="574" t="s">
        <v>5202</v>
      </c>
      <c r="C4154" s="218" t="s">
        <v>5203</v>
      </c>
      <c r="D4154" s="312"/>
      <c r="E4154" s="312"/>
      <c r="F4154" s="393">
        <v>14745.65</v>
      </c>
      <c r="G4154" s="358" t="s">
        <v>141</v>
      </c>
      <c r="H4154" s="359" t="str">
        <f>IFERROR(IF(OR(#REF!,#REF!,#REF!),H$3*$F4154,""),"n/a")</f>
        <v>n/a</v>
      </c>
      <c r="I4154" s="359" t="str">
        <f>IFERROR(IF(OR(#REF!,#REF!,#REF!),I$3*$F4154,""),"n/a")</f>
        <v>n/a</v>
      </c>
      <c r="J4154" s="359" t="str">
        <f>IFERROR(IF(OR(#REF!,#REF!,#REF!),J$3*$F4154,""),"n/a")</f>
        <v>n/a</v>
      </c>
      <c r="K4154" s="359" t="str">
        <f>IFERROR(IF(OR(#REF!,#REF!,#REF!),K$3*$F4154,""),"n/a")</f>
        <v>n/a</v>
      </c>
    </row>
    <row r="4155" spans="1:11" customFormat="1" ht="15.5" x14ac:dyDescent="0.35">
      <c r="A4155" s="76" t="s">
        <v>9830</v>
      </c>
      <c r="B4155" s="574" t="s">
        <v>5204</v>
      </c>
      <c r="C4155" s="193" t="s">
        <v>5205</v>
      </c>
      <c r="D4155" s="309"/>
      <c r="E4155" s="312"/>
      <c r="F4155" s="393">
        <v>0</v>
      </c>
      <c r="G4155" s="358" t="s">
        <v>141</v>
      </c>
      <c r="H4155" s="359" t="str">
        <f>IFERROR(IF(OR(#REF!,#REF!,#REF!),H$3*$F4155,""),"n/a")</f>
        <v>n/a</v>
      </c>
      <c r="I4155" s="359" t="str">
        <f>IFERROR(IF(OR(#REF!,#REF!,#REF!),I$3*$F4155,""),"n/a")</f>
        <v>n/a</v>
      </c>
      <c r="J4155" s="359" t="str">
        <f>IFERROR(IF(OR(#REF!,#REF!,#REF!),J$3*$F4155,""),"n/a")</f>
        <v>n/a</v>
      </c>
      <c r="K4155" s="359" t="str">
        <f>IFERROR(IF(OR(#REF!,#REF!,#REF!),K$3*$F4155,""),"n/a")</f>
        <v>n/a</v>
      </c>
    </row>
    <row r="4156" spans="1:11" customFormat="1" ht="15.5" x14ac:dyDescent="0.35">
      <c r="A4156" s="63" t="s">
        <v>9860</v>
      </c>
      <c r="B4156" s="574" t="s">
        <v>5204</v>
      </c>
      <c r="C4156" s="193" t="s">
        <v>5206</v>
      </c>
      <c r="D4156" s="309"/>
      <c r="E4156" s="312"/>
      <c r="F4156" s="393">
        <v>455.86000000000013</v>
      </c>
      <c r="G4156" s="358" t="s">
        <v>141</v>
      </c>
      <c r="H4156" s="359" t="str">
        <f>IFERROR(IF(OR(#REF!,#REF!,#REF!),H$3*$F4156,""),"n/a")</f>
        <v>n/a</v>
      </c>
      <c r="I4156" s="359" t="str">
        <f>IFERROR(IF(OR(#REF!,#REF!,#REF!),I$3*$F4156,""),"n/a")</f>
        <v>n/a</v>
      </c>
      <c r="J4156" s="359" t="str">
        <f>IFERROR(IF(OR(#REF!,#REF!,#REF!),J$3*$F4156,""),"n/a")</f>
        <v>n/a</v>
      </c>
      <c r="K4156" s="359" t="str">
        <f>IFERROR(IF(OR(#REF!,#REF!,#REF!),K$3*$F4156,""),"n/a")</f>
        <v>n/a</v>
      </c>
    </row>
    <row r="4157" spans="1:11" customFormat="1" ht="15.5" x14ac:dyDescent="0.35">
      <c r="A4157" s="63" t="s">
        <v>9861</v>
      </c>
      <c r="B4157" s="574" t="s">
        <v>5204</v>
      </c>
      <c r="C4157" s="193" t="s">
        <v>5207</v>
      </c>
      <c r="D4157" s="309"/>
      <c r="E4157" s="312"/>
      <c r="F4157" s="393">
        <v>887.13000000000011</v>
      </c>
      <c r="G4157" s="358" t="s">
        <v>141</v>
      </c>
      <c r="H4157" s="359" t="str">
        <f>IFERROR(IF(OR(#REF!,#REF!,#REF!),H$3*$F4157,""),"n/a")</f>
        <v>n/a</v>
      </c>
      <c r="I4157" s="359" t="str">
        <f>IFERROR(IF(OR(#REF!,#REF!,#REF!),I$3*$F4157,""),"n/a")</f>
        <v>n/a</v>
      </c>
      <c r="J4157" s="359" t="str">
        <f>IFERROR(IF(OR(#REF!,#REF!,#REF!),J$3*$F4157,""),"n/a")</f>
        <v>n/a</v>
      </c>
      <c r="K4157" s="359" t="str">
        <f>IFERROR(IF(OR(#REF!,#REF!,#REF!),K$3*$F4157,""),"n/a")</f>
        <v>n/a</v>
      </c>
    </row>
    <row r="4158" spans="1:11" customFormat="1" ht="16" thickBot="1" x14ac:dyDescent="0.4">
      <c r="A4158" s="350" t="s">
        <v>9862</v>
      </c>
      <c r="B4158" s="565" t="s">
        <v>5204</v>
      </c>
      <c r="C4158" s="391" t="s">
        <v>5208</v>
      </c>
      <c r="D4158" s="386"/>
      <c r="E4158" s="387"/>
      <c r="F4158" s="344">
        <v>1242.04</v>
      </c>
      <c r="G4158" s="358" t="s">
        <v>141</v>
      </c>
      <c r="H4158" s="359" t="str">
        <f>IFERROR(IF(OR(#REF!,#REF!,#REF!),H$3*$F4158,""),"n/a")</f>
        <v>n/a</v>
      </c>
      <c r="I4158" s="359" t="str">
        <f>IFERROR(IF(OR(#REF!,#REF!,#REF!),I$3*$F4158,""),"n/a")</f>
        <v>n/a</v>
      </c>
      <c r="J4158" s="359" t="str">
        <f>IFERROR(IF(OR(#REF!,#REF!,#REF!),J$3*$F4158,""),"n/a")</f>
        <v>n/a</v>
      </c>
      <c r="K4158" s="359" t="str">
        <f>IFERROR(IF(OR(#REF!,#REF!,#REF!),K$3*$F4158,""),"n/a")</f>
        <v>n/a</v>
      </c>
    </row>
    <row r="4159" spans="1:11" customFormat="1" ht="15.5" x14ac:dyDescent="0.35">
      <c r="A4159" s="499" t="s">
        <v>9844</v>
      </c>
      <c r="B4159" s="16" t="s">
        <v>5204</v>
      </c>
      <c r="C4159" s="676" t="s">
        <v>8534</v>
      </c>
      <c r="D4159" s="35"/>
      <c r="E4159" s="474"/>
      <c r="F4159" s="276">
        <v>1610.6</v>
      </c>
      <c r="G4159" s="358" t="s">
        <v>141</v>
      </c>
      <c r="H4159" s="359" t="str">
        <f>IFERROR(IF(OR(#REF!,#REF!,#REF!),H$3*$F4159,""),"n/a")</f>
        <v>n/a</v>
      </c>
      <c r="I4159" s="359" t="str">
        <f>IFERROR(IF(OR(#REF!,#REF!,#REF!),I$3*$F4159,""),"n/a")</f>
        <v>n/a</v>
      </c>
      <c r="J4159" s="359" t="str">
        <f>IFERROR(IF(OR(#REF!,#REF!,#REF!),J$3*$F4159,""),"n/a")</f>
        <v>n/a</v>
      </c>
      <c r="K4159" s="359" t="str">
        <f>IFERROR(IF(OR(#REF!,#REF!,#REF!),K$3*$F4159,""),"n/a")</f>
        <v>n/a</v>
      </c>
    </row>
    <row r="4160" spans="1:11" customFormat="1" ht="15.5" x14ac:dyDescent="0.35">
      <c r="A4160" s="415" t="s">
        <v>9845</v>
      </c>
      <c r="B4160" s="574" t="s">
        <v>5204</v>
      </c>
      <c r="C4160" s="193" t="s">
        <v>8535</v>
      </c>
      <c r="D4160" s="309"/>
      <c r="E4160" s="312"/>
      <c r="F4160" s="393">
        <v>1972.98</v>
      </c>
      <c r="G4160" s="358" t="s">
        <v>141</v>
      </c>
      <c r="H4160" s="359" t="str">
        <f>IFERROR(IF(OR(#REF!,#REF!,#REF!),H$3*$F4160,""),"n/a")</f>
        <v>n/a</v>
      </c>
      <c r="I4160" s="359" t="str">
        <f>IFERROR(IF(OR(#REF!,#REF!,#REF!),I$3*$F4160,""),"n/a")</f>
        <v>n/a</v>
      </c>
      <c r="J4160" s="359" t="str">
        <f>IFERROR(IF(OR(#REF!,#REF!,#REF!),J$3*$F4160,""),"n/a")</f>
        <v>n/a</v>
      </c>
      <c r="K4160" s="359" t="str">
        <f>IFERROR(IF(OR(#REF!,#REF!,#REF!),K$3*$F4160,""),"n/a")</f>
        <v>n/a</v>
      </c>
    </row>
    <row r="4161" spans="1:11" customFormat="1" ht="15.5" x14ac:dyDescent="0.35">
      <c r="A4161" s="63" t="s">
        <v>9846</v>
      </c>
      <c r="B4161" s="574" t="s">
        <v>5204</v>
      </c>
      <c r="C4161" s="193" t="s">
        <v>8536</v>
      </c>
      <c r="D4161" s="309"/>
      <c r="E4161" s="312"/>
      <c r="F4161" s="393">
        <v>2570.91</v>
      </c>
      <c r="G4161" s="358" t="s">
        <v>141</v>
      </c>
      <c r="H4161" s="359" t="str">
        <f>IFERROR(IF(OR(#REF!,#REF!,#REF!),H$3*$F4161,""),"n/a")</f>
        <v>n/a</v>
      </c>
      <c r="I4161" s="359" t="str">
        <f>IFERROR(IF(OR(#REF!,#REF!,#REF!),I$3*$F4161,""),"n/a")</f>
        <v>n/a</v>
      </c>
      <c r="J4161" s="359" t="str">
        <f>IFERROR(IF(OR(#REF!,#REF!,#REF!),J$3*$F4161,""),"n/a")</f>
        <v>n/a</v>
      </c>
      <c r="K4161" s="359" t="str">
        <f>IFERROR(IF(OR(#REF!,#REF!,#REF!),K$3*$F4161,""),"n/a")</f>
        <v>n/a</v>
      </c>
    </row>
    <row r="4162" spans="1:11" customFormat="1" ht="15.5" x14ac:dyDescent="0.35">
      <c r="A4162" s="63" t="s">
        <v>9847</v>
      </c>
      <c r="B4162" s="574" t="s">
        <v>5204</v>
      </c>
      <c r="C4162" s="193" t="s">
        <v>8537</v>
      </c>
      <c r="D4162" s="309"/>
      <c r="E4162" s="312"/>
      <c r="F4162" s="393">
        <v>3029.33</v>
      </c>
      <c r="G4162" s="358" t="s">
        <v>141</v>
      </c>
      <c r="H4162" s="359" t="str">
        <f>IFERROR(IF(OR(#REF!,#REF!,#REF!),H$3*$F4162,""),"n/a")</f>
        <v>n/a</v>
      </c>
      <c r="I4162" s="359" t="str">
        <f>IFERROR(IF(OR(#REF!,#REF!,#REF!),I$3*$F4162,""),"n/a")</f>
        <v>n/a</v>
      </c>
      <c r="J4162" s="359" t="str">
        <f>IFERROR(IF(OR(#REF!,#REF!,#REF!),J$3*$F4162,""),"n/a")</f>
        <v>n/a</v>
      </c>
      <c r="K4162" s="359" t="str">
        <f>IFERROR(IF(OR(#REF!,#REF!,#REF!),K$3*$F4162,""),"n/a")</f>
        <v>n/a</v>
      </c>
    </row>
    <row r="4163" spans="1:11" customFormat="1" ht="15.5" x14ac:dyDescent="0.35">
      <c r="A4163" s="76" t="s">
        <v>5209</v>
      </c>
      <c r="B4163" s="574" t="s">
        <v>5210</v>
      </c>
      <c r="C4163" s="218" t="s">
        <v>5211</v>
      </c>
      <c r="D4163" s="312"/>
      <c r="E4163" s="312"/>
      <c r="F4163" s="393">
        <v>29491.65</v>
      </c>
      <c r="G4163" s="358" t="s">
        <v>141</v>
      </c>
      <c r="H4163" s="359" t="str">
        <f>IFERROR(IF(OR(#REF!,#REF!,#REF!),H$3*$F4163,""),"n/a")</f>
        <v>n/a</v>
      </c>
      <c r="I4163" s="359" t="str">
        <f>IFERROR(IF(OR(#REF!,#REF!,#REF!),I$3*$F4163,""),"n/a")</f>
        <v>n/a</v>
      </c>
      <c r="J4163" s="359" t="str">
        <f>IFERROR(IF(OR(#REF!,#REF!,#REF!),J$3*$F4163,""),"n/a")</f>
        <v>n/a</v>
      </c>
      <c r="K4163" s="359" t="str">
        <f>IFERROR(IF(OR(#REF!,#REF!,#REF!),K$3*$F4163,""),"n/a")</f>
        <v>n/a</v>
      </c>
    </row>
    <row r="4164" spans="1:11" customFormat="1" ht="15.5" x14ac:dyDescent="0.35">
      <c r="A4164" s="76" t="s">
        <v>9830</v>
      </c>
      <c r="B4164" s="574" t="s">
        <v>5212</v>
      </c>
      <c r="C4164" s="193" t="s">
        <v>5213</v>
      </c>
      <c r="D4164" s="309"/>
      <c r="E4164" s="312"/>
      <c r="F4164" s="393">
        <v>0</v>
      </c>
      <c r="G4164" s="358" t="s">
        <v>141</v>
      </c>
      <c r="H4164" s="359" t="str">
        <f>IFERROR(IF(OR(#REF!,#REF!,#REF!),H$3*$F4164,""),"n/a")</f>
        <v>n/a</v>
      </c>
      <c r="I4164" s="359" t="str">
        <f>IFERROR(IF(OR(#REF!,#REF!,#REF!),I$3*$F4164,""),"n/a")</f>
        <v>n/a</v>
      </c>
      <c r="J4164" s="359" t="str">
        <f>IFERROR(IF(OR(#REF!,#REF!,#REF!),J$3*$F4164,""),"n/a")</f>
        <v>n/a</v>
      </c>
      <c r="K4164" s="359" t="str">
        <f>IFERROR(IF(OR(#REF!,#REF!,#REF!),K$3*$F4164,""),"n/a")</f>
        <v>n/a</v>
      </c>
    </row>
    <row r="4165" spans="1:11" customFormat="1" ht="16" thickBot="1" x14ac:dyDescent="0.4">
      <c r="A4165" s="350" t="s">
        <v>9860</v>
      </c>
      <c r="B4165" s="565" t="s">
        <v>5212</v>
      </c>
      <c r="C4165" s="391" t="s">
        <v>5214</v>
      </c>
      <c r="D4165" s="386"/>
      <c r="E4165" s="387"/>
      <c r="F4165" s="344">
        <v>911.98999999999978</v>
      </c>
      <c r="G4165" s="358" t="s">
        <v>141</v>
      </c>
      <c r="H4165" s="359" t="str">
        <f>IFERROR(IF(OR(#REF!,#REF!,#REF!),H$3*$F4165,""),"n/a")</f>
        <v>n/a</v>
      </c>
      <c r="I4165" s="359" t="str">
        <f>IFERROR(IF(OR(#REF!,#REF!,#REF!),I$3*$F4165,""),"n/a")</f>
        <v>n/a</v>
      </c>
      <c r="J4165" s="359" t="str">
        <f>IFERROR(IF(OR(#REF!,#REF!,#REF!),J$3*$F4165,""),"n/a")</f>
        <v>n/a</v>
      </c>
      <c r="K4165" s="359" t="str">
        <f>IFERROR(IF(OR(#REF!,#REF!,#REF!),K$3*$F4165,""),"n/a")</f>
        <v>n/a</v>
      </c>
    </row>
    <row r="4166" spans="1:11" customFormat="1" ht="15.5" x14ac:dyDescent="0.35">
      <c r="A4166" s="84" t="s">
        <v>9861</v>
      </c>
      <c r="B4166" s="3" t="s">
        <v>5212</v>
      </c>
      <c r="C4166" s="675" t="s">
        <v>5215</v>
      </c>
      <c r="D4166" s="34"/>
      <c r="E4166" s="471"/>
      <c r="F4166" s="276">
        <v>1774.7799999999997</v>
      </c>
      <c r="G4166" s="358" t="s">
        <v>141</v>
      </c>
      <c r="H4166" s="359" t="str">
        <f>IFERROR(IF(OR(#REF!,#REF!,#REF!),H$3*$F4166,""),"n/a")</f>
        <v>n/a</v>
      </c>
      <c r="I4166" s="359" t="str">
        <f>IFERROR(IF(OR(#REF!,#REF!,#REF!),I$3*$F4166,""),"n/a")</f>
        <v>n/a</v>
      </c>
      <c r="J4166" s="359" t="str">
        <f>IFERROR(IF(OR(#REF!,#REF!,#REF!),J$3*$F4166,""),"n/a")</f>
        <v>n/a</v>
      </c>
      <c r="K4166" s="359" t="str">
        <f>IFERROR(IF(OR(#REF!,#REF!,#REF!),K$3*$F4166,""),"n/a")</f>
        <v>n/a</v>
      </c>
    </row>
    <row r="4167" spans="1:11" customFormat="1" ht="15.5" x14ac:dyDescent="0.35">
      <c r="A4167" s="415" t="s">
        <v>9862</v>
      </c>
      <c r="B4167" s="574" t="s">
        <v>5212</v>
      </c>
      <c r="C4167" s="193" t="s">
        <v>5216</v>
      </c>
      <c r="D4167" s="309"/>
      <c r="E4167" s="312"/>
      <c r="F4167" s="393">
        <v>2484.6000000000004</v>
      </c>
      <c r="G4167" s="358" t="s">
        <v>141</v>
      </c>
      <c r="H4167" s="359" t="str">
        <f>IFERROR(IF(OR(#REF!,#REF!,#REF!),H$3*$F4167,""),"n/a")</f>
        <v>n/a</v>
      </c>
      <c r="I4167" s="359" t="str">
        <f>IFERROR(IF(OR(#REF!,#REF!,#REF!),I$3*$F4167,""),"n/a")</f>
        <v>n/a</v>
      </c>
      <c r="J4167" s="359" t="str">
        <f>IFERROR(IF(OR(#REF!,#REF!,#REF!),J$3*$F4167,""),"n/a")</f>
        <v>n/a</v>
      </c>
      <c r="K4167" s="359" t="str">
        <f>IFERROR(IF(OR(#REF!,#REF!,#REF!),K$3*$F4167,""),"n/a")</f>
        <v>n/a</v>
      </c>
    </row>
    <row r="4168" spans="1:11" customFormat="1" ht="15.5" x14ac:dyDescent="0.35">
      <c r="A4168" s="76" t="s">
        <v>9844</v>
      </c>
      <c r="B4168" s="574" t="s">
        <v>5212</v>
      </c>
      <c r="C4168" s="193" t="s">
        <v>8538</v>
      </c>
      <c r="D4168" s="309"/>
      <c r="E4168" s="312"/>
      <c r="F4168" s="393">
        <v>3221.6000000000004</v>
      </c>
      <c r="G4168" s="358" t="s">
        <v>141</v>
      </c>
      <c r="H4168" s="359" t="str">
        <f>IFERROR(IF(OR(#REF!,#REF!,#REF!),H$3*$F4168,""),"n/a")</f>
        <v>n/a</v>
      </c>
      <c r="I4168" s="359" t="str">
        <f>IFERROR(IF(OR(#REF!,#REF!,#REF!),I$3*$F4168,""),"n/a")</f>
        <v>n/a</v>
      </c>
      <c r="J4168" s="359" t="str">
        <f>IFERROR(IF(OR(#REF!,#REF!,#REF!),J$3*$F4168,""),"n/a")</f>
        <v>n/a</v>
      </c>
      <c r="K4168" s="359" t="str">
        <f>IFERROR(IF(OR(#REF!,#REF!,#REF!),K$3*$F4168,""),"n/a")</f>
        <v>n/a</v>
      </c>
    </row>
    <row r="4169" spans="1:11" customFormat="1" ht="15.5" x14ac:dyDescent="0.35">
      <c r="A4169" s="63" t="s">
        <v>9845</v>
      </c>
      <c r="B4169" s="574" t="s">
        <v>5212</v>
      </c>
      <c r="C4169" s="193" t="s">
        <v>8539</v>
      </c>
      <c r="D4169" s="309"/>
      <c r="E4169" s="312"/>
      <c r="F4169" s="393">
        <v>3329.96</v>
      </c>
      <c r="G4169" s="358" t="s">
        <v>141</v>
      </c>
      <c r="H4169" s="359" t="str">
        <f>IFERROR(IF(OR(#REF!,#REF!,#REF!),H$3*$F4169,""),"n/a")</f>
        <v>n/a</v>
      </c>
      <c r="I4169" s="359" t="str">
        <f>IFERROR(IF(OR(#REF!,#REF!,#REF!),I$3*$F4169,""),"n/a")</f>
        <v>n/a</v>
      </c>
      <c r="J4169" s="359" t="str">
        <f>IFERROR(IF(OR(#REF!,#REF!,#REF!),J$3*$F4169,""),"n/a")</f>
        <v>n/a</v>
      </c>
      <c r="K4169" s="359" t="str">
        <f>IFERROR(IF(OR(#REF!,#REF!,#REF!),K$3*$F4169,""),"n/a")</f>
        <v>n/a</v>
      </c>
    </row>
    <row r="4170" spans="1:11" customFormat="1" ht="15.5" x14ac:dyDescent="0.35">
      <c r="A4170" s="63" t="s">
        <v>9846</v>
      </c>
      <c r="B4170" s="574" t="s">
        <v>5212</v>
      </c>
      <c r="C4170" s="193" t="s">
        <v>8540</v>
      </c>
      <c r="D4170" s="309"/>
      <c r="E4170" s="312"/>
      <c r="F4170" s="393">
        <v>3429.87</v>
      </c>
      <c r="G4170" s="358" t="s">
        <v>141</v>
      </c>
      <c r="H4170" s="359" t="str">
        <f>IFERROR(IF(OR(#REF!,#REF!,#REF!),H$3*$F4170,""),"n/a")</f>
        <v>n/a</v>
      </c>
      <c r="I4170" s="359" t="str">
        <f>IFERROR(IF(OR(#REF!,#REF!,#REF!),I$3*$F4170,""),"n/a")</f>
        <v>n/a</v>
      </c>
      <c r="J4170" s="359" t="str">
        <f>IFERROR(IF(OR(#REF!,#REF!,#REF!),J$3*$F4170,""),"n/a")</f>
        <v>n/a</v>
      </c>
      <c r="K4170" s="359" t="str">
        <f>IFERROR(IF(OR(#REF!,#REF!,#REF!),K$3*$F4170,""),"n/a")</f>
        <v>n/a</v>
      </c>
    </row>
    <row r="4171" spans="1:11" customFormat="1" ht="15.5" x14ac:dyDescent="0.35">
      <c r="A4171" s="63" t="s">
        <v>9847</v>
      </c>
      <c r="B4171" s="574" t="s">
        <v>5212</v>
      </c>
      <c r="C4171" s="193" t="s">
        <v>8541</v>
      </c>
      <c r="D4171" s="309"/>
      <c r="E4171" s="312"/>
      <c r="F4171" s="393">
        <v>4546</v>
      </c>
      <c r="G4171" s="358" t="s">
        <v>141</v>
      </c>
      <c r="H4171" s="359" t="str">
        <f>IFERROR(IF(OR(#REF!,#REF!,#REF!),H$3*$F4171,""),"n/a")</f>
        <v>n/a</v>
      </c>
      <c r="I4171" s="359" t="str">
        <f>IFERROR(IF(OR(#REF!,#REF!,#REF!),I$3*$F4171,""),"n/a")</f>
        <v>n/a</v>
      </c>
      <c r="J4171" s="359" t="str">
        <f>IFERROR(IF(OR(#REF!,#REF!,#REF!),J$3*$F4171,""),"n/a")</f>
        <v>n/a</v>
      </c>
      <c r="K4171" s="359" t="str">
        <f>IFERROR(IF(OR(#REF!,#REF!,#REF!),K$3*$F4171,""),"n/a")</f>
        <v>n/a</v>
      </c>
    </row>
    <row r="4172" spans="1:11" customFormat="1" ht="16" thickBot="1" x14ac:dyDescent="0.4">
      <c r="A4172" s="214" t="s">
        <v>8542</v>
      </c>
      <c r="B4172" s="437" t="s">
        <v>141</v>
      </c>
      <c r="C4172" s="722" t="s">
        <v>141</v>
      </c>
      <c r="D4172" s="461"/>
      <c r="E4172" s="461" t="s">
        <v>141</v>
      </c>
      <c r="F4172" s="483" t="s">
        <v>141</v>
      </c>
      <c r="G4172" s="358" t="s">
        <v>141</v>
      </c>
      <c r="H4172" s="359" t="str">
        <f>IFERROR(IF(OR(#REF!,#REF!,#REF!),H$3*$F4172,""),"n/a")</f>
        <v>n/a</v>
      </c>
      <c r="I4172" s="359" t="str">
        <f>IFERROR(IF(OR(#REF!,#REF!,#REF!),I$3*$F4172,""),"n/a")</f>
        <v>n/a</v>
      </c>
      <c r="J4172" s="359" t="str">
        <f>IFERROR(IF(OR(#REF!,#REF!,#REF!),J$3*$F4172,""),"n/a")</f>
        <v>n/a</v>
      </c>
      <c r="K4172" s="359" t="str">
        <f>IFERROR(IF(OR(#REF!,#REF!,#REF!),K$3*$F4172,""),"n/a")</f>
        <v>n/a</v>
      </c>
    </row>
    <row r="4173" spans="1:11" customFormat="1" ht="15.5" x14ac:dyDescent="0.35">
      <c r="A4173" s="8" t="s">
        <v>5218</v>
      </c>
      <c r="B4173" s="574" t="s">
        <v>5217</v>
      </c>
      <c r="C4173" s="217" t="s">
        <v>5219</v>
      </c>
      <c r="D4173" s="309"/>
      <c r="E4173" s="309"/>
      <c r="F4173" s="393">
        <v>24428.41</v>
      </c>
      <c r="G4173" s="358" t="s">
        <v>141</v>
      </c>
      <c r="H4173" s="359" t="str">
        <f>IFERROR(IF(OR(#REF!,#REF!,#REF!),H$3*$F4173,""),"n/a")</f>
        <v>n/a</v>
      </c>
      <c r="I4173" s="359" t="str">
        <f>IFERROR(IF(OR(#REF!,#REF!,#REF!),I$3*$F4173,""),"n/a")</f>
        <v>n/a</v>
      </c>
      <c r="J4173" s="359" t="str">
        <f>IFERROR(IF(OR(#REF!,#REF!,#REF!),J$3*$F4173,""),"n/a")</f>
        <v>n/a</v>
      </c>
      <c r="K4173" s="359" t="str">
        <f>IFERROR(IF(OR(#REF!,#REF!,#REF!),K$3*$F4173,""),"n/a")</f>
        <v>n/a</v>
      </c>
    </row>
    <row r="4174" spans="1:11" customFormat="1" ht="15.5" x14ac:dyDescent="0.35">
      <c r="A4174" s="8" t="s">
        <v>9830</v>
      </c>
      <c r="B4174" s="574" t="s">
        <v>4823</v>
      </c>
      <c r="C4174" s="217" t="s">
        <v>4865</v>
      </c>
      <c r="D4174" s="309"/>
      <c r="E4174" s="309"/>
      <c r="F4174" s="393">
        <v>0</v>
      </c>
      <c r="G4174" s="358" t="s">
        <v>141</v>
      </c>
      <c r="H4174" s="359" t="str">
        <f>IFERROR(IF(OR(#REF!,#REF!,#REF!),H$3*$F4174,""),"n/a")</f>
        <v>n/a</v>
      </c>
      <c r="I4174" s="359" t="str">
        <f>IFERROR(IF(OR(#REF!,#REF!,#REF!),I$3*$F4174,""),"n/a")</f>
        <v>n/a</v>
      </c>
      <c r="J4174" s="359" t="str">
        <f>IFERROR(IF(OR(#REF!,#REF!,#REF!),J$3*$F4174,""),"n/a")</f>
        <v>n/a</v>
      </c>
      <c r="K4174" s="359" t="str">
        <f>IFERROR(IF(OR(#REF!,#REF!,#REF!),K$3*$F4174,""),"n/a")</f>
        <v>n/a</v>
      </c>
    </row>
    <row r="4175" spans="1:11" customFormat="1" ht="15.5" x14ac:dyDescent="0.35">
      <c r="A4175" s="8" t="s">
        <v>9860</v>
      </c>
      <c r="B4175" s="574" t="s">
        <v>4823</v>
      </c>
      <c r="C4175" s="217" t="s">
        <v>4830</v>
      </c>
      <c r="D4175" s="309"/>
      <c r="E4175" s="309"/>
      <c r="F4175" s="393">
        <v>465.09000000000015</v>
      </c>
      <c r="G4175" s="358" t="s">
        <v>141</v>
      </c>
      <c r="H4175" s="359" t="str">
        <f>IFERROR(IF(OR(#REF!,#REF!,#REF!),H$3*$F4175,""),"n/a")</f>
        <v>n/a</v>
      </c>
      <c r="I4175" s="359" t="str">
        <f>IFERROR(IF(OR(#REF!,#REF!,#REF!),I$3*$F4175,""),"n/a")</f>
        <v>n/a</v>
      </c>
      <c r="J4175" s="359" t="str">
        <f>IFERROR(IF(OR(#REF!,#REF!,#REF!),J$3*$F4175,""),"n/a")</f>
        <v>n/a</v>
      </c>
      <c r="K4175" s="359" t="str">
        <f>IFERROR(IF(OR(#REF!,#REF!,#REF!),K$3*$F4175,""),"n/a")</f>
        <v>n/a</v>
      </c>
    </row>
    <row r="4176" spans="1:11" customFormat="1" ht="15.5" x14ac:dyDescent="0.35">
      <c r="A4176" s="8" t="s">
        <v>9861</v>
      </c>
      <c r="B4176" s="574" t="s">
        <v>4823</v>
      </c>
      <c r="C4176" s="217" t="s">
        <v>4831</v>
      </c>
      <c r="D4176" s="309"/>
      <c r="E4176" s="309"/>
      <c r="F4176" s="393">
        <v>1162.3499999999999</v>
      </c>
      <c r="G4176" s="358" t="s">
        <v>141</v>
      </c>
      <c r="H4176" s="359" t="str">
        <f>IFERROR(IF(OR(#REF!,#REF!,#REF!),H$3*$F4176,""),"n/a")</f>
        <v>n/a</v>
      </c>
      <c r="I4176" s="359" t="str">
        <f>IFERROR(IF(OR(#REF!,#REF!,#REF!),I$3*$F4176,""),"n/a")</f>
        <v>n/a</v>
      </c>
      <c r="J4176" s="359" t="str">
        <f>IFERROR(IF(OR(#REF!,#REF!,#REF!),J$3*$F4176,""),"n/a")</f>
        <v>n/a</v>
      </c>
      <c r="K4176" s="359" t="str">
        <f>IFERROR(IF(OR(#REF!,#REF!,#REF!),K$3*$F4176,""),"n/a")</f>
        <v>n/a</v>
      </c>
    </row>
    <row r="4177" spans="1:11" customFormat="1" ht="16" thickBot="1" x14ac:dyDescent="0.4">
      <c r="A4177" s="8" t="s">
        <v>9862</v>
      </c>
      <c r="B4177" s="221" t="s">
        <v>4823</v>
      </c>
      <c r="C4177" s="715" t="s">
        <v>4824</v>
      </c>
      <c r="D4177" s="222"/>
      <c r="E4177" s="222"/>
      <c r="F4177" s="344">
        <v>1626.9300000000003</v>
      </c>
      <c r="G4177" s="358" t="s">
        <v>141</v>
      </c>
      <c r="H4177" s="359" t="str">
        <f>IFERROR(IF(OR(#REF!,#REF!,#REF!),H$3*$F4177,""),"n/a")</f>
        <v>n/a</v>
      </c>
      <c r="I4177" s="359" t="str">
        <f>IFERROR(IF(OR(#REF!,#REF!,#REF!),I$3*$F4177,""),"n/a")</f>
        <v>n/a</v>
      </c>
      <c r="J4177" s="359" t="str">
        <f>IFERROR(IF(OR(#REF!,#REF!,#REF!),J$3*$F4177,""),"n/a")</f>
        <v>n/a</v>
      </c>
      <c r="K4177" s="359" t="str">
        <f>IFERROR(IF(OR(#REF!,#REF!,#REF!),K$3*$F4177,""),"n/a")</f>
        <v>n/a</v>
      </c>
    </row>
    <row r="4178" spans="1:11" customFormat="1" ht="15.5" x14ac:dyDescent="0.35">
      <c r="A4178" s="71" t="s">
        <v>9844</v>
      </c>
      <c r="B4178" s="16" t="s">
        <v>4823</v>
      </c>
      <c r="C4178" s="714" t="s">
        <v>8328</v>
      </c>
      <c r="D4178" s="18"/>
      <c r="E4178" s="18"/>
      <c r="F4178" s="276">
        <v>2109.1999999999998</v>
      </c>
      <c r="G4178" s="358" t="s">
        <v>141</v>
      </c>
      <c r="H4178" s="359" t="str">
        <f>IFERROR(IF(OR(#REF!,#REF!,#REF!),H$3*$F4178,""),"n/a")</f>
        <v>n/a</v>
      </c>
      <c r="I4178" s="359" t="str">
        <f>IFERROR(IF(OR(#REF!,#REF!,#REF!),I$3*$F4178,""),"n/a")</f>
        <v>n/a</v>
      </c>
      <c r="J4178" s="359" t="str">
        <f>IFERROR(IF(OR(#REF!,#REF!,#REF!),J$3*$F4178,""),"n/a")</f>
        <v>n/a</v>
      </c>
      <c r="K4178" s="359" t="str">
        <f>IFERROR(IF(OR(#REF!,#REF!,#REF!),K$3*$F4178,""),"n/a")</f>
        <v>n/a</v>
      </c>
    </row>
    <row r="4179" spans="1:11" customFormat="1" ht="15.5" x14ac:dyDescent="0.35">
      <c r="A4179" s="373" t="s">
        <v>9845</v>
      </c>
      <c r="B4179" s="574" t="s">
        <v>4823</v>
      </c>
      <c r="C4179" s="217" t="s">
        <v>8329</v>
      </c>
      <c r="D4179" s="309"/>
      <c r="E4179" s="309"/>
      <c r="F4179" s="393">
        <v>2626.25</v>
      </c>
      <c r="G4179" s="358" t="s">
        <v>141</v>
      </c>
      <c r="H4179" s="359" t="str">
        <f>IFERROR(IF(OR(#REF!,#REF!,#REF!),H$3*$F4179,""),"n/a")</f>
        <v>n/a</v>
      </c>
      <c r="I4179" s="359" t="str">
        <f>IFERROR(IF(OR(#REF!,#REF!,#REF!),I$3*$F4179,""),"n/a")</f>
        <v>n/a</v>
      </c>
      <c r="J4179" s="359" t="str">
        <f>IFERROR(IF(OR(#REF!,#REF!,#REF!),J$3*$F4179,""),"n/a")</f>
        <v>n/a</v>
      </c>
      <c r="K4179" s="359" t="str">
        <f>IFERROR(IF(OR(#REF!,#REF!,#REF!),K$3*$F4179,""),"n/a")</f>
        <v>n/a</v>
      </c>
    </row>
    <row r="4180" spans="1:11" customFormat="1" ht="15.5" x14ac:dyDescent="0.35">
      <c r="A4180" s="192" t="s">
        <v>9846</v>
      </c>
      <c r="B4180" s="574" t="s">
        <v>4823</v>
      </c>
      <c r="C4180" s="217" t="s">
        <v>8330</v>
      </c>
      <c r="D4180" s="309"/>
      <c r="E4180" s="309"/>
      <c r="F4180" s="393">
        <v>4150.3999999999996</v>
      </c>
      <c r="G4180" s="358" t="s">
        <v>141</v>
      </c>
      <c r="H4180" s="359" t="str">
        <f>IFERROR(IF(OR(#REF!,#REF!,#REF!),H$3*$F4180,""),"n/a")</f>
        <v>n/a</v>
      </c>
      <c r="I4180" s="359" t="str">
        <f>IFERROR(IF(OR(#REF!,#REF!,#REF!),I$3*$F4180,""),"n/a")</f>
        <v>n/a</v>
      </c>
      <c r="J4180" s="359" t="str">
        <f>IFERROR(IF(OR(#REF!,#REF!,#REF!),J$3*$F4180,""),"n/a")</f>
        <v>n/a</v>
      </c>
      <c r="K4180" s="359" t="str">
        <f>IFERROR(IF(OR(#REF!,#REF!,#REF!),K$3*$F4180,""),"n/a")</f>
        <v>n/a</v>
      </c>
    </row>
    <row r="4181" spans="1:11" customFormat="1" ht="15.5" x14ac:dyDescent="0.35">
      <c r="A4181" s="8" t="s">
        <v>9847</v>
      </c>
      <c r="B4181" s="574" t="s">
        <v>4823</v>
      </c>
      <c r="C4181" s="217" t="s">
        <v>8331</v>
      </c>
      <c r="D4181" s="309"/>
      <c r="E4181" s="309"/>
      <c r="F4181" s="393">
        <v>4556.75</v>
      </c>
      <c r="G4181" s="358" t="s">
        <v>141</v>
      </c>
      <c r="H4181" s="359" t="str">
        <f>IFERROR(IF(OR(#REF!,#REF!,#REF!),H$3*$F4181,""),"n/a")</f>
        <v>n/a</v>
      </c>
      <c r="I4181" s="359" t="str">
        <f>IFERROR(IF(OR(#REF!,#REF!,#REF!),I$3*$F4181,""),"n/a")</f>
        <v>n/a</v>
      </c>
      <c r="J4181" s="359" t="str">
        <f>IFERROR(IF(OR(#REF!,#REF!,#REF!),J$3*$F4181,""),"n/a")</f>
        <v>n/a</v>
      </c>
      <c r="K4181" s="359" t="str">
        <f>IFERROR(IF(OR(#REF!,#REF!,#REF!),K$3*$F4181,""),"n/a")</f>
        <v>n/a</v>
      </c>
    </row>
    <row r="4182" spans="1:11" customFormat="1" ht="15.5" x14ac:dyDescent="0.35">
      <c r="A4182" s="8" t="s">
        <v>5221</v>
      </c>
      <c r="B4182" s="574" t="s">
        <v>5220</v>
      </c>
      <c r="C4182" s="217" t="s">
        <v>5222</v>
      </c>
      <c r="D4182" s="309"/>
      <c r="E4182" s="309"/>
      <c r="F4182" s="393">
        <v>46413.99</v>
      </c>
      <c r="G4182" s="358" t="s">
        <v>141</v>
      </c>
      <c r="H4182" s="359" t="str">
        <f>IFERROR(IF(OR(#REF!,#REF!,#REF!),H$3*$F4182,""),"n/a")</f>
        <v>n/a</v>
      </c>
      <c r="I4182" s="359" t="str">
        <f>IFERROR(IF(OR(#REF!,#REF!,#REF!),I$3*$F4182,""),"n/a")</f>
        <v>n/a</v>
      </c>
      <c r="J4182" s="359" t="str">
        <f>IFERROR(IF(OR(#REF!,#REF!,#REF!),J$3*$F4182,""),"n/a")</f>
        <v>n/a</v>
      </c>
      <c r="K4182" s="359" t="str">
        <f>IFERROR(IF(OR(#REF!,#REF!,#REF!),K$3*$F4182,""),"n/a")</f>
        <v>n/a</v>
      </c>
    </row>
    <row r="4183" spans="1:11" customFormat="1" ht="16" thickBot="1" x14ac:dyDescent="0.4">
      <c r="A4183" s="11" t="s">
        <v>9830</v>
      </c>
      <c r="B4183" s="565" t="s">
        <v>4828</v>
      </c>
      <c r="C4183" s="717" t="s">
        <v>4869</v>
      </c>
      <c r="D4183" s="386"/>
      <c r="E4183" s="386"/>
      <c r="F4183" s="344">
        <v>0</v>
      </c>
      <c r="G4183" s="358" t="s">
        <v>141</v>
      </c>
      <c r="H4183" s="359" t="str">
        <f>IFERROR(IF(OR(#REF!,#REF!,#REF!),H$3*$F4183,""),"n/a")</f>
        <v>n/a</v>
      </c>
      <c r="I4183" s="359" t="str">
        <f>IFERROR(IF(OR(#REF!,#REF!,#REF!),I$3*$F4183,""),"n/a")</f>
        <v>n/a</v>
      </c>
      <c r="J4183" s="359" t="str">
        <f>IFERROR(IF(OR(#REF!,#REF!,#REF!),J$3*$F4183,""),"n/a")</f>
        <v>n/a</v>
      </c>
      <c r="K4183" s="359" t="str">
        <f>IFERROR(IF(OR(#REF!,#REF!,#REF!),K$3*$F4183,""),"n/a")</f>
        <v>n/a</v>
      </c>
    </row>
    <row r="4184" spans="1:11" customFormat="1" ht="15.5" x14ac:dyDescent="0.35">
      <c r="A4184" s="81" t="s">
        <v>9860</v>
      </c>
      <c r="B4184" s="16" t="s">
        <v>4828</v>
      </c>
      <c r="C4184" s="723" t="s">
        <v>4839</v>
      </c>
      <c r="D4184" s="35"/>
      <c r="E4184" s="58"/>
      <c r="F4184" s="276">
        <v>883.55000000000018</v>
      </c>
      <c r="G4184" s="358" t="s">
        <v>141</v>
      </c>
      <c r="H4184" s="359" t="str">
        <f>IFERROR(IF(OR(#REF!,#REF!,#REF!),H$3*$F4184,""),"n/a")</f>
        <v>n/a</v>
      </c>
      <c r="I4184" s="359" t="str">
        <f>IFERROR(IF(OR(#REF!,#REF!,#REF!),I$3*$F4184,""),"n/a")</f>
        <v>n/a</v>
      </c>
      <c r="J4184" s="359" t="str">
        <f>IFERROR(IF(OR(#REF!,#REF!,#REF!),J$3*$F4184,""),"n/a")</f>
        <v>n/a</v>
      </c>
      <c r="K4184" s="359" t="str">
        <f>IFERROR(IF(OR(#REF!,#REF!,#REF!),K$3*$F4184,""),"n/a")</f>
        <v>n/a</v>
      </c>
    </row>
    <row r="4185" spans="1:11" customFormat="1" ht="16" thickBot="1" x14ac:dyDescent="0.4">
      <c r="A4185" s="421" t="s">
        <v>9861</v>
      </c>
      <c r="B4185" s="302" t="s">
        <v>4828</v>
      </c>
      <c r="C4185" s="724" t="s">
        <v>4840</v>
      </c>
      <c r="D4185" s="33"/>
      <c r="E4185" s="100"/>
      <c r="F4185" s="344">
        <v>2208.1000000000004</v>
      </c>
      <c r="G4185" s="358" t="s">
        <v>141</v>
      </c>
      <c r="H4185" s="359" t="str">
        <f>IFERROR(IF(OR(#REF!,#REF!,#REF!),H$3*$F4185,""),"n/a")</f>
        <v>n/a</v>
      </c>
      <c r="I4185" s="359" t="str">
        <f>IFERROR(IF(OR(#REF!,#REF!,#REF!),I$3*$F4185,""),"n/a")</f>
        <v>n/a</v>
      </c>
      <c r="J4185" s="359" t="str">
        <f>IFERROR(IF(OR(#REF!,#REF!,#REF!),J$3*$F4185,""),"n/a")</f>
        <v>n/a</v>
      </c>
      <c r="K4185" s="359" t="str">
        <f>IFERROR(IF(OR(#REF!,#REF!,#REF!),K$3*$F4185,""),"n/a")</f>
        <v>n/a</v>
      </c>
    </row>
    <row r="4186" spans="1:11" customFormat="1" ht="16" thickBot="1" x14ac:dyDescent="0.4">
      <c r="A4186" s="424" t="s">
        <v>9862</v>
      </c>
      <c r="B4186" s="95" t="s">
        <v>4828</v>
      </c>
      <c r="C4186" s="725" t="s">
        <v>4829</v>
      </c>
      <c r="D4186" s="173"/>
      <c r="E4186" s="101"/>
      <c r="F4186" s="276">
        <v>3091.3999999999996</v>
      </c>
      <c r="G4186" s="358" t="s">
        <v>141</v>
      </c>
      <c r="H4186" s="359" t="str">
        <f>IFERROR(IF(OR(#REF!,#REF!,#REF!),H$3*$F4186,""),"n/a")</f>
        <v>n/a</v>
      </c>
      <c r="I4186" s="359" t="str">
        <f>IFERROR(IF(OR(#REF!,#REF!,#REF!),I$3*$F4186,""),"n/a")</f>
        <v>n/a</v>
      </c>
      <c r="J4186" s="359" t="str">
        <f>IFERROR(IF(OR(#REF!,#REF!,#REF!),J$3*$F4186,""),"n/a")</f>
        <v>n/a</v>
      </c>
      <c r="K4186" s="359" t="str">
        <f>IFERROR(IF(OR(#REF!,#REF!,#REF!),K$3*$F4186,""),"n/a")</f>
        <v>n/a</v>
      </c>
    </row>
    <row r="4187" spans="1:11" customFormat="1" ht="15.5" x14ac:dyDescent="0.35">
      <c r="A4187" s="127" t="s">
        <v>9844</v>
      </c>
      <c r="B4187" s="97" t="s">
        <v>4828</v>
      </c>
      <c r="C4187" s="726" t="s">
        <v>8332</v>
      </c>
      <c r="D4187" s="103"/>
      <c r="E4187" s="102"/>
      <c r="F4187" s="276">
        <v>4007.3999999999996</v>
      </c>
      <c r="G4187" s="358" t="s">
        <v>141</v>
      </c>
      <c r="H4187" s="359" t="str">
        <f>IFERROR(IF(OR(#REF!,#REF!,#REF!),H$3*$F4187,""),"n/a")</f>
        <v>n/a</v>
      </c>
      <c r="I4187" s="359" t="str">
        <f>IFERROR(IF(OR(#REF!,#REF!,#REF!),I$3*$F4187,""),"n/a")</f>
        <v>n/a</v>
      </c>
      <c r="J4187" s="359" t="str">
        <f>IFERROR(IF(OR(#REF!,#REF!,#REF!),J$3*$F4187,""),"n/a")</f>
        <v>n/a</v>
      </c>
      <c r="K4187" s="359" t="str">
        <f>IFERROR(IF(OR(#REF!,#REF!,#REF!),K$3*$F4187,""),"n/a")</f>
        <v>n/a</v>
      </c>
    </row>
    <row r="4188" spans="1:11" customFormat="1" ht="16" thickBot="1" x14ac:dyDescent="0.4">
      <c r="A4188" s="412" t="s">
        <v>9845</v>
      </c>
      <c r="B4188" s="565" t="s">
        <v>4828</v>
      </c>
      <c r="C4188" s="727" t="s">
        <v>8333</v>
      </c>
      <c r="D4188" s="39"/>
      <c r="E4188" s="62"/>
      <c r="F4188" s="344">
        <v>4989.75</v>
      </c>
      <c r="G4188" s="358" t="s">
        <v>141</v>
      </c>
      <c r="H4188" s="359" t="str">
        <f>IFERROR(IF(OR(#REF!,#REF!,#REF!),H$3*$F4188,""),"n/a")</f>
        <v>n/a</v>
      </c>
      <c r="I4188" s="359" t="str">
        <f>IFERROR(IF(OR(#REF!,#REF!,#REF!),I$3*$F4188,""),"n/a")</f>
        <v>n/a</v>
      </c>
      <c r="J4188" s="359" t="str">
        <f>IFERROR(IF(OR(#REF!,#REF!,#REF!),J$3*$F4188,""),"n/a")</f>
        <v>n/a</v>
      </c>
      <c r="K4188" s="359" t="str">
        <f>IFERROR(IF(OR(#REF!,#REF!,#REF!),K$3*$F4188,""),"n/a")</f>
        <v>n/a</v>
      </c>
    </row>
    <row r="4189" spans="1:11" customFormat="1" ht="15.5" x14ac:dyDescent="0.35">
      <c r="A4189" s="81" t="s">
        <v>9846</v>
      </c>
      <c r="B4189" s="16" t="s">
        <v>4828</v>
      </c>
      <c r="C4189" s="723" t="s">
        <v>8334</v>
      </c>
      <c r="D4189" s="35"/>
      <c r="E4189" s="58"/>
      <c r="F4189" s="276">
        <v>7885.0499999999993</v>
      </c>
      <c r="G4189" s="358" t="s">
        <v>141</v>
      </c>
      <c r="H4189" s="359" t="str">
        <f>IFERROR(IF(OR(#REF!,#REF!,#REF!),H$3*$F4189,""),"n/a")</f>
        <v>n/a</v>
      </c>
      <c r="I4189" s="359" t="str">
        <f>IFERROR(IF(OR(#REF!,#REF!,#REF!),I$3*$F4189,""),"n/a")</f>
        <v>n/a</v>
      </c>
      <c r="J4189" s="359" t="str">
        <f>IFERROR(IF(OR(#REF!,#REF!,#REF!),J$3*$F4189,""),"n/a")</f>
        <v>n/a</v>
      </c>
      <c r="K4189" s="359" t="str">
        <f>IFERROR(IF(OR(#REF!,#REF!,#REF!),K$3*$F4189,""),"n/a")</f>
        <v>n/a</v>
      </c>
    </row>
    <row r="4190" spans="1:11" customFormat="1" ht="16" thickBot="1" x14ac:dyDescent="0.4">
      <c r="A4190" s="8" t="s">
        <v>9847</v>
      </c>
      <c r="B4190" s="221" t="s">
        <v>4828</v>
      </c>
      <c r="C4190" s="728" t="s">
        <v>8335</v>
      </c>
      <c r="D4190" s="104"/>
      <c r="E4190" s="57"/>
      <c r="F4190" s="274">
        <v>8658.15</v>
      </c>
      <c r="G4190" s="358" t="s">
        <v>141</v>
      </c>
      <c r="H4190" s="359" t="str">
        <f>IFERROR(IF(OR(#REF!,#REF!,#REF!),H$3*$F4190,""),"n/a")</f>
        <v>n/a</v>
      </c>
      <c r="I4190" s="359" t="str">
        <f>IFERROR(IF(OR(#REF!,#REF!,#REF!),I$3*$F4190,""),"n/a")</f>
        <v>n/a</v>
      </c>
      <c r="J4190" s="359" t="str">
        <f>IFERROR(IF(OR(#REF!,#REF!,#REF!),J$3*$F4190,""),"n/a")</f>
        <v>n/a</v>
      </c>
      <c r="K4190" s="359" t="str">
        <f>IFERROR(IF(OR(#REF!,#REF!,#REF!),K$3*$F4190,""),"n/a")</f>
        <v>n/a</v>
      </c>
    </row>
    <row r="4191" spans="1:11" customFormat="1" ht="16" thickBot="1" x14ac:dyDescent="0.4">
      <c r="A4191" s="424" t="s">
        <v>5221</v>
      </c>
      <c r="B4191" s="95" t="s">
        <v>5223</v>
      </c>
      <c r="C4191" s="725" t="s">
        <v>5225</v>
      </c>
      <c r="D4191" s="173"/>
      <c r="E4191" s="101"/>
      <c r="F4191" s="276">
        <v>46413.99</v>
      </c>
      <c r="G4191" s="358" t="s">
        <v>141</v>
      </c>
      <c r="H4191" s="359" t="str">
        <f>IFERROR(IF(OR(#REF!,#REF!,#REF!),H$3*$F4191,""),"n/a")</f>
        <v>n/a</v>
      </c>
      <c r="I4191" s="359" t="str">
        <f>IFERROR(IF(OR(#REF!,#REF!,#REF!),I$3*$F4191,""),"n/a")</f>
        <v>n/a</v>
      </c>
      <c r="J4191" s="359" t="str">
        <f>IFERROR(IF(OR(#REF!,#REF!,#REF!),J$3*$F4191,""),"n/a")</f>
        <v>n/a</v>
      </c>
      <c r="K4191" s="359" t="str">
        <f>IFERROR(IF(OR(#REF!,#REF!,#REF!),K$3*$F4191,""),"n/a")</f>
        <v>n/a</v>
      </c>
    </row>
    <row r="4192" spans="1:11" customFormat="1" ht="16" thickBot="1" x14ac:dyDescent="0.4">
      <c r="A4192" s="424" t="s">
        <v>9830</v>
      </c>
      <c r="B4192" s="95" t="s">
        <v>5224</v>
      </c>
      <c r="C4192" s="725" t="s">
        <v>5226</v>
      </c>
      <c r="D4192" s="173"/>
      <c r="E4192" s="101"/>
      <c r="F4192" s="276">
        <v>0</v>
      </c>
      <c r="G4192" s="358" t="s">
        <v>141</v>
      </c>
      <c r="H4192" s="359" t="str">
        <f>IFERROR(IF(OR(#REF!,#REF!,#REF!),H$3*$F4192,""),"n/a")</f>
        <v>n/a</v>
      </c>
      <c r="I4192" s="359" t="str">
        <f>IFERROR(IF(OR(#REF!,#REF!,#REF!),I$3*$F4192,""),"n/a")</f>
        <v>n/a</v>
      </c>
      <c r="J4192" s="359" t="str">
        <f>IFERROR(IF(OR(#REF!,#REF!,#REF!),J$3*$F4192,""),"n/a")</f>
        <v>n/a</v>
      </c>
      <c r="K4192" s="359" t="str">
        <f>IFERROR(IF(OR(#REF!,#REF!,#REF!),K$3*$F4192,""),"n/a")</f>
        <v>n/a</v>
      </c>
    </row>
    <row r="4193" spans="1:11" customFormat="1" ht="16" thickBot="1" x14ac:dyDescent="0.4">
      <c r="A4193" s="424" t="s">
        <v>9860</v>
      </c>
      <c r="B4193" s="95" t="s">
        <v>5224</v>
      </c>
      <c r="C4193" s="725" t="s">
        <v>5227</v>
      </c>
      <c r="D4193" s="173"/>
      <c r="E4193" s="101"/>
      <c r="F4193" s="276">
        <v>883.55000000000018</v>
      </c>
      <c r="G4193" s="358" t="s">
        <v>141</v>
      </c>
      <c r="H4193" s="359" t="str">
        <f>IFERROR(IF(OR(#REF!,#REF!,#REF!),H$3*$F4193,""),"n/a")</f>
        <v>n/a</v>
      </c>
      <c r="I4193" s="359" t="str">
        <f>IFERROR(IF(OR(#REF!,#REF!,#REF!),I$3*$F4193,""),"n/a")</f>
        <v>n/a</v>
      </c>
      <c r="J4193" s="359" t="str">
        <f>IFERROR(IF(OR(#REF!,#REF!,#REF!),J$3*$F4193,""),"n/a")</f>
        <v>n/a</v>
      </c>
      <c r="K4193" s="359" t="str">
        <f>IFERROR(IF(OR(#REF!,#REF!,#REF!),K$3*$F4193,""),"n/a")</f>
        <v>n/a</v>
      </c>
    </row>
    <row r="4194" spans="1:11" customFormat="1" ht="16" thickBot="1" x14ac:dyDescent="0.4">
      <c r="A4194" s="424" t="s">
        <v>9861</v>
      </c>
      <c r="B4194" s="95" t="s">
        <v>5224</v>
      </c>
      <c r="C4194" s="725" t="s">
        <v>5228</v>
      </c>
      <c r="D4194" s="173"/>
      <c r="E4194" s="101"/>
      <c r="F4194" s="276">
        <v>2208.1000000000004</v>
      </c>
      <c r="G4194" s="358" t="s">
        <v>141</v>
      </c>
      <c r="H4194" s="359" t="str">
        <f>IFERROR(IF(OR(#REF!,#REF!,#REF!),H$3*$F4194,""),"n/a")</f>
        <v>n/a</v>
      </c>
      <c r="I4194" s="359" t="str">
        <f>IFERROR(IF(OR(#REF!,#REF!,#REF!),I$3*$F4194,""),"n/a")</f>
        <v>n/a</v>
      </c>
      <c r="J4194" s="359" t="str">
        <f>IFERROR(IF(OR(#REF!,#REF!,#REF!),J$3*$F4194,""),"n/a")</f>
        <v>n/a</v>
      </c>
      <c r="K4194" s="359" t="str">
        <f>IFERROR(IF(OR(#REF!,#REF!,#REF!),K$3*$F4194,""),"n/a")</f>
        <v>n/a</v>
      </c>
    </row>
    <row r="4195" spans="1:11" customFormat="1" ht="16" thickBot="1" x14ac:dyDescent="0.4">
      <c r="A4195" s="8" t="s">
        <v>9862</v>
      </c>
      <c r="B4195" s="2" t="s">
        <v>5224</v>
      </c>
      <c r="C4195" s="443" t="s">
        <v>5229</v>
      </c>
      <c r="D4195" s="122"/>
      <c r="E4195" s="122"/>
      <c r="F4195" s="299">
        <v>3091.3999999999996</v>
      </c>
      <c r="G4195" s="358" t="s">
        <v>141</v>
      </c>
      <c r="H4195" s="359" t="str">
        <f>IFERROR(IF(OR(#REF!,#REF!,#REF!),H$3*$F4195,""),"n/a")</f>
        <v>n/a</v>
      </c>
      <c r="I4195" s="359" t="str">
        <f>IFERROR(IF(OR(#REF!,#REF!,#REF!),I$3*$F4195,""),"n/a")</f>
        <v>n/a</v>
      </c>
      <c r="J4195" s="359" t="str">
        <f>IFERROR(IF(OR(#REF!,#REF!,#REF!),J$3*$F4195,""),"n/a")</f>
        <v>n/a</v>
      </c>
      <c r="K4195" s="359" t="str">
        <f>IFERROR(IF(OR(#REF!,#REF!,#REF!),K$3*$F4195,""),"n/a")</f>
        <v>n/a</v>
      </c>
    </row>
    <row r="4196" spans="1:11" customFormat="1" ht="16" thickBot="1" x14ac:dyDescent="0.4">
      <c r="A4196" s="10" t="s">
        <v>9844</v>
      </c>
      <c r="B4196" s="68" t="s">
        <v>5224</v>
      </c>
      <c r="C4196" s="442" t="s">
        <v>8543</v>
      </c>
      <c r="D4196" s="26"/>
      <c r="E4196" s="26"/>
      <c r="F4196" s="275">
        <v>3521.8500000000004</v>
      </c>
      <c r="G4196" s="358" t="s">
        <v>141</v>
      </c>
      <c r="H4196" s="359" t="str">
        <f>IFERROR(IF(OR(#REF!,#REF!,#REF!),H$3*$F4196,""),"n/a")</f>
        <v>n/a</v>
      </c>
      <c r="I4196" s="359" t="str">
        <f>IFERROR(IF(OR(#REF!,#REF!,#REF!),I$3*$F4196,""),"n/a")</f>
        <v>n/a</v>
      </c>
      <c r="J4196" s="359" t="str">
        <f>IFERROR(IF(OR(#REF!,#REF!,#REF!),J$3*$F4196,""),"n/a")</f>
        <v>n/a</v>
      </c>
      <c r="K4196" s="359" t="str">
        <f>IFERROR(IF(OR(#REF!,#REF!,#REF!),K$3*$F4196,""),"n/a")</f>
        <v>n/a</v>
      </c>
    </row>
    <row r="4197" spans="1:11" customFormat="1" ht="15.5" x14ac:dyDescent="0.35">
      <c r="A4197" s="71" t="s">
        <v>9845</v>
      </c>
      <c r="B4197" s="16" t="s">
        <v>5224</v>
      </c>
      <c r="C4197" s="441" t="s">
        <v>8544</v>
      </c>
      <c r="D4197" s="166"/>
      <c r="E4197" s="166"/>
      <c r="F4197" s="299">
        <v>4989.75</v>
      </c>
      <c r="G4197" s="358" t="s">
        <v>141</v>
      </c>
      <c r="H4197" s="359" t="str">
        <f>IFERROR(IF(OR(#REF!,#REF!,#REF!),H$3*$F4197,""),"n/a")</f>
        <v>n/a</v>
      </c>
      <c r="I4197" s="359" t="str">
        <f>IFERROR(IF(OR(#REF!,#REF!,#REF!),I$3*$F4197,""),"n/a")</f>
        <v>n/a</v>
      </c>
      <c r="J4197" s="359" t="str">
        <f>IFERROR(IF(OR(#REF!,#REF!,#REF!),J$3*$F4197,""),"n/a")</f>
        <v>n/a</v>
      </c>
      <c r="K4197" s="359" t="str">
        <f>IFERROR(IF(OR(#REF!,#REF!,#REF!),K$3*$F4197,""),"n/a")</f>
        <v>n/a</v>
      </c>
    </row>
    <row r="4198" spans="1:11" customFormat="1" ht="15.5" x14ac:dyDescent="0.35">
      <c r="A4198" s="8" t="s">
        <v>9846</v>
      </c>
      <c r="B4198" s="3" t="s">
        <v>5224</v>
      </c>
      <c r="C4198" s="716" t="s">
        <v>8545</v>
      </c>
      <c r="D4198" s="34"/>
      <c r="E4198" s="34"/>
      <c r="F4198" s="273">
        <v>2154.25</v>
      </c>
      <c r="G4198" s="358" t="s">
        <v>141</v>
      </c>
      <c r="H4198" s="359" t="str">
        <f>IFERROR(IF(OR(#REF!,#REF!,#REF!),H$3*$F4198,""),"n/a")</f>
        <v>n/a</v>
      </c>
      <c r="I4198" s="359" t="str">
        <f>IFERROR(IF(OR(#REF!,#REF!,#REF!),I$3*$F4198,""),"n/a")</f>
        <v>n/a</v>
      </c>
      <c r="J4198" s="359" t="str">
        <f>IFERROR(IF(OR(#REF!,#REF!,#REF!),J$3*$F4198,""),"n/a")</f>
        <v>n/a</v>
      </c>
      <c r="K4198" s="359" t="str">
        <f>IFERROR(IF(OR(#REF!,#REF!,#REF!),K$3*$F4198,""),"n/a")</f>
        <v>n/a</v>
      </c>
    </row>
    <row r="4199" spans="1:11" customFormat="1" ht="15.5" x14ac:dyDescent="0.35">
      <c r="A4199" s="8" t="s">
        <v>9847</v>
      </c>
      <c r="B4199" s="574" t="s">
        <v>5224</v>
      </c>
      <c r="C4199" s="217" t="s">
        <v>8546</v>
      </c>
      <c r="D4199" s="32"/>
      <c r="E4199" s="32"/>
      <c r="F4199" s="393">
        <v>8658.15</v>
      </c>
      <c r="G4199" s="358" t="s">
        <v>141</v>
      </c>
      <c r="H4199" s="359" t="str">
        <f>IFERROR(IF(OR(#REF!,#REF!,#REF!),H$3*$F4199,""),"n/a")</f>
        <v>n/a</v>
      </c>
      <c r="I4199" s="359" t="str">
        <f>IFERROR(IF(OR(#REF!,#REF!,#REF!),I$3*$F4199,""),"n/a")</f>
        <v>n/a</v>
      </c>
      <c r="J4199" s="359" t="str">
        <f>IFERROR(IF(OR(#REF!,#REF!,#REF!),J$3*$F4199,""),"n/a")</f>
        <v>n/a</v>
      </c>
      <c r="K4199" s="359" t="str">
        <f>IFERROR(IF(OR(#REF!,#REF!,#REF!),K$3*$F4199,""),"n/a")</f>
        <v>n/a</v>
      </c>
    </row>
    <row r="4200" spans="1:11" customFormat="1" ht="15.5" x14ac:dyDescent="0.35">
      <c r="A4200" s="8" t="s">
        <v>5232</v>
      </c>
      <c r="B4200" s="574" t="s">
        <v>5230</v>
      </c>
      <c r="C4200" s="217" t="s">
        <v>5233</v>
      </c>
      <c r="D4200" s="309"/>
      <c r="E4200" s="309"/>
      <c r="F4200" s="393">
        <v>88187.36</v>
      </c>
      <c r="G4200" s="358" t="s">
        <v>141</v>
      </c>
      <c r="H4200" s="359" t="str">
        <f>IFERROR(IF(OR(#REF!,#REF!,#REF!),H$3*$F4200,""),"n/a")</f>
        <v>n/a</v>
      </c>
      <c r="I4200" s="359" t="str">
        <f>IFERROR(IF(OR(#REF!,#REF!,#REF!),I$3*$F4200,""),"n/a")</f>
        <v>n/a</v>
      </c>
      <c r="J4200" s="359" t="str">
        <f>IFERROR(IF(OR(#REF!,#REF!,#REF!),J$3*$F4200,""),"n/a")</f>
        <v>n/a</v>
      </c>
      <c r="K4200" s="359" t="str">
        <f>IFERROR(IF(OR(#REF!,#REF!,#REF!),K$3*$F4200,""),"n/a")</f>
        <v>n/a</v>
      </c>
    </row>
    <row r="4201" spans="1:11" customFormat="1" ht="16" thickBot="1" x14ac:dyDescent="0.4">
      <c r="A4201" s="635"/>
      <c r="B4201" s="565" t="s">
        <v>5234</v>
      </c>
      <c r="C4201" s="717" t="s">
        <v>5235</v>
      </c>
      <c r="D4201" s="386"/>
      <c r="E4201" s="386"/>
      <c r="F4201" s="344">
        <v>88187.36</v>
      </c>
      <c r="G4201" s="358" t="s">
        <v>141</v>
      </c>
      <c r="H4201" s="359" t="str">
        <f>IFERROR(IF(OR(#REF!,#REF!,#REF!),H$3*$F4201,""),"n/a")</f>
        <v>n/a</v>
      </c>
      <c r="I4201" s="359" t="str">
        <f>IFERROR(IF(OR(#REF!,#REF!,#REF!),I$3*$F4201,""),"n/a")</f>
        <v>n/a</v>
      </c>
      <c r="J4201" s="359" t="str">
        <f>IFERROR(IF(OR(#REF!,#REF!,#REF!),J$3*$F4201,""),"n/a")</f>
        <v>n/a</v>
      </c>
      <c r="K4201" s="359" t="str">
        <f>IFERROR(IF(OR(#REF!,#REF!,#REF!),K$3*$F4201,""),"n/a")</f>
        <v>n/a</v>
      </c>
    </row>
    <row r="4202" spans="1:11" customFormat="1" ht="16" thickBot="1" x14ac:dyDescent="0.4">
      <c r="A4202" s="8" t="s">
        <v>9830</v>
      </c>
      <c r="B4202" s="2" t="s">
        <v>5231</v>
      </c>
      <c r="C4202" s="443" t="s">
        <v>5236</v>
      </c>
      <c r="D4202" s="122"/>
      <c r="E4202" s="122"/>
      <c r="F4202" s="284">
        <v>0</v>
      </c>
      <c r="G4202" s="358" t="s">
        <v>141</v>
      </c>
      <c r="H4202" s="359" t="str">
        <f>IFERROR(IF(OR(#REF!,#REF!,#REF!),H$3*$F4202,""),"n/a")</f>
        <v>n/a</v>
      </c>
      <c r="I4202" s="359" t="str">
        <f>IFERROR(IF(OR(#REF!,#REF!,#REF!),I$3*$F4202,""),"n/a")</f>
        <v>n/a</v>
      </c>
      <c r="J4202" s="359" t="str">
        <f>IFERROR(IF(OR(#REF!,#REF!,#REF!),J$3*$F4202,""),"n/a")</f>
        <v>n/a</v>
      </c>
      <c r="K4202" s="359" t="str">
        <f>IFERROR(IF(OR(#REF!,#REF!,#REF!),K$3*$F4202,""),"n/a")</f>
        <v>n/a</v>
      </c>
    </row>
    <row r="4203" spans="1:11" customFormat="1" ht="15.5" x14ac:dyDescent="0.35">
      <c r="A4203" s="71" t="s">
        <v>9860</v>
      </c>
      <c r="B4203" s="16" t="s">
        <v>5231</v>
      </c>
      <c r="C4203" s="441" t="s">
        <v>5237</v>
      </c>
      <c r="D4203" s="166"/>
      <c r="E4203" s="166"/>
      <c r="F4203" s="299">
        <v>1677.6599999999999</v>
      </c>
      <c r="G4203" s="358" t="s">
        <v>141</v>
      </c>
      <c r="H4203" s="359" t="str">
        <f>IFERROR(IF(OR(#REF!,#REF!,#REF!),H$3*$F4203,""),"n/a")</f>
        <v>n/a</v>
      </c>
      <c r="I4203" s="359" t="str">
        <f>IFERROR(IF(OR(#REF!,#REF!,#REF!),I$3*$F4203,""),"n/a")</f>
        <v>n/a</v>
      </c>
      <c r="J4203" s="359" t="str">
        <f>IFERROR(IF(OR(#REF!,#REF!,#REF!),J$3*$F4203,""),"n/a")</f>
        <v>n/a</v>
      </c>
      <c r="K4203" s="359" t="str">
        <f>IFERROR(IF(OR(#REF!,#REF!,#REF!),K$3*$F4203,""),"n/a")</f>
        <v>n/a</v>
      </c>
    </row>
    <row r="4204" spans="1:11" customFormat="1" ht="15.5" x14ac:dyDescent="0.35">
      <c r="A4204" s="8" t="s">
        <v>9861</v>
      </c>
      <c r="B4204" s="3" t="s">
        <v>5231</v>
      </c>
      <c r="C4204" s="716" t="s">
        <v>5238</v>
      </c>
      <c r="D4204" s="20"/>
      <c r="E4204" s="20"/>
      <c r="F4204" s="273">
        <v>4195.0599999999995</v>
      </c>
      <c r="G4204" s="358" t="s">
        <v>141</v>
      </c>
      <c r="H4204" s="359" t="str">
        <f>IFERROR(IF(OR(#REF!,#REF!,#REF!),H$3*$F4204,""),"n/a")</f>
        <v>n/a</v>
      </c>
      <c r="I4204" s="359" t="str">
        <f>IFERROR(IF(OR(#REF!,#REF!,#REF!),I$3*$F4204,""),"n/a")</f>
        <v>n/a</v>
      </c>
      <c r="J4204" s="359" t="str">
        <f>IFERROR(IF(OR(#REF!,#REF!,#REF!),J$3*$F4204,""),"n/a")</f>
        <v>n/a</v>
      </c>
      <c r="K4204" s="359" t="str">
        <f>IFERROR(IF(OR(#REF!,#REF!,#REF!),K$3*$F4204,""),"n/a")</f>
        <v>n/a</v>
      </c>
    </row>
    <row r="4205" spans="1:11" customFormat="1" ht="15.5" x14ac:dyDescent="0.35">
      <c r="A4205" s="8" t="s">
        <v>9862</v>
      </c>
      <c r="B4205" s="574" t="s">
        <v>5231</v>
      </c>
      <c r="C4205" s="217" t="s">
        <v>5239</v>
      </c>
      <c r="D4205" s="309"/>
      <c r="E4205" s="309"/>
      <c r="F4205" s="393">
        <v>5872.73</v>
      </c>
      <c r="G4205" s="358" t="s">
        <v>141</v>
      </c>
      <c r="H4205" s="359" t="str">
        <f>IFERROR(IF(OR(#REF!,#REF!,#REF!),H$3*$F4205,""),"n/a")</f>
        <v>n/a</v>
      </c>
      <c r="I4205" s="359" t="str">
        <f>IFERROR(IF(OR(#REF!,#REF!,#REF!),I$3*$F4205,""),"n/a")</f>
        <v>n/a</v>
      </c>
      <c r="J4205" s="359" t="str">
        <f>IFERROR(IF(OR(#REF!,#REF!,#REF!),J$3*$F4205,""),"n/a")</f>
        <v>n/a</v>
      </c>
      <c r="K4205" s="359" t="str">
        <f>IFERROR(IF(OR(#REF!,#REF!,#REF!),K$3*$F4205,""),"n/a")</f>
        <v>n/a</v>
      </c>
    </row>
    <row r="4206" spans="1:11" customFormat="1" ht="15.5" x14ac:dyDescent="0.35">
      <c r="A4206" s="8" t="s">
        <v>9844</v>
      </c>
      <c r="B4206" s="574" t="s">
        <v>5231</v>
      </c>
      <c r="C4206" s="217" t="s">
        <v>8547</v>
      </c>
      <c r="D4206" s="309"/>
      <c r="E4206" s="309"/>
      <c r="F4206" s="393">
        <v>6691.65</v>
      </c>
      <c r="G4206" s="358" t="s">
        <v>141</v>
      </c>
      <c r="H4206" s="359" t="str">
        <f>IFERROR(IF(OR(#REF!,#REF!,#REF!),H$3*$F4206,""),"n/a")</f>
        <v>n/a</v>
      </c>
      <c r="I4206" s="359" t="str">
        <f>IFERROR(IF(OR(#REF!,#REF!,#REF!),I$3*$F4206,""),"n/a")</f>
        <v>n/a</v>
      </c>
      <c r="J4206" s="359" t="str">
        <f>IFERROR(IF(OR(#REF!,#REF!,#REF!),J$3*$F4206,""),"n/a")</f>
        <v>n/a</v>
      </c>
      <c r="K4206" s="359" t="str">
        <f>IFERROR(IF(OR(#REF!,#REF!,#REF!),K$3*$F4206,""),"n/a")</f>
        <v>n/a</v>
      </c>
    </row>
    <row r="4207" spans="1:11" customFormat="1" ht="15.5" x14ac:dyDescent="0.35">
      <c r="A4207" s="8" t="s">
        <v>9845</v>
      </c>
      <c r="B4207" s="574" t="s">
        <v>5231</v>
      </c>
      <c r="C4207" s="217" t="s">
        <v>8548</v>
      </c>
      <c r="D4207" s="309"/>
      <c r="E4207" s="309"/>
      <c r="F4207" s="393">
        <v>9478.9500000000007</v>
      </c>
      <c r="G4207" s="358" t="s">
        <v>141</v>
      </c>
      <c r="H4207" s="359" t="str">
        <f>IFERROR(IF(OR(#REF!,#REF!,#REF!),H$3*$F4207,""),"n/a")</f>
        <v>n/a</v>
      </c>
      <c r="I4207" s="359" t="str">
        <f>IFERROR(IF(OR(#REF!,#REF!,#REF!),I$3*$F4207,""),"n/a")</f>
        <v>n/a</v>
      </c>
      <c r="J4207" s="359" t="str">
        <f>IFERROR(IF(OR(#REF!,#REF!,#REF!),J$3*$F4207,""),"n/a")</f>
        <v>n/a</v>
      </c>
      <c r="K4207" s="359" t="str">
        <f>IFERROR(IF(OR(#REF!,#REF!,#REF!),K$3*$F4207,""),"n/a")</f>
        <v>n/a</v>
      </c>
    </row>
    <row r="4208" spans="1:11" customFormat="1" ht="15.5" x14ac:dyDescent="0.35">
      <c r="A4208" s="8" t="s">
        <v>9846</v>
      </c>
      <c r="B4208" s="574" t="s">
        <v>5231</v>
      </c>
      <c r="C4208" s="217" t="s">
        <v>8549</v>
      </c>
      <c r="D4208" s="309"/>
      <c r="E4208" s="309"/>
      <c r="F4208" s="393">
        <v>11379.669999999998</v>
      </c>
      <c r="G4208" s="358" t="s">
        <v>141</v>
      </c>
      <c r="H4208" s="359" t="str">
        <f>IFERROR(IF(OR(#REF!,#REF!,#REF!),H$3*$F4208,""),"n/a")</f>
        <v>n/a</v>
      </c>
      <c r="I4208" s="359" t="str">
        <f>IFERROR(IF(OR(#REF!,#REF!,#REF!),I$3*$F4208,""),"n/a")</f>
        <v>n/a</v>
      </c>
      <c r="J4208" s="359" t="str">
        <f>IFERROR(IF(OR(#REF!,#REF!,#REF!),J$3*$F4208,""),"n/a")</f>
        <v>n/a</v>
      </c>
      <c r="K4208" s="359" t="str">
        <f>IFERROR(IF(OR(#REF!,#REF!,#REF!),K$3*$F4208,""),"n/a")</f>
        <v>n/a</v>
      </c>
    </row>
    <row r="4209" spans="1:11" customFormat="1" ht="15.5" x14ac:dyDescent="0.35">
      <c r="A4209" s="8" t="s">
        <v>9847</v>
      </c>
      <c r="B4209" s="574" t="s">
        <v>5231</v>
      </c>
      <c r="C4209" s="217" t="s">
        <v>8550</v>
      </c>
      <c r="D4209" s="309"/>
      <c r="E4209" s="309"/>
      <c r="F4209" s="393">
        <v>16449.45</v>
      </c>
      <c r="G4209" s="358" t="s">
        <v>141</v>
      </c>
      <c r="H4209" s="359" t="str">
        <f>IFERROR(IF(OR(#REF!,#REF!,#REF!),H$3*$F4209,""),"n/a")</f>
        <v>n/a</v>
      </c>
      <c r="I4209" s="359" t="str">
        <f>IFERROR(IF(OR(#REF!,#REF!,#REF!),I$3*$F4209,""),"n/a")</f>
        <v>n/a</v>
      </c>
      <c r="J4209" s="359" t="str">
        <f>IFERROR(IF(OR(#REF!,#REF!,#REF!),J$3*$F4209,""),"n/a")</f>
        <v>n/a</v>
      </c>
      <c r="K4209" s="359" t="str">
        <f>IFERROR(IF(OR(#REF!,#REF!,#REF!),K$3*$F4209,""),"n/a")</f>
        <v>n/a</v>
      </c>
    </row>
    <row r="4210" spans="1:11" customFormat="1" ht="15.5" x14ac:dyDescent="0.35">
      <c r="A4210" s="8" t="s">
        <v>5242</v>
      </c>
      <c r="B4210" s="574" t="s">
        <v>5240</v>
      </c>
      <c r="C4210" s="217" t="s">
        <v>5243</v>
      </c>
      <c r="D4210" s="309"/>
      <c r="E4210" s="309"/>
      <c r="F4210" s="393">
        <v>167555.57</v>
      </c>
      <c r="G4210" s="358" t="s">
        <v>141</v>
      </c>
      <c r="H4210" s="359" t="str">
        <f>IFERROR(IF(OR(#REF!,#REF!,#REF!),H$3*$F4210,""),"n/a")</f>
        <v>n/a</v>
      </c>
      <c r="I4210" s="359" t="str">
        <f>IFERROR(IF(OR(#REF!,#REF!,#REF!),I$3*$F4210,""),"n/a")</f>
        <v>n/a</v>
      </c>
      <c r="J4210" s="359" t="str">
        <f>IFERROR(IF(OR(#REF!,#REF!,#REF!),J$3*$F4210,""),"n/a")</f>
        <v>n/a</v>
      </c>
      <c r="K4210" s="359" t="str">
        <f>IFERROR(IF(OR(#REF!,#REF!,#REF!),K$3*$F4210,""),"n/a")</f>
        <v>n/a</v>
      </c>
    </row>
    <row r="4211" spans="1:11" customFormat="1" ht="15.5" x14ac:dyDescent="0.35">
      <c r="A4211" s="8" t="s">
        <v>9830</v>
      </c>
      <c r="B4211" s="574" t="s">
        <v>5241</v>
      </c>
      <c r="C4211" s="217" t="s">
        <v>5244</v>
      </c>
      <c r="D4211" s="309"/>
      <c r="E4211" s="309"/>
      <c r="F4211" s="393">
        <v>0</v>
      </c>
      <c r="G4211" s="358" t="s">
        <v>141</v>
      </c>
      <c r="H4211" s="359" t="str">
        <f>IFERROR(IF(OR(#REF!,#REF!,#REF!),H$3*$F4211,""),"n/a")</f>
        <v>n/a</v>
      </c>
      <c r="I4211" s="359" t="str">
        <f>IFERROR(IF(OR(#REF!,#REF!,#REF!),I$3*$F4211,""),"n/a")</f>
        <v>n/a</v>
      </c>
      <c r="J4211" s="359" t="str">
        <f>IFERROR(IF(OR(#REF!,#REF!,#REF!),J$3*$F4211,""),"n/a")</f>
        <v>n/a</v>
      </c>
      <c r="K4211" s="359" t="str">
        <f>IFERROR(IF(OR(#REF!,#REF!,#REF!),K$3*$F4211,""),"n/a")</f>
        <v>n/a</v>
      </c>
    </row>
    <row r="4212" spans="1:11" customFormat="1" ht="15.5" x14ac:dyDescent="0.35">
      <c r="A4212" s="72" t="s">
        <v>9860</v>
      </c>
      <c r="B4212" s="574" t="s">
        <v>5241</v>
      </c>
      <c r="C4212" s="217" t="s">
        <v>5245</v>
      </c>
      <c r="D4212" s="309"/>
      <c r="E4212" s="309"/>
      <c r="F4212" s="393">
        <v>3188.5099999999984</v>
      </c>
      <c r="G4212" s="358" t="s">
        <v>141</v>
      </c>
      <c r="H4212" s="359" t="str">
        <f>IFERROR(IF(OR(#REF!,#REF!,#REF!),H$3*$F4212,""),"n/a")</f>
        <v>n/a</v>
      </c>
      <c r="I4212" s="359" t="str">
        <f>IFERROR(IF(OR(#REF!,#REF!,#REF!),I$3*$F4212,""),"n/a")</f>
        <v>n/a</v>
      </c>
      <c r="J4212" s="359" t="str">
        <f>IFERROR(IF(OR(#REF!,#REF!,#REF!),J$3*$F4212,""),"n/a")</f>
        <v>n/a</v>
      </c>
      <c r="K4212" s="359" t="str">
        <f>IFERROR(IF(OR(#REF!,#REF!,#REF!),K$3*$F4212,""),"n/a")</f>
        <v>n/a</v>
      </c>
    </row>
    <row r="4213" spans="1:11" customFormat="1" ht="15.5" x14ac:dyDescent="0.35">
      <c r="A4213" s="8" t="s">
        <v>9861</v>
      </c>
      <c r="B4213" s="574" t="s">
        <v>5241</v>
      </c>
      <c r="C4213" s="217" t="s">
        <v>5246</v>
      </c>
      <c r="D4213" s="309"/>
      <c r="E4213" s="309"/>
      <c r="F4213" s="393">
        <v>7970.91</v>
      </c>
      <c r="G4213" s="358" t="s">
        <v>141</v>
      </c>
      <c r="H4213" s="359" t="str">
        <f>IFERROR(IF(OR(#REF!,#REF!,#REF!),H$3*$F4213,""),"n/a")</f>
        <v>n/a</v>
      </c>
      <c r="I4213" s="359" t="str">
        <f>IFERROR(IF(OR(#REF!,#REF!,#REF!),I$3*$F4213,""),"n/a")</f>
        <v>n/a</v>
      </c>
      <c r="J4213" s="359" t="str">
        <f>IFERROR(IF(OR(#REF!,#REF!,#REF!),J$3*$F4213,""),"n/a")</f>
        <v>n/a</v>
      </c>
      <c r="K4213" s="359" t="str">
        <f>IFERROR(IF(OR(#REF!,#REF!,#REF!),K$3*$F4213,""),"n/a")</f>
        <v>n/a</v>
      </c>
    </row>
    <row r="4214" spans="1:11" customFormat="1" ht="15.5" x14ac:dyDescent="0.35">
      <c r="A4214" s="8" t="s">
        <v>9862</v>
      </c>
      <c r="B4214" s="574" t="s">
        <v>5241</v>
      </c>
      <c r="C4214" s="217" t="s">
        <v>5247</v>
      </c>
      <c r="D4214" s="309"/>
      <c r="E4214" s="309"/>
      <c r="F4214" s="393">
        <v>11158.66</v>
      </c>
      <c r="G4214" s="358" t="s">
        <v>141</v>
      </c>
      <c r="H4214" s="359" t="str">
        <f>IFERROR(IF(OR(#REF!,#REF!,#REF!),H$3*$F4214,""),"n/a")</f>
        <v>n/a</v>
      </c>
      <c r="I4214" s="359" t="str">
        <f>IFERROR(IF(OR(#REF!,#REF!,#REF!),I$3*$F4214,""),"n/a")</f>
        <v>n/a</v>
      </c>
      <c r="J4214" s="359" t="str">
        <f>IFERROR(IF(OR(#REF!,#REF!,#REF!),J$3*$F4214,""),"n/a")</f>
        <v>n/a</v>
      </c>
      <c r="K4214" s="359" t="str">
        <f>IFERROR(IF(OR(#REF!,#REF!,#REF!),K$3*$F4214,""),"n/a")</f>
        <v>n/a</v>
      </c>
    </row>
    <row r="4215" spans="1:11" customFormat="1" ht="15.5" x14ac:dyDescent="0.35">
      <c r="A4215" s="8" t="s">
        <v>9844</v>
      </c>
      <c r="B4215" s="574" t="s">
        <v>5241</v>
      </c>
      <c r="C4215" s="217" t="s">
        <v>8551</v>
      </c>
      <c r="D4215" s="309"/>
      <c r="E4215" s="309"/>
      <c r="F4215" s="393">
        <v>14467.400000000001</v>
      </c>
      <c r="G4215" s="358" t="s">
        <v>141</v>
      </c>
      <c r="H4215" s="359" t="str">
        <f>IFERROR(IF(OR(#REF!,#REF!,#REF!),H$3*$F4215,""),"n/a")</f>
        <v>n/a</v>
      </c>
      <c r="I4215" s="359" t="str">
        <f>IFERROR(IF(OR(#REF!,#REF!,#REF!),I$3*$F4215,""),"n/a")</f>
        <v>n/a</v>
      </c>
      <c r="J4215" s="359" t="str">
        <f>IFERROR(IF(OR(#REF!,#REF!,#REF!),J$3*$F4215,""),"n/a")</f>
        <v>n/a</v>
      </c>
      <c r="K4215" s="359" t="str">
        <f>IFERROR(IF(OR(#REF!,#REF!,#REF!),K$3*$F4215,""),"n/a")</f>
        <v>n/a</v>
      </c>
    </row>
    <row r="4216" spans="1:11" customFormat="1" ht="15.5" x14ac:dyDescent="0.35">
      <c r="A4216" s="8" t="s">
        <v>9845</v>
      </c>
      <c r="B4216" s="574" t="s">
        <v>5241</v>
      </c>
      <c r="C4216" s="217" t="s">
        <v>8552</v>
      </c>
      <c r="D4216" s="309"/>
      <c r="E4216" s="309"/>
      <c r="F4216" s="393">
        <v>18012.050000000003</v>
      </c>
      <c r="G4216" s="358" t="s">
        <v>141</v>
      </c>
      <c r="H4216" s="359" t="str">
        <f>IFERROR(IF(OR(#REF!,#REF!,#REF!),H$3*$F4216,""),"n/a")</f>
        <v>n/a</v>
      </c>
      <c r="I4216" s="359" t="str">
        <f>IFERROR(IF(OR(#REF!,#REF!,#REF!),I$3*$F4216,""),"n/a")</f>
        <v>n/a</v>
      </c>
      <c r="J4216" s="359" t="str">
        <f>IFERROR(IF(OR(#REF!,#REF!,#REF!),J$3*$F4216,""),"n/a")</f>
        <v>n/a</v>
      </c>
      <c r="K4216" s="359" t="str">
        <f>IFERROR(IF(OR(#REF!,#REF!,#REF!),K$3*$F4216,""),"n/a")</f>
        <v>n/a</v>
      </c>
    </row>
    <row r="4217" spans="1:11" customFormat="1" ht="15.5" x14ac:dyDescent="0.35">
      <c r="A4217" s="8" t="s">
        <v>9846</v>
      </c>
      <c r="B4217" s="574" t="s">
        <v>5241</v>
      </c>
      <c r="C4217" s="217" t="s">
        <v>8553</v>
      </c>
      <c r="D4217" s="309"/>
      <c r="E4217" s="309"/>
      <c r="F4217" s="393">
        <v>21621.68</v>
      </c>
      <c r="G4217" s="358" t="s">
        <v>141</v>
      </c>
      <c r="H4217" s="359" t="str">
        <f>IFERROR(IF(OR(#REF!,#REF!,#REF!),H$3*$F4217,""),"n/a")</f>
        <v>n/a</v>
      </c>
      <c r="I4217" s="359" t="str">
        <f>IFERROR(IF(OR(#REF!,#REF!,#REF!),I$3*$F4217,""),"n/a")</f>
        <v>n/a</v>
      </c>
      <c r="J4217" s="359" t="str">
        <f>IFERROR(IF(OR(#REF!,#REF!,#REF!),J$3*$F4217,""),"n/a")</f>
        <v>n/a</v>
      </c>
      <c r="K4217" s="359" t="str">
        <f>IFERROR(IF(OR(#REF!,#REF!,#REF!),K$3*$F4217,""),"n/a")</f>
        <v>n/a</v>
      </c>
    </row>
    <row r="4218" spans="1:11" customFormat="1" ht="15.5" x14ac:dyDescent="0.35">
      <c r="A4218" s="8" t="s">
        <v>9847</v>
      </c>
      <c r="B4218" s="574" t="s">
        <v>5241</v>
      </c>
      <c r="C4218" s="217" t="s">
        <v>8554</v>
      </c>
      <c r="D4218" s="309"/>
      <c r="E4218" s="309"/>
      <c r="F4218" s="393">
        <v>27577.559999999998</v>
      </c>
      <c r="G4218" s="358" t="s">
        <v>141</v>
      </c>
      <c r="H4218" s="359" t="str">
        <f>IFERROR(IF(OR(#REF!,#REF!,#REF!),H$3*$F4218,""),"n/a")</f>
        <v>n/a</v>
      </c>
      <c r="I4218" s="359" t="str">
        <f>IFERROR(IF(OR(#REF!,#REF!,#REF!),I$3*$F4218,""),"n/a")</f>
        <v>n/a</v>
      </c>
      <c r="J4218" s="359" t="str">
        <f>IFERROR(IF(OR(#REF!,#REF!,#REF!),J$3*$F4218,""),"n/a")</f>
        <v>n/a</v>
      </c>
      <c r="K4218" s="359" t="str">
        <f>IFERROR(IF(OR(#REF!,#REF!,#REF!),K$3*$F4218,""),"n/a")</f>
        <v>n/a</v>
      </c>
    </row>
    <row r="4219" spans="1:11" customFormat="1" ht="15.5" x14ac:dyDescent="0.35">
      <c r="A4219" s="214" t="s">
        <v>8555</v>
      </c>
      <c r="B4219" s="761" t="s">
        <v>141</v>
      </c>
      <c r="C4219" s="718" t="s">
        <v>141</v>
      </c>
      <c r="D4219" s="448"/>
      <c r="E4219" s="448" t="s">
        <v>141</v>
      </c>
      <c r="F4219" s="479" t="s">
        <v>141</v>
      </c>
      <c r="G4219" s="358" t="s">
        <v>141</v>
      </c>
      <c r="H4219" s="359" t="str">
        <f>IFERROR(IF(OR(#REF!,#REF!,#REF!),H$3*$F4219,""),"n/a")</f>
        <v>n/a</v>
      </c>
      <c r="I4219" s="359" t="str">
        <f>IFERROR(IF(OR(#REF!,#REF!,#REF!),I$3*$F4219,""),"n/a")</f>
        <v>n/a</v>
      </c>
      <c r="J4219" s="359" t="str">
        <f>IFERROR(IF(OR(#REF!,#REF!,#REF!),J$3*$F4219,""),"n/a")</f>
        <v>n/a</v>
      </c>
      <c r="K4219" s="359" t="str">
        <f>IFERROR(IF(OR(#REF!,#REF!,#REF!),K$3*$F4219,""),"n/a")</f>
        <v>n/a</v>
      </c>
    </row>
    <row r="4220" spans="1:11" customFormat="1" ht="16" thickBot="1" x14ac:dyDescent="0.4">
      <c r="A4220" s="11" t="s">
        <v>9806</v>
      </c>
      <c r="B4220" s="565" t="s">
        <v>5248</v>
      </c>
      <c r="C4220" s="391" t="s">
        <v>5249</v>
      </c>
      <c r="D4220" s="386"/>
      <c r="E4220" s="386"/>
      <c r="F4220" s="344">
        <v>13929.23</v>
      </c>
      <c r="G4220" s="358" t="s">
        <v>141</v>
      </c>
      <c r="H4220" s="359" t="str">
        <f>IFERROR(IF(OR(#REF!,#REF!,#REF!),H$3*$F4220,""),"n/a")</f>
        <v>n/a</v>
      </c>
      <c r="I4220" s="359" t="str">
        <f>IFERROR(IF(OR(#REF!,#REF!,#REF!),I$3*$F4220,""),"n/a")</f>
        <v>n/a</v>
      </c>
      <c r="J4220" s="359" t="str">
        <f>IFERROR(IF(OR(#REF!,#REF!,#REF!),J$3*$F4220,""),"n/a")</f>
        <v>n/a</v>
      </c>
      <c r="K4220" s="359" t="str">
        <f>IFERROR(IF(OR(#REF!,#REF!,#REF!),K$3*$F4220,""),"n/a")</f>
        <v>n/a</v>
      </c>
    </row>
    <row r="4221" spans="1:11" customFormat="1" ht="16" thickBot="1" x14ac:dyDescent="0.4">
      <c r="A4221" s="8" t="s">
        <v>9830</v>
      </c>
      <c r="B4221" s="2" t="s">
        <v>5250</v>
      </c>
      <c r="C4221" s="128" t="s">
        <v>5251</v>
      </c>
      <c r="D4221" s="122"/>
      <c r="E4221" s="122"/>
      <c r="F4221" s="284">
        <v>0</v>
      </c>
      <c r="G4221" s="358" t="s">
        <v>141</v>
      </c>
      <c r="H4221" s="359" t="str">
        <f>IFERROR(IF(OR(#REF!,#REF!,#REF!),H$3*$F4221,""),"n/a")</f>
        <v>n/a</v>
      </c>
      <c r="I4221" s="359" t="str">
        <f>IFERROR(IF(OR(#REF!,#REF!,#REF!),I$3*$F4221,""),"n/a")</f>
        <v>n/a</v>
      </c>
      <c r="J4221" s="359" t="str">
        <f>IFERROR(IF(OR(#REF!,#REF!,#REF!),J$3*$F4221,""),"n/a")</f>
        <v>n/a</v>
      </c>
      <c r="K4221" s="359" t="str">
        <f>IFERROR(IF(OR(#REF!,#REF!,#REF!),K$3*$F4221,""),"n/a")</f>
        <v>n/a</v>
      </c>
    </row>
    <row r="4222" spans="1:11" customFormat="1" ht="15.5" x14ac:dyDescent="0.35">
      <c r="A4222" s="71" t="s">
        <v>9860</v>
      </c>
      <c r="B4222" s="16" t="s">
        <v>5250</v>
      </c>
      <c r="C4222" s="439" t="s">
        <v>5252</v>
      </c>
      <c r="D4222" s="166"/>
      <c r="E4222" s="166" t="s">
        <v>141</v>
      </c>
      <c r="F4222" s="299">
        <v>158.6099999999999</v>
      </c>
      <c r="G4222" s="358" t="s">
        <v>141</v>
      </c>
      <c r="H4222" s="359" t="str">
        <f>IFERROR(IF(OR(#REF!,#REF!,#REF!),H$3*$F4222,""),"n/a")</f>
        <v>n/a</v>
      </c>
      <c r="I4222" s="359" t="str">
        <f>IFERROR(IF(OR(#REF!,#REF!,#REF!),I$3*$F4222,""),"n/a")</f>
        <v>n/a</v>
      </c>
      <c r="J4222" s="359" t="str">
        <f>IFERROR(IF(OR(#REF!,#REF!,#REF!),J$3*$F4222,""),"n/a")</f>
        <v>n/a</v>
      </c>
      <c r="K4222" s="359" t="str">
        <f>IFERROR(IF(OR(#REF!,#REF!,#REF!),K$3*$F4222,""),"n/a")</f>
        <v>n/a</v>
      </c>
    </row>
    <row r="4223" spans="1:11" customFormat="1" ht="15.5" x14ac:dyDescent="0.35">
      <c r="A4223" s="8" t="s">
        <v>9861</v>
      </c>
      <c r="B4223" s="3" t="s">
        <v>5250</v>
      </c>
      <c r="C4223" s="110" t="s">
        <v>5253</v>
      </c>
      <c r="D4223" s="20"/>
      <c r="E4223" s="20" t="s">
        <v>141</v>
      </c>
      <c r="F4223" s="273">
        <v>396.67000000000007</v>
      </c>
      <c r="G4223" s="358" t="s">
        <v>141</v>
      </c>
      <c r="H4223" s="359" t="str">
        <f>IFERROR(IF(OR(#REF!,#REF!,#REF!),H$3*$F4223,""),"n/a")</f>
        <v>n/a</v>
      </c>
      <c r="I4223" s="359" t="str">
        <f>IFERROR(IF(OR(#REF!,#REF!,#REF!),I$3*$F4223,""),"n/a")</f>
        <v>n/a</v>
      </c>
      <c r="J4223" s="359" t="str">
        <f>IFERROR(IF(OR(#REF!,#REF!,#REF!),J$3*$F4223,""),"n/a")</f>
        <v>n/a</v>
      </c>
      <c r="K4223" s="359" t="str">
        <f>IFERROR(IF(OR(#REF!,#REF!,#REF!),K$3*$F4223,""),"n/a")</f>
        <v>n/a</v>
      </c>
    </row>
    <row r="4224" spans="1:11" customFormat="1" ht="15.5" x14ac:dyDescent="0.35">
      <c r="A4224" s="192" t="s">
        <v>9862</v>
      </c>
      <c r="B4224" s="574" t="s">
        <v>5250</v>
      </c>
      <c r="C4224" s="193" t="s">
        <v>5254</v>
      </c>
      <c r="D4224" s="309"/>
      <c r="E4224" s="309" t="s">
        <v>141</v>
      </c>
      <c r="F4224" s="393">
        <v>555.54999999999995</v>
      </c>
      <c r="G4224" s="358" t="s">
        <v>141</v>
      </c>
      <c r="H4224" s="359" t="str">
        <f>IFERROR(IF(OR(#REF!,#REF!,#REF!),H$3*$F4224,""),"n/a")</f>
        <v>n/a</v>
      </c>
      <c r="I4224" s="359" t="str">
        <f>IFERROR(IF(OR(#REF!,#REF!,#REF!),I$3*$F4224,""),"n/a")</f>
        <v>n/a</v>
      </c>
      <c r="J4224" s="359" t="str">
        <f>IFERROR(IF(OR(#REF!,#REF!,#REF!),J$3*$F4224,""),"n/a")</f>
        <v>n/a</v>
      </c>
      <c r="K4224" s="359" t="str">
        <f>IFERROR(IF(OR(#REF!,#REF!,#REF!),K$3*$F4224,""),"n/a")</f>
        <v>n/a</v>
      </c>
    </row>
    <row r="4225" spans="1:11" customFormat="1" ht="15.5" x14ac:dyDescent="0.35">
      <c r="A4225" s="72" t="s">
        <v>9844</v>
      </c>
      <c r="B4225" s="574" t="s">
        <v>5250</v>
      </c>
      <c r="C4225" s="193" t="s">
        <v>8556</v>
      </c>
      <c r="D4225" s="309"/>
      <c r="E4225" s="309"/>
      <c r="F4225" s="393">
        <v>720.40000000000009</v>
      </c>
      <c r="G4225" s="358" t="s">
        <v>141</v>
      </c>
      <c r="H4225" s="359" t="str">
        <f>IFERROR(IF(OR(#REF!,#REF!,#REF!),H$3*$F4225,""),"n/a")</f>
        <v>n/a</v>
      </c>
      <c r="I4225" s="359" t="str">
        <f>IFERROR(IF(OR(#REF!,#REF!,#REF!),I$3*$F4225,""),"n/a")</f>
        <v>n/a</v>
      </c>
      <c r="J4225" s="359" t="str">
        <f>IFERROR(IF(OR(#REF!,#REF!,#REF!),J$3*$F4225,""),"n/a")</f>
        <v>n/a</v>
      </c>
      <c r="K4225" s="359" t="str">
        <f>IFERROR(IF(OR(#REF!,#REF!,#REF!),K$3*$F4225,""),"n/a")</f>
        <v>n/a</v>
      </c>
    </row>
    <row r="4226" spans="1:11" customFormat="1" ht="15.5" x14ac:dyDescent="0.35">
      <c r="A4226" s="8" t="s">
        <v>9845</v>
      </c>
      <c r="B4226" s="574" t="s">
        <v>5250</v>
      </c>
      <c r="C4226" s="193" t="s">
        <v>8557</v>
      </c>
      <c r="D4226" s="309"/>
      <c r="E4226" s="309"/>
      <c r="F4226" s="393">
        <v>896.8</v>
      </c>
      <c r="G4226" s="358" t="s">
        <v>141</v>
      </c>
      <c r="H4226" s="359" t="str">
        <f>IFERROR(IF(OR(#REF!,#REF!,#REF!),H$3*$F4226,""),"n/a")</f>
        <v>n/a</v>
      </c>
      <c r="I4226" s="359" t="str">
        <f>IFERROR(IF(OR(#REF!,#REF!,#REF!),I$3*$F4226,""),"n/a")</f>
        <v>n/a</v>
      </c>
      <c r="J4226" s="359" t="str">
        <f>IFERROR(IF(OR(#REF!,#REF!,#REF!),J$3*$F4226,""),"n/a")</f>
        <v>n/a</v>
      </c>
      <c r="K4226" s="359" t="str">
        <f>IFERROR(IF(OR(#REF!,#REF!,#REF!),K$3*$F4226,""),"n/a")</f>
        <v>n/a</v>
      </c>
    </row>
    <row r="4227" spans="1:11" customFormat="1" ht="16" thickBot="1" x14ac:dyDescent="0.4">
      <c r="A4227" s="11" t="s">
        <v>9846</v>
      </c>
      <c r="B4227" s="565" t="s">
        <v>5250</v>
      </c>
      <c r="C4227" s="391" t="s">
        <v>8558</v>
      </c>
      <c r="D4227" s="386"/>
      <c r="E4227" s="386"/>
      <c r="F4227" s="344">
        <v>1166.3899999999999</v>
      </c>
      <c r="G4227" s="358" t="s">
        <v>141</v>
      </c>
      <c r="H4227" s="359" t="str">
        <f>IFERROR(IF(OR(#REF!,#REF!,#REF!),H$3*$F4227,""),"n/a")</f>
        <v>n/a</v>
      </c>
      <c r="I4227" s="359" t="str">
        <f>IFERROR(IF(OR(#REF!,#REF!,#REF!),I$3*$F4227,""),"n/a")</f>
        <v>n/a</v>
      </c>
      <c r="J4227" s="359" t="str">
        <f>IFERROR(IF(OR(#REF!,#REF!,#REF!),J$3*$F4227,""),"n/a")</f>
        <v>n/a</v>
      </c>
      <c r="K4227" s="359" t="str">
        <f>IFERROR(IF(OR(#REF!,#REF!,#REF!),K$3*$F4227,""),"n/a")</f>
        <v>n/a</v>
      </c>
    </row>
    <row r="4228" spans="1:11" customFormat="1" ht="16" thickBot="1" x14ac:dyDescent="0.4">
      <c r="A4228" s="8" t="s">
        <v>9847</v>
      </c>
      <c r="B4228" s="2" t="s">
        <v>5250</v>
      </c>
      <c r="C4228" s="128" t="s">
        <v>8559</v>
      </c>
      <c r="D4228" s="122"/>
      <c r="E4228" s="122"/>
      <c r="F4228" s="284">
        <v>1556.0500000000002</v>
      </c>
      <c r="G4228" s="358" t="s">
        <v>141</v>
      </c>
      <c r="H4228" s="359" t="str">
        <f>IFERROR(IF(OR(#REF!,#REF!,#REF!),H$3*$F4228,""),"n/a")</f>
        <v>n/a</v>
      </c>
      <c r="I4228" s="359" t="str">
        <f>IFERROR(IF(OR(#REF!,#REF!,#REF!),I$3*$F4228,""),"n/a")</f>
        <v>n/a</v>
      </c>
      <c r="J4228" s="359" t="str">
        <f>IFERROR(IF(OR(#REF!,#REF!,#REF!),J$3*$F4228,""),"n/a")</f>
        <v>n/a</v>
      </c>
      <c r="K4228" s="359" t="str">
        <f>IFERROR(IF(OR(#REF!,#REF!,#REF!),K$3*$F4228,""),"n/a")</f>
        <v>n/a</v>
      </c>
    </row>
    <row r="4229" spans="1:11" customFormat="1" ht="15.5" x14ac:dyDescent="0.35">
      <c r="A4229" s="184" t="s">
        <v>8560</v>
      </c>
      <c r="B4229" s="745" t="s">
        <v>141</v>
      </c>
      <c r="C4229" s="209" t="s">
        <v>141</v>
      </c>
      <c r="D4229" s="210"/>
      <c r="E4229" s="210" t="s">
        <v>141</v>
      </c>
      <c r="F4229" s="286" t="s">
        <v>141</v>
      </c>
      <c r="G4229" s="358" t="s">
        <v>141</v>
      </c>
      <c r="H4229" s="359" t="str">
        <f>IFERROR(IF(OR(#REF!,#REF!,#REF!),H$3*$F4229,""),"n/a")</f>
        <v>n/a</v>
      </c>
      <c r="I4229" s="359" t="str">
        <f>IFERROR(IF(OR(#REF!,#REF!,#REF!),I$3*$F4229,""),"n/a")</f>
        <v>n/a</v>
      </c>
      <c r="J4229" s="359" t="str">
        <f>IFERROR(IF(OR(#REF!,#REF!,#REF!),J$3*$F4229,""),"n/a")</f>
        <v>n/a</v>
      </c>
      <c r="K4229" s="359" t="str">
        <f>IFERROR(IF(OR(#REF!,#REF!,#REF!),K$3*$F4229,""),"n/a")</f>
        <v>n/a</v>
      </c>
    </row>
    <row r="4230" spans="1:11" customFormat="1" ht="15.5" x14ac:dyDescent="0.35">
      <c r="A4230" s="8" t="s">
        <v>9323</v>
      </c>
      <c r="B4230" s="3" t="s">
        <v>5255</v>
      </c>
      <c r="C4230" s="110" t="s">
        <v>5256</v>
      </c>
      <c r="D4230" s="20"/>
      <c r="E4230" s="17"/>
      <c r="F4230" s="273">
        <v>397.13</v>
      </c>
      <c r="G4230" s="358" t="s">
        <v>141</v>
      </c>
      <c r="H4230" s="359" t="str">
        <f>IFERROR(IF(OR(#REF!,#REF!,#REF!),H$3*$F4230,""),"n/a")</f>
        <v>n/a</v>
      </c>
      <c r="I4230" s="359" t="str">
        <f>IFERROR(IF(OR(#REF!,#REF!,#REF!),I$3*$F4230,""),"n/a")</f>
        <v>n/a</v>
      </c>
      <c r="J4230" s="359" t="str">
        <f>IFERROR(IF(OR(#REF!,#REF!,#REF!),J$3*$F4230,""),"n/a")</f>
        <v>n/a</v>
      </c>
      <c r="K4230" s="359" t="str">
        <f>IFERROR(IF(OR(#REF!,#REF!,#REF!),K$3*$F4230,""),"n/a")</f>
        <v>n/a</v>
      </c>
    </row>
    <row r="4231" spans="1:11" customFormat="1" ht="15.5" x14ac:dyDescent="0.35">
      <c r="A4231" s="192" t="s">
        <v>9830</v>
      </c>
      <c r="B4231" s="574" t="s">
        <v>5257</v>
      </c>
      <c r="C4231" s="193" t="s">
        <v>5258</v>
      </c>
      <c r="D4231" s="309"/>
      <c r="E4231" s="309"/>
      <c r="F4231" s="393">
        <v>0</v>
      </c>
      <c r="G4231" s="358" t="s">
        <v>141</v>
      </c>
      <c r="H4231" s="359" t="str">
        <f>IFERROR(IF(OR(#REF!,#REF!,#REF!),H$3*$F4231,""),"n/a")</f>
        <v>n/a</v>
      </c>
      <c r="I4231" s="359" t="str">
        <f>IFERROR(IF(OR(#REF!,#REF!,#REF!),I$3*$F4231,""),"n/a")</f>
        <v>n/a</v>
      </c>
      <c r="J4231" s="359" t="str">
        <f>IFERROR(IF(OR(#REF!,#REF!,#REF!),J$3*$F4231,""),"n/a")</f>
        <v>n/a</v>
      </c>
      <c r="K4231" s="359" t="str">
        <f>IFERROR(IF(OR(#REF!,#REF!,#REF!),K$3*$F4231,""),"n/a")</f>
        <v>n/a</v>
      </c>
    </row>
    <row r="4232" spans="1:11" customFormat="1" ht="15.5" x14ac:dyDescent="0.35">
      <c r="A4232" s="72" t="s">
        <v>9860</v>
      </c>
      <c r="B4232" s="574" t="s">
        <v>5257</v>
      </c>
      <c r="C4232" s="193" t="s">
        <v>5259</v>
      </c>
      <c r="D4232" s="309"/>
      <c r="E4232" s="309"/>
      <c r="F4232" s="393">
        <v>0</v>
      </c>
      <c r="G4232" s="358" t="s">
        <v>141</v>
      </c>
      <c r="H4232" s="359" t="str">
        <f>IFERROR(IF(OR(#REF!,#REF!,#REF!),H$3*$F4232,""),"n/a")</f>
        <v>n/a</v>
      </c>
      <c r="I4232" s="359" t="str">
        <f>IFERROR(IF(OR(#REF!,#REF!,#REF!),I$3*$F4232,""),"n/a")</f>
        <v>n/a</v>
      </c>
      <c r="J4232" s="359" t="str">
        <f>IFERROR(IF(OR(#REF!,#REF!,#REF!),J$3*$F4232,""),"n/a")</f>
        <v>n/a</v>
      </c>
      <c r="K4232" s="359" t="str">
        <f>IFERROR(IF(OR(#REF!,#REF!,#REF!),K$3*$F4232,""),"n/a")</f>
        <v>n/a</v>
      </c>
    </row>
    <row r="4233" spans="1:11" customFormat="1" ht="15.5" x14ac:dyDescent="0.35">
      <c r="A4233" s="8" t="s">
        <v>9861</v>
      </c>
      <c r="B4233" s="574" t="s">
        <v>5257</v>
      </c>
      <c r="C4233" s="193" t="s">
        <v>5260</v>
      </c>
      <c r="D4233" s="309"/>
      <c r="E4233" s="222"/>
      <c r="F4233" s="393">
        <v>76.69</v>
      </c>
      <c r="G4233" s="358" t="s">
        <v>141</v>
      </c>
      <c r="H4233" s="359" t="str">
        <f>IFERROR(IF(OR(#REF!,#REF!,#REF!),H$3*$F4233,""),"n/a")</f>
        <v>n/a</v>
      </c>
      <c r="I4233" s="359" t="str">
        <f>IFERROR(IF(OR(#REF!,#REF!,#REF!),I$3*$F4233,""),"n/a")</f>
        <v>n/a</v>
      </c>
      <c r="J4233" s="359" t="str">
        <f>IFERROR(IF(OR(#REF!,#REF!,#REF!),J$3*$F4233,""),"n/a")</f>
        <v>n/a</v>
      </c>
      <c r="K4233" s="359" t="str">
        <f>IFERROR(IF(OR(#REF!,#REF!,#REF!),K$3*$F4233,""),"n/a")</f>
        <v>n/a</v>
      </c>
    </row>
    <row r="4234" spans="1:11" customFormat="1" ht="16" thickBot="1" x14ac:dyDescent="0.4">
      <c r="A4234" s="11" t="s">
        <v>9862</v>
      </c>
      <c r="B4234" s="565" t="s">
        <v>5257</v>
      </c>
      <c r="C4234" s="391" t="s">
        <v>5261</v>
      </c>
      <c r="D4234" s="386"/>
      <c r="E4234" s="386"/>
      <c r="F4234" s="344">
        <v>76.69</v>
      </c>
      <c r="G4234" s="358" t="s">
        <v>141</v>
      </c>
      <c r="H4234" s="359" t="str">
        <f>IFERROR(IF(OR(#REF!,#REF!,#REF!),H$3*$F4234,""),"n/a")</f>
        <v>n/a</v>
      </c>
      <c r="I4234" s="359" t="str">
        <f>IFERROR(IF(OR(#REF!,#REF!,#REF!),I$3*$F4234,""),"n/a")</f>
        <v>n/a</v>
      </c>
      <c r="J4234" s="359" t="str">
        <f>IFERROR(IF(OR(#REF!,#REF!,#REF!),J$3*$F4234,""),"n/a")</f>
        <v>n/a</v>
      </c>
      <c r="K4234" s="359" t="str">
        <f>IFERROR(IF(OR(#REF!,#REF!,#REF!),K$3*$F4234,""),"n/a")</f>
        <v>n/a</v>
      </c>
    </row>
    <row r="4235" spans="1:11" customFormat="1" ht="16" thickBot="1" x14ac:dyDescent="0.4">
      <c r="A4235" s="8" t="s">
        <v>9844</v>
      </c>
      <c r="B4235" s="2" t="s">
        <v>5257</v>
      </c>
      <c r="C4235" s="128" t="s">
        <v>8561</v>
      </c>
      <c r="D4235" s="122"/>
      <c r="E4235" s="122"/>
      <c r="F4235" s="284">
        <v>53.599999999999994</v>
      </c>
      <c r="G4235" s="358" t="s">
        <v>141</v>
      </c>
      <c r="H4235" s="359" t="str">
        <f>IFERROR(IF(OR(#REF!,#REF!,#REF!),H$3*$F4235,""),"n/a")</f>
        <v>n/a</v>
      </c>
      <c r="I4235" s="359" t="str">
        <f>IFERROR(IF(OR(#REF!,#REF!,#REF!),I$3*$F4235,""),"n/a")</f>
        <v>n/a</v>
      </c>
      <c r="J4235" s="359" t="str">
        <f>IFERROR(IF(OR(#REF!,#REF!,#REF!),J$3*$F4235,""),"n/a")</f>
        <v>n/a</v>
      </c>
      <c r="K4235" s="359" t="str">
        <f>IFERROR(IF(OR(#REF!,#REF!,#REF!),K$3*$F4235,""),"n/a")</f>
        <v>n/a</v>
      </c>
    </row>
    <row r="4236" spans="1:11" customFormat="1" ht="15.5" x14ac:dyDescent="0.35">
      <c r="A4236" s="71" t="s">
        <v>9845</v>
      </c>
      <c r="B4236" s="16" t="s">
        <v>5257</v>
      </c>
      <c r="C4236" s="439" t="s">
        <v>8562</v>
      </c>
      <c r="D4236" s="166"/>
      <c r="E4236" s="166"/>
      <c r="F4236" s="299">
        <v>53.599999999999994</v>
      </c>
      <c r="G4236" s="358" t="s">
        <v>141</v>
      </c>
      <c r="H4236" s="359" t="str">
        <f>IFERROR(IF(OR(#REF!,#REF!,#REF!),H$3*$F4236,""),"n/a")</f>
        <v>n/a</v>
      </c>
      <c r="I4236" s="359" t="str">
        <f>IFERROR(IF(OR(#REF!,#REF!,#REF!),I$3*$F4236,""),"n/a")</f>
        <v>n/a</v>
      </c>
      <c r="J4236" s="359" t="str">
        <f>IFERROR(IF(OR(#REF!,#REF!,#REF!),J$3*$F4236,""),"n/a")</f>
        <v>n/a</v>
      </c>
      <c r="K4236" s="359" t="str">
        <f>IFERROR(IF(OR(#REF!,#REF!,#REF!),K$3*$F4236,""),"n/a")</f>
        <v>n/a</v>
      </c>
    </row>
    <row r="4237" spans="1:11" customFormat="1" ht="15.5" x14ac:dyDescent="0.35">
      <c r="A4237" s="72" t="s">
        <v>9846</v>
      </c>
      <c r="B4237" s="3" t="s">
        <v>5257</v>
      </c>
      <c r="C4237" s="110" t="s">
        <v>8563</v>
      </c>
      <c r="D4237" s="20"/>
      <c r="E4237" s="17"/>
      <c r="F4237" s="273">
        <v>105.83000000000001</v>
      </c>
      <c r="G4237" s="358" t="s">
        <v>141</v>
      </c>
      <c r="H4237" s="359" t="str">
        <f>IFERROR(IF(OR(#REF!,#REF!,#REF!),H$3*$F4237,""),"n/a")</f>
        <v>n/a</v>
      </c>
      <c r="I4237" s="359" t="str">
        <f>IFERROR(IF(OR(#REF!,#REF!,#REF!),I$3*$F4237,""),"n/a")</f>
        <v>n/a</v>
      </c>
      <c r="J4237" s="359" t="str">
        <f>IFERROR(IF(OR(#REF!,#REF!,#REF!),J$3*$F4237,""),"n/a")</f>
        <v>n/a</v>
      </c>
      <c r="K4237" s="359" t="str">
        <f>IFERROR(IF(OR(#REF!,#REF!,#REF!),K$3*$F4237,""),"n/a")</f>
        <v>n/a</v>
      </c>
    </row>
    <row r="4238" spans="1:11" customFormat="1" ht="15.5" x14ac:dyDescent="0.35">
      <c r="A4238" s="192" t="s">
        <v>9847</v>
      </c>
      <c r="B4238" s="574" t="s">
        <v>5257</v>
      </c>
      <c r="C4238" s="193" t="s">
        <v>8564</v>
      </c>
      <c r="D4238" s="309"/>
      <c r="E4238" s="222"/>
      <c r="F4238" s="393">
        <v>105.83000000000001</v>
      </c>
      <c r="G4238" s="358" t="s">
        <v>141</v>
      </c>
      <c r="H4238" s="359" t="str">
        <f>IFERROR(IF(OR(#REF!,#REF!,#REF!),H$3*$F4238,""),"n/a")</f>
        <v>n/a</v>
      </c>
      <c r="I4238" s="359" t="str">
        <f>IFERROR(IF(OR(#REF!,#REF!,#REF!),I$3*$F4238,""),"n/a")</f>
        <v>n/a</v>
      </c>
      <c r="J4238" s="359" t="str">
        <f>IFERROR(IF(OR(#REF!,#REF!,#REF!),J$3*$F4238,""),"n/a")</f>
        <v>n/a</v>
      </c>
      <c r="K4238" s="359" t="str">
        <f>IFERROR(IF(OR(#REF!,#REF!,#REF!),K$3*$F4238,""),"n/a")</f>
        <v>n/a</v>
      </c>
    </row>
    <row r="4239" spans="1:11" customFormat="1" ht="15.5" x14ac:dyDescent="0.35">
      <c r="A4239" s="192" t="s">
        <v>9324</v>
      </c>
      <c r="B4239" s="574" t="s">
        <v>5262</v>
      </c>
      <c r="C4239" s="193" t="s">
        <v>5263</v>
      </c>
      <c r="D4239" s="309"/>
      <c r="E4239" s="309"/>
      <c r="F4239" s="393">
        <v>838.3900000000001</v>
      </c>
      <c r="G4239" s="358" t="s">
        <v>141</v>
      </c>
      <c r="H4239" s="359" t="str">
        <f>IFERROR(IF(OR(#REF!,#REF!,#REF!),H$3*$F4239,""),"n/a")</f>
        <v>n/a</v>
      </c>
      <c r="I4239" s="359" t="str">
        <f>IFERROR(IF(OR(#REF!,#REF!,#REF!),I$3*$F4239,""),"n/a")</f>
        <v>n/a</v>
      </c>
      <c r="J4239" s="359" t="str">
        <f>IFERROR(IF(OR(#REF!,#REF!,#REF!),J$3*$F4239,""),"n/a")</f>
        <v>n/a</v>
      </c>
      <c r="K4239" s="359" t="str">
        <f>IFERROR(IF(OR(#REF!,#REF!,#REF!),K$3*$F4239,""),"n/a")</f>
        <v>n/a</v>
      </c>
    </row>
    <row r="4240" spans="1:11" customFormat="1" ht="15.5" x14ac:dyDescent="0.35">
      <c r="A4240" s="72" t="s">
        <v>9830</v>
      </c>
      <c r="B4240" s="574" t="s">
        <v>5264</v>
      </c>
      <c r="C4240" s="193" t="s">
        <v>5265</v>
      </c>
      <c r="D4240" s="309"/>
      <c r="E4240" s="309"/>
      <c r="F4240" s="393">
        <v>0</v>
      </c>
      <c r="G4240" s="358" t="s">
        <v>141</v>
      </c>
      <c r="H4240" s="359" t="str">
        <f>IFERROR(IF(OR(#REF!,#REF!,#REF!),H$3*$F4240,""),"n/a")</f>
        <v>n/a</v>
      </c>
      <c r="I4240" s="359" t="str">
        <f>IFERROR(IF(OR(#REF!,#REF!,#REF!),I$3*$F4240,""),"n/a")</f>
        <v>n/a</v>
      </c>
      <c r="J4240" s="359" t="str">
        <f>IFERROR(IF(OR(#REF!,#REF!,#REF!),J$3*$F4240,""),"n/a")</f>
        <v>n/a</v>
      </c>
      <c r="K4240" s="359" t="str">
        <f>IFERROR(IF(OR(#REF!,#REF!,#REF!),K$3*$F4240,""),"n/a")</f>
        <v>n/a</v>
      </c>
    </row>
    <row r="4241" spans="1:11" customFormat="1" ht="15.5" x14ac:dyDescent="0.35">
      <c r="A4241" s="8" t="s">
        <v>9860</v>
      </c>
      <c r="B4241" s="574" t="s">
        <v>5264</v>
      </c>
      <c r="C4241" s="193" t="s">
        <v>5266</v>
      </c>
      <c r="D4241" s="309"/>
      <c r="E4241" s="222"/>
      <c r="F4241" s="393">
        <v>0</v>
      </c>
      <c r="G4241" s="358" t="s">
        <v>141</v>
      </c>
      <c r="H4241" s="359" t="str">
        <f>IFERROR(IF(OR(#REF!,#REF!,#REF!),H$3*$F4241,""),"n/a")</f>
        <v>n/a</v>
      </c>
      <c r="I4241" s="359" t="str">
        <f>IFERROR(IF(OR(#REF!,#REF!,#REF!),I$3*$F4241,""),"n/a")</f>
        <v>n/a</v>
      </c>
      <c r="J4241" s="359" t="str">
        <f>IFERROR(IF(OR(#REF!,#REF!,#REF!),J$3*$F4241,""),"n/a")</f>
        <v>n/a</v>
      </c>
      <c r="K4241" s="359" t="str">
        <f>IFERROR(IF(OR(#REF!,#REF!,#REF!),K$3*$F4241,""),"n/a")</f>
        <v>n/a</v>
      </c>
    </row>
    <row r="4242" spans="1:11" customFormat="1" ht="16" thickBot="1" x14ac:dyDescent="0.4">
      <c r="A4242" s="11" t="s">
        <v>9861</v>
      </c>
      <c r="B4242" s="565" t="s">
        <v>5264</v>
      </c>
      <c r="C4242" s="391" t="s">
        <v>5267</v>
      </c>
      <c r="D4242" s="386"/>
      <c r="E4242" s="386"/>
      <c r="F4242" s="344">
        <v>218.52999999999997</v>
      </c>
      <c r="G4242" s="358" t="s">
        <v>141</v>
      </c>
      <c r="H4242" s="359" t="str">
        <f>IFERROR(IF(OR(#REF!,#REF!,#REF!),H$3*$F4242,""),"n/a")</f>
        <v>n/a</v>
      </c>
      <c r="I4242" s="359" t="str">
        <f>IFERROR(IF(OR(#REF!,#REF!,#REF!),I$3*$F4242,""),"n/a")</f>
        <v>n/a</v>
      </c>
      <c r="J4242" s="359" t="str">
        <f>IFERROR(IF(OR(#REF!,#REF!,#REF!),J$3*$F4242,""),"n/a")</f>
        <v>n/a</v>
      </c>
      <c r="K4242" s="359" t="str">
        <f>IFERROR(IF(OR(#REF!,#REF!,#REF!),K$3*$F4242,""),"n/a")</f>
        <v>n/a</v>
      </c>
    </row>
    <row r="4243" spans="1:11" customFormat="1" ht="16" thickBot="1" x14ac:dyDescent="0.4">
      <c r="A4243" s="8" t="s">
        <v>9862</v>
      </c>
      <c r="B4243" s="2" t="s">
        <v>5264</v>
      </c>
      <c r="C4243" s="128" t="s">
        <v>5268</v>
      </c>
      <c r="D4243" s="122"/>
      <c r="E4243" s="122"/>
      <c r="F4243" s="284">
        <v>218.52999999999997</v>
      </c>
      <c r="G4243" s="358" t="s">
        <v>141</v>
      </c>
      <c r="H4243" s="359" t="str">
        <f>IFERROR(IF(OR(#REF!,#REF!,#REF!),H$3*$F4243,""),"n/a")</f>
        <v>n/a</v>
      </c>
      <c r="I4243" s="359" t="str">
        <f>IFERROR(IF(OR(#REF!,#REF!,#REF!),I$3*$F4243,""),"n/a")</f>
        <v>n/a</v>
      </c>
      <c r="J4243" s="359" t="str">
        <f>IFERROR(IF(OR(#REF!,#REF!,#REF!),J$3*$F4243,""),"n/a")</f>
        <v>n/a</v>
      </c>
      <c r="K4243" s="359" t="str">
        <f>IFERROR(IF(OR(#REF!,#REF!,#REF!),K$3*$F4243,""),"n/a")</f>
        <v>n/a</v>
      </c>
    </row>
    <row r="4244" spans="1:11" customFormat="1" ht="15.5" x14ac:dyDescent="0.35">
      <c r="A4244" s="71" t="s">
        <v>9844</v>
      </c>
      <c r="B4244" s="16" t="s">
        <v>5264</v>
      </c>
      <c r="C4244" s="439" t="s">
        <v>8565</v>
      </c>
      <c r="D4244" s="166"/>
      <c r="E4244" s="166"/>
      <c r="F4244" s="299">
        <v>154.42999999999995</v>
      </c>
      <c r="G4244" s="358" t="s">
        <v>141</v>
      </c>
      <c r="H4244" s="359" t="str">
        <f>IFERROR(IF(OR(#REF!,#REF!,#REF!),H$3*$F4244,""),"n/a")</f>
        <v>n/a</v>
      </c>
      <c r="I4244" s="359" t="str">
        <f>IFERROR(IF(OR(#REF!,#REF!,#REF!),I$3*$F4244,""),"n/a")</f>
        <v>n/a</v>
      </c>
      <c r="J4244" s="359" t="str">
        <f>IFERROR(IF(OR(#REF!,#REF!,#REF!),J$3*$F4244,""),"n/a")</f>
        <v>n/a</v>
      </c>
      <c r="K4244" s="359" t="str">
        <f>IFERROR(IF(OR(#REF!,#REF!,#REF!),K$3*$F4244,""),"n/a")</f>
        <v>n/a</v>
      </c>
    </row>
    <row r="4245" spans="1:11" customFormat="1" ht="15.5" x14ac:dyDescent="0.35">
      <c r="A4245" s="8" t="s">
        <v>9845</v>
      </c>
      <c r="B4245" s="3" t="s">
        <v>5264</v>
      </c>
      <c r="C4245" s="110" t="s">
        <v>8566</v>
      </c>
      <c r="D4245" s="20"/>
      <c r="E4245" s="17"/>
      <c r="F4245" s="273">
        <v>154.42999999999995</v>
      </c>
      <c r="G4245" s="358" t="s">
        <v>141</v>
      </c>
      <c r="H4245" s="359" t="str">
        <f>IFERROR(IF(OR(#REF!,#REF!,#REF!),H$3*$F4245,""),"n/a")</f>
        <v>n/a</v>
      </c>
      <c r="I4245" s="359" t="str">
        <f>IFERROR(IF(OR(#REF!,#REF!,#REF!),I$3*$F4245,""),"n/a")</f>
        <v>n/a</v>
      </c>
      <c r="J4245" s="359" t="str">
        <f>IFERROR(IF(OR(#REF!,#REF!,#REF!),J$3*$F4245,""),"n/a")</f>
        <v>n/a</v>
      </c>
      <c r="K4245" s="359" t="str">
        <f>IFERROR(IF(OR(#REF!,#REF!,#REF!),K$3*$F4245,""),"n/a")</f>
        <v>n/a</v>
      </c>
    </row>
    <row r="4246" spans="1:11" customFormat="1" ht="15.5" x14ac:dyDescent="0.35">
      <c r="A4246" s="192" t="s">
        <v>9846</v>
      </c>
      <c r="B4246" s="574" t="s">
        <v>5264</v>
      </c>
      <c r="C4246" s="193" t="s">
        <v>8567</v>
      </c>
      <c r="D4246" s="309"/>
      <c r="E4246" s="222"/>
      <c r="F4246" s="393">
        <v>223.78999999999996</v>
      </c>
      <c r="G4246" s="358" t="s">
        <v>141</v>
      </c>
      <c r="H4246" s="359" t="str">
        <f>IFERROR(IF(OR(#REF!,#REF!,#REF!),H$3*$F4246,""),"n/a")</f>
        <v>n/a</v>
      </c>
      <c r="I4246" s="359" t="str">
        <f>IFERROR(IF(OR(#REF!,#REF!,#REF!),I$3*$F4246,""),"n/a")</f>
        <v>n/a</v>
      </c>
      <c r="J4246" s="359" t="str">
        <f>IFERROR(IF(OR(#REF!,#REF!,#REF!),J$3*$F4246,""),"n/a")</f>
        <v>n/a</v>
      </c>
      <c r="K4246" s="359" t="str">
        <f>IFERROR(IF(OR(#REF!,#REF!,#REF!),K$3*$F4246,""),"n/a")</f>
        <v>n/a</v>
      </c>
    </row>
    <row r="4247" spans="1:11" customFormat="1" ht="15.5" x14ac:dyDescent="0.35">
      <c r="A4247" s="192" t="s">
        <v>9847</v>
      </c>
      <c r="B4247" s="574" t="s">
        <v>5264</v>
      </c>
      <c r="C4247" s="193" t="s">
        <v>8568</v>
      </c>
      <c r="D4247" s="309"/>
      <c r="E4247" s="309"/>
      <c r="F4247" s="393">
        <v>223.78999999999996</v>
      </c>
      <c r="G4247" s="358" t="s">
        <v>141</v>
      </c>
      <c r="H4247" s="359" t="str">
        <f>IFERROR(IF(OR(#REF!,#REF!,#REF!),H$3*$F4247,""),"n/a")</f>
        <v>n/a</v>
      </c>
      <c r="I4247" s="359" t="str">
        <f>IFERROR(IF(OR(#REF!,#REF!,#REF!),I$3*$F4247,""),"n/a")</f>
        <v>n/a</v>
      </c>
      <c r="J4247" s="359" t="str">
        <f>IFERROR(IF(OR(#REF!,#REF!,#REF!),J$3*$F4247,""),"n/a")</f>
        <v>n/a</v>
      </c>
      <c r="K4247" s="359" t="str">
        <f>IFERROR(IF(OR(#REF!,#REF!,#REF!),K$3*$F4247,""),"n/a")</f>
        <v>n/a</v>
      </c>
    </row>
    <row r="4248" spans="1:11" customFormat="1" ht="15.5" x14ac:dyDescent="0.35">
      <c r="A4248" s="72" t="s">
        <v>9325</v>
      </c>
      <c r="B4248" s="574" t="s">
        <v>5269</v>
      </c>
      <c r="C4248" s="193" t="s">
        <v>5270</v>
      </c>
      <c r="D4248" s="309"/>
      <c r="E4248" s="309"/>
      <c r="F4248" s="393">
        <v>1298.57</v>
      </c>
      <c r="G4248" s="358" t="s">
        <v>141</v>
      </c>
      <c r="H4248" s="359" t="str">
        <f>IFERROR(IF(OR(#REF!,#REF!,#REF!),H$3*$F4248,""),"n/a")</f>
        <v>n/a</v>
      </c>
      <c r="I4248" s="359" t="str">
        <f>IFERROR(IF(OR(#REF!,#REF!,#REF!),I$3*$F4248,""),"n/a")</f>
        <v>n/a</v>
      </c>
      <c r="J4248" s="359" t="str">
        <f>IFERROR(IF(OR(#REF!,#REF!,#REF!),J$3*$F4248,""),"n/a")</f>
        <v>n/a</v>
      </c>
      <c r="K4248" s="359" t="str">
        <f>IFERROR(IF(OR(#REF!,#REF!,#REF!),K$3*$F4248,""),"n/a")</f>
        <v>n/a</v>
      </c>
    </row>
    <row r="4249" spans="1:11" customFormat="1" ht="15.5" x14ac:dyDescent="0.35">
      <c r="A4249" s="8" t="s">
        <v>9830</v>
      </c>
      <c r="B4249" s="574" t="s">
        <v>5271</v>
      </c>
      <c r="C4249" s="193" t="s">
        <v>5272</v>
      </c>
      <c r="D4249" s="309"/>
      <c r="E4249" s="222"/>
      <c r="F4249" s="393">
        <v>0</v>
      </c>
      <c r="G4249" s="358" t="s">
        <v>141</v>
      </c>
      <c r="H4249" s="359" t="str">
        <f>IFERROR(IF(OR(#REF!,#REF!,#REF!),H$3*$F4249,""),"n/a")</f>
        <v>n/a</v>
      </c>
      <c r="I4249" s="359" t="str">
        <f>IFERROR(IF(OR(#REF!,#REF!,#REF!),I$3*$F4249,""),"n/a")</f>
        <v>n/a</v>
      </c>
      <c r="J4249" s="359" t="str">
        <f>IFERROR(IF(OR(#REF!,#REF!,#REF!),J$3*$F4249,""),"n/a")</f>
        <v>n/a</v>
      </c>
      <c r="K4249" s="359" t="str">
        <f>IFERROR(IF(OR(#REF!,#REF!,#REF!),K$3*$F4249,""),"n/a")</f>
        <v>n/a</v>
      </c>
    </row>
    <row r="4250" spans="1:11" customFormat="1" ht="16" thickBot="1" x14ac:dyDescent="0.4">
      <c r="A4250" s="11" t="s">
        <v>9860</v>
      </c>
      <c r="B4250" s="565" t="s">
        <v>5271</v>
      </c>
      <c r="C4250" s="391" t="s">
        <v>5273</v>
      </c>
      <c r="D4250" s="386"/>
      <c r="E4250" s="386"/>
      <c r="F4250" s="344">
        <v>0</v>
      </c>
      <c r="G4250" s="358" t="s">
        <v>141</v>
      </c>
      <c r="H4250" s="359" t="str">
        <f>IFERROR(IF(OR(#REF!,#REF!,#REF!),H$3*$F4250,""),"n/a")</f>
        <v>n/a</v>
      </c>
      <c r="I4250" s="359" t="str">
        <f>IFERROR(IF(OR(#REF!,#REF!,#REF!),I$3*$F4250,""),"n/a")</f>
        <v>n/a</v>
      </c>
      <c r="J4250" s="359" t="str">
        <f>IFERROR(IF(OR(#REF!,#REF!,#REF!),J$3*$F4250,""),"n/a")</f>
        <v>n/a</v>
      </c>
      <c r="K4250" s="359" t="str">
        <f>IFERROR(IF(OR(#REF!,#REF!,#REF!),K$3*$F4250,""),"n/a")</f>
        <v>n/a</v>
      </c>
    </row>
    <row r="4251" spans="1:11" customFormat="1" ht="16" thickBot="1" x14ac:dyDescent="0.4">
      <c r="A4251" s="8" t="s">
        <v>9861</v>
      </c>
      <c r="B4251" s="2" t="s">
        <v>5271</v>
      </c>
      <c r="C4251" s="128" t="s">
        <v>5274</v>
      </c>
      <c r="D4251" s="122"/>
      <c r="E4251" s="122"/>
      <c r="F4251" s="284">
        <v>348.80000000000007</v>
      </c>
      <c r="G4251" s="358" t="s">
        <v>141</v>
      </c>
      <c r="H4251" s="359" t="str">
        <f>IFERROR(IF(OR(#REF!,#REF!,#REF!),H$3*$F4251,""),"n/a")</f>
        <v>n/a</v>
      </c>
      <c r="I4251" s="359" t="str">
        <f>IFERROR(IF(OR(#REF!,#REF!,#REF!),I$3*$F4251,""),"n/a")</f>
        <v>n/a</v>
      </c>
      <c r="J4251" s="359" t="str">
        <f>IFERROR(IF(OR(#REF!,#REF!,#REF!),J$3*$F4251,""),"n/a")</f>
        <v>n/a</v>
      </c>
      <c r="K4251" s="359" t="str">
        <f>IFERROR(IF(OR(#REF!,#REF!,#REF!),K$3*$F4251,""),"n/a")</f>
        <v>n/a</v>
      </c>
    </row>
    <row r="4252" spans="1:11" customFormat="1" ht="15.5" x14ac:dyDescent="0.35">
      <c r="A4252" s="71" t="s">
        <v>9862</v>
      </c>
      <c r="B4252" s="16" t="s">
        <v>5271</v>
      </c>
      <c r="C4252" s="439" t="s">
        <v>5275</v>
      </c>
      <c r="D4252" s="166"/>
      <c r="E4252" s="166"/>
      <c r="F4252" s="299">
        <v>348.80000000000007</v>
      </c>
      <c r="G4252" s="358" t="s">
        <v>141</v>
      </c>
      <c r="H4252" s="359" t="str">
        <f>IFERROR(IF(OR(#REF!,#REF!,#REF!),H$3*$F4252,""),"n/a")</f>
        <v>n/a</v>
      </c>
      <c r="I4252" s="359" t="str">
        <f>IFERROR(IF(OR(#REF!,#REF!,#REF!),I$3*$F4252,""),"n/a")</f>
        <v>n/a</v>
      </c>
      <c r="J4252" s="359" t="str">
        <f>IFERROR(IF(OR(#REF!,#REF!,#REF!),J$3*$F4252,""),"n/a")</f>
        <v>n/a</v>
      </c>
      <c r="K4252" s="359" t="str">
        <f>IFERROR(IF(OR(#REF!,#REF!,#REF!),K$3*$F4252,""),"n/a")</f>
        <v>n/a</v>
      </c>
    </row>
    <row r="4253" spans="1:11" customFormat="1" ht="15.5" x14ac:dyDescent="0.35">
      <c r="A4253" s="8" t="s">
        <v>9844</v>
      </c>
      <c r="B4253" s="3" t="s">
        <v>5271</v>
      </c>
      <c r="C4253" s="110" t="s">
        <v>8569</v>
      </c>
      <c r="D4253" s="20"/>
      <c r="E4253" s="17"/>
      <c r="F4253" s="273">
        <v>247.08000000000004</v>
      </c>
      <c r="G4253" s="358" t="s">
        <v>141</v>
      </c>
      <c r="H4253" s="359" t="str">
        <f>IFERROR(IF(OR(#REF!,#REF!,#REF!),H$3*$F4253,""),"n/a")</f>
        <v>n/a</v>
      </c>
      <c r="I4253" s="359" t="str">
        <f>IFERROR(IF(OR(#REF!,#REF!,#REF!),I$3*$F4253,""),"n/a")</f>
        <v>n/a</v>
      </c>
      <c r="J4253" s="359" t="str">
        <f>IFERROR(IF(OR(#REF!,#REF!,#REF!),J$3*$F4253,""),"n/a")</f>
        <v>n/a</v>
      </c>
      <c r="K4253" s="359" t="str">
        <f>IFERROR(IF(OR(#REF!,#REF!,#REF!),K$3*$F4253,""),"n/a")</f>
        <v>n/a</v>
      </c>
    </row>
    <row r="4254" spans="1:11" customFormat="1" ht="15.5" x14ac:dyDescent="0.35">
      <c r="A4254" s="192" t="s">
        <v>9845</v>
      </c>
      <c r="B4254" s="574" t="s">
        <v>5271</v>
      </c>
      <c r="C4254" s="193" t="s">
        <v>8570</v>
      </c>
      <c r="D4254" s="309"/>
      <c r="E4254" s="222"/>
      <c r="F4254" s="393">
        <v>247.08000000000004</v>
      </c>
      <c r="G4254" s="358" t="s">
        <v>141</v>
      </c>
      <c r="H4254" s="359" t="str">
        <f>IFERROR(IF(OR(#REF!,#REF!,#REF!),H$3*$F4254,""),"n/a")</f>
        <v>n/a</v>
      </c>
      <c r="I4254" s="359" t="str">
        <f>IFERROR(IF(OR(#REF!,#REF!,#REF!),I$3*$F4254,""),"n/a")</f>
        <v>n/a</v>
      </c>
      <c r="J4254" s="359" t="str">
        <f>IFERROR(IF(OR(#REF!,#REF!,#REF!),J$3*$F4254,""),"n/a")</f>
        <v>n/a</v>
      </c>
      <c r="K4254" s="359" t="str">
        <f>IFERROR(IF(OR(#REF!,#REF!,#REF!),K$3*$F4254,""),"n/a")</f>
        <v>n/a</v>
      </c>
    </row>
    <row r="4255" spans="1:11" customFormat="1" ht="15.5" x14ac:dyDescent="0.35">
      <c r="A4255" s="192" t="s">
        <v>9846</v>
      </c>
      <c r="B4255" s="574" t="s">
        <v>5271</v>
      </c>
      <c r="C4255" s="193" t="s">
        <v>8571</v>
      </c>
      <c r="D4255" s="309"/>
      <c r="E4255" s="309"/>
      <c r="F4255" s="393">
        <v>350.84000000000003</v>
      </c>
      <c r="G4255" s="358" t="s">
        <v>141</v>
      </c>
      <c r="H4255" s="359" t="str">
        <f>IFERROR(IF(OR(#REF!,#REF!,#REF!),H$3*$F4255,""),"n/a")</f>
        <v>n/a</v>
      </c>
      <c r="I4255" s="359" t="str">
        <f>IFERROR(IF(OR(#REF!,#REF!,#REF!),I$3*$F4255,""),"n/a")</f>
        <v>n/a</v>
      </c>
      <c r="J4255" s="359" t="str">
        <f>IFERROR(IF(OR(#REF!,#REF!,#REF!),J$3*$F4255,""),"n/a")</f>
        <v>n/a</v>
      </c>
      <c r="K4255" s="359" t="str">
        <f>IFERROR(IF(OR(#REF!,#REF!,#REF!),K$3*$F4255,""),"n/a")</f>
        <v>n/a</v>
      </c>
    </row>
    <row r="4256" spans="1:11" customFormat="1" ht="15.5" x14ac:dyDescent="0.35">
      <c r="A4256" s="72" t="s">
        <v>9847</v>
      </c>
      <c r="B4256" s="574" t="s">
        <v>5271</v>
      </c>
      <c r="C4256" s="193" t="s">
        <v>8572</v>
      </c>
      <c r="D4256" s="309"/>
      <c r="E4256" s="309"/>
      <c r="F4256" s="393">
        <v>350.84000000000003</v>
      </c>
      <c r="G4256" s="358" t="s">
        <v>141</v>
      </c>
      <c r="H4256" s="359" t="str">
        <f>IFERROR(IF(OR(#REF!,#REF!,#REF!),H$3*$F4256,""),"n/a")</f>
        <v>n/a</v>
      </c>
      <c r="I4256" s="359" t="str">
        <f>IFERROR(IF(OR(#REF!,#REF!,#REF!),I$3*$F4256,""),"n/a")</f>
        <v>n/a</v>
      </c>
      <c r="J4256" s="359" t="str">
        <f>IFERROR(IF(OR(#REF!,#REF!,#REF!),J$3*$F4256,""),"n/a")</f>
        <v>n/a</v>
      </c>
      <c r="K4256" s="359" t="str">
        <f>IFERROR(IF(OR(#REF!,#REF!,#REF!),K$3*$F4256,""),"n/a")</f>
        <v>n/a</v>
      </c>
    </row>
    <row r="4257" spans="1:11" customFormat="1" ht="15.5" x14ac:dyDescent="0.35">
      <c r="A4257" s="8" t="s">
        <v>9326</v>
      </c>
      <c r="B4257" s="221" t="s">
        <v>5276</v>
      </c>
      <c r="C4257" s="247" t="s">
        <v>5277</v>
      </c>
      <c r="D4257" s="222"/>
      <c r="E4257" s="222"/>
      <c r="F4257" s="274">
        <v>2582.9499999999998</v>
      </c>
      <c r="G4257" s="358" t="s">
        <v>141</v>
      </c>
      <c r="H4257" s="359" t="str">
        <f>IFERROR(IF(OR(#REF!,#REF!,#REF!),H$3*$F4257,""),"n/a")</f>
        <v>n/a</v>
      </c>
      <c r="I4257" s="359" t="str">
        <f>IFERROR(IF(OR(#REF!,#REF!,#REF!),I$3*$F4257,""),"n/a")</f>
        <v>n/a</v>
      </c>
      <c r="J4257" s="359" t="str">
        <f>IFERROR(IF(OR(#REF!,#REF!,#REF!),J$3*$F4257,""),"n/a")</f>
        <v>n/a</v>
      </c>
      <c r="K4257" s="359" t="str">
        <f>IFERROR(IF(OR(#REF!,#REF!,#REF!),K$3*$F4257,""),"n/a")</f>
        <v>n/a</v>
      </c>
    </row>
    <row r="4258" spans="1:11" customFormat="1" ht="16" thickBot="1" x14ac:dyDescent="0.4">
      <c r="A4258" s="11" t="s">
        <v>9830</v>
      </c>
      <c r="B4258" s="565" t="s">
        <v>5278</v>
      </c>
      <c r="C4258" s="391" t="s">
        <v>5279</v>
      </c>
      <c r="D4258" s="386"/>
      <c r="E4258" s="386"/>
      <c r="F4258" s="344">
        <v>0</v>
      </c>
      <c r="G4258" s="358" t="s">
        <v>141</v>
      </c>
      <c r="H4258" s="359" t="str">
        <f>IFERROR(IF(OR(#REF!,#REF!,#REF!),H$3*$F4258,""),"n/a")</f>
        <v>n/a</v>
      </c>
      <c r="I4258" s="359" t="str">
        <f>IFERROR(IF(OR(#REF!,#REF!,#REF!),I$3*$F4258,""),"n/a")</f>
        <v>n/a</v>
      </c>
      <c r="J4258" s="359" t="str">
        <f>IFERROR(IF(OR(#REF!,#REF!,#REF!),J$3*$F4258,""),"n/a")</f>
        <v>n/a</v>
      </c>
      <c r="K4258" s="359" t="str">
        <f>IFERROR(IF(OR(#REF!,#REF!,#REF!),K$3*$F4258,""),"n/a")</f>
        <v>n/a</v>
      </c>
    </row>
    <row r="4259" spans="1:11" customFormat="1" ht="16" thickBot="1" x14ac:dyDescent="0.4">
      <c r="A4259" s="8" t="s">
        <v>9860</v>
      </c>
      <c r="B4259" s="2" t="s">
        <v>5278</v>
      </c>
      <c r="C4259" s="128" t="s">
        <v>5280</v>
      </c>
      <c r="D4259" s="122"/>
      <c r="E4259" s="122"/>
      <c r="F4259" s="284">
        <v>0</v>
      </c>
      <c r="G4259" s="358" t="s">
        <v>141</v>
      </c>
      <c r="H4259" s="359" t="str">
        <f>IFERROR(IF(OR(#REF!,#REF!,#REF!),H$3*$F4259,""),"n/a")</f>
        <v>n/a</v>
      </c>
      <c r="I4259" s="359" t="str">
        <f>IFERROR(IF(OR(#REF!,#REF!,#REF!),I$3*$F4259,""),"n/a")</f>
        <v>n/a</v>
      </c>
      <c r="J4259" s="359" t="str">
        <f>IFERROR(IF(OR(#REF!,#REF!,#REF!),J$3*$F4259,""),"n/a")</f>
        <v>n/a</v>
      </c>
      <c r="K4259" s="359" t="str">
        <f>IFERROR(IF(OR(#REF!,#REF!,#REF!),K$3*$F4259,""),"n/a")</f>
        <v>n/a</v>
      </c>
    </row>
    <row r="4260" spans="1:11" customFormat="1" ht="15.5" x14ac:dyDescent="0.35">
      <c r="A4260" s="71" t="s">
        <v>9861</v>
      </c>
      <c r="B4260" s="16" t="s">
        <v>5278</v>
      </c>
      <c r="C4260" s="439" t="s">
        <v>5281</v>
      </c>
      <c r="D4260" s="166"/>
      <c r="E4260" s="166"/>
      <c r="F4260" s="275">
        <v>627.74</v>
      </c>
      <c r="G4260" s="358" t="s">
        <v>141</v>
      </c>
      <c r="H4260" s="359" t="str">
        <f>IFERROR(IF(OR(#REF!,#REF!,#REF!),H$3*$F4260,""),"n/a")</f>
        <v>n/a</v>
      </c>
      <c r="I4260" s="359" t="str">
        <f>IFERROR(IF(OR(#REF!,#REF!,#REF!),I$3*$F4260,""),"n/a")</f>
        <v>n/a</v>
      </c>
      <c r="J4260" s="359" t="str">
        <f>IFERROR(IF(OR(#REF!,#REF!,#REF!),J$3*$F4260,""),"n/a")</f>
        <v>n/a</v>
      </c>
      <c r="K4260" s="359" t="str">
        <f>IFERROR(IF(OR(#REF!,#REF!,#REF!),K$3*$F4260,""),"n/a")</f>
        <v>n/a</v>
      </c>
    </row>
    <row r="4261" spans="1:11" customFormat="1" ht="15.5" x14ac:dyDescent="0.35">
      <c r="A4261" s="72" t="s">
        <v>9862</v>
      </c>
      <c r="B4261" s="3" t="s">
        <v>5278</v>
      </c>
      <c r="C4261" s="110" t="s">
        <v>5282</v>
      </c>
      <c r="D4261" s="20"/>
      <c r="E4261" s="53"/>
      <c r="F4261" s="393">
        <v>627.74</v>
      </c>
      <c r="G4261" s="358" t="s">
        <v>141</v>
      </c>
      <c r="H4261" s="359" t="str">
        <f>IFERROR(IF(OR(#REF!,#REF!,#REF!),H$3*$F4261,""),"n/a")</f>
        <v>n/a</v>
      </c>
      <c r="I4261" s="359" t="str">
        <f>IFERROR(IF(OR(#REF!,#REF!,#REF!),I$3*$F4261,""),"n/a")</f>
        <v>n/a</v>
      </c>
      <c r="J4261" s="359" t="str">
        <f>IFERROR(IF(OR(#REF!,#REF!,#REF!),J$3*$F4261,""),"n/a")</f>
        <v>n/a</v>
      </c>
      <c r="K4261" s="359" t="str">
        <f>IFERROR(IF(OR(#REF!,#REF!,#REF!),K$3*$F4261,""),"n/a")</f>
        <v>n/a</v>
      </c>
    </row>
    <row r="4262" spans="1:11" customFormat="1" ht="15.5" x14ac:dyDescent="0.35">
      <c r="A4262" s="373" t="s">
        <v>9844</v>
      </c>
      <c r="B4262" s="574" t="s">
        <v>5278</v>
      </c>
      <c r="C4262" s="193" t="s">
        <v>8573</v>
      </c>
      <c r="D4262" s="309"/>
      <c r="E4262" s="309"/>
      <c r="F4262" s="393">
        <v>543.63999999999987</v>
      </c>
      <c r="G4262" s="358" t="s">
        <v>141</v>
      </c>
      <c r="H4262" s="359" t="str">
        <f>IFERROR(IF(OR(#REF!,#REF!,#REF!),H$3*$F4262,""),"n/a")</f>
        <v>n/a</v>
      </c>
      <c r="I4262" s="359" t="str">
        <f>IFERROR(IF(OR(#REF!,#REF!,#REF!),I$3*$F4262,""),"n/a")</f>
        <v>n/a</v>
      </c>
      <c r="J4262" s="359" t="str">
        <f>IFERROR(IF(OR(#REF!,#REF!,#REF!),J$3*$F4262,""),"n/a")</f>
        <v>n/a</v>
      </c>
      <c r="K4262" s="359" t="str">
        <f>IFERROR(IF(OR(#REF!,#REF!,#REF!),K$3*$F4262,""),"n/a")</f>
        <v>n/a</v>
      </c>
    </row>
    <row r="4263" spans="1:11" customFormat="1" ht="15.5" x14ac:dyDescent="0.35">
      <c r="A4263" s="373" t="s">
        <v>9845</v>
      </c>
      <c r="B4263" s="574" t="s">
        <v>5278</v>
      </c>
      <c r="C4263" s="193" t="s">
        <v>8574</v>
      </c>
      <c r="D4263" s="309"/>
      <c r="E4263" s="309"/>
      <c r="F4263" s="393">
        <v>543.63999999999987</v>
      </c>
      <c r="G4263" s="358" t="s">
        <v>141</v>
      </c>
      <c r="H4263" s="359" t="str">
        <f>IFERROR(IF(OR(#REF!,#REF!,#REF!),H$3*$F4263,""),"n/a")</f>
        <v>n/a</v>
      </c>
      <c r="I4263" s="359" t="str">
        <f>IFERROR(IF(OR(#REF!,#REF!,#REF!),I$3*$F4263,""),"n/a")</f>
        <v>n/a</v>
      </c>
      <c r="J4263" s="359" t="str">
        <f>IFERROR(IF(OR(#REF!,#REF!,#REF!),J$3*$F4263,""),"n/a")</f>
        <v>n/a</v>
      </c>
      <c r="K4263" s="359" t="str">
        <f>IFERROR(IF(OR(#REF!,#REF!,#REF!),K$3*$F4263,""),"n/a")</f>
        <v>n/a</v>
      </c>
    </row>
    <row r="4264" spans="1:11" customFormat="1" ht="16" thickBot="1" x14ac:dyDescent="0.4">
      <c r="A4264" s="192" t="s">
        <v>9846</v>
      </c>
      <c r="B4264" s="221" t="s">
        <v>5278</v>
      </c>
      <c r="C4264" s="247" t="s">
        <v>8575</v>
      </c>
      <c r="D4264" s="222"/>
      <c r="E4264" s="222"/>
      <c r="F4264" s="274">
        <v>778.24</v>
      </c>
      <c r="G4264" s="358" t="s">
        <v>141</v>
      </c>
      <c r="H4264" s="359" t="str">
        <f>IFERROR(IF(OR(#REF!,#REF!,#REF!),H$3*$F4264,""),"n/a")</f>
        <v>n/a</v>
      </c>
      <c r="I4264" s="359" t="str">
        <f>IFERROR(IF(OR(#REF!,#REF!,#REF!),I$3*$F4264,""),"n/a")</f>
        <v>n/a</v>
      </c>
      <c r="J4264" s="359" t="str">
        <f>IFERROR(IF(OR(#REF!,#REF!,#REF!),J$3*$F4264,""),"n/a")</f>
        <v>n/a</v>
      </c>
      <c r="K4264" s="359" t="str">
        <f>IFERROR(IF(OR(#REF!,#REF!,#REF!),K$3*$F4264,""),"n/a")</f>
        <v>n/a</v>
      </c>
    </row>
    <row r="4265" spans="1:11" customFormat="1" ht="16" thickBot="1" x14ac:dyDescent="0.4">
      <c r="A4265" s="74" t="s">
        <v>9847</v>
      </c>
      <c r="B4265" s="5" t="s">
        <v>5278</v>
      </c>
      <c r="C4265" s="109" t="s">
        <v>8576</v>
      </c>
      <c r="D4265" s="94"/>
      <c r="E4265" s="94"/>
      <c r="F4265" s="275">
        <v>778.33999999999992</v>
      </c>
      <c r="G4265" s="358" t="s">
        <v>141</v>
      </c>
      <c r="H4265" s="359" t="str">
        <f>IFERROR(IF(OR(#REF!,#REF!,#REF!),H$3*$F4265,""),"n/a")</f>
        <v>n/a</v>
      </c>
      <c r="I4265" s="359" t="str">
        <f>IFERROR(IF(OR(#REF!,#REF!,#REF!),I$3*$F4265,""),"n/a")</f>
        <v>n/a</v>
      </c>
      <c r="J4265" s="359" t="str">
        <f>IFERROR(IF(OR(#REF!,#REF!,#REF!),J$3*$F4265,""),"n/a")</f>
        <v>n/a</v>
      </c>
      <c r="K4265" s="359" t="str">
        <f>IFERROR(IF(OR(#REF!,#REF!,#REF!),K$3*$F4265,""),"n/a")</f>
        <v>n/a</v>
      </c>
    </row>
    <row r="4266" spans="1:11" customFormat="1" ht="16" thickBot="1" x14ac:dyDescent="0.4">
      <c r="A4266" s="74" t="s">
        <v>9327</v>
      </c>
      <c r="B4266" s="5" t="s">
        <v>5285</v>
      </c>
      <c r="C4266" s="109" t="s">
        <v>5286</v>
      </c>
      <c r="D4266" s="94"/>
      <c r="E4266" s="94"/>
      <c r="F4266" s="275">
        <v>1998.28</v>
      </c>
      <c r="G4266" s="358" t="s">
        <v>141</v>
      </c>
      <c r="H4266" s="359" t="str">
        <f>IFERROR(IF(OR(#REF!,#REF!,#REF!),H$3*$F4266,""),"n/a")</f>
        <v>n/a</v>
      </c>
      <c r="I4266" s="359" t="str">
        <f>IFERROR(IF(OR(#REF!,#REF!,#REF!),I$3*$F4266,""),"n/a")</f>
        <v>n/a</v>
      </c>
      <c r="J4266" s="359" t="str">
        <f>IFERROR(IF(OR(#REF!,#REF!,#REF!),J$3*$F4266,""),"n/a")</f>
        <v>n/a</v>
      </c>
      <c r="K4266" s="359" t="str">
        <f>IFERROR(IF(OR(#REF!,#REF!,#REF!),K$3*$F4266,""),"n/a")</f>
        <v>n/a</v>
      </c>
    </row>
    <row r="4267" spans="1:11" customFormat="1" ht="16" thickBot="1" x14ac:dyDescent="0.4">
      <c r="A4267" s="74" t="s">
        <v>9830</v>
      </c>
      <c r="B4267" s="5" t="s">
        <v>5287</v>
      </c>
      <c r="C4267" s="691" t="s">
        <v>5288</v>
      </c>
      <c r="D4267" s="23"/>
      <c r="E4267" s="64"/>
      <c r="F4267" s="295">
        <v>0</v>
      </c>
      <c r="G4267" s="358" t="s">
        <v>141</v>
      </c>
      <c r="H4267" s="359" t="str">
        <f>IFERROR(IF(OR(#REF!,#REF!,#REF!),H$3*$F4267,""),"n/a")</f>
        <v>n/a</v>
      </c>
      <c r="I4267" s="359" t="str">
        <f>IFERROR(IF(OR(#REF!,#REF!,#REF!),I$3*$F4267,""),"n/a")</f>
        <v>n/a</v>
      </c>
      <c r="J4267" s="359" t="str">
        <f>IFERROR(IF(OR(#REF!,#REF!,#REF!),J$3*$F4267,""),"n/a")</f>
        <v>n/a</v>
      </c>
      <c r="K4267" s="359" t="str">
        <f>IFERROR(IF(OR(#REF!,#REF!,#REF!),K$3*$F4267,""),"n/a")</f>
        <v>n/a</v>
      </c>
    </row>
    <row r="4268" spans="1:11" customFormat="1" ht="15.5" x14ac:dyDescent="0.35">
      <c r="A4268" s="71" t="s">
        <v>9860</v>
      </c>
      <c r="B4268" s="16" t="s">
        <v>5287</v>
      </c>
      <c r="C4268" s="108" t="s">
        <v>5289</v>
      </c>
      <c r="D4268" s="18"/>
      <c r="E4268" s="18"/>
      <c r="F4268" s="276">
        <v>0</v>
      </c>
      <c r="G4268" s="358" t="s">
        <v>141</v>
      </c>
      <c r="H4268" s="359" t="str">
        <f>IFERROR(IF(OR(#REF!,#REF!,#REF!),H$3*$F4268,""),"n/a")</f>
        <v>n/a</v>
      </c>
      <c r="I4268" s="359" t="str">
        <f>IFERROR(IF(OR(#REF!,#REF!,#REF!),I$3*$F4268,""),"n/a")</f>
        <v>n/a</v>
      </c>
      <c r="J4268" s="359" t="str">
        <f>IFERROR(IF(OR(#REF!,#REF!,#REF!),J$3*$F4268,""),"n/a")</f>
        <v>n/a</v>
      </c>
      <c r="K4268" s="359" t="str">
        <f>IFERROR(IF(OR(#REF!,#REF!,#REF!),K$3*$F4268,""),"n/a")</f>
        <v>n/a</v>
      </c>
    </row>
    <row r="4269" spans="1:11" customFormat="1" ht="15.5" x14ac:dyDescent="0.35">
      <c r="A4269" s="373" t="s">
        <v>9861</v>
      </c>
      <c r="B4269" s="574" t="s">
        <v>5287</v>
      </c>
      <c r="C4269" s="193" t="s">
        <v>5290</v>
      </c>
      <c r="D4269" s="309"/>
      <c r="E4269" s="309"/>
      <c r="F4269" s="393">
        <v>420.25</v>
      </c>
      <c r="G4269" s="358" t="s">
        <v>141</v>
      </c>
      <c r="H4269" s="359" t="str">
        <f>IFERROR(IF(OR(#REF!,#REF!,#REF!),H$3*$F4269,""),"n/a")</f>
        <v>n/a</v>
      </c>
      <c r="I4269" s="359" t="str">
        <f>IFERROR(IF(OR(#REF!,#REF!,#REF!),I$3*$F4269,""),"n/a")</f>
        <v>n/a</v>
      </c>
      <c r="J4269" s="359" t="str">
        <f>IFERROR(IF(OR(#REF!,#REF!,#REF!),J$3*$F4269,""),"n/a")</f>
        <v>n/a</v>
      </c>
      <c r="K4269" s="359" t="str">
        <f>IFERROR(IF(OR(#REF!,#REF!,#REF!),K$3*$F4269,""),"n/a")</f>
        <v>n/a</v>
      </c>
    </row>
    <row r="4270" spans="1:11" customFormat="1" ht="15.5" x14ac:dyDescent="0.35">
      <c r="A4270" s="373" t="s">
        <v>9862</v>
      </c>
      <c r="B4270" s="574" t="s">
        <v>5287</v>
      </c>
      <c r="C4270" s="193" t="s">
        <v>5291</v>
      </c>
      <c r="D4270" s="309"/>
      <c r="E4270" s="310"/>
      <c r="F4270" s="393">
        <v>420.25</v>
      </c>
      <c r="G4270" s="358" t="s">
        <v>141</v>
      </c>
      <c r="H4270" s="359" t="str">
        <f>IFERROR(IF(OR(#REF!,#REF!,#REF!),H$3*$F4270,""),"n/a")</f>
        <v>n/a</v>
      </c>
      <c r="I4270" s="359" t="str">
        <f>IFERROR(IF(OR(#REF!,#REF!,#REF!),I$3*$F4270,""),"n/a")</f>
        <v>n/a</v>
      </c>
      <c r="J4270" s="359" t="str">
        <f>IFERROR(IF(OR(#REF!,#REF!,#REF!),J$3*$F4270,""),"n/a")</f>
        <v>n/a</v>
      </c>
      <c r="K4270" s="359" t="str">
        <f>IFERROR(IF(OR(#REF!,#REF!,#REF!),K$3*$F4270,""),"n/a")</f>
        <v>n/a</v>
      </c>
    </row>
    <row r="4271" spans="1:11" customFormat="1" ht="15.5" x14ac:dyDescent="0.35">
      <c r="A4271" s="373" t="s">
        <v>9844</v>
      </c>
      <c r="B4271" s="574" t="s">
        <v>5287</v>
      </c>
      <c r="C4271" s="193" t="s">
        <v>8577</v>
      </c>
      <c r="D4271" s="309"/>
      <c r="E4271" s="310"/>
      <c r="F4271" s="393">
        <v>297.75</v>
      </c>
      <c r="G4271" s="358" t="s">
        <v>141</v>
      </c>
      <c r="H4271" s="359" t="str">
        <f>IFERROR(IF(OR(#REF!,#REF!,#REF!),H$3*$F4271,""),"n/a")</f>
        <v>n/a</v>
      </c>
      <c r="I4271" s="359" t="str">
        <f>IFERROR(IF(OR(#REF!,#REF!,#REF!),I$3*$F4271,""),"n/a")</f>
        <v>n/a</v>
      </c>
      <c r="J4271" s="359" t="str">
        <f>IFERROR(IF(OR(#REF!,#REF!,#REF!),J$3*$F4271,""),"n/a")</f>
        <v>n/a</v>
      </c>
      <c r="K4271" s="359" t="str">
        <f>IFERROR(IF(OR(#REF!,#REF!,#REF!),K$3*$F4271,""),"n/a")</f>
        <v>n/a</v>
      </c>
    </row>
    <row r="4272" spans="1:11" customFormat="1" ht="15.5" x14ac:dyDescent="0.35">
      <c r="A4272" s="373" t="s">
        <v>9845</v>
      </c>
      <c r="B4272" s="574" t="s">
        <v>5287</v>
      </c>
      <c r="C4272" s="193" t="s">
        <v>8578</v>
      </c>
      <c r="D4272" s="309"/>
      <c r="E4272" s="309"/>
      <c r="F4272" s="393">
        <v>297.75</v>
      </c>
      <c r="G4272" s="358" t="s">
        <v>141</v>
      </c>
      <c r="H4272" s="359" t="str">
        <f>IFERROR(IF(OR(#REF!,#REF!,#REF!),H$3*$F4272,""),"n/a")</f>
        <v>n/a</v>
      </c>
      <c r="I4272" s="359" t="str">
        <f>IFERROR(IF(OR(#REF!,#REF!,#REF!),I$3*$F4272,""),"n/a")</f>
        <v>n/a</v>
      </c>
      <c r="J4272" s="359" t="str">
        <f>IFERROR(IF(OR(#REF!,#REF!,#REF!),J$3*$F4272,""),"n/a")</f>
        <v>n/a</v>
      </c>
      <c r="K4272" s="359" t="str">
        <f>IFERROR(IF(OR(#REF!,#REF!,#REF!),K$3*$F4272,""),"n/a")</f>
        <v>n/a</v>
      </c>
    </row>
    <row r="4273" spans="1:11" customFormat="1" ht="15.5" x14ac:dyDescent="0.35">
      <c r="A4273" s="373" t="s">
        <v>9846</v>
      </c>
      <c r="B4273" s="574" t="s">
        <v>5287</v>
      </c>
      <c r="C4273" s="193" t="s">
        <v>8579</v>
      </c>
      <c r="D4273" s="309"/>
      <c r="E4273" s="309"/>
      <c r="F4273" s="393">
        <v>418.68000000000006</v>
      </c>
      <c r="G4273" s="358" t="s">
        <v>141</v>
      </c>
      <c r="H4273" s="359" t="str">
        <f>IFERROR(IF(OR(#REF!,#REF!,#REF!),H$3*$F4273,""),"n/a")</f>
        <v>n/a</v>
      </c>
      <c r="I4273" s="359" t="str">
        <f>IFERROR(IF(OR(#REF!,#REF!,#REF!),I$3*$F4273,""),"n/a")</f>
        <v>n/a</v>
      </c>
      <c r="J4273" s="359" t="str">
        <f>IFERROR(IF(OR(#REF!,#REF!,#REF!),J$3*$F4273,""),"n/a")</f>
        <v>n/a</v>
      </c>
      <c r="K4273" s="359" t="str">
        <f>IFERROR(IF(OR(#REF!,#REF!,#REF!),K$3*$F4273,""),"n/a")</f>
        <v>n/a</v>
      </c>
    </row>
    <row r="4274" spans="1:11" customFormat="1" ht="15.5" x14ac:dyDescent="0.35">
      <c r="A4274" s="373" t="s">
        <v>9847</v>
      </c>
      <c r="B4274" s="574" t="s">
        <v>5287</v>
      </c>
      <c r="C4274" s="193" t="s">
        <v>8580</v>
      </c>
      <c r="D4274" s="309"/>
      <c r="E4274" s="309"/>
      <c r="F4274" s="393">
        <v>418.68000000000006</v>
      </c>
      <c r="G4274" s="358" t="s">
        <v>141</v>
      </c>
      <c r="H4274" s="359" t="str">
        <f>IFERROR(IF(OR(#REF!,#REF!,#REF!),H$3*$F4274,""),"n/a")</f>
        <v>n/a</v>
      </c>
      <c r="I4274" s="359" t="str">
        <f>IFERROR(IF(OR(#REF!,#REF!,#REF!),I$3*$F4274,""),"n/a")</f>
        <v>n/a</v>
      </c>
      <c r="J4274" s="359" t="str">
        <f>IFERROR(IF(OR(#REF!,#REF!,#REF!),J$3*$F4274,""),"n/a")</f>
        <v>n/a</v>
      </c>
      <c r="K4274" s="359" t="str">
        <f>IFERROR(IF(OR(#REF!,#REF!,#REF!),K$3*$F4274,""),"n/a")</f>
        <v>n/a</v>
      </c>
    </row>
    <row r="4275" spans="1:11" customFormat="1" ht="15.5" x14ac:dyDescent="0.35">
      <c r="A4275" s="373" t="s">
        <v>9328</v>
      </c>
      <c r="B4275" s="574" t="s">
        <v>5292</v>
      </c>
      <c r="C4275" s="193" t="s">
        <v>5293</v>
      </c>
      <c r="D4275" s="309"/>
      <c r="E4275" s="310"/>
      <c r="F4275" s="393">
        <v>1265.99</v>
      </c>
      <c r="G4275" s="358" t="s">
        <v>141</v>
      </c>
      <c r="H4275" s="359" t="str">
        <f>IFERROR(IF(OR(#REF!,#REF!,#REF!),H$3*$F4275,""),"n/a")</f>
        <v>n/a</v>
      </c>
      <c r="I4275" s="359" t="str">
        <f>IFERROR(IF(OR(#REF!,#REF!,#REF!),I$3*$F4275,""),"n/a")</f>
        <v>n/a</v>
      </c>
      <c r="J4275" s="359" t="str">
        <f>IFERROR(IF(OR(#REF!,#REF!,#REF!),J$3*$F4275,""),"n/a")</f>
        <v>n/a</v>
      </c>
      <c r="K4275" s="359" t="str">
        <f>IFERROR(IF(OR(#REF!,#REF!,#REF!),K$3*$F4275,""),"n/a")</f>
        <v>n/a</v>
      </c>
    </row>
    <row r="4276" spans="1:11" customFormat="1" ht="15.5" x14ac:dyDescent="0.35">
      <c r="A4276" s="373" t="s">
        <v>9830</v>
      </c>
      <c r="B4276" s="574" t="s">
        <v>5294</v>
      </c>
      <c r="C4276" s="193" t="s">
        <v>5295</v>
      </c>
      <c r="D4276" s="309"/>
      <c r="E4276" s="309"/>
      <c r="F4276" s="393">
        <v>0</v>
      </c>
      <c r="G4276" s="358" t="s">
        <v>141</v>
      </c>
      <c r="H4276" s="359" t="str">
        <f>IFERROR(IF(OR(#REF!,#REF!,#REF!),H$3*$F4276,""),"n/a")</f>
        <v>n/a</v>
      </c>
      <c r="I4276" s="359" t="str">
        <f>IFERROR(IF(OR(#REF!,#REF!,#REF!),I$3*$F4276,""),"n/a")</f>
        <v>n/a</v>
      </c>
      <c r="J4276" s="359" t="str">
        <f>IFERROR(IF(OR(#REF!,#REF!,#REF!),J$3*$F4276,""),"n/a")</f>
        <v>n/a</v>
      </c>
      <c r="K4276" s="359" t="str">
        <f>IFERROR(IF(OR(#REF!,#REF!,#REF!),K$3*$F4276,""),"n/a")</f>
        <v>n/a</v>
      </c>
    </row>
    <row r="4277" spans="1:11" customFormat="1" ht="15.5" x14ac:dyDescent="0.35">
      <c r="A4277" s="373" t="s">
        <v>9860</v>
      </c>
      <c r="B4277" s="574" t="s">
        <v>5294</v>
      </c>
      <c r="C4277" s="193" t="s">
        <v>5296</v>
      </c>
      <c r="D4277" s="309"/>
      <c r="E4277" s="309"/>
      <c r="F4277" s="393">
        <v>0</v>
      </c>
      <c r="G4277" s="358" t="s">
        <v>141</v>
      </c>
      <c r="H4277" s="359" t="str">
        <f>IFERROR(IF(OR(#REF!,#REF!,#REF!),H$3*$F4277,""),"n/a")</f>
        <v>n/a</v>
      </c>
      <c r="I4277" s="359" t="str">
        <f>IFERROR(IF(OR(#REF!,#REF!,#REF!),I$3*$F4277,""),"n/a")</f>
        <v>n/a</v>
      </c>
      <c r="J4277" s="359" t="str">
        <f>IFERROR(IF(OR(#REF!,#REF!,#REF!),J$3*$F4277,""),"n/a")</f>
        <v>n/a</v>
      </c>
      <c r="K4277" s="359" t="str">
        <f>IFERROR(IF(OR(#REF!,#REF!,#REF!),K$3*$F4277,""),"n/a")</f>
        <v>n/a</v>
      </c>
    </row>
    <row r="4278" spans="1:11" customFormat="1" ht="15.5" x14ac:dyDescent="0.35">
      <c r="A4278" s="373" t="s">
        <v>9861</v>
      </c>
      <c r="B4278" s="574" t="s">
        <v>5294</v>
      </c>
      <c r="C4278" s="193" t="s">
        <v>5297</v>
      </c>
      <c r="D4278" s="309"/>
      <c r="E4278" s="309"/>
      <c r="F4278" s="393">
        <v>308.88</v>
      </c>
      <c r="G4278" s="358" t="s">
        <v>141</v>
      </c>
      <c r="H4278" s="359" t="str">
        <f>IFERROR(IF(OR(#REF!,#REF!,#REF!),H$3*$F4278,""),"n/a")</f>
        <v>n/a</v>
      </c>
      <c r="I4278" s="359" t="str">
        <f>IFERROR(IF(OR(#REF!,#REF!,#REF!),I$3*$F4278,""),"n/a")</f>
        <v>n/a</v>
      </c>
      <c r="J4278" s="359" t="str">
        <f>IFERROR(IF(OR(#REF!,#REF!,#REF!),J$3*$F4278,""),"n/a")</f>
        <v>n/a</v>
      </c>
      <c r="K4278" s="359" t="str">
        <f>IFERROR(IF(OR(#REF!,#REF!,#REF!),K$3*$F4278,""),"n/a")</f>
        <v>n/a</v>
      </c>
    </row>
    <row r="4279" spans="1:11" customFormat="1" ht="15.5" x14ac:dyDescent="0.35">
      <c r="A4279" s="373" t="s">
        <v>9862</v>
      </c>
      <c r="B4279" s="574" t="s">
        <v>5294</v>
      </c>
      <c r="C4279" s="193" t="s">
        <v>5298</v>
      </c>
      <c r="D4279" s="309"/>
      <c r="E4279" s="310"/>
      <c r="F4279" s="393">
        <v>308.88</v>
      </c>
      <c r="G4279" s="358" t="s">
        <v>141</v>
      </c>
      <c r="H4279" s="359" t="str">
        <f>IFERROR(IF(OR(#REF!,#REF!,#REF!),H$3*$F4279,""),"n/a")</f>
        <v>n/a</v>
      </c>
      <c r="I4279" s="359" t="str">
        <f>IFERROR(IF(OR(#REF!,#REF!,#REF!),I$3*$F4279,""),"n/a")</f>
        <v>n/a</v>
      </c>
      <c r="J4279" s="359" t="str">
        <f>IFERROR(IF(OR(#REF!,#REF!,#REF!),J$3*$F4279,""),"n/a")</f>
        <v>n/a</v>
      </c>
      <c r="K4279" s="359" t="str">
        <f>IFERROR(IF(OR(#REF!,#REF!,#REF!),K$3*$F4279,""),"n/a")</f>
        <v>n/a</v>
      </c>
    </row>
    <row r="4280" spans="1:11" customFormat="1" ht="15.5" x14ac:dyDescent="0.35">
      <c r="A4280" s="373" t="s">
        <v>9844</v>
      </c>
      <c r="B4280" s="574" t="s">
        <v>5294</v>
      </c>
      <c r="C4280" s="193" t="s">
        <v>8581</v>
      </c>
      <c r="D4280" s="309"/>
      <c r="E4280" s="309"/>
      <c r="F4280" s="393">
        <v>175.52999999999997</v>
      </c>
      <c r="G4280" s="358" t="s">
        <v>141</v>
      </c>
      <c r="H4280" s="359" t="str">
        <f>IFERROR(IF(OR(#REF!,#REF!,#REF!),H$3*$F4280,""),"n/a")</f>
        <v>n/a</v>
      </c>
      <c r="I4280" s="359" t="str">
        <f>IFERROR(IF(OR(#REF!,#REF!,#REF!),I$3*$F4280,""),"n/a")</f>
        <v>n/a</v>
      </c>
      <c r="J4280" s="359" t="str">
        <f>IFERROR(IF(OR(#REF!,#REF!,#REF!),J$3*$F4280,""),"n/a")</f>
        <v>n/a</v>
      </c>
      <c r="K4280" s="359" t="str">
        <f>IFERROR(IF(OR(#REF!,#REF!,#REF!),K$3*$F4280,""),"n/a")</f>
        <v>n/a</v>
      </c>
    </row>
    <row r="4281" spans="1:11" customFormat="1" ht="15.5" x14ac:dyDescent="0.35">
      <c r="A4281" s="373" t="s">
        <v>9845</v>
      </c>
      <c r="B4281" s="574" t="s">
        <v>5294</v>
      </c>
      <c r="C4281" s="193" t="s">
        <v>8582</v>
      </c>
      <c r="D4281" s="309"/>
      <c r="E4281" s="309"/>
      <c r="F4281" s="393">
        <v>175.52999999999997</v>
      </c>
      <c r="G4281" s="358" t="s">
        <v>141</v>
      </c>
      <c r="H4281" s="359" t="str">
        <f>IFERROR(IF(OR(#REF!,#REF!,#REF!),H$3*$F4281,""),"n/a")</f>
        <v>n/a</v>
      </c>
      <c r="I4281" s="359" t="str">
        <f>IFERROR(IF(OR(#REF!,#REF!,#REF!),I$3*$F4281,""),"n/a")</f>
        <v>n/a</v>
      </c>
      <c r="J4281" s="359" t="str">
        <f>IFERROR(IF(OR(#REF!,#REF!,#REF!),J$3*$F4281,""),"n/a")</f>
        <v>n/a</v>
      </c>
      <c r="K4281" s="359" t="str">
        <f>IFERROR(IF(OR(#REF!,#REF!,#REF!),K$3*$F4281,""),"n/a")</f>
        <v>n/a</v>
      </c>
    </row>
    <row r="4282" spans="1:11" customFormat="1" ht="15.5" x14ac:dyDescent="0.35">
      <c r="A4282" s="373" t="s">
        <v>9846</v>
      </c>
      <c r="B4282" s="574" t="s">
        <v>5294</v>
      </c>
      <c r="C4282" s="193" t="s">
        <v>8583</v>
      </c>
      <c r="D4282" s="309"/>
      <c r="E4282" s="309"/>
      <c r="F4282" s="393">
        <v>297.86</v>
      </c>
      <c r="G4282" s="358" t="s">
        <v>141</v>
      </c>
      <c r="H4282" s="359" t="str">
        <f>IFERROR(IF(OR(#REF!,#REF!,#REF!),H$3*$F4282,""),"n/a")</f>
        <v>n/a</v>
      </c>
      <c r="I4282" s="359" t="str">
        <f>IFERROR(IF(OR(#REF!,#REF!,#REF!),I$3*$F4282,""),"n/a")</f>
        <v>n/a</v>
      </c>
      <c r="J4282" s="359" t="str">
        <f>IFERROR(IF(OR(#REF!,#REF!,#REF!),J$3*$F4282,""),"n/a")</f>
        <v>n/a</v>
      </c>
      <c r="K4282" s="359" t="str">
        <f>IFERROR(IF(OR(#REF!,#REF!,#REF!),K$3*$F4282,""),"n/a")</f>
        <v>n/a</v>
      </c>
    </row>
    <row r="4283" spans="1:11" customFormat="1" ht="15.5" x14ac:dyDescent="0.35">
      <c r="A4283" s="373" t="s">
        <v>9847</v>
      </c>
      <c r="B4283" s="574" t="s">
        <v>5294</v>
      </c>
      <c r="C4283" s="193" t="s">
        <v>8584</v>
      </c>
      <c r="D4283" s="309"/>
      <c r="E4283" s="310"/>
      <c r="F4283" s="393">
        <v>297.86</v>
      </c>
      <c r="G4283" s="358" t="s">
        <v>141</v>
      </c>
      <c r="H4283" s="359" t="str">
        <f>IFERROR(IF(OR(#REF!,#REF!,#REF!),H$3*$F4283,""),"n/a")</f>
        <v>n/a</v>
      </c>
      <c r="I4283" s="359" t="str">
        <f>IFERROR(IF(OR(#REF!,#REF!,#REF!),I$3*$F4283,""),"n/a")</f>
        <v>n/a</v>
      </c>
      <c r="J4283" s="359" t="str">
        <f>IFERROR(IF(OR(#REF!,#REF!,#REF!),J$3*$F4283,""),"n/a")</f>
        <v>n/a</v>
      </c>
      <c r="K4283" s="359" t="str">
        <f>IFERROR(IF(OR(#REF!,#REF!,#REF!),K$3*$F4283,""),"n/a")</f>
        <v>n/a</v>
      </c>
    </row>
    <row r="4284" spans="1:11" customFormat="1" ht="15.5" x14ac:dyDescent="0.35">
      <c r="A4284" s="373" t="s">
        <v>9329</v>
      </c>
      <c r="B4284" s="574" t="s">
        <v>5313</v>
      </c>
      <c r="C4284" s="193" t="s">
        <v>5314</v>
      </c>
      <c r="D4284" s="309"/>
      <c r="E4284" s="310"/>
      <c r="F4284" s="393">
        <v>3970.3</v>
      </c>
      <c r="G4284" s="358" t="s">
        <v>141</v>
      </c>
      <c r="H4284" s="359" t="str">
        <f>IFERROR(IF(OR(#REF!,#REF!,#REF!),H$3*$F4284,""),"n/a")</f>
        <v>n/a</v>
      </c>
      <c r="I4284" s="359" t="str">
        <f>IFERROR(IF(OR(#REF!,#REF!,#REF!),I$3*$F4284,""),"n/a")</f>
        <v>n/a</v>
      </c>
      <c r="J4284" s="359" t="str">
        <f>IFERROR(IF(OR(#REF!,#REF!,#REF!),J$3*$F4284,""),"n/a")</f>
        <v>n/a</v>
      </c>
      <c r="K4284" s="359" t="str">
        <f>IFERROR(IF(OR(#REF!,#REF!,#REF!),K$3*$F4284,""),"n/a")</f>
        <v>n/a</v>
      </c>
    </row>
    <row r="4285" spans="1:11" customFormat="1" ht="15.5" x14ac:dyDescent="0.35">
      <c r="A4285" s="373" t="s">
        <v>9830</v>
      </c>
      <c r="B4285" s="574" t="s">
        <v>5315</v>
      </c>
      <c r="C4285" s="193" t="s">
        <v>5316</v>
      </c>
      <c r="D4285" s="309"/>
      <c r="E4285" s="309"/>
      <c r="F4285" s="393">
        <v>0</v>
      </c>
      <c r="G4285" s="358" t="s">
        <v>141</v>
      </c>
      <c r="H4285" s="359" t="str">
        <f>IFERROR(IF(OR(#REF!,#REF!,#REF!),H$3*$F4285,""),"n/a")</f>
        <v>n/a</v>
      </c>
      <c r="I4285" s="359" t="str">
        <f>IFERROR(IF(OR(#REF!,#REF!,#REF!),I$3*$F4285,""),"n/a")</f>
        <v>n/a</v>
      </c>
      <c r="J4285" s="359" t="str">
        <f>IFERROR(IF(OR(#REF!,#REF!,#REF!),J$3*$F4285,""),"n/a")</f>
        <v>n/a</v>
      </c>
      <c r="K4285" s="359" t="str">
        <f>IFERROR(IF(OR(#REF!,#REF!,#REF!),K$3*$F4285,""),"n/a")</f>
        <v>n/a</v>
      </c>
    </row>
    <row r="4286" spans="1:11" customFormat="1" ht="15.5" x14ac:dyDescent="0.35">
      <c r="A4286" s="373" t="s">
        <v>9860</v>
      </c>
      <c r="B4286" s="574" t="s">
        <v>5315</v>
      </c>
      <c r="C4286" s="193" t="s">
        <v>5317</v>
      </c>
      <c r="D4286" s="309"/>
      <c r="E4286" s="309"/>
      <c r="F4286" s="393">
        <v>0</v>
      </c>
      <c r="G4286" s="358" t="s">
        <v>141</v>
      </c>
      <c r="H4286" s="359" t="str">
        <f>IFERROR(IF(OR(#REF!,#REF!,#REF!),H$3*$F4286,""),"n/a")</f>
        <v>n/a</v>
      </c>
      <c r="I4286" s="359" t="str">
        <f>IFERROR(IF(OR(#REF!,#REF!,#REF!),I$3*$F4286,""),"n/a")</f>
        <v>n/a</v>
      </c>
      <c r="J4286" s="359" t="str">
        <f>IFERROR(IF(OR(#REF!,#REF!,#REF!),J$3*$F4286,""),"n/a")</f>
        <v>n/a</v>
      </c>
      <c r="K4286" s="359" t="str">
        <f>IFERROR(IF(OR(#REF!,#REF!,#REF!),K$3*$F4286,""),"n/a")</f>
        <v>n/a</v>
      </c>
    </row>
    <row r="4287" spans="1:11" customFormat="1" ht="15.5" x14ac:dyDescent="0.35">
      <c r="A4287" s="373" t="s">
        <v>9861</v>
      </c>
      <c r="B4287" s="574" t="s">
        <v>5315</v>
      </c>
      <c r="C4287" s="193" t="s">
        <v>5318</v>
      </c>
      <c r="D4287" s="309"/>
      <c r="E4287" s="309"/>
      <c r="F4287" s="393">
        <v>231.65000000000009</v>
      </c>
      <c r="G4287" s="358" t="s">
        <v>141</v>
      </c>
      <c r="H4287" s="359" t="str">
        <f>IFERROR(IF(OR(#REF!,#REF!,#REF!),H$3*$F4287,""),"n/a")</f>
        <v>n/a</v>
      </c>
      <c r="I4287" s="359" t="str">
        <f>IFERROR(IF(OR(#REF!,#REF!,#REF!),I$3*$F4287,""),"n/a")</f>
        <v>n/a</v>
      </c>
      <c r="J4287" s="359" t="str">
        <f>IFERROR(IF(OR(#REF!,#REF!,#REF!),J$3*$F4287,""),"n/a")</f>
        <v>n/a</v>
      </c>
      <c r="K4287" s="359" t="str">
        <f>IFERROR(IF(OR(#REF!,#REF!,#REF!),K$3*$F4287,""),"n/a")</f>
        <v>n/a</v>
      </c>
    </row>
    <row r="4288" spans="1:11" customFormat="1" ht="15.5" x14ac:dyDescent="0.35">
      <c r="A4288" s="373" t="s">
        <v>9862</v>
      </c>
      <c r="B4288" s="574" t="s">
        <v>5315</v>
      </c>
      <c r="C4288" s="193" t="s">
        <v>5319</v>
      </c>
      <c r="D4288" s="309"/>
      <c r="E4288" s="309"/>
      <c r="F4288" s="393">
        <v>231.65000000000009</v>
      </c>
      <c r="G4288" s="358" t="s">
        <v>141</v>
      </c>
      <c r="H4288" s="359" t="str">
        <f>IFERROR(IF(OR(#REF!,#REF!,#REF!),H$3*$F4288,""),"n/a")</f>
        <v>n/a</v>
      </c>
      <c r="I4288" s="359" t="str">
        <f>IFERROR(IF(OR(#REF!,#REF!,#REF!),I$3*$F4288,""),"n/a")</f>
        <v>n/a</v>
      </c>
      <c r="J4288" s="359" t="str">
        <f>IFERROR(IF(OR(#REF!,#REF!,#REF!),J$3*$F4288,""),"n/a")</f>
        <v>n/a</v>
      </c>
      <c r="K4288" s="359" t="str">
        <f>IFERROR(IF(OR(#REF!,#REF!,#REF!),K$3*$F4288,""),"n/a")</f>
        <v>n/a</v>
      </c>
    </row>
    <row r="4289" spans="1:11" customFormat="1" ht="15.5" x14ac:dyDescent="0.35">
      <c r="A4289" s="373" t="s">
        <v>9844</v>
      </c>
      <c r="B4289" s="574" t="s">
        <v>5315</v>
      </c>
      <c r="C4289" s="193" t="s">
        <v>8585</v>
      </c>
      <c r="D4289" s="309"/>
      <c r="E4289" s="309"/>
      <c r="F4289" s="393">
        <v>88.75</v>
      </c>
      <c r="G4289" s="358" t="s">
        <v>141</v>
      </c>
      <c r="H4289" s="359" t="str">
        <f>IFERROR(IF(OR(#REF!,#REF!,#REF!),H$3*$F4289,""),"n/a")</f>
        <v>n/a</v>
      </c>
      <c r="I4289" s="359" t="str">
        <f>IFERROR(IF(OR(#REF!,#REF!,#REF!),I$3*$F4289,""),"n/a")</f>
        <v>n/a</v>
      </c>
      <c r="J4289" s="359" t="str">
        <f>IFERROR(IF(OR(#REF!,#REF!,#REF!),J$3*$F4289,""),"n/a")</f>
        <v>n/a</v>
      </c>
      <c r="K4289" s="359" t="str">
        <f>IFERROR(IF(OR(#REF!,#REF!,#REF!),K$3*$F4289,""),"n/a")</f>
        <v>n/a</v>
      </c>
    </row>
    <row r="4290" spans="1:11" customFormat="1" ht="15.5" x14ac:dyDescent="0.35">
      <c r="A4290" s="373" t="s">
        <v>9845</v>
      </c>
      <c r="B4290" s="574" t="s">
        <v>5315</v>
      </c>
      <c r="C4290" s="193" t="s">
        <v>8586</v>
      </c>
      <c r="D4290" s="309"/>
      <c r="E4290" s="310"/>
      <c r="F4290" s="393">
        <v>88.75</v>
      </c>
      <c r="G4290" s="358" t="s">
        <v>141</v>
      </c>
      <c r="H4290" s="359" t="str">
        <f>IFERROR(IF(OR(#REF!,#REF!,#REF!),H$3*$F4290,""),"n/a")</f>
        <v>n/a</v>
      </c>
      <c r="I4290" s="359" t="str">
        <f>IFERROR(IF(OR(#REF!,#REF!,#REF!),I$3*$F4290,""),"n/a")</f>
        <v>n/a</v>
      </c>
      <c r="J4290" s="359" t="str">
        <f>IFERROR(IF(OR(#REF!,#REF!,#REF!),J$3*$F4290,""),"n/a")</f>
        <v>n/a</v>
      </c>
      <c r="K4290" s="359" t="str">
        <f>IFERROR(IF(OR(#REF!,#REF!,#REF!),K$3*$F4290,""),"n/a")</f>
        <v>n/a</v>
      </c>
    </row>
    <row r="4291" spans="1:11" customFormat="1" ht="15.5" x14ac:dyDescent="0.35">
      <c r="A4291" s="373" t="s">
        <v>9846</v>
      </c>
      <c r="B4291" s="574" t="s">
        <v>5315</v>
      </c>
      <c r="C4291" s="193" t="s">
        <v>8587</v>
      </c>
      <c r="D4291" s="309"/>
      <c r="E4291" s="310"/>
      <c r="F4291" s="393">
        <v>226</v>
      </c>
      <c r="G4291" s="358" t="s">
        <v>141</v>
      </c>
      <c r="H4291" s="359" t="str">
        <f>IFERROR(IF(OR(#REF!,#REF!,#REF!),H$3*$F4291,""),"n/a")</f>
        <v>n/a</v>
      </c>
      <c r="I4291" s="359" t="str">
        <f>IFERROR(IF(OR(#REF!,#REF!,#REF!),I$3*$F4291,""),"n/a")</f>
        <v>n/a</v>
      </c>
      <c r="J4291" s="359" t="str">
        <f>IFERROR(IF(OR(#REF!,#REF!,#REF!),J$3*$F4291,""),"n/a")</f>
        <v>n/a</v>
      </c>
      <c r="K4291" s="359" t="str">
        <f>IFERROR(IF(OR(#REF!,#REF!,#REF!),K$3*$F4291,""),"n/a")</f>
        <v>n/a</v>
      </c>
    </row>
    <row r="4292" spans="1:11" customFormat="1" ht="15.5" x14ac:dyDescent="0.35">
      <c r="A4292" s="373" t="s">
        <v>9847</v>
      </c>
      <c r="B4292" s="574" t="s">
        <v>5315</v>
      </c>
      <c r="C4292" s="193" t="s">
        <v>8588</v>
      </c>
      <c r="D4292" s="309"/>
      <c r="E4292" s="309"/>
      <c r="F4292" s="393">
        <v>226</v>
      </c>
      <c r="G4292" s="358" t="s">
        <v>141</v>
      </c>
      <c r="H4292" s="359" t="str">
        <f>IFERROR(IF(OR(#REF!,#REF!,#REF!),H$3*$F4292,""),"n/a")</f>
        <v>n/a</v>
      </c>
      <c r="I4292" s="359" t="str">
        <f>IFERROR(IF(OR(#REF!,#REF!,#REF!),I$3*$F4292,""),"n/a")</f>
        <v>n/a</v>
      </c>
      <c r="J4292" s="359" t="str">
        <f>IFERROR(IF(OR(#REF!,#REF!,#REF!),J$3*$F4292,""),"n/a")</f>
        <v>n/a</v>
      </c>
      <c r="K4292" s="359" t="str">
        <f>IFERROR(IF(OR(#REF!,#REF!,#REF!),K$3*$F4292,""),"n/a")</f>
        <v>n/a</v>
      </c>
    </row>
    <row r="4293" spans="1:11" customFormat="1" ht="15.5" x14ac:dyDescent="0.35">
      <c r="A4293" s="403" t="s">
        <v>8589</v>
      </c>
      <c r="B4293" s="761" t="s">
        <v>141</v>
      </c>
      <c r="C4293" s="718" t="s">
        <v>141</v>
      </c>
      <c r="D4293" s="448"/>
      <c r="E4293" s="448" t="s">
        <v>141</v>
      </c>
      <c r="F4293" s="479" t="s">
        <v>141</v>
      </c>
      <c r="G4293" s="358" t="s">
        <v>141</v>
      </c>
      <c r="H4293" s="359" t="str">
        <f>IFERROR(IF(OR(#REF!,#REF!,#REF!),H$3*$F4293,""),"n/a")</f>
        <v>n/a</v>
      </c>
      <c r="I4293" s="359" t="str">
        <f>IFERROR(IF(OR(#REF!,#REF!,#REF!),I$3*$F4293,""),"n/a")</f>
        <v>n/a</v>
      </c>
      <c r="J4293" s="359" t="str">
        <f>IFERROR(IF(OR(#REF!,#REF!,#REF!),J$3*$F4293,""),"n/a")</f>
        <v>n/a</v>
      </c>
      <c r="K4293" s="359" t="str">
        <f>IFERROR(IF(OR(#REF!,#REF!,#REF!),K$3*$F4293,""),"n/a")</f>
        <v>n/a</v>
      </c>
    </row>
    <row r="4294" spans="1:11" customFormat="1" ht="15.5" x14ac:dyDescent="0.35">
      <c r="A4294" s="373" t="s">
        <v>9330</v>
      </c>
      <c r="B4294" s="574" t="s">
        <v>5283</v>
      </c>
      <c r="C4294" s="193" t="s">
        <v>5284</v>
      </c>
      <c r="D4294" s="309"/>
      <c r="E4294" s="309"/>
      <c r="F4294" s="393">
        <v>1464.55</v>
      </c>
      <c r="G4294" s="358" t="s">
        <v>141</v>
      </c>
      <c r="H4294" s="359" t="str">
        <f>IFERROR(IF(OR(#REF!,#REF!,#REF!),H$3*$F4294,""),"n/a")</f>
        <v>n/a</v>
      </c>
      <c r="I4294" s="359" t="str">
        <f>IFERROR(IF(OR(#REF!,#REF!,#REF!),I$3*$F4294,""),"n/a")</f>
        <v>n/a</v>
      </c>
      <c r="J4294" s="359" t="str">
        <f>IFERROR(IF(OR(#REF!,#REF!,#REF!),J$3*$F4294,""),"n/a")</f>
        <v>n/a</v>
      </c>
      <c r="K4294" s="359" t="str">
        <f>IFERROR(IF(OR(#REF!,#REF!,#REF!),K$3*$F4294,""),"n/a")</f>
        <v>n/a</v>
      </c>
    </row>
    <row r="4295" spans="1:11" customFormat="1" ht="15.5" x14ac:dyDescent="0.35">
      <c r="A4295" s="373" t="s">
        <v>9830</v>
      </c>
      <c r="B4295" s="574" t="s">
        <v>4846</v>
      </c>
      <c r="C4295" s="193" t="s">
        <v>4880</v>
      </c>
      <c r="D4295" s="309"/>
      <c r="E4295" s="309" t="s">
        <v>141</v>
      </c>
      <c r="F4295" s="393">
        <v>0</v>
      </c>
      <c r="G4295" s="358" t="s">
        <v>141</v>
      </c>
      <c r="H4295" s="359" t="str">
        <f>IFERROR(IF(OR(#REF!,#REF!,#REF!),H$3*$F4295,""),"n/a")</f>
        <v>n/a</v>
      </c>
      <c r="I4295" s="359" t="str">
        <f>IFERROR(IF(OR(#REF!,#REF!,#REF!),I$3*$F4295,""),"n/a")</f>
        <v>n/a</v>
      </c>
      <c r="J4295" s="359" t="str">
        <f>IFERROR(IF(OR(#REF!,#REF!,#REF!),J$3*$F4295,""),"n/a")</f>
        <v>n/a</v>
      </c>
      <c r="K4295" s="359" t="str">
        <f>IFERROR(IF(OR(#REF!,#REF!,#REF!),K$3*$F4295,""),"n/a")</f>
        <v>n/a</v>
      </c>
    </row>
    <row r="4296" spans="1:11" customFormat="1" ht="15.5" x14ac:dyDescent="0.35">
      <c r="A4296" s="373" t="s">
        <v>9860</v>
      </c>
      <c r="B4296" s="574" t="s">
        <v>4846</v>
      </c>
      <c r="C4296" s="193" t="s">
        <v>4870</v>
      </c>
      <c r="D4296" s="309"/>
      <c r="E4296" s="309" t="s">
        <v>141</v>
      </c>
      <c r="F4296" s="393">
        <v>0</v>
      </c>
      <c r="G4296" s="358" t="s">
        <v>141</v>
      </c>
      <c r="H4296" s="359" t="str">
        <f>IFERROR(IF(OR(#REF!,#REF!,#REF!),H$3*$F4296,""),"n/a")</f>
        <v>n/a</v>
      </c>
      <c r="I4296" s="359" t="str">
        <f>IFERROR(IF(OR(#REF!,#REF!,#REF!),I$3*$F4296,""),"n/a")</f>
        <v>n/a</v>
      </c>
      <c r="J4296" s="359" t="str">
        <f>IFERROR(IF(OR(#REF!,#REF!,#REF!),J$3*$F4296,""),"n/a")</f>
        <v>n/a</v>
      </c>
      <c r="K4296" s="359" t="str">
        <f>IFERROR(IF(OR(#REF!,#REF!,#REF!),K$3*$F4296,""),"n/a")</f>
        <v>n/a</v>
      </c>
    </row>
    <row r="4297" spans="1:11" customFormat="1" ht="15.5" x14ac:dyDescent="0.35">
      <c r="A4297" s="373" t="s">
        <v>9861</v>
      </c>
      <c r="B4297" s="574" t="s">
        <v>4846</v>
      </c>
      <c r="C4297" s="193" t="s">
        <v>4871</v>
      </c>
      <c r="D4297" s="309"/>
      <c r="E4297" s="309" t="s">
        <v>141</v>
      </c>
      <c r="F4297" s="393">
        <v>69.699999999999989</v>
      </c>
      <c r="G4297" s="358" t="s">
        <v>141</v>
      </c>
      <c r="H4297" s="359" t="str">
        <f>IFERROR(IF(OR(#REF!,#REF!,#REF!),H$3*$F4297,""),"n/a")</f>
        <v>n/a</v>
      </c>
      <c r="I4297" s="359" t="str">
        <f>IFERROR(IF(OR(#REF!,#REF!,#REF!),I$3*$F4297,""),"n/a")</f>
        <v>n/a</v>
      </c>
      <c r="J4297" s="359" t="str">
        <f>IFERROR(IF(OR(#REF!,#REF!,#REF!),J$3*$F4297,""),"n/a")</f>
        <v>n/a</v>
      </c>
      <c r="K4297" s="359" t="str">
        <f>IFERROR(IF(OR(#REF!,#REF!,#REF!),K$3*$F4297,""),"n/a")</f>
        <v>n/a</v>
      </c>
    </row>
    <row r="4298" spans="1:11" customFormat="1" ht="15.5" x14ac:dyDescent="0.35">
      <c r="A4298" s="373" t="s">
        <v>9862</v>
      </c>
      <c r="B4298" s="574" t="s">
        <v>4846</v>
      </c>
      <c r="C4298" s="193" t="s">
        <v>4847</v>
      </c>
      <c r="D4298" s="309"/>
      <c r="E4298" s="309" t="s">
        <v>141</v>
      </c>
      <c r="F4298" s="393">
        <v>69.699999999999989</v>
      </c>
      <c r="G4298" s="358" t="s">
        <v>141</v>
      </c>
      <c r="H4298" s="359" t="str">
        <f>IFERROR(IF(OR(#REF!,#REF!,#REF!),H$3*$F4298,""),"n/a")</f>
        <v>n/a</v>
      </c>
      <c r="I4298" s="359" t="str">
        <f>IFERROR(IF(OR(#REF!,#REF!,#REF!),I$3*$F4298,""),"n/a")</f>
        <v>n/a</v>
      </c>
      <c r="J4298" s="359" t="str">
        <f>IFERROR(IF(OR(#REF!,#REF!,#REF!),J$3*$F4298,""),"n/a")</f>
        <v>n/a</v>
      </c>
      <c r="K4298" s="359" t="str">
        <f>IFERROR(IF(OR(#REF!,#REF!,#REF!),K$3*$F4298,""),"n/a")</f>
        <v>n/a</v>
      </c>
    </row>
    <row r="4299" spans="1:11" customFormat="1" ht="15.5" x14ac:dyDescent="0.35">
      <c r="A4299" s="373" t="s">
        <v>9844</v>
      </c>
      <c r="B4299" s="574" t="s">
        <v>4846</v>
      </c>
      <c r="C4299" s="193" t="s">
        <v>8348</v>
      </c>
      <c r="D4299" s="309"/>
      <c r="E4299" s="309"/>
      <c r="F4299" s="393">
        <v>126.80000000000001</v>
      </c>
      <c r="G4299" s="358" t="s">
        <v>141</v>
      </c>
      <c r="H4299" s="359" t="str">
        <f>IFERROR(IF(OR(#REF!,#REF!,#REF!),H$3*$F4299,""),"n/a")</f>
        <v>n/a</v>
      </c>
      <c r="I4299" s="359" t="str">
        <f>IFERROR(IF(OR(#REF!,#REF!,#REF!),I$3*$F4299,""),"n/a")</f>
        <v>n/a</v>
      </c>
      <c r="J4299" s="359" t="str">
        <f>IFERROR(IF(OR(#REF!,#REF!,#REF!),J$3*$F4299,""),"n/a")</f>
        <v>n/a</v>
      </c>
      <c r="K4299" s="359" t="str">
        <f>IFERROR(IF(OR(#REF!,#REF!,#REF!),K$3*$F4299,""),"n/a")</f>
        <v>n/a</v>
      </c>
    </row>
    <row r="4300" spans="1:11" customFormat="1" ht="15.5" x14ac:dyDescent="0.35">
      <c r="A4300" s="373" t="s">
        <v>9845</v>
      </c>
      <c r="B4300" s="574" t="s">
        <v>4846</v>
      </c>
      <c r="C4300" s="193" t="s">
        <v>8349</v>
      </c>
      <c r="D4300" s="309"/>
      <c r="E4300" s="309"/>
      <c r="F4300" s="393">
        <v>126.80000000000001</v>
      </c>
      <c r="G4300" s="358" t="s">
        <v>141</v>
      </c>
      <c r="H4300" s="359" t="str">
        <f>IFERROR(IF(OR(#REF!,#REF!,#REF!),H$3*$F4300,""),"n/a")</f>
        <v>n/a</v>
      </c>
      <c r="I4300" s="359" t="str">
        <f>IFERROR(IF(OR(#REF!,#REF!,#REF!),I$3*$F4300,""),"n/a")</f>
        <v>n/a</v>
      </c>
      <c r="J4300" s="359" t="str">
        <f>IFERROR(IF(OR(#REF!,#REF!,#REF!),J$3*$F4300,""),"n/a")</f>
        <v>n/a</v>
      </c>
      <c r="K4300" s="359" t="str">
        <f>IFERROR(IF(OR(#REF!,#REF!,#REF!),K$3*$F4300,""),"n/a")</f>
        <v>n/a</v>
      </c>
    </row>
    <row r="4301" spans="1:11" customFormat="1" ht="15.5" x14ac:dyDescent="0.35">
      <c r="A4301" s="373" t="s">
        <v>9846</v>
      </c>
      <c r="B4301" s="574" t="s">
        <v>4846</v>
      </c>
      <c r="C4301" s="193" t="s">
        <v>8350</v>
      </c>
      <c r="D4301" s="309"/>
      <c r="E4301" s="309"/>
      <c r="F4301" s="393">
        <v>218.08999999999997</v>
      </c>
      <c r="G4301" s="358" t="s">
        <v>141</v>
      </c>
      <c r="H4301" s="359" t="str">
        <f>IFERROR(IF(OR(#REF!,#REF!,#REF!),H$3*$F4301,""),"n/a")</f>
        <v>n/a</v>
      </c>
      <c r="I4301" s="359" t="str">
        <f>IFERROR(IF(OR(#REF!,#REF!,#REF!),I$3*$F4301,""),"n/a")</f>
        <v>n/a</v>
      </c>
      <c r="J4301" s="359" t="str">
        <f>IFERROR(IF(OR(#REF!,#REF!,#REF!),J$3*$F4301,""),"n/a")</f>
        <v>n/a</v>
      </c>
      <c r="K4301" s="359" t="str">
        <f>IFERROR(IF(OR(#REF!,#REF!,#REF!),K$3*$F4301,""),"n/a")</f>
        <v>n/a</v>
      </c>
    </row>
    <row r="4302" spans="1:11" customFormat="1" ht="15.5" x14ac:dyDescent="0.35">
      <c r="A4302" s="373" t="s">
        <v>9847</v>
      </c>
      <c r="B4302" s="574" t="s">
        <v>4846</v>
      </c>
      <c r="C4302" s="193" t="s">
        <v>8351</v>
      </c>
      <c r="D4302" s="309"/>
      <c r="E4302" s="309"/>
      <c r="F4302" s="393">
        <v>218.08999999999997</v>
      </c>
      <c r="G4302" s="358" t="s">
        <v>141</v>
      </c>
      <c r="H4302" s="359" t="str">
        <f>IFERROR(IF(OR(#REF!,#REF!,#REF!),H$3*$F4302,""),"n/a")</f>
        <v>n/a</v>
      </c>
      <c r="I4302" s="359" t="str">
        <f>IFERROR(IF(OR(#REF!,#REF!,#REF!),I$3*$F4302,""),"n/a")</f>
        <v>n/a</v>
      </c>
      <c r="J4302" s="359" t="str">
        <f>IFERROR(IF(OR(#REF!,#REF!,#REF!),J$3*$F4302,""),"n/a")</f>
        <v>n/a</v>
      </c>
      <c r="K4302" s="359" t="str">
        <f>IFERROR(IF(OR(#REF!,#REF!,#REF!),K$3*$F4302,""),"n/a")</f>
        <v>n/a</v>
      </c>
    </row>
    <row r="4303" spans="1:11" customFormat="1" ht="15.5" x14ac:dyDescent="0.35">
      <c r="A4303" s="373" t="s">
        <v>9331</v>
      </c>
      <c r="B4303" s="574" t="s">
        <v>5299</v>
      </c>
      <c r="C4303" s="193" t="s">
        <v>5300</v>
      </c>
      <c r="D4303" s="309"/>
      <c r="E4303" s="309"/>
      <c r="F4303" s="393">
        <v>734.41</v>
      </c>
      <c r="G4303" s="358" t="s">
        <v>141</v>
      </c>
      <c r="H4303" s="359" t="str">
        <f>IFERROR(IF(OR(#REF!,#REF!,#REF!),H$3*$F4303,""),"n/a")</f>
        <v>n/a</v>
      </c>
      <c r="I4303" s="359" t="str">
        <f>IFERROR(IF(OR(#REF!,#REF!,#REF!),I$3*$F4303,""),"n/a")</f>
        <v>n/a</v>
      </c>
      <c r="J4303" s="359" t="str">
        <f>IFERROR(IF(OR(#REF!,#REF!,#REF!),J$3*$F4303,""),"n/a")</f>
        <v>n/a</v>
      </c>
      <c r="K4303" s="359" t="str">
        <f>IFERROR(IF(OR(#REF!,#REF!,#REF!),K$3*$F4303,""),"n/a")</f>
        <v>n/a</v>
      </c>
    </row>
    <row r="4304" spans="1:11" customFormat="1" ht="15.5" x14ac:dyDescent="0.35">
      <c r="A4304" s="373" t="s">
        <v>9830</v>
      </c>
      <c r="B4304" s="574" t="s">
        <v>4832</v>
      </c>
      <c r="C4304" s="193" t="s">
        <v>4872</v>
      </c>
      <c r="D4304" s="309"/>
      <c r="E4304" s="309"/>
      <c r="F4304" s="393">
        <v>0</v>
      </c>
      <c r="G4304" s="358" t="s">
        <v>141</v>
      </c>
      <c r="H4304" s="359" t="str">
        <f>IFERROR(IF(OR(#REF!,#REF!,#REF!),H$3*$F4304,""),"n/a")</f>
        <v>n/a</v>
      </c>
      <c r="I4304" s="359" t="str">
        <f>IFERROR(IF(OR(#REF!,#REF!,#REF!),I$3*$F4304,""),"n/a")</f>
        <v>n/a</v>
      </c>
      <c r="J4304" s="359" t="str">
        <f>IFERROR(IF(OR(#REF!,#REF!,#REF!),J$3*$F4304,""),"n/a")</f>
        <v>n/a</v>
      </c>
      <c r="K4304" s="359" t="str">
        <f>IFERROR(IF(OR(#REF!,#REF!,#REF!),K$3*$F4304,""),"n/a")</f>
        <v>n/a</v>
      </c>
    </row>
    <row r="4305" spans="1:11" customFormat="1" ht="15.5" x14ac:dyDescent="0.35">
      <c r="A4305" s="373" t="s">
        <v>9860</v>
      </c>
      <c r="B4305" s="574" t="s">
        <v>4832</v>
      </c>
      <c r="C4305" s="193" t="s">
        <v>4848</v>
      </c>
      <c r="D4305" s="309"/>
      <c r="E4305" s="309"/>
      <c r="F4305" s="393">
        <v>0</v>
      </c>
      <c r="G4305" s="358" t="s">
        <v>141</v>
      </c>
      <c r="H4305" s="359" t="str">
        <f>IFERROR(IF(OR(#REF!,#REF!,#REF!),H$3*$F4305,""),"n/a")</f>
        <v>n/a</v>
      </c>
      <c r="I4305" s="359" t="str">
        <f>IFERROR(IF(OR(#REF!,#REF!,#REF!),I$3*$F4305,""),"n/a")</f>
        <v>n/a</v>
      </c>
      <c r="J4305" s="359" t="str">
        <f>IFERROR(IF(OR(#REF!,#REF!,#REF!),J$3*$F4305,""),"n/a")</f>
        <v>n/a</v>
      </c>
      <c r="K4305" s="359" t="str">
        <f>IFERROR(IF(OR(#REF!,#REF!,#REF!),K$3*$F4305,""),"n/a")</f>
        <v>n/a</v>
      </c>
    </row>
    <row r="4306" spans="1:11" customFormat="1" ht="15.5" x14ac:dyDescent="0.35">
      <c r="A4306" s="373" t="s">
        <v>9861</v>
      </c>
      <c r="B4306" s="574" t="s">
        <v>4832</v>
      </c>
      <c r="C4306" s="193" t="s">
        <v>4849</v>
      </c>
      <c r="D4306" s="309"/>
      <c r="E4306" s="309"/>
      <c r="F4306" s="393">
        <v>34.849999999999994</v>
      </c>
      <c r="G4306" s="358" t="s">
        <v>141</v>
      </c>
      <c r="H4306" s="359" t="str">
        <f>IFERROR(IF(OR(#REF!,#REF!,#REF!),H$3*$F4306,""),"n/a")</f>
        <v>n/a</v>
      </c>
      <c r="I4306" s="359" t="str">
        <f>IFERROR(IF(OR(#REF!,#REF!,#REF!),I$3*$F4306,""),"n/a")</f>
        <v>n/a</v>
      </c>
      <c r="J4306" s="359" t="str">
        <f>IFERROR(IF(OR(#REF!,#REF!,#REF!),J$3*$F4306,""),"n/a")</f>
        <v>n/a</v>
      </c>
      <c r="K4306" s="359" t="str">
        <f>IFERROR(IF(OR(#REF!,#REF!,#REF!),K$3*$F4306,""),"n/a")</f>
        <v>n/a</v>
      </c>
    </row>
    <row r="4307" spans="1:11" customFormat="1" ht="15.5" x14ac:dyDescent="0.35">
      <c r="A4307" s="373" t="s">
        <v>9862</v>
      </c>
      <c r="B4307" s="574" t="s">
        <v>4832</v>
      </c>
      <c r="C4307" s="193" t="s">
        <v>4833</v>
      </c>
      <c r="D4307" s="309"/>
      <c r="E4307" s="309"/>
      <c r="F4307" s="393">
        <v>34.849999999999994</v>
      </c>
      <c r="G4307" s="358" t="s">
        <v>141</v>
      </c>
      <c r="H4307" s="359" t="str">
        <f>IFERROR(IF(OR(#REF!,#REF!,#REF!),H$3*$F4307,""),"n/a")</f>
        <v>n/a</v>
      </c>
      <c r="I4307" s="359" t="str">
        <f>IFERROR(IF(OR(#REF!,#REF!,#REF!),I$3*$F4307,""),"n/a")</f>
        <v>n/a</v>
      </c>
      <c r="J4307" s="359" t="str">
        <f>IFERROR(IF(OR(#REF!,#REF!,#REF!),J$3*$F4307,""),"n/a")</f>
        <v>n/a</v>
      </c>
      <c r="K4307" s="359" t="str">
        <f>IFERROR(IF(OR(#REF!,#REF!,#REF!),K$3*$F4307,""),"n/a")</f>
        <v>n/a</v>
      </c>
    </row>
    <row r="4308" spans="1:11" customFormat="1" ht="15.5" x14ac:dyDescent="0.35">
      <c r="A4308" s="373" t="s">
        <v>9844</v>
      </c>
      <c r="B4308" s="574" t="s">
        <v>4832</v>
      </c>
      <c r="C4308" s="193" t="s">
        <v>8336</v>
      </c>
      <c r="D4308" s="309"/>
      <c r="E4308" s="309"/>
      <c r="F4308" s="393">
        <v>55.949999999999989</v>
      </c>
      <c r="G4308" s="358" t="s">
        <v>141</v>
      </c>
      <c r="H4308" s="359" t="str">
        <f>IFERROR(IF(OR(#REF!,#REF!,#REF!),H$3*$F4308,""),"n/a")</f>
        <v>n/a</v>
      </c>
      <c r="I4308" s="359" t="str">
        <f>IFERROR(IF(OR(#REF!,#REF!,#REF!),I$3*$F4308,""),"n/a")</f>
        <v>n/a</v>
      </c>
      <c r="J4308" s="359" t="str">
        <f>IFERROR(IF(OR(#REF!,#REF!,#REF!),J$3*$F4308,""),"n/a")</f>
        <v>n/a</v>
      </c>
      <c r="K4308" s="359" t="str">
        <f>IFERROR(IF(OR(#REF!,#REF!,#REF!),K$3*$F4308,""),"n/a")</f>
        <v>n/a</v>
      </c>
    </row>
    <row r="4309" spans="1:11" customFormat="1" ht="15.5" x14ac:dyDescent="0.35">
      <c r="A4309" s="373" t="s">
        <v>9845</v>
      </c>
      <c r="B4309" s="574" t="s">
        <v>4832</v>
      </c>
      <c r="C4309" s="193" t="s">
        <v>8337</v>
      </c>
      <c r="D4309" s="309"/>
      <c r="E4309" s="309"/>
      <c r="F4309" s="393">
        <v>55.949999999999989</v>
      </c>
      <c r="G4309" s="358" t="s">
        <v>141</v>
      </c>
      <c r="H4309" s="359" t="str">
        <f>IFERROR(IF(OR(#REF!,#REF!,#REF!),H$3*$F4309,""),"n/a")</f>
        <v>n/a</v>
      </c>
      <c r="I4309" s="359" t="str">
        <f>IFERROR(IF(OR(#REF!,#REF!,#REF!),I$3*$F4309,""),"n/a")</f>
        <v>n/a</v>
      </c>
      <c r="J4309" s="359" t="str">
        <f>IFERROR(IF(OR(#REF!,#REF!,#REF!),J$3*$F4309,""),"n/a")</f>
        <v>n/a</v>
      </c>
      <c r="K4309" s="359" t="str">
        <f>IFERROR(IF(OR(#REF!,#REF!,#REF!),K$3*$F4309,""),"n/a")</f>
        <v>n/a</v>
      </c>
    </row>
    <row r="4310" spans="1:11" customFormat="1" ht="15.5" x14ac:dyDescent="0.35">
      <c r="A4310" s="373" t="s">
        <v>9846</v>
      </c>
      <c r="B4310" s="574" t="s">
        <v>4832</v>
      </c>
      <c r="C4310" s="193" t="s">
        <v>8338</v>
      </c>
      <c r="D4310" s="309"/>
      <c r="E4310" s="309"/>
      <c r="F4310" s="393">
        <v>124.80000000000001</v>
      </c>
      <c r="G4310" s="358" t="s">
        <v>141</v>
      </c>
      <c r="H4310" s="359" t="str">
        <f>IFERROR(IF(OR(#REF!,#REF!,#REF!),H$3*$F4310,""),"n/a")</f>
        <v>n/a</v>
      </c>
      <c r="I4310" s="359" t="str">
        <f>IFERROR(IF(OR(#REF!,#REF!,#REF!),I$3*$F4310,""),"n/a")</f>
        <v>n/a</v>
      </c>
      <c r="J4310" s="359" t="str">
        <f>IFERROR(IF(OR(#REF!,#REF!,#REF!),J$3*$F4310,""),"n/a")</f>
        <v>n/a</v>
      </c>
      <c r="K4310" s="359" t="str">
        <f>IFERROR(IF(OR(#REF!,#REF!,#REF!),K$3*$F4310,""),"n/a")</f>
        <v>n/a</v>
      </c>
    </row>
    <row r="4311" spans="1:11" customFormat="1" ht="15.5" x14ac:dyDescent="0.35">
      <c r="A4311" s="373" t="s">
        <v>9847</v>
      </c>
      <c r="B4311" s="574" t="s">
        <v>4832</v>
      </c>
      <c r="C4311" s="193" t="s">
        <v>8339</v>
      </c>
      <c r="D4311" s="309"/>
      <c r="E4311" s="309"/>
      <c r="F4311" s="393">
        <v>124.80000000000001</v>
      </c>
      <c r="G4311" s="358" t="s">
        <v>141</v>
      </c>
      <c r="H4311" s="359" t="str">
        <f>IFERROR(IF(OR(#REF!,#REF!,#REF!),H$3*$F4311,""),"n/a")</f>
        <v>n/a</v>
      </c>
      <c r="I4311" s="359" t="str">
        <f>IFERROR(IF(OR(#REF!,#REF!,#REF!),I$3*$F4311,""),"n/a")</f>
        <v>n/a</v>
      </c>
      <c r="J4311" s="359" t="str">
        <f>IFERROR(IF(OR(#REF!,#REF!,#REF!),J$3*$F4311,""),"n/a")</f>
        <v>n/a</v>
      </c>
      <c r="K4311" s="359" t="str">
        <f>IFERROR(IF(OR(#REF!,#REF!,#REF!),K$3*$F4311,""),"n/a")</f>
        <v>n/a</v>
      </c>
    </row>
    <row r="4312" spans="1:11" customFormat="1" ht="15.5" x14ac:dyDescent="0.35">
      <c r="A4312" s="373" t="s">
        <v>9332</v>
      </c>
      <c r="B4312" s="574" t="s">
        <v>5301</v>
      </c>
      <c r="C4312" s="193" t="s">
        <v>5302</v>
      </c>
      <c r="D4312" s="309"/>
      <c r="E4312" s="309"/>
      <c r="F4312" s="393">
        <v>2054.04</v>
      </c>
      <c r="G4312" s="358" t="s">
        <v>141</v>
      </c>
      <c r="H4312" s="359" t="str">
        <f>IFERROR(IF(OR(#REF!,#REF!,#REF!),H$3*$F4312,""),"n/a")</f>
        <v>n/a</v>
      </c>
      <c r="I4312" s="359" t="str">
        <f>IFERROR(IF(OR(#REF!,#REF!,#REF!),I$3*$F4312,""),"n/a")</f>
        <v>n/a</v>
      </c>
      <c r="J4312" s="359" t="str">
        <f>IFERROR(IF(OR(#REF!,#REF!,#REF!),J$3*$F4312,""),"n/a")</f>
        <v>n/a</v>
      </c>
      <c r="K4312" s="359" t="str">
        <f>IFERROR(IF(OR(#REF!,#REF!,#REF!),K$3*$F4312,""),"n/a")</f>
        <v>n/a</v>
      </c>
    </row>
    <row r="4313" spans="1:11" customFormat="1" ht="15.5" x14ac:dyDescent="0.35">
      <c r="A4313" s="373" t="s">
        <v>9830</v>
      </c>
      <c r="B4313" s="574" t="s">
        <v>4841</v>
      </c>
      <c r="C4313" s="193" t="s">
        <v>4879</v>
      </c>
      <c r="D4313" s="309"/>
      <c r="E4313" s="309"/>
      <c r="F4313" s="393">
        <v>0</v>
      </c>
      <c r="G4313" s="358" t="s">
        <v>141</v>
      </c>
      <c r="H4313" s="359" t="str">
        <f>IFERROR(IF(OR(#REF!,#REF!,#REF!),H$3*$F4313,""),"n/a")</f>
        <v>n/a</v>
      </c>
      <c r="I4313" s="359" t="str">
        <f>IFERROR(IF(OR(#REF!,#REF!,#REF!),I$3*$F4313,""),"n/a")</f>
        <v>n/a</v>
      </c>
      <c r="J4313" s="359" t="str">
        <f>IFERROR(IF(OR(#REF!,#REF!,#REF!),J$3*$F4313,""),"n/a")</f>
        <v>n/a</v>
      </c>
      <c r="K4313" s="359" t="str">
        <f>IFERROR(IF(OR(#REF!,#REF!,#REF!),K$3*$F4313,""),"n/a")</f>
        <v>n/a</v>
      </c>
    </row>
    <row r="4314" spans="1:11" customFormat="1" ht="15.5" x14ac:dyDescent="0.35">
      <c r="A4314" s="373" t="s">
        <v>9860</v>
      </c>
      <c r="B4314" s="574" t="s">
        <v>4841</v>
      </c>
      <c r="C4314" s="193" t="s">
        <v>4863</v>
      </c>
      <c r="D4314" s="309"/>
      <c r="E4314" s="309"/>
      <c r="F4314" s="393">
        <v>0</v>
      </c>
      <c r="G4314" s="358" t="s">
        <v>141</v>
      </c>
      <c r="H4314" s="359" t="str">
        <f>IFERROR(IF(OR(#REF!,#REF!,#REF!),H$3*$F4314,""),"n/a")</f>
        <v>n/a</v>
      </c>
      <c r="I4314" s="359" t="str">
        <f>IFERROR(IF(OR(#REF!,#REF!,#REF!),I$3*$F4314,""),"n/a")</f>
        <v>n/a</v>
      </c>
      <c r="J4314" s="359" t="str">
        <f>IFERROR(IF(OR(#REF!,#REF!,#REF!),J$3*$F4314,""),"n/a")</f>
        <v>n/a</v>
      </c>
      <c r="K4314" s="359" t="str">
        <f>IFERROR(IF(OR(#REF!,#REF!,#REF!),K$3*$F4314,""),"n/a")</f>
        <v>n/a</v>
      </c>
    </row>
    <row r="4315" spans="1:11" customFormat="1" ht="15.5" x14ac:dyDescent="0.35">
      <c r="A4315" s="373" t="s">
        <v>9861</v>
      </c>
      <c r="B4315" s="574" t="s">
        <v>4841</v>
      </c>
      <c r="C4315" s="193" t="s">
        <v>4864</v>
      </c>
      <c r="D4315" s="309"/>
      <c r="E4315" s="309"/>
      <c r="F4315" s="393">
        <v>97.63</v>
      </c>
      <c r="G4315" s="358" t="s">
        <v>141</v>
      </c>
      <c r="H4315" s="359" t="str">
        <f>IFERROR(IF(OR(#REF!,#REF!,#REF!),H$3*$F4315,""),"n/a")</f>
        <v>n/a</v>
      </c>
      <c r="I4315" s="359" t="str">
        <f>IFERROR(IF(OR(#REF!,#REF!,#REF!),I$3*$F4315,""),"n/a")</f>
        <v>n/a</v>
      </c>
      <c r="J4315" s="359" t="str">
        <f>IFERROR(IF(OR(#REF!,#REF!,#REF!),J$3*$F4315,""),"n/a")</f>
        <v>n/a</v>
      </c>
      <c r="K4315" s="359" t="str">
        <f>IFERROR(IF(OR(#REF!,#REF!,#REF!),K$3*$F4315,""),"n/a")</f>
        <v>n/a</v>
      </c>
    </row>
    <row r="4316" spans="1:11" customFormat="1" ht="15.5" x14ac:dyDescent="0.35">
      <c r="A4316" s="373" t="s">
        <v>9862</v>
      </c>
      <c r="B4316" s="574" t="s">
        <v>4841</v>
      </c>
      <c r="C4316" s="193" t="s">
        <v>4842</v>
      </c>
      <c r="D4316" s="309"/>
      <c r="E4316" s="309"/>
      <c r="F4316" s="393">
        <v>97.63</v>
      </c>
      <c r="G4316" s="358" t="s">
        <v>141</v>
      </c>
      <c r="H4316" s="359" t="str">
        <f>IFERROR(IF(OR(#REF!,#REF!,#REF!),H$3*$F4316,""),"n/a")</f>
        <v>n/a</v>
      </c>
      <c r="I4316" s="359" t="str">
        <f>IFERROR(IF(OR(#REF!,#REF!,#REF!),I$3*$F4316,""),"n/a")</f>
        <v>n/a</v>
      </c>
      <c r="J4316" s="359" t="str">
        <f>IFERROR(IF(OR(#REF!,#REF!,#REF!),J$3*$F4316,""),"n/a")</f>
        <v>n/a</v>
      </c>
      <c r="K4316" s="359" t="str">
        <f>IFERROR(IF(OR(#REF!,#REF!,#REF!),K$3*$F4316,""),"n/a")</f>
        <v>n/a</v>
      </c>
    </row>
    <row r="4317" spans="1:11" customFormat="1" ht="15.5" x14ac:dyDescent="0.35">
      <c r="A4317" s="373" t="s">
        <v>9844</v>
      </c>
      <c r="B4317" s="574" t="s">
        <v>4841</v>
      </c>
      <c r="C4317" s="193" t="s">
        <v>8344</v>
      </c>
      <c r="D4317" s="309"/>
      <c r="E4317" s="309"/>
      <c r="F4317" s="393">
        <v>177.39999999999998</v>
      </c>
      <c r="G4317" s="358" t="s">
        <v>141</v>
      </c>
      <c r="H4317" s="359" t="str">
        <f>IFERROR(IF(OR(#REF!,#REF!,#REF!),H$3*$F4317,""),"n/a")</f>
        <v>n/a</v>
      </c>
      <c r="I4317" s="359" t="str">
        <f>IFERROR(IF(OR(#REF!,#REF!,#REF!),I$3*$F4317,""),"n/a")</f>
        <v>n/a</v>
      </c>
      <c r="J4317" s="359" t="str">
        <f>IFERROR(IF(OR(#REF!,#REF!,#REF!),J$3*$F4317,""),"n/a")</f>
        <v>n/a</v>
      </c>
      <c r="K4317" s="359" t="str">
        <f>IFERROR(IF(OR(#REF!,#REF!,#REF!),K$3*$F4317,""),"n/a")</f>
        <v>n/a</v>
      </c>
    </row>
    <row r="4318" spans="1:11" customFormat="1" ht="15.5" x14ac:dyDescent="0.35">
      <c r="A4318" s="373" t="s">
        <v>9845</v>
      </c>
      <c r="B4318" s="574" t="s">
        <v>4841</v>
      </c>
      <c r="C4318" s="193" t="s">
        <v>8345</v>
      </c>
      <c r="D4318" s="309"/>
      <c r="E4318" s="309"/>
      <c r="F4318" s="393">
        <v>177.39999999999998</v>
      </c>
      <c r="G4318" s="358" t="s">
        <v>141</v>
      </c>
      <c r="H4318" s="359" t="str">
        <f>IFERROR(IF(OR(#REF!,#REF!,#REF!),H$3*$F4318,""),"n/a")</f>
        <v>n/a</v>
      </c>
      <c r="I4318" s="359" t="str">
        <f>IFERROR(IF(OR(#REF!,#REF!,#REF!),I$3*$F4318,""),"n/a")</f>
        <v>n/a</v>
      </c>
      <c r="J4318" s="359" t="str">
        <f>IFERROR(IF(OR(#REF!,#REF!,#REF!),J$3*$F4318,""),"n/a")</f>
        <v>n/a</v>
      </c>
      <c r="K4318" s="359" t="str">
        <f>IFERROR(IF(OR(#REF!,#REF!,#REF!),K$3*$F4318,""),"n/a")</f>
        <v>n/a</v>
      </c>
    </row>
    <row r="4319" spans="1:11" customFormat="1" ht="15.5" x14ac:dyDescent="0.35">
      <c r="A4319" s="373" t="s">
        <v>9846</v>
      </c>
      <c r="B4319" s="574" t="s">
        <v>4841</v>
      </c>
      <c r="C4319" s="193" t="s">
        <v>8346</v>
      </c>
      <c r="D4319" s="309"/>
      <c r="E4319" s="309"/>
      <c r="F4319" s="393">
        <v>309.07000000000005</v>
      </c>
      <c r="G4319" s="358" t="s">
        <v>141</v>
      </c>
      <c r="H4319" s="359" t="str">
        <f>IFERROR(IF(OR(#REF!,#REF!,#REF!),H$3*$F4319,""),"n/a")</f>
        <v>n/a</v>
      </c>
      <c r="I4319" s="359" t="str">
        <f>IFERROR(IF(OR(#REF!,#REF!,#REF!),I$3*$F4319,""),"n/a")</f>
        <v>n/a</v>
      </c>
      <c r="J4319" s="359" t="str">
        <f>IFERROR(IF(OR(#REF!,#REF!,#REF!),J$3*$F4319,""),"n/a")</f>
        <v>n/a</v>
      </c>
      <c r="K4319" s="359" t="str">
        <f>IFERROR(IF(OR(#REF!,#REF!,#REF!),K$3*$F4319,""),"n/a")</f>
        <v>n/a</v>
      </c>
    </row>
    <row r="4320" spans="1:11" customFormat="1" ht="15.5" x14ac:dyDescent="0.35">
      <c r="A4320" s="373" t="s">
        <v>9847</v>
      </c>
      <c r="B4320" s="574" t="s">
        <v>4841</v>
      </c>
      <c r="C4320" s="193" t="s">
        <v>8347</v>
      </c>
      <c r="D4320" s="309"/>
      <c r="E4320" s="309"/>
      <c r="F4320" s="393">
        <v>309.07000000000005</v>
      </c>
      <c r="G4320" s="358" t="s">
        <v>141</v>
      </c>
      <c r="H4320" s="359" t="str">
        <f>IFERROR(IF(OR(#REF!,#REF!,#REF!),H$3*$F4320,""),"n/a")</f>
        <v>n/a</v>
      </c>
      <c r="I4320" s="359" t="str">
        <f>IFERROR(IF(OR(#REF!,#REF!,#REF!),I$3*$F4320,""),"n/a")</f>
        <v>n/a</v>
      </c>
      <c r="J4320" s="359" t="str">
        <f>IFERROR(IF(OR(#REF!,#REF!,#REF!),J$3*$F4320,""),"n/a")</f>
        <v>n/a</v>
      </c>
      <c r="K4320" s="359" t="str">
        <f>IFERROR(IF(OR(#REF!,#REF!,#REF!),K$3*$F4320,""),"n/a")</f>
        <v>n/a</v>
      </c>
    </row>
    <row r="4321" spans="1:11" customFormat="1" ht="15.5" x14ac:dyDescent="0.35">
      <c r="A4321" s="373" t="s">
        <v>9333</v>
      </c>
      <c r="B4321" s="574" t="s">
        <v>5303</v>
      </c>
      <c r="C4321" s="193" t="s">
        <v>5304</v>
      </c>
      <c r="D4321" s="309"/>
      <c r="E4321" s="309" t="s">
        <v>141</v>
      </c>
      <c r="F4321" s="393">
        <v>1185</v>
      </c>
      <c r="G4321" s="358" t="s">
        <v>141</v>
      </c>
      <c r="H4321" s="359" t="str">
        <f>IFERROR(IF(OR(#REF!,#REF!,#REF!),H$3*$F4321,""),"n/a")</f>
        <v>n/a</v>
      </c>
      <c r="I4321" s="359" t="str">
        <f>IFERROR(IF(OR(#REF!,#REF!,#REF!),I$3*$F4321,""),"n/a")</f>
        <v>n/a</v>
      </c>
      <c r="J4321" s="359" t="str">
        <f>IFERROR(IF(OR(#REF!,#REF!,#REF!),J$3*$F4321,""),"n/a")</f>
        <v>n/a</v>
      </c>
      <c r="K4321" s="359" t="str">
        <f>IFERROR(IF(OR(#REF!,#REF!,#REF!),K$3*$F4321,""),"n/a")</f>
        <v>n/a</v>
      </c>
    </row>
    <row r="4322" spans="1:11" customFormat="1" ht="15.5" x14ac:dyDescent="0.35">
      <c r="A4322" s="373" t="s">
        <v>9830</v>
      </c>
      <c r="B4322" s="574" t="s">
        <v>4857</v>
      </c>
      <c r="C4322" s="193" t="s">
        <v>4887</v>
      </c>
      <c r="D4322" s="309"/>
      <c r="E4322" s="309" t="s">
        <v>141</v>
      </c>
      <c r="F4322" s="393">
        <v>0</v>
      </c>
      <c r="G4322" s="358" t="s">
        <v>141</v>
      </c>
      <c r="H4322" s="359" t="str">
        <f>IFERROR(IF(OR(#REF!,#REF!,#REF!),H$3*$F4322,""),"n/a")</f>
        <v>n/a</v>
      </c>
      <c r="I4322" s="359" t="str">
        <f>IFERROR(IF(OR(#REF!,#REF!,#REF!),I$3*$F4322,""),"n/a")</f>
        <v>n/a</v>
      </c>
      <c r="J4322" s="359" t="str">
        <f>IFERROR(IF(OR(#REF!,#REF!,#REF!),J$3*$F4322,""),"n/a")</f>
        <v>n/a</v>
      </c>
      <c r="K4322" s="359" t="str">
        <f>IFERROR(IF(OR(#REF!,#REF!,#REF!),K$3*$F4322,""),"n/a")</f>
        <v>n/a</v>
      </c>
    </row>
    <row r="4323" spans="1:11" customFormat="1" ht="15.5" x14ac:dyDescent="0.35">
      <c r="A4323" s="373" t="s">
        <v>9860</v>
      </c>
      <c r="B4323" s="574" t="s">
        <v>4857</v>
      </c>
      <c r="C4323" s="193" t="s">
        <v>4885</v>
      </c>
      <c r="D4323" s="309"/>
      <c r="E4323" s="309" t="s">
        <v>141</v>
      </c>
      <c r="F4323" s="393">
        <v>0</v>
      </c>
      <c r="G4323" s="358" t="s">
        <v>141</v>
      </c>
      <c r="H4323" s="359" t="str">
        <f>IFERROR(IF(OR(#REF!,#REF!,#REF!),H$3*$F4323,""),"n/a")</f>
        <v>n/a</v>
      </c>
      <c r="I4323" s="359" t="str">
        <f>IFERROR(IF(OR(#REF!,#REF!,#REF!),I$3*$F4323,""),"n/a")</f>
        <v>n/a</v>
      </c>
      <c r="J4323" s="359" t="str">
        <f>IFERROR(IF(OR(#REF!,#REF!,#REF!),J$3*$F4323,""),"n/a")</f>
        <v>n/a</v>
      </c>
      <c r="K4323" s="359" t="str">
        <f>IFERROR(IF(OR(#REF!,#REF!,#REF!),K$3*$F4323,""),"n/a")</f>
        <v>n/a</v>
      </c>
    </row>
    <row r="4324" spans="1:11" customFormat="1" ht="15.5" x14ac:dyDescent="0.35">
      <c r="A4324" s="373" t="s">
        <v>9861</v>
      </c>
      <c r="B4324" s="574" t="s">
        <v>4857</v>
      </c>
      <c r="C4324" s="193" t="s">
        <v>4886</v>
      </c>
      <c r="D4324" s="309"/>
      <c r="E4324" s="309" t="s">
        <v>141</v>
      </c>
      <c r="F4324" s="393">
        <v>17.420000000000002</v>
      </c>
      <c r="G4324" s="358" t="s">
        <v>141</v>
      </c>
      <c r="H4324" s="359" t="str">
        <f>IFERROR(IF(OR(#REF!,#REF!,#REF!),H$3*$F4324,""),"n/a")</f>
        <v>n/a</v>
      </c>
      <c r="I4324" s="359" t="str">
        <f>IFERROR(IF(OR(#REF!,#REF!,#REF!),I$3*$F4324,""),"n/a")</f>
        <v>n/a</v>
      </c>
      <c r="J4324" s="359" t="str">
        <f>IFERROR(IF(OR(#REF!,#REF!,#REF!),J$3*$F4324,""),"n/a")</f>
        <v>n/a</v>
      </c>
      <c r="K4324" s="359" t="str">
        <f>IFERROR(IF(OR(#REF!,#REF!,#REF!),K$3*$F4324,""),"n/a")</f>
        <v>n/a</v>
      </c>
    </row>
    <row r="4325" spans="1:11" customFormat="1" ht="15.5" x14ac:dyDescent="0.35">
      <c r="A4325" s="373" t="s">
        <v>9862</v>
      </c>
      <c r="B4325" s="574" t="s">
        <v>4857</v>
      </c>
      <c r="C4325" s="193" t="s">
        <v>4858</v>
      </c>
      <c r="D4325" s="309"/>
      <c r="E4325" s="309" t="s">
        <v>141</v>
      </c>
      <c r="F4325" s="393">
        <v>17.420000000000002</v>
      </c>
      <c r="G4325" s="358" t="s">
        <v>141</v>
      </c>
      <c r="H4325" s="359" t="str">
        <f>IFERROR(IF(OR(#REF!,#REF!,#REF!),H$3*$F4325,""),"n/a")</f>
        <v>n/a</v>
      </c>
      <c r="I4325" s="359" t="str">
        <f>IFERROR(IF(OR(#REF!,#REF!,#REF!),I$3*$F4325,""),"n/a")</f>
        <v>n/a</v>
      </c>
      <c r="J4325" s="359" t="str">
        <f>IFERROR(IF(OR(#REF!,#REF!,#REF!),J$3*$F4325,""),"n/a")</f>
        <v>n/a</v>
      </c>
      <c r="K4325" s="359" t="str">
        <f>IFERROR(IF(OR(#REF!,#REF!,#REF!),K$3*$F4325,""),"n/a")</f>
        <v>n/a</v>
      </c>
    </row>
    <row r="4326" spans="1:11" customFormat="1" ht="15.5" x14ac:dyDescent="0.35">
      <c r="A4326" s="373" t="s">
        <v>9844</v>
      </c>
      <c r="B4326" s="574" t="s">
        <v>4857</v>
      </c>
      <c r="C4326" s="193" t="s">
        <v>8356</v>
      </c>
      <c r="D4326" s="309"/>
      <c r="E4326" s="309"/>
      <c r="F4326" s="393">
        <v>26.799999999999997</v>
      </c>
      <c r="G4326" s="358" t="s">
        <v>141</v>
      </c>
      <c r="H4326" s="359" t="str">
        <f>IFERROR(IF(OR(#REF!,#REF!,#REF!),H$3*$F4326,""),"n/a")</f>
        <v>n/a</v>
      </c>
      <c r="I4326" s="359" t="str">
        <f>IFERROR(IF(OR(#REF!,#REF!,#REF!),I$3*$F4326,""),"n/a")</f>
        <v>n/a</v>
      </c>
      <c r="J4326" s="359" t="str">
        <f>IFERROR(IF(OR(#REF!,#REF!,#REF!),J$3*$F4326,""),"n/a")</f>
        <v>n/a</v>
      </c>
      <c r="K4326" s="359" t="str">
        <f>IFERROR(IF(OR(#REF!,#REF!,#REF!),K$3*$F4326,""),"n/a")</f>
        <v>n/a</v>
      </c>
    </row>
    <row r="4327" spans="1:11" customFormat="1" ht="15.5" x14ac:dyDescent="0.35">
      <c r="A4327" s="373" t="s">
        <v>9845</v>
      </c>
      <c r="B4327" s="574" t="s">
        <v>4857</v>
      </c>
      <c r="C4327" s="193" t="s">
        <v>8357</v>
      </c>
      <c r="D4327" s="309"/>
      <c r="E4327" s="309"/>
      <c r="F4327" s="393">
        <v>26.799999999999997</v>
      </c>
      <c r="G4327" s="358" t="s">
        <v>141</v>
      </c>
      <c r="H4327" s="359" t="str">
        <f>IFERROR(IF(OR(#REF!,#REF!,#REF!),H$3*$F4327,""),"n/a")</f>
        <v>n/a</v>
      </c>
      <c r="I4327" s="359" t="str">
        <f>IFERROR(IF(OR(#REF!,#REF!,#REF!),I$3*$F4327,""),"n/a")</f>
        <v>n/a</v>
      </c>
      <c r="J4327" s="359" t="str">
        <f>IFERROR(IF(OR(#REF!,#REF!,#REF!),J$3*$F4327,""),"n/a")</f>
        <v>n/a</v>
      </c>
      <c r="K4327" s="359" t="str">
        <f>IFERROR(IF(OR(#REF!,#REF!,#REF!),K$3*$F4327,""),"n/a")</f>
        <v>n/a</v>
      </c>
    </row>
    <row r="4328" spans="1:11" customFormat="1" ht="15.5" x14ac:dyDescent="0.35">
      <c r="A4328" s="373" t="s">
        <v>9846</v>
      </c>
      <c r="B4328" s="574" t="s">
        <v>4857</v>
      </c>
      <c r="C4328" s="193" t="s">
        <v>8358</v>
      </c>
      <c r="D4328" s="309"/>
      <c r="E4328" s="309"/>
      <c r="F4328" s="393">
        <v>41.2</v>
      </c>
      <c r="G4328" s="358" t="s">
        <v>141</v>
      </c>
      <c r="H4328" s="359" t="str">
        <f>IFERROR(IF(OR(#REF!,#REF!,#REF!),H$3*$F4328,""),"n/a")</f>
        <v>n/a</v>
      </c>
      <c r="I4328" s="359" t="str">
        <f>IFERROR(IF(OR(#REF!,#REF!,#REF!),I$3*$F4328,""),"n/a")</f>
        <v>n/a</v>
      </c>
      <c r="J4328" s="359" t="str">
        <f>IFERROR(IF(OR(#REF!,#REF!,#REF!),J$3*$F4328,""),"n/a")</f>
        <v>n/a</v>
      </c>
      <c r="K4328" s="359" t="str">
        <f>IFERROR(IF(OR(#REF!,#REF!,#REF!),K$3*$F4328,""),"n/a")</f>
        <v>n/a</v>
      </c>
    </row>
    <row r="4329" spans="1:11" customFormat="1" ht="15.5" x14ac:dyDescent="0.35">
      <c r="A4329" s="373" t="s">
        <v>9847</v>
      </c>
      <c r="B4329" s="574" t="s">
        <v>4857</v>
      </c>
      <c r="C4329" s="193" t="s">
        <v>8359</v>
      </c>
      <c r="D4329" s="309"/>
      <c r="E4329" s="309"/>
      <c r="F4329" s="393">
        <v>41.2</v>
      </c>
      <c r="G4329" s="358" t="s">
        <v>141</v>
      </c>
      <c r="H4329" s="359" t="str">
        <f>IFERROR(IF(OR(#REF!,#REF!,#REF!),H$3*$F4329,""),"n/a")</f>
        <v>n/a</v>
      </c>
      <c r="I4329" s="359" t="str">
        <f>IFERROR(IF(OR(#REF!,#REF!,#REF!),I$3*$F4329,""),"n/a")</f>
        <v>n/a</v>
      </c>
      <c r="J4329" s="359" t="str">
        <f>IFERROR(IF(OR(#REF!,#REF!,#REF!),J$3*$F4329,""),"n/a")</f>
        <v>n/a</v>
      </c>
      <c r="K4329" s="359" t="str">
        <f>IFERROR(IF(OR(#REF!,#REF!,#REF!),K$3*$F4329,""),"n/a")</f>
        <v>n/a</v>
      </c>
    </row>
    <row r="4330" spans="1:11" customFormat="1" ht="15.5" x14ac:dyDescent="0.35">
      <c r="A4330" s="373" t="s">
        <v>9334</v>
      </c>
      <c r="B4330" s="574" t="s">
        <v>5320</v>
      </c>
      <c r="C4330" s="193" t="s">
        <v>5321</v>
      </c>
      <c r="D4330" s="309"/>
      <c r="E4330" s="309" t="s">
        <v>141</v>
      </c>
      <c r="F4330" s="393">
        <v>2936.83</v>
      </c>
      <c r="G4330" s="358" t="s">
        <v>141</v>
      </c>
      <c r="H4330" s="359" t="str">
        <f>IFERROR(IF(OR(#REF!,#REF!,#REF!),H$3*$F4330,""),"n/a")</f>
        <v>n/a</v>
      </c>
      <c r="I4330" s="359" t="str">
        <f>IFERROR(IF(OR(#REF!,#REF!,#REF!),I$3*$F4330,""),"n/a")</f>
        <v>n/a</v>
      </c>
      <c r="J4330" s="359" t="str">
        <f>IFERROR(IF(OR(#REF!,#REF!,#REF!),J$3*$F4330,""),"n/a")</f>
        <v>n/a</v>
      </c>
      <c r="K4330" s="359" t="str">
        <f>IFERROR(IF(OR(#REF!,#REF!,#REF!),K$3*$F4330,""),"n/a")</f>
        <v>n/a</v>
      </c>
    </row>
    <row r="4331" spans="1:11" customFormat="1" ht="15.5" x14ac:dyDescent="0.35">
      <c r="A4331" s="373" t="s">
        <v>9830</v>
      </c>
      <c r="B4331" s="574" t="s">
        <v>4850</v>
      </c>
      <c r="C4331" s="193" t="s">
        <v>4881</v>
      </c>
      <c r="D4331" s="309"/>
      <c r="E4331" s="309" t="s">
        <v>141</v>
      </c>
      <c r="F4331" s="393">
        <v>0</v>
      </c>
      <c r="G4331" s="358" t="s">
        <v>141</v>
      </c>
      <c r="H4331" s="359" t="str">
        <f>IFERROR(IF(OR(#REF!,#REF!,#REF!),H$3*$F4331,""),"n/a")</f>
        <v>n/a</v>
      </c>
      <c r="I4331" s="359" t="str">
        <f>IFERROR(IF(OR(#REF!,#REF!,#REF!),I$3*$F4331,""),"n/a")</f>
        <v>n/a</v>
      </c>
      <c r="J4331" s="359" t="str">
        <f>IFERROR(IF(OR(#REF!,#REF!,#REF!),J$3*$F4331,""),"n/a")</f>
        <v>n/a</v>
      </c>
      <c r="K4331" s="359" t="str">
        <f>IFERROR(IF(OR(#REF!,#REF!,#REF!),K$3*$F4331,""),"n/a")</f>
        <v>n/a</v>
      </c>
    </row>
    <row r="4332" spans="1:11" customFormat="1" ht="15.5" x14ac:dyDescent="0.35">
      <c r="A4332" s="373" t="s">
        <v>9860</v>
      </c>
      <c r="B4332" s="574" t="s">
        <v>4850</v>
      </c>
      <c r="C4332" s="193" t="s">
        <v>4877</v>
      </c>
      <c r="D4332" s="309"/>
      <c r="E4332" s="309" t="s">
        <v>141</v>
      </c>
      <c r="F4332" s="393">
        <v>0</v>
      </c>
      <c r="G4332" s="358" t="s">
        <v>141</v>
      </c>
      <c r="H4332" s="359" t="str">
        <f>IFERROR(IF(OR(#REF!,#REF!,#REF!),H$3*$F4332,""),"n/a")</f>
        <v>n/a</v>
      </c>
      <c r="I4332" s="359" t="str">
        <f>IFERROR(IF(OR(#REF!,#REF!,#REF!),I$3*$F4332,""),"n/a")</f>
        <v>n/a</v>
      </c>
      <c r="J4332" s="359" t="str">
        <f>IFERROR(IF(OR(#REF!,#REF!,#REF!),J$3*$F4332,""),"n/a")</f>
        <v>n/a</v>
      </c>
      <c r="K4332" s="359" t="str">
        <f>IFERROR(IF(OR(#REF!,#REF!,#REF!),K$3*$F4332,""),"n/a")</f>
        <v>n/a</v>
      </c>
    </row>
    <row r="4333" spans="1:11" customFormat="1" ht="15.5" x14ac:dyDescent="0.35">
      <c r="A4333" s="373" t="s">
        <v>9861</v>
      </c>
      <c r="B4333" s="574" t="s">
        <v>4850</v>
      </c>
      <c r="C4333" s="193" t="s">
        <v>4878</v>
      </c>
      <c r="D4333" s="309"/>
      <c r="E4333" s="309" t="s">
        <v>141</v>
      </c>
      <c r="F4333" s="393">
        <v>139.91000000000003</v>
      </c>
      <c r="G4333" s="358" t="s">
        <v>141</v>
      </c>
      <c r="H4333" s="359" t="str">
        <f>IFERROR(IF(OR(#REF!,#REF!,#REF!),H$3*$F4333,""),"n/a")</f>
        <v>n/a</v>
      </c>
      <c r="I4333" s="359" t="str">
        <f>IFERROR(IF(OR(#REF!,#REF!,#REF!),I$3*$F4333,""),"n/a")</f>
        <v>n/a</v>
      </c>
      <c r="J4333" s="359" t="str">
        <f>IFERROR(IF(OR(#REF!,#REF!,#REF!),J$3*$F4333,""),"n/a")</f>
        <v>n/a</v>
      </c>
      <c r="K4333" s="359" t="str">
        <f>IFERROR(IF(OR(#REF!,#REF!,#REF!),K$3*$F4333,""),"n/a")</f>
        <v>n/a</v>
      </c>
    </row>
    <row r="4334" spans="1:11" customFormat="1" ht="15.5" x14ac:dyDescent="0.35">
      <c r="A4334" s="373" t="s">
        <v>9862</v>
      </c>
      <c r="B4334" s="574" t="s">
        <v>4850</v>
      </c>
      <c r="C4334" s="193" t="s">
        <v>4851</v>
      </c>
      <c r="D4334" s="309"/>
      <c r="E4334" s="309" t="s">
        <v>141</v>
      </c>
      <c r="F4334" s="393">
        <v>139.91000000000003</v>
      </c>
      <c r="G4334" s="358" t="s">
        <v>141</v>
      </c>
      <c r="H4334" s="359" t="str">
        <f>IFERROR(IF(OR(#REF!,#REF!,#REF!),H$3*$F4334,""),"n/a")</f>
        <v>n/a</v>
      </c>
      <c r="I4334" s="359" t="str">
        <f>IFERROR(IF(OR(#REF!,#REF!,#REF!),I$3*$F4334,""),"n/a")</f>
        <v>n/a</v>
      </c>
      <c r="J4334" s="359" t="str">
        <f>IFERROR(IF(OR(#REF!,#REF!,#REF!),J$3*$F4334,""),"n/a")</f>
        <v>n/a</v>
      </c>
      <c r="K4334" s="359" t="str">
        <f>IFERROR(IF(OR(#REF!,#REF!,#REF!),K$3*$F4334,""),"n/a")</f>
        <v>n/a</v>
      </c>
    </row>
    <row r="4335" spans="1:11" customFormat="1" ht="15.5" x14ac:dyDescent="0.35">
      <c r="A4335" s="373" t="s">
        <v>9844</v>
      </c>
      <c r="B4335" s="574" t="s">
        <v>4850</v>
      </c>
      <c r="C4335" s="193" t="s">
        <v>8352</v>
      </c>
      <c r="D4335" s="309"/>
      <c r="E4335" s="309"/>
      <c r="F4335" s="393">
        <v>223</v>
      </c>
      <c r="G4335" s="358" t="s">
        <v>141</v>
      </c>
      <c r="H4335" s="359" t="str">
        <f>IFERROR(IF(OR(#REF!,#REF!,#REF!),H$3*$F4335,""),"n/a")</f>
        <v>n/a</v>
      </c>
      <c r="I4335" s="359" t="str">
        <f>IFERROR(IF(OR(#REF!,#REF!,#REF!),I$3*$F4335,""),"n/a")</f>
        <v>n/a</v>
      </c>
      <c r="J4335" s="359" t="str">
        <f>IFERROR(IF(OR(#REF!,#REF!,#REF!),J$3*$F4335,""),"n/a")</f>
        <v>n/a</v>
      </c>
      <c r="K4335" s="359" t="str">
        <f>IFERROR(IF(OR(#REF!,#REF!,#REF!),K$3*$F4335,""),"n/a")</f>
        <v>n/a</v>
      </c>
    </row>
    <row r="4336" spans="1:11" customFormat="1" ht="15.5" x14ac:dyDescent="0.35">
      <c r="A4336" s="373" t="s">
        <v>9845</v>
      </c>
      <c r="B4336" s="574" t="s">
        <v>4850</v>
      </c>
      <c r="C4336" s="193" t="s">
        <v>8353</v>
      </c>
      <c r="D4336" s="309"/>
      <c r="E4336" s="309"/>
      <c r="F4336" s="393">
        <v>223</v>
      </c>
      <c r="G4336" s="358" t="s">
        <v>141</v>
      </c>
      <c r="H4336" s="359" t="str">
        <f>IFERROR(IF(OR(#REF!,#REF!,#REF!),H$3*$F4336,""),"n/a")</f>
        <v>n/a</v>
      </c>
      <c r="I4336" s="359" t="str">
        <f>IFERROR(IF(OR(#REF!,#REF!,#REF!),I$3*$F4336,""),"n/a")</f>
        <v>n/a</v>
      </c>
      <c r="J4336" s="359" t="str">
        <f>IFERROR(IF(OR(#REF!,#REF!,#REF!),J$3*$F4336,""),"n/a")</f>
        <v>n/a</v>
      </c>
      <c r="K4336" s="359" t="str">
        <f>IFERROR(IF(OR(#REF!,#REF!,#REF!),K$3*$F4336,""),"n/a")</f>
        <v>n/a</v>
      </c>
    </row>
    <row r="4337" spans="1:11" customFormat="1" ht="15.5" x14ac:dyDescent="0.35">
      <c r="A4337" s="373" t="s">
        <v>9846</v>
      </c>
      <c r="B4337" s="574" t="s">
        <v>4850</v>
      </c>
      <c r="C4337" s="193" t="s">
        <v>8354</v>
      </c>
      <c r="D4337" s="309"/>
      <c r="E4337" s="309"/>
      <c r="F4337" s="393">
        <v>614.39</v>
      </c>
      <c r="G4337" s="358" t="s">
        <v>141</v>
      </c>
      <c r="H4337" s="359" t="str">
        <f>IFERROR(IF(OR(#REF!,#REF!,#REF!),H$3*$F4337,""),"n/a")</f>
        <v>n/a</v>
      </c>
      <c r="I4337" s="359" t="str">
        <f>IFERROR(IF(OR(#REF!,#REF!,#REF!),I$3*$F4337,""),"n/a")</f>
        <v>n/a</v>
      </c>
      <c r="J4337" s="359" t="str">
        <f>IFERROR(IF(OR(#REF!,#REF!,#REF!),J$3*$F4337,""),"n/a")</f>
        <v>n/a</v>
      </c>
      <c r="K4337" s="359" t="str">
        <f>IFERROR(IF(OR(#REF!,#REF!,#REF!),K$3*$F4337,""),"n/a")</f>
        <v>n/a</v>
      </c>
    </row>
    <row r="4338" spans="1:11" customFormat="1" ht="15.5" x14ac:dyDescent="0.35">
      <c r="A4338" s="373" t="s">
        <v>9847</v>
      </c>
      <c r="B4338" s="574" t="s">
        <v>4850</v>
      </c>
      <c r="C4338" s="193" t="s">
        <v>8355</v>
      </c>
      <c r="D4338" s="309"/>
      <c r="E4338" s="309"/>
      <c r="F4338" s="393">
        <v>614.39</v>
      </c>
      <c r="G4338" s="358" t="s">
        <v>141</v>
      </c>
      <c r="H4338" s="359" t="str">
        <f>IFERROR(IF(OR(#REF!,#REF!,#REF!),H$3*$F4338,""),"n/a")</f>
        <v>n/a</v>
      </c>
      <c r="I4338" s="359" t="str">
        <f>IFERROR(IF(OR(#REF!,#REF!,#REF!),I$3*$F4338,""),"n/a")</f>
        <v>n/a</v>
      </c>
      <c r="J4338" s="359" t="str">
        <f>IFERROR(IF(OR(#REF!,#REF!,#REF!),J$3*$F4338,""),"n/a")</f>
        <v>n/a</v>
      </c>
      <c r="K4338" s="359" t="str">
        <f>IFERROR(IF(OR(#REF!,#REF!,#REF!),K$3*$F4338,""),"n/a")</f>
        <v>n/a</v>
      </c>
    </row>
    <row r="4339" spans="1:11" customFormat="1" ht="15.5" x14ac:dyDescent="0.35">
      <c r="A4339" s="373" t="s">
        <v>9335</v>
      </c>
      <c r="B4339" s="574" t="s">
        <v>5322</v>
      </c>
      <c r="C4339" s="193" t="s">
        <v>5323</v>
      </c>
      <c r="D4339" s="309"/>
      <c r="E4339" s="309" t="s">
        <v>141</v>
      </c>
      <c r="F4339" s="393">
        <v>4128.29</v>
      </c>
      <c r="G4339" s="358" t="s">
        <v>141</v>
      </c>
      <c r="H4339" s="359" t="str">
        <f>IFERROR(IF(OR(#REF!,#REF!,#REF!),H$3*$F4339,""),"n/a")</f>
        <v>n/a</v>
      </c>
      <c r="I4339" s="359" t="str">
        <f>IFERROR(IF(OR(#REF!,#REF!,#REF!),I$3*$F4339,""),"n/a")</f>
        <v>n/a</v>
      </c>
      <c r="J4339" s="359" t="str">
        <f>IFERROR(IF(OR(#REF!,#REF!,#REF!),J$3*$F4339,""),"n/a")</f>
        <v>n/a</v>
      </c>
      <c r="K4339" s="359" t="str">
        <f>IFERROR(IF(OR(#REF!,#REF!,#REF!),K$3*$F4339,""),"n/a")</f>
        <v>n/a</v>
      </c>
    </row>
    <row r="4340" spans="1:11" customFormat="1" ht="15.5" x14ac:dyDescent="0.35">
      <c r="A4340" s="373" t="s">
        <v>9830</v>
      </c>
      <c r="B4340" s="574" t="s">
        <v>4837</v>
      </c>
      <c r="C4340" s="193" t="s">
        <v>4876</v>
      </c>
      <c r="D4340" s="309"/>
      <c r="E4340" s="309" t="s">
        <v>141</v>
      </c>
      <c r="F4340" s="393">
        <v>0</v>
      </c>
      <c r="G4340" s="358" t="s">
        <v>141</v>
      </c>
      <c r="H4340" s="359" t="str">
        <f>IFERROR(IF(OR(#REF!,#REF!,#REF!),H$3*$F4340,""),"n/a")</f>
        <v>n/a</v>
      </c>
      <c r="I4340" s="359" t="str">
        <f>IFERROR(IF(OR(#REF!,#REF!,#REF!),I$3*$F4340,""),"n/a")</f>
        <v>n/a</v>
      </c>
      <c r="J4340" s="359" t="str">
        <f>IFERROR(IF(OR(#REF!,#REF!,#REF!),J$3*$F4340,""),"n/a")</f>
        <v>n/a</v>
      </c>
      <c r="K4340" s="359" t="str">
        <f>IFERROR(IF(OR(#REF!,#REF!,#REF!),K$3*$F4340,""),"n/a")</f>
        <v>n/a</v>
      </c>
    </row>
    <row r="4341" spans="1:11" customFormat="1" ht="15.5" x14ac:dyDescent="0.35">
      <c r="A4341" s="373" t="s">
        <v>9860</v>
      </c>
      <c r="B4341" s="574" t="s">
        <v>4837</v>
      </c>
      <c r="C4341" s="193" t="s">
        <v>4855</v>
      </c>
      <c r="D4341" s="309"/>
      <c r="E4341" s="309" t="s">
        <v>141</v>
      </c>
      <c r="F4341" s="393">
        <v>0</v>
      </c>
      <c r="G4341" s="358" t="s">
        <v>141</v>
      </c>
      <c r="H4341" s="359" t="str">
        <f>IFERROR(IF(OR(#REF!,#REF!,#REF!),H$3*$F4341,""),"n/a")</f>
        <v>n/a</v>
      </c>
      <c r="I4341" s="359" t="str">
        <f>IFERROR(IF(OR(#REF!,#REF!,#REF!),I$3*$F4341,""),"n/a")</f>
        <v>n/a</v>
      </c>
      <c r="J4341" s="359" t="str">
        <f>IFERROR(IF(OR(#REF!,#REF!,#REF!),J$3*$F4341,""),"n/a")</f>
        <v>n/a</v>
      </c>
      <c r="K4341" s="359" t="str">
        <f>IFERROR(IF(OR(#REF!,#REF!,#REF!),K$3*$F4341,""),"n/a")</f>
        <v>n/a</v>
      </c>
    </row>
    <row r="4342" spans="1:11" customFormat="1" ht="15.5" x14ac:dyDescent="0.35">
      <c r="A4342" s="373" t="s">
        <v>9861</v>
      </c>
      <c r="B4342" s="574" t="s">
        <v>4837</v>
      </c>
      <c r="C4342" s="193" t="s">
        <v>4856</v>
      </c>
      <c r="D4342" s="309"/>
      <c r="E4342" s="309" t="s">
        <v>141</v>
      </c>
      <c r="F4342" s="393">
        <v>172.71000000000004</v>
      </c>
      <c r="G4342" s="358" t="s">
        <v>141</v>
      </c>
      <c r="H4342" s="359" t="str">
        <f>IFERROR(IF(OR(#REF!,#REF!,#REF!),H$3*$F4342,""),"n/a")</f>
        <v>n/a</v>
      </c>
      <c r="I4342" s="359" t="str">
        <f>IFERROR(IF(OR(#REF!,#REF!,#REF!),I$3*$F4342,""),"n/a")</f>
        <v>n/a</v>
      </c>
      <c r="J4342" s="359" t="str">
        <f>IFERROR(IF(OR(#REF!,#REF!,#REF!),J$3*$F4342,""),"n/a")</f>
        <v>n/a</v>
      </c>
      <c r="K4342" s="359" t="str">
        <f>IFERROR(IF(OR(#REF!,#REF!,#REF!),K$3*$F4342,""),"n/a")</f>
        <v>n/a</v>
      </c>
    </row>
    <row r="4343" spans="1:11" customFormat="1" ht="15.5" x14ac:dyDescent="0.35">
      <c r="A4343" s="373" t="s">
        <v>9862</v>
      </c>
      <c r="B4343" s="574" t="s">
        <v>4837</v>
      </c>
      <c r="C4343" s="193" t="s">
        <v>4838</v>
      </c>
      <c r="D4343" s="309"/>
      <c r="E4343" s="309" t="s">
        <v>141</v>
      </c>
      <c r="F4343" s="393">
        <v>172.71000000000004</v>
      </c>
      <c r="G4343" s="358" t="s">
        <v>141</v>
      </c>
      <c r="H4343" s="359" t="str">
        <f>IFERROR(IF(OR(#REF!,#REF!,#REF!),H$3*$F4343,""),"n/a")</f>
        <v>n/a</v>
      </c>
      <c r="I4343" s="359" t="str">
        <f>IFERROR(IF(OR(#REF!,#REF!,#REF!),I$3*$F4343,""),"n/a")</f>
        <v>n/a</v>
      </c>
      <c r="J4343" s="359" t="str">
        <f>IFERROR(IF(OR(#REF!,#REF!,#REF!),J$3*$F4343,""),"n/a")</f>
        <v>n/a</v>
      </c>
      <c r="K4343" s="359" t="str">
        <f>IFERROR(IF(OR(#REF!,#REF!,#REF!),K$3*$F4343,""),"n/a")</f>
        <v>n/a</v>
      </c>
    </row>
    <row r="4344" spans="1:11" customFormat="1" ht="15.5" x14ac:dyDescent="0.35">
      <c r="A4344" s="373" t="s">
        <v>9844</v>
      </c>
      <c r="B4344" s="574" t="s">
        <v>4837</v>
      </c>
      <c r="C4344" s="193" t="s">
        <v>8340</v>
      </c>
      <c r="D4344" s="309"/>
      <c r="E4344" s="309"/>
      <c r="F4344" s="393">
        <v>313.60000000000002</v>
      </c>
      <c r="G4344" s="358" t="s">
        <v>141</v>
      </c>
      <c r="H4344" s="359" t="str">
        <f>IFERROR(IF(OR(#REF!,#REF!,#REF!),H$3*$F4344,""),"n/a")</f>
        <v>n/a</v>
      </c>
      <c r="I4344" s="359" t="str">
        <f>IFERROR(IF(OR(#REF!,#REF!,#REF!),I$3*$F4344,""),"n/a")</f>
        <v>n/a</v>
      </c>
      <c r="J4344" s="359" t="str">
        <f>IFERROR(IF(OR(#REF!,#REF!,#REF!),J$3*$F4344,""),"n/a")</f>
        <v>n/a</v>
      </c>
      <c r="K4344" s="359" t="str">
        <f>IFERROR(IF(OR(#REF!,#REF!,#REF!),K$3*$F4344,""),"n/a")</f>
        <v>n/a</v>
      </c>
    </row>
    <row r="4345" spans="1:11" customFormat="1" ht="15.5" x14ac:dyDescent="0.35">
      <c r="A4345" s="373" t="s">
        <v>9845</v>
      </c>
      <c r="B4345" s="574" t="s">
        <v>4837</v>
      </c>
      <c r="C4345" s="193" t="s">
        <v>8341</v>
      </c>
      <c r="D4345" s="309"/>
      <c r="E4345" s="309"/>
      <c r="F4345" s="393">
        <v>313.60000000000002</v>
      </c>
      <c r="G4345" s="358" t="s">
        <v>141</v>
      </c>
      <c r="H4345" s="359" t="str">
        <f>IFERROR(IF(OR(#REF!,#REF!,#REF!),H$3*$F4345,""),"n/a")</f>
        <v>n/a</v>
      </c>
      <c r="I4345" s="359" t="str">
        <f>IFERROR(IF(OR(#REF!,#REF!,#REF!),I$3*$F4345,""),"n/a")</f>
        <v>n/a</v>
      </c>
      <c r="J4345" s="359" t="str">
        <f>IFERROR(IF(OR(#REF!,#REF!,#REF!),J$3*$F4345,""),"n/a")</f>
        <v>n/a</v>
      </c>
      <c r="K4345" s="359" t="str">
        <f>IFERROR(IF(OR(#REF!,#REF!,#REF!),K$3*$F4345,""),"n/a")</f>
        <v>n/a</v>
      </c>
    </row>
    <row r="4346" spans="1:11" customFormat="1" ht="15.5" x14ac:dyDescent="0.35">
      <c r="A4346" s="373" t="s">
        <v>9846</v>
      </c>
      <c r="B4346" s="574" t="s">
        <v>4837</v>
      </c>
      <c r="C4346" s="193" t="s">
        <v>8342</v>
      </c>
      <c r="D4346" s="309"/>
      <c r="E4346" s="309"/>
      <c r="F4346" s="393">
        <v>392.70000000000005</v>
      </c>
      <c r="G4346" s="358" t="s">
        <v>141</v>
      </c>
      <c r="H4346" s="359" t="str">
        <f>IFERROR(IF(OR(#REF!,#REF!,#REF!),H$3*$F4346,""),"n/a")</f>
        <v>n/a</v>
      </c>
      <c r="I4346" s="359" t="str">
        <f>IFERROR(IF(OR(#REF!,#REF!,#REF!),I$3*$F4346,""),"n/a")</f>
        <v>n/a</v>
      </c>
      <c r="J4346" s="359" t="str">
        <f>IFERROR(IF(OR(#REF!,#REF!,#REF!),J$3*$F4346,""),"n/a")</f>
        <v>n/a</v>
      </c>
      <c r="K4346" s="359" t="str">
        <f>IFERROR(IF(OR(#REF!,#REF!,#REF!),K$3*$F4346,""),"n/a")</f>
        <v>n/a</v>
      </c>
    </row>
    <row r="4347" spans="1:11" customFormat="1" ht="15.5" x14ac:dyDescent="0.35">
      <c r="A4347" s="373" t="s">
        <v>9847</v>
      </c>
      <c r="B4347" s="574" t="s">
        <v>4837</v>
      </c>
      <c r="C4347" s="193" t="s">
        <v>8343</v>
      </c>
      <c r="D4347" s="309"/>
      <c r="E4347" s="309"/>
      <c r="F4347" s="393">
        <v>392.70000000000005</v>
      </c>
      <c r="G4347" s="358" t="s">
        <v>141</v>
      </c>
      <c r="H4347" s="359" t="str">
        <f>IFERROR(IF(OR(#REF!,#REF!,#REF!),H$3*$F4347,""),"n/a")</f>
        <v>n/a</v>
      </c>
      <c r="I4347" s="359" t="str">
        <f>IFERROR(IF(OR(#REF!,#REF!,#REF!),I$3*$F4347,""),"n/a")</f>
        <v>n/a</v>
      </c>
      <c r="J4347" s="359" t="str">
        <f>IFERROR(IF(OR(#REF!,#REF!,#REF!),J$3*$F4347,""),"n/a")</f>
        <v>n/a</v>
      </c>
      <c r="K4347" s="359" t="str">
        <f>IFERROR(IF(OR(#REF!,#REF!,#REF!),K$3*$F4347,""),"n/a")</f>
        <v>n/a</v>
      </c>
    </row>
    <row r="4348" spans="1:11" customFormat="1" ht="15.5" x14ac:dyDescent="0.35">
      <c r="A4348" s="403" t="s">
        <v>8590</v>
      </c>
      <c r="B4348" s="761" t="s">
        <v>141</v>
      </c>
      <c r="C4348" s="718" t="s">
        <v>141</v>
      </c>
      <c r="D4348" s="448"/>
      <c r="E4348" s="448" t="s">
        <v>141</v>
      </c>
      <c r="F4348" s="479" t="s">
        <v>141</v>
      </c>
      <c r="G4348" s="358" t="s">
        <v>141</v>
      </c>
      <c r="H4348" s="359" t="str">
        <f>IFERROR(IF(OR(#REF!,#REF!,#REF!),H$3*$F4348,""),"n/a")</f>
        <v>n/a</v>
      </c>
      <c r="I4348" s="359" t="str">
        <f>IFERROR(IF(OR(#REF!,#REF!,#REF!),I$3*$F4348,""),"n/a")</f>
        <v>n/a</v>
      </c>
      <c r="J4348" s="359" t="str">
        <f>IFERROR(IF(OR(#REF!,#REF!,#REF!),J$3*$F4348,""),"n/a")</f>
        <v>n/a</v>
      </c>
      <c r="K4348" s="359" t="str">
        <f>IFERROR(IF(OR(#REF!,#REF!,#REF!),K$3*$F4348,""),"n/a")</f>
        <v>n/a</v>
      </c>
    </row>
    <row r="4349" spans="1:11" customFormat="1" ht="15.5" x14ac:dyDescent="0.35">
      <c r="A4349" s="373" t="s">
        <v>5305</v>
      </c>
      <c r="B4349" s="574" t="s">
        <v>5306</v>
      </c>
      <c r="C4349" s="193" t="s">
        <v>5307</v>
      </c>
      <c r="D4349" s="309"/>
      <c r="E4349" s="309"/>
      <c r="F4349" s="393">
        <v>846.49</v>
      </c>
      <c r="G4349" s="358" t="s">
        <v>141</v>
      </c>
      <c r="H4349" s="359" t="str">
        <f>IFERROR(IF(OR(#REF!,#REF!,#REF!),H$3*$F4349,""),"n/a")</f>
        <v>n/a</v>
      </c>
      <c r="I4349" s="359" t="str">
        <f>IFERROR(IF(OR(#REF!,#REF!,#REF!),I$3*$F4349,""),"n/a")</f>
        <v>n/a</v>
      </c>
      <c r="J4349" s="359" t="str">
        <f>IFERROR(IF(OR(#REF!,#REF!,#REF!),J$3*$F4349,""),"n/a")</f>
        <v>n/a</v>
      </c>
      <c r="K4349" s="359" t="str">
        <f>IFERROR(IF(OR(#REF!,#REF!,#REF!),K$3*$F4349,""),"n/a")</f>
        <v>n/a</v>
      </c>
    </row>
    <row r="4350" spans="1:11" customFormat="1" ht="15.5" x14ac:dyDescent="0.35">
      <c r="A4350" s="373" t="s">
        <v>9830</v>
      </c>
      <c r="B4350" s="574" t="s">
        <v>5308</v>
      </c>
      <c r="C4350" s="193" t="s">
        <v>5309</v>
      </c>
      <c r="D4350" s="309"/>
      <c r="E4350" s="309"/>
      <c r="F4350" s="393">
        <v>0</v>
      </c>
      <c r="G4350" s="358" t="s">
        <v>141</v>
      </c>
      <c r="H4350" s="359" t="str">
        <f>IFERROR(IF(OR(#REF!,#REF!,#REF!),H$3*$F4350,""),"n/a")</f>
        <v>n/a</v>
      </c>
      <c r="I4350" s="359" t="str">
        <f>IFERROR(IF(OR(#REF!,#REF!,#REF!),I$3*$F4350,""),"n/a")</f>
        <v>n/a</v>
      </c>
      <c r="J4350" s="359" t="str">
        <f>IFERROR(IF(OR(#REF!,#REF!,#REF!),J$3*$F4350,""),"n/a")</f>
        <v>n/a</v>
      </c>
      <c r="K4350" s="359" t="str">
        <f>IFERROR(IF(OR(#REF!,#REF!,#REF!),K$3*$F4350,""),"n/a")</f>
        <v>n/a</v>
      </c>
    </row>
    <row r="4351" spans="1:11" customFormat="1" ht="15.5" x14ac:dyDescent="0.35">
      <c r="A4351" s="373" t="s">
        <v>9860</v>
      </c>
      <c r="B4351" s="574" t="s">
        <v>5154</v>
      </c>
      <c r="C4351" s="193" t="s">
        <v>5310</v>
      </c>
      <c r="D4351" s="309"/>
      <c r="E4351" s="309"/>
      <c r="F4351" s="393">
        <v>0</v>
      </c>
      <c r="G4351" s="358" t="s">
        <v>141</v>
      </c>
      <c r="H4351" s="359" t="str">
        <f>IFERROR(IF(OR(#REF!,#REF!,#REF!),H$3*$F4351,""),"n/a")</f>
        <v>n/a</v>
      </c>
      <c r="I4351" s="359" t="str">
        <f>IFERROR(IF(OR(#REF!,#REF!,#REF!),I$3*$F4351,""),"n/a")</f>
        <v>n/a</v>
      </c>
      <c r="J4351" s="359" t="str">
        <f>IFERROR(IF(OR(#REF!,#REF!,#REF!),J$3*$F4351,""),"n/a")</f>
        <v>n/a</v>
      </c>
      <c r="K4351" s="359" t="str">
        <f>IFERROR(IF(OR(#REF!,#REF!,#REF!),K$3*$F4351,""),"n/a")</f>
        <v>n/a</v>
      </c>
    </row>
    <row r="4352" spans="1:11" customFormat="1" ht="15.5" x14ac:dyDescent="0.35">
      <c r="A4352" s="373" t="s">
        <v>9861</v>
      </c>
      <c r="B4352" s="574" t="s">
        <v>5156</v>
      </c>
      <c r="C4352" s="193" t="s">
        <v>5311</v>
      </c>
      <c r="D4352" s="309"/>
      <c r="E4352" s="309"/>
      <c r="F4352" s="393">
        <v>386.41999999999996</v>
      </c>
      <c r="G4352" s="358" t="s">
        <v>141</v>
      </c>
      <c r="H4352" s="359" t="str">
        <f>IFERROR(IF(OR(#REF!,#REF!,#REF!),H$3*$F4352,""),"n/a")</f>
        <v>n/a</v>
      </c>
      <c r="I4352" s="359" t="str">
        <f>IFERROR(IF(OR(#REF!,#REF!,#REF!),I$3*$F4352,""),"n/a")</f>
        <v>n/a</v>
      </c>
      <c r="J4352" s="359" t="str">
        <f>IFERROR(IF(OR(#REF!,#REF!,#REF!),J$3*$F4352,""),"n/a")</f>
        <v>n/a</v>
      </c>
      <c r="K4352" s="359" t="str">
        <f>IFERROR(IF(OR(#REF!,#REF!,#REF!),K$3*$F4352,""),"n/a")</f>
        <v>n/a</v>
      </c>
    </row>
    <row r="4353" spans="1:11" customFormat="1" ht="15.5" x14ac:dyDescent="0.35">
      <c r="A4353" s="373" t="s">
        <v>9862</v>
      </c>
      <c r="B4353" s="574" t="s">
        <v>5158</v>
      </c>
      <c r="C4353" s="193" t="s">
        <v>5312</v>
      </c>
      <c r="D4353" s="309"/>
      <c r="E4353" s="309"/>
      <c r="F4353" s="393">
        <v>386.41999999999996</v>
      </c>
      <c r="G4353" s="358" t="s">
        <v>141</v>
      </c>
      <c r="H4353" s="359" t="str">
        <f>IFERROR(IF(OR(#REF!,#REF!,#REF!),H$3*$F4353,""),"n/a")</f>
        <v>n/a</v>
      </c>
      <c r="I4353" s="359" t="str">
        <f>IFERROR(IF(OR(#REF!,#REF!,#REF!),I$3*$F4353,""),"n/a")</f>
        <v>n/a</v>
      </c>
      <c r="J4353" s="359" t="str">
        <f>IFERROR(IF(OR(#REF!,#REF!,#REF!),J$3*$F4353,""),"n/a")</f>
        <v>n/a</v>
      </c>
      <c r="K4353" s="359" t="str">
        <f>IFERROR(IF(OR(#REF!,#REF!,#REF!),K$3*$F4353,""),"n/a")</f>
        <v>n/a</v>
      </c>
    </row>
    <row r="4354" spans="1:11" customFormat="1" ht="15.5" x14ac:dyDescent="0.35">
      <c r="A4354" s="373" t="s">
        <v>9844</v>
      </c>
      <c r="B4354" s="574" t="s">
        <v>5308</v>
      </c>
      <c r="C4354" s="193" t="s">
        <v>8591</v>
      </c>
      <c r="D4354" s="309"/>
      <c r="E4354" s="309"/>
      <c r="F4354" s="393">
        <v>52.150000000000006</v>
      </c>
      <c r="G4354" s="358" t="s">
        <v>141</v>
      </c>
      <c r="H4354" s="359" t="str">
        <f>IFERROR(IF(OR(#REF!,#REF!,#REF!),H$3*$F4354,""),"n/a")</f>
        <v>n/a</v>
      </c>
      <c r="I4354" s="359" t="str">
        <f>IFERROR(IF(OR(#REF!,#REF!,#REF!),I$3*$F4354,""),"n/a")</f>
        <v>n/a</v>
      </c>
      <c r="J4354" s="359" t="str">
        <f>IFERROR(IF(OR(#REF!,#REF!,#REF!),J$3*$F4354,""),"n/a")</f>
        <v>n/a</v>
      </c>
      <c r="K4354" s="359" t="str">
        <f>IFERROR(IF(OR(#REF!,#REF!,#REF!),K$3*$F4354,""),"n/a")</f>
        <v>n/a</v>
      </c>
    </row>
    <row r="4355" spans="1:11" customFormat="1" ht="15.5" x14ac:dyDescent="0.35">
      <c r="A4355" s="373" t="s">
        <v>9845</v>
      </c>
      <c r="B4355" s="574" t="s">
        <v>5154</v>
      </c>
      <c r="C4355" s="193" t="s">
        <v>8592</v>
      </c>
      <c r="D4355" s="309"/>
      <c r="E4355" s="309"/>
      <c r="F4355" s="393">
        <v>52.150000000000006</v>
      </c>
      <c r="G4355" s="358" t="s">
        <v>141</v>
      </c>
      <c r="H4355" s="359" t="str">
        <f>IFERROR(IF(OR(#REF!,#REF!,#REF!),H$3*$F4355,""),"n/a")</f>
        <v>n/a</v>
      </c>
      <c r="I4355" s="359" t="str">
        <f>IFERROR(IF(OR(#REF!,#REF!,#REF!),I$3*$F4355,""),"n/a")</f>
        <v>n/a</v>
      </c>
      <c r="J4355" s="359" t="str">
        <f>IFERROR(IF(OR(#REF!,#REF!,#REF!),J$3*$F4355,""),"n/a")</f>
        <v>n/a</v>
      </c>
      <c r="K4355" s="359" t="str">
        <f>IFERROR(IF(OR(#REF!,#REF!,#REF!),K$3*$F4355,""),"n/a")</f>
        <v>n/a</v>
      </c>
    </row>
    <row r="4356" spans="1:11" customFormat="1" ht="15.5" x14ac:dyDescent="0.35">
      <c r="A4356" s="373" t="s">
        <v>9846</v>
      </c>
      <c r="B4356" s="574" t="s">
        <v>5156</v>
      </c>
      <c r="C4356" s="193" t="s">
        <v>8593</v>
      </c>
      <c r="D4356" s="309"/>
      <c r="E4356" s="309"/>
      <c r="F4356" s="393">
        <v>734.6</v>
      </c>
      <c r="G4356" s="358" t="s">
        <v>141</v>
      </c>
      <c r="H4356" s="359" t="str">
        <f>IFERROR(IF(OR(#REF!,#REF!,#REF!),H$3*$F4356,""),"n/a")</f>
        <v>n/a</v>
      </c>
      <c r="I4356" s="359" t="str">
        <f>IFERROR(IF(OR(#REF!,#REF!,#REF!),I$3*$F4356,""),"n/a")</f>
        <v>n/a</v>
      </c>
      <c r="J4356" s="359" t="str">
        <f>IFERROR(IF(OR(#REF!,#REF!,#REF!),J$3*$F4356,""),"n/a")</f>
        <v>n/a</v>
      </c>
      <c r="K4356" s="359" t="str">
        <f>IFERROR(IF(OR(#REF!,#REF!,#REF!),K$3*$F4356,""),"n/a")</f>
        <v>n/a</v>
      </c>
    </row>
    <row r="4357" spans="1:11" customFormat="1" ht="15.5" x14ac:dyDescent="0.35">
      <c r="A4357" s="373" t="s">
        <v>9847</v>
      </c>
      <c r="B4357" s="574" t="s">
        <v>5158</v>
      </c>
      <c r="C4357" s="193" t="s">
        <v>8594</v>
      </c>
      <c r="D4357" s="309"/>
      <c r="E4357" s="309"/>
      <c r="F4357" s="393">
        <v>734.6</v>
      </c>
      <c r="G4357" s="358" t="s">
        <v>141</v>
      </c>
      <c r="H4357" s="359" t="str">
        <f>IFERROR(IF(OR(#REF!,#REF!,#REF!),H$3*$F4357,""),"n/a")</f>
        <v>n/a</v>
      </c>
      <c r="I4357" s="359" t="str">
        <f>IFERROR(IF(OR(#REF!,#REF!,#REF!),I$3*$F4357,""),"n/a")</f>
        <v>n/a</v>
      </c>
      <c r="J4357" s="359" t="str">
        <f>IFERROR(IF(OR(#REF!,#REF!,#REF!),J$3*$F4357,""),"n/a")</f>
        <v>n/a</v>
      </c>
      <c r="K4357" s="359" t="str">
        <f>IFERROR(IF(OR(#REF!,#REF!,#REF!),K$3*$F4357,""),"n/a")</f>
        <v>n/a</v>
      </c>
    </row>
    <row r="4358" spans="1:11" customFormat="1" ht="15.5" x14ac:dyDescent="0.35">
      <c r="A4358" s="373"/>
      <c r="B4358" s="574"/>
      <c r="C4358" s="193"/>
      <c r="D4358" s="309"/>
      <c r="E4358" s="309"/>
      <c r="F4358" s="393" t="s">
        <v>141</v>
      </c>
      <c r="G4358" s="358" t="s">
        <v>141</v>
      </c>
      <c r="H4358" s="359" t="str">
        <f>IFERROR(IF(OR(#REF!,#REF!,#REF!),H$3*$F4358,""),"n/a")</f>
        <v>n/a</v>
      </c>
      <c r="I4358" s="359" t="str">
        <f>IFERROR(IF(OR(#REF!,#REF!,#REF!),I$3*$F4358,""),"n/a")</f>
        <v>n/a</v>
      </c>
      <c r="J4358" s="359" t="str">
        <f>IFERROR(IF(OR(#REF!,#REF!,#REF!),J$3*$F4358,""),"n/a")</f>
        <v>n/a</v>
      </c>
      <c r="K4358" s="359" t="str">
        <f>IFERROR(IF(OR(#REF!,#REF!,#REF!),K$3*$F4358,""),"n/a")</f>
        <v>n/a</v>
      </c>
    </row>
    <row r="4359" spans="1:11" customFormat="1" ht="15.5" x14ac:dyDescent="0.35">
      <c r="A4359" s="403" t="s">
        <v>8595</v>
      </c>
      <c r="B4359" s="761" t="s">
        <v>141</v>
      </c>
      <c r="C4359" s="718" t="s">
        <v>141</v>
      </c>
      <c r="D4359" s="448"/>
      <c r="E4359" s="448" t="s">
        <v>141</v>
      </c>
      <c r="F4359" s="479" t="s">
        <v>141</v>
      </c>
      <c r="G4359" s="358" t="s">
        <v>141</v>
      </c>
      <c r="H4359" s="359" t="str">
        <f>IFERROR(IF(OR(#REF!,#REF!,#REF!),H$3*$F4359,""),"n/a")</f>
        <v>n/a</v>
      </c>
      <c r="I4359" s="359" t="str">
        <f>IFERROR(IF(OR(#REF!,#REF!,#REF!),I$3*$F4359,""),"n/a")</f>
        <v>n/a</v>
      </c>
      <c r="J4359" s="359" t="str">
        <f>IFERROR(IF(OR(#REF!,#REF!,#REF!),J$3*$F4359,""),"n/a")</f>
        <v>n/a</v>
      </c>
      <c r="K4359" s="359" t="str">
        <f>IFERROR(IF(OR(#REF!,#REF!,#REF!),K$3*$F4359,""),"n/a")</f>
        <v>n/a</v>
      </c>
    </row>
    <row r="4360" spans="1:11" customFormat="1" ht="15.5" x14ac:dyDescent="0.35">
      <c r="A4360" s="373" t="s">
        <v>8596</v>
      </c>
      <c r="B4360" s="574" t="s">
        <v>5324</v>
      </c>
      <c r="C4360" s="193" t="s">
        <v>5325</v>
      </c>
      <c r="D4360" s="309"/>
      <c r="E4360" s="309"/>
      <c r="F4360" s="393">
        <v>118.49</v>
      </c>
      <c r="G4360" s="358" t="s">
        <v>141</v>
      </c>
      <c r="H4360" s="359" t="str">
        <f>IFERROR(IF(OR(#REF!,#REF!,#REF!),H$3*$F4360,""),"n/a")</f>
        <v>n/a</v>
      </c>
      <c r="I4360" s="359" t="str">
        <f>IFERROR(IF(OR(#REF!,#REF!,#REF!),I$3*$F4360,""),"n/a")</f>
        <v>n/a</v>
      </c>
      <c r="J4360" s="359" t="str">
        <f>IFERROR(IF(OR(#REF!,#REF!,#REF!),J$3*$F4360,""),"n/a")</f>
        <v>n/a</v>
      </c>
      <c r="K4360" s="359" t="str">
        <f>IFERROR(IF(OR(#REF!,#REF!,#REF!),K$3*$F4360,""),"n/a")</f>
        <v>n/a</v>
      </c>
    </row>
    <row r="4361" spans="1:11" customFormat="1" ht="15.5" x14ac:dyDescent="0.35">
      <c r="A4361" s="373" t="s">
        <v>8597</v>
      </c>
      <c r="B4361" s="574" t="s">
        <v>5326</v>
      </c>
      <c r="C4361" s="193" t="s">
        <v>5327</v>
      </c>
      <c r="D4361" s="309"/>
      <c r="E4361" s="309"/>
      <c r="F4361" s="393">
        <v>310.37</v>
      </c>
      <c r="G4361" s="358" t="s">
        <v>141</v>
      </c>
      <c r="H4361" s="359" t="str">
        <f>IFERROR(IF(OR(#REF!,#REF!,#REF!),H$3*$F4361,""),"n/a")</f>
        <v>n/a</v>
      </c>
      <c r="I4361" s="359" t="str">
        <f>IFERROR(IF(OR(#REF!,#REF!,#REF!),I$3*$F4361,""),"n/a")</f>
        <v>n/a</v>
      </c>
      <c r="J4361" s="359" t="str">
        <f>IFERROR(IF(OR(#REF!,#REF!,#REF!),J$3*$F4361,""),"n/a")</f>
        <v>n/a</v>
      </c>
      <c r="K4361" s="359" t="str">
        <f>IFERROR(IF(OR(#REF!,#REF!,#REF!),K$3*$F4361,""),"n/a")</f>
        <v>n/a</v>
      </c>
    </row>
    <row r="4362" spans="1:11" customFormat="1" ht="15.5" x14ac:dyDescent="0.35">
      <c r="A4362" s="373" t="s">
        <v>8598</v>
      </c>
      <c r="B4362" s="574" t="s">
        <v>5328</v>
      </c>
      <c r="C4362" s="193" t="s">
        <v>5329</v>
      </c>
      <c r="D4362" s="309"/>
      <c r="E4362" s="309"/>
      <c r="F4362" s="393">
        <v>620.84</v>
      </c>
      <c r="G4362" s="358" t="s">
        <v>141</v>
      </c>
      <c r="H4362" s="359" t="str">
        <f>IFERROR(IF(OR(#REF!,#REF!,#REF!),H$3*$F4362,""),"n/a")</f>
        <v>n/a</v>
      </c>
      <c r="I4362" s="359" t="str">
        <f>IFERROR(IF(OR(#REF!,#REF!,#REF!),I$3*$F4362,""),"n/a")</f>
        <v>n/a</v>
      </c>
      <c r="J4362" s="359" t="str">
        <f>IFERROR(IF(OR(#REF!,#REF!,#REF!),J$3*$F4362,""),"n/a")</f>
        <v>n/a</v>
      </c>
      <c r="K4362" s="359" t="str">
        <f>IFERROR(IF(OR(#REF!,#REF!,#REF!),K$3*$F4362,""),"n/a")</f>
        <v>n/a</v>
      </c>
    </row>
    <row r="4363" spans="1:11" customFormat="1" ht="15.5" x14ac:dyDescent="0.35">
      <c r="A4363" s="373" t="s">
        <v>8596</v>
      </c>
      <c r="B4363" s="574" t="s">
        <v>5330</v>
      </c>
      <c r="C4363" s="193" t="s">
        <v>5331</v>
      </c>
      <c r="D4363" s="309"/>
      <c r="E4363" s="309"/>
      <c r="F4363" s="393">
        <v>118.49</v>
      </c>
      <c r="G4363" s="358" t="s">
        <v>141</v>
      </c>
      <c r="H4363" s="359" t="str">
        <f>IFERROR(IF(OR(#REF!,#REF!,#REF!),H$3*$F4363,""),"n/a")</f>
        <v>n/a</v>
      </c>
      <c r="I4363" s="359" t="str">
        <f>IFERROR(IF(OR(#REF!,#REF!,#REF!),I$3*$F4363,""),"n/a")</f>
        <v>n/a</v>
      </c>
      <c r="J4363" s="359" t="str">
        <f>IFERROR(IF(OR(#REF!,#REF!,#REF!),J$3*$F4363,""),"n/a")</f>
        <v>n/a</v>
      </c>
      <c r="K4363" s="359" t="str">
        <f>IFERROR(IF(OR(#REF!,#REF!,#REF!),K$3*$F4363,""),"n/a")</f>
        <v>n/a</v>
      </c>
    </row>
    <row r="4364" spans="1:11" customFormat="1" ht="15.5" x14ac:dyDescent="0.35">
      <c r="A4364" s="373" t="s">
        <v>8597</v>
      </c>
      <c r="B4364" s="574" t="s">
        <v>5332</v>
      </c>
      <c r="C4364" s="193" t="s">
        <v>5333</v>
      </c>
      <c r="D4364" s="309"/>
      <c r="E4364" s="309"/>
      <c r="F4364" s="393">
        <v>310.37</v>
      </c>
      <c r="G4364" s="358" t="s">
        <v>141</v>
      </c>
      <c r="H4364" s="359" t="str">
        <f>IFERROR(IF(OR(#REF!,#REF!,#REF!),H$3*$F4364,""),"n/a")</f>
        <v>n/a</v>
      </c>
      <c r="I4364" s="359" t="str">
        <f>IFERROR(IF(OR(#REF!,#REF!,#REF!),I$3*$F4364,""),"n/a")</f>
        <v>n/a</v>
      </c>
      <c r="J4364" s="359" t="str">
        <f>IFERROR(IF(OR(#REF!,#REF!,#REF!),J$3*$F4364,""),"n/a")</f>
        <v>n/a</v>
      </c>
      <c r="K4364" s="359" t="str">
        <f>IFERROR(IF(OR(#REF!,#REF!,#REF!),K$3*$F4364,""),"n/a")</f>
        <v>n/a</v>
      </c>
    </row>
    <row r="4365" spans="1:11" customFormat="1" ht="15.5" x14ac:dyDescent="0.35">
      <c r="A4365" s="373" t="s">
        <v>8598</v>
      </c>
      <c r="B4365" s="574" t="s">
        <v>5334</v>
      </c>
      <c r="C4365" s="193" t="s">
        <v>5335</v>
      </c>
      <c r="D4365" s="309"/>
      <c r="E4365" s="309"/>
      <c r="F4365" s="393">
        <v>620.84</v>
      </c>
      <c r="G4365" s="358" t="s">
        <v>141</v>
      </c>
      <c r="H4365" s="359" t="str">
        <f>IFERROR(IF(OR(#REF!,#REF!,#REF!),H$3*$F4365,""),"n/a")</f>
        <v>n/a</v>
      </c>
      <c r="I4365" s="359" t="str">
        <f>IFERROR(IF(OR(#REF!,#REF!,#REF!),I$3*$F4365,""),"n/a")</f>
        <v>n/a</v>
      </c>
      <c r="J4365" s="359" t="str">
        <f>IFERROR(IF(OR(#REF!,#REF!,#REF!),J$3*$F4365,""),"n/a")</f>
        <v>n/a</v>
      </c>
      <c r="K4365" s="359" t="str">
        <f>IFERROR(IF(OR(#REF!,#REF!,#REF!),K$3*$F4365,""),"n/a")</f>
        <v>n/a</v>
      </c>
    </row>
    <row r="4366" spans="1:11" customFormat="1" ht="15.5" x14ac:dyDescent="0.35">
      <c r="A4366" s="373"/>
      <c r="B4366" s="574"/>
      <c r="C4366" s="193"/>
      <c r="D4366" s="309"/>
      <c r="E4366" s="309"/>
      <c r="F4366" s="393" t="s">
        <v>141</v>
      </c>
      <c r="G4366" s="358" t="s">
        <v>141</v>
      </c>
      <c r="H4366" s="359" t="str">
        <f>IFERROR(IF(OR(#REF!,#REF!,#REF!),H$3*$F4366,""),"n/a")</f>
        <v>n/a</v>
      </c>
      <c r="I4366" s="359" t="str">
        <f>IFERROR(IF(OR(#REF!,#REF!,#REF!),I$3*$F4366,""),"n/a")</f>
        <v>n/a</v>
      </c>
      <c r="J4366" s="359" t="str">
        <f>IFERROR(IF(OR(#REF!,#REF!,#REF!),J$3*$F4366,""),"n/a")</f>
        <v>n/a</v>
      </c>
      <c r="K4366" s="359" t="str">
        <f>IFERROR(IF(OR(#REF!,#REF!,#REF!),K$3*$F4366,""),"n/a")</f>
        <v>n/a</v>
      </c>
    </row>
    <row r="4367" spans="1:11" customFormat="1" ht="15.5" x14ac:dyDescent="0.35">
      <c r="A4367" s="419" t="s">
        <v>8599</v>
      </c>
      <c r="B4367" s="751" t="s">
        <v>141</v>
      </c>
      <c r="C4367" s="659" t="s">
        <v>141</v>
      </c>
      <c r="D4367" s="447"/>
      <c r="E4367" s="447"/>
      <c r="F4367" s="478" t="s">
        <v>141</v>
      </c>
      <c r="G4367" s="358" t="s">
        <v>141</v>
      </c>
      <c r="H4367" s="359" t="str">
        <f>IFERROR(IF(OR(#REF!,#REF!,#REF!),H$3*$F4367,""),"n/a")</f>
        <v>n/a</v>
      </c>
      <c r="I4367" s="359" t="str">
        <f>IFERROR(IF(OR(#REF!,#REF!,#REF!),I$3*$F4367,""),"n/a")</f>
        <v>n/a</v>
      </c>
      <c r="J4367" s="359" t="str">
        <f>IFERROR(IF(OR(#REF!,#REF!,#REF!),J$3*$F4367,""),"n/a")</f>
        <v>n/a</v>
      </c>
      <c r="K4367" s="359" t="str">
        <f>IFERROR(IF(OR(#REF!,#REF!,#REF!),K$3*$F4367,""),"n/a")</f>
        <v>n/a</v>
      </c>
    </row>
    <row r="4368" spans="1:11" customFormat="1" ht="16" thickBot="1" x14ac:dyDescent="0.4">
      <c r="A4368" s="603" t="s">
        <v>5336</v>
      </c>
      <c r="B4368" s="565" t="s">
        <v>5337</v>
      </c>
      <c r="C4368" s="729" t="s">
        <v>5338</v>
      </c>
      <c r="D4368" s="386"/>
      <c r="E4368" s="386" t="s">
        <v>141</v>
      </c>
      <c r="F4368" s="344">
        <v>2511.25</v>
      </c>
      <c r="G4368" s="358" t="s">
        <v>141</v>
      </c>
      <c r="H4368" s="359" t="str">
        <f>IFERROR(IF(OR(#REF!,#REF!,#REF!),H$3*$F4368,""),"n/a")</f>
        <v>n/a</v>
      </c>
      <c r="I4368" s="359" t="str">
        <f>IFERROR(IF(OR(#REF!,#REF!,#REF!),I$3*$F4368,""),"n/a")</f>
        <v>n/a</v>
      </c>
      <c r="J4368" s="359" t="str">
        <f>IFERROR(IF(OR(#REF!,#REF!,#REF!),J$3*$F4368,""),"n/a")</f>
        <v>n/a</v>
      </c>
      <c r="K4368" s="359" t="str">
        <f>IFERROR(IF(OR(#REF!,#REF!,#REF!),K$3*$F4368,""),"n/a")</f>
        <v>n/a</v>
      </c>
    </row>
    <row r="4369" spans="1:11" customFormat="1" ht="31" x14ac:dyDescent="0.35">
      <c r="A4369" s="6" t="s">
        <v>5339</v>
      </c>
      <c r="B4369" s="3" t="s">
        <v>5340</v>
      </c>
      <c r="C4369" s="730" t="s">
        <v>5341</v>
      </c>
      <c r="D4369" s="20"/>
      <c r="E4369" s="20" t="s">
        <v>141</v>
      </c>
      <c r="F4369" s="273">
        <v>4271.17</v>
      </c>
      <c r="G4369" s="358" t="s">
        <v>141</v>
      </c>
      <c r="H4369" s="359" t="str">
        <f>IFERROR(IF(OR(#REF!,#REF!,#REF!),H$3*$F4369,""),"n/a")</f>
        <v>n/a</v>
      </c>
      <c r="I4369" s="359" t="str">
        <f>IFERROR(IF(OR(#REF!,#REF!,#REF!),I$3*$F4369,""),"n/a")</f>
        <v>n/a</v>
      </c>
      <c r="J4369" s="359" t="str">
        <f>IFERROR(IF(OR(#REF!,#REF!,#REF!),J$3*$F4369,""),"n/a")</f>
        <v>n/a</v>
      </c>
      <c r="K4369" s="359" t="str">
        <f>IFERROR(IF(OR(#REF!,#REF!,#REF!),K$3*$F4369,""),"n/a")</f>
        <v>n/a</v>
      </c>
    </row>
    <row r="4370" spans="1:11" customFormat="1" ht="15.5" x14ac:dyDescent="0.35">
      <c r="A4370" s="379" t="s">
        <v>5342</v>
      </c>
      <c r="B4370" s="574" t="s">
        <v>5343</v>
      </c>
      <c r="C4370" s="651" t="s">
        <v>5344</v>
      </c>
      <c r="D4370" s="309"/>
      <c r="E4370" s="309" t="s">
        <v>141</v>
      </c>
      <c r="F4370" s="393">
        <v>463.3</v>
      </c>
      <c r="G4370" s="358" t="s">
        <v>141</v>
      </c>
      <c r="H4370" s="359" t="str">
        <f>IFERROR(IF(OR(#REF!,#REF!,#REF!),H$3*$F4370,""),"n/a")</f>
        <v>n/a</v>
      </c>
      <c r="I4370" s="359" t="str">
        <f>IFERROR(IF(OR(#REF!,#REF!,#REF!),I$3*$F4370,""),"n/a")</f>
        <v>n/a</v>
      </c>
      <c r="J4370" s="359" t="str">
        <f>IFERROR(IF(OR(#REF!,#REF!,#REF!),J$3*$F4370,""),"n/a")</f>
        <v>n/a</v>
      </c>
      <c r="K4370" s="359" t="str">
        <f>IFERROR(IF(OR(#REF!,#REF!,#REF!),K$3*$F4370,""),"n/a")</f>
        <v>n/a</v>
      </c>
    </row>
    <row r="4371" spans="1:11" s="154" customFormat="1" ht="15.5" x14ac:dyDescent="0.35">
      <c r="A4371" s="379" t="s">
        <v>5345</v>
      </c>
      <c r="B4371" s="574" t="s">
        <v>4392</v>
      </c>
      <c r="C4371" s="651" t="s">
        <v>4393</v>
      </c>
      <c r="D4371" s="309"/>
      <c r="E4371" s="310" t="s">
        <v>141</v>
      </c>
      <c r="F4371" s="393">
        <v>3587.5</v>
      </c>
      <c r="G4371" s="358" t="s">
        <v>141</v>
      </c>
      <c r="H4371" s="359" t="str">
        <f>IFERROR(IF(OR(#REF!,#REF!,#REF!),H$3*$F4371,""),"n/a")</f>
        <v>n/a</v>
      </c>
      <c r="I4371" s="359" t="str">
        <f>IFERROR(IF(OR(#REF!,#REF!,#REF!),I$3*$F4371,""),"n/a")</f>
        <v>n/a</v>
      </c>
      <c r="J4371" s="359" t="str">
        <f>IFERROR(IF(OR(#REF!,#REF!,#REF!),J$3*$F4371,""),"n/a")</f>
        <v>n/a</v>
      </c>
      <c r="K4371" s="359" t="str">
        <f>IFERROR(IF(OR(#REF!,#REF!,#REF!),K$3*$F4371,""),"n/a")</f>
        <v>n/a</v>
      </c>
    </row>
    <row r="4372" spans="1:11" s="154" customFormat="1" ht="15.5" x14ac:dyDescent="0.35">
      <c r="A4372" s="379" t="s">
        <v>8600</v>
      </c>
      <c r="B4372" s="574" t="s">
        <v>7478</v>
      </c>
      <c r="C4372" s="651" t="s">
        <v>8601</v>
      </c>
      <c r="D4372" s="309"/>
      <c r="E4372" s="310"/>
      <c r="F4372" s="393">
        <v>2527.7199999999998</v>
      </c>
      <c r="G4372" s="358" t="s">
        <v>141</v>
      </c>
      <c r="H4372" s="359" t="str">
        <f>IFERROR(IF(OR(#REF!,#REF!,#REF!),H$3*$F4372,""),"n/a")</f>
        <v>n/a</v>
      </c>
      <c r="I4372" s="359" t="str">
        <f>IFERROR(IF(OR(#REF!,#REF!,#REF!),I$3*$F4372,""),"n/a")</f>
        <v>n/a</v>
      </c>
      <c r="J4372" s="359" t="str">
        <f>IFERROR(IF(OR(#REF!,#REF!,#REF!),J$3*$F4372,""),"n/a")</f>
        <v>n/a</v>
      </c>
      <c r="K4372" s="359" t="str">
        <f>IFERROR(IF(OR(#REF!,#REF!,#REF!),K$3*$F4372,""),"n/a")</f>
        <v>n/a</v>
      </c>
    </row>
    <row r="4373" spans="1:11" customFormat="1" ht="15.5" x14ac:dyDescent="0.35">
      <c r="A4373" s="379" t="s">
        <v>5346</v>
      </c>
      <c r="B4373" s="574" t="s">
        <v>5347</v>
      </c>
      <c r="C4373" s="651" t="s">
        <v>5348</v>
      </c>
      <c r="D4373" s="309"/>
      <c r="E4373" s="309" t="s">
        <v>141</v>
      </c>
      <c r="F4373" s="393">
        <v>1403.22</v>
      </c>
      <c r="G4373" s="358" t="s">
        <v>141</v>
      </c>
      <c r="H4373" s="359" t="str">
        <f>IFERROR(IF(OR(#REF!,#REF!,#REF!),H$3*$F4373,""),"n/a")</f>
        <v>n/a</v>
      </c>
      <c r="I4373" s="359" t="str">
        <f>IFERROR(IF(OR(#REF!,#REF!,#REF!),I$3*$F4373,""),"n/a")</f>
        <v>n/a</v>
      </c>
      <c r="J4373" s="359" t="str">
        <f>IFERROR(IF(OR(#REF!,#REF!,#REF!),J$3*$F4373,""),"n/a")</f>
        <v>n/a</v>
      </c>
      <c r="K4373" s="359" t="str">
        <f>IFERROR(IF(OR(#REF!,#REF!,#REF!),K$3*$F4373,""),"n/a")</f>
        <v>n/a</v>
      </c>
    </row>
    <row r="4374" spans="1:11" customFormat="1" ht="31" x14ac:dyDescent="0.35">
      <c r="A4374" s="373" t="s">
        <v>5349</v>
      </c>
      <c r="B4374" s="574" t="s">
        <v>5350</v>
      </c>
      <c r="C4374" s="193" t="s">
        <v>5351</v>
      </c>
      <c r="D4374" s="309"/>
      <c r="E4374" s="309"/>
      <c r="F4374" s="393">
        <v>15714.2</v>
      </c>
      <c r="G4374" s="358" t="s">
        <v>141</v>
      </c>
      <c r="H4374" s="359" t="str">
        <f>IFERROR(IF(OR(#REF!,#REF!,#REF!),H$3*$F4374,""),"n/a")</f>
        <v>n/a</v>
      </c>
      <c r="I4374" s="359" t="str">
        <f>IFERROR(IF(OR(#REF!,#REF!,#REF!),I$3*$F4374,""),"n/a")</f>
        <v>n/a</v>
      </c>
      <c r="J4374" s="359" t="str">
        <f>IFERROR(IF(OR(#REF!,#REF!,#REF!),J$3*$F4374,""),"n/a")</f>
        <v>n/a</v>
      </c>
      <c r="K4374" s="359" t="str">
        <f>IFERROR(IF(OR(#REF!,#REF!,#REF!),K$3*$F4374,""),"n/a")</f>
        <v>n/a</v>
      </c>
    </row>
    <row r="4375" spans="1:11" customFormat="1" ht="46.5" x14ac:dyDescent="0.35">
      <c r="A4375" s="373" t="s">
        <v>5352</v>
      </c>
      <c r="B4375" s="574" t="s">
        <v>5353</v>
      </c>
      <c r="C4375" s="193" t="s">
        <v>5354</v>
      </c>
      <c r="D4375" s="309"/>
      <c r="E4375" s="309"/>
      <c r="F4375" s="393">
        <v>29727.75</v>
      </c>
      <c r="G4375" s="358" t="s">
        <v>141</v>
      </c>
      <c r="H4375" s="359" t="str">
        <f>IFERROR(IF(OR(#REF!,#REF!,#REF!),H$3*$F4375,""),"n/a")</f>
        <v>n/a</v>
      </c>
      <c r="I4375" s="359" t="str">
        <f>IFERROR(IF(OR(#REF!,#REF!,#REF!),I$3*$F4375,""),"n/a")</f>
        <v>n/a</v>
      </c>
      <c r="J4375" s="359" t="str">
        <f>IFERROR(IF(OR(#REF!,#REF!,#REF!),J$3*$F4375,""),"n/a")</f>
        <v>n/a</v>
      </c>
      <c r="K4375" s="359" t="str">
        <f>IFERROR(IF(OR(#REF!,#REF!,#REF!),K$3*$F4375,""),"n/a")</f>
        <v>n/a</v>
      </c>
    </row>
    <row r="4376" spans="1:11" customFormat="1" ht="16" thickBot="1" x14ac:dyDescent="0.4">
      <c r="A4376" s="594"/>
      <c r="B4376" s="565"/>
      <c r="C4376" s="391"/>
      <c r="D4376" s="386"/>
      <c r="E4376" s="386"/>
      <c r="F4376" s="344" t="s">
        <v>141</v>
      </c>
      <c r="G4376" s="358" t="s">
        <v>141</v>
      </c>
      <c r="H4376" s="359" t="str">
        <f>IFERROR(IF(OR(#REF!,#REF!,#REF!),H$3*$F4376,""),"n/a")</f>
        <v>n/a</v>
      </c>
      <c r="I4376" s="359" t="str">
        <f>IFERROR(IF(OR(#REF!,#REF!,#REF!),I$3*$F4376,""),"n/a")</f>
        <v>n/a</v>
      </c>
      <c r="J4376" s="359" t="str">
        <f>IFERROR(IF(OR(#REF!,#REF!,#REF!),J$3*$F4376,""),"n/a")</f>
        <v>n/a</v>
      </c>
      <c r="K4376" s="359" t="str">
        <f>IFERROR(IF(OR(#REF!,#REF!,#REF!),K$3*$F4376,""),"n/a")</f>
        <v>n/a</v>
      </c>
    </row>
    <row r="4377" spans="1:11" customFormat="1" ht="31.5" thickBot="1" x14ac:dyDescent="0.4">
      <c r="A4377" s="417" t="s">
        <v>8602</v>
      </c>
      <c r="B4377" s="763" t="s">
        <v>141</v>
      </c>
      <c r="C4377" s="444" t="s">
        <v>141</v>
      </c>
      <c r="D4377" s="466"/>
      <c r="E4377" s="466" t="s">
        <v>141</v>
      </c>
      <c r="F4377" s="291" t="s">
        <v>141</v>
      </c>
      <c r="G4377" s="358" t="s">
        <v>141</v>
      </c>
      <c r="H4377" s="359" t="str">
        <f>IFERROR(IF(OR(#REF!,#REF!,#REF!),H$3*$F4377,""),"n/a")</f>
        <v>n/a</v>
      </c>
      <c r="I4377" s="359" t="str">
        <f>IFERROR(IF(OR(#REF!,#REF!,#REF!),I$3*$F4377,""),"n/a")</f>
        <v>n/a</v>
      </c>
      <c r="J4377" s="359" t="str">
        <f>IFERROR(IF(OR(#REF!,#REF!,#REF!),J$3*$F4377,""),"n/a")</f>
        <v>n/a</v>
      </c>
      <c r="K4377" s="359" t="str">
        <f>IFERROR(IF(OR(#REF!,#REF!,#REF!),K$3*$F4377,""),"n/a")</f>
        <v>n/a</v>
      </c>
    </row>
    <row r="4378" spans="1:11" customFormat="1" ht="16" thickBot="1" x14ac:dyDescent="0.4">
      <c r="A4378" s="10" t="s">
        <v>5355</v>
      </c>
      <c r="B4378" s="68" t="s">
        <v>5356</v>
      </c>
      <c r="C4378" s="163" t="s">
        <v>5357</v>
      </c>
      <c r="D4378" s="26"/>
      <c r="E4378" s="26"/>
      <c r="F4378" s="275">
        <v>1041.6199999999999</v>
      </c>
      <c r="G4378" s="358" t="s">
        <v>141</v>
      </c>
      <c r="H4378" s="359" t="str">
        <f>IFERROR(IF(OR(#REF!,#REF!,#REF!),H$3*$F4378,""),"n/a")</f>
        <v>n/a</v>
      </c>
      <c r="I4378" s="359" t="str">
        <f>IFERROR(IF(OR(#REF!,#REF!,#REF!),I$3*$F4378,""),"n/a")</f>
        <v>n/a</v>
      </c>
      <c r="J4378" s="359" t="str">
        <f>IFERROR(IF(OR(#REF!,#REF!,#REF!),J$3*$F4378,""),"n/a")</f>
        <v>n/a</v>
      </c>
      <c r="K4378" s="359" t="str">
        <f>IFERROR(IF(OR(#REF!,#REF!,#REF!),K$3*$F4378,""),"n/a")</f>
        <v>n/a</v>
      </c>
    </row>
    <row r="4379" spans="1:11" customFormat="1" ht="16" thickBot="1" x14ac:dyDescent="0.4">
      <c r="A4379" s="74" t="s">
        <v>9861</v>
      </c>
      <c r="B4379" s="5" t="s">
        <v>5358</v>
      </c>
      <c r="C4379" s="691" t="s">
        <v>5359</v>
      </c>
      <c r="D4379" s="23"/>
      <c r="E4379" s="23"/>
      <c r="F4379" s="295">
        <v>0</v>
      </c>
      <c r="G4379" s="358" t="s">
        <v>141</v>
      </c>
      <c r="H4379" s="359" t="str">
        <f>IFERROR(IF(OR(#REF!,#REF!,#REF!),H$3*$F4379,""),"n/a")</f>
        <v>n/a</v>
      </c>
      <c r="I4379" s="359" t="str">
        <f>IFERROR(IF(OR(#REF!,#REF!,#REF!),I$3*$F4379,""),"n/a")</f>
        <v>n/a</v>
      </c>
      <c r="J4379" s="359" t="str">
        <f>IFERROR(IF(OR(#REF!,#REF!,#REF!),J$3*$F4379,""),"n/a")</f>
        <v>n/a</v>
      </c>
      <c r="K4379" s="359" t="str">
        <f>IFERROR(IF(OR(#REF!,#REF!,#REF!),K$3*$F4379,""),"n/a")</f>
        <v>n/a</v>
      </c>
    </row>
    <row r="4380" spans="1:11" customFormat="1" ht="15.5" x14ac:dyDescent="0.35">
      <c r="A4380" s="72" t="s">
        <v>9862</v>
      </c>
      <c r="B4380" s="3" t="s">
        <v>5358</v>
      </c>
      <c r="C4380" s="110" t="s">
        <v>5360</v>
      </c>
      <c r="D4380" s="20"/>
      <c r="E4380" s="20"/>
      <c r="F4380" s="296">
        <v>0</v>
      </c>
      <c r="G4380" s="358" t="s">
        <v>141</v>
      </c>
      <c r="H4380" s="359" t="str">
        <f>IFERROR(IF(OR(#REF!,#REF!,#REF!),H$3*$F4380,""),"n/a")</f>
        <v>n/a</v>
      </c>
      <c r="I4380" s="359" t="str">
        <f>IFERROR(IF(OR(#REF!,#REF!,#REF!),I$3*$F4380,""),"n/a")</f>
        <v>n/a</v>
      </c>
      <c r="J4380" s="359" t="str">
        <f>IFERROR(IF(OR(#REF!,#REF!,#REF!),J$3*$F4380,""),"n/a")</f>
        <v>n/a</v>
      </c>
      <c r="K4380" s="359" t="str">
        <f>IFERROR(IF(OR(#REF!,#REF!,#REF!),K$3*$F4380,""),"n/a")</f>
        <v>n/a</v>
      </c>
    </row>
    <row r="4381" spans="1:11" customFormat="1" ht="16" thickBot="1" x14ac:dyDescent="0.4">
      <c r="A4381" s="192" t="s">
        <v>9863</v>
      </c>
      <c r="B4381" s="221" t="s">
        <v>5358</v>
      </c>
      <c r="C4381" s="247" t="s">
        <v>5361</v>
      </c>
      <c r="D4381" s="222"/>
      <c r="E4381" s="222"/>
      <c r="F4381" s="274">
        <v>240.64</v>
      </c>
      <c r="G4381" s="358" t="s">
        <v>141</v>
      </c>
      <c r="H4381" s="359" t="str">
        <f>IFERROR(IF(OR(#REF!,#REF!,#REF!),H$3*$F4381,""),"n/a")</f>
        <v>n/a</v>
      </c>
      <c r="I4381" s="359" t="str">
        <f>IFERROR(IF(OR(#REF!,#REF!,#REF!),I$3*$F4381,""),"n/a")</f>
        <v>n/a</v>
      </c>
      <c r="J4381" s="359" t="str">
        <f>IFERROR(IF(OR(#REF!,#REF!,#REF!),J$3*$F4381,""),"n/a")</f>
        <v>n/a</v>
      </c>
      <c r="K4381" s="359" t="str">
        <f>IFERROR(IF(OR(#REF!,#REF!,#REF!),K$3*$F4381,""),"n/a")</f>
        <v>n/a</v>
      </c>
    </row>
    <row r="4382" spans="1:11" customFormat="1" ht="16" thickBot="1" x14ac:dyDescent="0.4">
      <c r="A4382" s="74" t="s">
        <v>9864</v>
      </c>
      <c r="B4382" s="5" t="s">
        <v>5358</v>
      </c>
      <c r="C4382" s="109" t="s">
        <v>5362</v>
      </c>
      <c r="D4382" s="94"/>
      <c r="E4382" s="94"/>
      <c r="F4382" s="189">
        <v>240.64</v>
      </c>
      <c r="G4382" s="358" t="s">
        <v>141</v>
      </c>
      <c r="H4382" s="359" t="str">
        <f>IFERROR(IF(OR(#REF!,#REF!,#REF!),H$3*$F4382,""),"n/a")</f>
        <v>n/a</v>
      </c>
      <c r="I4382" s="359" t="str">
        <f>IFERROR(IF(OR(#REF!,#REF!,#REF!),I$3*$F4382,""),"n/a")</f>
        <v>n/a</v>
      </c>
      <c r="J4382" s="359" t="str">
        <f>IFERROR(IF(OR(#REF!,#REF!,#REF!),J$3*$F4382,""),"n/a")</f>
        <v>n/a</v>
      </c>
      <c r="K4382" s="359" t="str">
        <f>IFERROR(IF(OR(#REF!,#REF!,#REF!),K$3*$F4382,""),"n/a")</f>
        <v>n/a</v>
      </c>
    </row>
    <row r="4383" spans="1:11" customFormat="1" ht="16" thickBot="1" x14ac:dyDescent="0.4">
      <c r="A4383" s="10" t="s">
        <v>9846</v>
      </c>
      <c r="B4383" s="68" t="s">
        <v>5358</v>
      </c>
      <c r="C4383" s="163" t="s">
        <v>8603</v>
      </c>
      <c r="D4383" s="26"/>
      <c r="E4383" s="26"/>
      <c r="F4383" s="275">
        <v>92.579999999999984</v>
      </c>
      <c r="G4383" s="358" t="s">
        <v>141</v>
      </c>
      <c r="H4383" s="359" t="str">
        <f>IFERROR(IF(OR(#REF!,#REF!,#REF!),H$3*$F4383,""),"n/a")</f>
        <v>n/a</v>
      </c>
      <c r="I4383" s="359" t="str">
        <f>IFERROR(IF(OR(#REF!,#REF!,#REF!),I$3*$F4383,""),"n/a")</f>
        <v>n/a</v>
      </c>
      <c r="J4383" s="359" t="str">
        <f>IFERROR(IF(OR(#REF!,#REF!,#REF!),J$3*$F4383,""),"n/a")</f>
        <v>n/a</v>
      </c>
      <c r="K4383" s="359" t="str">
        <f>IFERROR(IF(OR(#REF!,#REF!,#REF!),K$3*$F4383,""),"n/a")</f>
        <v>n/a</v>
      </c>
    </row>
    <row r="4384" spans="1:11" customFormat="1" ht="15.5" x14ac:dyDescent="0.35">
      <c r="A4384" s="71" t="s">
        <v>9847</v>
      </c>
      <c r="B4384" s="16" t="s">
        <v>5358</v>
      </c>
      <c r="C4384" s="439" t="s">
        <v>8604</v>
      </c>
      <c r="D4384" s="166"/>
      <c r="E4384" s="166"/>
      <c r="F4384" s="299">
        <v>92.579999999999984</v>
      </c>
      <c r="G4384" s="358" t="s">
        <v>141</v>
      </c>
      <c r="H4384" s="359" t="str">
        <f>IFERROR(IF(OR(#REF!,#REF!,#REF!),H$3*$F4384,""),"n/a")</f>
        <v>n/a</v>
      </c>
      <c r="I4384" s="359" t="str">
        <f>IFERROR(IF(OR(#REF!,#REF!,#REF!),I$3*$F4384,""),"n/a")</f>
        <v>n/a</v>
      </c>
      <c r="J4384" s="359" t="str">
        <f>IFERROR(IF(OR(#REF!,#REF!,#REF!),J$3*$F4384,""),"n/a")</f>
        <v>n/a</v>
      </c>
      <c r="K4384" s="359" t="str">
        <f>IFERROR(IF(OR(#REF!,#REF!,#REF!),K$3*$F4384,""),"n/a")</f>
        <v>n/a</v>
      </c>
    </row>
    <row r="4385" spans="1:11" customFormat="1" ht="15.5" x14ac:dyDescent="0.35">
      <c r="A4385" s="72" t="s">
        <v>9825</v>
      </c>
      <c r="B4385" s="3" t="s">
        <v>5358</v>
      </c>
      <c r="C4385" s="110" t="s">
        <v>8605</v>
      </c>
      <c r="D4385" s="20"/>
      <c r="E4385" s="20"/>
      <c r="F4385" s="273">
        <v>599.67999999999995</v>
      </c>
      <c r="G4385" s="358" t="s">
        <v>141</v>
      </c>
      <c r="H4385" s="359" t="str">
        <f>IFERROR(IF(OR(#REF!,#REF!,#REF!),H$3*$F4385,""),"n/a")</f>
        <v>n/a</v>
      </c>
      <c r="I4385" s="359" t="str">
        <f>IFERROR(IF(OR(#REF!,#REF!,#REF!),I$3*$F4385,""),"n/a")</f>
        <v>n/a</v>
      </c>
      <c r="J4385" s="359" t="str">
        <f>IFERROR(IF(OR(#REF!,#REF!,#REF!),J$3*$F4385,""),"n/a")</f>
        <v>n/a</v>
      </c>
      <c r="K4385" s="359" t="str">
        <f>IFERROR(IF(OR(#REF!,#REF!,#REF!),K$3*$F4385,""),"n/a")</f>
        <v>n/a</v>
      </c>
    </row>
    <row r="4386" spans="1:11" customFormat="1" ht="15.5" x14ac:dyDescent="0.35">
      <c r="A4386" s="373" t="s">
        <v>9826</v>
      </c>
      <c r="B4386" s="574" t="s">
        <v>5358</v>
      </c>
      <c r="C4386" s="193" t="s">
        <v>8606</v>
      </c>
      <c r="D4386" s="309"/>
      <c r="E4386" s="309"/>
      <c r="F4386" s="393">
        <v>599.67999999999995</v>
      </c>
      <c r="G4386" s="358" t="s">
        <v>141</v>
      </c>
      <c r="H4386" s="359" t="str">
        <f>IFERROR(IF(OR(#REF!,#REF!,#REF!),H$3*$F4386,""),"n/a")</f>
        <v>n/a</v>
      </c>
      <c r="I4386" s="359" t="str">
        <f>IFERROR(IF(OR(#REF!,#REF!,#REF!),I$3*$F4386,""),"n/a")</f>
        <v>n/a</v>
      </c>
      <c r="J4386" s="359" t="str">
        <f>IFERROR(IF(OR(#REF!,#REF!,#REF!),J$3*$F4386,""),"n/a")</f>
        <v>n/a</v>
      </c>
      <c r="K4386" s="359" t="str">
        <f>IFERROR(IF(OR(#REF!,#REF!,#REF!),K$3*$F4386,""),"n/a")</f>
        <v>n/a</v>
      </c>
    </row>
    <row r="4387" spans="1:11" customFormat="1" ht="15.5" x14ac:dyDescent="0.35">
      <c r="A4387" s="373" t="s">
        <v>5363</v>
      </c>
      <c r="B4387" s="574" t="s">
        <v>4385</v>
      </c>
      <c r="C4387" s="193" t="s">
        <v>4386</v>
      </c>
      <c r="D4387" s="309"/>
      <c r="E4387" s="309"/>
      <c r="F4387" s="393">
        <v>1033.19</v>
      </c>
      <c r="G4387" s="358" t="s">
        <v>141</v>
      </c>
      <c r="H4387" s="359" t="str">
        <f>IFERROR(IF(OR(#REF!,#REF!,#REF!),H$3*$F4387,""),"n/a")</f>
        <v>n/a</v>
      </c>
      <c r="I4387" s="359" t="str">
        <f>IFERROR(IF(OR(#REF!,#REF!,#REF!),I$3*$F4387,""),"n/a")</f>
        <v>n/a</v>
      </c>
      <c r="J4387" s="359" t="str">
        <f>IFERROR(IF(OR(#REF!,#REF!,#REF!),J$3*$F4387,""),"n/a")</f>
        <v>n/a</v>
      </c>
      <c r="K4387" s="359" t="str">
        <f>IFERROR(IF(OR(#REF!,#REF!,#REF!),K$3*$F4387,""),"n/a")</f>
        <v>n/a</v>
      </c>
    </row>
    <row r="4388" spans="1:11" customFormat="1" ht="15.5" x14ac:dyDescent="0.35">
      <c r="A4388" s="373" t="s">
        <v>9861</v>
      </c>
      <c r="B4388" s="574" t="s">
        <v>4394</v>
      </c>
      <c r="C4388" s="193" t="s">
        <v>4395</v>
      </c>
      <c r="D4388" s="309"/>
      <c r="E4388" s="309"/>
      <c r="F4388" s="393">
        <v>0</v>
      </c>
      <c r="G4388" s="358" t="s">
        <v>141</v>
      </c>
      <c r="H4388" s="359" t="str">
        <f>IFERROR(IF(OR(#REF!,#REF!,#REF!),H$3*$F4388,""),"n/a")</f>
        <v>n/a</v>
      </c>
      <c r="I4388" s="359" t="str">
        <f>IFERROR(IF(OR(#REF!,#REF!,#REF!),I$3*$F4388,""),"n/a")</f>
        <v>n/a</v>
      </c>
      <c r="J4388" s="359" t="str">
        <f>IFERROR(IF(OR(#REF!,#REF!,#REF!),J$3*$F4388,""),"n/a")</f>
        <v>n/a</v>
      </c>
      <c r="K4388" s="359" t="str">
        <f>IFERROR(IF(OR(#REF!,#REF!,#REF!),K$3*$F4388,""),"n/a")</f>
        <v>n/a</v>
      </c>
    </row>
    <row r="4389" spans="1:11" customFormat="1" ht="15.5" x14ac:dyDescent="0.35">
      <c r="A4389" s="373" t="s">
        <v>9862</v>
      </c>
      <c r="B4389" s="574" t="s">
        <v>4394</v>
      </c>
      <c r="C4389" s="193" t="s">
        <v>5364</v>
      </c>
      <c r="D4389" s="309"/>
      <c r="E4389" s="309"/>
      <c r="F4389" s="393">
        <v>0</v>
      </c>
      <c r="G4389" s="358" t="s">
        <v>141</v>
      </c>
      <c r="H4389" s="359" t="str">
        <f>IFERROR(IF(OR(#REF!,#REF!,#REF!),H$3*$F4389,""),"n/a")</f>
        <v>n/a</v>
      </c>
      <c r="I4389" s="359" t="str">
        <f>IFERROR(IF(OR(#REF!,#REF!,#REF!),I$3*$F4389,""),"n/a")</f>
        <v>n/a</v>
      </c>
      <c r="J4389" s="359" t="str">
        <f>IFERROR(IF(OR(#REF!,#REF!,#REF!),J$3*$F4389,""),"n/a")</f>
        <v>n/a</v>
      </c>
      <c r="K4389" s="359" t="str">
        <f>IFERROR(IF(OR(#REF!,#REF!,#REF!),K$3*$F4389,""),"n/a")</f>
        <v>n/a</v>
      </c>
    </row>
    <row r="4390" spans="1:11" customFormat="1" ht="15.5" x14ac:dyDescent="0.35">
      <c r="A4390" s="373" t="s">
        <v>9863</v>
      </c>
      <c r="B4390" s="574" t="s">
        <v>4394</v>
      </c>
      <c r="C4390" s="193" t="s">
        <v>5365</v>
      </c>
      <c r="D4390" s="309"/>
      <c r="E4390" s="309"/>
      <c r="F4390" s="393">
        <v>218.08999999999992</v>
      </c>
      <c r="G4390" s="358" t="s">
        <v>141</v>
      </c>
      <c r="H4390" s="359" t="str">
        <f>IFERROR(IF(OR(#REF!,#REF!,#REF!),H$3*$F4390,""),"n/a")</f>
        <v>n/a</v>
      </c>
      <c r="I4390" s="359" t="str">
        <f>IFERROR(IF(OR(#REF!,#REF!,#REF!),I$3*$F4390,""),"n/a")</f>
        <v>n/a</v>
      </c>
      <c r="J4390" s="359" t="str">
        <f>IFERROR(IF(OR(#REF!,#REF!,#REF!),J$3*$F4390,""),"n/a")</f>
        <v>n/a</v>
      </c>
      <c r="K4390" s="359" t="str">
        <f>IFERROR(IF(OR(#REF!,#REF!,#REF!),K$3*$F4390,""),"n/a")</f>
        <v>n/a</v>
      </c>
    </row>
    <row r="4391" spans="1:11" customFormat="1" ht="15.5" x14ac:dyDescent="0.35">
      <c r="A4391" s="373" t="s">
        <v>9864</v>
      </c>
      <c r="B4391" s="574" t="s">
        <v>4394</v>
      </c>
      <c r="C4391" s="193" t="s">
        <v>5366</v>
      </c>
      <c r="D4391" s="309"/>
      <c r="E4391" s="309"/>
      <c r="F4391" s="393">
        <v>218.08999999999992</v>
      </c>
      <c r="G4391" s="358" t="s">
        <v>141</v>
      </c>
      <c r="H4391" s="359" t="str">
        <f>IFERROR(IF(OR(#REF!,#REF!,#REF!),H$3*$F4391,""),"n/a")</f>
        <v>n/a</v>
      </c>
      <c r="I4391" s="359" t="str">
        <f>IFERROR(IF(OR(#REF!,#REF!,#REF!),I$3*$F4391,""),"n/a")</f>
        <v>n/a</v>
      </c>
      <c r="J4391" s="359" t="str">
        <f>IFERROR(IF(OR(#REF!,#REF!,#REF!),J$3*$F4391,""),"n/a")</f>
        <v>n/a</v>
      </c>
      <c r="K4391" s="359" t="str">
        <f>IFERROR(IF(OR(#REF!,#REF!,#REF!),K$3*$F4391,""),"n/a")</f>
        <v>n/a</v>
      </c>
    </row>
    <row r="4392" spans="1:11" customFormat="1" ht="15.5" x14ac:dyDescent="0.35">
      <c r="A4392" s="373" t="s">
        <v>9846</v>
      </c>
      <c r="B4392" s="574" t="s">
        <v>4394</v>
      </c>
      <c r="C4392" s="193" t="s">
        <v>8607</v>
      </c>
      <c r="D4392" s="309"/>
      <c r="E4392" s="309"/>
      <c r="F4392" s="393">
        <v>116.72999999999996</v>
      </c>
      <c r="G4392" s="358" t="s">
        <v>141</v>
      </c>
      <c r="H4392" s="359" t="str">
        <f>IFERROR(IF(OR(#REF!,#REF!,#REF!),H$3*$F4392,""),"n/a")</f>
        <v>n/a</v>
      </c>
      <c r="I4392" s="359" t="str">
        <f>IFERROR(IF(OR(#REF!,#REF!,#REF!),I$3*$F4392,""),"n/a")</f>
        <v>n/a</v>
      </c>
      <c r="J4392" s="359" t="str">
        <f>IFERROR(IF(OR(#REF!,#REF!,#REF!),J$3*$F4392,""),"n/a")</f>
        <v>n/a</v>
      </c>
      <c r="K4392" s="359" t="str">
        <f>IFERROR(IF(OR(#REF!,#REF!,#REF!),K$3*$F4392,""),"n/a")</f>
        <v>n/a</v>
      </c>
    </row>
    <row r="4393" spans="1:11" customFormat="1" ht="15.5" x14ac:dyDescent="0.35">
      <c r="A4393" s="373" t="s">
        <v>9847</v>
      </c>
      <c r="B4393" s="574" t="s">
        <v>4394</v>
      </c>
      <c r="C4393" s="193" t="s">
        <v>8608</v>
      </c>
      <c r="D4393" s="309"/>
      <c r="E4393" s="309"/>
      <c r="F4393" s="393">
        <v>116.72999999999996</v>
      </c>
      <c r="G4393" s="358" t="s">
        <v>141</v>
      </c>
      <c r="H4393" s="359" t="str">
        <f>IFERROR(IF(OR(#REF!,#REF!,#REF!),H$3*$F4393,""),"n/a")</f>
        <v>n/a</v>
      </c>
      <c r="I4393" s="359" t="str">
        <f>IFERROR(IF(OR(#REF!,#REF!,#REF!),I$3*$F4393,""),"n/a")</f>
        <v>n/a</v>
      </c>
      <c r="J4393" s="359" t="str">
        <f>IFERROR(IF(OR(#REF!,#REF!,#REF!),J$3*$F4393,""),"n/a")</f>
        <v>n/a</v>
      </c>
      <c r="K4393" s="359" t="str">
        <f>IFERROR(IF(OR(#REF!,#REF!,#REF!),K$3*$F4393,""),"n/a")</f>
        <v>n/a</v>
      </c>
    </row>
    <row r="4394" spans="1:11" customFormat="1" ht="15.5" x14ac:dyDescent="0.35">
      <c r="A4394" s="373" t="s">
        <v>9825</v>
      </c>
      <c r="B4394" s="574" t="s">
        <v>4394</v>
      </c>
      <c r="C4394" s="193" t="s">
        <v>8609</v>
      </c>
      <c r="D4394" s="309"/>
      <c r="E4394" s="309"/>
      <c r="F4394" s="393">
        <v>599.67999999999995</v>
      </c>
      <c r="G4394" s="358" t="s">
        <v>141</v>
      </c>
      <c r="H4394" s="359" t="str">
        <f>IFERROR(IF(OR(#REF!,#REF!,#REF!),H$3*$F4394,""),"n/a")</f>
        <v>n/a</v>
      </c>
      <c r="I4394" s="359" t="str">
        <f>IFERROR(IF(OR(#REF!,#REF!,#REF!),I$3*$F4394,""),"n/a")</f>
        <v>n/a</v>
      </c>
      <c r="J4394" s="359" t="str">
        <f>IFERROR(IF(OR(#REF!,#REF!,#REF!),J$3*$F4394,""),"n/a")</f>
        <v>n/a</v>
      </c>
      <c r="K4394" s="359" t="str">
        <f>IFERROR(IF(OR(#REF!,#REF!,#REF!),K$3*$F4394,""),"n/a")</f>
        <v>n/a</v>
      </c>
    </row>
    <row r="4395" spans="1:11" customFormat="1" ht="15.5" x14ac:dyDescent="0.35">
      <c r="A4395" s="373" t="s">
        <v>9826</v>
      </c>
      <c r="B4395" s="574" t="s">
        <v>4394</v>
      </c>
      <c r="C4395" s="193" t="s">
        <v>8610</v>
      </c>
      <c r="D4395" s="309"/>
      <c r="E4395" s="309"/>
      <c r="F4395" s="393">
        <v>599.67999999999995</v>
      </c>
      <c r="G4395" s="358" t="s">
        <v>141</v>
      </c>
      <c r="H4395" s="359" t="str">
        <f>IFERROR(IF(OR(#REF!,#REF!,#REF!),H$3*$F4395,""),"n/a")</f>
        <v>n/a</v>
      </c>
      <c r="I4395" s="359" t="str">
        <f>IFERROR(IF(OR(#REF!,#REF!,#REF!),I$3*$F4395,""),"n/a")</f>
        <v>n/a</v>
      </c>
      <c r="J4395" s="359" t="str">
        <f>IFERROR(IF(OR(#REF!,#REF!,#REF!),J$3*$F4395,""),"n/a")</f>
        <v>n/a</v>
      </c>
      <c r="K4395" s="359" t="str">
        <f>IFERROR(IF(OR(#REF!,#REF!,#REF!),K$3*$F4395,""),"n/a")</f>
        <v>n/a</v>
      </c>
    </row>
    <row r="4396" spans="1:11" customFormat="1" ht="15.5" x14ac:dyDescent="0.35">
      <c r="A4396" s="373" t="s">
        <v>5367</v>
      </c>
      <c r="B4396" s="574" t="s">
        <v>4462</v>
      </c>
      <c r="C4396" s="193" t="s">
        <v>4463</v>
      </c>
      <c r="D4396" s="309"/>
      <c r="E4396" s="309"/>
      <c r="F4396" s="393">
        <v>329.02</v>
      </c>
      <c r="G4396" s="358" t="s">
        <v>141</v>
      </c>
      <c r="H4396" s="359" t="str">
        <f>IFERROR(IF(OR(#REF!,#REF!,#REF!),H$3*$F4396,""),"n/a")</f>
        <v>n/a</v>
      </c>
      <c r="I4396" s="359" t="str">
        <f>IFERROR(IF(OR(#REF!,#REF!,#REF!),I$3*$F4396,""),"n/a")</f>
        <v>n/a</v>
      </c>
      <c r="J4396" s="359" t="str">
        <f>IFERROR(IF(OR(#REF!,#REF!,#REF!),J$3*$F4396,""),"n/a")</f>
        <v>n/a</v>
      </c>
      <c r="K4396" s="359" t="str">
        <f>IFERROR(IF(OR(#REF!,#REF!,#REF!),K$3*$F4396,""),"n/a")</f>
        <v>n/a</v>
      </c>
    </row>
    <row r="4397" spans="1:11" customFormat="1" ht="15.5" x14ac:dyDescent="0.35">
      <c r="A4397" s="373" t="s">
        <v>5368</v>
      </c>
      <c r="B4397" s="574" t="s">
        <v>5369</v>
      </c>
      <c r="C4397" s="193" t="s">
        <v>5370</v>
      </c>
      <c r="D4397" s="309"/>
      <c r="E4397" s="309"/>
      <c r="F4397" s="393">
        <v>107.62</v>
      </c>
      <c r="G4397" s="358" t="s">
        <v>141</v>
      </c>
      <c r="H4397" s="359" t="str">
        <f>IFERROR(IF(OR(#REF!,#REF!,#REF!),H$3*$F4397,""),"n/a")</f>
        <v>n/a</v>
      </c>
      <c r="I4397" s="359" t="str">
        <f>IFERROR(IF(OR(#REF!,#REF!,#REF!),I$3*$F4397,""),"n/a")</f>
        <v>n/a</v>
      </c>
      <c r="J4397" s="359" t="str">
        <f>IFERROR(IF(OR(#REF!,#REF!,#REF!),J$3*$F4397,""),"n/a")</f>
        <v>n/a</v>
      </c>
      <c r="K4397" s="359" t="str">
        <f>IFERROR(IF(OR(#REF!,#REF!,#REF!),K$3*$F4397,""),"n/a")</f>
        <v>n/a</v>
      </c>
    </row>
    <row r="4398" spans="1:11" customFormat="1" ht="15.5" x14ac:dyDescent="0.35">
      <c r="A4398" s="373" t="s">
        <v>5371</v>
      </c>
      <c r="B4398" s="574" t="s">
        <v>5372</v>
      </c>
      <c r="C4398" s="193" t="s">
        <v>5373</v>
      </c>
      <c r="D4398" s="309"/>
      <c r="E4398" s="309" t="s">
        <v>141</v>
      </c>
      <c r="F4398" s="393">
        <v>482.77</v>
      </c>
      <c r="G4398" s="358" t="s">
        <v>141</v>
      </c>
      <c r="H4398" s="359" t="str">
        <f>IFERROR(IF(OR(#REF!,#REF!,#REF!),H$3*$F4398,""),"n/a")</f>
        <v>n/a</v>
      </c>
      <c r="I4398" s="359" t="str">
        <f>IFERROR(IF(OR(#REF!,#REF!,#REF!),I$3*$F4398,""),"n/a")</f>
        <v>n/a</v>
      </c>
      <c r="J4398" s="359" t="str">
        <f>IFERROR(IF(OR(#REF!,#REF!,#REF!),J$3*$F4398,""),"n/a")</f>
        <v>n/a</v>
      </c>
      <c r="K4398" s="359" t="str">
        <f>IFERROR(IF(OR(#REF!,#REF!,#REF!),K$3*$F4398,""),"n/a")</f>
        <v>n/a</v>
      </c>
    </row>
    <row r="4399" spans="1:11" customFormat="1" ht="15.5" x14ac:dyDescent="0.35">
      <c r="A4399" s="373" t="s">
        <v>5374</v>
      </c>
      <c r="B4399" s="574" t="s">
        <v>5375</v>
      </c>
      <c r="C4399" s="193" t="s">
        <v>5376</v>
      </c>
      <c r="D4399" s="309"/>
      <c r="E4399" s="309" t="s">
        <v>141</v>
      </c>
      <c r="F4399" s="393">
        <v>240.87</v>
      </c>
      <c r="G4399" s="358" t="s">
        <v>141</v>
      </c>
      <c r="H4399" s="359" t="str">
        <f>IFERROR(IF(OR(#REF!,#REF!,#REF!),H$3*$F4399,""),"n/a")</f>
        <v>n/a</v>
      </c>
      <c r="I4399" s="359" t="str">
        <f>IFERROR(IF(OR(#REF!,#REF!,#REF!),I$3*$F4399,""),"n/a")</f>
        <v>n/a</v>
      </c>
      <c r="J4399" s="359" t="str">
        <f>IFERROR(IF(OR(#REF!,#REF!,#REF!),J$3*$F4399,""),"n/a")</f>
        <v>n/a</v>
      </c>
      <c r="K4399" s="359" t="str">
        <f>IFERROR(IF(OR(#REF!,#REF!,#REF!),K$3*$F4399,""),"n/a")</f>
        <v>n/a</v>
      </c>
    </row>
    <row r="4400" spans="1:11" customFormat="1" ht="15.5" x14ac:dyDescent="0.35">
      <c r="A4400" s="373" t="s">
        <v>9448</v>
      </c>
      <c r="B4400" s="574" t="s">
        <v>5377</v>
      </c>
      <c r="C4400" s="193" t="s">
        <v>5378</v>
      </c>
      <c r="D4400" s="309"/>
      <c r="E4400" s="309"/>
      <c r="F4400" s="393">
        <v>8014.34</v>
      </c>
      <c r="G4400" s="358" t="s">
        <v>141</v>
      </c>
      <c r="H4400" s="359" t="str">
        <f>IFERROR(IF(OR(#REF!,#REF!,#REF!),H$3*$F4400,""),"n/a")</f>
        <v>n/a</v>
      </c>
      <c r="I4400" s="359" t="str">
        <f>IFERROR(IF(OR(#REF!,#REF!,#REF!),I$3*$F4400,""),"n/a")</f>
        <v>n/a</v>
      </c>
      <c r="J4400" s="359" t="str">
        <f>IFERROR(IF(OR(#REF!,#REF!,#REF!),J$3*$F4400,""),"n/a")</f>
        <v>n/a</v>
      </c>
      <c r="K4400" s="359" t="str">
        <f>IFERROR(IF(OR(#REF!,#REF!,#REF!),K$3*$F4400,""),"n/a")</f>
        <v>n/a</v>
      </c>
    </row>
    <row r="4401" spans="1:11" customFormat="1" ht="15.5" x14ac:dyDescent="0.35">
      <c r="A4401" s="373" t="s">
        <v>9861</v>
      </c>
      <c r="B4401" s="574" t="s">
        <v>5379</v>
      </c>
      <c r="C4401" s="193" t="s">
        <v>5380</v>
      </c>
      <c r="D4401" s="309"/>
      <c r="E4401" s="309" t="s">
        <v>141</v>
      </c>
      <c r="F4401" s="393">
        <v>0</v>
      </c>
      <c r="G4401" s="358" t="s">
        <v>141</v>
      </c>
      <c r="H4401" s="359" t="str">
        <f>IFERROR(IF(OR(#REF!,#REF!,#REF!),H$3*$F4401,""),"n/a")</f>
        <v>n/a</v>
      </c>
      <c r="I4401" s="359" t="str">
        <f>IFERROR(IF(OR(#REF!,#REF!,#REF!),I$3*$F4401,""),"n/a")</f>
        <v>n/a</v>
      </c>
      <c r="J4401" s="359" t="str">
        <f>IFERROR(IF(OR(#REF!,#REF!,#REF!),J$3*$F4401,""),"n/a")</f>
        <v>n/a</v>
      </c>
      <c r="K4401" s="359" t="str">
        <f>IFERROR(IF(OR(#REF!,#REF!,#REF!),K$3*$F4401,""),"n/a")</f>
        <v>n/a</v>
      </c>
    </row>
    <row r="4402" spans="1:11" customFormat="1" ht="15.5" x14ac:dyDescent="0.35">
      <c r="A4402" s="373" t="s">
        <v>9862</v>
      </c>
      <c r="B4402" s="574" t="s">
        <v>5379</v>
      </c>
      <c r="C4402" s="193" t="s">
        <v>5381</v>
      </c>
      <c r="D4402" s="309"/>
      <c r="E4402" s="309" t="s">
        <v>141</v>
      </c>
      <c r="F4402" s="393">
        <v>0</v>
      </c>
      <c r="G4402" s="358" t="s">
        <v>141</v>
      </c>
      <c r="H4402" s="359" t="str">
        <f>IFERROR(IF(OR(#REF!,#REF!,#REF!),H$3*$F4402,""),"n/a")</f>
        <v>n/a</v>
      </c>
      <c r="I4402" s="359" t="str">
        <f>IFERROR(IF(OR(#REF!,#REF!,#REF!),I$3*$F4402,""),"n/a")</f>
        <v>n/a</v>
      </c>
      <c r="J4402" s="359" t="str">
        <f>IFERROR(IF(OR(#REF!,#REF!,#REF!),J$3*$F4402,""),"n/a")</f>
        <v>n/a</v>
      </c>
      <c r="K4402" s="359" t="str">
        <f>IFERROR(IF(OR(#REF!,#REF!,#REF!),K$3*$F4402,""),"n/a")</f>
        <v>n/a</v>
      </c>
    </row>
    <row r="4403" spans="1:11" customFormat="1" ht="15.5" x14ac:dyDescent="0.35">
      <c r="A4403" s="373" t="s">
        <v>9863</v>
      </c>
      <c r="B4403" s="574" t="s">
        <v>5379</v>
      </c>
      <c r="C4403" s="193" t="s">
        <v>5382</v>
      </c>
      <c r="D4403" s="309"/>
      <c r="E4403" s="309" t="s">
        <v>141</v>
      </c>
      <c r="F4403" s="393">
        <v>3109.08</v>
      </c>
      <c r="G4403" s="358" t="s">
        <v>141</v>
      </c>
      <c r="H4403" s="359" t="str">
        <f>IFERROR(IF(OR(#REF!,#REF!,#REF!),H$3*$F4403,""),"n/a")</f>
        <v>n/a</v>
      </c>
      <c r="I4403" s="359" t="str">
        <f>IFERROR(IF(OR(#REF!,#REF!,#REF!),I$3*$F4403,""),"n/a")</f>
        <v>n/a</v>
      </c>
      <c r="J4403" s="359" t="str">
        <f>IFERROR(IF(OR(#REF!,#REF!,#REF!),J$3*$F4403,""),"n/a")</f>
        <v>n/a</v>
      </c>
      <c r="K4403" s="359" t="str">
        <f>IFERROR(IF(OR(#REF!,#REF!,#REF!),K$3*$F4403,""),"n/a")</f>
        <v>n/a</v>
      </c>
    </row>
    <row r="4404" spans="1:11" customFormat="1" ht="15.5" x14ac:dyDescent="0.35">
      <c r="A4404" s="373" t="s">
        <v>9864</v>
      </c>
      <c r="B4404" s="574" t="s">
        <v>5379</v>
      </c>
      <c r="C4404" s="193" t="s">
        <v>5383</v>
      </c>
      <c r="D4404" s="309"/>
      <c r="E4404" s="309" t="s">
        <v>141</v>
      </c>
      <c r="F4404" s="393">
        <v>3109.08</v>
      </c>
      <c r="G4404" s="358" t="s">
        <v>141</v>
      </c>
      <c r="H4404" s="359" t="str">
        <f>IFERROR(IF(OR(#REF!,#REF!,#REF!),H$3*$F4404,""),"n/a")</f>
        <v>n/a</v>
      </c>
      <c r="I4404" s="359" t="str">
        <f>IFERROR(IF(OR(#REF!,#REF!,#REF!),I$3*$F4404,""),"n/a")</f>
        <v>n/a</v>
      </c>
      <c r="J4404" s="359" t="str">
        <f>IFERROR(IF(OR(#REF!,#REF!,#REF!),J$3*$F4404,""),"n/a")</f>
        <v>n/a</v>
      </c>
      <c r="K4404" s="359" t="str">
        <f>IFERROR(IF(OR(#REF!,#REF!,#REF!),K$3*$F4404,""),"n/a")</f>
        <v>n/a</v>
      </c>
    </row>
    <row r="4405" spans="1:11" customFormat="1" ht="15.5" x14ac:dyDescent="0.35">
      <c r="A4405" s="373" t="s">
        <v>9846</v>
      </c>
      <c r="B4405" s="574" t="s">
        <v>5379</v>
      </c>
      <c r="C4405" s="193" t="s">
        <v>8611</v>
      </c>
      <c r="D4405" s="309"/>
      <c r="E4405" s="309"/>
      <c r="F4405" s="393">
        <v>352.40000000000009</v>
      </c>
      <c r="G4405" s="358" t="s">
        <v>141</v>
      </c>
      <c r="H4405" s="359" t="str">
        <f>IFERROR(IF(OR(#REF!,#REF!,#REF!),H$3*$F4405,""),"n/a")</f>
        <v>n/a</v>
      </c>
      <c r="I4405" s="359" t="str">
        <f>IFERROR(IF(OR(#REF!,#REF!,#REF!),I$3*$F4405,""),"n/a")</f>
        <v>n/a</v>
      </c>
      <c r="J4405" s="359" t="str">
        <f>IFERROR(IF(OR(#REF!,#REF!,#REF!),J$3*$F4405,""),"n/a")</f>
        <v>n/a</v>
      </c>
      <c r="K4405" s="359" t="str">
        <f>IFERROR(IF(OR(#REF!,#REF!,#REF!),K$3*$F4405,""),"n/a")</f>
        <v>n/a</v>
      </c>
    </row>
    <row r="4406" spans="1:11" customFormat="1" ht="15.5" x14ac:dyDescent="0.35">
      <c r="A4406" s="373" t="s">
        <v>9847</v>
      </c>
      <c r="B4406" s="574" t="s">
        <v>5379</v>
      </c>
      <c r="C4406" s="193" t="s">
        <v>8612</v>
      </c>
      <c r="D4406" s="309"/>
      <c r="E4406" s="309"/>
      <c r="F4406" s="393">
        <v>352.40000000000009</v>
      </c>
      <c r="G4406" s="358" t="s">
        <v>141</v>
      </c>
      <c r="H4406" s="359" t="str">
        <f>IFERROR(IF(OR(#REF!,#REF!,#REF!),H$3*$F4406,""),"n/a")</f>
        <v>n/a</v>
      </c>
      <c r="I4406" s="359" t="str">
        <f>IFERROR(IF(OR(#REF!,#REF!,#REF!),I$3*$F4406,""),"n/a")</f>
        <v>n/a</v>
      </c>
      <c r="J4406" s="359" t="str">
        <f>IFERROR(IF(OR(#REF!,#REF!,#REF!),J$3*$F4406,""),"n/a")</f>
        <v>n/a</v>
      </c>
      <c r="K4406" s="359" t="str">
        <f>IFERROR(IF(OR(#REF!,#REF!,#REF!),K$3*$F4406,""),"n/a")</f>
        <v>n/a</v>
      </c>
    </row>
    <row r="4407" spans="1:11" customFormat="1" ht="15.5" x14ac:dyDescent="0.35">
      <c r="A4407" s="373" t="s">
        <v>9825</v>
      </c>
      <c r="B4407" s="574" t="s">
        <v>5379</v>
      </c>
      <c r="C4407" s="193" t="s">
        <v>8613</v>
      </c>
      <c r="D4407" s="309"/>
      <c r="E4407" s="309"/>
      <c r="F4407" s="393">
        <v>5928.85</v>
      </c>
      <c r="G4407" s="358" t="s">
        <v>141</v>
      </c>
      <c r="H4407" s="359" t="str">
        <f>IFERROR(IF(OR(#REF!,#REF!,#REF!),H$3*$F4407,""),"n/a")</f>
        <v>n/a</v>
      </c>
      <c r="I4407" s="359" t="str">
        <f>IFERROR(IF(OR(#REF!,#REF!,#REF!),I$3*$F4407,""),"n/a")</f>
        <v>n/a</v>
      </c>
      <c r="J4407" s="359" t="str">
        <f>IFERROR(IF(OR(#REF!,#REF!,#REF!),J$3*$F4407,""),"n/a")</f>
        <v>n/a</v>
      </c>
      <c r="K4407" s="359" t="str">
        <f>IFERROR(IF(OR(#REF!,#REF!,#REF!),K$3*$F4407,""),"n/a")</f>
        <v>n/a</v>
      </c>
    </row>
    <row r="4408" spans="1:11" customFormat="1" ht="15.5" x14ac:dyDescent="0.35">
      <c r="A4408" s="373" t="s">
        <v>9826</v>
      </c>
      <c r="B4408" s="574" t="s">
        <v>5379</v>
      </c>
      <c r="C4408" s="193" t="s">
        <v>8614</v>
      </c>
      <c r="D4408" s="309"/>
      <c r="E4408" s="309"/>
      <c r="F4408" s="393">
        <v>5928.85</v>
      </c>
      <c r="G4408" s="358" t="s">
        <v>141</v>
      </c>
      <c r="H4408" s="359" t="str">
        <f>IFERROR(IF(OR(#REF!,#REF!,#REF!),H$3*$F4408,""),"n/a")</f>
        <v>n/a</v>
      </c>
      <c r="I4408" s="359" t="str">
        <f>IFERROR(IF(OR(#REF!,#REF!,#REF!),I$3*$F4408,""),"n/a")</f>
        <v>n/a</v>
      </c>
      <c r="J4408" s="359" t="str">
        <f>IFERROR(IF(OR(#REF!,#REF!,#REF!),J$3*$F4408,""),"n/a")</f>
        <v>n/a</v>
      </c>
      <c r="K4408" s="359" t="str">
        <f>IFERROR(IF(OR(#REF!,#REF!,#REF!),K$3*$F4408,""),"n/a")</f>
        <v>n/a</v>
      </c>
    </row>
    <row r="4409" spans="1:11" customFormat="1" ht="15.5" x14ac:dyDescent="0.35">
      <c r="A4409" s="373" t="s">
        <v>5384</v>
      </c>
      <c r="B4409" s="574" t="s">
        <v>5385</v>
      </c>
      <c r="C4409" s="193" t="s">
        <v>5386</v>
      </c>
      <c r="D4409" s="309"/>
      <c r="E4409" s="309"/>
      <c r="F4409" s="393">
        <v>597.83000000000004</v>
      </c>
      <c r="G4409" s="358" t="s">
        <v>141</v>
      </c>
      <c r="H4409" s="359" t="str">
        <f>IFERROR(IF(OR(#REF!,#REF!,#REF!),H$3*$F4409,""),"n/a")</f>
        <v>n/a</v>
      </c>
      <c r="I4409" s="359" t="str">
        <f>IFERROR(IF(OR(#REF!,#REF!,#REF!),I$3*$F4409,""),"n/a")</f>
        <v>n/a</v>
      </c>
      <c r="J4409" s="359" t="str">
        <f>IFERROR(IF(OR(#REF!,#REF!,#REF!),J$3*$F4409,""),"n/a")</f>
        <v>n/a</v>
      </c>
      <c r="K4409" s="359" t="str">
        <f>IFERROR(IF(OR(#REF!,#REF!,#REF!),K$3*$F4409,""),"n/a")</f>
        <v>n/a</v>
      </c>
    </row>
    <row r="4410" spans="1:11" customFormat="1" ht="15.5" x14ac:dyDescent="0.35">
      <c r="A4410" s="373" t="s">
        <v>9861</v>
      </c>
      <c r="B4410" s="574" t="s">
        <v>5387</v>
      </c>
      <c r="C4410" s="193" t="s">
        <v>5388</v>
      </c>
      <c r="D4410" s="309"/>
      <c r="E4410" s="309" t="s">
        <v>141</v>
      </c>
      <c r="F4410" s="393">
        <v>0</v>
      </c>
      <c r="G4410" s="358" t="s">
        <v>141</v>
      </c>
      <c r="H4410" s="359" t="str">
        <f>IFERROR(IF(OR(#REF!,#REF!,#REF!),H$3*$F4410,""),"n/a")</f>
        <v>n/a</v>
      </c>
      <c r="I4410" s="359" t="str">
        <f>IFERROR(IF(OR(#REF!,#REF!,#REF!),I$3*$F4410,""),"n/a")</f>
        <v>n/a</v>
      </c>
      <c r="J4410" s="359" t="str">
        <f>IFERROR(IF(OR(#REF!,#REF!,#REF!),J$3*$F4410,""),"n/a")</f>
        <v>n/a</v>
      </c>
      <c r="K4410" s="359" t="str">
        <f>IFERROR(IF(OR(#REF!,#REF!,#REF!),K$3*$F4410,""),"n/a")</f>
        <v>n/a</v>
      </c>
    </row>
    <row r="4411" spans="1:11" customFormat="1" ht="15.5" x14ac:dyDescent="0.35">
      <c r="A4411" s="373" t="s">
        <v>9862</v>
      </c>
      <c r="B4411" s="574" t="s">
        <v>5387</v>
      </c>
      <c r="C4411" s="193" t="s">
        <v>5389</v>
      </c>
      <c r="D4411" s="309"/>
      <c r="E4411" s="309" t="s">
        <v>141</v>
      </c>
      <c r="F4411" s="393">
        <v>0</v>
      </c>
      <c r="G4411" s="358" t="s">
        <v>141</v>
      </c>
      <c r="H4411" s="359" t="str">
        <f>IFERROR(IF(OR(#REF!,#REF!,#REF!),H$3*$F4411,""),"n/a")</f>
        <v>n/a</v>
      </c>
      <c r="I4411" s="359" t="str">
        <f>IFERROR(IF(OR(#REF!,#REF!,#REF!),I$3*$F4411,""),"n/a")</f>
        <v>n/a</v>
      </c>
      <c r="J4411" s="359" t="str">
        <f>IFERROR(IF(OR(#REF!,#REF!,#REF!),J$3*$F4411,""),"n/a")</f>
        <v>n/a</v>
      </c>
      <c r="K4411" s="359" t="str">
        <f>IFERROR(IF(OR(#REF!,#REF!,#REF!),K$3*$F4411,""),"n/a")</f>
        <v>n/a</v>
      </c>
    </row>
    <row r="4412" spans="1:11" customFormat="1" ht="15.5" x14ac:dyDescent="0.35">
      <c r="A4412" s="373" t="s">
        <v>9863</v>
      </c>
      <c r="B4412" s="574" t="s">
        <v>5387</v>
      </c>
      <c r="C4412" s="193" t="s">
        <v>5390</v>
      </c>
      <c r="D4412" s="309"/>
      <c r="E4412" s="309" t="s">
        <v>141</v>
      </c>
      <c r="F4412" s="393">
        <v>181.68</v>
      </c>
      <c r="G4412" s="358" t="s">
        <v>141</v>
      </c>
      <c r="H4412" s="359" t="str">
        <f>IFERROR(IF(OR(#REF!,#REF!,#REF!),H$3*$F4412,""),"n/a")</f>
        <v>n/a</v>
      </c>
      <c r="I4412" s="359" t="str">
        <f>IFERROR(IF(OR(#REF!,#REF!,#REF!),I$3*$F4412,""),"n/a")</f>
        <v>n/a</v>
      </c>
      <c r="J4412" s="359" t="str">
        <f>IFERROR(IF(OR(#REF!,#REF!,#REF!),J$3*$F4412,""),"n/a")</f>
        <v>n/a</v>
      </c>
      <c r="K4412" s="359" t="str">
        <f>IFERROR(IF(OR(#REF!,#REF!,#REF!),K$3*$F4412,""),"n/a")</f>
        <v>n/a</v>
      </c>
    </row>
    <row r="4413" spans="1:11" customFormat="1" ht="15.5" x14ac:dyDescent="0.35">
      <c r="A4413" s="373" t="s">
        <v>9864</v>
      </c>
      <c r="B4413" s="574" t="s">
        <v>5387</v>
      </c>
      <c r="C4413" s="193" t="s">
        <v>5391</v>
      </c>
      <c r="D4413" s="309"/>
      <c r="E4413" s="20" t="s">
        <v>141</v>
      </c>
      <c r="F4413" s="393">
        <v>181.68</v>
      </c>
      <c r="G4413" s="358" t="s">
        <v>141</v>
      </c>
      <c r="H4413" s="359" t="str">
        <f>IFERROR(IF(OR(#REF!,#REF!,#REF!),H$3*$F4413,""),"n/a")</f>
        <v>n/a</v>
      </c>
      <c r="I4413" s="359" t="str">
        <f>IFERROR(IF(OR(#REF!,#REF!,#REF!),I$3*$F4413,""),"n/a")</f>
        <v>n/a</v>
      </c>
      <c r="J4413" s="359" t="str">
        <f>IFERROR(IF(OR(#REF!,#REF!,#REF!),J$3*$F4413,""),"n/a")</f>
        <v>n/a</v>
      </c>
      <c r="K4413" s="359" t="str">
        <f>IFERROR(IF(OR(#REF!,#REF!,#REF!),K$3*$F4413,""),"n/a")</f>
        <v>n/a</v>
      </c>
    </row>
    <row r="4414" spans="1:11" customFormat="1" ht="15.5" x14ac:dyDescent="0.35">
      <c r="A4414" s="381" t="s">
        <v>9807</v>
      </c>
      <c r="B4414" s="574" t="s">
        <v>5392</v>
      </c>
      <c r="C4414" s="731" t="s">
        <v>5393</v>
      </c>
      <c r="D4414" s="309"/>
      <c r="E4414" s="309" t="s">
        <v>141</v>
      </c>
      <c r="F4414" s="393">
        <v>46.27</v>
      </c>
      <c r="G4414" s="358" t="s">
        <v>141</v>
      </c>
      <c r="H4414" s="359" t="str">
        <f>IFERROR(IF(OR(#REF!,#REF!,#REF!),H$3*$F4414,""),"n/a")</f>
        <v>n/a</v>
      </c>
      <c r="I4414" s="359" t="str">
        <f>IFERROR(IF(OR(#REF!,#REF!,#REF!),I$3*$F4414,""),"n/a")</f>
        <v>n/a</v>
      </c>
      <c r="J4414" s="359" t="str">
        <f>IFERROR(IF(OR(#REF!,#REF!,#REF!),J$3*$F4414,""),"n/a")</f>
        <v>n/a</v>
      </c>
      <c r="K4414" s="359" t="str">
        <f>IFERROR(IF(OR(#REF!,#REF!,#REF!),K$3*$F4414,""),"n/a")</f>
        <v>n/a</v>
      </c>
    </row>
    <row r="4415" spans="1:11" customFormat="1" ht="15.5" x14ac:dyDescent="0.35">
      <c r="A4415" s="381" t="s">
        <v>9808</v>
      </c>
      <c r="B4415" s="574" t="s">
        <v>5394</v>
      </c>
      <c r="C4415" s="193" t="s">
        <v>5395</v>
      </c>
      <c r="D4415" s="309"/>
      <c r="E4415" s="309" t="s">
        <v>141</v>
      </c>
      <c r="F4415" s="393">
        <v>65.650000000000006</v>
      </c>
      <c r="G4415" s="358" t="s">
        <v>141</v>
      </c>
      <c r="H4415" s="359" t="str">
        <f>IFERROR(IF(OR(#REF!,#REF!,#REF!),H$3*$F4415,""),"n/a")</f>
        <v>n/a</v>
      </c>
      <c r="I4415" s="359" t="str">
        <f>IFERROR(IF(OR(#REF!,#REF!,#REF!),I$3*$F4415,""),"n/a")</f>
        <v>n/a</v>
      </c>
      <c r="J4415" s="359" t="str">
        <f>IFERROR(IF(OR(#REF!,#REF!,#REF!),J$3*$F4415,""),"n/a")</f>
        <v>n/a</v>
      </c>
      <c r="K4415" s="359" t="str">
        <f>IFERROR(IF(OR(#REF!,#REF!,#REF!),K$3*$F4415,""),"n/a")</f>
        <v>n/a</v>
      </c>
    </row>
    <row r="4416" spans="1:11" customFormat="1" ht="15.5" x14ac:dyDescent="0.35">
      <c r="A4416" s="381" t="s">
        <v>9809</v>
      </c>
      <c r="B4416" s="574" t="s">
        <v>5396</v>
      </c>
      <c r="C4416" s="193" t="s">
        <v>5397</v>
      </c>
      <c r="D4416" s="309"/>
      <c r="E4416" s="309" t="s">
        <v>141</v>
      </c>
      <c r="F4416" s="393">
        <v>92.55</v>
      </c>
      <c r="G4416" s="358" t="s">
        <v>141</v>
      </c>
      <c r="H4416" s="359" t="str">
        <f>IFERROR(IF(OR(#REF!,#REF!,#REF!),H$3*$F4416,""),"n/a")</f>
        <v>n/a</v>
      </c>
      <c r="I4416" s="359" t="str">
        <f>IFERROR(IF(OR(#REF!,#REF!,#REF!),I$3*$F4416,""),"n/a")</f>
        <v>n/a</v>
      </c>
      <c r="J4416" s="359" t="str">
        <f>IFERROR(IF(OR(#REF!,#REF!,#REF!),J$3*$F4416,""),"n/a")</f>
        <v>n/a</v>
      </c>
      <c r="K4416" s="359" t="str">
        <f>IFERROR(IF(OR(#REF!,#REF!,#REF!),K$3*$F4416,""),"n/a")</f>
        <v>n/a</v>
      </c>
    </row>
    <row r="4417" spans="1:11" customFormat="1" ht="15.5" x14ac:dyDescent="0.35">
      <c r="A4417" s="373"/>
      <c r="B4417" s="574" t="s">
        <v>141</v>
      </c>
      <c r="C4417" s="193" t="s">
        <v>141</v>
      </c>
      <c r="D4417" s="309"/>
      <c r="E4417" s="309" t="s">
        <v>141</v>
      </c>
      <c r="F4417" s="393" t="s">
        <v>141</v>
      </c>
      <c r="G4417" s="358" t="s">
        <v>141</v>
      </c>
      <c r="H4417" s="359" t="str">
        <f>IFERROR(IF(OR(#REF!,#REF!,#REF!),H$3*$F4417,""),"n/a")</f>
        <v>n/a</v>
      </c>
      <c r="I4417" s="359" t="str">
        <f>IFERROR(IF(OR(#REF!,#REF!,#REF!),I$3*$F4417,""),"n/a")</f>
        <v>n/a</v>
      </c>
      <c r="J4417" s="359" t="str">
        <f>IFERROR(IF(OR(#REF!,#REF!,#REF!),J$3*$F4417,""),"n/a")</f>
        <v>n/a</v>
      </c>
      <c r="K4417" s="359" t="str">
        <f>IFERROR(IF(OR(#REF!,#REF!,#REF!),K$3*$F4417,""),"n/a")</f>
        <v>n/a</v>
      </c>
    </row>
    <row r="4418" spans="1:11" customFormat="1" ht="31" x14ac:dyDescent="0.35">
      <c r="A4418" s="419" t="s">
        <v>5398</v>
      </c>
      <c r="B4418" s="751" t="s">
        <v>141</v>
      </c>
      <c r="C4418" s="659" t="s">
        <v>141</v>
      </c>
      <c r="D4418" s="447"/>
      <c r="E4418" s="447" t="s">
        <v>141</v>
      </c>
      <c r="F4418" s="478" t="s">
        <v>141</v>
      </c>
      <c r="G4418" s="358" t="s">
        <v>141</v>
      </c>
      <c r="H4418" s="359" t="str">
        <f>IFERROR(IF(OR(#REF!,#REF!,#REF!),H$3*$F4418,""),"n/a")</f>
        <v>n/a</v>
      </c>
      <c r="I4418" s="359" t="str">
        <f>IFERROR(IF(OR(#REF!,#REF!,#REF!),I$3*$F4418,""),"n/a")</f>
        <v>n/a</v>
      </c>
      <c r="J4418" s="359" t="str">
        <f>IFERROR(IF(OR(#REF!,#REF!,#REF!),J$3*$F4418,""),"n/a")</f>
        <v>n/a</v>
      </c>
      <c r="K4418" s="359" t="str">
        <f>IFERROR(IF(OR(#REF!,#REF!,#REF!),K$3*$F4418,""),"n/a")</f>
        <v>n/a</v>
      </c>
    </row>
    <row r="4419" spans="1:11" customFormat="1" ht="15.5" x14ac:dyDescent="0.35">
      <c r="A4419" s="511" t="s">
        <v>5399</v>
      </c>
      <c r="B4419" s="751" t="s">
        <v>141</v>
      </c>
      <c r="C4419" s="659" t="s">
        <v>141</v>
      </c>
      <c r="D4419" s="447"/>
      <c r="E4419" s="447" t="s">
        <v>141</v>
      </c>
      <c r="F4419" s="478" t="s">
        <v>141</v>
      </c>
      <c r="G4419" s="358" t="s">
        <v>141</v>
      </c>
      <c r="H4419" s="359" t="str">
        <f>IFERROR(IF(OR(#REF!,#REF!,#REF!),H$3*$F4419,""),"n/a")</f>
        <v>n/a</v>
      </c>
      <c r="I4419" s="359" t="str">
        <f>IFERROR(IF(OR(#REF!,#REF!,#REF!),I$3*$F4419,""),"n/a")</f>
        <v>n/a</v>
      </c>
      <c r="J4419" s="359" t="str">
        <f>IFERROR(IF(OR(#REF!,#REF!,#REF!),J$3*$F4419,""),"n/a")</f>
        <v>n/a</v>
      </c>
      <c r="K4419" s="359" t="str">
        <f>IFERROR(IF(OR(#REF!,#REF!,#REF!),K$3*$F4419,""),"n/a")</f>
        <v>n/a</v>
      </c>
    </row>
    <row r="4420" spans="1:11" customFormat="1" ht="15.5" x14ac:dyDescent="0.35">
      <c r="A4420" s="381" t="s">
        <v>9810</v>
      </c>
      <c r="B4420" s="574" t="s">
        <v>5400</v>
      </c>
      <c r="C4420" s="193" t="s">
        <v>5401</v>
      </c>
      <c r="D4420" s="309"/>
      <c r="E4420" s="309" t="s">
        <v>141</v>
      </c>
      <c r="F4420" s="393">
        <v>2379.58</v>
      </c>
      <c r="G4420" s="358" t="s">
        <v>141</v>
      </c>
      <c r="H4420" s="359" t="str">
        <f>IFERROR(IF(OR(#REF!,#REF!,#REF!),H$3*$F4420,""),"n/a")</f>
        <v>n/a</v>
      </c>
      <c r="I4420" s="359" t="str">
        <f>IFERROR(IF(OR(#REF!,#REF!,#REF!),I$3*$F4420,""),"n/a")</f>
        <v>n/a</v>
      </c>
      <c r="J4420" s="359" t="str">
        <f>IFERROR(IF(OR(#REF!,#REF!,#REF!),J$3*$F4420,""),"n/a")</f>
        <v>n/a</v>
      </c>
      <c r="K4420" s="359" t="str">
        <f>IFERROR(IF(OR(#REF!,#REF!,#REF!),K$3*$F4420,""),"n/a")</f>
        <v>n/a</v>
      </c>
    </row>
    <row r="4421" spans="1:11" customFormat="1" ht="15.5" x14ac:dyDescent="0.35">
      <c r="A4421" s="381" t="s">
        <v>5402</v>
      </c>
      <c r="B4421" s="574" t="s">
        <v>5403</v>
      </c>
      <c r="C4421" s="193" t="s">
        <v>5404</v>
      </c>
      <c r="D4421" s="309"/>
      <c r="E4421" s="309"/>
      <c r="F4421" s="393">
        <v>540.02</v>
      </c>
      <c r="G4421" s="358" t="s">
        <v>141</v>
      </c>
      <c r="H4421" s="359" t="str">
        <f>IFERROR(IF(OR(#REF!,#REF!,#REF!),H$3*$F4421,""),"n/a")</f>
        <v>n/a</v>
      </c>
      <c r="I4421" s="359" t="str">
        <f>IFERROR(IF(OR(#REF!,#REF!,#REF!),I$3*$F4421,""),"n/a")</f>
        <v>n/a</v>
      </c>
      <c r="J4421" s="359" t="str">
        <f>IFERROR(IF(OR(#REF!,#REF!,#REF!),J$3*$F4421,""),"n/a")</f>
        <v>n/a</v>
      </c>
      <c r="K4421" s="359" t="str">
        <f>IFERROR(IF(OR(#REF!,#REF!,#REF!),K$3*$F4421,""),"n/a")</f>
        <v>n/a</v>
      </c>
    </row>
    <row r="4422" spans="1:11" customFormat="1" ht="15.5" x14ac:dyDescent="0.35">
      <c r="A4422" s="373" t="s">
        <v>9834</v>
      </c>
      <c r="B4422" s="574" t="s">
        <v>5405</v>
      </c>
      <c r="C4422" s="193" t="s">
        <v>5406</v>
      </c>
      <c r="D4422" s="309"/>
      <c r="E4422" s="309" t="s">
        <v>141</v>
      </c>
      <c r="F4422" s="393">
        <v>0</v>
      </c>
      <c r="G4422" s="358" t="s">
        <v>141</v>
      </c>
      <c r="H4422" s="359" t="str">
        <f>IFERROR(IF(OR(#REF!,#REF!,#REF!),H$3*$F4422,""),"n/a")</f>
        <v>n/a</v>
      </c>
      <c r="I4422" s="359" t="str">
        <f>IFERROR(IF(OR(#REF!,#REF!,#REF!),I$3*$F4422,""),"n/a")</f>
        <v>n/a</v>
      </c>
      <c r="J4422" s="359" t="str">
        <f>IFERROR(IF(OR(#REF!,#REF!,#REF!),J$3*$F4422,""),"n/a")</f>
        <v>n/a</v>
      </c>
      <c r="K4422" s="359" t="str">
        <f>IFERROR(IF(OR(#REF!,#REF!,#REF!),K$3*$F4422,""),"n/a")</f>
        <v>n/a</v>
      </c>
    </row>
    <row r="4423" spans="1:11" customFormat="1" ht="15.5" x14ac:dyDescent="0.35">
      <c r="A4423" s="373"/>
      <c r="B4423" s="574" t="s">
        <v>5405</v>
      </c>
      <c r="C4423" s="193" t="s">
        <v>5407</v>
      </c>
      <c r="D4423" s="309"/>
      <c r="E4423" s="309" t="s">
        <v>141</v>
      </c>
      <c r="F4423" s="393">
        <v>0</v>
      </c>
      <c r="G4423" s="358" t="s">
        <v>141</v>
      </c>
      <c r="H4423" s="359" t="str">
        <f>IFERROR(IF(OR(#REF!,#REF!,#REF!),H$3*$F4423,""),"n/a")</f>
        <v>n/a</v>
      </c>
      <c r="I4423" s="359" t="str">
        <f>IFERROR(IF(OR(#REF!,#REF!,#REF!),I$3*$F4423,""),"n/a")</f>
        <v>n/a</v>
      </c>
      <c r="J4423" s="359" t="str">
        <f>IFERROR(IF(OR(#REF!,#REF!,#REF!),J$3*$F4423,""),"n/a")</f>
        <v>n/a</v>
      </c>
      <c r="K4423" s="359" t="str">
        <f>IFERROR(IF(OR(#REF!,#REF!,#REF!),K$3*$F4423,""),"n/a")</f>
        <v>n/a</v>
      </c>
    </row>
    <row r="4424" spans="1:11" customFormat="1" ht="15.5" x14ac:dyDescent="0.35">
      <c r="A4424" s="373" t="s">
        <v>9880</v>
      </c>
      <c r="B4424" s="574" t="s">
        <v>5405</v>
      </c>
      <c r="C4424" s="193" t="s">
        <v>5408</v>
      </c>
      <c r="D4424" s="309"/>
      <c r="E4424" s="309" t="s">
        <v>141</v>
      </c>
      <c r="F4424" s="393">
        <v>149.18</v>
      </c>
      <c r="G4424" s="358" t="s">
        <v>141</v>
      </c>
      <c r="H4424" s="359" t="str">
        <f>IFERROR(IF(OR(#REF!,#REF!,#REF!),H$3*$F4424,""),"n/a")</f>
        <v>n/a</v>
      </c>
      <c r="I4424" s="359" t="str">
        <f>IFERROR(IF(OR(#REF!,#REF!,#REF!),I$3*$F4424,""),"n/a")</f>
        <v>n/a</v>
      </c>
      <c r="J4424" s="359" t="str">
        <f>IFERROR(IF(OR(#REF!,#REF!,#REF!),J$3*$F4424,""),"n/a")</f>
        <v>n/a</v>
      </c>
      <c r="K4424" s="359" t="str">
        <f>IFERROR(IF(OR(#REF!,#REF!,#REF!),K$3*$F4424,""),"n/a")</f>
        <v>n/a</v>
      </c>
    </row>
    <row r="4425" spans="1:11" customFormat="1" ht="15.5" x14ac:dyDescent="0.35">
      <c r="A4425" s="373"/>
      <c r="B4425" s="574" t="s">
        <v>5405</v>
      </c>
      <c r="C4425" s="193" t="s">
        <v>5409</v>
      </c>
      <c r="D4425" s="309"/>
      <c r="E4425" s="309" t="s">
        <v>141</v>
      </c>
      <c r="F4425" s="393">
        <v>149.18</v>
      </c>
      <c r="G4425" s="358" t="s">
        <v>141</v>
      </c>
      <c r="H4425" s="359" t="str">
        <f>IFERROR(IF(OR(#REF!,#REF!,#REF!),H$3*$F4425,""),"n/a")</f>
        <v>n/a</v>
      </c>
      <c r="I4425" s="359" t="str">
        <f>IFERROR(IF(OR(#REF!,#REF!,#REF!),I$3*$F4425,""),"n/a")</f>
        <v>n/a</v>
      </c>
      <c r="J4425" s="359" t="str">
        <f>IFERROR(IF(OR(#REF!,#REF!,#REF!),J$3*$F4425,""),"n/a")</f>
        <v>n/a</v>
      </c>
      <c r="K4425" s="359" t="str">
        <f>IFERROR(IF(OR(#REF!,#REF!,#REF!),K$3*$F4425,""),"n/a")</f>
        <v>n/a</v>
      </c>
    </row>
    <row r="4426" spans="1:11" customFormat="1" ht="15.5" x14ac:dyDescent="0.35">
      <c r="A4426" s="373" t="s">
        <v>9881</v>
      </c>
      <c r="B4426" s="574" t="s">
        <v>5405</v>
      </c>
      <c r="C4426" s="193" t="s">
        <v>5410</v>
      </c>
      <c r="D4426" s="309"/>
      <c r="E4426" s="309" t="s">
        <v>141</v>
      </c>
      <c r="F4426" s="393">
        <v>149.18</v>
      </c>
      <c r="G4426" s="358" t="s">
        <v>141</v>
      </c>
      <c r="H4426" s="359" t="str">
        <f>IFERROR(IF(OR(#REF!,#REF!,#REF!),H$3*$F4426,""),"n/a")</f>
        <v>n/a</v>
      </c>
      <c r="I4426" s="359" t="str">
        <f>IFERROR(IF(OR(#REF!,#REF!,#REF!),I$3*$F4426,""),"n/a")</f>
        <v>n/a</v>
      </c>
      <c r="J4426" s="359" t="str">
        <f>IFERROR(IF(OR(#REF!,#REF!,#REF!),J$3*$F4426,""),"n/a")</f>
        <v>n/a</v>
      </c>
      <c r="K4426" s="359" t="str">
        <f>IFERROR(IF(OR(#REF!,#REF!,#REF!),K$3*$F4426,""),"n/a")</f>
        <v>n/a</v>
      </c>
    </row>
    <row r="4427" spans="1:11" customFormat="1" ht="15.5" x14ac:dyDescent="0.35">
      <c r="A4427" s="373"/>
      <c r="B4427" s="574" t="s">
        <v>5405</v>
      </c>
      <c r="C4427" s="193" t="s">
        <v>5411</v>
      </c>
      <c r="D4427" s="309"/>
      <c r="E4427" s="309" t="s">
        <v>141</v>
      </c>
      <c r="F4427" s="393">
        <v>149.18</v>
      </c>
      <c r="G4427" s="358" t="s">
        <v>141</v>
      </c>
      <c r="H4427" s="359" t="str">
        <f>IFERROR(IF(OR(#REF!,#REF!,#REF!),H$3*$F4427,""),"n/a")</f>
        <v>n/a</v>
      </c>
      <c r="I4427" s="359" t="str">
        <f>IFERROR(IF(OR(#REF!,#REF!,#REF!),I$3*$F4427,""),"n/a")</f>
        <v>n/a</v>
      </c>
      <c r="J4427" s="359" t="str">
        <f>IFERROR(IF(OR(#REF!,#REF!,#REF!),J$3*$F4427,""),"n/a")</f>
        <v>n/a</v>
      </c>
      <c r="K4427" s="359" t="str">
        <f>IFERROR(IF(OR(#REF!,#REF!,#REF!),K$3*$F4427,""),"n/a")</f>
        <v>n/a</v>
      </c>
    </row>
    <row r="4428" spans="1:11" customFormat="1" ht="15.5" x14ac:dyDescent="0.35">
      <c r="A4428" s="379" t="s">
        <v>9852</v>
      </c>
      <c r="B4428" s="574" t="s">
        <v>5405</v>
      </c>
      <c r="C4428" s="651" t="s">
        <v>5412</v>
      </c>
      <c r="D4428" s="309"/>
      <c r="E4428" s="309"/>
      <c r="F4428" s="393">
        <v>55.670000000000016</v>
      </c>
      <c r="G4428" s="358" t="s">
        <v>141</v>
      </c>
      <c r="H4428" s="359" t="str">
        <f>IFERROR(IF(OR(#REF!,#REF!,#REF!),H$3*$F4428,""),"n/a")</f>
        <v>n/a</v>
      </c>
      <c r="I4428" s="359" t="str">
        <f>IFERROR(IF(OR(#REF!,#REF!,#REF!),I$3*$F4428,""),"n/a")</f>
        <v>n/a</v>
      </c>
      <c r="J4428" s="359" t="str">
        <f>IFERROR(IF(OR(#REF!,#REF!,#REF!),J$3*$F4428,""),"n/a")</f>
        <v>n/a</v>
      </c>
      <c r="K4428" s="359" t="str">
        <f>IFERROR(IF(OR(#REF!,#REF!,#REF!),K$3*$F4428,""),"n/a")</f>
        <v>n/a</v>
      </c>
    </row>
    <row r="4429" spans="1:11" customFormat="1" ht="15.5" x14ac:dyDescent="0.35">
      <c r="A4429" s="379" t="s">
        <v>5413</v>
      </c>
      <c r="B4429" s="574" t="s">
        <v>5405</v>
      </c>
      <c r="C4429" s="651" t="s">
        <v>5414</v>
      </c>
      <c r="D4429" s="309"/>
      <c r="E4429" s="309"/>
      <c r="F4429" s="393">
        <v>55.670000000000016</v>
      </c>
      <c r="G4429" s="358" t="s">
        <v>141</v>
      </c>
      <c r="H4429" s="359" t="str">
        <f>IFERROR(IF(OR(#REF!,#REF!,#REF!),H$3*$F4429,""),"n/a")</f>
        <v>n/a</v>
      </c>
      <c r="I4429" s="359" t="str">
        <f>IFERROR(IF(OR(#REF!,#REF!,#REF!),I$3*$F4429,""),"n/a")</f>
        <v>n/a</v>
      </c>
      <c r="J4429" s="359" t="str">
        <f>IFERROR(IF(OR(#REF!,#REF!,#REF!),J$3*$F4429,""),"n/a")</f>
        <v>n/a</v>
      </c>
      <c r="K4429" s="359" t="str">
        <f>IFERROR(IF(OR(#REF!,#REF!,#REF!),K$3*$F4429,""),"n/a")</f>
        <v>n/a</v>
      </c>
    </row>
    <row r="4430" spans="1:11" customFormat="1" ht="15.5" x14ac:dyDescent="0.35">
      <c r="A4430" s="379" t="s">
        <v>9853</v>
      </c>
      <c r="B4430" s="574" t="s">
        <v>5405</v>
      </c>
      <c r="C4430" s="651" t="s">
        <v>5415</v>
      </c>
      <c r="D4430" s="309"/>
      <c r="E4430" s="309"/>
      <c r="F4430" s="393">
        <v>150.72000000000003</v>
      </c>
      <c r="G4430" s="358" t="s">
        <v>141</v>
      </c>
      <c r="H4430" s="359" t="str">
        <f>IFERROR(IF(OR(#REF!,#REF!,#REF!),H$3*$F4430,""),"n/a")</f>
        <v>n/a</v>
      </c>
      <c r="I4430" s="359" t="str">
        <f>IFERROR(IF(OR(#REF!,#REF!,#REF!),I$3*$F4430,""),"n/a")</f>
        <v>n/a</v>
      </c>
      <c r="J4430" s="359" t="str">
        <f>IFERROR(IF(OR(#REF!,#REF!,#REF!),J$3*$F4430,""),"n/a")</f>
        <v>n/a</v>
      </c>
      <c r="K4430" s="359" t="str">
        <f>IFERROR(IF(OR(#REF!,#REF!,#REF!),K$3*$F4430,""),"n/a")</f>
        <v>n/a</v>
      </c>
    </row>
    <row r="4431" spans="1:11" customFormat="1" ht="15.5" x14ac:dyDescent="0.35">
      <c r="A4431" s="379" t="s">
        <v>9827</v>
      </c>
      <c r="B4431" s="574" t="s">
        <v>5405</v>
      </c>
      <c r="C4431" s="651" t="s">
        <v>5416</v>
      </c>
      <c r="D4431" s="309"/>
      <c r="E4431" s="309"/>
      <c r="F4431" s="393">
        <v>150.72000000000003</v>
      </c>
      <c r="G4431" s="358" t="s">
        <v>141</v>
      </c>
      <c r="H4431" s="359" t="str">
        <f>IFERROR(IF(OR(#REF!,#REF!,#REF!),H$3*$F4431,""),"n/a")</f>
        <v>n/a</v>
      </c>
      <c r="I4431" s="359" t="str">
        <f>IFERROR(IF(OR(#REF!,#REF!,#REF!),I$3*$F4431,""),"n/a")</f>
        <v>n/a</v>
      </c>
      <c r="J4431" s="359" t="str">
        <f>IFERROR(IF(OR(#REF!,#REF!,#REF!),J$3*$F4431,""),"n/a")</f>
        <v>n/a</v>
      </c>
      <c r="K4431" s="359" t="str">
        <f>IFERROR(IF(OR(#REF!,#REF!,#REF!),K$3*$F4431,""),"n/a")</f>
        <v>n/a</v>
      </c>
    </row>
    <row r="4432" spans="1:11" customFormat="1" ht="15.5" x14ac:dyDescent="0.35">
      <c r="A4432" s="379"/>
      <c r="B4432" s="574"/>
      <c r="C4432" s="651"/>
      <c r="D4432" s="309"/>
      <c r="E4432" s="309"/>
      <c r="F4432" s="393" t="s">
        <v>141</v>
      </c>
      <c r="G4432" s="358" t="s">
        <v>141</v>
      </c>
      <c r="H4432" s="359" t="str">
        <f>IFERROR(IF(OR(#REF!,#REF!,#REF!),H$3*$F4432,""),"n/a")</f>
        <v>n/a</v>
      </c>
      <c r="I4432" s="359" t="str">
        <f>IFERROR(IF(OR(#REF!,#REF!,#REF!),I$3*$F4432,""),"n/a")</f>
        <v>n/a</v>
      </c>
      <c r="J4432" s="359" t="str">
        <f>IFERROR(IF(OR(#REF!,#REF!,#REF!),J$3*$F4432,""),"n/a")</f>
        <v>n/a</v>
      </c>
      <c r="K4432" s="359" t="str">
        <f>IFERROR(IF(OR(#REF!,#REF!,#REF!),K$3*$F4432,""),"n/a")</f>
        <v>n/a</v>
      </c>
    </row>
    <row r="4433" spans="1:11" customFormat="1" ht="15.5" x14ac:dyDescent="0.35">
      <c r="A4433" s="509" t="s">
        <v>8615</v>
      </c>
      <c r="B4433" s="751" t="s">
        <v>716</v>
      </c>
      <c r="C4433" s="659" t="s">
        <v>141</v>
      </c>
      <c r="D4433" s="447"/>
      <c r="E4433" s="447" t="s">
        <v>141</v>
      </c>
      <c r="F4433" s="478" t="s">
        <v>141</v>
      </c>
      <c r="G4433" s="358" t="s">
        <v>141</v>
      </c>
      <c r="H4433" s="359" t="str">
        <f>IFERROR(IF(OR(#REF!,#REF!,#REF!),H$3*$F4433,""),"n/a")</f>
        <v>n/a</v>
      </c>
      <c r="I4433" s="359" t="str">
        <f>IFERROR(IF(OR(#REF!,#REF!,#REF!),I$3*$F4433,""),"n/a")</f>
        <v>n/a</v>
      </c>
      <c r="J4433" s="359" t="str">
        <f>IFERROR(IF(OR(#REF!,#REF!,#REF!),J$3*$F4433,""),"n/a")</f>
        <v>n/a</v>
      </c>
      <c r="K4433" s="359" t="str">
        <f>IFERROR(IF(OR(#REF!,#REF!,#REF!),K$3*$F4433,""),"n/a")</f>
        <v>n/a</v>
      </c>
    </row>
    <row r="4434" spans="1:11" customFormat="1" ht="15.5" x14ac:dyDescent="0.35">
      <c r="A4434" s="373" t="s">
        <v>5417</v>
      </c>
      <c r="B4434" s="574" t="s">
        <v>203</v>
      </c>
      <c r="C4434" s="193" t="s">
        <v>5418</v>
      </c>
      <c r="D4434" s="309"/>
      <c r="E4434" s="309"/>
      <c r="F4434" s="393">
        <v>295.25</v>
      </c>
      <c r="G4434" s="358" t="s">
        <v>141</v>
      </c>
      <c r="H4434" s="359" t="str">
        <f>IFERROR(IF(OR(#REF!,#REF!,#REF!),H$3*$F4434,""),"n/a")</f>
        <v>n/a</v>
      </c>
      <c r="I4434" s="359" t="str">
        <f>IFERROR(IF(OR(#REF!,#REF!,#REF!),I$3*$F4434,""),"n/a")</f>
        <v>n/a</v>
      </c>
      <c r="J4434" s="359" t="str">
        <f>IFERROR(IF(OR(#REF!,#REF!,#REF!),J$3*$F4434,""),"n/a")</f>
        <v>n/a</v>
      </c>
      <c r="K4434" s="359" t="str">
        <f>IFERROR(IF(OR(#REF!,#REF!,#REF!),K$3*$F4434,""),"n/a")</f>
        <v>n/a</v>
      </c>
    </row>
    <row r="4435" spans="1:11" customFormat="1" ht="15.5" x14ac:dyDescent="0.35">
      <c r="A4435" s="373" t="s">
        <v>5417</v>
      </c>
      <c r="B4435" s="574" t="s">
        <v>203</v>
      </c>
      <c r="C4435" s="193" t="s">
        <v>204</v>
      </c>
      <c r="D4435" s="309"/>
      <c r="E4435" s="309"/>
      <c r="F4435" s="393">
        <v>295.25</v>
      </c>
      <c r="G4435" s="358" t="s">
        <v>141</v>
      </c>
      <c r="H4435" s="359" t="str">
        <f>IFERROR(IF(OR(#REF!,#REF!,#REF!),H$3*$F4435,""),"n/a")</f>
        <v>n/a</v>
      </c>
      <c r="I4435" s="359" t="str">
        <f>IFERROR(IF(OR(#REF!,#REF!,#REF!),I$3*$F4435,""),"n/a")</f>
        <v>n/a</v>
      </c>
      <c r="J4435" s="359" t="str">
        <f>IFERROR(IF(OR(#REF!,#REF!,#REF!),J$3*$F4435,""),"n/a")</f>
        <v>n/a</v>
      </c>
      <c r="K4435" s="359" t="str">
        <f>IFERROR(IF(OR(#REF!,#REF!,#REF!),K$3*$F4435,""),"n/a")</f>
        <v>n/a</v>
      </c>
    </row>
    <row r="4436" spans="1:11" customFormat="1" ht="15.5" x14ac:dyDescent="0.35">
      <c r="A4436" s="373" t="s">
        <v>8616</v>
      </c>
      <c r="B4436" s="574" t="s">
        <v>8617</v>
      </c>
      <c r="C4436" s="193" t="s">
        <v>7166</v>
      </c>
      <c r="D4436" s="309"/>
      <c r="E4436" s="309"/>
      <c r="F4436" s="393">
        <v>295.25</v>
      </c>
      <c r="G4436" s="358" t="s">
        <v>141</v>
      </c>
      <c r="H4436" s="359" t="str">
        <f>IFERROR(IF(OR(#REF!,#REF!,#REF!),H$3*$F4436,""),"n/a")</f>
        <v>n/a</v>
      </c>
      <c r="I4436" s="359" t="str">
        <f>IFERROR(IF(OR(#REF!,#REF!,#REF!),I$3*$F4436,""),"n/a")</f>
        <v>n/a</v>
      </c>
      <c r="J4436" s="359" t="str">
        <f>IFERROR(IF(OR(#REF!,#REF!,#REF!),J$3*$F4436,""),"n/a")</f>
        <v>n/a</v>
      </c>
      <c r="K4436" s="359" t="str">
        <f>IFERROR(IF(OR(#REF!,#REF!,#REF!),K$3*$F4436,""),"n/a")</f>
        <v>n/a</v>
      </c>
    </row>
    <row r="4437" spans="1:11" customFormat="1" ht="31" x14ac:dyDescent="0.35">
      <c r="A4437" s="373" t="s">
        <v>5419</v>
      </c>
      <c r="B4437" s="574" t="s">
        <v>8618</v>
      </c>
      <c r="C4437" s="193" t="s">
        <v>5421</v>
      </c>
      <c r="D4437" s="309"/>
      <c r="E4437" s="309"/>
      <c r="F4437" s="393">
        <v>61.5</v>
      </c>
      <c r="G4437" s="358" t="s">
        <v>141</v>
      </c>
      <c r="H4437" s="359" t="str">
        <f>IFERROR(IF(OR(#REF!,#REF!,#REF!),H$3*$F4437,""),"n/a")</f>
        <v>n/a</v>
      </c>
      <c r="I4437" s="359" t="str">
        <f>IFERROR(IF(OR(#REF!,#REF!,#REF!),I$3*$F4437,""),"n/a")</f>
        <v>n/a</v>
      </c>
      <c r="J4437" s="359" t="str">
        <f>IFERROR(IF(OR(#REF!,#REF!,#REF!),J$3*$F4437,""),"n/a")</f>
        <v>n/a</v>
      </c>
      <c r="K4437" s="359" t="str">
        <f>IFERROR(IF(OR(#REF!,#REF!,#REF!),K$3*$F4437,""),"n/a")</f>
        <v>n/a</v>
      </c>
    </row>
    <row r="4438" spans="1:11" customFormat="1" ht="31" x14ac:dyDescent="0.35">
      <c r="A4438" s="373" t="s">
        <v>5419</v>
      </c>
      <c r="B4438" s="574" t="s">
        <v>8619</v>
      </c>
      <c r="C4438" s="193" t="s">
        <v>7167</v>
      </c>
      <c r="D4438" s="309"/>
      <c r="E4438" s="309"/>
      <c r="F4438" s="393">
        <v>61.5</v>
      </c>
      <c r="G4438" s="358" t="s">
        <v>141</v>
      </c>
      <c r="H4438" s="359" t="str">
        <f>IFERROR(IF(OR(#REF!,#REF!,#REF!),H$3*$F4438,""),"n/a")</f>
        <v>n/a</v>
      </c>
      <c r="I4438" s="359" t="str">
        <f>IFERROR(IF(OR(#REF!,#REF!,#REF!),I$3*$F4438,""),"n/a")</f>
        <v>n/a</v>
      </c>
      <c r="J4438" s="359" t="str">
        <f>IFERROR(IF(OR(#REF!,#REF!,#REF!),J$3*$F4438,""),"n/a")</f>
        <v>n/a</v>
      </c>
      <c r="K4438" s="359" t="str">
        <f>IFERROR(IF(OR(#REF!,#REF!,#REF!),K$3*$F4438,""),"n/a")</f>
        <v>n/a</v>
      </c>
    </row>
    <row r="4439" spans="1:11" customFormat="1" ht="31" x14ac:dyDescent="0.35">
      <c r="A4439" s="373" t="s">
        <v>5419</v>
      </c>
      <c r="B4439" s="574" t="s">
        <v>5420</v>
      </c>
      <c r="C4439" s="193" t="s">
        <v>5422</v>
      </c>
      <c r="D4439" s="309"/>
      <c r="E4439" s="309"/>
      <c r="F4439" s="393">
        <v>61.5</v>
      </c>
      <c r="G4439" s="358" t="s">
        <v>141</v>
      </c>
      <c r="H4439" s="359" t="str">
        <f>IFERROR(IF(OR(#REF!,#REF!,#REF!),H$3*$F4439,""),"n/a")</f>
        <v>n/a</v>
      </c>
      <c r="I4439" s="359" t="str">
        <f>IFERROR(IF(OR(#REF!,#REF!,#REF!),I$3*$F4439,""),"n/a")</f>
        <v>n/a</v>
      </c>
      <c r="J4439" s="359" t="str">
        <f>IFERROR(IF(OR(#REF!,#REF!,#REF!),J$3*$F4439,""),"n/a")</f>
        <v>n/a</v>
      </c>
      <c r="K4439" s="359" t="str">
        <f>IFERROR(IF(OR(#REF!,#REF!,#REF!),K$3*$F4439,""),"n/a")</f>
        <v>n/a</v>
      </c>
    </row>
    <row r="4440" spans="1:11" customFormat="1" ht="31" x14ac:dyDescent="0.35">
      <c r="A4440" s="383" t="s">
        <v>8620</v>
      </c>
      <c r="B4440" s="574" t="s">
        <v>5423</v>
      </c>
      <c r="C4440" s="651" t="s">
        <v>5424</v>
      </c>
      <c r="D4440" s="323"/>
      <c r="E4440" s="323"/>
      <c r="F4440" s="393">
        <v>295.25</v>
      </c>
      <c r="G4440" s="358" t="s">
        <v>141</v>
      </c>
      <c r="H4440" s="359" t="str">
        <f>IFERROR(IF(OR(#REF!,#REF!,#REF!),H$3*$F4440,""),"n/a")</f>
        <v>n/a</v>
      </c>
      <c r="I4440" s="359" t="str">
        <f>IFERROR(IF(OR(#REF!,#REF!,#REF!),I$3*$F4440,""),"n/a")</f>
        <v>n/a</v>
      </c>
      <c r="J4440" s="359" t="str">
        <f>IFERROR(IF(OR(#REF!,#REF!,#REF!),J$3*$F4440,""),"n/a")</f>
        <v>n/a</v>
      </c>
      <c r="K4440" s="359" t="str">
        <f>IFERROR(IF(OR(#REF!,#REF!,#REF!),K$3*$F4440,""),"n/a")</f>
        <v>n/a</v>
      </c>
    </row>
    <row r="4441" spans="1:11" customFormat="1" ht="31" x14ac:dyDescent="0.35">
      <c r="A4441" s="383" t="s">
        <v>8620</v>
      </c>
      <c r="B4441" s="574" t="s">
        <v>5425</v>
      </c>
      <c r="C4441" s="651" t="s">
        <v>7503</v>
      </c>
      <c r="D4441" s="323"/>
      <c r="E4441" s="323"/>
      <c r="F4441" s="393">
        <v>295.25</v>
      </c>
      <c r="G4441" s="358" t="s">
        <v>141</v>
      </c>
      <c r="H4441" s="359" t="str">
        <f>IFERROR(IF(OR(#REF!,#REF!,#REF!),H$3*$F4441,""),"n/a")</f>
        <v>n/a</v>
      </c>
      <c r="I4441" s="359" t="str">
        <f>IFERROR(IF(OR(#REF!,#REF!,#REF!),I$3*$F4441,""),"n/a")</f>
        <v>n/a</v>
      </c>
      <c r="J4441" s="359" t="str">
        <f>IFERROR(IF(OR(#REF!,#REF!,#REF!),J$3*$F4441,""),"n/a")</f>
        <v>n/a</v>
      </c>
      <c r="K4441" s="359" t="str">
        <f>IFERROR(IF(OR(#REF!,#REF!,#REF!),K$3*$F4441,""),"n/a")</f>
        <v>n/a</v>
      </c>
    </row>
    <row r="4442" spans="1:11" customFormat="1" ht="31" x14ac:dyDescent="0.35">
      <c r="A4442" s="383" t="s">
        <v>8620</v>
      </c>
      <c r="B4442" s="574" t="s">
        <v>5425</v>
      </c>
      <c r="C4442" s="651" t="s">
        <v>5426</v>
      </c>
      <c r="D4442" s="323"/>
      <c r="E4442" s="323"/>
      <c r="F4442" s="393">
        <v>295.25</v>
      </c>
      <c r="G4442" s="358" t="s">
        <v>141</v>
      </c>
      <c r="H4442" s="359" t="str">
        <f>IFERROR(IF(OR(#REF!,#REF!,#REF!),H$3*$F4442,""),"n/a")</f>
        <v>n/a</v>
      </c>
      <c r="I4442" s="359" t="str">
        <f>IFERROR(IF(OR(#REF!,#REF!,#REF!),I$3*$F4442,""),"n/a")</f>
        <v>n/a</v>
      </c>
      <c r="J4442" s="359" t="str">
        <f>IFERROR(IF(OR(#REF!,#REF!,#REF!),J$3*$F4442,""),"n/a")</f>
        <v>n/a</v>
      </c>
      <c r="K4442" s="359" t="str">
        <f>IFERROR(IF(OR(#REF!,#REF!,#REF!),K$3*$F4442,""),"n/a")</f>
        <v>n/a</v>
      </c>
    </row>
    <row r="4443" spans="1:11" customFormat="1" ht="31" x14ac:dyDescent="0.35">
      <c r="A4443" s="383" t="s">
        <v>8620</v>
      </c>
      <c r="B4443" s="574" t="s">
        <v>5425</v>
      </c>
      <c r="C4443" s="651" t="s">
        <v>5427</v>
      </c>
      <c r="D4443" s="323"/>
      <c r="E4443" s="323"/>
      <c r="F4443" s="393">
        <v>295.25</v>
      </c>
      <c r="G4443" s="358" t="s">
        <v>141</v>
      </c>
      <c r="H4443" s="359" t="str">
        <f>IFERROR(IF(OR(#REF!,#REF!,#REF!),H$3*$F4443,""),"n/a")</f>
        <v>n/a</v>
      </c>
      <c r="I4443" s="359" t="str">
        <f>IFERROR(IF(OR(#REF!,#REF!,#REF!),I$3*$F4443,""),"n/a")</f>
        <v>n/a</v>
      </c>
      <c r="J4443" s="359" t="str">
        <f>IFERROR(IF(OR(#REF!,#REF!,#REF!),J$3*$F4443,""),"n/a")</f>
        <v>n/a</v>
      </c>
      <c r="K4443" s="359" t="str">
        <f>IFERROR(IF(OR(#REF!,#REF!,#REF!),K$3*$F4443,""),"n/a")</f>
        <v>n/a</v>
      </c>
    </row>
    <row r="4444" spans="1:11" customFormat="1" ht="31" x14ac:dyDescent="0.35">
      <c r="A4444" s="383" t="s">
        <v>8620</v>
      </c>
      <c r="B4444" s="574" t="s">
        <v>5425</v>
      </c>
      <c r="C4444" s="651" t="s">
        <v>7502</v>
      </c>
      <c r="D4444" s="323"/>
      <c r="E4444" s="323"/>
      <c r="F4444" s="393">
        <v>295.25</v>
      </c>
      <c r="G4444" s="358" t="s">
        <v>141</v>
      </c>
      <c r="H4444" s="359" t="str">
        <f>IFERROR(IF(OR(#REF!,#REF!,#REF!),H$3*$F4444,""),"n/a")</f>
        <v>n/a</v>
      </c>
      <c r="I4444" s="359" t="str">
        <f>IFERROR(IF(OR(#REF!,#REF!,#REF!),I$3*$F4444,""),"n/a")</f>
        <v>n/a</v>
      </c>
      <c r="J4444" s="359" t="str">
        <f>IFERROR(IF(OR(#REF!,#REF!,#REF!),J$3*$F4444,""),"n/a")</f>
        <v>n/a</v>
      </c>
      <c r="K4444" s="359" t="str">
        <f>IFERROR(IF(OR(#REF!,#REF!,#REF!),K$3*$F4444,""),"n/a")</f>
        <v>n/a</v>
      </c>
    </row>
    <row r="4445" spans="1:11" customFormat="1" ht="15.5" x14ac:dyDescent="0.35">
      <c r="A4445" s="636" t="s">
        <v>9882</v>
      </c>
      <c r="B4445" s="574" t="s">
        <v>5428</v>
      </c>
      <c r="C4445" s="651" t="s">
        <v>5429</v>
      </c>
      <c r="D4445" s="323"/>
      <c r="E4445" s="323"/>
      <c r="F4445" s="393">
        <v>0</v>
      </c>
      <c r="G4445" s="358" t="s">
        <v>141</v>
      </c>
      <c r="H4445" s="359" t="str">
        <f>IFERROR(IF(OR(#REF!,#REF!,#REF!),H$3*$F4445,""),"n/a")</f>
        <v>n/a</v>
      </c>
      <c r="I4445" s="359" t="str">
        <f>IFERROR(IF(OR(#REF!,#REF!,#REF!),I$3*$F4445,""),"n/a")</f>
        <v>n/a</v>
      </c>
      <c r="J4445" s="359" t="str">
        <f>IFERROR(IF(OR(#REF!,#REF!,#REF!),J$3*$F4445,""),"n/a")</f>
        <v>n/a</v>
      </c>
      <c r="K4445" s="359" t="str">
        <f>IFERROR(IF(OR(#REF!,#REF!,#REF!),K$3*$F4445,""),"n/a")</f>
        <v>n/a</v>
      </c>
    </row>
    <row r="4446" spans="1:11" customFormat="1" ht="15.5" x14ac:dyDescent="0.35">
      <c r="A4446" s="636" t="s">
        <v>9835</v>
      </c>
      <c r="B4446" s="574" t="s">
        <v>5428</v>
      </c>
      <c r="C4446" s="651" t="s">
        <v>5430</v>
      </c>
      <c r="D4446" s="323"/>
      <c r="E4446" s="323"/>
      <c r="F4446" s="393">
        <v>0</v>
      </c>
      <c r="G4446" s="358" t="s">
        <v>141</v>
      </c>
      <c r="H4446" s="359" t="str">
        <f>IFERROR(IF(OR(#REF!,#REF!,#REF!),H$3*$F4446,""),"n/a")</f>
        <v>n/a</v>
      </c>
      <c r="I4446" s="359" t="str">
        <f>IFERROR(IF(OR(#REF!,#REF!,#REF!),I$3*$F4446,""),"n/a")</f>
        <v>n/a</v>
      </c>
      <c r="J4446" s="359" t="str">
        <f>IFERROR(IF(OR(#REF!,#REF!,#REF!),J$3*$F4446,""),"n/a")</f>
        <v>n/a</v>
      </c>
      <c r="K4446" s="359" t="str">
        <f>IFERROR(IF(OR(#REF!,#REF!,#REF!),K$3*$F4446,""),"n/a")</f>
        <v>n/a</v>
      </c>
    </row>
    <row r="4447" spans="1:11" customFormat="1" ht="15.5" x14ac:dyDescent="0.35">
      <c r="A4447" s="383" t="s">
        <v>9883</v>
      </c>
      <c r="B4447" s="574" t="s">
        <v>5428</v>
      </c>
      <c r="C4447" s="651" t="s">
        <v>5431</v>
      </c>
      <c r="D4447" s="323"/>
      <c r="E4447" s="323"/>
      <c r="F4447" s="393">
        <v>2.0500000000000007</v>
      </c>
      <c r="G4447" s="358" t="s">
        <v>141</v>
      </c>
      <c r="H4447" s="359" t="str">
        <f>IFERROR(IF(OR(#REF!,#REF!,#REF!),H$3*$F4447,""),"n/a")</f>
        <v>n/a</v>
      </c>
      <c r="I4447" s="359" t="str">
        <f>IFERROR(IF(OR(#REF!,#REF!,#REF!),I$3*$F4447,""),"n/a")</f>
        <v>n/a</v>
      </c>
      <c r="J4447" s="359" t="str">
        <f>IFERROR(IF(OR(#REF!,#REF!,#REF!),J$3*$F4447,""),"n/a")</f>
        <v>n/a</v>
      </c>
      <c r="K4447" s="359" t="str">
        <f>IFERROR(IF(OR(#REF!,#REF!,#REF!),K$3*$F4447,""),"n/a")</f>
        <v>n/a</v>
      </c>
    </row>
    <row r="4448" spans="1:11" customFormat="1" ht="15.5" x14ac:dyDescent="0.35">
      <c r="A4448" s="381" t="s">
        <v>9884</v>
      </c>
      <c r="B4448" s="574" t="s">
        <v>5428</v>
      </c>
      <c r="C4448" s="651" t="s">
        <v>5432</v>
      </c>
      <c r="D4448" s="323"/>
      <c r="E4448" s="323"/>
      <c r="F4448" s="393">
        <v>2.0500000000000007</v>
      </c>
      <c r="G4448" s="358" t="s">
        <v>141</v>
      </c>
      <c r="H4448" s="359" t="str">
        <f>IFERROR(IF(OR(#REF!,#REF!,#REF!),H$3*$F4448,""),"n/a")</f>
        <v>n/a</v>
      </c>
      <c r="I4448" s="359" t="str">
        <f>IFERROR(IF(OR(#REF!,#REF!,#REF!),I$3*$F4448,""),"n/a")</f>
        <v>n/a</v>
      </c>
      <c r="J4448" s="359" t="str">
        <f>IFERROR(IF(OR(#REF!,#REF!,#REF!),J$3*$F4448,""),"n/a")</f>
        <v>n/a</v>
      </c>
      <c r="K4448" s="359" t="str">
        <f>IFERROR(IF(OR(#REF!,#REF!,#REF!),K$3*$F4448,""),"n/a")</f>
        <v>n/a</v>
      </c>
    </row>
    <row r="4449" spans="1:11" customFormat="1" ht="15.5" x14ac:dyDescent="0.35">
      <c r="A4449" s="383" t="s">
        <v>9883</v>
      </c>
      <c r="B4449" s="574" t="s">
        <v>5428</v>
      </c>
      <c r="C4449" s="651" t="s">
        <v>7454</v>
      </c>
      <c r="D4449" s="323"/>
      <c r="E4449" s="323"/>
      <c r="F4449" s="393">
        <v>2.0500000000000007</v>
      </c>
      <c r="G4449" s="358" t="s">
        <v>141</v>
      </c>
      <c r="H4449" s="359" t="str">
        <f>IFERROR(IF(OR(#REF!,#REF!,#REF!),H$3*$F4449,""),"n/a")</f>
        <v>n/a</v>
      </c>
      <c r="I4449" s="359" t="str">
        <f>IFERROR(IF(OR(#REF!,#REF!,#REF!),I$3*$F4449,""),"n/a")</f>
        <v>n/a</v>
      </c>
      <c r="J4449" s="359" t="str">
        <f>IFERROR(IF(OR(#REF!,#REF!,#REF!),J$3*$F4449,""),"n/a")</f>
        <v>n/a</v>
      </c>
      <c r="K4449" s="359" t="str">
        <f>IFERROR(IF(OR(#REF!,#REF!,#REF!),K$3*$F4449,""),"n/a")</f>
        <v>n/a</v>
      </c>
    </row>
    <row r="4450" spans="1:11" customFormat="1" ht="15.5" x14ac:dyDescent="0.35">
      <c r="A4450" s="383" t="s">
        <v>9885</v>
      </c>
      <c r="B4450" s="574" t="s">
        <v>5428</v>
      </c>
      <c r="C4450" s="651" t="s">
        <v>5433</v>
      </c>
      <c r="D4450" s="323"/>
      <c r="E4450" s="323"/>
      <c r="F4450" s="393">
        <v>7.1700000000000017</v>
      </c>
      <c r="G4450" s="358" t="s">
        <v>141</v>
      </c>
      <c r="H4450" s="359" t="str">
        <f>IFERROR(IF(OR(#REF!,#REF!,#REF!),H$3*$F4450,""),"n/a")</f>
        <v>n/a</v>
      </c>
      <c r="I4450" s="359" t="str">
        <f>IFERROR(IF(OR(#REF!,#REF!,#REF!),I$3*$F4450,""),"n/a")</f>
        <v>n/a</v>
      </c>
      <c r="J4450" s="359" t="str">
        <f>IFERROR(IF(OR(#REF!,#REF!,#REF!),J$3*$F4450,""),"n/a")</f>
        <v>n/a</v>
      </c>
      <c r="K4450" s="359" t="str">
        <f>IFERROR(IF(OR(#REF!,#REF!,#REF!),K$3*$F4450,""),"n/a")</f>
        <v>n/a</v>
      </c>
    </row>
    <row r="4451" spans="1:11" customFormat="1" ht="15.5" x14ac:dyDescent="0.35">
      <c r="A4451" s="383" t="s">
        <v>9886</v>
      </c>
      <c r="B4451" s="574" t="s">
        <v>5428</v>
      </c>
      <c r="C4451" s="651" t="s">
        <v>5434</v>
      </c>
      <c r="D4451" s="323"/>
      <c r="E4451" s="323"/>
      <c r="F4451" s="393">
        <v>7.1700000000000017</v>
      </c>
      <c r="G4451" s="358" t="s">
        <v>141</v>
      </c>
      <c r="H4451" s="359" t="str">
        <f>IFERROR(IF(OR(#REF!,#REF!,#REF!),H$3*$F4451,""),"n/a")</f>
        <v>n/a</v>
      </c>
      <c r="I4451" s="359" t="str">
        <f>IFERROR(IF(OR(#REF!,#REF!,#REF!),I$3*$F4451,""),"n/a")</f>
        <v>n/a</v>
      </c>
      <c r="J4451" s="359" t="str">
        <f>IFERROR(IF(OR(#REF!,#REF!,#REF!),J$3*$F4451,""),"n/a")</f>
        <v>n/a</v>
      </c>
      <c r="K4451" s="359" t="str">
        <f>IFERROR(IF(OR(#REF!,#REF!,#REF!),K$3*$F4451,""),"n/a")</f>
        <v>n/a</v>
      </c>
    </row>
    <row r="4452" spans="1:11" customFormat="1" ht="15.5" x14ac:dyDescent="0.35">
      <c r="A4452" s="379" t="s">
        <v>9854</v>
      </c>
      <c r="B4452" s="574" t="s">
        <v>5428</v>
      </c>
      <c r="C4452" s="651" t="s">
        <v>5435</v>
      </c>
      <c r="D4452" s="309"/>
      <c r="E4452" s="309"/>
      <c r="F4452" s="393">
        <v>21.520000000000003</v>
      </c>
      <c r="G4452" s="358" t="s">
        <v>141</v>
      </c>
      <c r="H4452" s="359" t="str">
        <f>IFERROR(IF(OR(#REF!,#REF!,#REF!),H$3*$F4452,""),"n/a")</f>
        <v>n/a</v>
      </c>
      <c r="I4452" s="359" t="str">
        <f>IFERROR(IF(OR(#REF!,#REF!,#REF!),I$3*$F4452,""),"n/a")</f>
        <v>n/a</v>
      </c>
      <c r="J4452" s="359" t="str">
        <f>IFERROR(IF(OR(#REF!,#REF!,#REF!),J$3*$F4452,""),"n/a")</f>
        <v>n/a</v>
      </c>
      <c r="K4452" s="359" t="str">
        <f>IFERROR(IF(OR(#REF!,#REF!,#REF!),K$3*$F4452,""),"n/a")</f>
        <v>n/a</v>
      </c>
    </row>
    <row r="4453" spans="1:11" customFormat="1" ht="15.5" x14ac:dyDescent="0.35">
      <c r="A4453" s="379" t="s">
        <v>5436</v>
      </c>
      <c r="B4453" s="574" t="s">
        <v>5428</v>
      </c>
      <c r="C4453" s="651" t="s">
        <v>5437</v>
      </c>
      <c r="D4453" s="309"/>
      <c r="E4453" s="309"/>
      <c r="F4453" s="393">
        <v>21.520000000000003</v>
      </c>
      <c r="G4453" s="358" t="s">
        <v>141</v>
      </c>
      <c r="H4453" s="359" t="str">
        <f>IFERROR(IF(OR(#REF!,#REF!,#REF!),H$3*$F4453,""),"n/a")</f>
        <v>n/a</v>
      </c>
      <c r="I4453" s="359" t="str">
        <f>IFERROR(IF(OR(#REF!,#REF!,#REF!),I$3*$F4453,""),"n/a")</f>
        <v>n/a</v>
      </c>
      <c r="J4453" s="359" t="str">
        <f>IFERROR(IF(OR(#REF!,#REF!,#REF!),J$3*$F4453,""),"n/a")</f>
        <v>n/a</v>
      </c>
      <c r="K4453" s="359" t="str">
        <f>IFERROR(IF(OR(#REF!,#REF!,#REF!),K$3*$F4453,""),"n/a")</f>
        <v>n/a</v>
      </c>
    </row>
    <row r="4454" spans="1:11" customFormat="1" ht="15.5" x14ac:dyDescent="0.35">
      <c r="A4454" s="379" t="s">
        <v>9855</v>
      </c>
      <c r="B4454" s="574" t="s">
        <v>5428</v>
      </c>
      <c r="C4454" s="651" t="s">
        <v>5438</v>
      </c>
      <c r="D4454" s="309"/>
      <c r="E4454" s="309"/>
      <c r="F4454" s="393">
        <v>35.869999999999997</v>
      </c>
      <c r="G4454" s="358" t="s">
        <v>141</v>
      </c>
      <c r="H4454" s="359" t="str">
        <f>IFERROR(IF(OR(#REF!,#REF!,#REF!),H$3*$F4454,""),"n/a")</f>
        <v>n/a</v>
      </c>
      <c r="I4454" s="359" t="str">
        <f>IFERROR(IF(OR(#REF!,#REF!,#REF!),I$3*$F4454,""),"n/a")</f>
        <v>n/a</v>
      </c>
      <c r="J4454" s="359" t="str">
        <f>IFERROR(IF(OR(#REF!,#REF!,#REF!),J$3*$F4454,""),"n/a")</f>
        <v>n/a</v>
      </c>
      <c r="K4454" s="359" t="str">
        <f>IFERROR(IF(OR(#REF!,#REF!,#REF!),K$3*$F4454,""),"n/a")</f>
        <v>n/a</v>
      </c>
    </row>
    <row r="4455" spans="1:11" customFormat="1" ht="15.5" x14ac:dyDescent="0.35">
      <c r="A4455" s="379" t="s">
        <v>9828</v>
      </c>
      <c r="B4455" s="574" t="s">
        <v>5428</v>
      </c>
      <c r="C4455" s="651" t="s">
        <v>5439</v>
      </c>
      <c r="D4455" s="309"/>
      <c r="E4455" s="309"/>
      <c r="F4455" s="393">
        <v>35.869999999999997</v>
      </c>
      <c r="G4455" s="358" t="s">
        <v>141</v>
      </c>
      <c r="H4455" s="359" t="str">
        <f>IFERROR(IF(OR(#REF!,#REF!,#REF!),H$3*$F4455,""),"n/a")</f>
        <v>n/a</v>
      </c>
      <c r="I4455" s="359" t="str">
        <f>IFERROR(IF(OR(#REF!,#REF!,#REF!),I$3*$F4455,""),"n/a")</f>
        <v>n/a</v>
      </c>
      <c r="J4455" s="359" t="str">
        <f>IFERROR(IF(OR(#REF!,#REF!,#REF!),J$3*$F4455,""),"n/a")</f>
        <v>n/a</v>
      </c>
      <c r="K4455" s="359" t="str">
        <f>IFERROR(IF(OR(#REF!,#REF!,#REF!),K$3*$F4455,""),"n/a")</f>
        <v>n/a</v>
      </c>
    </row>
    <row r="4456" spans="1:11" customFormat="1" ht="15.5" x14ac:dyDescent="0.35">
      <c r="A4456" s="381" t="s">
        <v>5402</v>
      </c>
      <c r="B4456" s="574" t="s">
        <v>5440</v>
      </c>
      <c r="C4456" s="193" t="s">
        <v>5441</v>
      </c>
      <c r="D4456" s="309"/>
      <c r="E4456" s="309"/>
      <c r="F4456" s="393">
        <v>1607.4499999999998</v>
      </c>
      <c r="G4456" s="358" t="s">
        <v>141</v>
      </c>
      <c r="H4456" s="359" t="str">
        <f>IFERROR(IF(OR(#REF!,#REF!,#REF!),H$3*$F4456,""),"n/a")</f>
        <v>n/a</v>
      </c>
      <c r="I4456" s="359" t="str">
        <f>IFERROR(IF(OR(#REF!,#REF!,#REF!),I$3*$F4456,""),"n/a")</f>
        <v>n/a</v>
      </c>
      <c r="J4456" s="359" t="str">
        <f>IFERROR(IF(OR(#REF!,#REF!,#REF!),J$3*$F4456,""),"n/a")</f>
        <v>n/a</v>
      </c>
      <c r="K4456" s="359" t="str">
        <f>IFERROR(IF(OR(#REF!,#REF!,#REF!),K$3*$F4456,""),"n/a")</f>
        <v>n/a</v>
      </c>
    </row>
    <row r="4457" spans="1:11" customFormat="1" ht="15.5" x14ac:dyDescent="0.35">
      <c r="A4457" s="373" t="s">
        <v>9836</v>
      </c>
      <c r="B4457" s="574" t="s">
        <v>5442</v>
      </c>
      <c r="C4457" s="193" t="s">
        <v>5443</v>
      </c>
      <c r="D4457" s="309"/>
      <c r="E4457" s="309" t="s">
        <v>141</v>
      </c>
      <c r="F4457" s="393">
        <v>0</v>
      </c>
      <c r="G4457" s="358" t="s">
        <v>141</v>
      </c>
      <c r="H4457" s="359" t="str">
        <f>IFERROR(IF(OR(#REF!,#REF!,#REF!),H$3*$F4457,""),"n/a")</f>
        <v>n/a</v>
      </c>
      <c r="I4457" s="359" t="str">
        <f>IFERROR(IF(OR(#REF!,#REF!,#REF!),I$3*$F4457,""),"n/a")</f>
        <v>n/a</v>
      </c>
      <c r="J4457" s="359" t="str">
        <f>IFERROR(IF(OR(#REF!,#REF!,#REF!),J$3*$F4457,""),"n/a")</f>
        <v>n/a</v>
      </c>
      <c r="K4457" s="359" t="str">
        <f>IFERROR(IF(OR(#REF!,#REF!,#REF!),K$3*$F4457,""),"n/a")</f>
        <v>n/a</v>
      </c>
    </row>
    <row r="4458" spans="1:11" customFormat="1" ht="15.5" x14ac:dyDescent="0.35">
      <c r="A4458" s="373"/>
      <c r="B4458" s="574" t="s">
        <v>5442</v>
      </c>
      <c r="C4458" s="193" t="s">
        <v>5444</v>
      </c>
      <c r="D4458" s="309"/>
      <c r="E4458" s="309" t="s">
        <v>141</v>
      </c>
      <c r="F4458" s="393">
        <v>0</v>
      </c>
      <c r="G4458" s="358" t="s">
        <v>141</v>
      </c>
      <c r="H4458" s="359" t="str">
        <f>IFERROR(IF(OR(#REF!,#REF!,#REF!),H$3*$F4458,""),"n/a")</f>
        <v>n/a</v>
      </c>
      <c r="I4458" s="359" t="str">
        <f>IFERROR(IF(OR(#REF!,#REF!,#REF!),I$3*$F4458,""),"n/a")</f>
        <v>n/a</v>
      </c>
      <c r="J4458" s="359" t="str">
        <f>IFERROR(IF(OR(#REF!,#REF!,#REF!),J$3*$F4458,""),"n/a")</f>
        <v>n/a</v>
      </c>
      <c r="K4458" s="359" t="str">
        <f>IFERROR(IF(OR(#REF!,#REF!,#REF!),K$3*$F4458,""),"n/a")</f>
        <v>n/a</v>
      </c>
    </row>
    <row r="4459" spans="1:11" customFormat="1" ht="15.5" x14ac:dyDescent="0.35">
      <c r="A4459" s="373" t="s">
        <v>9887</v>
      </c>
      <c r="B4459" s="574" t="s">
        <v>5442</v>
      </c>
      <c r="C4459" s="193" t="s">
        <v>5445</v>
      </c>
      <c r="D4459" s="309"/>
      <c r="E4459" s="309" t="s">
        <v>141</v>
      </c>
      <c r="F4459" s="393">
        <v>157.59000000000003</v>
      </c>
      <c r="G4459" s="358" t="s">
        <v>141</v>
      </c>
      <c r="H4459" s="359" t="str">
        <f>IFERROR(IF(OR(#REF!,#REF!,#REF!),H$3*$F4459,""),"n/a")</f>
        <v>n/a</v>
      </c>
      <c r="I4459" s="359" t="str">
        <f>IFERROR(IF(OR(#REF!,#REF!,#REF!),I$3*$F4459,""),"n/a")</f>
        <v>n/a</v>
      </c>
      <c r="J4459" s="359" t="str">
        <f>IFERROR(IF(OR(#REF!,#REF!,#REF!),J$3*$F4459,""),"n/a")</f>
        <v>n/a</v>
      </c>
      <c r="K4459" s="359" t="str">
        <f>IFERROR(IF(OR(#REF!,#REF!,#REF!),K$3*$F4459,""),"n/a")</f>
        <v>n/a</v>
      </c>
    </row>
    <row r="4460" spans="1:11" customFormat="1" ht="15.5" x14ac:dyDescent="0.35">
      <c r="A4460" s="373"/>
      <c r="B4460" s="574" t="s">
        <v>5442</v>
      </c>
      <c r="C4460" s="193" t="s">
        <v>5446</v>
      </c>
      <c r="D4460" s="309"/>
      <c r="E4460" s="309" t="s">
        <v>141</v>
      </c>
      <c r="F4460" s="393">
        <v>157.59000000000003</v>
      </c>
      <c r="G4460" s="358" t="s">
        <v>141</v>
      </c>
      <c r="H4460" s="359" t="str">
        <f>IFERROR(IF(OR(#REF!,#REF!,#REF!),H$3*$F4460,""),"n/a")</f>
        <v>n/a</v>
      </c>
      <c r="I4460" s="359" t="str">
        <f>IFERROR(IF(OR(#REF!,#REF!,#REF!),I$3*$F4460,""),"n/a")</f>
        <v>n/a</v>
      </c>
      <c r="J4460" s="359" t="str">
        <f>IFERROR(IF(OR(#REF!,#REF!,#REF!),J$3*$F4460,""),"n/a")</f>
        <v>n/a</v>
      </c>
      <c r="K4460" s="359" t="str">
        <f>IFERROR(IF(OR(#REF!,#REF!,#REF!),K$3*$F4460,""),"n/a")</f>
        <v>n/a</v>
      </c>
    </row>
    <row r="4461" spans="1:11" customFormat="1" ht="15.5" x14ac:dyDescent="0.35">
      <c r="A4461" s="373" t="s">
        <v>9888</v>
      </c>
      <c r="B4461" s="574" t="s">
        <v>5442</v>
      </c>
      <c r="C4461" s="193" t="s">
        <v>5447</v>
      </c>
      <c r="D4461" s="309"/>
      <c r="E4461" s="309" t="s">
        <v>141</v>
      </c>
      <c r="F4461" s="393">
        <v>157.59000000000003</v>
      </c>
      <c r="G4461" s="358" t="s">
        <v>141</v>
      </c>
      <c r="H4461" s="359" t="str">
        <f>IFERROR(IF(OR(#REF!,#REF!,#REF!),H$3*$F4461,""),"n/a")</f>
        <v>n/a</v>
      </c>
      <c r="I4461" s="359" t="str">
        <f>IFERROR(IF(OR(#REF!,#REF!,#REF!),I$3*$F4461,""),"n/a")</f>
        <v>n/a</v>
      </c>
      <c r="J4461" s="359" t="str">
        <f>IFERROR(IF(OR(#REF!,#REF!,#REF!),J$3*$F4461,""),"n/a")</f>
        <v>n/a</v>
      </c>
      <c r="K4461" s="359" t="str">
        <f>IFERROR(IF(OR(#REF!,#REF!,#REF!),K$3*$F4461,""),"n/a")</f>
        <v>n/a</v>
      </c>
    </row>
    <row r="4462" spans="1:11" customFormat="1" ht="15.5" x14ac:dyDescent="0.35">
      <c r="A4462" s="373"/>
      <c r="B4462" s="574" t="s">
        <v>5442</v>
      </c>
      <c r="C4462" s="193" t="s">
        <v>5448</v>
      </c>
      <c r="D4462" s="309"/>
      <c r="E4462" s="309" t="s">
        <v>141</v>
      </c>
      <c r="F4462" s="393">
        <v>157.59000000000003</v>
      </c>
      <c r="G4462" s="358" t="s">
        <v>141</v>
      </c>
      <c r="H4462" s="359" t="str">
        <f>IFERROR(IF(OR(#REF!,#REF!,#REF!),H$3*$F4462,""),"n/a")</f>
        <v>n/a</v>
      </c>
      <c r="I4462" s="359" t="str">
        <f>IFERROR(IF(OR(#REF!,#REF!,#REF!),I$3*$F4462,""),"n/a")</f>
        <v>n/a</v>
      </c>
      <c r="J4462" s="359" t="str">
        <f>IFERROR(IF(OR(#REF!,#REF!,#REF!),J$3*$F4462,""),"n/a")</f>
        <v>n/a</v>
      </c>
      <c r="K4462" s="359" t="str">
        <f>IFERROR(IF(OR(#REF!,#REF!,#REF!),K$3*$F4462,""),"n/a")</f>
        <v>n/a</v>
      </c>
    </row>
    <row r="4463" spans="1:11" customFormat="1" ht="15.5" x14ac:dyDescent="0.35">
      <c r="A4463" s="379" t="s">
        <v>9856</v>
      </c>
      <c r="B4463" s="574" t="s">
        <v>5442</v>
      </c>
      <c r="C4463" s="651" t="s">
        <v>5449</v>
      </c>
      <c r="D4463" s="309"/>
      <c r="E4463" s="309"/>
      <c r="F4463" s="393">
        <v>324.63</v>
      </c>
      <c r="G4463" s="358" t="s">
        <v>141</v>
      </c>
      <c r="H4463" s="359" t="str">
        <f>IFERROR(IF(OR(#REF!,#REF!,#REF!),H$3*$F4463,""),"n/a")</f>
        <v>n/a</v>
      </c>
      <c r="I4463" s="359" t="str">
        <f>IFERROR(IF(OR(#REF!,#REF!,#REF!),I$3*$F4463,""),"n/a")</f>
        <v>n/a</v>
      </c>
      <c r="J4463" s="359" t="str">
        <f>IFERROR(IF(OR(#REF!,#REF!,#REF!),J$3*$F4463,""),"n/a")</f>
        <v>n/a</v>
      </c>
      <c r="K4463" s="359" t="str">
        <f>IFERROR(IF(OR(#REF!,#REF!,#REF!),K$3*$F4463,""),"n/a")</f>
        <v>n/a</v>
      </c>
    </row>
    <row r="4464" spans="1:11" customFormat="1" ht="15.5" x14ac:dyDescent="0.35">
      <c r="A4464" s="379" t="s">
        <v>5450</v>
      </c>
      <c r="B4464" s="574" t="s">
        <v>5442</v>
      </c>
      <c r="C4464" s="651" t="s">
        <v>5451</v>
      </c>
      <c r="D4464" s="309"/>
      <c r="E4464" s="309"/>
      <c r="F4464" s="393">
        <v>324.63</v>
      </c>
      <c r="G4464" s="358" t="s">
        <v>141</v>
      </c>
      <c r="H4464" s="359" t="str">
        <f>IFERROR(IF(OR(#REF!,#REF!,#REF!),H$3*$F4464,""),"n/a")</f>
        <v>n/a</v>
      </c>
      <c r="I4464" s="359" t="str">
        <f>IFERROR(IF(OR(#REF!,#REF!,#REF!),I$3*$F4464,""),"n/a")</f>
        <v>n/a</v>
      </c>
      <c r="J4464" s="359" t="str">
        <f>IFERROR(IF(OR(#REF!,#REF!,#REF!),J$3*$F4464,""),"n/a")</f>
        <v>n/a</v>
      </c>
      <c r="K4464" s="359" t="str">
        <f>IFERROR(IF(OR(#REF!,#REF!,#REF!),K$3*$F4464,""),"n/a")</f>
        <v>n/a</v>
      </c>
    </row>
    <row r="4465" spans="1:11" customFormat="1" ht="15.5" x14ac:dyDescent="0.35">
      <c r="A4465" s="379" t="s">
        <v>9857</v>
      </c>
      <c r="B4465" s="574" t="s">
        <v>5442</v>
      </c>
      <c r="C4465" s="651" t="s">
        <v>5452</v>
      </c>
      <c r="D4465" s="309"/>
      <c r="E4465" s="309"/>
      <c r="F4465" s="393">
        <v>552.62000000000012</v>
      </c>
      <c r="G4465" s="358" t="s">
        <v>141</v>
      </c>
      <c r="H4465" s="359" t="str">
        <f>IFERROR(IF(OR(#REF!,#REF!,#REF!),H$3*$F4465,""),"n/a")</f>
        <v>n/a</v>
      </c>
      <c r="I4465" s="359" t="str">
        <f>IFERROR(IF(OR(#REF!,#REF!,#REF!),I$3*$F4465,""),"n/a")</f>
        <v>n/a</v>
      </c>
      <c r="J4465" s="359" t="str">
        <f>IFERROR(IF(OR(#REF!,#REF!,#REF!),J$3*$F4465,""),"n/a")</f>
        <v>n/a</v>
      </c>
      <c r="K4465" s="359" t="str">
        <f>IFERROR(IF(OR(#REF!,#REF!,#REF!),K$3*$F4465,""),"n/a")</f>
        <v>n/a</v>
      </c>
    </row>
    <row r="4466" spans="1:11" customFormat="1" ht="16" thickBot="1" x14ac:dyDescent="0.4">
      <c r="A4466" s="603" t="s">
        <v>9829</v>
      </c>
      <c r="B4466" s="565" t="s">
        <v>5442</v>
      </c>
      <c r="C4466" s="729" t="s">
        <v>5453</v>
      </c>
      <c r="D4466" s="386"/>
      <c r="E4466" s="386"/>
      <c r="F4466" s="344">
        <v>552.62000000000012</v>
      </c>
      <c r="G4466" s="358" t="s">
        <v>141</v>
      </c>
      <c r="H4466" s="359" t="str">
        <f>IFERROR(IF(OR(#REF!,#REF!,#REF!),H$3*$F4466,""),"n/a")</f>
        <v>n/a</v>
      </c>
      <c r="I4466" s="359" t="str">
        <f>IFERROR(IF(OR(#REF!,#REF!,#REF!),I$3*$F4466,""),"n/a")</f>
        <v>n/a</v>
      </c>
      <c r="J4466" s="359" t="str">
        <f>IFERROR(IF(OR(#REF!,#REF!,#REF!),J$3*$F4466,""),"n/a")</f>
        <v>n/a</v>
      </c>
      <c r="K4466" s="359" t="str">
        <f>IFERROR(IF(OR(#REF!,#REF!,#REF!),K$3*$F4466,""),"n/a")</f>
        <v>n/a</v>
      </c>
    </row>
    <row r="4467" spans="1:11" customFormat="1" ht="16" thickBot="1" x14ac:dyDescent="0.4">
      <c r="A4467" s="63" t="s">
        <v>5454</v>
      </c>
      <c r="B4467" s="2" t="s">
        <v>5455</v>
      </c>
      <c r="C4467" s="128" t="s">
        <v>5456</v>
      </c>
      <c r="D4467" s="122"/>
      <c r="E4467" s="122"/>
      <c r="F4467" s="284">
        <v>1095.79</v>
      </c>
      <c r="G4467" s="358" t="s">
        <v>141</v>
      </c>
      <c r="H4467" s="359" t="str">
        <f>IFERROR(IF(OR(#REF!,#REF!,#REF!),H$3*$F4467,""),"n/a")</f>
        <v>n/a</v>
      </c>
      <c r="I4467" s="359" t="str">
        <f>IFERROR(IF(OR(#REF!,#REF!,#REF!),I$3*$F4467,""),"n/a")</f>
        <v>n/a</v>
      </c>
      <c r="J4467" s="359" t="str">
        <f>IFERROR(IF(OR(#REF!,#REF!,#REF!),J$3*$F4467,""),"n/a")</f>
        <v>n/a</v>
      </c>
      <c r="K4467" s="359" t="str">
        <f>IFERROR(IF(OR(#REF!,#REF!,#REF!),K$3*$F4467,""),"n/a")</f>
        <v>n/a</v>
      </c>
    </row>
    <row r="4468" spans="1:11" customFormat="1" ht="15.5" x14ac:dyDescent="0.35">
      <c r="A4468" s="71" t="s">
        <v>9837</v>
      </c>
      <c r="B4468" s="16" t="s">
        <v>5457</v>
      </c>
      <c r="C4468" s="439" t="s">
        <v>5458</v>
      </c>
      <c r="D4468" s="166"/>
      <c r="E4468" s="166" t="s">
        <v>141</v>
      </c>
      <c r="F4468" s="299">
        <v>0</v>
      </c>
      <c r="G4468" s="358" t="s">
        <v>141</v>
      </c>
      <c r="H4468" s="359" t="str">
        <f>IFERROR(IF(OR(#REF!,#REF!,#REF!),H$3*$F4468,""),"n/a")</f>
        <v>n/a</v>
      </c>
      <c r="I4468" s="359" t="str">
        <f>IFERROR(IF(OR(#REF!,#REF!,#REF!),I$3*$F4468,""),"n/a")</f>
        <v>n/a</v>
      </c>
      <c r="J4468" s="359" t="str">
        <f>IFERROR(IF(OR(#REF!,#REF!,#REF!),J$3*$F4468,""),"n/a")</f>
        <v>n/a</v>
      </c>
      <c r="K4468" s="359" t="str">
        <f>IFERROR(IF(OR(#REF!,#REF!,#REF!),K$3*$F4468,""),"n/a")</f>
        <v>n/a</v>
      </c>
    </row>
    <row r="4469" spans="1:11" customFormat="1" ht="15.5" x14ac:dyDescent="0.35">
      <c r="A4469" s="72"/>
      <c r="B4469" s="3" t="s">
        <v>5457</v>
      </c>
      <c r="C4469" s="110" t="s">
        <v>5459</v>
      </c>
      <c r="D4469" s="20"/>
      <c r="E4469" s="20" t="s">
        <v>141</v>
      </c>
      <c r="F4469" s="273">
        <v>0</v>
      </c>
      <c r="G4469" s="358" t="s">
        <v>141</v>
      </c>
      <c r="H4469" s="359" t="str">
        <f>IFERROR(IF(OR(#REF!,#REF!,#REF!),H$3*$F4469,""),"n/a")</f>
        <v>n/a</v>
      </c>
      <c r="I4469" s="359" t="str">
        <f>IFERROR(IF(OR(#REF!,#REF!,#REF!),I$3*$F4469,""),"n/a")</f>
        <v>n/a</v>
      </c>
      <c r="J4469" s="359" t="str">
        <f>IFERROR(IF(OR(#REF!,#REF!,#REF!),J$3*$F4469,""),"n/a")</f>
        <v>n/a</v>
      </c>
      <c r="K4469" s="359" t="str">
        <f>IFERROR(IF(OR(#REF!,#REF!,#REF!),K$3*$F4469,""),"n/a")</f>
        <v>n/a</v>
      </c>
    </row>
    <row r="4470" spans="1:11" customFormat="1" ht="15.5" x14ac:dyDescent="0.35">
      <c r="A4470" s="373" t="s">
        <v>9889</v>
      </c>
      <c r="B4470" s="574" t="s">
        <v>5457</v>
      </c>
      <c r="C4470" s="193" t="s">
        <v>5460</v>
      </c>
      <c r="D4470" s="309"/>
      <c r="E4470" s="309" t="s">
        <v>141</v>
      </c>
      <c r="F4470" s="393">
        <v>225.86999999999995</v>
      </c>
      <c r="G4470" s="358" t="s">
        <v>141</v>
      </c>
      <c r="H4470" s="359" t="str">
        <f>IFERROR(IF(OR(#REF!,#REF!,#REF!),H$3*$F4470,""),"n/a")</f>
        <v>n/a</v>
      </c>
      <c r="I4470" s="359" t="str">
        <f>IFERROR(IF(OR(#REF!,#REF!,#REF!),I$3*$F4470,""),"n/a")</f>
        <v>n/a</v>
      </c>
      <c r="J4470" s="359" t="str">
        <f>IFERROR(IF(OR(#REF!,#REF!,#REF!),J$3*$F4470,""),"n/a")</f>
        <v>n/a</v>
      </c>
      <c r="K4470" s="359" t="str">
        <f>IFERROR(IF(OR(#REF!,#REF!,#REF!),K$3*$F4470,""),"n/a")</f>
        <v>n/a</v>
      </c>
    </row>
    <row r="4471" spans="1:11" customFormat="1" ht="15.5" x14ac:dyDescent="0.35">
      <c r="A4471" s="373"/>
      <c r="B4471" s="574" t="s">
        <v>5457</v>
      </c>
      <c r="C4471" s="193" t="s">
        <v>5461</v>
      </c>
      <c r="D4471" s="309"/>
      <c r="E4471" s="309" t="s">
        <v>141</v>
      </c>
      <c r="F4471" s="393">
        <v>225.86999999999995</v>
      </c>
      <c r="G4471" s="358" t="s">
        <v>141</v>
      </c>
      <c r="H4471" s="359" t="str">
        <f>IFERROR(IF(OR(#REF!,#REF!,#REF!),H$3*$F4471,""),"n/a")</f>
        <v>n/a</v>
      </c>
      <c r="I4471" s="359" t="str">
        <f>IFERROR(IF(OR(#REF!,#REF!,#REF!),I$3*$F4471,""),"n/a")</f>
        <v>n/a</v>
      </c>
      <c r="J4471" s="359" t="str">
        <f>IFERROR(IF(OR(#REF!,#REF!,#REF!),J$3*$F4471,""),"n/a")</f>
        <v>n/a</v>
      </c>
      <c r="K4471" s="359" t="str">
        <f>IFERROR(IF(OR(#REF!,#REF!,#REF!),K$3*$F4471,""),"n/a")</f>
        <v>n/a</v>
      </c>
    </row>
    <row r="4472" spans="1:11" customFormat="1" ht="15.5" x14ac:dyDescent="0.35">
      <c r="A4472" s="373" t="s">
        <v>9890</v>
      </c>
      <c r="B4472" s="574" t="s">
        <v>5457</v>
      </c>
      <c r="C4472" s="193" t="s">
        <v>5462</v>
      </c>
      <c r="D4472" s="309"/>
      <c r="E4472" s="309" t="s">
        <v>141</v>
      </c>
      <c r="F4472" s="393">
        <v>225.86999999999995</v>
      </c>
      <c r="G4472" s="358" t="s">
        <v>141</v>
      </c>
      <c r="H4472" s="359" t="str">
        <f>IFERROR(IF(OR(#REF!,#REF!,#REF!),H$3*$F4472,""),"n/a")</f>
        <v>n/a</v>
      </c>
      <c r="I4472" s="359" t="str">
        <f>IFERROR(IF(OR(#REF!,#REF!,#REF!),I$3*$F4472,""),"n/a")</f>
        <v>n/a</v>
      </c>
      <c r="J4472" s="359" t="str">
        <f>IFERROR(IF(OR(#REF!,#REF!,#REF!),J$3*$F4472,""),"n/a")</f>
        <v>n/a</v>
      </c>
      <c r="K4472" s="359" t="str">
        <f>IFERROR(IF(OR(#REF!,#REF!,#REF!),K$3*$F4472,""),"n/a")</f>
        <v>n/a</v>
      </c>
    </row>
    <row r="4473" spans="1:11" customFormat="1" ht="15.5" x14ac:dyDescent="0.35">
      <c r="A4473" s="373"/>
      <c r="B4473" s="574" t="s">
        <v>5457</v>
      </c>
      <c r="C4473" s="193" t="s">
        <v>5463</v>
      </c>
      <c r="D4473" s="309"/>
      <c r="E4473" s="309" t="s">
        <v>141</v>
      </c>
      <c r="F4473" s="393">
        <v>225.86999999999995</v>
      </c>
      <c r="G4473" s="358" t="s">
        <v>141</v>
      </c>
      <c r="H4473" s="359" t="str">
        <f>IFERROR(IF(OR(#REF!,#REF!,#REF!),H$3*$F4473,""),"n/a")</f>
        <v>n/a</v>
      </c>
      <c r="I4473" s="359" t="str">
        <f>IFERROR(IF(OR(#REF!,#REF!,#REF!),I$3*$F4473,""),"n/a")</f>
        <v>n/a</v>
      </c>
      <c r="J4473" s="359" t="str">
        <f>IFERROR(IF(OR(#REF!,#REF!,#REF!),J$3*$F4473,""),"n/a")</f>
        <v>n/a</v>
      </c>
      <c r="K4473" s="359" t="str">
        <f>IFERROR(IF(OR(#REF!,#REF!,#REF!),K$3*$F4473,""),"n/a")</f>
        <v>n/a</v>
      </c>
    </row>
    <row r="4474" spans="1:11" customFormat="1" ht="31" x14ac:dyDescent="0.35">
      <c r="A4474" s="381" t="s">
        <v>8621</v>
      </c>
      <c r="B4474" s="574" t="s">
        <v>5464</v>
      </c>
      <c r="C4474" s="193" t="s">
        <v>5465</v>
      </c>
      <c r="D4474" s="309"/>
      <c r="E4474" s="309"/>
      <c r="F4474" s="393">
        <v>3462.1099999999997</v>
      </c>
      <c r="G4474" s="358" t="s">
        <v>141</v>
      </c>
      <c r="H4474" s="359" t="str">
        <f>IFERROR(IF(OR(#REF!,#REF!,#REF!),H$3*$F4474,""),"n/a")</f>
        <v>n/a</v>
      </c>
      <c r="I4474" s="359" t="str">
        <f>IFERROR(IF(OR(#REF!,#REF!,#REF!),I$3*$F4474,""),"n/a")</f>
        <v>n/a</v>
      </c>
      <c r="J4474" s="359" t="str">
        <f>IFERROR(IF(OR(#REF!,#REF!,#REF!),J$3*$F4474,""),"n/a")</f>
        <v>n/a</v>
      </c>
      <c r="K4474" s="359" t="str">
        <f>IFERROR(IF(OR(#REF!,#REF!,#REF!),K$3*$F4474,""),"n/a")</f>
        <v>n/a</v>
      </c>
    </row>
    <row r="4475" spans="1:11" customFormat="1" ht="16" thickBot="1" x14ac:dyDescent="0.4">
      <c r="A4475" s="114" t="s">
        <v>9838</v>
      </c>
      <c r="B4475" s="2" t="s">
        <v>5466</v>
      </c>
      <c r="C4475" s="128" t="s">
        <v>5467</v>
      </c>
      <c r="D4475" s="122"/>
      <c r="E4475" s="122" t="s">
        <v>141</v>
      </c>
      <c r="F4475" s="284">
        <v>0</v>
      </c>
      <c r="G4475" s="358" t="s">
        <v>141</v>
      </c>
      <c r="H4475" s="359" t="str">
        <f>IFERROR(IF(OR(#REF!,#REF!,#REF!),H$3*$F4475,""),"n/a")</f>
        <v>n/a</v>
      </c>
      <c r="I4475" s="359" t="str">
        <f>IFERROR(IF(OR(#REF!,#REF!,#REF!),I$3*$F4475,""),"n/a")</f>
        <v>n/a</v>
      </c>
      <c r="J4475" s="359" t="str">
        <f>IFERROR(IF(OR(#REF!,#REF!,#REF!),J$3*$F4475,""),"n/a")</f>
        <v>n/a</v>
      </c>
      <c r="K4475" s="359" t="str">
        <f>IFERROR(IF(OR(#REF!,#REF!,#REF!),K$3*$F4475,""),"n/a")</f>
        <v>n/a</v>
      </c>
    </row>
    <row r="4476" spans="1:11" customFormat="1" ht="15.5" x14ac:dyDescent="0.35">
      <c r="A4476" s="71"/>
      <c r="B4476" s="16" t="s">
        <v>5466</v>
      </c>
      <c r="C4476" s="439" t="s">
        <v>5468</v>
      </c>
      <c r="D4476" s="166"/>
      <c r="E4476" s="166" t="s">
        <v>141</v>
      </c>
      <c r="F4476" s="299">
        <v>0</v>
      </c>
      <c r="G4476" s="358" t="s">
        <v>141</v>
      </c>
      <c r="H4476" s="359" t="str">
        <f>IFERROR(IF(OR(#REF!,#REF!,#REF!),H$3*$F4476,""),"n/a")</f>
        <v>n/a</v>
      </c>
      <c r="I4476" s="359" t="str">
        <f>IFERROR(IF(OR(#REF!,#REF!,#REF!),I$3*$F4476,""),"n/a")</f>
        <v>n/a</v>
      </c>
      <c r="J4476" s="359" t="str">
        <f>IFERROR(IF(OR(#REF!,#REF!,#REF!),J$3*$F4476,""),"n/a")</f>
        <v>n/a</v>
      </c>
      <c r="K4476" s="359" t="str">
        <f>IFERROR(IF(OR(#REF!,#REF!,#REF!),K$3*$F4476,""),"n/a")</f>
        <v>n/a</v>
      </c>
    </row>
    <row r="4477" spans="1:11" customFormat="1" ht="15.5" x14ac:dyDescent="0.35">
      <c r="A4477" s="375" t="s">
        <v>9891</v>
      </c>
      <c r="B4477" s="574" t="s">
        <v>5466</v>
      </c>
      <c r="C4477" s="193" t="s">
        <v>5469</v>
      </c>
      <c r="D4477" s="309"/>
      <c r="E4477" s="309" t="s">
        <v>141</v>
      </c>
      <c r="F4477" s="393">
        <v>442.30000000000018</v>
      </c>
      <c r="G4477" s="358" t="s">
        <v>141</v>
      </c>
      <c r="H4477" s="359" t="str">
        <f>IFERROR(IF(OR(#REF!,#REF!,#REF!),H$3*$F4477,""),"n/a")</f>
        <v>n/a</v>
      </c>
      <c r="I4477" s="359" t="str">
        <f>IFERROR(IF(OR(#REF!,#REF!,#REF!),I$3*$F4477,""),"n/a")</f>
        <v>n/a</v>
      </c>
      <c r="J4477" s="359" t="str">
        <f>IFERROR(IF(OR(#REF!,#REF!,#REF!),J$3*$F4477,""),"n/a")</f>
        <v>n/a</v>
      </c>
      <c r="K4477" s="359" t="str">
        <f>IFERROR(IF(OR(#REF!,#REF!,#REF!),K$3*$F4477,""),"n/a")</f>
        <v>n/a</v>
      </c>
    </row>
    <row r="4478" spans="1:11" customFormat="1" ht="15.5" x14ac:dyDescent="0.35">
      <c r="A4478" s="373"/>
      <c r="B4478" s="574" t="s">
        <v>5466</v>
      </c>
      <c r="C4478" s="193" t="s">
        <v>5470</v>
      </c>
      <c r="D4478" s="309"/>
      <c r="E4478" s="309" t="s">
        <v>141</v>
      </c>
      <c r="F4478" s="393">
        <v>442.30000000000018</v>
      </c>
      <c r="G4478" s="358" t="s">
        <v>141</v>
      </c>
      <c r="H4478" s="359" t="str">
        <f>IFERROR(IF(OR(#REF!,#REF!,#REF!),H$3*$F4478,""),"n/a")</f>
        <v>n/a</v>
      </c>
      <c r="I4478" s="359" t="str">
        <f>IFERROR(IF(OR(#REF!,#REF!,#REF!),I$3*$F4478,""),"n/a")</f>
        <v>n/a</v>
      </c>
      <c r="J4478" s="359" t="str">
        <f>IFERROR(IF(OR(#REF!,#REF!,#REF!),J$3*$F4478,""),"n/a")</f>
        <v>n/a</v>
      </c>
      <c r="K4478" s="359" t="str">
        <f>IFERROR(IF(OR(#REF!,#REF!,#REF!),K$3*$F4478,""),"n/a")</f>
        <v>n/a</v>
      </c>
    </row>
    <row r="4479" spans="1:11" customFormat="1" ht="15.5" x14ac:dyDescent="0.35">
      <c r="A4479" s="375" t="s">
        <v>9892</v>
      </c>
      <c r="B4479" s="574" t="s">
        <v>5466</v>
      </c>
      <c r="C4479" s="193" t="s">
        <v>5471</v>
      </c>
      <c r="D4479" s="309"/>
      <c r="E4479" s="309" t="s">
        <v>141</v>
      </c>
      <c r="F4479" s="393">
        <v>442.30000000000018</v>
      </c>
      <c r="G4479" s="358" t="s">
        <v>141</v>
      </c>
      <c r="H4479" s="359" t="str">
        <f>IFERROR(IF(OR(#REF!,#REF!,#REF!),H$3*$F4479,""),"n/a")</f>
        <v>n/a</v>
      </c>
      <c r="I4479" s="359" t="str">
        <f>IFERROR(IF(OR(#REF!,#REF!,#REF!),I$3*$F4479,""),"n/a")</f>
        <v>n/a</v>
      </c>
      <c r="J4479" s="359" t="str">
        <f>IFERROR(IF(OR(#REF!,#REF!,#REF!),J$3*$F4479,""),"n/a")</f>
        <v>n/a</v>
      </c>
      <c r="K4479" s="359" t="str">
        <f>IFERROR(IF(OR(#REF!,#REF!,#REF!),K$3*$F4479,""),"n/a")</f>
        <v>n/a</v>
      </c>
    </row>
    <row r="4480" spans="1:11" customFormat="1" ht="15.5" x14ac:dyDescent="0.35">
      <c r="A4480" s="373"/>
      <c r="B4480" s="574" t="s">
        <v>5466</v>
      </c>
      <c r="C4480" s="193" t="s">
        <v>5472</v>
      </c>
      <c r="D4480" s="309"/>
      <c r="E4480" s="309" t="s">
        <v>141</v>
      </c>
      <c r="F4480" s="393">
        <v>442.30000000000018</v>
      </c>
      <c r="G4480" s="358" t="s">
        <v>141</v>
      </c>
      <c r="H4480" s="359" t="str">
        <f>IFERROR(IF(OR(#REF!,#REF!,#REF!),H$3*$F4480,""),"n/a")</f>
        <v>n/a</v>
      </c>
      <c r="I4480" s="359" t="str">
        <f>IFERROR(IF(OR(#REF!,#REF!,#REF!),I$3*$F4480,""),"n/a")</f>
        <v>n/a</v>
      </c>
      <c r="J4480" s="359" t="str">
        <f>IFERROR(IF(OR(#REF!,#REF!,#REF!),J$3*$F4480,""),"n/a")</f>
        <v>n/a</v>
      </c>
      <c r="K4480" s="359" t="str">
        <f>IFERROR(IF(OR(#REF!,#REF!,#REF!),K$3*$F4480,""),"n/a")</f>
        <v>n/a</v>
      </c>
    </row>
    <row r="4481" spans="1:11" customFormat="1" ht="15.5" x14ac:dyDescent="0.35">
      <c r="A4481" s="381" t="s">
        <v>5473</v>
      </c>
      <c r="B4481" s="574" t="s">
        <v>5474</v>
      </c>
      <c r="C4481" s="193" t="s">
        <v>5475</v>
      </c>
      <c r="D4481" s="309"/>
      <c r="E4481" s="309"/>
      <c r="F4481" s="393">
        <v>1962.56</v>
      </c>
      <c r="G4481" s="358" t="s">
        <v>141</v>
      </c>
      <c r="H4481" s="359" t="str">
        <f>IFERROR(IF(OR(#REF!,#REF!,#REF!),H$3*$F4481,""),"n/a")</f>
        <v>n/a</v>
      </c>
      <c r="I4481" s="359" t="str">
        <f>IFERROR(IF(OR(#REF!,#REF!,#REF!),I$3*$F4481,""),"n/a")</f>
        <v>n/a</v>
      </c>
      <c r="J4481" s="359" t="str">
        <f>IFERROR(IF(OR(#REF!,#REF!,#REF!),J$3*$F4481,""),"n/a")</f>
        <v>n/a</v>
      </c>
      <c r="K4481" s="359" t="str">
        <f>IFERROR(IF(OR(#REF!,#REF!,#REF!),K$3*$F4481,""),"n/a")</f>
        <v>n/a</v>
      </c>
    </row>
    <row r="4482" spans="1:11" customFormat="1" ht="15.5" x14ac:dyDescent="0.35">
      <c r="A4482" s="373" t="s">
        <v>9839</v>
      </c>
      <c r="B4482" s="574" t="s">
        <v>5476</v>
      </c>
      <c r="C4482" s="193" t="s">
        <v>5477</v>
      </c>
      <c r="D4482" s="309"/>
      <c r="E4482" s="309" t="s">
        <v>141</v>
      </c>
      <c r="F4482" s="393">
        <v>0</v>
      </c>
      <c r="G4482" s="358" t="s">
        <v>141</v>
      </c>
      <c r="H4482" s="359" t="str">
        <f>IFERROR(IF(OR(#REF!,#REF!,#REF!),H$3*$F4482,""),"n/a")</f>
        <v>n/a</v>
      </c>
      <c r="I4482" s="359" t="str">
        <f>IFERROR(IF(OR(#REF!,#REF!,#REF!),I$3*$F4482,""),"n/a")</f>
        <v>n/a</v>
      </c>
      <c r="J4482" s="359" t="str">
        <f>IFERROR(IF(OR(#REF!,#REF!,#REF!),J$3*$F4482,""),"n/a")</f>
        <v>n/a</v>
      </c>
      <c r="K4482" s="359" t="str">
        <f>IFERROR(IF(OR(#REF!,#REF!,#REF!),K$3*$F4482,""),"n/a")</f>
        <v>n/a</v>
      </c>
    </row>
    <row r="4483" spans="1:11" customFormat="1" ht="15.5" x14ac:dyDescent="0.35">
      <c r="A4483" s="373"/>
      <c r="B4483" s="574" t="s">
        <v>5476</v>
      </c>
      <c r="C4483" s="193" t="s">
        <v>5478</v>
      </c>
      <c r="D4483" s="309"/>
      <c r="E4483" s="309" t="s">
        <v>141</v>
      </c>
      <c r="F4483" s="393">
        <v>0</v>
      </c>
      <c r="G4483" s="358" t="s">
        <v>141</v>
      </c>
      <c r="H4483" s="359" t="str">
        <f>IFERROR(IF(OR(#REF!,#REF!,#REF!),H$3*$F4483,""),"n/a")</f>
        <v>n/a</v>
      </c>
      <c r="I4483" s="359" t="str">
        <f>IFERROR(IF(OR(#REF!,#REF!,#REF!),I$3*$F4483,""),"n/a")</f>
        <v>n/a</v>
      </c>
      <c r="J4483" s="359" t="str">
        <f>IFERROR(IF(OR(#REF!,#REF!,#REF!),J$3*$F4483,""),"n/a")</f>
        <v>n/a</v>
      </c>
      <c r="K4483" s="359" t="str">
        <f>IFERROR(IF(OR(#REF!,#REF!,#REF!),K$3*$F4483,""),"n/a")</f>
        <v>n/a</v>
      </c>
    </row>
    <row r="4484" spans="1:11" customFormat="1" ht="15.5" x14ac:dyDescent="0.35">
      <c r="A4484" s="373" t="s">
        <v>9893</v>
      </c>
      <c r="B4484" s="574" t="s">
        <v>5476</v>
      </c>
      <c r="C4484" s="193" t="s">
        <v>5479</v>
      </c>
      <c r="D4484" s="309"/>
      <c r="E4484" s="309" t="s">
        <v>141</v>
      </c>
      <c r="F4484" s="393">
        <v>221.67000000000007</v>
      </c>
      <c r="G4484" s="358" t="s">
        <v>141</v>
      </c>
      <c r="H4484" s="359" t="str">
        <f>IFERROR(IF(OR(#REF!,#REF!,#REF!),H$3*$F4484,""),"n/a")</f>
        <v>n/a</v>
      </c>
      <c r="I4484" s="359" t="str">
        <f>IFERROR(IF(OR(#REF!,#REF!,#REF!),I$3*$F4484,""),"n/a")</f>
        <v>n/a</v>
      </c>
      <c r="J4484" s="359" t="str">
        <f>IFERROR(IF(OR(#REF!,#REF!,#REF!),J$3*$F4484,""),"n/a")</f>
        <v>n/a</v>
      </c>
      <c r="K4484" s="359" t="str">
        <f>IFERROR(IF(OR(#REF!,#REF!,#REF!),K$3*$F4484,""),"n/a")</f>
        <v>n/a</v>
      </c>
    </row>
    <row r="4485" spans="1:11" customFormat="1" ht="15.5" x14ac:dyDescent="0.35">
      <c r="A4485" s="373"/>
      <c r="B4485" s="574" t="s">
        <v>5476</v>
      </c>
      <c r="C4485" s="193" t="s">
        <v>5480</v>
      </c>
      <c r="D4485" s="309"/>
      <c r="E4485" s="309" t="s">
        <v>141</v>
      </c>
      <c r="F4485" s="393">
        <v>221.67000000000007</v>
      </c>
      <c r="G4485" s="358" t="s">
        <v>141</v>
      </c>
      <c r="H4485" s="359" t="str">
        <f>IFERROR(IF(OR(#REF!,#REF!,#REF!),H$3*$F4485,""),"n/a")</f>
        <v>n/a</v>
      </c>
      <c r="I4485" s="359" t="str">
        <f>IFERROR(IF(OR(#REF!,#REF!,#REF!),I$3*$F4485,""),"n/a")</f>
        <v>n/a</v>
      </c>
      <c r="J4485" s="359" t="str">
        <f>IFERROR(IF(OR(#REF!,#REF!,#REF!),J$3*$F4485,""),"n/a")</f>
        <v>n/a</v>
      </c>
      <c r="K4485" s="359" t="str">
        <f>IFERROR(IF(OR(#REF!,#REF!,#REF!),K$3*$F4485,""),"n/a")</f>
        <v>n/a</v>
      </c>
    </row>
    <row r="4486" spans="1:11" customFormat="1" ht="15.5" x14ac:dyDescent="0.35">
      <c r="A4486" s="373" t="s">
        <v>9894</v>
      </c>
      <c r="B4486" s="574" t="s">
        <v>5476</v>
      </c>
      <c r="C4486" s="193" t="s">
        <v>5481</v>
      </c>
      <c r="D4486" s="309"/>
      <c r="E4486" s="309" t="s">
        <v>141</v>
      </c>
      <c r="F4486" s="393">
        <v>221.67000000000007</v>
      </c>
      <c r="G4486" s="358" t="s">
        <v>141</v>
      </c>
      <c r="H4486" s="359" t="str">
        <f>IFERROR(IF(OR(#REF!,#REF!,#REF!),H$3*$F4486,""),"n/a")</f>
        <v>n/a</v>
      </c>
      <c r="I4486" s="359" t="str">
        <f>IFERROR(IF(OR(#REF!,#REF!,#REF!),I$3*$F4486,""),"n/a")</f>
        <v>n/a</v>
      </c>
      <c r="J4486" s="359" t="str">
        <f>IFERROR(IF(OR(#REF!,#REF!,#REF!),J$3*$F4486,""),"n/a")</f>
        <v>n/a</v>
      </c>
      <c r="K4486" s="359" t="str">
        <f>IFERROR(IF(OR(#REF!,#REF!,#REF!),K$3*$F4486,""),"n/a")</f>
        <v>n/a</v>
      </c>
    </row>
    <row r="4487" spans="1:11" customFormat="1" ht="15.5" x14ac:dyDescent="0.35">
      <c r="A4487" s="373"/>
      <c r="B4487" s="574" t="s">
        <v>5476</v>
      </c>
      <c r="C4487" s="193" t="s">
        <v>5482</v>
      </c>
      <c r="D4487" s="309"/>
      <c r="E4487" s="309" t="s">
        <v>141</v>
      </c>
      <c r="F4487" s="393">
        <v>221.67000000000007</v>
      </c>
      <c r="G4487" s="358" t="s">
        <v>141</v>
      </c>
      <c r="H4487" s="359" t="str">
        <f>IFERROR(IF(OR(#REF!,#REF!,#REF!),H$3*$F4487,""),"n/a")</f>
        <v>n/a</v>
      </c>
      <c r="I4487" s="359" t="str">
        <f>IFERROR(IF(OR(#REF!,#REF!,#REF!),I$3*$F4487,""),"n/a")</f>
        <v>n/a</v>
      </c>
      <c r="J4487" s="359" t="str">
        <f>IFERROR(IF(OR(#REF!,#REF!,#REF!),J$3*$F4487,""),"n/a")</f>
        <v>n/a</v>
      </c>
      <c r="K4487" s="359" t="str">
        <f>IFERROR(IF(OR(#REF!,#REF!,#REF!),K$3*$F4487,""),"n/a")</f>
        <v>n/a</v>
      </c>
    </row>
    <row r="4488" spans="1:11" customFormat="1" ht="15.5" x14ac:dyDescent="0.35">
      <c r="A4488" s="381" t="s">
        <v>5483</v>
      </c>
      <c r="B4488" s="574" t="s">
        <v>5484</v>
      </c>
      <c r="C4488" s="193" t="s">
        <v>5485</v>
      </c>
      <c r="D4488" s="309"/>
      <c r="E4488" s="309"/>
      <c r="F4488" s="393">
        <v>1962.56</v>
      </c>
      <c r="G4488" s="358" t="s">
        <v>141</v>
      </c>
      <c r="H4488" s="359" t="str">
        <f>IFERROR(IF(OR(#REF!,#REF!,#REF!),H$3*$F4488,""),"n/a")</f>
        <v>n/a</v>
      </c>
      <c r="I4488" s="359" t="str">
        <f>IFERROR(IF(OR(#REF!,#REF!,#REF!),I$3*$F4488,""),"n/a")</f>
        <v>n/a</v>
      </c>
      <c r="J4488" s="359" t="str">
        <f>IFERROR(IF(OR(#REF!,#REF!,#REF!),J$3*$F4488,""),"n/a")</f>
        <v>n/a</v>
      </c>
      <c r="K4488" s="359" t="str">
        <f>IFERROR(IF(OR(#REF!,#REF!,#REF!),K$3*$F4488,""),"n/a")</f>
        <v>n/a</v>
      </c>
    </row>
    <row r="4489" spans="1:11" customFormat="1" ht="31" x14ac:dyDescent="0.35">
      <c r="A4489" s="373" t="s">
        <v>9840</v>
      </c>
      <c r="B4489" s="574" t="s">
        <v>5486</v>
      </c>
      <c r="C4489" s="193" t="s">
        <v>5487</v>
      </c>
      <c r="D4489" s="309"/>
      <c r="E4489" s="309" t="s">
        <v>141</v>
      </c>
      <c r="F4489" s="393">
        <v>0</v>
      </c>
      <c r="G4489" s="358" t="s">
        <v>141</v>
      </c>
      <c r="H4489" s="359" t="str">
        <f>IFERROR(IF(OR(#REF!,#REF!,#REF!),H$3*$F4489,""),"n/a")</f>
        <v>n/a</v>
      </c>
      <c r="I4489" s="359" t="str">
        <f>IFERROR(IF(OR(#REF!,#REF!,#REF!),I$3*$F4489,""),"n/a")</f>
        <v>n/a</v>
      </c>
      <c r="J4489" s="359" t="str">
        <f>IFERROR(IF(OR(#REF!,#REF!,#REF!),J$3*$F4489,""),"n/a")</f>
        <v>n/a</v>
      </c>
      <c r="K4489" s="359" t="str">
        <f>IFERROR(IF(OR(#REF!,#REF!,#REF!),K$3*$F4489,""),"n/a")</f>
        <v>n/a</v>
      </c>
    </row>
    <row r="4490" spans="1:11" customFormat="1" ht="15.5" x14ac:dyDescent="0.35">
      <c r="A4490" s="373"/>
      <c r="B4490" s="574" t="s">
        <v>5486</v>
      </c>
      <c r="C4490" s="193" t="s">
        <v>5488</v>
      </c>
      <c r="D4490" s="309"/>
      <c r="E4490" s="309" t="s">
        <v>141</v>
      </c>
      <c r="F4490" s="393">
        <v>0</v>
      </c>
      <c r="G4490" s="358" t="s">
        <v>141</v>
      </c>
      <c r="H4490" s="359" t="str">
        <f>IFERROR(IF(OR(#REF!,#REF!,#REF!),H$3*$F4490,""),"n/a")</f>
        <v>n/a</v>
      </c>
      <c r="I4490" s="359" t="str">
        <f>IFERROR(IF(OR(#REF!,#REF!,#REF!),I$3*$F4490,""),"n/a")</f>
        <v>n/a</v>
      </c>
      <c r="J4490" s="359" t="str">
        <f>IFERROR(IF(OR(#REF!,#REF!,#REF!),J$3*$F4490,""),"n/a")</f>
        <v>n/a</v>
      </c>
      <c r="K4490" s="359" t="str">
        <f>IFERROR(IF(OR(#REF!,#REF!,#REF!),K$3*$F4490,""),"n/a")</f>
        <v>n/a</v>
      </c>
    </row>
    <row r="4491" spans="1:11" customFormat="1" ht="31" x14ac:dyDescent="0.35">
      <c r="A4491" s="373" t="s">
        <v>9895</v>
      </c>
      <c r="B4491" s="574" t="s">
        <v>5486</v>
      </c>
      <c r="C4491" s="193" t="s">
        <v>5489</v>
      </c>
      <c r="D4491" s="309"/>
      <c r="E4491" s="309" t="s">
        <v>141</v>
      </c>
      <c r="F4491" s="393">
        <v>221.67000000000007</v>
      </c>
      <c r="G4491" s="358" t="s">
        <v>141</v>
      </c>
      <c r="H4491" s="359" t="str">
        <f>IFERROR(IF(OR(#REF!,#REF!,#REF!),H$3*$F4491,""),"n/a")</f>
        <v>n/a</v>
      </c>
      <c r="I4491" s="359" t="str">
        <f>IFERROR(IF(OR(#REF!,#REF!,#REF!),I$3*$F4491,""),"n/a")</f>
        <v>n/a</v>
      </c>
      <c r="J4491" s="359" t="str">
        <f>IFERROR(IF(OR(#REF!,#REF!,#REF!),J$3*$F4491,""),"n/a")</f>
        <v>n/a</v>
      </c>
      <c r="K4491" s="359" t="str">
        <f>IFERROR(IF(OR(#REF!,#REF!,#REF!),K$3*$F4491,""),"n/a")</f>
        <v>n/a</v>
      </c>
    </row>
    <row r="4492" spans="1:11" customFormat="1" ht="15.5" x14ac:dyDescent="0.35">
      <c r="A4492" s="373"/>
      <c r="B4492" s="574" t="s">
        <v>5486</v>
      </c>
      <c r="C4492" s="193" t="s">
        <v>5490</v>
      </c>
      <c r="D4492" s="309"/>
      <c r="E4492" s="309" t="s">
        <v>141</v>
      </c>
      <c r="F4492" s="393">
        <v>221.67000000000007</v>
      </c>
      <c r="G4492" s="358" t="s">
        <v>141</v>
      </c>
      <c r="H4492" s="359" t="str">
        <f>IFERROR(IF(OR(#REF!,#REF!,#REF!),H$3*$F4492,""),"n/a")</f>
        <v>n/a</v>
      </c>
      <c r="I4492" s="359" t="str">
        <f>IFERROR(IF(OR(#REF!,#REF!,#REF!),I$3*$F4492,""),"n/a")</f>
        <v>n/a</v>
      </c>
      <c r="J4492" s="359" t="str">
        <f>IFERROR(IF(OR(#REF!,#REF!,#REF!),J$3*$F4492,""),"n/a")</f>
        <v>n/a</v>
      </c>
      <c r="K4492" s="359" t="str">
        <f>IFERROR(IF(OR(#REF!,#REF!,#REF!),K$3*$F4492,""),"n/a")</f>
        <v>n/a</v>
      </c>
    </row>
    <row r="4493" spans="1:11" customFormat="1" ht="31" x14ac:dyDescent="0.35">
      <c r="A4493" s="373" t="s">
        <v>9896</v>
      </c>
      <c r="B4493" s="574" t="s">
        <v>5486</v>
      </c>
      <c r="C4493" s="193" t="s">
        <v>5491</v>
      </c>
      <c r="D4493" s="309"/>
      <c r="E4493" s="309" t="s">
        <v>141</v>
      </c>
      <c r="F4493" s="393">
        <v>221.67000000000007</v>
      </c>
      <c r="G4493" s="358" t="s">
        <v>141</v>
      </c>
      <c r="H4493" s="359" t="str">
        <f>IFERROR(IF(OR(#REF!,#REF!,#REF!),H$3*$F4493,""),"n/a")</f>
        <v>n/a</v>
      </c>
      <c r="I4493" s="359" t="str">
        <f>IFERROR(IF(OR(#REF!,#REF!,#REF!),I$3*$F4493,""),"n/a")</f>
        <v>n/a</v>
      </c>
      <c r="J4493" s="359" t="str">
        <f>IFERROR(IF(OR(#REF!,#REF!,#REF!),J$3*$F4493,""),"n/a")</f>
        <v>n/a</v>
      </c>
      <c r="K4493" s="359" t="str">
        <f>IFERROR(IF(OR(#REF!,#REF!,#REF!),K$3*$F4493,""),"n/a")</f>
        <v>n/a</v>
      </c>
    </row>
    <row r="4494" spans="1:11" customFormat="1" ht="15.5" x14ac:dyDescent="0.35">
      <c r="A4494" s="373"/>
      <c r="B4494" s="574" t="s">
        <v>5486</v>
      </c>
      <c r="C4494" s="193" t="s">
        <v>5492</v>
      </c>
      <c r="D4494" s="309"/>
      <c r="E4494" s="309" t="s">
        <v>141</v>
      </c>
      <c r="F4494" s="393">
        <v>221.67000000000007</v>
      </c>
      <c r="G4494" s="358" t="s">
        <v>141</v>
      </c>
      <c r="H4494" s="359" t="str">
        <f>IFERROR(IF(OR(#REF!,#REF!,#REF!),H$3*$F4494,""),"n/a")</f>
        <v>n/a</v>
      </c>
      <c r="I4494" s="359" t="str">
        <f>IFERROR(IF(OR(#REF!,#REF!,#REF!),I$3*$F4494,""),"n/a")</f>
        <v>n/a</v>
      </c>
      <c r="J4494" s="359" t="str">
        <f>IFERROR(IF(OR(#REF!,#REF!,#REF!),J$3*$F4494,""),"n/a")</f>
        <v>n/a</v>
      </c>
      <c r="K4494" s="359" t="str">
        <f>IFERROR(IF(OR(#REF!,#REF!,#REF!),K$3*$F4494,""),"n/a")</f>
        <v>n/a</v>
      </c>
    </row>
    <row r="4495" spans="1:11" customFormat="1" ht="15.5" x14ac:dyDescent="0.35">
      <c r="A4495" s="381" t="s">
        <v>5493</v>
      </c>
      <c r="B4495" s="574" t="s">
        <v>5494</v>
      </c>
      <c r="C4495" s="193" t="s">
        <v>5495</v>
      </c>
      <c r="D4495" s="309"/>
      <c r="E4495" s="309" t="s">
        <v>141</v>
      </c>
      <c r="F4495" s="393">
        <v>901.43</v>
      </c>
      <c r="G4495" s="358" t="s">
        <v>141</v>
      </c>
      <c r="H4495" s="359" t="str">
        <f>IFERROR(IF(OR(#REF!,#REF!,#REF!),H$3*$F4495,""),"n/a")</f>
        <v>n/a</v>
      </c>
      <c r="I4495" s="359" t="str">
        <f>IFERROR(IF(OR(#REF!,#REF!,#REF!),I$3*$F4495,""),"n/a")</f>
        <v>n/a</v>
      </c>
      <c r="J4495" s="359" t="str">
        <f>IFERROR(IF(OR(#REF!,#REF!,#REF!),J$3*$F4495,""),"n/a")</f>
        <v>n/a</v>
      </c>
      <c r="K4495" s="359" t="str">
        <f>IFERROR(IF(OR(#REF!,#REF!,#REF!),K$3*$F4495,""),"n/a")</f>
        <v>n/a</v>
      </c>
    </row>
    <row r="4496" spans="1:11" customFormat="1" ht="31" x14ac:dyDescent="0.35">
      <c r="A4496" s="381" t="s">
        <v>5496</v>
      </c>
      <c r="B4496" s="574" t="s">
        <v>5497</v>
      </c>
      <c r="C4496" s="193" t="s">
        <v>5498</v>
      </c>
      <c r="D4496" s="309"/>
      <c r="E4496" s="309"/>
      <c r="F4496" s="393">
        <v>2852.44</v>
      </c>
      <c r="G4496" s="358" t="s">
        <v>141</v>
      </c>
      <c r="H4496" s="359" t="str">
        <f>IFERROR(IF(OR(#REF!,#REF!,#REF!),H$3*$F4496,""),"n/a")</f>
        <v>n/a</v>
      </c>
      <c r="I4496" s="359" t="str">
        <f>IFERROR(IF(OR(#REF!,#REF!,#REF!),I$3*$F4496,""),"n/a")</f>
        <v>n/a</v>
      </c>
      <c r="J4496" s="359" t="str">
        <f>IFERROR(IF(OR(#REF!,#REF!,#REF!),J$3*$F4496,""),"n/a")</f>
        <v>n/a</v>
      </c>
      <c r="K4496" s="359" t="str">
        <f>IFERROR(IF(OR(#REF!,#REF!,#REF!),K$3*$F4496,""),"n/a")</f>
        <v>n/a</v>
      </c>
    </row>
    <row r="4497" spans="1:11" customFormat="1" ht="15.5" x14ac:dyDescent="0.35">
      <c r="A4497" s="375" t="s">
        <v>9841</v>
      </c>
      <c r="B4497" s="574" t="s">
        <v>5499</v>
      </c>
      <c r="C4497" s="193" t="s">
        <v>5500</v>
      </c>
      <c r="D4497" s="309"/>
      <c r="E4497" s="309" t="s">
        <v>141</v>
      </c>
      <c r="F4497" s="393">
        <v>0</v>
      </c>
      <c r="G4497" s="358" t="s">
        <v>141</v>
      </c>
      <c r="H4497" s="359" t="str">
        <f>IFERROR(IF(OR(#REF!,#REF!,#REF!),H$3*$F4497,""),"n/a")</f>
        <v>n/a</v>
      </c>
      <c r="I4497" s="359" t="str">
        <f>IFERROR(IF(OR(#REF!,#REF!,#REF!),I$3*$F4497,""),"n/a")</f>
        <v>n/a</v>
      </c>
      <c r="J4497" s="359" t="str">
        <f>IFERROR(IF(OR(#REF!,#REF!,#REF!),J$3*$F4497,""),"n/a")</f>
        <v>n/a</v>
      </c>
      <c r="K4497" s="359" t="str">
        <f>IFERROR(IF(OR(#REF!,#REF!,#REF!),K$3*$F4497,""),"n/a")</f>
        <v>n/a</v>
      </c>
    </row>
    <row r="4498" spans="1:11" customFormat="1" ht="15.5" x14ac:dyDescent="0.35">
      <c r="A4498" s="373"/>
      <c r="B4498" s="574" t="s">
        <v>5499</v>
      </c>
      <c r="C4498" s="193" t="s">
        <v>5501</v>
      </c>
      <c r="D4498" s="309"/>
      <c r="E4498" s="309" t="s">
        <v>141</v>
      </c>
      <c r="F4498" s="393">
        <v>0</v>
      </c>
      <c r="G4498" s="358" t="s">
        <v>141</v>
      </c>
      <c r="H4498" s="359" t="str">
        <f>IFERROR(IF(OR(#REF!,#REF!,#REF!),H$3*$F4498,""),"n/a")</f>
        <v>n/a</v>
      </c>
      <c r="I4498" s="359" t="str">
        <f>IFERROR(IF(OR(#REF!,#REF!,#REF!),I$3*$F4498,""),"n/a")</f>
        <v>n/a</v>
      </c>
      <c r="J4498" s="359" t="str">
        <f>IFERROR(IF(OR(#REF!,#REF!,#REF!),J$3*$F4498,""),"n/a")</f>
        <v>n/a</v>
      </c>
      <c r="K4498" s="359" t="str">
        <f>IFERROR(IF(OR(#REF!,#REF!,#REF!),K$3*$F4498,""),"n/a")</f>
        <v>n/a</v>
      </c>
    </row>
    <row r="4499" spans="1:11" customFormat="1" ht="15.5" x14ac:dyDescent="0.35">
      <c r="A4499" s="375" t="s">
        <v>9897</v>
      </c>
      <c r="B4499" s="574" t="s">
        <v>5499</v>
      </c>
      <c r="C4499" s="193" t="s">
        <v>5502</v>
      </c>
      <c r="D4499" s="309"/>
      <c r="E4499" s="309" t="s">
        <v>141</v>
      </c>
      <c r="F4499" s="393">
        <v>171.24</v>
      </c>
      <c r="G4499" s="358" t="s">
        <v>141</v>
      </c>
      <c r="H4499" s="359" t="str">
        <f>IFERROR(IF(OR(#REF!,#REF!,#REF!),H$3*$F4499,""),"n/a")</f>
        <v>n/a</v>
      </c>
      <c r="I4499" s="359" t="str">
        <f>IFERROR(IF(OR(#REF!,#REF!,#REF!),I$3*$F4499,""),"n/a")</f>
        <v>n/a</v>
      </c>
      <c r="J4499" s="359" t="str">
        <f>IFERROR(IF(OR(#REF!,#REF!,#REF!),J$3*$F4499,""),"n/a")</f>
        <v>n/a</v>
      </c>
      <c r="K4499" s="359" t="str">
        <f>IFERROR(IF(OR(#REF!,#REF!,#REF!),K$3*$F4499,""),"n/a")</f>
        <v>n/a</v>
      </c>
    </row>
    <row r="4500" spans="1:11" customFormat="1" ht="15.5" x14ac:dyDescent="0.35">
      <c r="A4500" s="373"/>
      <c r="B4500" s="574" t="s">
        <v>5499</v>
      </c>
      <c r="C4500" s="193" t="s">
        <v>5503</v>
      </c>
      <c r="D4500" s="309"/>
      <c r="E4500" s="309" t="s">
        <v>141</v>
      </c>
      <c r="F4500" s="393">
        <v>171.24</v>
      </c>
      <c r="G4500" s="358" t="s">
        <v>141</v>
      </c>
      <c r="H4500" s="359" t="str">
        <f>IFERROR(IF(OR(#REF!,#REF!,#REF!),H$3*$F4500,""),"n/a")</f>
        <v>n/a</v>
      </c>
      <c r="I4500" s="359" t="str">
        <f>IFERROR(IF(OR(#REF!,#REF!,#REF!),I$3*$F4500,""),"n/a")</f>
        <v>n/a</v>
      </c>
      <c r="J4500" s="359" t="str">
        <f>IFERROR(IF(OR(#REF!,#REF!,#REF!),J$3*$F4500,""),"n/a")</f>
        <v>n/a</v>
      </c>
      <c r="K4500" s="359" t="str">
        <f>IFERROR(IF(OR(#REF!,#REF!,#REF!),K$3*$F4500,""),"n/a")</f>
        <v>n/a</v>
      </c>
    </row>
    <row r="4501" spans="1:11" customFormat="1" ht="15.5" x14ac:dyDescent="0.35">
      <c r="A4501" s="373" t="s">
        <v>9898</v>
      </c>
      <c r="B4501" s="574" t="s">
        <v>5499</v>
      </c>
      <c r="C4501" s="193" t="s">
        <v>5504</v>
      </c>
      <c r="D4501" s="309"/>
      <c r="E4501" s="309" t="s">
        <v>141</v>
      </c>
      <c r="F4501" s="393">
        <v>171.24</v>
      </c>
      <c r="G4501" s="358" t="s">
        <v>141</v>
      </c>
      <c r="H4501" s="359" t="str">
        <f>IFERROR(IF(OR(#REF!,#REF!,#REF!),H$3*$F4501,""),"n/a")</f>
        <v>n/a</v>
      </c>
      <c r="I4501" s="359" t="str">
        <f>IFERROR(IF(OR(#REF!,#REF!,#REF!),I$3*$F4501,""),"n/a")</f>
        <v>n/a</v>
      </c>
      <c r="J4501" s="359" t="str">
        <f>IFERROR(IF(OR(#REF!,#REF!,#REF!),J$3*$F4501,""),"n/a")</f>
        <v>n/a</v>
      </c>
      <c r="K4501" s="359" t="str">
        <f>IFERROR(IF(OR(#REF!,#REF!,#REF!),K$3*$F4501,""),"n/a")</f>
        <v>n/a</v>
      </c>
    </row>
    <row r="4502" spans="1:11" customFormat="1" ht="16" thickBot="1" x14ac:dyDescent="0.4">
      <c r="A4502" s="594"/>
      <c r="B4502" s="565" t="s">
        <v>5499</v>
      </c>
      <c r="C4502" s="391" t="s">
        <v>5505</v>
      </c>
      <c r="D4502" s="386"/>
      <c r="E4502" s="386" t="s">
        <v>141</v>
      </c>
      <c r="F4502" s="297">
        <v>171.24</v>
      </c>
      <c r="G4502" s="358" t="s">
        <v>141</v>
      </c>
      <c r="H4502" s="359" t="str">
        <f>IFERROR(IF(OR(#REF!,#REF!,#REF!),H$3*$F4502,""),"n/a")</f>
        <v>n/a</v>
      </c>
      <c r="I4502" s="359" t="str">
        <f>IFERROR(IF(OR(#REF!,#REF!,#REF!),I$3*$F4502,""),"n/a")</f>
        <v>n/a</v>
      </c>
      <c r="J4502" s="359" t="str">
        <f>IFERROR(IF(OR(#REF!,#REF!,#REF!),J$3*$F4502,""),"n/a")</f>
        <v>n/a</v>
      </c>
      <c r="K4502" s="359" t="str">
        <f>IFERROR(IF(OR(#REF!,#REF!,#REF!),K$3*$F4502,""),"n/a")</f>
        <v>n/a</v>
      </c>
    </row>
    <row r="4503" spans="1:11" customFormat="1" ht="31.5" thickBot="1" x14ac:dyDescent="0.4">
      <c r="A4503" s="63" t="s">
        <v>5496</v>
      </c>
      <c r="B4503" s="2" t="s">
        <v>5506</v>
      </c>
      <c r="C4503" s="128" t="s">
        <v>5507</v>
      </c>
      <c r="D4503" s="122"/>
      <c r="E4503" s="122" t="s">
        <v>141</v>
      </c>
      <c r="F4503" s="284">
        <v>3927.23</v>
      </c>
      <c r="G4503" s="358" t="s">
        <v>141</v>
      </c>
      <c r="H4503" s="359" t="str">
        <f>IFERROR(IF(OR(#REF!,#REF!,#REF!),H$3*$F4503,""),"n/a")</f>
        <v>n/a</v>
      </c>
      <c r="I4503" s="359" t="str">
        <f>IFERROR(IF(OR(#REF!,#REF!,#REF!),I$3*$F4503,""),"n/a")</f>
        <v>n/a</v>
      </c>
      <c r="J4503" s="359" t="str">
        <f>IFERROR(IF(OR(#REF!,#REF!,#REF!),J$3*$F4503,""),"n/a")</f>
        <v>n/a</v>
      </c>
      <c r="K4503" s="359" t="str">
        <f>IFERROR(IF(OR(#REF!,#REF!,#REF!),K$3*$F4503,""),"n/a")</f>
        <v>n/a</v>
      </c>
    </row>
    <row r="4504" spans="1:11" customFormat="1" ht="16" thickBot="1" x14ac:dyDescent="0.4">
      <c r="A4504" s="10" t="s">
        <v>9842</v>
      </c>
      <c r="B4504" s="68" t="s">
        <v>5508</v>
      </c>
      <c r="C4504" s="163" t="s">
        <v>5509</v>
      </c>
      <c r="D4504" s="26"/>
      <c r="E4504" s="26" t="s">
        <v>141</v>
      </c>
      <c r="F4504" s="275">
        <v>0</v>
      </c>
      <c r="G4504" s="358" t="s">
        <v>141</v>
      </c>
      <c r="H4504" s="359" t="str">
        <f>IFERROR(IF(OR(#REF!,#REF!,#REF!),H$3*$F4504,""),"n/a")</f>
        <v>n/a</v>
      </c>
      <c r="I4504" s="359" t="str">
        <f>IFERROR(IF(OR(#REF!,#REF!,#REF!),I$3*$F4504,""),"n/a")</f>
        <v>n/a</v>
      </c>
      <c r="J4504" s="359" t="str">
        <f>IFERROR(IF(OR(#REF!,#REF!,#REF!),J$3*$F4504,""),"n/a")</f>
        <v>n/a</v>
      </c>
      <c r="K4504" s="359" t="str">
        <f>IFERROR(IF(OR(#REF!,#REF!,#REF!),K$3*$F4504,""),"n/a")</f>
        <v>n/a</v>
      </c>
    </row>
    <row r="4505" spans="1:11" customFormat="1" ht="15.5" x14ac:dyDescent="0.35">
      <c r="A4505" s="71"/>
      <c r="B4505" s="16" t="s">
        <v>5508</v>
      </c>
      <c r="C4505" s="439" t="s">
        <v>5510</v>
      </c>
      <c r="D4505" s="166"/>
      <c r="E4505" s="166" t="s">
        <v>141</v>
      </c>
      <c r="F4505" s="299">
        <v>0</v>
      </c>
      <c r="G4505" s="358" t="s">
        <v>141</v>
      </c>
      <c r="H4505" s="359" t="str">
        <f>IFERROR(IF(OR(#REF!,#REF!,#REF!),H$3*$F4505,""),"n/a")</f>
        <v>n/a</v>
      </c>
      <c r="I4505" s="359" t="str">
        <f>IFERROR(IF(OR(#REF!,#REF!,#REF!),I$3*$F4505,""),"n/a")</f>
        <v>n/a</v>
      </c>
      <c r="J4505" s="359" t="str">
        <f>IFERROR(IF(OR(#REF!,#REF!,#REF!),J$3*$F4505,""),"n/a")</f>
        <v>n/a</v>
      </c>
      <c r="K4505" s="359" t="str">
        <f>IFERROR(IF(OR(#REF!,#REF!,#REF!),K$3*$F4505,""),"n/a")</f>
        <v>n/a</v>
      </c>
    </row>
    <row r="4506" spans="1:11" customFormat="1" ht="15.5" x14ac:dyDescent="0.35">
      <c r="A4506" s="72" t="s">
        <v>9899</v>
      </c>
      <c r="B4506" s="3" t="s">
        <v>5508</v>
      </c>
      <c r="C4506" s="110" t="s">
        <v>5511</v>
      </c>
      <c r="D4506" s="20"/>
      <c r="E4506" s="20" t="s">
        <v>141</v>
      </c>
      <c r="F4506" s="273">
        <v>0</v>
      </c>
      <c r="G4506" s="358" t="s">
        <v>141</v>
      </c>
      <c r="H4506" s="359" t="str">
        <f>IFERROR(IF(OR(#REF!,#REF!,#REF!),H$3*$F4506,""),"n/a")</f>
        <v>n/a</v>
      </c>
      <c r="I4506" s="359" t="str">
        <f>IFERROR(IF(OR(#REF!,#REF!,#REF!),I$3*$F4506,""),"n/a")</f>
        <v>n/a</v>
      </c>
      <c r="J4506" s="359" t="str">
        <f>IFERROR(IF(OR(#REF!,#REF!,#REF!),J$3*$F4506,""),"n/a")</f>
        <v>n/a</v>
      </c>
      <c r="K4506" s="359" t="str">
        <f>IFERROR(IF(OR(#REF!,#REF!,#REF!),K$3*$F4506,""),"n/a")</f>
        <v>n/a</v>
      </c>
    </row>
    <row r="4507" spans="1:11" customFormat="1" ht="15.5" x14ac:dyDescent="0.35">
      <c r="A4507" s="373"/>
      <c r="B4507" s="574" t="s">
        <v>5508</v>
      </c>
      <c r="C4507" s="193" t="s">
        <v>5512</v>
      </c>
      <c r="D4507" s="309"/>
      <c r="E4507" s="309"/>
      <c r="F4507" s="393">
        <v>0</v>
      </c>
      <c r="G4507" s="358" t="s">
        <v>141</v>
      </c>
      <c r="H4507" s="359" t="str">
        <f>IFERROR(IF(OR(#REF!,#REF!,#REF!),H$3*$F4507,""),"n/a")</f>
        <v>n/a</v>
      </c>
      <c r="I4507" s="359" t="str">
        <f>IFERROR(IF(OR(#REF!,#REF!,#REF!),I$3*$F4507,""),"n/a")</f>
        <v>n/a</v>
      </c>
      <c r="J4507" s="359" t="str">
        <f>IFERROR(IF(OR(#REF!,#REF!,#REF!),J$3*$F4507,""),"n/a")</f>
        <v>n/a</v>
      </c>
      <c r="K4507" s="359" t="str">
        <f>IFERROR(IF(OR(#REF!,#REF!,#REF!),K$3*$F4507,""),"n/a")</f>
        <v>n/a</v>
      </c>
    </row>
    <row r="4508" spans="1:11" customFormat="1" ht="15.5" x14ac:dyDescent="0.35">
      <c r="A4508" s="373" t="s">
        <v>9900</v>
      </c>
      <c r="B4508" s="574" t="s">
        <v>5508</v>
      </c>
      <c r="C4508" s="193" t="s">
        <v>5513</v>
      </c>
      <c r="D4508" s="309"/>
      <c r="E4508" s="309" t="s">
        <v>141</v>
      </c>
      <c r="F4508" s="393">
        <v>442.30000000000018</v>
      </c>
      <c r="G4508" s="358" t="s">
        <v>141</v>
      </c>
      <c r="H4508" s="359" t="str">
        <f>IFERROR(IF(OR(#REF!,#REF!,#REF!),H$3*$F4508,""),"n/a")</f>
        <v>n/a</v>
      </c>
      <c r="I4508" s="359" t="str">
        <f>IFERROR(IF(OR(#REF!,#REF!,#REF!),I$3*$F4508,""),"n/a")</f>
        <v>n/a</v>
      </c>
      <c r="J4508" s="359" t="str">
        <f>IFERROR(IF(OR(#REF!,#REF!,#REF!),J$3*$F4508,""),"n/a")</f>
        <v>n/a</v>
      </c>
      <c r="K4508" s="359" t="str">
        <f>IFERROR(IF(OR(#REF!,#REF!,#REF!),K$3*$F4508,""),"n/a")</f>
        <v>n/a</v>
      </c>
    </row>
    <row r="4509" spans="1:11" customFormat="1" ht="15.5" x14ac:dyDescent="0.35">
      <c r="A4509" s="373"/>
      <c r="B4509" s="574" t="s">
        <v>5508</v>
      </c>
      <c r="C4509" s="193" t="s">
        <v>5514</v>
      </c>
      <c r="D4509" s="309"/>
      <c r="E4509" s="309" t="s">
        <v>141</v>
      </c>
      <c r="F4509" s="393">
        <v>442.30000000000018</v>
      </c>
      <c r="G4509" s="358" t="s">
        <v>141</v>
      </c>
      <c r="H4509" s="359" t="str">
        <f>IFERROR(IF(OR(#REF!,#REF!,#REF!),H$3*$F4509,""),"n/a")</f>
        <v>n/a</v>
      </c>
      <c r="I4509" s="359" t="str">
        <f>IFERROR(IF(OR(#REF!,#REF!,#REF!),I$3*$F4509,""),"n/a")</f>
        <v>n/a</v>
      </c>
      <c r="J4509" s="359" t="str">
        <f>IFERROR(IF(OR(#REF!,#REF!,#REF!),J$3*$F4509,""),"n/a")</f>
        <v>n/a</v>
      </c>
      <c r="K4509" s="359" t="str">
        <f>IFERROR(IF(OR(#REF!,#REF!,#REF!),K$3*$F4509,""),"n/a")</f>
        <v>n/a</v>
      </c>
    </row>
    <row r="4510" spans="1:11" customFormat="1" ht="15.5" x14ac:dyDescent="0.35">
      <c r="A4510" s="381" t="s">
        <v>9336</v>
      </c>
      <c r="B4510" s="574" t="s">
        <v>5515</v>
      </c>
      <c r="C4510" s="193" t="s">
        <v>5516</v>
      </c>
      <c r="D4510" s="309"/>
      <c r="E4510" s="309" t="s">
        <v>141</v>
      </c>
      <c r="F4510" s="393">
        <v>266.95999999999998</v>
      </c>
      <c r="G4510" s="358" t="s">
        <v>141</v>
      </c>
      <c r="H4510" s="359" t="str">
        <f>IFERROR(IF(OR(#REF!,#REF!,#REF!),H$3*$F4510,""),"n/a")</f>
        <v>n/a</v>
      </c>
      <c r="I4510" s="359" t="str">
        <f>IFERROR(IF(OR(#REF!,#REF!,#REF!),I$3*$F4510,""),"n/a")</f>
        <v>n/a</v>
      </c>
      <c r="J4510" s="359" t="str">
        <f>IFERROR(IF(OR(#REF!,#REF!,#REF!),J$3*$F4510,""),"n/a")</f>
        <v>n/a</v>
      </c>
      <c r="K4510" s="359" t="str">
        <f>IFERROR(IF(OR(#REF!,#REF!,#REF!),K$3*$F4510,""),"n/a")</f>
        <v>n/a</v>
      </c>
    </row>
    <row r="4511" spans="1:11" customFormat="1" ht="15.5" x14ac:dyDescent="0.35">
      <c r="A4511" s="381" t="s">
        <v>9337</v>
      </c>
      <c r="B4511" s="574" t="s">
        <v>5517</v>
      </c>
      <c r="C4511" s="193" t="s">
        <v>5518</v>
      </c>
      <c r="D4511" s="309"/>
      <c r="E4511" s="309" t="s">
        <v>141</v>
      </c>
      <c r="F4511" s="393">
        <v>247.1</v>
      </c>
      <c r="G4511" s="358" t="s">
        <v>141</v>
      </c>
      <c r="H4511" s="359" t="str">
        <f>IFERROR(IF(OR(#REF!,#REF!,#REF!),H$3*$F4511,""),"n/a")</f>
        <v>n/a</v>
      </c>
      <c r="I4511" s="359" t="str">
        <f>IFERROR(IF(OR(#REF!,#REF!,#REF!),I$3*$F4511,""),"n/a")</f>
        <v>n/a</v>
      </c>
      <c r="J4511" s="359" t="str">
        <f>IFERROR(IF(OR(#REF!,#REF!,#REF!),J$3*$F4511,""),"n/a")</f>
        <v>n/a</v>
      </c>
      <c r="K4511" s="359" t="str">
        <f>IFERROR(IF(OR(#REF!,#REF!,#REF!),K$3*$F4511,""),"n/a")</f>
        <v>n/a</v>
      </c>
    </row>
    <row r="4512" spans="1:11" customFormat="1" ht="15.5" x14ac:dyDescent="0.35">
      <c r="A4512" s="381" t="s">
        <v>9811</v>
      </c>
      <c r="B4512" s="574" t="s">
        <v>5519</v>
      </c>
      <c r="C4512" s="193" t="s">
        <v>5520</v>
      </c>
      <c r="D4512" s="309"/>
      <c r="E4512" s="309"/>
      <c r="F4512" s="393">
        <v>142.68</v>
      </c>
      <c r="G4512" s="358" t="s">
        <v>141</v>
      </c>
      <c r="H4512" s="359" t="str">
        <f>IFERROR(IF(OR(#REF!,#REF!,#REF!),H$3*$F4512,""),"n/a")</f>
        <v>n/a</v>
      </c>
      <c r="I4512" s="359" t="str">
        <f>IFERROR(IF(OR(#REF!,#REF!,#REF!),I$3*$F4512,""),"n/a")</f>
        <v>n/a</v>
      </c>
      <c r="J4512" s="359" t="str">
        <f>IFERROR(IF(OR(#REF!,#REF!,#REF!),J$3*$F4512,""),"n/a")</f>
        <v>n/a</v>
      </c>
      <c r="K4512" s="359" t="str">
        <f>IFERROR(IF(OR(#REF!,#REF!,#REF!),K$3*$F4512,""),"n/a")</f>
        <v>n/a</v>
      </c>
    </row>
    <row r="4513" spans="1:11" customFormat="1" ht="15.5" x14ac:dyDescent="0.35">
      <c r="A4513" s="381" t="s">
        <v>9812</v>
      </c>
      <c r="B4513" s="574" t="s">
        <v>4334</v>
      </c>
      <c r="C4513" s="193" t="s">
        <v>4335</v>
      </c>
      <c r="D4513" s="309"/>
      <c r="E4513" s="309" t="s">
        <v>141</v>
      </c>
      <c r="F4513" s="393">
        <v>191.94</v>
      </c>
      <c r="G4513" s="358" t="s">
        <v>141</v>
      </c>
      <c r="H4513" s="359" t="str">
        <f>IFERROR(IF(OR(#REF!,#REF!,#REF!),H$3*$F4513,""),"n/a")</f>
        <v>n/a</v>
      </c>
      <c r="I4513" s="359" t="str">
        <f>IFERROR(IF(OR(#REF!,#REF!,#REF!),I$3*$F4513,""),"n/a")</f>
        <v>n/a</v>
      </c>
      <c r="J4513" s="359" t="str">
        <f>IFERROR(IF(OR(#REF!,#REF!,#REF!),J$3*$F4513,""),"n/a")</f>
        <v>n/a</v>
      </c>
      <c r="K4513" s="359" t="str">
        <f>IFERROR(IF(OR(#REF!,#REF!,#REF!),K$3*$F4513,""),"n/a")</f>
        <v>n/a</v>
      </c>
    </row>
    <row r="4514" spans="1:11" customFormat="1" ht="15.5" x14ac:dyDescent="0.35">
      <c r="A4514" s="381"/>
      <c r="B4514" s="574" t="s">
        <v>5521</v>
      </c>
      <c r="C4514" s="193" t="s">
        <v>5522</v>
      </c>
      <c r="D4514" s="309"/>
      <c r="E4514" s="309"/>
      <c r="F4514" s="393">
        <v>191.94</v>
      </c>
      <c r="G4514" s="358" t="s">
        <v>141</v>
      </c>
      <c r="H4514" s="359" t="str">
        <f>IFERROR(IF(OR(#REF!,#REF!,#REF!),H$3*$F4514,""),"n/a")</f>
        <v>n/a</v>
      </c>
      <c r="I4514" s="359" t="str">
        <f>IFERROR(IF(OR(#REF!,#REF!,#REF!),I$3*$F4514,""),"n/a")</f>
        <v>n/a</v>
      </c>
      <c r="J4514" s="359" t="str">
        <f>IFERROR(IF(OR(#REF!,#REF!,#REF!),J$3*$F4514,""),"n/a")</f>
        <v>n/a</v>
      </c>
      <c r="K4514" s="359" t="str">
        <f>IFERROR(IF(OR(#REF!,#REF!,#REF!),K$3*$F4514,""),"n/a")</f>
        <v>n/a</v>
      </c>
    </row>
    <row r="4515" spans="1:11" customFormat="1" ht="15.5" x14ac:dyDescent="0.35">
      <c r="A4515" s="381" t="s">
        <v>9813</v>
      </c>
      <c r="B4515" s="574" t="s">
        <v>5523</v>
      </c>
      <c r="C4515" s="193" t="s">
        <v>5524</v>
      </c>
      <c r="D4515" s="309"/>
      <c r="E4515" s="309" t="s">
        <v>141</v>
      </c>
      <c r="F4515" s="393">
        <v>298.95</v>
      </c>
      <c r="G4515" s="358" t="s">
        <v>141</v>
      </c>
      <c r="H4515" s="359" t="str">
        <f>IFERROR(IF(OR(#REF!,#REF!,#REF!),H$3*$F4515,""),"n/a")</f>
        <v>n/a</v>
      </c>
      <c r="I4515" s="359" t="str">
        <f>IFERROR(IF(OR(#REF!,#REF!,#REF!),I$3*$F4515,""),"n/a")</f>
        <v>n/a</v>
      </c>
      <c r="J4515" s="359" t="str">
        <f>IFERROR(IF(OR(#REF!,#REF!,#REF!),J$3*$F4515,""),"n/a")</f>
        <v>n/a</v>
      </c>
      <c r="K4515" s="359" t="str">
        <f>IFERROR(IF(OR(#REF!,#REF!,#REF!),K$3*$F4515,""),"n/a")</f>
        <v>n/a</v>
      </c>
    </row>
    <row r="4516" spans="1:11" customFormat="1" ht="15.5" x14ac:dyDescent="0.35">
      <c r="A4516" s="381"/>
      <c r="B4516" s="574" t="s">
        <v>5525</v>
      </c>
      <c r="C4516" s="193" t="s">
        <v>5526</v>
      </c>
      <c r="D4516" s="309"/>
      <c r="E4516" s="309"/>
      <c r="F4516" s="393">
        <v>298.95</v>
      </c>
      <c r="G4516" s="358" t="s">
        <v>141</v>
      </c>
      <c r="H4516" s="359" t="str">
        <f>IFERROR(IF(OR(#REF!,#REF!,#REF!),H$3*$F4516,""),"n/a")</f>
        <v>n/a</v>
      </c>
      <c r="I4516" s="359" t="str">
        <f>IFERROR(IF(OR(#REF!,#REF!,#REF!),I$3*$F4516,""),"n/a")</f>
        <v>n/a</v>
      </c>
      <c r="J4516" s="359" t="str">
        <f>IFERROR(IF(OR(#REF!,#REF!,#REF!),J$3*$F4516,""),"n/a")</f>
        <v>n/a</v>
      </c>
      <c r="K4516" s="359" t="str">
        <f>IFERROR(IF(OR(#REF!,#REF!,#REF!),K$3*$F4516,""),"n/a")</f>
        <v>n/a</v>
      </c>
    </row>
    <row r="4517" spans="1:11" customFormat="1" ht="15.5" x14ac:dyDescent="0.35">
      <c r="A4517" s="381" t="s">
        <v>9814</v>
      </c>
      <c r="B4517" s="574" t="s">
        <v>5527</v>
      </c>
      <c r="C4517" s="193" t="s">
        <v>5528</v>
      </c>
      <c r="D4517" s="309"/>
      <c r="E4517" s="309" t="s">
        <v>141</v>
      </c>
      <c r="F4517" s="393">
        <v>45.22</v>
      </c>
      <c r="G4517" s="358" t="s">
        <v>141</v>
      </c>
      <c r="H4517" s="359" t="str">
        <f>IFERROR(IF(OR(#REF!,#REF!,#REF!),H$3*$F4517,""),"n/a")</f>
        <v>n/a</v>
      </c>
      <c r="I4517" s="359" t="str">
        <f>IFERROR(IF(OR(#REF!,#REF!,#REF!),I$3*$F4517,""),"n/a")</f>
        <v>n/a</v>
      </c>
      <c r="J4517" s="359" t="str">
        <f>IFERROR(IF(OR(#REF!,#REF!,#REF!),J$3*$F4517,""),"n/a")</f>
        <v>n/a</v>
      </c>
      <c r="K4517" s="359" t="str">
        <f>IFERROR(IF(OR(#REF!,#REF!,#REF!),K$3*$F4517,""),"n/a")</f>
        <v>n/a</v>
      </c>
    </row>
    <row r="4518" spans="1:11" customFormat="1" ht="31" x14ac:dyDescent="0.35">
      <c r="A4518" s="381"/>
      <c r="B4518" s="574" t="s">
        <v>8622</v>
      </c>
      <c r="C4518" s="193" t="s">
        <v>7047</v>
      </c>
      <c r="D4518" s="309"/>
      <c r="E4518" s="309"/>
      <c r="F4518" s="393">
        <v>45.22</v>
      </c>
      <c r="G4518" s="358" t="s">
        <v>141</v>
      </c>
      <c r="H4518" s="359" t="str">
        <f>IFERROR(IF(OR(#REF!,#REF!,#REF!),H$3*$F4518,""),"n/a")</f>
        <v>n/a</v>
      </c>
      <c r="I4518" s="359" t="str">
        <f>IFERROR(IF(OR(#REF!,#REF!,#REF!),I$3*$F4518,""),"n/a")</f>
        <v>n/a</v>
      </c>
      <c r="J4518" s="359" t="str">
        <f>IFERROR(IF(OR(#REF!,#REF!,#REF!),J$3*$F4518,""),"n/a")</f>
        <v>n/a</v>
      </c>
      <c r="K4518" s="359" t="str">
        <f>IFERROR(IF(OR(#REF!,#REF!,#REF!),K$3*$F4518,""),"n/a")</f>
        <v>n/a</v>
      </c>
    </row>
    <row r="4519" spans="1:11" customFormat="1" ht="15.5" x14ac:dyDescent="0.35">
      <c r="A4519" s="381" t="s">
        <v>9815</v>
      </c>
      <c r="B4519" s="574" t="s">
        <v>5529</v>
      </c>
      <c r="C4519" s="193" t="s">
        <v>5530</v>
      </c>
      <c r="D4519" s="309"/>
      <c r="E4519" s="309" t="s">
        <v>141</v>
      </c>
      <c r="F4519" s="393">
        <v>75</v>
      </c>
      <c r="G4519" s="358" t="s">
        <v>141</v>
      </c>
      <c r="H4519" s="359" t="str">
        <f>IFERROR(IF(OR(#REF!,#REF!,#REF!),H$3*$F4519,""),"n/a")</f>
        <v>n/a</v>
      </c>
      <c r="I4519" s="359" t="str">
        <f>IFERROR(IF(OR(#REF!,#REF!,#REF!),I$3*$F4519,""),"n/a")</f>
        <v>n/a</v>
      </c>
      <c r="J4519" s="359" t="str">
        <f>IFERROR(IF(OR(#REF!,#REF!,#REF!),J$3*$F4519,""),"n/a")</f>
        <v>n/a</v>
      </c>
      <c r="K4519" s="359" t="str">
        <f>IFERROR(IF(OR(#REF!,#REF!,#REF!),K$3*$F4519,""),"n/a")</f>
        <v>n/a</v>
      </c>
    </row>
    <row r="4520" spans="1:11" customFormat="1" ht="31" x14ac:dyDescent="0.35">
      <c r="A4520" s="381"/>
      <c r="B4520" s="574" t="s">
        <v>8623</v>
      </c>
      <c r="C4520" s="193" t="s">
        <v>5531</v>
      </c>
      <c r="D4520" s="309"/>
      <c r="E4520" s="309"/>
      <c r="F4520" s="393">
        <v>75</v>
      </c>
      <c r="G4520" s="358" t="s">
        <v>141</v>
      </c>
      <c r="H4520" s="359" t="str">
        <f>IFERROR(IF(OR(#REF!,#REF!,#REF!),H$3*$F4520,""),"n/a")</f>
        <v>n/a</v>
      </c>
      <c r="I4520" s="359" t="str">
        <f>IFERROR(IF(OR(#REF!,#REF!,#REF!),I$3*$F4520,""),"n/a")</f>
        <v>n/a</v>
      </c>
      <c r="J4520" s="359" t="str">
        <f>IFERROR(IF(OR(#REF!,#REF!,#REF!),J$3*$F4520,""),"n/a")</f>
        <v>n/a</v>
      </c>
      <c r="K4520" s="359" t="str">
        <f>IFERROR(IF(OR(#REF!,#REF!,#REF!),K$3*$F4520,""),"n/a")</f>
        <v>n/a</v>
      </c>
    </row>
    <row r="4521" spans="1:11" customFormat="1" ht="31" x14ac:dyDescent="0.35">
      <c r="A4521" s="381"/>
      <c r="B4521" s="574" t="s">
        <v>8624</v>
      </c>
      <c r="C4521" s="193" t="s">
        <v>7048</v>
      </c>
      <c r="D4521" s="309"/>
      <c r="E4521" s="309"/>
      <c r="F4521" s="393">
        <v>75</v>
      </c>
      <c r="G4521" s="358" t="s">
        <v>141</v>
      </c>
      <c r="H4521" s="359" t="str">
        <f>IFERROR(IF(OR(#REF!,#REF!,#REF!),H$3*$F4521,""),"n/a")</f>
        <v>n/a</v>
      </c>
      <c r="I4521" s="359" t="str">
        <f>IFERROR(IF(OR(#REF!,#REF!,#REF!),I$3*$F4521,""),"n/a")</f>
        <v>n/a</v>
      </c>
      <c r="J4521" s="359" t="str">
        <f>IFERROR(IF(OR(#REF!,#REF!,#REF!),J$3*$F4521,""),"n/a")</f>
        <v>n/a</v>
      </c>
      <c r="K4521" s="359" t="str">
        <f>IFERROR(IF(OR(#REF!,#REF!,#REF!),K$3*$F4521,""),"n/a")</f>
        <v>n/a</v>
      </c>
    </row>
    <row r="4522" spans="1:11" customFormat="1" ht="15.5" x14ac:dyDescent="0.35">
      <c r="A4522" s="381" t="s">
        <v>9816</v>
      </c>
      <c r="B4522" s="574" t="s">
        <v>5532</v>
      </c>
      <c r="C4522" s="193" t="s">
        <v>5533</v>
      </c>
      <c r="D4522" s="309"/>
      <c r="E4522" s="309" t="s">
        <v>141</v>
      </c>
      <c r="F4522" s="393">
        <v>127.96</v>
      </c>
      <c r="G4522" s="358" t="s">
        <v>141</v>
      </c>
      <c r="H4522" s="359" t="str">
        <f>IFERROR(IF(OR(#REF!,#REF!,#REF!),H$3*$F4522,""),"n/a")</f>
        <v>n/a</v>
      </c>
      <c r="I4522" s="359" t="str">
        <f>IFERROR(IF(OR(#REF!,#REF!,#REF!),I$3*$F4522,""),"n/a")</f>
        <v>n/a</v>
      </c>
      <c r="J4522" s="359" t="str">
        <f>IFERROR(IF(OR(#REF!,#REF!,#REF!),J$3*$F4522,""),"n/a")</f>
        <v>n/a</v>
      </c>
      <c r="K4522" s="359" t="str">
        <f>IFERROR(IF(OR(#REF!,#REF!,#REF!),K$3*$F4522,""),"n/a")</f>
        <v>n/a</v>
      </c>
    </row>
    <row r="4523" spans="1:11" customFormat="1" ht="15.5" x14ac:dyDescent="0.35">
      <c r="A4523" s="381" t="s">
        <v>9449</v>
      </c>
      <c r="B4523" s="574" t="s">
        <v>5534</v>
      </c>
      <c r="C4523" s="193" t="s">
        <v>5535</v>
      </c>
      <c r="D4523" s="309"/>
      <c r="E4523" s="309" t="s">
        <v>141</v>
      </c>
      <c r="F4523" s="393">
        <v>289.01</v>
      </c>
      <c r="G4523" s="358" t="s">
        <v>141</v>
      </c>
      <c r="H4523" s="359" t="str">
        <f>IFERROR(IF(OR(#REF!,#REF!,#REF!),H$3*$F4523,""),"n/a")</f>
        <v>n/a</v>
      </c>
      <c r="I4523" s="359" t="str">
        <f>IFERROR(IF(OR(#REF!,#REF!,#REF!),I$3*$F4523,""),"n/a")</f>
        <v>n/a</v>
      </c>
      <c r="J4523" s="359" t="str">
        <f>IFERROR(IF(OR(#REF!,#REF!,#REF!),J$3*$F4523,""),"n/a")</f>
        <v>n/a</v>
      </c>
      <c r="K4523" s="359" t="str">
        <f>IFERROR(IF(OR(#REF!,#REF!,#REF!),K$3*$F4523,""),"n/a")</f>
        <v>n/a</v>
      </c>
    </row>
    <row r="4524" spans="1:11" customFormat="1" ht="31" x14ac:dyDescent="0.35">
      <c r="A4524" s="381" t="s">
        <v>9817</v>
      </c>
      <c r="B4524" s="574" t="s">
        <v>5536</v>
      </c>
      <c r="C4524" s="193" t="s">
        <v>5537</v>
      </c>
      <c r="D4524" s="309"/>
      <c r="E4524" s="309" t="s">
        <v>141</v>
      </c>
      <c r="F4524" s="393">
        <v>1076.07</v>
      </c>
      <c r="G4524" s="358" t="s">
        <v>141</v>
      </c>
      <c r="H4524" s="359" t="str">
        <f>IFERROR(IF(OR(#REF!,#REF!,#REF!),H$3*$F4524,""),"n/a")</f>
        <v>n/a</v>
      </c>
      <c r="I4524" s="359" t="str">
        <f>IFERROR(IF(OR(#REF!,#REF!,#REF!),I$3*$F4524,""),"n/a")</f>
        <v>n/a</v>
      </c>
      <c r="J4524" s="359" t="str">
        <f>IFERROR(IF(OR(#REF!,#REF!,#REF!),J$3*$F4524,""),"n/a")</f>
        <v>n/a</v>
      </c>
      <c r="K4524" s="359" t="str">
        <f>IFERROR(IF(OR(#REF!,#REF!,#REF!),K$3*$F4524,""),"n/a")</f>
        <v>n/a</v>
      </c>
    </row>
    <row r="4525" spans="1:11" customFormat="1" ht="15.5" x14ac:dyDescent="0.35">
      <c r="A4525" s="381" t="s">
        <v>9818</v>
      </c>
      <c r="B4525" s="574" t="s">
        <v>5538</v>
      </c>
      <c r="C4525" s="193" t="s">
        <v>5539</v>
      </c>
      <c r="D4525" s="309"/>
      <c r="E4525" s="309" t="s">
        <v>141</v>
      </c>
      <c r="F4525" s="393">
        <v>1216.24</v>
      </c>
      <c r="G4525" s="358" t="s">
        <v>141</v>
      </c>
      <c r="H4525" s="359" t="str">
        <f>IFERROR(IF(OR(#REF!,#REF!,#REF!),H$3*$F4525,""),"n/a")</f>
        <v>n/a</v>
      </c>
      <c r="I4525" s="359" t="str">
        <f>IFERROR(IF(OR(#REF!,#REF!,#REF!),I$3*$F4525,""),"n/a")</f>
        <v>n/a</v>
      </c>
      <c r="J4525" s="359" t="str">
        <f>IFERROR(IF(OR(#REF!,#REF!,#REF!),J$3*$F4525,""),"n/a")</f>
        <v>n/a</v>
      </c>
      <c r="K4525" s="359" t="str">
        <f>IFERROR(IF(OR(#REF!,#REF!,#REF!),K$3*$F4525,""),"n/a")</f>
        <v>n/a</v>
      </c>
    </row>
    <row r="4526" spans="1:11" customFormat="1" ht="31" x14ac:dyDescent="0.35">
      <c r="A4526" s="381" t="s">
        <v>9819</v>
      </c>
      <c r="B4526" s="574" t="s">
        <v>5540</v>
      </c>
      <c r="C4526" s="193" t="s">
        <v>5541</v>
      </c>
      <c r="D4526" s="309"/>
      <c r="E4526" s="309" t="s">
        <v>141</v>
      </c>
      <c r="F4526" s="393">
        <v>963.04</v>
      </c>
      <c r="G4526" s="358" t="s">
        <v>141</v>
      </c>
      <c r="H4526" s="359" t="str">
        <f>IFERROR(IF(OR(#REF!,#REF!,#REF!),H$3*$F4526,""),"n/a")</f>
        <v>n/a</v>
      </c>
      <c r="I4526" s="359" t="str">
        <f>IFERROR(IF(OR(#REF!,#REF!,#REF!),I$3*$F4526,""),"n/a")</f>
        <v>n/a</v>
      </c>
      <c r="J4526" s="359" t="str">
        <f>IFERROR(IF(OR(#REF!,#REF!,#REF!),J$3*$F4526,""),"n/a")</f>
        <v>n/a</v>
      </c>
      <c r="K4526" s="359" t="str">
        <f>IFERROR(IF(OR(#REF!,#REF!,#REF!),K$3*$F4526,""),"n/a")</f>
        <v>n/a</v>
      </c>
    </row>
    <row r="4527" spans="1:11" customFormat="1" ht="15.5" x14ac:dyDescent="0.35">
      <c r="A4527" s="381" t="s">
        <v>9820</v>
      </c>
      <c r="B4527" s="574" t="s">
        <v>5542</v>
      </c>
      <c r="C4527" s="193" t="s">
        <v>5543</v>
      </c>
      <c r="D4527" s="309"/>
      <c r="E4527" s="309" t="s">
        <v>141</v>
      </c>
      <c r="F4527" s="393">
        <v>1107.56</v>
      </c>
      <c r="G4527" s="358" t="s">
        <v>141</v>
      </c>
      <c r="H4527" s="359" t="str">
        <f>IFERROR(IF(OR(#REF!,#REF!,#REF!),H$3*$F4527,""),"n/a")</f>
        <v>n/a</v>
      </c>
      <c r="I4527" s="359" t="str">
        <f>IFERROR(IF(OR(#REF!,#REF!,#REF!),I$3*$F4527,""),"n/a")</f>
        <v>n/a</v>
      </c>
      <c r="J4527" s="359" t="str">
        <f>IFERROR(IF(OR(#REF!,#REF!,#REF!),J$3*$F4527,""),"n/a")</f>
        <v>n/a</v>
      </c>
      <c r="K4527" s="359" t="str">
        <f>IFERROR(IF(OR(#REF!,#REF!,#REF!),K$3*$F4527,""),"n/a")</f>
        <v>n/a</v>
      </c>
    </row>
    <row r="4528" spans="1:11" customFormat="1" ht="15.5" x14ac:dyDescent="0.35">
      <c r="A4528" s="381" t="s">
        <v>9821</v>
      </c>
      <c r="B4528" s="574" t="s">
        <v>5544</v>
      </c>
      <c r="C4528" s="193" t="s">
        <v>5545</v>
      </c>
      <c r="D4528" s="309"/>
      <c r="E4528" s="309" t="s">
        <v>141</v>
      </c>
      <c r="F4528" s="393">
        <v>546.04999999999995</v>
      </c>
      <c r="G4528" s="358" t="s">
        <v>141</v>
      </c>
      <c r="H4528" s="359" t="str">
        <f>IFERROR(IF(OR(#REF!,#REF!,#REF!),H$3*$F4528,""),"n/a")</f>
        <v>n/a</v>
      </c>
      <c r="I4528" s="359" t="str">
        <f>IFERROR(IF(OR(#REF!,#REF!,#REF!),I$3*$F4528,""),"n/a")</f>
        <v>n/a</v>
      </c>
      <c r="J4528" s="359" t="str">
        <f>IFERROR(IF(OR(#REF!,#REF!,#REF!),J$3*$F4528,""),"n/a")</f>
        <v>n/a</v>
      </c>
      <c r="K4528" s="359" t="str">
        <f>IFERROR(IF(OR(#REF!,#REF!,#REF!),K$3*$F4528,""),"n/a")</f>
        <v>n/a</v>
      </c>
    </row>
    <row r="4529" spans="1:11" customFormat="1" ht="15.5" x14ac:dyDescent="0.35">
      <c r="A4529" s="381" t="s">
        <v>9822</v>
      </c>
      <c r="B4529" s="574" t="s">
        <v>5546</v>
      </c>
      <c r="C4529" s="193" t="s">
        <v>5547</v>
      </c>
      <c r="D4529" s="309"/>
      <c r="E4529" s="309" t="s">
        <v>141</v>
      </c>
      <c r="F4529" s="393">
        <v>627.67999999999995</v>
      </c>
      <c r="G4529" s="358" t="s">
        <v>141</v>
      </c>
      <c r="H4529" s="359" t="str">
        <f>IFERROR(IF(OR(#REF!,#REF!,#REF!),H$3*$F4529,""),"n/a")</f>
        <v>n/a</v>
      </c>
      <c r="I4529" s="359" t="str">
        <f>IFERROR(IF(OR(#REF!,#REF!,#REF!),I$3*$F4529,""),"n/a")</f>
        <v>n/a</v>
      </c>
      <c r="J4529" s="359" t="str">
        <f>IFERROR(IF(OR(#REF!,#REF!,#REF!),J$3*$F4529,""),"n/a")</f>
        <v>n/a</v>
      </c>
      <c r="K4529" s="359" t="str">
        <f>IFERROR(IF(OR(#REF!,#REF!,#REF!),K$3*$F4529,""),"n/a")</f>
        <v>n/a</v>
      </c>
    </row>
    <row r="4530" spans="1:11" customFormat="1" ht="15.5" x14ac:dyDescent="0.35">
      <c r="A4530" s="381"/>
      <c r="B4530" s="574"/>
      <c r="C4530" s="193"/>
      <c r="D4530" s="309"/>
      <c r="E4530" s="309"/>
      <c r="F4530" s="393" t="s">
        <v>141</v>
      </c>
      <c r="G4530" s="358" t="s">
        <v>141</v>
      </c>
      <c r="H4530" s="359" t="str">
        <f>IFERROR(IF(OR(#REF!,#REF!,#REF!),H$3*$F4530,""),"n/a")</f>
        <v>n/a</v>
      </c>
      <c r="I4530" s="359" t="str">
        <f>IFERROR(IF(OR(#REF!,#REF!,#REF!),I$3*$F4530,""),"n/a")</f>
        <v>n/a</v>
      </c>
      <c r="J4530" s="359" t="str">
        <f>IFERROR(IF(OR(#REF!,#REF!,#REF!),J$3*$F4530,""),"n/a")</f>
        <v>n/a</v>
      </c>
      <c r="K4530" s="359" t="str">
        <f>IFERROR(IF(OR(#REF!,#REF!,#REF!),K$3*$F4530,""),"n/a")</f>
        <v>n/a</v>
      </c>
    </row>
    <row r="4531" spans="1:11" customFormat="1" ht="15.5" x14ac:dyDescent="0.35">
      <c r="A4531" s="410" t="s">
        <v>602</v>
      </c>
      <c r="B4531" s="756" t="s">
        <v>141</v>
      </c>
      <c r="C4531" s="711" t="s">
        <v>141</v>
      </c>
      <c r="D4531" s="449"/>
      <c r="E4531" s="449" t="s">
        <v>141</v>
      </c>
      <c r="F4531" s="480" t="s">
        <v>141</v>
      </c>
      <c r="G4531" s="358" t="s">
        <v>141</v>
      </c>
      <c r="H4531" s="359" t="str">
        <f>IFERROR(IF(OR(#REF!,#REF!,#REF!),H$3*$F4531,""),"n/a")</f>
        <v>n/a</v>
      </c>
      <c r="I4531" s="359" t="str">
        <f>IFERROR(IF(OR(#REF!,#REF!,#REF!),I$3*$F4531,""),"n/a")</f>
        <v>n/a</v>
      </c>
      <c r="J4531" s="359" t="str">
        <f>IFERROR(IF(OR(#REF!,#REF!,#REF!),J$3*$F4531,""),"n/a")</f>
        <v>n/a</v>
      </c>
      <c r="K4531" s="359" t="str">
        <f>IFERROR(IF(OR(#REF!,#REF!,#REF!),K$3*$F4531,""),"n/a")</f>
        <v>n/a</v>
      </c>
    </row>
    <row r="4532" spans="1:11" customFormat="1" ht="15.5" x14ac:dyDescent="0.35">
      <c r="A4532" s="403" t="s">
        <v>8625</v>
      </c>
      <c r="B4532" s="761" t="s">
        <v>141</v>
      </c>
      <c r="C4532" s="718" t="s">
        <v>141</v>
      </c>
      <c r="D4532" s="448"/>
      <c r="E4532" s="448" t="s">
        <v>141</v>
      </c>
      <c r="F4532" s="479" t="s">
        <v>141</v>
      </c>
      <c r="G4532" s="358" t="s">
        <v>141</v>
      </c>
      <c r="H4532" s="359" t="str">
        <f>IFERROR(IF(OR(#REF!,#REF!,#REF!),H$3*$F4532,""),"n/a")</f>
        <v>n/a</v>
      </c>
      <c r="I4532" s="359" t="str">
        <f>IFERROR(IF(OR(#REF!,#REF!,#REF!),I$3*$F4532,""),"n/a")</f>
        <v>n/a</v>
      </c>
      <c r="J4532" s="359" t="str">
        <f>IFERROR(IF(OR(#REF!,#REF!,#REF!),J$3*$F4532,""),"n/a")</f>
        <v>n/a</v>
      </c>
      <c r="K4532" s="359" t="str">
        <f>IFERROR(IF(OR(#REF!,#REF!,#REF!),K$3*$F4532,""),"n/a")</f>
        <v>n/a</v>
      </c>
    </row>
    <row r="4533" spans="1:11" customFormat="1" ht="15.5" x14ac:dyDescent="0.35">
      <c r="A4533" s="373" t="s">
        <v>9860</v>
      </c>
      <c r="B4533" s="574" t="s">
        <v>4285</v>
      </c>
      <c r="C4533" s="193" t="s">
        <v>8960</v>
      </c>
      <c r="D4533" s="309"/>
      <c r="E4533" s="309"/>
      <c r="F4533" s="393">
        <v>495.32000000000005</v>
      </c>
      <c r="G4533" s="358" t="s">
        <v>141</v>
      </c>
      <c r="H4533" s="359" t="str">
        <f>IFERROR(IF(OR(#REF!,#REF!,#REF!),H$3*$F4533,""),"n/a")</f>
        <v>n/a</v>
      </c>
      <c r="I4533" s="359" t="str">
        <f>IFERROR(IF(OR(#REF!,#REF!,#REF!),I$3*$F4533,""),"n/a")</f>
        <v>n/a</v>
      </c>
      <c r="J4533" s="359" t="str">
        <f>IFERROR(IF(OR(#REF!,#REF!,#REF!),J$3*$F4533,""),"n/a")</f>
        <v>n/a</v>
      </c>
      <c r="K4533" s="359" t="str">
        <f>IFERROR(IF(OR(#REF!,#REF!,#REF!),K$3*$F4533,""),"n/a")</f>
        <v>n/a</v>
      </c>
    </row>
    <row r="4534" spans="1:11" customFormat="1" ht="15.5" x14ac:dyDescent="0.35">
      <c r="A4534" s="373" t="s">
        <v>9861</v>
      </c>
      <c r="B4534" s="574" t="s">
        <v>4285</v>
      </c>
      <c r="C4534" s="193" t="s">
        <v>9058</v>
      </c>
      <c r="D4534" s="309"/>
      <c r="E4534" s="309"/>
      <c r="F4534" s="393">
        <v>1294.0100000000002</v>
      </c>
      <c r="G4534" s="358" t="s">
        <v>141</v>
      </c>
      <c r="H4534" s="359" t="str">
        <f>IFERROR(IF(OR(#REF!,#REF!,#REF!),H$3*$F4534,""),"n/a")</f>
        <v>n/a</v>
      </c>
      <c r="I4534" s="359" t="str">
        <f>IFERROR(IF(OR(#REF!,#REF!,#REF!),I$3*$F4534,""),"n/a")</f>
        <v>n/a</v>
      </c>
      <c r="J4534" s="359" t="str">
        <f>IFERROR(IF(OR(#REF!,#REF!,#REF!),J$3*$F4534,""),"n/a")</f>
        <v>n/a</v>
      </c>
      <c r="K4534" s="359" t="str">
        <f>IFERROR(IF(OR(#REF!,#REF!,#REF!),K$3*$F4534,""),"n/a")</f>
        <v>n/a</v>
      </c>
    </row>
    <row r="4535" spans="1:11" customFormat="1" ht="15.5" x14ac:dyDescent="0.35">
      <c r="A4535" s="373" t="s">
        <v>9862</v>
      </c>
      <c r="B4535" s="574" t="s">
        <v>4285</v>
      </c>
      <c r="C4535" s="193" t="s">
        <v>9023</v>
      </c>
      <c r="D4535" s="309"/>
      <c r="E4535" s="309"/>
      <c r="F4535" s="393">
        <v>1750.71</v>
      </c>
      <c r="G4535" s="358" t="s">
        <v>141</v>
      </c>
      <c r="H4535" s="359" t="str">
        <f>IFERROR(IF(OR(#REF!,#REF!,#REF!),H$3*$F4535,""),"n/a")</f>
        <v>n/a</v>
      </c>
      <c r="I4535" s="359" t="str">
        <f>IFERROR(IF(OR(#REF!,#REF!,#REF!),I$3*$F4535,""),"n/a")</f>
        <v>n/a</v>
      </c>
      <c r="J4535" s="359" t="str">
        <f>IFERROR(IF(OR(#REF!,#REF!,#REF!),J$3*$F4535,""),"n/a")</f>
        <v>n/a</v>
      </c>
      <c r="K4535" s="359" t="str">
        <f>IFERROR(IF(OR(#REF!,#REF!,#REF!),K$3*$F4535,""),"n/a")</f>
        <v>n/a</v>
      </c>
    </row>
    <row r="4536" spans="1:11" customFormat="1" ht="15.5" x14ac:dyDescent="0.35">
      <c r="A4536" s="373" t="s">
        <v>9863</v>
      </c>
      <c r="B4536" s="574" t="s">
        <v>4285</v>
      </c>
      <c r="C4536" s="193" t="s">
        <v>9086</v>
      </c>
      <c r="D4536" s="309"/>
      <c r="E4536" s="309"/>
      <c r="F4536" s="393">
        <v>1460.58</v>
      </c>
      <c r="G4536" s="358" t="s">
        <v>141</v>
      </c>
      <c r="H4536" s="359" t="str">
        <f>IFERROR(IF(OR(#REF!,#REF!,#REF!),H$3*$F4536,""),"n/a")</f>
        <v>n/a</v>
      </c>
      <c r="I4536" s="359" t="str">
        <f>IFERROR(IF(OR(#REF!,#REF!,#REF!),I$3*$F4536,""),"n/a")</f>
        <v>n/a</v>
      </c>
      <c r="J4536" s="359" t="str">
        <f>IFERROR(IF(OR(#REF!,#REF!,#REF!),J$3*$F4536,""),"n/a")</f>
        <v>n/a</v>
      </c>
      <c r="K4536" s="359" t="str">
        <f>IFERROR(IF(OR(#REF!,#REF!,#REF!),K$3*$F4536,""),"n/a")</f>
        <v>n/a</v>
      </c>
    </row>
    <row r="4537" spans="1:11" customFormat="1" ht="15.5" x14ac:dyDescent="0.35">
      <c r="A4537" s="373" t="s">
        <v>9864</v>
      </c>
      <c r="B4537" s="574" t="s">
        <v>4285</v>
      </c>
      <c r="C4537" s="193" t="s">
        <v>9072</v>
      </c>
      <c r="D4537" s="309"/>
      <c r="E4537" s="309"/>
      <c r="F4537" s="393">
        <v>2027.6</v>
      </c>
      <c r="G4537" s="358" t="s">
        <v>141</v>
      </c>
      <c r="H4537" s="359" t="str">
        <f>IFERROR(IF(OR(#REF!,#REF!,#REF!),H$3*$F4537,""),"n/a")</f>
        <v>n/a</v>
      </c>
      <c r="I4537" s="359" t="str">
        <f>IFERROR(IF(OR(#REF!,#REF!,#REF!),I$3*$F4537,""),"n/a")</f>
        <v>n/a</v>
      </c>
      <c r="J4537" s="359" t="str">
        <f>IFERROR(IF(OR(#REF!,#REF!,#REF!),J$3*$F4537,""),"n/a")</f>
        <v>n/a</v>
      </c>
      <c r="K4537" s="359" t="str">
        <f>IFERROR(IF(OR(#REF!,#REF!,#REF!),K$3*$F4537,""),"n/a")</f>
        <v>n/a</v>
      </c>
    </row>
    <row r="4538" spans="1:11" customFormat="1" ht="15.5" x14ac:dyDescent="0.35">
      <c r="A4538" s="373" t="s">
        <v>9844</v>
      </c>
      <c r="B4538" s="574" t="s">
        <v>4285</v>
      </c>
      <c r="C4538" s="193" t="s">
        <v>8976</v>
      </c>
      <c r="D4538" s="309"/>
      <c r="E4538" s="309"/>
      <c r="F4538" s="393">
        <v>1007.82</v>
      </c>
      <c r="G4538" s="358" t="s">
        <v>141</v>
      </c>
      <c r="H4538" s="359" t="str">
        <f>IFERROR(IF(OR(#REF!,#REF!,#REF!),H$3*$F4538,""),"n/a")</f>
        <v>n/a</v>
      </c>
      <c r="I4538" s="359" t="str">
        <f>IFERROR(IF(OR(#REF!,#REF!,#REF!),I$3*$F4538,""),"n/a")</f>
        <v>n/a</v>
      </c>
      <c r="J4538" s="359" t="str">
        <f>IFERROR(IF(OR(#REF!,#REF!,#REF!),J$3*$F4538,""),"n/a")</f>
        <v>n/a</v>
      </c>
      <c r="K4538" s="359" t="str">
        <f>IFERROR(IF(OR(#REF!,#REF!,#REF!),K$3*$F4538,""),"n/a")</f>
        <v>n/a</v>
      </c>
    </row>
    <row r="4539" spans="1:11" customFormat="1" ht="15.5" x14ac:dyDescent="0.35">
      <c r="A4539" s="373" t="s">
        <v>9845</v>
      </c>
      <c r="B4539" s="574" t="s">
        <v>4285</v>
      </c>
      <c r="C4539" s="193" t="s">
        <v>8946</v>
      </c>
      <c r="D4539" s="309"/>
      <c r="E4539" s="309"/>
      <c r="F4539" s="393">
        <v>1170.6599999999999</v>
      </c>
      <c r="G4539" s="358" t="s">
        <v>141</v>
      </c>
      <c r="H4539" s="359" t="str">
        <f>IFERROR(IF(OR(#REF!,#REF!,#REF!),H$3*$F4539,""),"n/a")</f>
        <v>n/a</v>
      </c>
      <c r="I4539" s="359" t="str">
        <f>IFERROR(IF(OR(#REF!,#REF!,#REF!),I$3*$F4539,""),"n/a")</f>
        <v>n/a</v>
      </c>
      <c r="J4539" s="359" t="str">
        <f>IFERROR(IF(OR(#REF!,#REF!,#REF!),J$3*$F4539,""),"n/a")</f>
        <v>n/a</v>
      </c>
      <c r="K4539" s="359" t="str">
        <f>IFERROR(IF(OR(#REF!,#REF!,#REF!),K$3*$F4539,""),"n/a")</f>
        <v>n/a</v>
      </c>
    </row>
    <row r="4540" spans="1:11" customFormat="1" ht="15.5" x14ac:dyDescent="0.35">
      <c r="A4540" s="373" t="s">
        <v>9846</v>
      </c>
      <c r="B4540" s="574" t="s">
        <v>4285</v>
      </c>
      <c r="C4540" s="193" t="s">
        <v>9044</v>
      </c>
      <c r="D4540" s="309"/>
      <c r="E4540" s="309"/>
      <c r="F4540" s="393">
        <v>2029.02</v>
      </c>
      <c r="G4540" s="358" t="s">
        <v>141</v>
      </c>
      <c r="H4540" s="359" t="str">
        <f>IFERROR(IF(OR(#REF!,#REF!,#REF!),H$3*$F4540,""),"n/a")</f>
        <v>n/a</v>
      </c>
      <c r="I4540" s="359" t="str">
        <f>IFERROR(IF(OR(#REF!,#REF!,#REF!),I$3*$F4540,""),"n/a")</f>
        <v>n/a</v>
      </c>
      <c r="J4540" s="359" t="str">
        <f>IFERROR(IF(OR(#REF!,#REF!,#REF!),J$3*$F4540,""),"n/a")</f>
        <v>n/a</v>
      </c>
      <c r="K4540" s="359" t="str">
        <f>IFERROR(IF(OR(#REF!,#REF!,#REF!),K$3*$F4540,""),"n/a")</f>
        <v>n/a</v>
      </c>
    </row>
    <row r="4541" spans="1:11" customFormat="1" ht="15.5" x14ac:dyDescent="0.35">
      <c r="A4541" s="373" t="s">
        <v>9847</v>
      </c>
      <c r="B4541" s="574" t="s">
        <v>4285</v>
      </c>
      <c r="C4541" s="193" t="s">
        <v>9003</v>
      </c>
      <c r="D4541" s="309"/>
      <c r="E4541" s="309"/>
      <c r="F4541" s="393">
        <v>2199.2200000000003</v>
      </c>
      <c r="G4541" s="358" t="s">
        <v>141</v>
      </c>
      <c r="H4541" s="359" t="str">
        <f>IFERROR(IF(OR(#REF!,#REF!,#REF!),H$3*$F4541,""),"n/a")</f>
        <v>n/a</v>
      </c>
      <c r="I4541" s="359" t="str">
        <f>IFERROR(IF(OR(#REF!,#REF!,#REF!),I$3*$F4541,""),"n/a")</f>
        <v>n/a</v>
      </c>
      <c r="J4541" s="359" t="str">
        <f>IFERROR(IF(OR(#REF!,#REF!,#REF!),J$3*$F4541,""),"n/a")</f>
        <v>n/a</v>
      </c>
      <c r="K4541" s="359" t="str">
        <f>IFERROR(IF(OR(#REF!,#REF!,#REF!),K$3*$F4541,""),"n/a")</f>
        <v>n/a</v>
      </c>
    </row>
    <row r="4542" spans="1:11" customFormat="1" ht="15.5" x14ac:dyDescent="0.35">
      <c r="A4542" s="373"/>
      <c r="B4542" s="574"/>
      <c r="C4542" s="193"/>
      <c r="D4542" s="309"/>
      <c r="E4542" s="309"/>
      <c r="F4542" s="393" t="s">
        <v>141</v>
      </c>
      <c r="G4542" s="358" t="s">
        <v>141</v>
      </c>
      <c r="H4542" s="359" t="str">
        <f>IFERROR(IF(OR(#REF!,#REF!,#REF!),H$3*$F4542,""),"n/a")</f>
        <v>n/a</v>
      </c>
      <c r="I4542" s="359" t="str">
        <f>IFERROR(IF(OR(#REF!,#REF!,#REF!),I$3*$F4542,""),"n/a")</f>
        <v>n/a</v>
      </c>
      <c r="J4542" s="359" t="str">
        <f>IFERROR(IF(OR(#REF!,#REF!,#REF!),J$3*$F4542,""),"n/a")</f>
        <v>n/a</v>
      </c>
      <c r="K4542" s="359" t="str">
        <f>IFERROR(IF(OR(#REF!,#REF!,#REF!),K$3*$F4542,""),"n/a")</f>
        <v>n/a</v>
      </c>
    </row>
    <row r="4543" spans="1:11" customFormat="1" ht="15.5" x14ac:dyDescent="0.35">
      <c r="A4543" s="403" t="s">
        <v>8626</v>
      </c>
      <c r="B4543" s="761" t="s">
        <v>141</v>
      </c>
      <c r="C4543" s="718" t="s">
        <v>141</v>
      </c>
      <c r="D4543" s="448"/>
      <c r="E4543" s="448" t="s">
        <v>141</v>
      </c>
      <c r="F4543" s="479" t="s">
        <v>141</v>
      </c>
      <c r="G4543" s="358" t="s">
        <v>141</v>
      </c>
      <c r="H4543" s="359" t="str">
        <f>IFERROR(IF(OR(#REF!,#REF!,#REF!),H$3*$F4543,""),"n/a")</f>
        <v>n/a</v>
      </c>
      <c r="I4543" s="359" t="str">
        <f>IFERROR(IF(OR(#REF!,#REF!,#REF!),I$3*$F4543,""),"n/a")</f>
        <v>n/a</v>
      </c>
      <c r="J4543" s="359" t="str">
        <f>IFERROR(IF(OR(#REF!,#REF!,#REF!),J$3*$F4543,""),"n/a")</f>
        <v>n/a</v>
      </c>
      <c r="K4543" s="359" t="str">
        <f>IFERROR(IF(OR(#REF!,#REF!,#REF!),K$3*$F4543,""),"n/a")</f>
        <v>n/a</v>
      </c>
    </row>
    <row r="4544" spans="1:11" customFormat="1" ht="15.5" x14ac:dyDescent="0.35">
      <c r="A4544" s="373" t="s">
        <v>9860</v>
      </c>
      <c r="B4544" s="574" t="s">
        <v>4294</v>
      </c>
      <c r="C4544" s="193" t="s">
        <v>8951</v>
      </c>
      <c r="D4544" s="309"/>
      <c r="E4544" s="309"/>
      <c r="F4544" s="393">
        <v>579.91000000000008</v>
      </c>
      <c r="G4544" s="358" t="s">
        <v>141</v>
      </c>
      <c r="H4544" s="359" t="str">
        <f>IFERROR(IF(OR(#REF!,#REF!,#REF!),H$3*$F4544,""),"n/a")</f>
        <v>n/a</v>
      </c>
      <c r="I4544" s="359" t="str">
        <f>IFERROR(IF(OR(#REF!,#REF!,#REF!),I$3*$F4544,""),"n/a")</f>
        <v>n/a</v>
      </c>
      <c r="J4544" s="359" t="str">
        <f>IFERROR(IF(OR(#REF!,#REF!,#REF!),J$3*$F4544,""),"n/a")</f>
        <v>n/a</v>
      </c>
      <c r="K4544" s="359" t="str">
        <f>IFERROR(IF(OR(#REF!,#REF!,#REF!),K$3*$F4544,""),"n/a")</f>
        <v>n/a</v>
      </c>
    </row>
    <row r="4545" spans="1:11" customFormat="1" ht="15.5" x14ac:dyDescent="0.35">
      <c r="A4545" s="373"/>
      <c r="B4545" s="574" t="s">
        <v>4542</v>
      </c>
      <c r="C4545" s="193" t="s">
        <v>8952</v>
      </c>
      <c r="D4545" s="309"/>
      <c r="E4545" s="309"/>
      <c r="F4545" s="393">
        <v>579.91000000000008</v>
      </c>
      <c r="G4545" s="358" t="s">
        <v>141</v>
      </c>
      <c r="H4545" s="359" t="str">
        <f>IFERROR(IF(OR(#REF!,#REF!,#REF!),H$3*$F4545,""),"n/a")</f>
        <v>n/a</v>
      </c>
      <c r="I4545" s="359" t="str">
        <f>IFERROR(IF(OR(#REF!,#REF!,#REF!),I$3*$F4545,""),"n/a")</f>
        <v>n/a</v>
      </c>
      <c r="J4545" s="359" t="str">
        <f>IFERROR(IF(OR(#REF!,#REF!,#REF!),J$3*$F4545,""),"n/a")</f>
        <v>n/a</v>
      </c>
      <c r="K4545" s="359" t="str">
        <f>IFERROR(IF(OR(#REF!,#REF!,#REF!),K$3*$F4545,""),"n/a")</f>
        <v>n/a</v>
      </c>
    </row>
    <row r="4546" spans="1:11" customFormat="1" ht="15.5" x14ac:dyDescent="0.35">
      <c r="A4546" s="373" t="s">
        <v>9861</v>
      </c>
      <c r="B4546" s="574" t="s">
        <v>4294</v>
      </c>
      <c r="C4546" s="193" t="s">
        <v>9049</v>
      </c>
      <c r="D4546" s="309"/>
      <c r="E4546" s="309"/>
      <c r="F4546" s="393">
        <v>991.93000000000006</v>
      </c>
      <c r="G4546" s="358" t="s">
        <v>141</v>
      </c>
      <c r="H4546" s="359" t="str">
        <f>IFERROR(IF(OR(#REF!,#REF!,#REF!),H$3*$F4546,""),"n/a")</f>
        <v>n/a</v>
      </c>
      <c r="I4546" s="359" t="str">
        <f>IFERROR(IF(OR(#REF!,#REF!,#REF!),I$3*$F4546,""),"n/a")</f>
        <v>n/a</v>
      </c>
      <c r="J4546" s="359" t="str">
        <f>IFERROR(IF(OR(#REF!,#REF!,#REF!),J$3*$F4546,""),"n/a")</f>
        <v>n/a</v>
      </c>
      <c r="K4546" s="359" t="str">
        <f>IFERROR(IF(OR(#REF!,#REF!,#REF!),K$3*$F4546,""),"n/a")</f>
        <v>n/a</v>
      </c>
    </row>
    <row r="4547" spans="1:11" customFormat="1" ht="16" thickBot="1" x14ac:dyDescent="0.4">
      <c r="A4547" s="11"/>
      <c r="B4547" s="65" t="s">
        <v>4542</v>
      </c>
      <c r="C4547" s="169" t="s">
        <v>9050</v>
      </c>
      <c r="D4547" s="40"/>
      <c r="E4547" s="309"/>
      <c r="F4547" s="297">
        <v>991.93000000000006</v>
      </c>
      <c r="G4547" s="358" t="s">
        <v>141</v>
      </c>
      <c r="H4547" s="359" t="str">
        <f>IFERROR(IF(OR(#REF!,#REF!,#REF!),H$3*$F4547,""),"n/a")</f>
        <v>n/a</v>
      </c>
      <c r="I4547" s="359" t="str">
        <f>IFERROR(IF(OR(#REF!,#REF!,#REF!),I$3*$F4547,""),"n/a")</f>
        <v>n/a</v>
      </c>
      <c r="J4547" s="359" t="str">
        <f>IFERROR(IF(OR(#REF!,#REF!,#REF!),J$3*$F4547,""),"n/a")</f>
        <v>n/a</v>
      </c>
      <c r="K4547" s="359" t="str">
        <f>IFERROR(IF(OR(#REF!,#REF!,#REF!),K$3*$F4547,""),"n/a")</f>
        <v>n/a</v>
      </c>
    </row>
    <row r="4548" spans="1:11" customFormat="1" ht="16" thickBot="1" x14ac:dyDescent="0.4">
      <c r="A4548" s="11" t="s">
        <v>9862</v>
      </c>
      <c r="B4548" s="65" t="s">
        <v>4294</v>
      </c>
      <c r="C4548" s="107" t="s">
        <v>9009</v>
      </c>
      <c r="D4548" s="27"/>
      <c r="E4548" s="309"/>
      <c r="F4548" s="281">
        <v>1133.52</v>
      </c>
      <c r="G4548" s="358" t="s">
        <v>141</v>
      </c>
      <c r="H4548" s="359" t="str">
        <f>IFERROR(IF(OR(#REF!,#REF!,#REF!),H$3*$F4548,""),"n/a")</f>
        <v>n/a</v>
      </c>
      <c r="I4548" s="359" t="str">
        <f>IFERROR(IF(OR(#REF!,#REF!,#REF!),I$3*$F4548,""),"n/a")</f>
        <v>n/a</v>
      </c>
      <c r="J4548" s="359" t="str">
        <f>IFERROR(IF(OR(#REF!,#REF!,#REF!),J$3*$F4548,""),"n/a")</f>
        <v>n/a</v>
      </c>
      <c r="K4548" s="359" t="str">
        <f>IFERROR(IF(OR(#REF!,#REF!,#REF!),K$3*$F4548,""),"n/a")</f>
        <v>n/a</v>
      </c>
    </row>
    <row r="4549" spans="1:11" customFormat="1" ht="16" thickBot="1" x14ac:dyDescent="0.4">
      <c r="A4549" s="74"/>
      <c r="B4549" s="5" t="s">
        <v>4542</v>
      </c>
      <c r="C4549" s="109" t="s">
        <v>9010</v>
      </c>
      <c r="D4549" s="94"/>
      <c r="E4549" s="309"/>
      <c r="F4549" s="189">
        <v>1133.52</v>
      </c>
      <c r="G4549" s="358" t="s">
        <v>141</v>
      </c>
      <c r="H4549" s="359" t="str">
        <f>IFERROR(IF(OR(#REF!,#REF!,#REF!),H$3*$F4549,""),"n/a")</f>
        <v>n/a</v>
      </c>
      <c r="I4549" s="359" t="str">
        <f>IFERROR(IF(OR(#REF!,#REF!,#REF!),I$3*$F4549,""),"n/a")</f>
        <v>n/a</v>
      </c>
      <c r="J4549" s="359" t="str">
        <f>IFERROR(IF(OR(#REF!,#REF!,#REF!),J$3*$F4549,""),"n/a")</f>
        <v>n/a</v>
      </c>
      <c r="K4549" s="359" t="str">
        <f>IFERROR(IF(OR(#REF!,#REF!,#REF!),K$3*$F4549,""),"n/a")</f>
        <v>n/a</v>
      </c>
    </row>
    <row r="4550" spans="1:11" customFormat="1" ht="16" thickBot="1" x14ac:dyDescent="0.4">
      <c r="A4550" s="71" t="s">
        <v>9863</v>
      </c>
      <c r="B4550" s="16" t="s">
        <v>4294</v>
      </c>
      <c r="C4550" s="439" t="s">
        <v>9077</v>
      </c>
      <c r="D4550" s="166"/>
      <c r="E4550" s="309"/>
      <c r="F4550" s="299">
        <v>1342.39</v>
      </c>
      <c r="G4550" s="358" t="s">
        <v>141</v>
      </c>
      <c r="H4550" s="359" t="str">
        <f>IFERROR(IF(OR(#REF!,#REF!,#REF!),H$3*$F4550,""),"n/a")</f>
        <v>n/a</v>
      </c>
      <c r="I4550" s="359" t="str">
        <f>IFERROR(IF(OR(#REF!,#REF!,#REF!),I$3*$F4550,""),"n/a")</f>
        <v>n/a</v>
      </c>
      <c r="J4550" s="359" t="str">
        <f>IFERROR(IF(OR(#REF!,#REF!,#REF!),J$3*$F4550,""),"n/a")</f>
        <v>n/a</v>
      </c>
      <c r="K4550" s="359" t="str">
        <f>IFERROR(IF(OR(#REF!,#REF!,#REF!),K$3*$F4550,""),"n/a")</f>
        <v>n/a</v>
      </c>
    </row>
    <row r="4551" spans="1:11" customFormat="1" ht="15.5" x14ac:dyDescent="0.35">
      <c r="A4551" s="10"/>
      <c r="B4551" s="68" t="s">
        <v>4542</v>
      </c>
      <c r="C4551" s="656" t="s">
        <v>9078</v>
      </c>
      <c r="D4551" s="28"/>
      <c r="E4551" s="309"/>
      <c r="F4551" s="276">
        <v>1342.39</v>
      </c>
      <c r="G4551" s="358" t="s">
        <v>141</v>
      </c>
      <c r="H4551" s="359" t="str">
        <f>IFERROR(IF(OR(#REF!,#REF!,#REF!),H$3*$F4551,""),"n/a")</f>
        <v>n/a</v>
      </c>
      <c r="I4551" s="359" t="str">
        <f>IFERROR(IF(OR(#REF!,#REF!,#REF!),I$3*$F4551,""),"n/a")</f>
        <v>n/a</v>
      </c>
      <c r="J4551" s="359" t="str">
        <f>IFERROR(IF(OR(#REF!,#REF!,#REF!),J$3*$F4551,""),"n/a")</f>
        <v>n/a</v>
      </c>
      <c r="K4551" s="359" t="str">
        <f>IFERROR(IF(OR(#REF!,#REF!,#REF!),K$3*$F4551,""),"n/a")</f>
        <v>n/a</v>
      </c>
    </row>
    <row r="4552" spans="1:11" customFormat="1" ht="15.5" x14ac:dyDescent="0.35">
      <c r="A4552" s="373" t="s">
        <v>9864</v>
      </c>
      <c r="B4552" s="574" t="s">
        <v>4294</v>
      </c>
      <c r="C4552" s="193" t="s">
        <v>9063</v>
      </c>
      <c r="D4552" s="309"/>
      <c r="E4552" s="309"/>
      <c r="F4552" s="393">
        <v>1468.4099999999999</v>
      </c>
      <c r="G4552" s="358" t="s">
        <v>141</v>
      </c>
      <c r="H4552" s="359" t="str">
        <f>IFERROR(IF(OR(#REF!,#REF!,#REF!),H$3*$F4552,""),"n/a")</f>
        <v>n/a</v>
      </c>
      <c r="I4552" s="359" t="str">
        <f>IFERROR(IF(OR(#REF!,#REF!,#REF!),I$3*$F4552,""),"n/a")</f>
        <v>n/a</v>
      </c>
      <c r="J4552" s="359" t="str">
        <f>IFERROR(IF(OR(#REF!,#REF!,#REF!),J$3*$F4552,""),"n/a")</f>
        <v>n/a</v>
      </c>
      <c r="K4552" s="359" t="str">
        <f>IFERROR(IF(OR(#REF!,#REF!,#REF!),K$3*$F4552,""),"n/a")</f>
        <v>n/a</v>
      </c>
    </row>
    <row r="4553" spans="1:11" customFormat="1" ht="15.5" x14ac:dyDescent="0.35">
      <c r="A4553" s="72"/>
      <c r="B4553" s="3" t="s">
        <v>4542</v>
      </c>
      <c r="C4553" s="110" t="s">
        <v>9064</v>
      </c>
      <c r="D4553" s="20"/>
      <c r="E4553" s="309"/>
      <c r="F4553" s="393">
        <v>1468.4099999999999</v>
      </c>
      <c r="G4553" s="358" t="s">
        <v>141</v>
      </c>
      <c r="H4553" s="359" t="str">
        <f>IFERROR(IF(OR(#REF!,#REF!,#REF!),H$3*$F4553,""),"n/a")</f>
        <v>n/a</v>
      </c>
      <c r="I4553" s="359" t="str">
        <f>IFERROR(IF(OR(#REF!,#REF!,#REF!),I$3*$F4553,""),"n/a")</f>
        <v>n/a</v>
      </c>
      <c r="J4553" s="359" t="str">
        <f>IFERROR(IF(OR(#REF!,#REF!,#REF!),J$3*$F4553,""),"n/a")</f>
        <v>n/a</v>
      </c>
      <c r="K4553" s="359" t="str">
        <f>IFERROR(IF(OR(#REF!,#REF!,#REF!),K$3*$F4553,""),"n/a")</f>
        <v>n/a</v>
      </c>
    </row>
    <row r="4554" spans="1:11" customFormat="1" ht="15.5" x14ac:dyDescent="0.35">
      <c r="A4554" s="373" t="s">
        <v>9844</v>
      </c>
      <c r="B4554" s="574" t="s">
        <v>4294</v>
      </c>
      <c r="C4554" s="193" t="s">
        <v>8967</v>
      </c>
      <c r="D4554" s="309"/>
      <c r="E4554" s="309"/>
      <c r="F4554" s="393">
        <v>761.17000000000007</v>
      </c>
      <c r="G4554" s="358" t="s">
        <v>141</v>
      </c>
      <c r="H4554" s="359" t="str">
        <f>IFERROR(IF(OR(#REF!,#REF!,#REF!),H$3*$F4554,""),"n/a")</f>
        <v>n/a</v>
      </c>
      <c r="I4554" s="359" t="str">
        <f>IFERROR(IF(OR(#REF!,#REF!,#REF!),I$3*$F4554,""),"n/a")</f>
        <v>n/a</v>
      </c>
      <c r="J4554" s="359" t="str">
        <f>IFERROR(IF(OR(#REF!,#REF!,#REF!),J$3*$F4554,""),"n/a")</f>
        <v>n/a</v>
      </c>
      <c r="K4554" s="359" t="str">
        <f>IFERROR(IF(OR(#REF!,#REF!,#REF!),K$3*$F4554,""),"n/a")</f>
        <v>n/a</v>
      </c>
    </row>
    <row r="4555" spans="1:11" customFormat="1" ht="15.5" x14ac:dyDescent="0.35">
      <c r="A4555" s="192"/>
      <c r="B4555" s="574" t="s">
        <v>4542</v>
      </c>
      <c r="C4555" s="193" t="s">
        <v>8968</v>
      </c>
      <c r="D4555" s="309"/>
      <c r="E4555" s="309"/>
      <c r="F4555" s="393">
        <v>761.17000000000007</v>
      </c>
      <c r="G4555" s="358" t="s">
        <v>141</v>
      </c>
      <c r="H4555" s="359" t="str">
        <f>IFERROR(IF(OR(#REF!,#REF!,#REF!),H$3*$F4555,""),"n/a")</f>
        <v>n/a</v>
      </c>
      <c r="I4555" s="359" t="str">
        <f>IFERROR(IF(OR(#REF!,#REF!,#REF!),I$3*$F4555,""),"n/a")</f>
        <v>n/a</v>
      </c>
      <c r="J4555" s="359" t="str">
        <f>IFERROR(IF(OR(#REF!,#REF!,#REF!),J$3*$F4555,""),"n/a")</f>
        <v>n/a</v>
      </c>
      <c r="K4555" s="359" t="str">
        <f>IFERROR(IF(OR(#REF!,#REF!,#REF!),K$3*$F4555,""),"n/a")</f>
        <v>n/a</v>
      </c>
    </row>
    <row r="4556" spans="1:11" customFormat="1" ht="15.5" x14ac:dyDescent="0.35">
      <c r="A4556" s="8" t="s">
        <v>9845</v>
      </c>
      <c r="B4556" s="574" t="s">
        <v>4294</v>
      </c>
      <c r="C4556" s="193" t="s">
        <v>8937</v>
      </c>
      <c r="D4556" s="309"/>
      <c r="E4556" s="309"/>
      <c r="F4556" s="393">
        <v>1117.71</v>
      </c>
      <c r="G4556" s="358" t="s">
        <v>141</v>
      </c>
      <c r="H4556" s="359" t="str">
        <f>IFERROR(IF(OR(#REF!,#REF!,#REF!),H$3*$F4556,""),"n/a")</f>
        <v>n/a</v>
      </c>
      <c r="I4556" s="359" t="str">
        <f>IFERROR(IF(OR(#REF!,#REF!,#REF!),I$3*$F4556,""),"n/a")</f>
        <v>n/a</v>
      </c>
      <c r="J4556" s="359" t="str">
        <f>IFERROR(IF(OR(#REF!,#REF!,#REF!),J$3*$F4556,""),"n/a")</f>
        <v>n/a</v>
      </c>
      <c r="K4556" s="359" t="str">
        <f>IFERROR(IF(OR(#REF!,#REF!,#REF!),K$3*$F4556,""),"n/a")</f>
        <v>n/a</v>
      </c>
    </row>
    <row r="4557" spans="1:11" customFormat="1" ht="15.5" x14ac:dyDescent="0.35">
      <c r="A4557" s="8"/>
      <c r="B4557" s="574" t="s">
        <v>4542</v>
      </c>
      <c r="C4557" s="193" t="s">
        <v>8938</v>
      </c>
      <c r="D4557" s="309"/>
      <c r="E4557" s="309"/>
      <c r="F4557" s="393">
        <v>1117.71</v>
      </c>
      <c r="G4557" s="358" t="s">
        <v>141</v>
      </c>
      <c r="H4557" s="359" t="str">
        <f>IFERROR(IF(OR(#REF!,#REF!,#REF!),H$3*$F4557,""),"n/a")</f>
        <v>n/a</v>
      </c>
      <c r="I4557" s="359" t="str">
        <f>IFERROR(IF(OR(#REF!,#REF!,#REF!),I$3*$F4557,""),"n/a")</f>
        <v>n/a</v>
      </c>
      <c r="J4557" s="359" t="str">
        <f>IFERROR(IF(OR(#REF!,#REF!,#REF!),J$3*$F4557,""),"n/a")</f>
        <v>n/a</v>
      </c>
      <c r="K4557" s="359" t="str">
        <f>IFERROR(IF(OR(#REF!,#REF!,#REF!),K$3*$F4557,""),"n/a")</f>
        <v>n/a</v>
      </c>
    </row>
    <row r="4558" spans="1:11" customFormat="1" ht="15.5" x14ac:dyDescent="0.35">
      <c r="A4558" s="8" t="s">
        <v>9846</v>
      </c>
      <c r="B4558" s="574" t="s">
        <v>4294</v>
      </c>
      <c r="C4558" s="193" t="s">
        <v>9032</v>
      </c>
      <c r="D4558" s="309"/>
      <c r="E4558" s="309"/>
      <c r="F4558" s="393">
        <v>1752.46</v>
      </c>
      <c r="G4558" s="358" t="s">
        <v>141</v>
      </c>
      <c r="H4558" s="359" t="str">
        <f>IFERROR(IF(OR(#REF!,#REF!,#REF!),H$3*$F4558,""),"n/a")</f>
        <v>n/a</v>
      </c>
      <c r="I4558" s="359" t="str">
        <f>IFERROR(IF(OR(#REF!,#REF!,#REF!),I$3*$F4558,""),"n/a")</f>
        <v>n/a</v>
      </c>
      <c r="J4558" s="359" t="str">
        <f>IFERROR(IF(OR(#REF!,#REF!,#REF!),J$3*$F4558,""),"n/a")</f>
        <v>n/a</v>
      </c>
      <c r="K4558" s="359" t="str">
        <f>IFERROR(IF(OR(#REF!,#REF!,#REF!),K$3*$F4558,""),"n/a")</f>
        <v>n/a</v>
      </c>
    </row>
    <row r="4559" spans="1:11" customFormat="1" ht="15.5" x14ac:dyDescent="0.35">
      <c r="A4559" s="8"/>
      <c r="B4559" s="574" t="s">
        <v>4542</v>
      </c>
      <c r="C4559" s="193" t="s">
        <v>9033</v>
      </c>
      <c r="D4559" s="309"/>
      <c r="E4559" s="309"/>
      <c r="F4559" s="393">
        <v>1752.46</v>
      </c>
      <c r="G4559" s="358" t="s">
        <v>141</v>
      </c>
      <c r="H4559" s="359" t="str">
        <f>IFERROR(IF(OR(#REF!,#REF!,#REF!),H$3*$F4559,""),"n/a")</f>
        <v>n/a</v>
      </c>
      <c r="I4559" s="359" t="str">
        <f>IFERROR(IF(OR(#REF!,#REF!,#REF!),I$3*$F4559,""),"n/a")</f>
        <v>n/a</v>
      </c>
      <c r="J4559" s="359" t="str">
        <f>IFERROR(IF(OR(#REF!,#REF!,#REF!),J$3*$F4559,""),"n/a")</f>
        <v>n/a</v>
      </c>
      <c r="K4559" s="359" t="str">
        <f>IFERROR(IF(OR(#REF!,#REF!,#REF!),K$3*$F4559,""),"n/a")</f>
        <v>n/a</v>
      </c>
    </row>
    <row r="4560" spans="1:11" customFormat="1" ht="15.5" x14ac:dyDescent="0.35">
      <c r="A4560" s="72" t="s">
        <v>9847</v>
      </c>
      <c r="B4560" s="574" t="s">
        <v>4294</v>
      </c>
      <c r="C4560" s="193" t="s">
        <v>8990</v>
      </c>
      <c r="D4560" s="309"/>
      <c r="E4560" s="309"/>
      <c r="F4560" s="393">
        <v>1927.8600000000001</v>
      </c>
      <c r="G4560" s="358" t="s">
        <v>141</v>
      </c>
      <c r="H4560" s="359" t="str">
        <f>IFERROR(IF(OR(#REF!,#REF!,#REF!),H$3*$F4560,""),"n/a")</f>
        <v>n/a</v>
      </c>
      <c r="I4560" s="359" t="str">
        <f>IFERROR(IF(OR(#REF!,#REF!,#REF!),I$3*$F4560,""),"n/a")</f>
        <v>n/a</v>
      </c>
      <c r="J4560" s="359" t="str">
        <f>IFERROR(IF(OR(#REF!,#REF!,#REF!),J$3*$F4560,""),"n/a")</f>
        <v>n/a</v>
      </c>
      <c r="K4560" s="359" t="str">
        <f>IFERROR(IF(OR(#REF!,#REF!,#REF!),K$3*$F4560,""),"n/a")</f>
        <v>n/a</v>
      </c>
    </row>
    <row r="4561" spans="1:11" customFormat="1" ht="15.5" x14ac:dyDescent="0.35">
      <c r="A4561" s="8"/>
      <c r="B4561" s="3" t="s">
        <v>4542</v>
      </c>
      <c r="C4561" s="110" t="s">
        <v>8991</v>
      </c>
      <c r="D4561" s="20"/>
      <c r="E4561" s="309"/>
      <c r="F4561" s="273">
        <v>1927.8600000000001</v>
      </c>
      <c r="G4561" s="358" t="s">
        <v>141</v>
      </c>
      <c r="H4561" s="359" t="str">
        <f>IFERROR(IF(OR(#REF!,#REF!,#REF!),H$3*$F4561,""),"n/a")</f>
        <v>n/a</v>
      </c>
      <c r="I4561" s="359" t="str">
        <f>IFERROR(IF(OR(#REF!,#REF!,#REF!),I$3*$F4561,""),"n/a")</f>
        <v>n/a</v>
      </c>
      <c r="J4561" s="359" t="str">
        <f>IFERROR(IF(OR(#REF!,#REF!,#REF!),J$3*$F4561,""),"n/a")</f>
        <v>n/a</v>
      </c>
      <c r="K4561" s="359" t="str">
        <f>IFERROR(IF(OR(#REF!,#REF!,#REF!),K$3*$F4561,""),"n/a")</f>
        <v>n/a</v>
      </c>
    </row>
    <row r="4562" spans="1:11" customFormat="1" ht="15.5" x14ac:dyDescent="0.35">
      <c r="A4562" s="8"/>
      <c r="B4562" s="574"/>
      <c r="C4562" s="193"/>
      <c r="D4562" s="309"/>
      <c r="E4562" s="309"/>
      <c r="F4562" s="393" t="s">
        <v>141</v>
      </c>
      <c r="G4562" s="358" t="s">
        <v>141</v>
      </c>
      <c r="H4562" s="359" t="str">
        <f>IFERROR(IF(OR(#REF!,#REF!,#REF!),H$3*$F4562,""),"n/a")</f>
        <v>n/a</v>
      </c>
      <c r="I4562" s="359" t="str">
        <f>IFERROR(IF(OR(#REF!,#REF!,#REF!),I$3*$F4562,""),"n/a")</f>
        <v>n/a</v>
      </c>
      <c r="J4562" s="359" t="str">
        <f>IFERROR(IF(OR(#REF!,#REF!,#REF!),J$3*$F4562,""),"n/a")</f>
        <v>n/a</v>
      </c>
      <c r="K4562" s="359" t="str">
        <f>IFERROR(IF(OR(#REF!,#REF!,#REF!),K$3*$F4562,""),"n/a")</f>
        <v>n/a</v>
      </c>
    </row>
    <row r="4563" spans="1:11" customFormat="1" ht="16" thickBot="1" x14ac:dyDescent="0.4">
      <c r="A4563" s="414" t="s">
        <v>8627</v>
      </c>
      <c r="B4563" s="762"/>
      <c r="C4563" s="719"/>
      <c r="D4563" s="454"/>
      <c r="E4563" s="454"/>
      <c r="F4563" s="483"/>
      <c r="G4563" s="358" t="s">
        <v>141</v>
      </c>
      <c r="H4563" s="359" t="str">
        <f>IFERROR(IF(OR(#REF!,#REF!,#REF!),H$3*$F4563,""),"n/a")</f>
        <v>n/a</v>
      </c>
      <c r="I4563" s="359" t="str">
        <f>IFERROR(IF(OR(#REF!,#REF!,#REF!),I$3*$F4563,""),"n/a")</f>
        <v>n/a</v>
      </c>
      <c r="J4563" s="359" t="str">
        <f>IFERROR(IF(OR(#REF!,#REF!,#REF!),J$3*$F4563,""),"n/a")</f>
        <v>n/a</v>
      </c>
      <c r="K4563" s="359" t="str">
        <f>IFERROR(IF(OR(#REF!,#REF!,#REF!),K$3*$F4563,""),"n/a")</f>
        <v>n/a</v>
      </c>
    </row>
    <row r="4564" spans="1:11" customFormat="1" ht="15.5" x14ac:dyDescent="0.35">
      <c r="A4564" s="373" t="s">
        <v>9862</v>
      </c>
      <c r="B4564" s="574" t="s">
        <v>4322</v>
      </c>
      <c r="C4564" s="193" t="s">
        <v>9017</v>
      </c>
      <c r="D4564" s="309"/>
      <c r="E4564" s="309" t="s">
        <v>141</v>
      </c>
      <c r="F4564" s="276">
        <v>1474.9099999999999</v>
      </c>
      <c r="G4564" s="358" t="s">
        <v>141</v>
      </c>
      <c r="H4564" s="359" t="str">
        <f>IFERROR(IF(OR(#REF!,#REF!,#REF!),H$3*$F4564,""),"n/a")</f>
        <v>n/a</v>
      </c>
      <c r="I4564" s="359" t="str">
        <f>IFERROR(IF(OR(#REF!,#REF!,#REF!),I$3*$F4564,""),"n/a")</f>
        <v>n/a</v>
      </c>
      <c r="J4564" s="359" t="str">
        <f>IFERROR(IF(OR(#REF!,#REF!,#REF!),J$3*$F4564,""),"n/a")</f>
        <v>n/a</v>
      </c>
      <c r="K4564" s="359" t="str">
        <f>IFERROR(IF(OR(#REF!,#REF!,#REF!),K$3*$F4564,""),"n/a")</f>
        <v>n/a</v>
      </c>
    </row>
    <row r="4565" spans="1:11" customFormat="1" ht="15.5" x14ac:dyDescent="0.35">
      <c r="A4565" s="373" t="s">
        <v>9846</v>
      </c>
      <c r="B4565" s="574" t="s">
        <v>4322</v>
      </c>
      <c r="C4565" s="193" t="s">
        <v>9039</v>
      </c>
      <c r="D4565" s="309"/>
      <c r="E4565" s="309" t="s">
        <v>141</v>
      </c>
      <c r="F4565" s="393">
        <v>15418.97</v>
      </c>
      <c r="G4565" s="358" t="s">
        <v>141</v>
      </c>
      <c r="H4565" s="359" t="str">
        <f>IFERROR(IF(OR(#REF!,#REF!,#REF!),H$3*$F4565,""),"n/a")</f>
        <v>n/a</v>
      </c>
      <c r="I4565" s="359" t="str">
        <f>IFERROR(IF(OR(#REF!,#REF!,#REF!),I$3*$F4565,""),"n/a")</f>
        <v>n/a</v>
      </c>
      <c r="J4565" s="359" t="str">
        <f>IFERROR(IF(OR(#REF!,#REF!,#REF!),J$3*$F4565,""),"n/a")</f>
        <v>n/a</v>
      </c>
      <c r="K4565" s="359" t="str">
        <f>IFERROR(IF(OR(#REF!,#REF!,#REF!),K$3*$F4565,""),"n/a")</f>
        <v>n/a</v>
      </c>
    </row>
    <row r="4566" spans="1:11" customFormat="1" ht="15.5" x14ac:dyDescent="0.35">
      <c r="A4566" s="373" t="s">
        <v>9847</v>
      </c>
      <c r="B4566" s="574" t="s">
        <v>4322</v>
      </c>
      <c r="C4566" s="193" t="s">
        <v>8997</v>
      </c>
      <c r="D4566" s="309"/>
      <c r="E4566" s="309" t="s">
        <v>141</v>
      </c>
      <c r="F4566" s="393">
        <v>17808.239999999998</v>
      </c>
      <c r="G4566" s="358" t="s">
        <v>141</v>
      </c>
      <c r="H4566" s="359" t="str">
        <f>IFERROR(IF(OR(#REF!,#REF!,#REF!),H$3*$F4566,""),"n/a")</f>
        <v>n/a</v>
      </c>
      <c r="I4566" s="359" t="str">
        <f>IFERROR(IF(OR(#REF!,#REF!,#REF!),I$3*$F4566,""),"n/a")</f>
        <v>n/a</v>
      </c>
      <c r="J4566" s="359" t="str">
        <f>IFERROR(IF(OR(#REF!,#REF!,#REF!),J$3*$F4566,""),"n/a")</f>
        <v>n/a</v>
      </c>
      <c r="K4566" s="359" t="str">
        <f>IFERROR(IF(OR(#REF!,#REF!,#REF!),K$3*$F4566,""),"n/a")</f>
        <v>n/a</v>
      </c>
    </row>
    <row r="4567" spans="1:11" customFormat="1" ht="15.5" x14ac:dyDescent="0.35">
      <c r="A4567" s="373"/>
      <c r="B4567" s="574"/>
      <c r="C4567" s="193"/>
      <c r="D4567" s="309"/>
      <c r="E4567" s="309"/>
      <c r="F4567" s="393" t="s">
        <v>141</v>
      </c>
      <c r="G4567" s="358" t="s">
        <v>141</v>
      </c>
      <c r="H4567" s="359" t="str">
        <f>IFERROR(IF(OR(#REF!,#REF!,#REF!),H$3*$F4567,""),"n/a")</f>
        <v>n/a</v>
      </c>
      <c r="I4567" s="359" t="str">
        <f>IFERROR(IF(OR(#REF!,#REF!,#REF!),I$3*$F4567,""),"n/a")</f>
        <v>n/a</v>
      </c>
      <c r="J4567" s="359" t="str">
        <f>IFERROR(IF(OR(#REF!,#REF!,#REF!),J$3*$F4567,""),"n/a")</f>
        <v>n/a</v>
      </c>
      <c r="K4567" s="359" t="str">
        <f>IFERROR(IF(OR(#REF!,#REF!,#REF!),K$3*$F4567,""),"n/a")</f>
        <v>n/a</v>
      </c>
    </row>
    <row r="4568" spans="1:11" customFormat="1" ht="15.5" x14ac:dyDescent="0.35">
      <c r="A4568" s="630" t="s">
        <v>8628</v>
      </c>
      <c r="B4568" s="761"/>
      <c r="C4568" s="718"/>
      <c r="D4568" s="448"/>
      <c r="E4568" s="448"/>
      <c r="F4568" s="479"/>
      <c r="G4568" s="358" t="s">
        <v>141</v>
      </c>
      <c r="H4568" s="359" t="str">
        <f>IFERROR(IF(OR(#REF!,#REF!,#REF!),H$3*$F4568,""),"n/a")</f>
        <v>n/a</v>
      </c>
      <c r="I4568" s="359" t="str">
        <f>IFERROR(IF(OR(#REF!,#REF!,#REF!),I$3*$F4568,""),"n/a")</f>
        <v>n/a</v>
      </c>
      <c r="J4568" s="359" t="str">
        <f>IFERROR(IF(OR(#REF!,#REF!,#REF!),J$3*$F4568,""),"n/a")</f>
        <v>n/a</v>
      </c>
      <c r="K4568" s="359" t="str">
        <f>IFERROR(IF(OR(#REF!,#REF!,#REF!),K$3*$F4568,""),"n/a")</f>
        <v>n/a</v>
      </c>
    </row>
    <row r="4569" spans="1:11" customFormat="1" ht="15.5" x14ac:dyDescent="0.35">
      <c r="A4569" s="8" t="s">
        <v>818</v>
      </c>
      <c r="B4569" s="574" t="s">
        <v>5548</v>
      </c>
      <c r="C4569" s="193" t="s">
        <v>141</v>
      </c>
      <c r="D4569" s="309"/>
      <c r="E4569" s="309" t="s">
        <v>141</v>
      </c>
      <c r="F4569" s="393" t="s">
        <v>141</v>
      </c>
      <c r="G4569" s="358" t="s">
        <v>141</v>
      </c>
      <c r="H4569" s="359" t="str">
        <f>IFERROR(IF(OR(#REF!,#REF!,#REF!),H$3*$F4569,""),"n/a")</f>
        <v>n/a</v>
      </c>
      <c r="I4569" s="359" t="str">
        <f>IFERROR(IF(OR(#REF!,#REF!,#REF!),I$3*$F4569,""),"n/a")</f>
        <v>n/a</v>
      </c>
      <c r="J4569" s="359" t="str">
        <f>IFERROR(IF(OR(#REF!,#REF!,#REF!),J$3*$F4569,""),"n/a")</f>
        <v>n/a</v>
      </c>
      <c r="K4569" s="359" t="str">
        <f>IFERROR(IF(OR(#REF!,#REF!,#REF!),K$3*$F4569,""),"n/a")</f>
        <v>n/a</v>
      </c>
    </row>
    <row r="4570" spans="1:11" customFormat="1" ht="15.5" x14ac:dyDescent="0.35">
      <c r="A4570" s="8" t="s">
        <v>9862</v>
      </c>
      <c r="B4570" s="574" t="s">
        <v>4332</v>
      </c>
      <c r="C4570" s="193" t="s">
        <v>9018</v>
      </c>
      <c r="D4570" s="309"/>
      <c r="E4570" s="309" t="s">
        <v>141</v>
      </c>
      <c r="F4570" s="393">
        <v>126.06999999999994</v>
      </c>
      <c r="G4570" s="358" t="s">
        <v>141</v>
      </c>
      <c r="H4570" s="359" t="str">
        <f>IFERROR(IF(OR(#REF!,#REF!,#REF!),H$3*$F4570,""),"n/a")</f>
        <v>n/a</v>
      </c>
      <c r="I4570" s="359" t="str">
        <f>IFERROR(IF(OR(#REF!,#REF!,#REF!),I$3*$F4570,""),"n/a")</f>
        <v>n/a</v>
      </c>
      <c r="J4570" s="359" t="str">
        <f>IFERROR(IF(OR(#REF!,#REF!,#REF!),J$3*$F4570,""),"n/a")</f>
        <v>n/a</v>
      </c>
      <c r="K4570" s="359" t="str">
        <f>IFERROR(IF(OR(#REF!,#REF!,#REF!),K$3*$F4570,""),"n/a")</f>
        <v>n/a</v>
      </c>
    </row>
    <row r="4571" spans="1:11" customFormat="1" ht="15.5" x14ac:dyDescent="0.35">
      <c r="A4571" s="8" t="s">
        <v>9846</v>
      </c>
      <c r="B4571" s="574" t="s">
        <v>4332</v>
      </c>
      <c r="C4571" s="193" t="s">
        <v>9040</v>
      </c>
      <c r="D4571" s="309"/>
      <c r="E4571" s="309" t="s">
        <v>141</v>
      </c>
      <c r="F4571" s="393">
        <v>910.65999999999985</v>
      </c>
      <c r="G4571" s="358" t="s">
        <v>141</v>
      </c>
      <c r="H4571" s="359" t="str">
        <f>IFERROR(IF(OR(#REF!,#REF!,#REF!),H$3*$F4571,""),"n/a")</f>
        <v>n/a</v>
      </c>
      <c r="I4571" s="359" t="str">
        <f>IFERROR(IF(OR(#REF!,#REF!,#REF!),I$3*$F4571,""),"n/a")</f>
        <v>n/a</v>
      </c>
      <c r="J4571" s="359" t="str">
        <f>IFERROR(IF(OR(#REF!,#REF!,#REF!),J$3*$F4571,""),"n/a")</f>
        <v>n/a</v>
      </c>
      <c r="K4571" s="359" t="str">
        <f>IFERROR(IF(OR(#REF!,#REF!,#REF!),K$3*$F4571,""),"n/a")</f>
        <v>n/a</v>
      </c>
    </row>
    <row r="4572" spans="1:11" customFormat="1" ht="15.5" x14ac:dyDescent="0.35">
      <c r="A4572" s="8" t="s">
        <v>9847</v>
      </c>
      <c r="B4572" s="574" t="s">
        <v>4332</v>
      </c>
      <c r="C4572" s="193" t="s">
        <v>8998</v>
      </c>
      <c r="D4572" s="309"/>
      <c r="E4572" s="309" t="s">
        <v>141</v>
      </c>
      <c r="F4572" s="393">
        <v>1033.1100000000001</v>
      </c>
      <c r="G4572" s="358" t="s">
        <v>141</v>
      </c>
      <c r="H4572" s="359" t="str">
        <f>IFERROR(IF(OR(#REF!,#REF!,#REF!),H$3*$F4572,""),"n/a")</f>
        <v>n/a</v>
      </c>
      <c r="I4572" s="359" t="str">
        <f>IFERROR(IF(OR(#REF!,#REF!,#REF!),I$3*$F4572,""),"n/a")</f>
        <v>n/a</v>
      </c>
      <c r="J4572" s="359" t="str">
        <f>IFERROR(IF(OR(#REF!,#REF!,#REF!),J$3*$F4572,""),"n/a")</f>
        <v>n/a</v>
      </c>
      <c r="K4572" s="359" t="str">
        <f>IFERROR(IF(OR(#REF!,#REF!,#REF!),K$3*$F4572,""),"n/a")</f>
        <v>n/a</v>
      </c>
    </row>
    <row r="4573" spans="1:11" customFormat="1" ht="15.5" x14ac:dyDescent="0.35">
      <c r="A4573" s="72"/>
      <c r="B4573" s="574"/>
      <c r="C4573" s="193"/>
      <c r="D4573" s="309"/>
      <c r="E4573" s="309"/>
      <c r="F4573" s="393" t="s">
        <v>141</v>
      </c>
      <c r="G4573" s="358" t="s">
        <v>141</v>
      </c>
      <c r="H4573" s="359" t="str">
        <f>IFERROR(IF(OR(#REF!,#REF!,#REF!),H$3*$F4573,""),"n/a")</f>
        <v>n/a</v>
      </c>
      <c r="I4573" s="359" t="str">
        <f>IFERROR(IF(OR(#REF!,#REF!,#REF!),I$3*$F4573,""),"n/a")</f>
        <v>n/a</v>
      </c>
      <c r="J4573" s="359" t="str">
        <f>IFERROR(IF(OR(#REF!,#REF!,#REF!),J$3*$F4573,""),"n/a")</f>
        <v>n/a</v>
      </c>
      <c r="K4573" s="359" t="str">
        <f>IFERROR(IF(OR(#REF!,#REF!,#REF!),K$3*$F4573,""),"n/a")</f>
        <v>n/a</v>
      </c>
    </row>
    <row r="4574" spans="1:11" customFormat="1" ht="16" thickBot="1" x14ac:dyDescent="0.4">
      <c r="A4574" s="214" t="s">
        <v>8629</v>
      </c>
      <c r="B4574" s="437"/>
      <c r="C4574" s="722"/>
      <c r="D4574" s="448"/>
      <c r="E4574" s="448"/>
      <c r="F4574" s="479"/>
      <c r="G4574" s="358" t="s">
        <v>141</v>
      </c>
      <c r="H4574" s="359" t="str">
        <f>IFERROR(IF(OR(#REF!,#REF!,#REF!),H$3*$F4574,""),"n/a")</f>
        <v>n/a</v>
      </c>
      <c r="I4574" s="359" t="str">
        <f>IFERROR(IF(OR(#REF!,#REF!,#REF!),I$3*$F4574,""),"n/a")</f>
        <v>n/a</v>
      </c>
      <c r="J4574" s="359" t="str">
        <f>IFERROR(IF(OR(#REF!,#REF!,#REF!),J$3*$F4574,""),"n/a")</f>
        <v>n/a</v>
      </c>
      <c r="K4574" s="359" t="str">
        <f>IFERROR(IF(OR(#REF!,#REF!,#REF!),K$3*$F4574,""),"n/a")</f>
        <v>n/a</v>
      </c>
    </row>
    <row r="4575" spans="1:11" customFormat="1" ht="15.5" x14ac:dyDescent="0.35">
      <c r="A4575" s="10" t="s">
        <v>818</v>
      </c>
      <c r="B4575" s="16" t="s">
        <v>5549</v>
      </c>
      <c r="C4575" s="777" t="s">
        <v>141</v>
      </c>
      <c r="D4575" s="776"/>
      <c r="E4575" s="309" t="s">
        <v>141</v>
      </c>
      <c r="F4575" s="393" t="s">
        <v>141</v>
      </c>
      <c r="G4575" s="358" t="s">
        <v>141</v>
      </c>
      <c r="H4575" s="359" t="str">
        <f>IFERROR(IF(OR(#REF!,#REF!,#REF!),H$3*$F4575,""),"n/a")</f>
        <v>n/a</v>
      </c>
      <c r="I4575" s="359" t="str">
        <f>IFERROR(IF(OR(#REF!,#REF!,#REF!),I$3*$F4575,""),"n/a")</f>
        <v>n/a</v>
      </c>
      <c r="J4575" s="359" t="str">
        <f>IFERROR(IF(OR(#REF!,#REF!,#REF!),J$3*$F4575,""),"n/a")</f>
        <v>n/a</v>
      </c>
      <c r="K4575" s="359" t="str">
        <f>IFERROR(IF(OR(#REF!,#REF!,#REF!),K$3*$F4575,""),"n/a")</f>
        <v>n/a</v>
      </c>
    </row>
    <row r="4576" spans="1:11" customFormat="1" ht="15.5" x14ac:dyDescent="0.35">
      <c r="A4576" s="8" t="s">
        <v>9862</v>
      </c>
      <c r="B4576" s="574" t="s">
        <v>4341</v>
      </c>
      <c r="C4576" s="778" t="s">
        <v>9021</v>
      </c>
      <c r="D4576" s="776"/>
      <c r="E4576" s="309" t="s">
        <v>141</v>
      </c>
      <c r="F4576" s="393">
        <v>103.69000000000005</v>
      </c>
      <c r="G4576" s="358" t="s">
        <v>141</v>
      </c>
      <c r="H4576" s="359" t="str">
        <f>IFERROR(IF(OR(#REF!,#REF!,#REF!),H$3*$F4576,""),"n/a")</f>
        <v>n/a</v>
      </c>
      <c r="I4576" s="359" t="str">
        <f>IFERROR(IF(OR(#REF!,#REF!,#REF!),I$3*$F4576,""),"n/a")</f>
        <v>n/a</v>
      </c>
      <c r="J4576" s="359" t="str">
        <f>IFERROR(IF(OR(#REF!,#REF!,#REF!),J$3*$F4576,""),"n/a")</f>
        <v>n/a</v>
      </c>
      <c r="K4576" s="359" t="str">
        <f>IFERROR(IF(OR(#REF!,#REF!,#REF!),K$3*$F4576,""),"n/a")</f>
        <v>n/a</v>
      </c>
    </row>
    <row r="4577" spans="1:11" customFormat="1" ht="15.5" x14ac:dyDescent="0.35">
      <c r="A4577" s="8" t="s">
        <v>9846</v>
      </c>
      <c r="B4577" s="574" t="s">
        <v>4341</v>
      </c>
      <c r="C4577" s="778" t="s">
        <v>9043</v>
      </c>
      <c r="D4577" s="776"/>
      <c r="E4577" s="309" t="s">
        <v>141</v>
      </c>
      <c r="F4577" s="393">
        <v>1489.26</v>
      </c>
      <c r="G4577" s="358" t="s">
        <v>141</v>
      </c>
      <c r="H4577" s="359" t="str">
        <f>IFERROR(IF(OR(#REF!,#REF!,#REF!),H$3*$F4577,""),"n/a")</f>
        <v>n/a</v>
      </c>
      <c r="I4577" s="359" t="str">
        <f>IFERROR(IF(OR(#REF!,#REF!,#REF!),I$3*$F4577,""),"n/a")</f>
        <v>n/a</v>
      </c>
      <c r="J4577" s="359" t="str">
        <f>IFERROR(IF(OR(#REF!,#REF!,#REF!),J$3*$F4577,""),"n/a")</f>
        <v>n/a</v>
      </c>
      <c r="K4577" s="359" t="str">
        <f>IFERROR(IF(OR(#REF!,#REF!,#REF!),K$3*$F4577,""),"n/a")</f>
        <v>n/a</v>
      </c>
    </row>
    <row r="4578" spans="1:11" customFormat="1" ht="16" thickBot="1" x14ac:dyDescent="0.4">
      <c r="A4578" s="11" t="s">
        <v>9847</v>
      </c>
      <c r="B4578" s="565" t="s">
        <v>4341</v>
      </c>
      <c r="C4578" s="779" t="s">
        <v>9001</v>
      </c>
      <c r="D4578" s="776"/>
      <c r="E4578" s="309" t="s">
        <v>141</v>
      </c>
      <c r="F4578" s="393">
        <v>1638.1899999999998</v>
      </c>
      <c r="G4578" s="358" t="s">
        <v>141</v>
      </c>
      <c r="H4578" s="359" t="str">
        <f>IFERROR(IF(OR(#REF!,#REF!,#REF!),H$3*$F4578,""),"n/a")</f>
        <v>n/a</v>
      </c>
      <c r="I4578" s="359" t="str">
        <f>IFERROR(IF(OR(#REF!,#REF!,#REF!),I$3*$F4578,""),"n/a")</f>
        <v>n/a</v>
      </c>
      <c r="J4578" s="359" t="str">
        <f>IFERROR(IF(OR(#REF!,#REF!,#REF!),J$3*$F4578,""),"n/a")</f>
        <v>n/a</v>
      </c>
      <c r="K4578" s="359" t="str">
        <f>IFERROR(IF(OR(#REF!,#REF!,#REF!),K$3*$F4578,""),"n/a")</f>
        <v>n/a</v>
      </c>
    </row>
    <row r="4579" spans="1:11" customFormat="1" ht="15.5" x14ac:dyDescent="0.35">
      <c r="A4579" s="8"/>
      <c r="B4579" s="3"/>
      <c r="C4579" s="110"/>
      <c r="D4579" s="309"/>
      <c r="E4579" s="309"/>
      <c r="F4579" s="393" t="s">
        <v>141</v>
      </c>
      <c r="G4579" s="358" t="s">
        <v>141</v>
      </c>
      <c r="H4579" s="359" t="str">
        <f>IFERROR(IF(OR(#REF!,#REF!,#REF!),H$3*$F4579,""),"n/a")</f>
        <v>n/a</v>
      </c>
      <c r="I4579" s="359" t="str">
        <f>IFERROR(IF(OR(#REF!,#REF!,#REF!),I$3*$F4579,""),"n/a")</f>
        <v>n/a</v>
      </c>
      <c r="J4579" s="359" t="str">
        <f>IFERROR(IF(OR(#REF!,#REF!,#REF!),J$3*$F4579,""),"n/a")</f>
        <v>n/a</v>
      </c>
      <c r="K4579" s="359" t="str">
        <f>IFERROR(IF(OR(#REF!,#REF!,#REF!),K$3*$F4579,""),"n/a")</f>
        <v>n/a</v>
      </c>
    </row>
    <row r="4580" spans="1:11" customFormat="1" ht="15.5" x14ac:dyDescent="0.35">
      <c r="A4580" s="214" t="s">
        <v>8630</v>
      </c>
      <c r="B4580" s="761"/>
      <c r="C4580" s="718"/>
      <c r="D4580" s="448"/>
      <c r="E4580" s="448"/>
      <c r="F4580" s="479"/>
      <c r="G4580" s="358" t="s">
        <v>141</v>
      </c>
      <c r="H4580" s="359" t="str">
        <f>IFERROR(IF(OR(#REF!,#REF!,#REF!),H$3*$F4580,""),"n/a")</f>
        <v>n/a</v>
      </c>
      <c r="I4580" s="359" t="str">
        <f>IFERROR(IF(OR(#REF!,#REF!,#REF!),I$3*$F4580,""),"n/a")</f>
        <v>n/a</v>
      </c>
      <c r="J4580" s="359" t="str">
        <f>IFERROR(IF(OR(#REF!,#REF!,#REF!),J$3*$F4580,""),"n/a")</f>
        <v>n/a</v>
      </c>
      <c r="K4580" s="359" t="str">
        <f>IFERROR(IF(OR(#REF!,#REF!,#REF!),K$3*$F4580,""),"n/a")</f>
        <v>n/a</v>
      </c>
    </row>
    <row r="4581" spans="1:11" customFormat="1" ht="15.5" x14ac:dyDescent="0.35">
      <c r="A4581" s="72" t="s">
        <v>818</v>
      </c>
      <c r="B4581" s="574" t="s">
        <v>5550</v>
      </c>
      <c r="C4581" s="193" t="s">
        <v>141</v>
      </c>
      <c r="D4581" s="309"/>
      <c r="E4581" s="309" t="s">
        <v>141</v>
      </c>
      <c r="F4581" s="393" t="s">
        <v>141</v>
      </c>
      <c r="G4581" s="358" t="s">
        <v>141</v>
      </c>
      <c r="H4581" s="359" t="str">
        <f>IFERROR(IF(OR(#REF!,#REF!,#REF!),H$3*$F4581,""),"n/a")</f>
        <v>n/a</v>
      </c>
      <c r="I4581" s="359" t="str">
        <f>IFERROR(IF(OR(#REF!,#REF!,#REF!),I$3*$F4581,""),"n/a")</f>
        <v>n/a</v>
      </c>
      <c r="J4581" s="359" t="str">
        <f>IFERROR(IF(OR(#REF!,#REF!,#REF!),J$3*$F4581,""),"n/a")</f>
        <v>n/a</v>
      </c>
      <c r="K4581" s="359" t="str">
        <f>IFERROR(IF(OR(#REF!,#REF!,#REF!),K$3*$F4581,""),"n/a")</f>
        <v>n/a</v>
      </c>
    </row>
    <row r="4582" spans="1:11" customFormat="1" ht="16" thickBot="1" x14ac:dyDescent="0.4">
      <c r="A4582" s="11" t="s">
        <v>9862</v>
      </c>
      <c r="B4582" s="65" t="s">
        <v>4348</v>
      </c>
      <c r="C4582" s="169" t="s">
        <v>9016</v>
      </c>
      <c r="D4582" s="40"/>
      <c r="E4582" s="40" t="s">
        <v>141</v>
      </c>
      <c r="F4582" s="344">
        <v>84.940000000000055</v>
      </c>
      <c r="G4582" s="358" t="s">
        <v>141</v>
      </c>
      <c r="H4582" s="359" t="str">
        <f>IFERROR(IF(OR(#REF!,#REF!,#REF!),H$3*$F4582,""),"n/a")</f>
        <v>n/a</v>
      </c>
      <c r="I4582" s="359" t="str">
        <f>IFERROR(IF(OR(#REF!,#REF!,#REF!),I$3*$F4582,""),"n/a")</f>
        <v>n/a</v>
      </c>
      <c r="J4582" s="359" t="str">
        <f>IFERROR(IF(OR(#REF!,#REF!,#REF!),J$3*$F4582,""),"n/a")</f>
        <v>n/a</v>
      </c>
      <c r="K4582" s="359" t="str">
        <f>IFERROR(IF(OR(#REF!,#REF!,#REF!),K$3*$F4582,""),"n/a")</f>
        <v>n/a</v>
      </c>
    </row>
    <row r="4583" spans="1:11" customFormat="1" ht="15.5" x14ac:dyDescent="0.35">
      <c r="A4583" s="71" t="s">
        <v>9846</v>
      </c>
      <c r="B4583" s="16" t="s">
        <v>4348</v>
      </c>
      <c r="C4583" s="108" t="s">
        <v>9038</v>
      </c>
      <c r="D4583" s="18"/>
      <c r="E4583" s="18" t="s">
        <v>141</v>
      </c>
      <c r="F4583" s="276">
        <v>624.74</v>
      </c>
      <c r="G4583" s="358" t="s">
        <v>141</v>
      </c>
      <c r="H4583" s="359" t="str">
        <f>IFERROR(IF(OR(#REF!,#REF!,#REF!),H$3*$F4583,""),"n/a")</f>
        <v>n/a</v>
      </c>
      <c r="I4583" s="359" t="str">
        <f>IFERROR(IF(OR(#REF!,#REF!,#REF!),I$3*$F4583,""),"n/a")</f>
        <v>n/a</v>
      </c>
      <c r="J4583" s="359" t="str">
        <f>IFERROR(IF(OR(#REF!,#REF!,#REF!),J$3*$F4583,""),"n/a")</f>
        <v>n/a</v>
      </c>
      <c r="K4583" s="359" t="str">
        <f>IFERROR(IF(OR(#REF!,#REF!,#REF!),K$3*$F4583,""),"n/a")</f>
        <v>n/a</v>
      </c>
    </row>
    <row r="4584" spans="1:11" customFormat="1" ht="20.25" customHeight="1" x14ac:dyDescent="0.35">
      <c r="A4584" s="373" t="s">
        <v>9847</v>
      </c>
      <c r="B4584" s="574" t="s">
        <v>4348</v>
      </c>
      <c r="C4584" s="193" t="s">
        <v>8996</v>
      </c>
      <c r="D4584" s="309"/>
      <c r="E4584" s="309" t="s">
        <v>141</v>
      </c>
      <c r="F4584" s="393">
        <v>755.55</v>
      </c>
      <c r="G4584" s="358" t="s">
        <v>141</v>
      </c>
      <c r="H4584" s="359" t="str">
        <f>IFERROR(IF(OR(#REF!,#REF!,#REF!),H$3*$F4584,""),"n/a")</f>
        <v>n/a</v>
      </c>
      <c r="I4584" s="359" t="str">
        <f>IFERROR(IF(OR(#REF!,#REF!,#REF!),I$3*$F4584,""),"n/a")</f>
        <v>n/a</v>
      </c>
      <c r="J4584" s="359" t="str">
        <f>IFERROR(IF(OR(#REF!,#REF!,#REF!),J$3*$F4584,""),"n/a")</f>
        <v>n/a</v>
      </c>
      <c r="K4584" s="359" t="str">
        <f>IFERROR(IF(OR(#REF!,#REF!,#REF!),K$3*$F4584,""),"n/a")</f>
        <v>n/a</v>
      </c>
    </row>
    <row r="4585" spans="1:11" customFormat="1" ht="15.5" x14ac:dyDescent="0.35">
      <c r="A4585" s="373"/>
      <c r="B4585" s="574"/>
      <c r="C4585" s="193"/>
      <c r="D4585" s="309"/>
      <c r="E4585" s="309"/>
      <c r="F4585" s="393" t="s">
        <v>141</v>
      </c>
      <c r="G4585" s="358" t="s">
        <v>141</v>
      </c>
      <c r="H4585" s="359" t="str">
        <f>IFERROR(IF(OR(#REF!,#REF!,#REF!),H$3*$F4585,""),"n/a")</f>
        <v>n/a</v>
      </c>
      <c r="I4585" s="359" t="str">
        <f>IFERROR(IF(OR(#REF!,#REF!,#REF!),I$3*$F4585,""),"n/a")</f>
        <v>n/a</v>
      </c>
      <c r="J4585" s="359" t="str">
        <f>IFERROR(IF(OR(#REF!,#REF!,#REF!),J$3*$F4585,""),"n/a")</f>
        <v>n/a</v>
      </c>
      <c r="K4585" s="359" t="str">
        <f>IFERROR(IF(OR(#REF!,#REF!,#REF!),K$3*$F4585,""),"n/a")</f>
        <v>n/a</v>
      </c>
    </row>
    <row r="4586" spans="1:11" customFormat="1" ht="15.5" x14ac:dyDescent="0.35">
      <c r="A4586" s="403" t="s">
        <v>5551</v>
      </c>
      <c r="B4586" s="761" t="s">
        <v>141</v>
      </c>
      <c r="C4586" s="718" t="s">
        <v>141</v>
      </c>
      <c r="D4586" s="448"/>
      <c r="E4586" s="448" t="s">
        <v>141</v>
      </c>
      <c r="F4586" s="479" t="s">
        <v>141</v>
      </c>
      <c r="G4586" s="358" t="s">
        <v>141</v>
      </c>
      <c r="H4586" s="359" t="str">
        <f>IFERROR(IF(OR(#REF!,#REF!,#REF!),H$3*$F4586,""),"n/a")</f>
        <v>n/a</v>
      </c>
      <c r="I4586" s="359" t="str">
        <f>IFERROR(IF(OR(#REF!,#REF!,#REF!),I$3*$F4586,""),"n/a")</f>
        <v>n/a</v>
      </c>
      <c r="J4586" s="359" t="str">
        <f>IFERROR(IF(OR(#REF!,#REF!,#REF!),J$3*$F4586,""),"n/a")</f>
        <v>n/a</v>
      </c>
      <c r="K4586" s="359" t="str">
        <f>IFERROR(IF(OR(#REF!,#REF!,#REF!),K$3*$F4586,""),"n/a")</f>
        <v>n/a</v>
      </c>
    </row>
    <row r="4587" spans="1:11" customFormat="1" ht="18.75" customHeight="1" x14ac:dyDescent="0.35">
      <c r="A4587" s="192" t="s">
        <v>5552</v>
      </c>
      <c r="B4587" s="574" t="s">
        <v>5553</v>
      </c>
      <c r="C4587" s="193" t="s">
        <v>5554</v>
      </c>
      <c r="D4587" s="309"/>
      <c r="E4587" s="309"/>
      <c r="F4587" s="393">
        <v>104.05</v>
      </c>
      <c r="G4587" s="358" t="s">
        <v>141</v>
      </c>
      <c r="H4587" s="359" t="str">
        <f>IFERROR(IF(OR(#REF!,#REF!,#REF!),H$3*$F4587,""),"n/a")</f>
        <v>n/a</v>
      </c>
      <c r="I4587" s="359" t="str">
        <f>IFERROR(IF(OR(#REF!,#REF!,#REF!),I$3*$F4587,""),"n/a")</f>
        <v>n/a</v>
      </c>
      <c r="J4587" s="359" t="str">
        <f>IFERROR(IF(OR(#REF!,#REF!,#REF!),J$3*$F4587,""),"n/a")</f>
        <v>n/a</v>
      </c>
      <c r="K4587" s="359" t="str">
        <f>IFERROR(IF(OR(#REF!,#REF!,#REF!),K$3*$F4587,""),"n/a")</f>
        <v>n/a</v>
      </c>
    </row>
    <row r="4588" spans="1:11" customFormat="1" ht="17.25" customHeight="1" x14ac:dyDescent="0.35">
      <c r="A4588" s="8" t="s">
        <v>5555</v>
      </c>
      <c r="B4588" s="574" t="s">
        <v>4402</v>
      </c>
      <c r="C4588" s="193" t="s">
        <v>4403</v>
      </c>
      <c r="D4588" s="309"/>
      <c r="E4588" s="309"/>
      <c r="F4588" s="393">
        <v>184.5</v>
      </c>
      <c r="G4588" s="358" t="s">
        <v>141</v>
      </c>
      <c r="H4588" s="359" t="str">
        <f>IFERROR(IF(OR(#REF!,#REF!,#REF!),H$3*$F4588,""),"n/a")</f>
        <v>n/a</v>
      </c>
      <c r="I4588" s="359" t="str">
        <f>IFERROR(IF(OR(#REF!,#REF!,#REF!),I$3*$F4588,""),"n/a")</f>
        <v>n/a</v>
      </c>
      <c r="J4588" s="359" t="str">
        <f>IFERROR(IF(OR(#REF!,#REF!,#REF!),J$3*$F4588,""),"n/a")</f>
        <v>n/a</v>
      </c>
      <c r="K4588" s="359" t="str">
        <f>IFERROR(IF(OR(#REF!,#REF!,#REF!),K$3*$F4588,""),"n/a")</f>
        <v>n/a</v>
      </c>
    </row>
    <row r="4589" spans="1:11" customFormat="1" ht="19.5" customHeight="1" thickBot="1" x14ac:dyDescent="0.4">
      <c r="A4589" s="11" t="s">
        <v>8631</v>
      </c>
      <c r="B4589" s="565" t="s">
        <v>8632</v>
      </c>
      <c r="C4589" s="391" t="s">
        <v>7185</v>
      </c>
      <c r="D4589" s="386"/>
      <c r="E4589" s="386"/>
      <c r="F4589" s="344">
        <v>98</v>
      </c>
      <c r="G4589" s="358" t="s">
        <v>141</v>
      </c>
      <c r="H4589" s="359" t="str">
        <f>IFERROR(IF(OR(#REF!,#REF!,#REF!),H$3*$F4589,""),"n/a")</f>
        <v>n/a</v>
      </c>
      <c r="I4589" s="359" t="str">
        <f>IFERROR(IF(OR(#REF!,#REF!,#REF!),I$3*$F4589,""),"n/a")</f>
        <v>n/a</v>
      </c>
      <c r="J4589" s="359" t="str">
        <f>IFERROR(IF(OR(#REF!,#REF!,#REF!),J$3*$F4589,""),"n/a")</f>
        <v>n/a</v>
      </c>
      <c r="K4589" s="359" t="str">
        <f>IFERROR(IF(OR(#REF!,#REF!,#REF!),K$3*$F4589,""),"n/a")</f>
        <v>n/a</v>
      </c>
    </row>
    <row r="4590" spans="1:11" customFormat="1" ht="15.5" x14ac:dyDescent="0.35">
      <c r="A4590" s="71" t="s">
        <v>5556</v>
      </c>
      <c r="B4590" s="16" t="s">
        <v>5557</v>
      </c>
      <c r="C4590" s="108" t="s">
        <v>5558</v>
      </c>
      <c r="D4590" s="18"/>
      <c r="E4590" s="18"/>
      <c r="F4590" s="276">
        <v>6468.77</v>
      </c>
      <c r="G4590" s="358" t="s">
        <v>141</v>
      </c>
      <c r="H4590" s="359" t="str">
        <f>IFERROR(IF(OR(#REF!,#REF!,#REF!),H$3*$F4590,""),"n/a")</f>
        <v>n/a</v>
      </c>
      <c r="I4590" s="359" t="str">
        <f>IFERROR(IF(OR(#REF!,#REF!,#REF!),I$3*$F4590,""),"n/a")</f>
        <v>n/a</v>
      </c>
      <c r="J4590" s="359" t="str">
        <f>IFERROR(IF(OR(#REF!,#REF!,#REF!),J$3*$F4590,""),"n/a")</f>
        <v>n/a</v>
      </c>
      <c r="K4590" s="359" t="str">
        <f>IFERROR(IF(OR(#REF!,#REF!,#REF!),K$3*$F4590,""),"n/a")</f>
        <v>n/a</v>
      </c>
    </row>
    <row r="4591" spans="1:11" customFormat="1" ht="15.5" x14ac:dyDescent="0.35">
      <c r="A4591" s="373"/>
      <c r="B4591" s="574" t="s">
        <v>141</v>
      </c>
      <c r="C4591" s="193" t="s">
        <v>141</v>
      </c>
      <c r="D4591" s="309"/>
      <c r="E4591" s="309"/>
      <c r="F4591" s="393" t="s">
        <v>141</v>
      </c>
      <c r="G4591" s="358" t="s">
        <v>141</v>
      </c>
      <c r="H4591" s="359" t="str">
        <f>IFERROR(IF(OR(#REF!,#REF!,#REF!),H$3*$F4591,""),"n/a")</f>
        <v>n/a</v>
      </c>
      <c r="I4591" s="359" t="str">
        <f>IFERROR(IF(OR(#REF!,#REF!,#REF!),I$3*$F4591,""),"n/a")</f>
        <v>n/a</v>
      </c>
      <c r="J4591" s="359" t="str">
        <f>IFERROR(IF(OR(#REF!,#REF!,#REF!),J$3*$F4591,""),"n/a")</f>
        <v>n/a</v>
      </c>
      <c r="K4591" s="359" t="str">
        <f>IFERROR(IF(OR(#REF!,#REF!,#REF!),K$3*$F4591,""),"n/a")</f>
        <v>n/a</v>
      </c>
    </row>
    <row r="4592" spans="1:11" customFormat="1" ht="31" x14ac:dyDescent="0.35">
      <c r="A4592" s="504" t="s">
        <v>5559</v>
      </c>
      <c r="B4592" s="755" t="s">
        <v>141</v>
      </c>
      <c r="C4592" s="710" t="s">
        <v>141</v>
      </c>
      <c r="D4592" s="458"/>
      <c r="E4592" s="458" t="s">
        <v>141</v>
      </c>
      <c r="F4592" s="548" t="s">
        <v>141</v>
      </c>
      <c r="G4592" s="358" t="s">
        <v>141</v>
      </c>
      <c r="H4592" s="359" t="str">
        <f>IFERROR(IF(OR(#REF!,#REF!,#REF!),H$3*$F4592,""),"n/a")</f>
        <v>n/a</v>
      </c>
      <c r="I4592" s="359" t="str">
        <f>IFERROR(IF(OR(#REF!,#REF!,#REF!),I$3*$F4592,""),"n/a")</f>
        <v>n/a</v>
      </c>
      <c r="J4592" s="359" t="str">
        <f>IFERROR(IF(OR(#REF!,#REF!,#REF!),J$3*$F4592,""),"n/a")</f>
        <v>n/a</v>
      </c>
      <c r="K4592" s="359" t="str">
        <f>IFERROR(IF(OR(#REF!,#REF!,#REF!),K$3*$F4592,""),"n/a")</f>
        <v>n/a</v>
      </c>
    </row>
    <row r="4593" spans="1:11" customFormat="1" ht="31" x14ac:dyDescent="0.35">
      <c r="A4593" s="425" t="s">
        <v>142</v>
      </c>
      <c r="B4593" s="764" t="s">
        <v>143</v>
      </c>
      <c r="C4593" s="706" t="s">
        <v>144</v>
      </c>
      <c r="D4593" s="521" t="s">
        <v>132</v>
      </c>
      <c r="E4593" s="521"/>
      <c r="F4593" s="484" t="s">
        <v>9087</v>
      </c>
      <c r="G4593" s="358" t="s">
        <v>141</v>
      </c>
      <c r="H4593" s="359" t="str">
        <f>IFERROR(IF(OR(#REF!,#REF!,#REF!),H$3*$F4593,""),"n/a")</f>
        <v>n/a</v>
      </c>
      <c r="I4593" s="359" t="str">
        <f>IFERROR(IF(OR(#REF!,#REF!,#REF!),I$3*$F4593,""),"n/a")</f>
        <v>n/a</v>
      </c>
      <c r="J4593" s="359" t="str">
        <f>IFERROR(IF(OR(#REF!,#REF!,#REF!),J$3*$F4593,""),"n/a")</f>
        <v>n/a</v>
      </c>
      <c r="K4593" s="359" t="str">
        <f>IFERROR(IF(OR(#REF!,#REF!,#REF!),K$3*$F4593,""),"n/a")</f>
        <v>n/a</v>
      </c>
    </row>
    <row r="4594" spans="1:11" customFormat="1" ht="16" thickBot="1" x14ac:dyDescent="0.4">
      <c r="A4594" s="406" t="s">
        <v>464</v>
      </c>
      <c r="B4594" s="753" t="s">
        <v>141</v>
      </c>
      <c r="C4594" s="685" t="s">
        <v>141</v>
      </c>
      <c r="D4594" s="452"/>
      <c r="E4594" s="452" t="s">
        <v>141</v>
      </c>
      <c r="F4594" s="482" t="s">
        <v>141</v>
      </c>
      <c r="G4594" s="358" t="s">
        <v>141</v>
      </c>
      <c r="H4594" s="359" t="str">
        <f>IFERROR(IF(OR(#REF!,#REF!,#REF!),H$3*$F4594,""),"n/a")</f>
        <v>n/a</v>
      </c>
      <c r="I4594" s="359" t="str">
        <f>IFERROR(IF(OR(#REF!,#REF!,#REF!),I$3*$F4594,""),"n/a")</f>
        <v>n/a</v>
      </c>
      <c r="J4594" s="359" t="str">
        <f>IFERROR(IF(OR(#REF!,#REF!,#REF!),J$3*$F4594,""),"n/a")</f>
        <v>n/a</v>
      </c>
      <c r="K4594" s="359" t="str">
        <f>IFERROR(IF(OR(#REF!,#REF!,#REF!),K$3*$F4594,""),"n/a")</f>
        <v>n/a</v>
      </c>
    </row>
    <row r="4595" spans="1:11" customFormat="1" ht="15.5" x14ac:dyDescent="0.35">
      <c r="A4595" s="71" t="s">
        <v>464</v>
      </c>
      <c r="B4595" s="16" t="s">
        <v>5560</v>
      </c>
      <c r="C4595" s="108" t="s">
        <v>5561</v>
      </c>
      <c r="D4595" s="18"/>
      <c r="E4595" s="18" t="s">
        <v>141</v>
      </c>
      <c r="F4595" s="276">
        <v>0.01</v>
      </c>
      <c r="G4595" s="358" t="s">
        <v>141</v>
      </c>
      <c r="H4595" s="359" t="str">
        <f>IFERROR(IF(OR(#REF!,#REF!,#REF!),H$3*$F4595,""),"n/a")</f>
        <v>n/a</v>
      </c>
      <c r="I4595" s="359" t="str">
        <f>IFERROR(IF(OR(#REF!,#REF!,#REF!),I$3*$F4595,""),"n/a")</f>
        <v>n/a</v>
      </c>
      <c r="J4595" s="359" t="str">
        <f>IFERROR(IF(OR(#REF!,#REF!,#REF!),J$3*$F4595,""),"n/a")</f>
        <v>n/a</v>
      </c>
      <c r="K4595" s="359" t="str">
        <f>IFERROR(IF(OR(#REF!,#REF!,#REF!),K$3*$F4595,""),"n/a")</f>
        <v>n/a</v>
      </c>
    </row>
    <row r="4596" spans="1:11" customFormat="1" ht="15.5" x14ac:dyDescent="0.35">
      <c r="A4596" s="347" t="s">
        <v>464</v>
      </c>
      <c r="B4596" s="574" t="s">
        <v>5562</v>
      </c>
      <c r="C4596" s="193" t="s">
        <v>5563</v>
      </c>
      <c r="D4596" s="309"/>
      <c r="E4596" s="309"/>
      <c r="F4596" s="331">
        <v>0.01</v>
      </c>
      <c r="G4596" s="358" t="s">
        <v>141</v>
      </c>
      <c r="H4596" s="359" t="str">
        <f>IFERROR(IF(OR(#REF!,#REF!,#REF!),H$3*$F4596,""),"n/a")</f>
        <v>n/a</v>
      </c>
      <c r="I4596" s="359" t="str">
        <f>IFERROR(IF(OR(#REF!,#REF!,#REF!),I$3*$F4596,""),"n/a")</f>
        <v>n/a</v>
      </c>
      <c r="J4596" s="359" t="str">
        <f>IFERROR(IF(OR(#REF!,#REF!,#REF!),J$3*$F4596,""),"n/a")</f>
        <v>n/a</v>
      </c>
      <c r="K4596" s="359" t="str">
        <f>IFERROR(IF(OR(#REF!,#REF!,#REF!),K$3*$F4596,""),"n/a")</f>
        <v>n/a</v>
      </c>
    </row>
    <row r="4597" spans="1:11" customFormat="1" ht="15.5" x14ac:dyDescent="0.35">
      <c r="A4597" s="348" t="s">
        <v>464</v>
      </c>
      <c r="B4597" s="574" t="s">
        <v>7091</v>
      </c>
      <c r="C4597" s="193" t="s">
        <v>7090</v>
      </c>
      <c r="D4597" s="309"/>
      <c r="E4597" s="309"/>
      <c r="F4597" s="331">
        <v>0.01</v>
      </c>
      <c r="G4597" s="358" t="s">
        <v>141</v>
      </c>
      <c r="H4597" s="359" t="str">
        <f>IFERROR(IF(OR(#REF!,#REF!,#REF!),H$3*$F4597,""),"n/a")</f>
        <v>n/a</v>
      </c>
      <c r="I4597" s="359" t="str">
        <f>IFERROR(IF(OR(#REF!,#REF!,#REF!),I$3*$F4597,""),"n/a")</f>
        <v>n/a</v>
      </c>
      <c r="J4597" s="359" t="str">
        <f>IFERROR(IF(OR(#REF!,#REF!,#REF!),J$3*$F4597,""),"n/a")</f>
        <v>n/a</v>
      </c>
      <c r="K4597" s="359" t="str">
        <f>IFERROR(IF(OR(#REF!,#REF!,#REF!),K$3*$F4597,""),"n/a")</f>
        <v>n/a</v>
      </c>
    </row>
    <row r="4598" spans="1:11" customFormat="1" ht="15.5" x14ac:dyDescent="0.35">
      <c r="A4598" s="348" t="s">
        <v>464</v>
      </c>
      <c r="B4598" s="574" t="s">
        <v>7089</v>
      </c>
      <c r="C4598" s="193" t="s">
        <v>7088</v>
      </c>
      <c r="D4598" s="309"/>
      <c r="E4598" s="309"/>
      <c r="F4598" s="331">
        <v>0.01</v>
      </c>
      <c r="G4598" s="358" t="s">
        <v>141</v>
      </c>
      <c r="H4598" s="359" t="str">
        <f>IFERROR(IF(OR(#REF!,#REF!,#REF!),H$3*$F4598,""),"n/a")</f>
        <v>n/a</v>
      </c>
      <c r="I4598" s="359" t="str">
        <f>IFERROR(IF(OR(#REF!,#REF!,#REF!),I$3*$F4598,""),"n/a")</f>
        <v>n/a</v>
      </c>
      <c r="J4598" s="359" t="str">
        <f>IFERROR(IF(OR(#REF!,#REF!,#REF!),J$3*$F4598,""),"n/a")</f>
        <v>n/a</v>
      </c>
      <c r="K4598" s="359" t="str">
        <f>IFERROR(IF(OR(#REF!,#REF!,#REF!),K$3*$F4598,""),"n/a")</f>
        <v>n/a</v>
      </c>
    </row>
    <row r="4599" spans="1:11" customFormat="1" ht="15.5" x14ac:dyDescent="0.35">
      <c r="A4599" s="348" t="s">
        <v>464</v>
      </c>
      <c r="B4599" s="574" t="s">
        <v>7087</v>
      </c>
      <c r="C4599" s="193" t="s">
        <v>7086</v>
      </c>
      <c r="D4599" s="309"/>
      <c r="E4599" s="309"/>
      <c r="F4599" s="331">
        <v>0.01</v>
      </c>
      <c r="G4599" s="358" t="s">
        <v>141</v>
      </c>
      <c r="H4599" s="359" t="str">
        <f>IFERROR(IF(OR(#REF!,#REF!,#REF!),H$3*$F4599,""),"n/a")</f>
        <v>n/a</v>
      </c>
      <c r="I4599" s="359" t="str">
        <f>IFERROR(IF(OR(#REF!,#REF!,#REF!),I$3*$F4599,""),"n/a")</f>
        <v>n/a</v>
      </c>
      <c r="J4599" s="359" t="str">
        <f>IFERROR(IF(OR(#REF!,#REF!,#REF!),J$3*$F4599,""),"n/a")</f>
        <v>n/a</v>
      </c>
      <c r="K4599" s="359" t="str">
        <f>IFERROR(IF(OR(#REF!,#REF!,#REF!),K$3*$F4599,""),"n/a")</f>
        <v>n/a</v>
      </c>
    </row>
    <row r="4600" spans="1:11" customFormat="1" ht="15.5" x14ac:dyDescent="0.35">
      <c r="A4600" s="72" t="s">
        <v>464</v>
      </c>
      <c r="B4600" s="3" t="s">
        <v>7085</v>
      </c>
      <c r="C4600" s="110" t="s">
        <v>7084</v>
      </c>
      <c r="D4600" s="20"/>
      <c r="E4600" s="20"/>
      <c r="F4600" s="273">
        <v>0.01</v>
      </c>
      <c r="G4600" s="358" t="s">
        <v>141</v>
      </c>
      <c r="H4600" s="359" t="str">
        <f>IFERROR(IF(OR(#REF!,#REF!,#REF!),H$3*$F4600,""),"n/a")</f>
        <v>n/a</v>
      </c>
      <c r="I4600" s="359" t="str">
        <f>IFERROR(IF(OR(#REF!,#REF!,#REF!),I$3*$F4600,""),"n/a")</f>
        <v>n/a</v>
      </c>
      <c r="J4600" s="359" t="str">
        <f>IFERROR(IF(OR(#REF!,#REF!,#REF!),J$3*$F4600,""),"n/a")</f>
        <v>n/a</v>
      </c>
      <c r="K4600" s="359" t="str">
        <f>IFERROR(IF(OR(#REF!,#REF!,#REF!),K$3*$F4600,""),"n/a")</f>
        <v>n/a</v>
      </c>
    </row>
    <row r="4601" spans="1:11" customFormat="1" ht="15.5" x14ac:dyDescent="0.35">
      <c r="A4601" s="373" t="s">
        <v>464</v>
      </c>
      <c r="B4601" s="574" t="s">
        <v>5564</v>
      </c>
      <c r="C4601" s="193" t="s">
        <v>5565</v>
      </c>
      <c r="D4601" s="309"/>
      <c r="E4601" s="309"/>
      <c r="F4601" s="393">
        <v>0.01</v>
      </c>
      <c r="G4601" s="358" t="s">
        <v>141</v>
      </c>
      <c r="H4601" s="359" t="str">
        <f>IFERROR(IF(OR(#REF!,#REF!,#REF!),H$3*$F4601,""),"n/a")</f>
        <v>n/a</v>
      </c>
      <c r="I4601" s="359" t="str">
        <f>IFERROR(IF(OR(#REF!,#REF!,#REF!),I$3*$F4601,""),"n/a")</f>
        <v>n/a</v>
      </c>
      <c r="J4601" s="359" t="str">
        <f>IFERROR(IF(OR(#REF!,#REF!,#REF!),J$3*$F4601,""),"n/a")</f>
        <v>n/a</v>
      </c>
      <c r="K4601" s="359" t="str">
        <f>IFERROR(IF(OR(#REF!,#REF!,#REF!),K$3*$F4601,""),"n/a")</f>
        <v>n/a</v>
      </c>
    </row>
    <row r="4602" spans="1:11" customFormat="1" ht="15.5" x14ac:dyDescent="0.35">
      <c r="A4602" s="72" t="s">
        <v>464</v>
      </c>
      <c r="B4602" s="574" t="s">
        <v>5566</v>
      </c>
      <c r="C4602" s="110" t="s">
        <v>5567</v>
      </c>
      <c r="D4602" s="20"/>
      <c r="E4602" s="20"/>
      <c r="F4602" s="393">
        <v>0.01</v>
      </c>
      <c r="G4602" s="358" t="s">
        <v>141</v>
      </c>
      <c r="H4602" s="359" t="str">
        <f>IFERROR(IF(OR(#REF!,#REF!,#REF!),H$3*$F4602,""),"n/a")</f>
        <v>n/a</v>
      </c>
      <c r="I4602" s="359" t="str">
        <f>IFERROR(IF(OR(#REF!,#REF!,#REF!),I$3*$F4602,""),"n/a")</f>
        <v>n/a</v>
      </c>
      <c r="J4602" s="359" t="str">
        <f>IFERROR(IF(OR(#REF!,#REF!,#REF!),J$3*$F4602,""),"n/a")</f>
        <v>n/a</v>
      </c>
      <c r="K4602" s="359" t="str">
        <f>IFERROR(IF(OR(#REF!,#REF!,#REF!),K$3*$F4602,""),"n/a")</f>
        <v>n/a</v>
      </c>
    </row>
    <row r="4603" spans="1:11" customFormat="1" ht="15.5" x14ac:dyDescent="0.35">
      <c r="A4603" s="373" t="s">
        <v>464</v>
      </c>
      <c r="B4603" s="574" t="s">
        <v>4429</v>
      </c>
      <c r="C4603" s="193" t="s">
        <v>4362</v>
      </c>
      <c r="D4603" s="309"/>
      <c r="E4603" s="309"/>
      <c r="F4603" s="393">
        <v>0.01</v>
      </c>
      <c r="G4603" s="358" t="s">
        <v>141</v>
      </c>
      <c r="H4603" s="359" t="str">
        <f>IFERROR(IF(OR(#REF!,#REF!,#REF!),H$3*$F4603,""),"n/a")</f>
        <v>n/a</v>
      </c>
      <c r="I4603" s="359" t="str">
        <f>IFERROR(IF(OR(#REF!,#REF!,#REF!),I$3*$F4603,""),"n/a")</f>
        <v>n/a</v>
      </c>
      <c r="J4603" s="359" t="str">
        <f>IFERROR(IF(OR(#REF!,#REF!,#REF!),J$3*$F4603,""),"n/a")</f>
        <v>n/a</v>
      </c>
      <c r="K4603" s="359" t="str">
        <f>IFERROR(IF(OR(#REF!,#REF!,#REF!),K$3*$F4603,""),"n/a")</f>
        <v>n/a</v>
      </c>
    </row>
    <row r="4604" spans="1:11" customFormat="1" ht="16" thickBot="1" x14ac:dyDescent="0.4">
      <c r="A4604" s="594" t="s">
        <v>464</v>
      </c>
      <c r="B4604" s="565" t="s">
        <v>5568</v>
      </c>
      <c r="C4604" s="391" t="s">
        <v>5569</v>
      </c>
      <c r="D4604" s="386"/>
      <c r="E4604" s="386"/>
      <c r="F4604" s="344">
        <v>0.01</v>
      </c>
      <c r="G4604" s="358" t="s">
        <v>141</v>
      </c>
      <c r="H4604" s="359" t="str">
        <f>IFERROR(IF(OR(#REF!,#REF!,#REF!),H$3*$F4604,""),"n/a")</f>
        <v>n/a</v>
      </c>
      <c r="I4604" s="359" t="str">
        <f>IFERROR(IF(OR(#REF!,#REF!,#REF!),I$3*$F4604,""),"n/a")</f>
        <v>n/a</v>
      </c>
      <c r="J4604" s="359" t="str">
        <f>IFERROR(IF(OR(#REF!,#REF!,#REF!),J$3*$F4604,""),"n/a")</f>
        <v>n/a</v>
      </c>
      <c r="K4604" s="359" t="str">
        <f>IFERROR(IF(OR(#REF!,#REF!,#REF!),K$3*$F4604,""),"n/a")</f>
        <v>n/a</v>
      </c>
    </row>
    <row r="4605" spans="1:11" customFormat="1" ht="15.5" x14ac:dyDescent="0.35">
      <c r="A4605" s="71" t="s">
        <v>464</v>
      </c>
      <c r="B4605" s="16" t="s">
        <v>5570</v>
      </c>
      <c r="C4605" s="108" t="s">
        <v>5571</v>
      </c>
      <c r="D4605" s="18"/>
      <c r="E4605" s="18"/>
      <c r="F4605" s="276">
        <v>0.96</v>
      </c>
      <c r="G4605" s="358" t="s">
        <v>141</v>
      </c>
      <c r="H4605" s="359" t="str">
        <f>IFERROR(IF(OR(#REF!,#REF!,#REF!),H$3*$F4605,""),"n/a")</f>
        <v>n/a</v>
      </c>
      <c r="I4605" s="359" t="str">
        <f>IFERROR(IF(OR(#REF!,#REF!,#REF!),I$3*$F4605,""),"n/a")</f>
        <v>n/a</v>
      </c>
      <c r="J4605" s="359" t="str">
        <f>IFERROR(IF(OR(#REF!,#REF!,#REF!),J$3*$F4605,""),"n/a")</f>
        <v>n/a</v>
      </c>
      <c r="K4605" s="359" t="str">
        <f>IFERROR(IF(OR(#REF!,#REF!,#REF!),K$3*$F4605,""),"n/a")</f>
        <v>n/a</v>
      </c>
    </row>
    <row r="4606" spans="1:11" customFormat="1" ht="15.5" x14ac:dyDescent="0.35">
      <c r="A4606" s="373" t="s">
        <v>464</v>
      </c>
      <c r="B4606" s="574" t="s">
        <v>5572</v>
      </c>
      <c r="C4606" s="193" t="s">
        <v>5573</v>
      </c>
      <c r="D4606" s="309"/>
      <c r="E4606" s="309"/>
      <c r="F4606" s="393">
        <v>0.01</v>
      </c>
      <c r="G4606" s="358" t="s">
        <v>141</v>
      </c>
      <c r="H4606" s="359" t="str">
        <f>IFERROR(IF(OR(#REF!,#REF!,#REF!),H$3*$F4606,""),"n/a")</f>
        <v>n/a</v>
      </c>
      <c r="I4606" s="359" t="str">
        <f>IFERROR(IF(OR(#REF!,#REF!,#REF!),I$3*$F4606,""),"n/a")</f>
        <v>n/a</v>
      </c>
      <c r="J4606" s="359" t="str">
        <f>IFERROR(IF(OR(#REF!,#REF!,#REF!),J$3*$F4606,""),"n/a")</f>
        <v>n/a</v>
      </c>
      <c r="K4606" s="359" t="str">
        <f>IFERROR(IF(OR(#REF!,#REF!,#REF!),K$3*$F4606,""),"n/a")</f>
        <v>n/a</v>
      </c>
    </row>
    <row r="4607" spans="1:11" customFormat="1" ht="15.5" x14ac:dyDescent="0.35">
      <c r="A4607" s="192" t="s">
        <v>464</v>
      </c>
      <c r="B4607" s="574" t="s">
        <v>5572</v>
      </c>
      <c r="C4607" s="193" t="s">
        <v>5573</v>
      </c>
      <c r="D4607" s="309"/>
      <c r="E4607" s="309"/>
      <c r="F4607" s="393">
        <v>0.01</v>
      </c>
      <c r="G4607" s="358" t="s">
        <v>141</v>
      </c>
      <c r="H4607" s="359" t="str">
        <f>IFERROR(IF(OR(#REF!,#REF!,#REF!),H$3*$F4607,""),"n/a")</f>
        <v>n/a</v>
      </c>
      <c r="I4607" s="359" t="str">
        <f>IFERROR(IF(OR(#REF!,#REF!,#REF!),I$3*$F4607,""),"n/a")</f>
        <v>n/a</v>
      </c>
      <c r="J4607" s="359" t="str">
        <f>IFERROR(IF(OR(#REF!,#REF!,#REF!),J$3*$F4607,""),"n/a")</f>
        <v>n/a</v>
      </c>
      <c r="K4607" s="359" t="str">
        <f>IFERROR(IF(OR(#REF!,#REF!,#REF!),K$3*$F4607,""),"n/a")</f>
        <v>n/a</v>
      </c>
    </row>
    <row r="4608" spans="1:11" customFormat="1" ht="15.5" x14ac:dyDescent="0.35">
      <c r="A4608" s="8" t="s">
        <v>464</v>
      </c>
      <c r="B4608" s="574" t="s">
        <v>5574</v>
      </c>
      <c r="C4608" s="193" t="s">
        <v>5575</v>
      </c>
      <c r="D4608" s="309"/>
      <c r="E4608" s="309"/>
      <c r="F4608" s="393">
        <v>0.01</v>
      </c>
      <c r="G4608" s="358" t="s">
        <v>141</v>
      </c>
      <c r="H4608" s="359" t="str">
        <f>IFERROR(IF(OR(#REF!,#REF!,#REF!),H$3*$F4608,""),"n/a")</f>
        <v>n/a</v>
      </c>
      <c r="I4608" s="359" t="str">
        <f>IFERROR(IF(OR(#REF!,#REF!,#REF!),I$3*$F4608,""),"n/a")</f>
        <v>n/a</v>
      </c>
      <c r="J4608" s="359" t="str">
        <f>IFERROR(IF(OR(#REF!,#REF!,#REF!),J$3*$F4608,""),"n/a")</f>
        <v>n/a</v>
      </c>
      <c r="K4608" s="359" t="str">
        <f>IFERROR(IF(OR(#REF!,#REF!,#REF!),K$3*$F4608,""),"n/a")</f>
        <v>n/a</v>
      </c>
    </row>
    <row r="4609" spans="1:11" customFormat="1" ht="15.5" x14ac:dyDescent="0.35">
      <c r="A4609" s="8" t="s">
        <v>464</v>
      </c>
      <c r="B4609" s="574" t="s">
        <v>5576</v>
      </c>
      <c r="C4609" s="193" t="s">
        <v>5577</v>
      </c>
      <c r="D4609" s="309"/>
      <c r="E4609" s="309"/>
      <c r="F4609" s="393">
        <v>0.01</v>
      </c>
      <c r="G4609" s="358" t="s">
        <v>141</v>
      </c>
      <c r="H4609" s="359" t="str">
        <f>IFERROR(IF(OR(#REF!,#REF!,#REF!),H$3*$F4609,""),"n/a")</f>
        <v>n/a</v>
      </c>
      <c r="I4609" s="359" t="str">
        <f>IFERROR(IF(OR(#REF!,#REF!,#REF!),I$3*$F4609,""),"n/a")</f>
        <v>n/a</v>
      </c>
      <c r="J4609" s="359" t="str">
        <f>IFERROR(IF(OR(#REF!,#REF!,#REF!),J$3*$F4609,""),"n/a")</f>
        <v>n/a</v>
      </c>
      <c r="K4609" s="359" t="str">
        <f>IFERROR(IF(OR(#REF!,#REF!,#REF!),K$3*$F4609,""),"n/a")</f>
        <v>n/a</v>
      </c>
    </row>
    <row r="4610" spans="1:11" customFormat="1" ht="16" thickBot="1" x14ac:dyDescent="0.4">
      <c r="A4610" s="8" t="s">
        <v>464</v>
      </c>
      <c r="B4610" s="574" t="s">
        <v>5578</v>
      </c>
      <c r="C4610" s="193" t="s">
        <v>5579</v>
      </c>
      <c r="D4610" s="309"/>
      <c r="E4610" s="309"/>
      <c r="F4610" s="393">
        <v>0.01</v>
      </c>
      <c r="G4610" s="358" t="s">
        <v>141</v>
      </c>
      <c r="H4610" s="359" t="str">
        <f>IFERROR(IF(OR(#REF!,#REF!,#REF!),H$3*$F4610,""),"n/a")</f>
        <v>n/a</v>
      </c>
      <c r="I4610" s="359" t="str">
        <f>IFERROR(IF(OR(#REF!,#REF!,#REF!),I$3*$F4610,""),"n/a")</f>
        <v>n/a</v>
      </c>
      <c r="J4610" s="359" t="str">
        <f>IFERROR(IF(OR(#REF!,#REF!,#REF!),J$3*$F4610,""),"n/a")</f>
        <v>n/a</v>
      </c>
      <c r="K4610" s="359" t="str">
        <f>IFERROR(IF(OR(#REF!,#REF!,#REF!),K$3*$F4610,""),"n/a")</f>
        <v>n/a</v>
      </c>
    </row>
    <row r="4611" spans="1:11" customFormat="1" ht="16" thickBot="1" x14ac:dyDescent="0.4">
      <c r="A4611" s="10" t="s">
        <v>464</v>
      </c>
      <c r="B4611" s="68" t="s">
        <v>5580</v>
      </c>
      <c r="C4611" s="656" t="s">
        <v>5581</v>
      </c>
      <c r="D4611" s="28"/>
      <c r="E4611" s="28"/>
      <c r="F4611" s="298">
        <v>0.01</v>
      </c>
      <c r="G4611" s="358" t="s">
        <v>141</v>
      </c>
      <c r="H4611" s="359" t="str">
        <f>IFERROR(IF(OR(#REF!,#REF!,#REF!),H$3*$F4611,""),"n/a")</f>
        <v>n/a</v>
      </c>
      <c r="I4611" s="359" t="str">
        <f>IFERROR(IF(OR(#REF!,#REF!,#REF!),I$3*$F4611,""),"n/a")</f>
        <v>n/a</v>
      </c>
      <c r="J4611" s="359" t="str">
        <f>IFERROR(IF(OR(#REF!,#REF!,#REF!),J$3*$F4611,""),"n/a")</f>
        <v>n/a</v>
      </c>
      <c r="K4611" s="359" t="str">
        <f>IFERROR(IF(OR(#REF!,#REF!,#REF!),K$3*$F4611,""),"n/a")</f>
        <v>n/a</v>
      </c>
    </row>
    <row r="4612" spans="1:11" customFormat="1" ht="15.5" x14ac:dyDescent="0.35">
      <c r="A4612" s="71" t="s">
        <v>464</v>
      </c>
      <c r="B4612" s="16" t="s">
        <v>5582</v>
      </c>
      <c r="C4612" s="108" t="s">
        <v>5583</v>
      </c>
      <c r="D4612" s="18"/>
      <c r="E4612" s="52"/>
      <c r="F4612" s="276">
        <v>0.01</v>
      </c>
      <c r="G4612" s="358" t="s">
        <v>141</v>
      </c>
      <c r="H4612" s="359" t="str">
        <f>IFERROR(IF(OR(#REF!,#REF!,#REF!),H$3*$F4612,""),"n/a")</f>
        <v>n/a</v>
      </c>
      <c r="I4612" s="359" t="str">
        <f>IFERROR(IF(OR(#REF!,#REF!,#REF!),I$3*$F4612,""),"n/a")</f>
        <v>n/a</v>
      </c>
      <c r="J4612" s="359" t="str">
        <f>IFERROR(IF(OR(#REF!,#REF!,#REF!),J$3*$F4612,""),"n/a")</f>
        <v>n/a</v>
      </c>
      <c r="K4612" s="359" t="str">
        <f>IFERROR(IF(OR(#REF!,#REF!,#REF!),K$3*$F4612,""),"n/a")</f>
        <v>n/a</v>
      </c>
    </row>
    <row r="4613" spans="1:11" customFormat="1" ht="15.5" x14ac:dyDescent="0.35">
      <c r="A4613" s="192" t="s">
        <v>464</v>
      </c>
      <c r="B4613" s="574" t="s">
        <v>5584</v>
      </c>
      <c r="C4613" s="193" t="s">
        <v>5585</v>
      </c>
      <c r="D4613" s="309"/>
      <c r="E4613" s="310"/>
      <c r="F4613" s="393">
        <v>0.01</v>
      </c>
      <c r="G4613" s="358" t="s">
        <v>141</v>
      </c>
      <c r="H4613" s="359" t="str">
        <f>IFERROR(IF(OR(#REF!,#REF!,#REF!),H$3*$F4613,""),"n/a")</f>
        <v>n/a</v>
      </c>
      <c r="I4613" s="359" t="str">
        <f>IFERROR(IF(OR(#REF!,#REF!,#REF!),I$3*$F4613,""),"n/a")</f>
        <v>n/a</v>
      </c>
      <c r="J4613" s="359" t="str">
        <f>IFERROR(IF(OR(#REF!,#REF!,#REF!),J$3*$F4613,""),"n/a")</f>
        <v>n/a</v>
      </c>
      <c r="K4613" s="359" t="str">
        <f>IFERROR(IF(OR(#REF!,#REF!,#REF!),K$3*$F4613,""),"n/a")</f>
        <v>n/a</v>
      </c>
    </row>
    <row r="4614" spans="1:11" customFormat="1" ht="15.5" x14ac:dyDescent="0.35">
      <c r="A4614" s="8" t="s">
        <v>464</v>
      </c>
      <c r="B4614" s="574" t="s">
        <v>5586</v>
      </c>
      <c r="C4614" s="193" t="s">
        <v>5587</v>
      </c>
      <c r="D4614" s="309"/>
      <c r="E4614" s="309"/>
      <c r="F4614" s="393">
        <v>0.01</v>
      </c>
      <c r="G4614" s="358" t="s">
        <v>141</v>
      </c>
      <c r="H4614" s="359" t="str">
        <f>IFERROR(IF(OR(#REF!,#REF!,#REF!),H$3*$F4614,""),"n/a")</f>
        <v>n/a</v>
      </c>
      <c r="I4614" s="359" t="str">
        <f>IFERROR(IF(OR(#REF!,#REF!,#REF!),I$3*$F4614,""),"n/a")</f>
        <v>n/a</v>
      </c>
      <c r="J4614" s="359" t="str">
        <f>IFERROR(IF(OR(#REF!,#REF!,#REF!),J$3*$F4614,""),"n/a")</f>
        <v>n/a</v>
      </c>
      <c r="K4614" s="359" t="str">
        <f>IFERROR(IF(OR(#REF!,#REF!,#REF!),K$3*$F4614,""),"n/a")</f>
        <v>n/a</v>
      </c>
    </row>
    <row r="4615" spans="1:11" customFormat="1" ht="16" thickBot="1" x14ac:dyDescent="0.4">
      <c r="A4615" s="11" t="s">
        <v>464</v>
      </c>
      <c r="B4615" s="565" t="s">
        <v>5588</v>
      </c>
      <c r="C4615" s="391" t="s">
        <v>5589</v>
      </c>
      <c r="D4615" s="386"/>
      <c r="E4615" s="384"/>
      <c r="F4615" s="344">
        <v>0.01</v>
      </c>
      <c r="G4615" s="358" t="s">
        <v>141</v>
      </c>
      <c r="H4615" s="359" t="str">
        <f>IFERROR(IF(OR(#REF!,#REF!,#REF!),H$3*$F4615,""),"n/a")</f>
        <v>n/a</v>
      </c>
      <c r="I4615" s="359" t="str">
        <f>IFERROR(IF(OR(#REF!,#REF!,#REF!),I$3*$F4615,""),"n/a")</f>
        <v>n/a</v>
      </c>
      <c r="J4615" s="359" t="str">
        <f>IFERROR(IF(OR(#REF!,#REF!,#REF!),J$3*$F4615,""),"n/a")</f>
        <v>n/a</v>
      </c>
      <c r="K4615" s="359" t="str">
        <f>IFERROR(IF(OR(#REF!,#REF!,#REF!),K$3*$F4615,""),"n/a")</f>
        <v>n/a</v>
      </c>
    </row>
    <row r="4616" spans="1:11" customFormat="1" ht="15.5" x14ac:dyDescent="0.35">
      <c r="A4616" s="71" t="s">
        <v>464</v>
      </c>
      <c r="B4616" s="16" t="s">
        <v>4429</v>
      </c>
      <c r="C4616" s="108" t="s">
        <v>4362</v>
      </c>
      <c r="D4616" s="18"/>
      <c r="E4616" s="52"/>
      <c r="F4616" s="276">
        <v>0.01</v>
      </c>
      <c r="G4616" s="358" t="s">
        <v>141</v>
      </c>
      <c r="H4616" s="359" t="str">
        <f>IFERROR(IF(OR(#REF!,#REF!,#REF!),H$3*$F4616,""),"n/a")</f>
        <v>n/a</v>
      </c>
      <c r="I4616" s="359" t="str">
        <f>IFERROR(IF(OR(#REF!,#REF!,#REF!),I$3*$F4616,""),"n/a")</f>
        <v>n/a</v>
      </c>
      <c r="J4616" s="359" t="str">
        <f>IFERROR(IF(OR(#REF!,#REF!,#REF!),J$3*$F4616,""),"n/a")</f>
        <v>n/a</v>
      </c>
      <c r="K4616" s="359" t="str">
        <f>IFERROR(IF(OR(#REF!,#REF!,#REF!),K$3*$F4616,""),"n/a")</f>
        <v>n/a</v>
      </c>
    </row>
    <row r="4617" spans="1:11" customFormat="1" ht="15.5" x14ac:dyDescent="0.35">
      <c r="A4617" s="192" t="s">
        <v>464</v>
      </c>
      <c r="B4617" s="574" t="s">
        <v>5590</v>
      </c>
      <c r="C4617" s="193" t="s">
        <v>5591</v>
      </c>
      <c r="D4617" s="309"/>
      <c r="E4617" s="310"/>
      <c r="F4617" s="393">
        <v>0.01</v>
      </c>
      <c r="G4617" s="358" t="s">
        <v>141</v>
      </c>
      <c r="H4617" s="359" t="str">
        <f>IFERROR(IF(OR(#REF!,#REF!,#REF!),H$3*$F4617,""),"n/a")</f>
        <v>n/a</v>
      </c>
      <c r="I4617" s="359" t="str">
        <f>IFERROR(IF(OR(#REF!,#REF!,#REF!),I$3*$F4617,""),"n/a")</f>
        <v>n/a</v>
      </c>
      <c r="J4617" s="359" t="str">
        <f>IFERROR(IF(OR(#REF!,#REF!,#REF!),J$3*$F4617,""),"n/a")</f>
        <v>n/a</v>
      </c>
      <c r="K4617" s="359" t="str">
        <f>IFERROR(IF(OR(#REF!,#REF!,#REF!),K$3*$F4617,""),"n/a")</f>
        <v>n/a</v>
      </c>
    </row>
    <row r="4618" spans="1:11" customFormat="1" ht="15.5" x14ac:dyDescent="0.35">
      <c r="A4618" s="8" t="s">
        <v>464</v>
      </c>
      <c r="B4618" s="221" t="s">
        <v>5592</v>
      </c>
      <c r="C4618" s="247" t="s">
        <v>5593</v>
      </c>
      <c r="D4618" s="222"/>
      <c r="E4618" s="309" t="s">
        <v>141</v>
      </c>
      <c r="F4618" s="274">
        <v>0.01</v>
      </c>
      <c r="G4618" s="358" t="s">
        <v>141</v>
      </c>
      <c r="H4618" s="359" t="str">
        <f>IFERROR(IF(OR(#REF!,#REF!,#REF!),H$3*$F4618,""),"n/a")</f>
        <v>n/a</v>
      </c>
      <c r="I4618" s="359" t="str">
        <f>IFERROR(IF(OR(#REF!,#REF!,#REF!),I$3*$F4618,""),"n/a")</f>
        <v>n/a</v>
      </c>
      <c r="J4618" s="359" t="str">
        <f>IFERROR(IF(OR(#REF!,#REF!,#REF!),J$3*$F4618,""),"n/a")</f>
        <v>n/a</v>
      </c>
      <c r="K4618" s="359" t="str">
        <f>IFERROR(IF(OR(#REF!,#REF!,#REF!),K$3*$F4618,""),"n/a")</f>
        <v>n/a</v>
      </c>
    </row>
    <row r="4619" spans="1:11" customFormat="1" ht="16" thickBot="1" x14ac:dyDescent="0.4">
      <c r="A4619" s="11" t="s">
        <v>464</v>
      </c>
      <c r="B4619" s="565" t="s">
        <v>5594</v>
      </c>
      <c r="C4619" s="391" t="s">
        <v>5595</v>
      </c>
      <c r="D4619" s="386"/>
      <c r="E4619" s="384" t="s">
        <v>141</v>
      </c>
      <c r="F4619" s="344">
        <v>0.01</v>
      </c>
      <c r="G4619" s="358" t="s">
        <v>141</v>
      </c>
      <c r="H4619" s="359" t="str">
        <f>IFERROR(IF(OR(#REF!,#REF!,#REF!),H$3*$F4619,""),"n/a")</f>
        <v>n/a</v>
      </c>
      <c r="I4619" s="359" t="str">
        <f>IFERROR(IF(OR(#REF!,#REF!,#REF!),I$3*$F4619,""),"n/a")</f>
        <v>n/a</v>
      </c>
      <c r="J4619" s="359" t="str">
        <f>IFERROR(IF(OR(#REF!,#REF!,#REF!),J$3*$F4619,""),"n/a")</f>
        <v>n/a</v>
      </c>
      <c r="K4619" s="359" t="str">
        <f>IFERROR(IF(OR(#REF!,#REF!,#REF!),K$3*$F4619,""),"n/a")</f>
        <v>n/a</v>
      </c>
    </row>
    <row r="4620" spans="1:11" customFormat="1" ht="15.5" x14ac:dyDescent="0.35">
      <c r="A4620" s="71" t="s">
        <v>464</v>
      </c>
      <c r="B4620" s="16" t="s">
        <v>5596</v>
      </c>
      <c r="C4620" s="108" t="s">
        <v>5597</v>
      </c>
      <c r="D4620" s="18"/>
      <c r="E4620" s="18" t="s">
        <v>141</v>
      </c>
      <c r="F4620" s="276">
        <v>0.01</v>
      </c>
      <c r="G4620" s="358" t="s">
        <v>141</v>
      </c>
      <c r="H4620" s="359" t="str">
        <f>IFERROR(IF(OR(#REF!,#REF!,#REF!),H$3*$F4620,""),"n/a")</f>
        <v>n/a</v>
      </c>
      <c r="I4620" s="359" t="str">
        <f>IFERROR(IF(OR(#REF!,#REF!,#REF!),I$3*$F4620,""),"n/a")</f>
        <v>n/a</v>
      </c>
      <c r="J4620" s="359" t="str">
        <f>IFERROR(IF(OR(#REF!,#REF!,#REF!),J$3*$F4620,""),"n/a")</f>
        <v>n/a</v>
      </c>
      <c r="K4620" s="359" t="str">
        <f>IFERROR(IF(OR(#REF!,#REF!,#REF!),K$3*$F4620,""),"n/a")</f>
        <v>n/a</v>
      </c>
    </row>
    <row r="4621" spans="1:11" customFormat="1" ht="15.5" x14ac:dyDescent="0.35">
      <c r="A4621" s="373" t="s">
        <v>464</v>
      </c>
      <c r="B4621" s="574" t="s">
        <v>5598</v>
      </c>
      <c r="C4621" s="193" t="s">
        <v>5599</v>
      </c>
      <c r="D4621" s="309"/>
      <c r="E4621" s="309" t="s">
        <v>141</v>
      </c>
      <c r="F4621" s="393">
        <v>0.01</v>
      </c>
      <c r="G4621" s="358" t="s">
        <v>141</v>
      </c>
      <c r="H4621" s="359" t="str">
        <f>IFERROR(IF(OR(#REF!,#REF!,#REF!),H$3*$F4621,""),"n/a")</f>
        <v>n/a</v>
      </c>
      <c r="I4621" s="359" t="str">
        <f>IFERROR(IF(OR(#REF!,#REF!,#REF!),I$3*$F4621,""),"n/a")</f>
        <v>n/a</v>
      </c>
      <c r="J4621" s="359" t="str">
        <f>IFERROR(IF(OR(#REF!,#REF!,#REF!),J$3*$F4621,""),"n/a")</f>
        <v>n/a</v>
      </c>
      <c r="K4621" s="359" t="str">
        <f>IFERROR(IF(OR(#REF!,#REF!,#REF!),K$3*$F4621,""),"n/a")</f>
        <v>n/a</v>
      </c>
    </row>
    <row r="4622" spans="1:11" customFormat="1" ht="15.5" x14ac:dyDescent="0.35">
      <c r="A4622" s="192" t="s">
        <v>464</v>
      </c>
      <c r="B4622" s="574" t="s">
        <v>5600</v>
      </c>
      <c r="C4622" s="193" t="s">
        <v>5601</v>
      </c>
      <c r="D4622" s="309"/>
      <c r="E4622" s="309"/>
      <c r="F4622" s="393">
        <v>0.01</v>
      </c>
      <c r="G4622" s="358" t="s">
        <v>141</v>
      </c>
      <c r="H4622" s="359" t="str">
        <f>IFERROR(IF(OR(#REF!,#REF!,#REF!),H$3*$F4622,""),"n/a")</f>
        <v>n/a</v>
      </c>
      <c r="I4622" s="359" t="str">
        <f>IFERROR(IF(OR(#REF!,#REF!,#REF!),I$3*$F4622,""),"n/a")</f>
        <v>n/a</v>
      </c>
      <c r="J4622" s="359" t="str">
        <f>IFERROR(IF(OR(#REF!,#REF!,#REF!),J$3*$F4622,""),"n/a")</f>
        <v>n/a</v>
      </c>
      <c r="K4622" s="359" t="str">
        <f>IFERROR(IF(OR(#REF!,#REF!,#REF!),K$3*$F4622,""),"n/a")</f>
        <v>n/a</v>
      </c>
    </row>
    <row r="4623" spans="1:11" customFormat="1" ht="15.5" x14ac:dyDescent="0.35">
      <c r="A4623" s="8" t="s">
        <v>464</v>
      </c>
      <c r="B4623" s="574" t="s">
        <v>5602</v>
      </c>
      <c r="C4623" s="193" t="s">
        <v>5603</v>
      </c>
      <c r="D4623" s="309"/>
      <c r="E4623" s="309"/>
      <c r="F4623" s="393">
        <v>0.01</v>
      </c>
      <c r="G4623" s="358" t="s">
        <v>141</v>
      </c>
      <c r="H4623" s="359" t="str">
        <f>IFERROR(IF(OR(#REF!,#REF!,#REF!),H$3*$F4623,""),"n/a")</f>
        <v>n/a</v>
      </c>
      <c r="I4623" s="359" t="str">
        <f>IFERROR(IF(OR(#REF!,#REF!,#REF!),I$3*$F4623,""),"n/a")</f>
        <v>n/a</v>
      </c>
      <c r="J4623" s="359" t="str">
        <f>IFERROR(IF(OR(#REF!,#REF!,#REF!),J$3*$F4623,""),"n/a")</f>
        <v>n/a</v>
      </c>
      <c r="K4623" s="359" t="str">
        <f>IFERROR(IF(OR(#REF!,#REF!,#REF!),K$3*$F4623,""),"n/a")</f>
        <v>n/a</v>
      </c>
    </row>
    <row r="4624" spans="1:11" customFormat="1" ht="16" thickBot="1" x14ac:dyDescent="0.4">
      <c r="A4624" s="11" t="s">
        <v>464</v>
      </c>
      <c r="B4624" s="565" t="s">
        <v>8634</v>
      </c>
      <c r="C4624" s="391" t="s">
        <v>7290</v>
      </c>
      <c r="D4624" s="386"/>
      <c r="E4624" s="386"/>
      <c r="F4624" s="344">
        <v>0.01</v>
      </c>
      <c r="G4624" s="358" t="s">
        <v>141</v>
      </c>
      <c r="H4624" s="359" t="str">
        <f>IFERROR(IF(OR(#REF!,#REF!,#REF!),H$3*$F4624,""),"n/a")</f>
        <v>n/a</v>
      </c>
      <c r="I4624" s="359" t="str">
        <f>IFERROR(IF(OR(#REF!,#REF!,#REF!),I$3*$F4624,""),"n/a")</f>
        <v>n/a</v>
      </c>
      <c r="J4624" s="359" t="str">
        <f>IFERROR(IF(OR(#REF!,#REF!,#REF!),J$3*$F4624,""),"n/a")</f>
        <v>n/a</v>
      </c>
      <c r="K4624" s="359" t="str">
        <f>IFERROR(IF(OR(#REF!,#REF!,#REF!),K$3*$F4624,""),"n/a")</f>
        <v>n/a</v>
      </c>
    </row>
    <row r="4625" spans="1:11" customFormat="1" ht="15.5" x14ac:dyDescent="0.35">
      <c r="A4625" s="72" t="s">
        <v>464</v>
      </c>
      <c r="B4625" s="3" t="s">
        <v>8635</v>
      </c>
      <c r="C4625" s="110" t="s">
        <v>7270</v>
      </c>
      <c r="D4625" s="20"/>
      <c r="E4625" s="20"/>
      <c r="F4625" s="276">
        <v>0.01</v>
      </c>
      <c r="G4625" s="358" t="s">
        <v>141</v>
      </c>
      <c r="H4625" s="359" t="str">
        <f>IFERROR(IF(OR(#REF!,#REF!,#REF!),H$3*$F4625,""),"n/a")</f>
        <v>n/a</v>
      </c>
      <c r="I4625" s="359" t="str">
        <f>IFERROR(IF(OR(#REF!,#REF!,#REF!),I$3*$F4625,""),"n/a")</f>
        <v>n/a</v>
      </c>
      <c r="J4625" s="359" t="str">
        <f>IFERROR(IF(OR(#REF!,#REF!,#REF!),J$3*$F4625,""),"n/a")</f>
        <v>n/a</v>
      </c>
      <c r="K4625" s="359" t="str">
        <f>IFERROR(IF(OR(#REF!,#REF!,#REF!),K$3*$F4625,""),"n/a")</f>
        <v>n/a</v>
      </c>
    </row>
    <row r="4626" spans="1:11" customFormat="1" ht="15.5" x14ac:dyDescent="0.35">
      <c r="A4626" s="192" t="s">
        <v>464</v>
      </c>
      <c r="B4626" s="574" t="s">
        <v>8636</v>
      </c>
      <c r="C4626" s="193" t="s">
        <v>7271</v>
      </c>
      <c r="D4626" s="309"/>
      <c r="E4626" s="309"/>
      <c r="F4626" s="393">
        <v>0.01</v>
      </c>
      <c r="G4626" s="358" t="s">
        <v>141</v>
      </c>
      <c r="H4626" s="359" t="str">
        <f>IFERROR(IF(OR(#REF!,#REF!,#REF!),H$3*$F4626,""),"n/a")</f>
        <v>n/a</v>
      </c>
      <c r="I4626" s="359" t="str">
        <f>IFERROR(IF(OR(#REF!,#REF!,#REF!),I$3*$F4626,""),"n/a")</f>
        <v>n/a</v>
      </c>
      <c r="J4626" s="359" t="str">
        <f>IFERROR(IF(OR(#REF!,#REF!,#REF!),J$3*$F4626,""),"n/a")</f>
        <v>n/a</v>
      </c>
      <c r="K4626" s="359" t="str">
        <f>IFERROR(IF(OR(#REF!,#REF!,#REF!),K$3*$F4626,""),"n/a")</f>
        <v>n/a</v>
      </c>
    </row>
    <row r="4627" spans="1:11" customFormat="1" ht="15.5" x14ac:dyDescent="0.35">
      <c r="A4627" s="8" t="s">
        <v>464</v>
      </c>
      <c r="B4627" s="574" t="s">
        <v>5604</v>
      </c>
      <c r="C4627" s="193" t="s">
        <v>5605</v>
      </c>
      <c r="D4627" s="309"/>
      <c r="E4627" s="309"/>
      <c r="F4627" s="393">
        <v>0.01</v>
      </c>
      <c r="G4627" s="358" t="s">
        <v>141</v>
      </c>
      <c r="H4627" s="359" t="str">
        <f>IFERROR(IF(OR(#REF!,#REF!,#REF!),H$3*$F4627,""),"n/a")</f>
        <v>n/a</v>
      </c>
      <c r="I4627" s="359" t="str">
        <f>IFERROR(IF(OR(#REF!,#REF!,#REF!),I$3*$F4627,""),"n/a")</f>
        <v>n/a</v>
      </c>
      <c r="J4627" s="359" t="str">
        <f>IFERROR(IF(OR(#REF!,#REF!,#REF!),J$3*$F4627,""),"n/a")</f>
        <v>n/a</v>
      </c>
      <c r="K4627" s="359" t="str">
        <f>IFERROR(IF(OR(#REF!,#REF!,#REF!),K$3*$F4627,""),"n/a")</f>
        <v>n/a</v>
      </c>
    </row>
    <row r="4628" spans="1:11" customFormat="1" ht="16" thickBot="1" x14ac:dyDescent="0.4">
      <c r="A4628" s="11" t="s">
        <v>464</v>
      </c>
      <c r="B4628" s="565" t="s">
        <v>5606</v>
      </c>
      <c r="C4628" s="391" t="s">
        <v>5607</v>
      </c>
      <c r="D4628" s="386"/>
      <c r="E4628" s="386"/>
      <c r="F4628" s="344">
        <v>0.01</v>
      </c>
      <c r="G4628" s="358" t="s">
        <v>141</v>
      </c>
      <c r="H4628" s="359" t="str">
        <f>IFERROR(IF(OR(#REF!,#REF!,#REF!),H$3*$F4628,""),"n/a")</f>
        <v>n/a</v>
      </c>
      <c r="I4628" s="359" t="str">
        <f>IFERROR(IF(OR(#REF!,#REF!,#REF!),I$3*$F4628,""),"n/a")</f>
        <v>n/a</v>
      </c>
      <c r="J4628" s="359" t="str">
        <f>IFERROR(IF(OR(#REF!,#REF!,#REF!),J$3*$F4628,""),"n/a")</f>
        <v>n/a</v>
      </c>
      <c r="K4628" s="359" t="str">
        <f>IFERROR(IF(OR(#REF!,#REF!,#REF!),K$3*$F4628,""),"n/a")</f>
        <v>n/a</v>
      </c>
    </row>
    <row r="4629" spans="1:11" customFormat="1" ht="15.5" x14ac:dyDescent="0.35">
      <c r="A4629" s="71" t="s">
        <v>464</v>
      </c>
      <c r="B4629" s="16" t="s">
        <v>5608</v>
      </c>
      <c r="C4629" s="108" t="s">
        <v>5609</v>
      </c>
      <c r="D4629" s="18"/>
      <c r="E4629" s="18"/>
      <c r="F4629" s="276">
        <v>0.01</v>
      </c>
      <c r="G4629" s="358" t="s">
        <v>141</v>
      </c>
      <c r="H4629" s="359" t="str">
        <f>IFERROR(IF(OR(#REF!,#REF!,#REF!),H$3*$F4629,""),"n/a")</f>
        <v>n/a</v>
      </c>
      <c r="I4629" s="359" t="str">
        <f>IFERROR(IF(OR(#REF!,#REF!,#REF!),I$3*$F4629,""),"n/a")</f>
        <v>n/a</v>
      </c>
      <c r="J4629" s="359" t="str">
        <f>IFERROR(IF(OR(#REF!,#REF!,#REF!),J$3*$F4629,""),"n/a")</f>
        <v>n/a</v>
      </c>
      <c r="K4629" s="359" t="str">
        <f>IFERROR(IF(OR(#REF!,#REF!,#REF!),K$3*$F4629,""),"n/a")</f>
        <v>n/a</v>
      </c>
    </row>
    <row r="4630" spans="1:11" customFormat="1" ht="15.5" x14ac:dyDescent="0.35">
      <c r="A4630" s="192" t="s">
        <v>464</v>
      </c>
      <c r="B4630" s="574" t="s">
        <v>5610</v>
      </c>
      <c r="C4630" s="193" t="s">
        <v>5611</v>
      </c>
      <c r="D4630" s="309"/>
      <c r="E4630" s="309"/>
      <c r="F4630" s="393">
        <v>0.01</v>
      </c>
      <c r="G4630" s="358" t="s">
        <v>141</v>
      </c>
      <c r="H4630" s="359" t="str">
        <f>IFERROR(IF(OR(#REF!,#REF!,#REF!),H$3*$F4630,""),"n/a")</f>
        <v>n/a</v>
      </c>
      <c r="I4630" s="359" t="str">
        <f>IFERROR(IF(OR(#REF!,#REF!,#REF!),I$3*$F4630,""),"n/a")</f>
        <v>n/a</v>
      </c>
      <c r="J4630" s="359" t="str">
        <f>IFERROR(IF(OR(#REF!,#REF!,#REF!),J$3*$F4630,""),"n/a")</f>
        <v>n/a</v>
      </c>
      <c r="K4630" s="359" t="str">
        <f>IFERROR(IF(OR(#REF!,#REF!,#REF!),K$3*$F4630,""),"n/a")</f>
        <v>n/a</v>
      </c>
    </row>
    <row r="4631" spans="1:11" customFormat="1" ht="15.5" x14ac:dyDescent="0.35">
      <c r="A4631" s="8" t="s">
        <v>464</v>
      </c>
      <c r="B4631" s="574" t="s">
        <v>5612</v>
      </c>
      <c r="C4631" s="193" t="s">
        <v>5613</v>
      </c>
      <c r="D4631" s="309"/>
      <c r="E4631" s="309"/>
      <c r="F4631" s="393">
        <v>0.01</v>
      </c>
      <c r="G4631" s="358" t="s">
        <v>141</v>
      </c>
      <c r="H4631" s="359" t="str">
        <f>IFERROR(IF(OR(#REF!,#REF!,#REF!),H$3*$F4631,""),"n/a")</f>
        <v>n/a</v>
      </c>
      <c r="I4631" s="359" t="str">
        <f>IFERROR(IF(OR(#REF!,#REF!,#REF!),I$3*$F4631,""),"n/a")</f>
        <v>n/a</v>
      </c>
      <c r="J4631" s="359" t="str">
        <f>IFERROR(IF(OR(#REF!,#REF!,#REF!),J$3*$F4631,""),"n/a")</f>
        <v>n/a</v>
      </c>
      <c r="K4631" s="359" t="str">
        <f>IFERROR(IF(OR(#REF!,#REF!,#REF!),K$3*$F4631,""),"n/a")</f>
        <v>n/a</v>
      </c>
    </row>
    <row r="4632" spans="1:11" customFormat="1" ht="16" thickBot="1" x14ac:dyDescent="0.4">
      <c r="A4632" s="11" t="s">
        <v>464</v>
      </c>
      <c r="B4632" s="565" t="s">
        <v>5614</v>
      </c>
      <c r="C4632" s="391" t="s">
        <v>5615</v>
      </c>
      <c r="D4632" s="386"/>
      <c r="E4632" s="386"/>
      <c r="F4632" s="344">
        <v>0.01</v>
      </c>
      <c r="G4632" s="358" t="s">
        <v>141</v>
      </c>
      <c r="H4632" s="359" t="str">
        <f>IFERROR(IF(OR(#REF!,#REF!,#REF!),H$3*$F4632,""),"n/a")</f>
        <v>n/a</v>
      </c>
      <c r="I4632" s="359" t="str">
        <f>IFERROR(IF(OR(#REF!,#REF!,#REF!),I$3*$F4632,""),"n/a")</f>
        <v>n/a</v>
      </c>
      <c r="J4632" s="359" t="str">
        <f>IFERROR(IF(OR(#REF!,#REF!,#REF!),J$3*$F4632,""),"n/a")</f>
        <v>n/a</v>
      </c>
      <c r="K4632" s="359" t="str">
        <f>IFERROR(IF(OR(#REF!,#REF!,#REF!),K$3*$F4632,""),"n/a")</f>
        <v>n/a</v>
      </c>
    </row>
    <row r="4633" spans="1:11" customFormat="1" ht="15.5" x14ac:dyDescent="0.35">
      <c r="A4633" s="71" t="s">
        <v>464</v>
      </c>
      <c r="B4633" s="16" t="s">
        <v>5616</v>
      </c>
      <c r="C4633" s="108" t="s">
        <v>5617</v>
      </c>
      <c r="D4633" s="18"/>
      <c r="E4633" s="18"/>
      <c r="F4633" s="276">
        <v>0.01</v>
      </c>
      <c r="G4633" s="358" t="s">
        <v>141</v>
      </c>
      <c r="H4633" s="359" t="str">
        <f>IFERROR(IF(OR(#REF!,#REF!,#REF!),H$3*$F4633,""),"n/a")</f>
        <v>n/a</v>
      </c>
      <c r="I4633" s="359" t="str">
        <f>IFERROR(IF(OR(#REF!,#REF!,#REF!),I$3*$F4633,""),"n/a")</f>
        <v>n/a</v>
      </c>
      <c r="J4633" s="359" t="str">
        <f>IFERROR(IF(OR(#REF!,#REF!,#REF!),J$3*$F4633,""),"n/a")</f>
        <v>n/a</v>
      </c>
      <c r="K4633" s="359" t="str">
        <f>IFERROR(IF(OR(#REF!,#REF!,#REF!),K$3*$F4633,""),"n/a")</f>
        <v>n/a</v>
      </c>
    </row>
    <row r="4634" spans="1:11" customFormat="1" ht="15.5" x14ac:dyDescent="0.35">
      <c r="A4634" s="72" t="s">
        <v>464</v>
      </c>
      <c r="B4634" s="3" t="s">
        <v>5618</v>
      </c>
      <c r="C4634" s="110" t="s">
        <v>5619</v>
      </c>
      <c r="D4634" s="20"/>
      <c r="E4634" s="20"/>
      <c r="F4634" s="273">
        <v>0.01</v>
      </c>
      <c r="G4634" s="358" t="s">
        <v>141</v>
      </c>
      <c r="H4634" s="359" t="str">
        <f>IFERROR(IF(OR(#REF!,#REF!,#REF!),H$3*$F4634,""),"n/a")</f>
        <v>n/a</v>
      </c>
      <c r="I4634" s="359" t="str">
        <f>IFERROR(IF(OR(#REF!,#REF!,#REF!),I$3*$F4634,""),"n/a")</f>
        <v>n/a</v>
      </c>
      <c r="J4634" s="359" t="str">
        <f>IFERROR(IF(OR(#REF!,#REF!,#REF!),J$3*$F4634,""),"n/a")</f>
        <v>n/a</v>
      </c>
      <c r="K4634" s="359" t="str">
        <f>IFERROR(IF(OR(#REF!,#REF!,#REF!),K$3*$F4634,""),"n/a")</f>
        <v>n/a</v>
      </c>
    </row>
    <row r="4635" spans="1:11" customFormat="1" ht="15.5" x14ac:dyDescent="0.35">
      <c r="A4635" s="192" t="s">
        <v>464</v>
      </c>
      <c r="B4635" s="574" t="s">
        <v>5620</v>
      </c>
      <c r="C4635" s="193" t="s">
        <v>5621</v>
      </c>
      <c r="D4635" s="309"/>
      <c r="E4635" s="309"/>
      <c r="F4635" s="393">
        <v>0.01</v>
      </c>
      <c r="G4635" s="358" t="s">
        <v>141</v>
      </c>
      <c r="H4635" s="359" t="str">
        <f>IFERROR(IF(OR(#REF!,#REF!,#REF!),H$3*$F4635,""),"n/a")</f>
        <v>n/a</v>
      </c>
      <c r="I4635" s="359" t="str">
        <f>IFERROR(IF(OR(#REF!,#REF!,#REF!),I$3*$F4635,""),"n/a")</f>
        <v>n/a</v>
      </c>
      <c r="J4635" s="359" t="str">
        <f>IFERROR(IF(OR(#REF!,#REF!,#REF!),J$3*$F4635,""),"n/a")</f>
        <v>n/a</v>
      </c>
      <c r="K4635" s="359" t="str">
        <f>IFERROR(IF(OR(#REF!,#REF!,#REF!),K$3*$F4635,""),"n/a")</f>
        <v>n/a</v>
      </c>
    </row>
    <row r="4636" spans="1:11" customFormat="1" ht="15.5" x14ac:dyDescent="0.35">
      <c r="A4636" s="8" t="s">
        <v>464</v>
      </c>
      <c r="B4636" s="574" t="s">
        <v>5622</v>
      </c>
      <c r="C4636" s="193" t="s">
        <v>5623</v>
      </c>
      <c r="D4636" s="309"/>
      <c r="E4636" s="309" t="s">
        <v>141</v>
      </c>
      <c r="F4636" s="393">
        <v>0.01</v>
      </c>
      <c r="G4636" s="358" t="s">
        <v>141</v>
      </c>
      <c r="H4636" s="359" t="str">
        <f>IFERROR(IF(OR(#REF!,#REF!,#REF!),H$3*$F4636,""),"n/a")</f>
        <v>n/a</v>
      </c>
      <c r="I4636" s="359" t="str">
        <f>IFERROR(IF(OR(#REF!,#REF!,#REF!),I$3*$F4636,""),"n/a")</f>
        <v>n/a</v>
      </c>
      <c r="J4636" s="359" t="str">
        <f>IFERROR(IF(OR(#REF!,#REF!,#REF!),J$3*$F4636,""),"n/a")</f>
        <v>n/a</v>
      </c>
      <c r="K4636" s="359" t="str">
        <f>IFERROR(IF(OR(#REF!,#REF!,#REF!),K$3*$F4636,""),"n/a")</f>
        <v>n/a</v>
      </c>
    </row>
    <row r="4637" spans="1:11" customFormat="1" ht="15.5" x14ac:dyDescent="0.35">
      <c r="A4637" s="8" t="s">
        <v>464</v>
      </c>
      <c r="B4637" s="574" t="s">
        <v>5624</v>
      </c>
      <c r="C4637" s="247" t="s">
        <v>5625</v>
      </c>
      <c r="D4637" s="222"/>
      <c r="E4637" s="222" t="s">
        <v>141</v>
      </c>
      <c r="F4637" s="393">
        <v>0.01</v>
      </c>
      <c r="G4637" s="358" t="s">
        <v>141</v>
      </c>
      <c r="H4637" s="359" t="str">
        <f>IFERROR(IF(OR(#REF!,#REF!,#REF!),H$3*$F4637,""),"n/a")</f>
        <v>n/a</v>
      </c>
      <c r="I4637" s="359" t="str">
        <f>IFERROR(IF(OR(#REF!,#REF!,#REF!),I$3*$F4637,""),"n/a")</f>
        <v>n/a</v>
      </c>
      <c r="J4637" s="359" t="str">
        <f>IFERROR(IF(OR(#REF!,#REF!,#REF!),J$3*$F4637,""),"n/a")</f>
        <v>n/a</v>
      </c>
      <c r="K4637" s="359" t="str">
        <f>IFERROR(IF(OR(#REF!,#REF!,#REF!),K$3*$F4637,""),"n/a")</f>
        <v>n/a</v>
      </c>
    </row>
    <row r="4638" spans="1:11" customFormat="1" ht="15.5" x14ac:dyDescent="0.35">
      <c r="A4638" s="8" t="s">
        <v>464</v>
      </c>
      <c r="B4638" s="574" t="s">
        <v>5626</v>
      </c>
      <c r="C4638" s="193" t="s">
        <v>5627</v>
      </c>
      <c r="D4638" s="309"/>
      <c r="E4638" s="309" t="s">
        <v>141</v>
      </c>
      <c r="F4638" s="393">
        <v>0.01</v>
      </c>
      <c r="G4638" s="358" t="s">
        <v>141</v>
      </c>
      <c r="H4638" s="359" t="str">
        <f>IFERROR(IF(OR(#REF!,#REF!,#REF!),H$3*$F4638,""),"n/a")</f>
        <v>n/a</v>
      </c>
      <c r="I4638" s="359" t="str">
        <f>IFERROR(IF(OR(#REF!,#REF!,#REF!),I$3*$F4638,""),"n/a")</f>
        <v>n/a</v>
      </c>
      <c r="J4638" s="359" t="str">
        <f>IFERROR(IF(OR(#REF!,#REF!,#REF!),J$3*$F4638,""),"n/a")</f>
        <v>n/a</v>
      </c>
      <c r="K4638" s="359" t="str">
        <f>IFERROR(IF(OR(#REF!,#REF!,#REF!),K$3*$F4638,""),"n/a")</f>
        <v>n/a</v>
      </c>
    </row>
    <row r="4639" spans="1:11" customFormat="1" ht="16" thickBot="1" x14ac:dyDescent="0.4">
      <c r="A4639" s="11" t="s">
        <v>464</v>
      </c>
      <c r="B4639" s="565" t="s">
        <v>5628</v>
      </c>
      <c r="C4639" s="169" t="s">
        <v>5629</v>
      </c>
      <c r="D4639" s="40"/>
      <c r="E4639" s="40" t="s">
        <v>141</v>
      </c>
      <c r="F4639" s="344">
        <v>0.01</v>
      </c>
      <c r="G4639" s="358" t="s">
        <v>141</v>
      </c>
      <c r="H4639" s="359" t="str">
        <f>IFERROR(IF(OR(#REF!,#REF!,#REF!),H$3*$F4639,""),"n/a")</f>
        <v>n/a</v>
      </c>
      <c r="I4639" s="359" t="str">
        <f>IFERROR(IF(OR(#REF!,#REF!,#REF!),I$3*$F4639,""),"n/a")</f>
        <v>n/a</v>
      </c>
      <c r="J4639" s="359" t="str">
        <f>IFERROR(IF(OR(#REF!,#REF!,#REF!),J$3*$F4639,""),"n/a")</f>
        <v>n/a</v>
      </c>
      <c r="K4639" s="359" t="str">
        <f>IFERROR(IF(OR(#REF!,#REF!,#REF!),K$3*$F4639,""),"n/a")</f>
        <v>n/a</v>
      </c>
    </row>
    <row r="4640" spans="1:11" customFormat="1" ht="15.5" x14ac:dyDescent="0.35">
      <c r="A4640" s="71" t="s">
        <v>464</v>
      </c>
      <c r="B4640" s="16" t="s">
        <v>5630</v>
      </c>
      <c r="C4640" s="108" t="s">
        <v>5631</v>
      </c>
      <c r="D4640" s="18"/>
      <c r="E4640" s="18" t="s">
        <v>141</v>
      </c>
      <c r="F4640" s="276">
        <v>0.01</v>
      </c>
      <c r="G4640" s="358" t="s">
        <v>141</v>
      </c>
      <c r="H4640" s="359" t="str">
        <f>IFERROR(IF(OR(#REF!,#REF!,#REF!),H$3*$F4640,""),"n/a")</f>
        <v>n/a</v>
      </c>
      <c r="I4640" s="359" t="str">
        <f>IFERROR(IF(OR(#REF!,#REF!,#REF!),I$3*$F4640,""),"n/a")</f>
        <v>n/a</v>
      </c>
      <c r="J4640" s="359" t="str">
        <f>IFERROR(IF(OR(#REF!,#REF!,#REF!),J$3*$F4640,""),"n/a")</f>
        <v>n/a</v>
      </c>
      <c r="K4640" s="359" t="str">
        <f>IFERROR(IF(OR(#REF!,#REF!,#REF!),K$3*$F4640,""),"n/a")</f>
        <v>n/a</v>
      </c>
    </row>
    <row r="4641" spans="1:11" customFormat="1" ht="15.5" x14ac:dyDescent="0.35">
      <c r="A4641" s="192" t="s">
        <v>464</v>
      </c>
      <c r="B4641" s="574" t="s">
        <v>5632</v>
      </c>
      <c r="C4641" s="193" t="s">
        <v>5633</v>
      </c>
      <c r="D4641" s="309"/>
      <c r="E4641" s="309" t="s">
        <v>141</v>
      </c>
      <c r="F4641" s="393">
        <v>0.01</v>
      </c>
      <c r="G4641" s="358" t="s">
        <v>141</v>
      </c>
      <c r="H4641" s="359" t="str">
        <f>IFERROR(IF(OR(#REF!,#REF!,#REF!),H$3*$F4641,""),"n/a")</f>
        <v>n/a</v>
      </c>
      <c r="I4641" s="359" t="str">
        <f>IFERROR(IF(OR(#REF!,#REF!,#REF!),I$3*$F4641,""),"n/a")</f>
        <v>n/a</v>
      </c>
      <c r="J4641" s="359" t="str">
        <f>IFERROR(IF(OR(#REF!,#REF!,#REF!),J$3*$F4641,""),"n/a")</f>
        <v>n/a</v>
      </c>
      <c r="K4641" s="359" t="str">
        <f>IFERROR(IF(OR(#REF!,#REF!,#REF!),K$3*$F4641,""),"n/a")</f>
        <v>n/a</v>
      </c>
    </row>
    <row r="4642" spans="1:11" customFormat="1" ht="15.5" x14ac:dyDescent="0.35">
      <c r="A4642" s="8" t="s">
        <v>464</v>
      </c>
      <c r="B4642" s="574" t="s">
        <v>5634</v>
      </c>
      <c r="C4642" s="193" t="s">
        <v>5635</v>
      </c>
      <c r="D4642" s="309"/>
      <c r="E4642" s="309" t="s">
        <v>141</v>
      </c>
      <c r="F4642" s="393">
        <v>0.01</v>
      </c>
      <c r="G4642" s="358" t="s">
        <v>141</v>
      </c>
      <c r="H4642" s="359" t="str">
        <f>IFERROR(IF(OR(#REF!,#REF!,#REF!),H$3*$F4642,""),"n/a")</f>
        <v>n/a</v>
      </c>
      <c r="I4642" s="359" t="str">
        <f>IFERROR(IF(OR(#REF!,#REF!,#REF!),I$3*$F4642,""),"n/a")</f>
        <v>n/a</v>
      </c>
      <c r="J4642" s="359" t="str">
        <f>IFERROR(IF(OR(#REF!,#REF!,#REF!),J$3*$F4642,""),"n/a")</f>
        <v>n/a</v>
      </c>
      <c r="K4642" s="359" t="str">
        <f>IFERROR(IF(OR(#REF!,#REF!,#REF!),K$3*$F4642,""),"n/a")</f>
        <v>n/a</v>
      </c>
    </row>
    <row r="4643" spans="1:11" customFormat="1" ht="15.5" x14ac:dyDescent="0.35">
      <c r="A4643" s="8" t="s">
        <v>464</v>
      </c>
      <c r="B4643" s="574" t="s">
        <v>5636</v>
      </c>
      <c r="C4643" s="193" t="s">
        <v>5637</v>
      </c>
      <c r="D4643" s="309"/>
      <c r="E4643" s="309" t="s">
        <v>141</v>
      </c>
      <c r="F4643" s="393">
        <v>0.01</v>
      </c>
      <c r="G4643" s="358" t="s">
        <v>141</v>
      </c>
      <c r="H4643" s="359" t="str">
        <f>IFERROR(IF(OR(#REF!,#REF!,#REF!),H$3*$F4643,""),"n/a")</f>
        <v>n/a</v>
      </c>
      <c r="I4643" s="359" t="str">
        <f>IFERROR(IF(OR(#REF!,#REF!,#REF!),I$3*$F4643,""),"n/a")</f>
        <v>n/a</v>
      </c>
      <c r="J4643" s="359" t="str">
        <f>IFERROR(IF(OR(#REF!,#REF!,#REF!),J$3*$F4643,""),"n/a")</f>
        <v>n/a</v>
      </c>
      <c r="K4643" s="359" t="str">
        <f>IFERROR(IF(OR(#REF!,#REF!,#REF!),K$3*$F4643,""),"n/a")</f>
        <v>n/a</v>
      </c>
    </row>
    <row r="4644" spans="1:11" customFormat="1" ht="15.5" x14ac:dyDescent="0.35">
      <c r="A4644" s="8" t="s">
        <v>464</v>
      </c>
      <c r="B4644" s="574" t="s">
        <v>5638</v>
      </c>
      <c r="C4644" s="193" t="s">
        <v>5639</v>
      </c>
      <c r="D4644" s="309"/>
      <c r="E4644" s="309" t="s">
        <v>141</v>
      </c>
      <c r="F4644" s="393">
        <v>0.01</v>
      </c>
      <c r="G4644" s="358" t="s">
        <v>141</v>
      </c>
      <c r="H4644" s="359" t="str">
        <f>IFERROR(IF(OR(#REF!,#REF!,#REF!),H$3*$F4644,""),"n/a")</f>
        <v>n/a</v>
      </c>
      <c r="I4644" s="359" t="str">
        <f>IFERROR(IF(OR(#REF!,#REF!,#REF!),I$3*$F4644,""),"n/a")</f>
        <v>n/a</v>
      </c>
      <c r="J4644" s="359" t="str">
        <f>IFERROR(IF(OR(#REF!,#REF!,#REF!),J$3*$F4644,""),"n/a")</f>
        <v>n/a</v>
      </c>
      <c r="K4644" s="359" t="str">
        <f>IFERROR(IF(OR(#REF!,#REF!,#REF!),K$3*$F4644,""),"n/a")</f>
        <v>n/a</v>
      </c>
    </row>
    <row r="4645" spans="1:11" customFormat="1" ht="16" thickBot="1" x14ac:dyDescent="0.4">
      <c r="A4645" s="72" t="s">
        <v>464</v>
      </c>
      <c r="B4645" s="574" t="s">
        <v>422</v>
      </c>
      <c r="C4645" s="193" t="s">
        <v>423</v>
      </c>
      <c r="D4645" s="309"/>
      <c r="E4645" s="309" t="s">
        <v>141</v>
      </c>
      <c r="F4645" s="344">
        <v>0.01</v>
      </c>
      <c r="G4645" s="358" t="s">
        <v>141</v>
      </c>
      <c r="H4645" s="359" t="str">
        <f>IFERROR(IF(OR(#REF!,#REF!,#REF!),H$3*$F4645,""),"n/a")</f>
        <v>n/a</v>
      </c>
      <c r="I4645" s="359" t="str">
        <f>IFERROR(IF(OR(#REF!,#REF!,#REF!),I$3*$F4645,""),"n/a")</f>
        <v>n/a</v>
      </c>
      <c r="J4645" s="359" t="str">
        <f>IFERROR(IF(OR(#REF!,#REF!,#REF!),J$3*$F4645,""),"n/a")</f>
        <v>n/a</v>
      </c>
      <c r="K4645" s="359" t="str">
        <f>IFERROR(IF(OR(#REF!,#REF!,#REF!),K$3*$F4645,""),"n/a")</f>
        <v>n/a</v>
      </c>
    </row>
    <row r="4646" spans="1:11" customFormat="1" ht="15.5" x14ac:dyDescent="0.35">
      <c r="A4646" s="71" t="s">
        <v>464</v>
      </c>
      <c r="B4646" s="16" t="s">
        <v>8637</v>
      </c>
      <c r="C4646" s="108" t="s">
        <v>7446</v>
      </c>
      <c r="D4646" s="18"/>
      <c r="E4646" s="18"/>
      <c r="F4646" s="276">
        <v>0.01</v>
      </c>
      <c r="G4646" s="358" t="s">
        <v>141</v>
      </c>
      <c r="H4646" s="359" t="str">
        <f>IFERROR(IF(OR(#REF!,#REF!,#REF!),H$3*$F4646,""),"n/a")</f>
        <v>n/a</v>
      </c>
      <c r="I4646" s="359" t="str">
        <f>IFERROR(IF(OR(#REF!,#REF!,#REF!),I$3*$F4646,""),"n/a")</f>
        <v>n/a</v>
      </c>
      <c r="J4646" s="359" t="str">
        <f>IFERROR(IF(OR(#REF!,#REF!,#REF!),J$3*$F4646,""),"n/a")</f>
        <v>n/a</v>
      </c>
      <c r="K4646" s="359" t="str">
        <f>IFERROR(IF(OR(#REF!,#REF!,#REF!),K$3*$F4646,""),"n/a")</f>
        <v>n/a</v>
      </c>
    </row>
    <row r="4647" spans="1:11" customFormat="1" ht="15.5" x14ac:dyDescent="0.35">
      <c r="A4647" s="192" t="s">
        <v>464</v>
      </c>
      <c r="B4647" s="574" t="s">
        <v>5640</v>
      </c>
      <c r="C4647" s="193" t="s">
        <v>5641</v>
      </c>
      <c r="D4647" s="309"/>
      <c r="E4647" s="309" t="s">
        <v>141</v>
      </c>
      <c r="F4647" s="393">
        <v>0.01</v>
      </c>
      <c r="G4647" s="358" t="s">
        <v>141</v>
      </c>
      <c r="H4647" s="359" t="str">
        <f>IFERROR(IF(OR(#REF!,#REF!,#REF!),H$3*$F4647,""),"n/a")</f>
        <v>n/a</v>
      </c>
      <c r="I4647" s="359" t="str">
        <f>IFERROR(IF(OR(#REF!,#REF!,#REF!),I$3*$F4647,""),"n/a")</f>
        <v>n/a</v>
      </c>
      <c r="J4647" s="359" t="str">
        <f>IFERROR(IF(OR(#REF!,#REF!,#REF!),J$3*$F4647,""),"n/a")</f>
        <v>n/a</v>
      </c>
      <c r="K4647" s="359" t="str">
        <f>IFERROR(IF(OR(#REF!,#REF!,#REF!),K$3*$F4647,""),"n/a")</f>
        <v>n/a</v>
      </c>
    </row>
    <row r="4648" spans="1:11" customFormat="1" ht="15.5" x14ac:dyDescent="0.35">
      <c r="A4648" s="8" t="s">
        <v>464</v>
      </c>
      <c r="B4648" s="574" t="s">
        <v>5642</v>
      </c>
      <c r="C4648" s="193" t="s">
        <v>5643</v>
      </c>
      <c r="D4648" s="309"/>
      <c r="E4648" s="309" t="s">
        <v>141</v>
      </c>
      <c r="F4648" s="393">
        <v>0.01</v>
      </c>
      <c r="G4648" s="358" t="s">
        <v>141</v>
      </c>
      <c r="H4648" s="359" t="str">
        <f>IFERROR(IF(OR(#REF!,#REF!,#REF!),H$3*$F4648,""),"n/a")</f>
        <v>n/a</v>
      </c>
      <c r="I4648" s="359" t="str">
        <f>IFERROR(IF(OR(#REF!,#REF!,#REF!),I$3*$F4648,""),"n/a")</f>
        <v>n/a</v>
      </c>
      <c r="J4648" s="359" t="str">
        <f>IFERROR(IF(OR(#REF!,#REF!,#REF!),J$3*$F4648,""),"n/a")</f>
        <v>n/a</v>
      </c>
      <c r="K4648" s="359" t="str">
        <f>IFERROR(IF(OR(#REF!,#REF!,#REF!),K$3*$F4648,""),"n/a")</f>
        <v>n/a</v>
      </c>
    </row>
    <row r="4649" spans="1:11" customFormat="1" ht="15.5" x14ac:dyDescent="0.35">
      <c r="A4649" s="8" t="s">
        <v>464</v>
      </c>
      <c r="B4649" s="574" t="s">
        <v>5644</v>
      </c>
      <c r="C4649" s="193" t="s">
        <v>5645</v>
      </c>
      <c r="D4649" s="309"/>
      <c r="E4649" s="309" t="s">
        <v>141</v>
      </c>
      <c r="F4649" s="393">
        <v>0.01</v>
      </c>
      <c r="G4649" s="358" t="s">
        <v>141</v>
      </c>
      <c r="H4649" s="359" t="str">
        <f>IFERROR(IF(OR(#REF!,#REF!,#REF!),H$3*$F4649,""),"n/a")</f>
        <v>n/a</v>
      </c>
      <c r="I4649" s="359" t="str">
        <f>IFERROR(IF(OR(#REF!,#REF!,#REF!),I$3*$F4649,""),"n/a")</f>
        <v>n/a</v>
      </c>
      <c r="J4649" s="359" t="str">
        <f>IFERROR(IF(OR(#REF!,#REF!,#REF!),J$3*$F4649,""),"n/a")</f>
        <v>n/a</v>
      </c>
      <c r="K4649" s="359" t="str">
        <f>IFERROR(IF(OR(#REF!,#REF!,#REF!),K$3*$F4649,""),"n/a")</f>
        <v>n/a</v>
      </c>
    </row>
    <row r="4650" spans="1:11" customFormat="1" ht="15.5" x14ac:dyDescent="0.35">
      <c r="A4650" s="8" t="s">
        <v>464</v>
      </c>
      <c r="B4650" s="574" t="s">
        <v>5646</v>
      </c>
      <c r="C4650" s="193" t="s">
        <v>5647</v>
      </c>
      <c r="D4650" s="309"/>
      <c r="E4650" s="309" t="s">
        <v>141</v>
      </c>
      <c r="F4650" s="393">
        <v>0.01</v>
      </c>
      <c r="G4650" s="358" t="s">
        <v>141</v>
      </c>
      <c r="H4650" s="359" t="str">
        <f>IFERROR(IF(OR(#REF!,#REF!,#REF!),H$3*$F4650,""),"n/a")</f>
        <v>n/a</v>
      </c>
      <c r="I4650" s="359" t="str">
        <f>IFERROR(IF(OR(#REF!,#REF!,#REF!),I$3*$F4650,""),"n/a")</f>
        <v>n/a</v>
      </c>
      <c r="J4650" s="359" t="str">
        <f>IFERROR(IF(OR(#REF!,#REF!,#REF!),J$3*$F4650,""),"n/a")</f>
        <v>n/a</v>
      </c>
      <c r="K4650" s="359" t="str">
        <f>IFERROR(IF(OR(#REF!,#REF!,#REF!),K$3*$F4650,""),"n/a")</f>
        <v>n/a</v>
      </c>
    </row>
    <row r="4651" spans="1:11" customFormat="1" ht="16" thickBot="1" x14ac:dyDescent="0.4">
      <c r="A4651" s="72" t="s">
        <v>464</v>
      </c>
      <c r="B4651" s="574" t="s">
        <v>5648</v>
      </c>
      <c r="C4651" s="193" t="s">
        <v>5649</v>
      </c>
      <c r="D4651" s="309"/>
      <c r="E4651" s="309" t="s">
        <v>141</v>
      </c>
      <c r="F4651" s="344">
        <v>0.01</v>
      </c>
      <c r="G4651" s="358" t="s">
        <v>141</v>
      </c>
      <c r="H4651" s="359" t="str">
        <f>IFERROR(IF(OR(#REF!,#REF!,#REF!),H$3*$F4651,""),"n/a")</f>
        <v>n/a</v>
      </c>
      <c r="I4651" s="359" t="str">
        <f>IFERROR(IF(OR(#REF!,#REF!,#REF!),I$3*$F4651,""),"n/a")</f>
        <v>n/a</v>
      </c>
      <c r="J4651" s="359" t="str">
        <f>IFERROR(IF(OR(#REF!,#REF!,#REF!),J$3*$F4651,""),"n/a")</f>
        <v>n/a</v>
      </c>
      <c r="K4651" s="359" t="str">
        <f>IFERROR(IF(OR(#REF!,#REF!,#REF!),K$3*$F4651,""),"n/a")</f>
        <v>n/a</v>
      </c>
    </row>
    <row r="4652" spans="1:11" customFormat="1" ht="15.5" x14ac:dyDescent="0.35">
      <c r="A4652" s="71" t="s">
        <v>464</v>
      </c>
      <c r="B4652" s="16" t="s">
        <v>5650</v>
      </c>
      <c r="C4652" s="108" t="s">
        <v>5651</v>
      </c>
      <c r="D4652" s="18"/>
      <c r="E4652" s="18" t="s">
        <v>141</v>
      </c>
      <c r="F4652" s="276">
        <v>0.01</v>
      </c>
      <c r="G4652" s="358" t="s">
        <v>141</v>
      </c>
      <c r="H4652" s="359" t="str">
        <f>IFERROR(IF(OR(#REF!,#REF!,#REF!),H$3*$F4652,""),"n/a")</f>
        <v>n/a</v>
      </c>
      <c r="I4652" s="359" t="str">
        <f>IFERROR(IF(OR(#REF!,#REF!,#REF!),I$3*$F4652,""),"n/a")</f>
        <v>n/a</v>
      </c>
      <c r="J4652" s="359" t="str">
        <f>IFERROR(IF(OR(#REF!,#REF!,#REF!),J$3*$F4652,""),"n/a")</f>
        <v>n/a</v>
      </c>
      <c r="K4652" s="359" t="str">
        <f>IFERROR(IF(OR(#REF!,#REF!,#REF!),K$3*$F4652,""),"n/a")</f>
        <v>n/a</v>
      </c>
    </row>
    <row r="4653" spans="1:11" customFormat="1" ht="15.5" x14ac:dyDescent="0.35">
      <c r="A4653" s="192" t="s">
        <v>464</v>
      </c>
      <c r="B4653" s="574" t="s">
        <v>5652</v>
      </c>
      <c r="C4653" s="193" t="s">
        <v>5653</v>
      </c>
      <c r="D4653" s="309"/>
      <c r="E4653" s="309" t="s">
        <v>141</v>
      </c>
      <c r="F4653" s="393">
        <v>0.01</v>
      </c>
      <c r="G4653" s="358" t="s">
        <v>141</v>
      </c>
      <c r="H4653" s="359" t="str">
        <f>IFERROR(IF(OR(#REF!,#REF!,#REF!),H$3*$F4653,""),"n/a")</f>
        <v>n/a</v>
      </c>
      <c r="I4653" s="359" t="str">
        <f>IFERROR(IF(OR(#REF!,#REF!,#REF!),I$3*$F4653,""),"n/a")</f>
        <v>n/a</v>
      </c>
      <c r="J4653" s="359" t="str">
        <f>IFERROR(IF(OR(#REF!,#REF!,#REF!),J$3*$F4653,""),"n/a")</f>
        <v>n/a</v>
      </c>
      <c r="K4653" s="359" t="str">
        <f>IFERROR(IF(OR(#REF!,#REF!,#REF!),K$3*$F4653,""),"n/a")</f>
        <v>n/a</v>
      </c>
    </row>
    <row r="4654" spans="1:11" customFormat="1" ht="15.5" x14ac:dyDescent="0.35">
      <c r="A4654" s="8" t="s">
        <v>464</v>
      </c>
      <c r="B4654" s="574" t="s">
        <v>5654</v>
      </c>
      <c r="C4654" s="193" t="s">
        <v>5655</v>
      </c>
      <c r="D4654" s="309"/>
      <c r="E4654" s="309" t="s">
        <v>141</v>
      </c>
      <c r="F4654" s="393">
        <v>0.01</v>
      </c>
      <c r="G4654" s="358" t="s">
        <v>141</v>
      </c>
      <c r="H4654" s="359" t="str">
        <f>IFERROR(IF(OR(#REF!,#REF!,#REF!),H$3*$F4654,""),"n/a")</f>
        <v>n/a</v>
      </c>
      <c r="I4654" s="359" t="str">
        <f>IFERROR(IF(OR(#REF!,#REF!,#REF!),I$3*$F4654,""),"n/a")</f>
        <v>n/a</v>
      </c>
      <c r="J4654" s="359" t="str">
        <f>IFERROR(IF(OR(#REF!,#REF!,#REF!),J$3*$F4654,""),"n/a")</f>
        <v>n/a</v>
      </c>
      <c r="K4654" s="359" t="str">
        <f>IFERROR(IF(OR(#REF!,#REF!,#REF!),K$3*$F4654,""),"n/a")</f>
        <v>n/a</v>
      </c>
    </row>
    <row r="4655" spans="1:11" customFormat="1" ht="15.5" x14ac:dyDescent="0.35">
      <c r="A4655" s="8" t="s">
        <v>464</v>
      </c>
      <c r="B4655" s="574" t="s">
        <v>5656</v>
      </c>
      <c r="C4655" s="193" t="s">
        <v>5657</v>
      </c>
      <c r="D4655" s="309"/>
      <c r="E4655" s="309" t="s">
        <v>141</v>
      </c>
      <c r="F4655" s="393">
        <v>0.01</v>
      </c>
      <c r="G4655" s="358" t="s">
        <v>141</v>
      </c>
      <c r="H4655" s="359" t="str">
        <f>IFERROR(IF(OR(#REF!,#REF!,#REF!),H$3*$F4655,""),"n/a")</f>
        <v>n/a</v>
      </c>
      <c r="I4655" s="359" t="str">
        <f>IFERROR(IF(OR(#REF!,#REF!,#REF!),I$3*$F4655,""),"n/a")</f>
        <v>n/a</v>
      </c>
      <c r="J4655" s="359" t="str">
        <f>IFERROR(IF(OR(#REF!,#REF!,#REF!),J$3*$F4655,""),"n/a")</f>
        <v>n/a</v>
      </c>
      <c r="K4655" s="359" t="str">
        <f>IFERROR(IF(OR(#REF!,#REF!,#REF!),K$3*$F4655,""),"n/a")</f>
        <v>n/a</v>
      </c>
    </row>
    <row r="4656" spans="1:11" customFormat="1" ht="15.5" x14ac:dyDescent="0.35">
      <c r="A4656" s="8" t="s">
        <v>464</v>
      </c>
      <c r="B4656" s="574" t="s">
        <v>5658</v>
      </c>
      <c r="C4656" s="193" t="s">
        <v>5659</v>
      </c>
      <c r="D4656" s="309"/>
      <c r="E4656" s="309" t="s">
        <v>141</v>
      </c>
      <c r="F4656" s="393">
        <v>0.01</v>
      </c>
      <c r="G4656" s="358" t="s">
        <v>141</v>
      </c>
      <c r="H4656" s="359" t="str">
        <f>IFERROR(IF(OR(#REF!,#REF!,#REF!),H$3*$F4656,""),"n/a")</f>
        <v>n/a</v>
      </c>
      <c r="I4656" s="359" t="str">
        <f>IFERROR(IF(OR(#REF!,#REF!,#REF!),I$3*$F4656,""),"n/a")</f>
        <v>n/a</v>
      </c>
      <c r="J4656" s="359" t="str">
        <f>IFERROR(IF(OR(#REF!,#REF!,#REF!),J$3*$F4656,""),"n/a")</f>
        <v>n/a</v>
      </c>
      <c r="K4656" s="359" t="str">
        <f>IFERROR(IF(OR(#REF!,#REF!,#REF!),K$3*$F4656,""),"n/a")</f>
        <v>n/a</v>
      </c>
    </row>
    <row r="4657" spans="1:11" customFormat="1" ht="15.5" x14ac:dyDescent="0.35">
      <c r="A4657" s="72" t="s">
        <v>464</v>
      </c>
      <c r="B4657" s="574" t="s">
        <v>5660</v>
      </c>
      <c r="C4657" s="193" t="s">
        <v>5661</v>
      </c>
      <c r="D4657" s="309"/>
      <c r="E4657" s="309" t="s">
        <v>141</v>
      </c>
      <c r="F4657" s="393">
        <v>0.01</v>
      </c>
      <c r="G4657" s="358" t="s">
        <v>141</v>
      </c>
      <c r="H4657" s="359" t="str">
        <f>IFERROR(IF(OR(#REF!,#REF!,#REF!),H$3*$F4657,""),"n/a")</f>
        <v>n/a</v>
      </c>
      <c r="I4657" s="359" t="str">
        <f>IFERROR(IF(OR(#REF!,#REF!,#REF!),I$3*$F4657,""),"n/a")</f>
        <v>n/a</v>
      </c>
      <c r="J4657" s="359" t="str">
        <f>IFERROR(IF(OR(#REF!,#REF!,#REF!),J$3*$F4657,""),"n/a")</f>
        <v>n/a</v>
      </c>
      <c r="K4657" s="359" t="str">
        <f>IFERROR(IF(OR(#REF!,#REF!,#REF!),K$3*$F4657,""),"n/a")</f>
        <v>n/a</v>
      </c>
    </row>
    <row r="4658" spans="1:11" customFormat="1" ht="15.5" x14ac:dyDescent="0.35">
      <c r="A4658" s="72" t="s">
        <v>464</v>
      </c>
      <c r="B4658" s="3" t="s">
        <v>5662</v>
      </c>
      <c r="C4658" s="110" t="s">
        <v>5663</v>
      </c>
      <c r="D4658" s="20"/>
      <c r="E4658" s="20" t="s">
        <v>141</v>
      </c>
      <c r="F4658" s="393">
        <v>0.01</v>
      </c>
      <c r="G4658" s="358" t="s">
        <v>141</v>
      </c>
      <c r="H4658" s="359" t="str">
        <f>IFERROR(IF(OR(#REF!,#REF!,#REF!),H$3*$F4658,""),"n/a")</f>
        <v>n/a</v>
      </c>
      <c r="I4658" s="359" t="str">
        <f>IFERROR(IF(OR(#REF!,#REF!,#REF!),I$3*$F4658,""),"n/a")</f>
        <v>n/a</v>
      </c>
      <c r="J4658" s="359" t="str">
        <f>IFERROR(IF(OR(#REF!,#REF!,#REF!),J$3*$F4658,""),"n/a")</f>
        <v>n/a</v>
      </c>
      <c r="K4658" s="359" t="str">
        <f>IFERROR(IF(OR(#REF!,#REF!,#REF!),K$3*$F4658,""),"n/a")</f>
        <v>n/a</v>
      </c>
    </row>
    <row r="4659" spans="1:11" customFormat="1" ht="15.5" x14ac:dyDescent="0.35">
      <c r="A4659" s="373" t="s">
        <v>464</v>
      </c>
      <c r="B4659" s="574" t="s">
        <v>5664</v>
      </c>
      <c r="C4659" s="193" t="s">
        <v>5665</v>
      </c>
      <c r="D4659" s="309"/>
      <c r="E4659" s="309" t="s">
        <v>141</v>
      </c>
      <c r="F4659" s="393">
        <v>0.01</v>
      </c>
      <c r="G4659" s="358" t="s">
        <v>141</v>
      </c>
      <c r="H4659" s="359" t="str">
        <f>IFERROR(IF(OR(#REF!,#REF!,#REF!),H$3*$F4659,""),"n/a")</f>
        <v>n/a</v>
      </c>
      <c r="I4659" s="359" t="str">
        <f>IFERROR(IF(OR(#REF!,#REF!,#REF!),I$3*$F4659,""),"n/a")</f>
        <v>n/a</v>
      </c>
      <c r="J4659" s="359" t="str">
        <f>IFERROR(IF(OR(#REF!,#REF!,#REF!),J$3*$F4659,""),"n/a")</f>
        <v>n/a</v>
      </c>
      <c r="K4659" s="359" t="str">
        <f>IFERROR(IF(OR(#REF!,#REF!,#REF!),K$3*$F4659,""),"n/a")</f>
        <v>n/a</v>
      </c>
    </row>
    <row r="4660" spans="1:11" customFormat="1" ht="15.5" x14ac:dyDescent="0.35">
      <c r="A4660" s="373" t="s">
        <v>464</v>
      </c>
      <c r="B4660" s="574" t="s">
        <v>5666</v>
      </c>
      <c r="C4660" s="193" t="s">
        <v>5667</v>
      </c>
      <c r="D4660" s="309"/>
      <c r="E4660" s="309" t="s">
        <v>141</v>
      </c>
      <c r="F4660" s="393">
        <v>0.01</v>
      </c>
      <c r="G4660" s="358" t="s">
        <v>141</v>
      </c>
      <c r="H4660" s="359" t="str">
        <f>IFERROR(IF(OR(#REF!,#REF!,#REF!),H$3*$F4660,""),"n/a")</f>
        <v>n/a</v>
      </c>
      <c r="I4660" s="359" t="str">
        <f>IFERROR(IF(OR(#REF!,#REF!,#REF!),I$3*$F4660,""),"n/a")</f>
        <v>n/a</v>
      </c>
      <c r="J4660" s="359" t="str">
        <f>IFERROR(IF(OR(#REF!,#REF!,#REF!),J$3*$F4660,""),"n/a")</f>
        <v>n/a</v>
      </c>
      <c r="K4660" s="359" t="str">
        <f>IFERROR(IF(OR(#REF!,#REF!,#REF!),K$3*$F4660,""),"n/a")</f>
        <v>n/a</v>
      </c>
    </row>
    <row r="4661" spans="1:11" customFormat="1" ht="15.5" x14ac:dyDescent="0.35">
      <c r="A4661" s="373" t="s">
        <v>464</v>
      </c>
      <c r="B4661" s="574" t="s">
        <v>5668</v>
      </c>
      <c r="C4661" s="193" t="s">
        <v>5669</v>
      </c>
      <c r="D4661" s="309"/>
      <c r="E4661" s="309" t="s">
        <v>141</v>
      </c>
      <c r="F4661" s="393">
        <v>0.01</v>
      </c>
      <c r="G4661" s="358" t="s">
        <v>141</v>
      </c>
      <c r="H4661" s="359" t="str">
        <f>IFERROR(IF(OR(#REF!,#REF!,#REF!),H$3*$F4661,""),"n/a")</f>
        <v>n/a</v>
      </c>
      <c r="I4661" s="359" t="str">
        <f>IFERROR(IF(OR(#REF!,#REF!,#REF!),I$3*$F4661,""),"n/a")</f>
        <v>n/a</v>
      </c>
      <c r="J4661" s="359" t="str">
        <f>IFERROR(IF(OR(#REF!,#REF!,#REF!),J$3*$F4661,""),"n/a")</f>
        <v>n/a</v>
      </c>
      <c r="K4661" s="359" t="str">
        <f>IFERROR(IF(OR(#REF!,#REF!,#REF!),K$3*$F4661,""),"n/a")</f>
        <v>n/a</v>
      </c>
    </row>
    <row r="4662" spans="1:11" customFormat="1" ht="15.5" x14ac:dyDescent="0.35">
      <c r="A4662" s="373" t="s">
        <v>464</v>
      </c>
      <c r="B4662" s="574" t="s">
        <v>5670</v>
      </c>
      <c r="C4662" s="193" t="s">
        <v>5671</v>
      </c>
      <c r="D4662" s="309"/>
      <c r="E4662" s="309" t="s">
        <v>141</v>
      </c>
      <c r="F4662" s="393">
        <v>0.01</v>
      </c>
      <c r="G4662" s="358" t="s">
        <v>141</v>
      </c>
      <c r="H4662" s="359" t="str">
        <f>IFERROR(IF(OR(#REF!,#REF!,#REF!),H$3*$F4662,""),"n/a")</f>
        <v>n/a</v>
      </c>
      <c r="I4662" s="359" t="str">
        <f>IFERROR(IF(OR(#REF!,#REF!,#REF!),I$3*$F4662,""),"n/a")</f>
        <v>n/a</v>
      </c>
      <c r="J4662" s="359" t="str">
        <f>IFERROR(IF(OR(#REF!,#REF!,#REF!),J$3*$F4662,""),"n/a")</f>
        <v>n/a</v>
      </c>
      <c r="K4662" s="359" t="str">
        <f>IFERROR(IF(OR(#REF!,#REF!,#REF!),K$3*$F4662,""),"n/a")</f>
        <v>n/a</v>
      </c>
    </row>
    <row r="4663" spans="1:11" customFormat="1" ht="15.5" x14ac:dyDescent="0.35">
      <c r="A4663" s="373" t="s">
        <v>464</v>
      </c>
      <c r="B4663" s="574" t="s">
        <v>8638</v>
      </c>
      <c r="C4663" s="193" t="s">
        <v>5673</v>
      </c>
      <c r="D4663" s="309"/>
      <c r="E4663" s="309"/>
      <c r="F4663" s="393">
        <v>0.01</v>
      </c>
      <c r="G4663" s="358" t="s">
        <v>141</v>
      </c>
      <c r="H4663" s="359" t="str">
        <f>IFERROR(IF(OR(#REF!,#REF!,#REF!),H$3*$F4663,""),"n/a")</f>
        <v>n/a</v>
      </c>
      <c r="I4663" s="359" t="str">
        <f>IFERROR(IF(OR(#REF!,#REF!,#REF!),I$3*$F4663,""),"n/a")</f>
        <v>n/a</v>
      </c>
      <c r="J4663" s="359" t="str">
        <f>IFERROR(IF(OR(#REF!,#REF!,#REF!),J$3*$F4663,""),"n/a")</f>
        <v>n/a</v>
      </c>
      <c r="K4663" s="359" t="str">
        <f>IFERROR(IF(OR(#REF!,#REF!,#REF!),K$3*$F4663,""),"n/a")</f>
        <v>n/a</v>
      </c>
    </row>
    <row r="4664" spans="1:11" customFormat="1" ht="15.5" x14ac:dyDescent="0.35">
      <c r="A4664" s="373" t="s">
        <v>464</v>
      </c>
      <c r="B4664" s="574" t="s">
        <v>5672</v>
      </c>
      <c r="C4664" s="193" t="s">
        <v>5673</v>
      </c>
      <c r="D4664" s="309"/>
      <c r="E4664" s="309"/>
      <c r="F4664" s="393">
        <v>0.01</v>
      </c>
      <c r="G4664" s="358" t="s">
        <v>141</v>
      </c>
      <c r="H4664" s="359" t="str">
        <f>IFERROR(IF(OR(#REF!,#REF!,#REF!),H$3*$F4664,""),"n/a")</f>
        <v>n/a</v>
      </c>
      <c r="I4664" s="359" t="str">
        <f>IFERROR(IF(OR(#REF!,#REF!,#REF!),I$3*$F4664,""),"n/a")</f>
        <v>n/a</v>
      </c>
      <c r="J4664" s="359" t="str">
        <f>IFERROR(IF(OR(#REF!,#REF!,#REF!),J$3*$F4664,""),"n/a")</f>
        <v>n/a</v>
      </c>
      <c r="K4664" s="359" t="str">
        <f>IFERROR(IF(OR(#REF!,#REF!,#REF!),K$3*$F4664,""),"n/a")</f>
        <v>n/a</v>
      </c>
    </row>
    <row r="4665" spans="1:11" customFormat="1" ht="16" thickBot="1" x14ac:dyDescent="0.4">
      <c r="A4665" s="192" t="s">
        <v>464</v>
      </c>
      <c r="B4665" s="221" t="s">
        <v>5674</v>
      </c>
      <c r="C4665" s="247" t="s">
        <v>5675</v>
      </c>
      <c r="D4665" s="222"/>
      <c r="E4665" s="222"/>
      <c r="F4665" s="344">
        <v>0.01</v>
      </c>
      <c r="G4665" s="358" t="s">
        <v>141</v>
      </c>
      <c r="H4665" s="359" t="str">
        <f>IFERROR(IF(OR(#REF!,#REF!,#REF!),H$3*$F4665,""),"n/a")</f>
        <v>n/a</v>
      </c>
      <c r="I4665" s="359" t="str">
        <f>IFERROR(IF(OR(#REF!,#REF!,#REF!),I$3*$F4665,""),"n/a")</f>
        <v>n/a</v>
      </c>
      <c r="J4665" s="359" t="str">
        <f>IFERROR(IF(OR(#REF!,#REF!,#REF!),J$3*$F4665,""),"n/a")</f>
        <v>n/a</v>
      </c>
      <c r="K4665" s="359" t="str">
        <f>IFERROR(IF(OR(#REF!,#REF!,#REF!),K$3*$F4665,""),"n/a")</f>
        <v>n/a</v>
      </c>
    </row>
    <row r="4666" spans="1:11" customFormat="1" ht="15.5" x14ac:dyDescent="0.35">
      <c r="A4666" s="71" t="s">
        <v>464</v>
      </c>
      <c r="B4666" s="16" t="s">
        <v>455</v>
      </c>
      <c r="C4666" s="108" t="s">
        <v>456</v>
      </c>
      <c r="D4666" s="18"/>
      <c r="E4666" s="18"/>
      <c r="F4666" s="276">
        <v>0.01</v>
      </c>
      <c r="G4666" s="358" t="s">
        <v>141</v>
      </c>
      <c r="H4666" s="359" t="str">
        <f>IFERROR(IF(OR(#REF!,#REF!,#REF!),H$3*$F4666,""),"n/a")</f>
        <v>n/a</v>
      </c>
      <c r="I4666" s="359" t="str">
        <f>IFERROR(IF(OR(#REF!,#REF!,#REF!),I$3*$F4666,""),"n/a")</f>
        <v>n/a</v>
      </c>
      <c r="J4666" s="359" t="str">
        <f>IFERROR(IF(OR(#REF!,#REF!,#REF!),J$3*$F4666,""),"n/a")</f>
        <v>n/a</v>
      </c>
      <c r="K4666" s="359" t="str">
        <f>IFERROR(IF(OR(#REF!,#REF!,#REF!),K$3*$F4666,""),"n/a")</f>
        <v>n/a</v>
      </c>
    </row>
    <row r="4667" spans="1:11" customFormat="1" ht="15.5" x14ac:dyDescent="0.35">
      <c r="A4667" s="192" t="s">
        <v>464</v>
      </c>
      <c r="B4667" s="574" t="s">
        <v>5676</v>
      </c>
      <c r="C4667" s="193" t="s">
        <v>5677</v>
      </c>
      <c r="D4667" s="309"/>
      <c r="E4667" s="309"/>
      <c r="F4667" s="393">
        <v>0.01</v>
      </c>
      <c r="G4667" s="358" t="s">
        <v>141</v>
      </c>
      <c r="H4667" s="359" t="str">
        <f>IFERROR(IF(OR(#REF!,#REF!,#REF!),H$3*$F4667,""),"n/a")</f>
        <v>n/a</v>
      </c>
      <c r="I4667" s="359" t="str">
        <f>IFERROR(IF(OR(#REF!,#REF!,#REF!),I$3*$F4667,""),"n/a")</f>
        <v>n/a</v>
      </c>
      <c r="J4667" s="359" t="str">
        <f>IFERROR(IF(OR(#REF!,#REF!,#REF!),J$3*$F4667,""),"n/a")</f>
        <v>n/a</v>
      </c>
      <c r="K4667" s="359" t="str">
        <f>IFERROR(IF(OR(#REF!,#REF!,#REF!),K$3*$F4667,""),"n/a")</f>
        <v>n/a</v>
      </c>
    </row>
    <row r="4668" spans="1:11" customFormat="1" ht="15.5" x14ac:dyDescent="0.35">
      <c r="A4668" s="8" t="s">
        <v>464</v>
      </c>
      <c r="B4668" s="574" t="s">
        <v>458</v>
      </c>
      <c r="C4668" s="193" t="s">
        <v>459</v>
      </c>
      <c r="D4668" s="309"/>
      <c r="E4668" s="309"/>
      <c r="F4668" s="393">
        <v>0.01</v>
      </c>
      <c r="G4668" s="358" t="s">
        <v>141</v>
      </c>
      <c r="H4668" s="359" t="str">
        <f>IFERROR(IF(OR(#REF!,#REF!,#REF!),H$3*$F4668,""),"n/a")</f>
        <v>n/a</v>
      </c>
      <c r="I4668" s="359" t="str">
        <f>IFERROR(IF(OR(#REF!,#REF!,#REF!),I$3*$F4668,""),"n/a")</f>
        <v>n/a</v>
      </c>
      <c r="J4668" s="359" t="str">
        <f>IFERROR(IF(OR(#REF!,#REF!,#REF!),J$3*$F4668,""),"n/a")</f>
        <v>n/a</v>
      </c>
      <c r="K4668" s="359" t="str">
        <f>IFERROR(IF(OR(#REF!,#REF!,#REF!),K$3*$F4668,""),"n/a")</f>
        <v>n/a</v>
      </c>
    </row>
    <row r="4669" spans="1:11" customFormat="1" ht="15.5" x14ac:dyDescent="0.35">
      <c r="A4669" s="8" t="s">
        <v>464</v>
      </c>
      <c r="B4669" s="574" t="s">
        <v>5678</v>
      </c>
      <c r="C4669" s="193" t="s">
        <v>5679</v>
      </c>
      <c r="D4669" s="309"/>
      <c r="E4669" s="309"/>
      <c r="F4669" s="393">
        <v>0.01</v>
      </c>
      <c r="G4669" s="358" t="s">
        <v>141</v>
      </c>
      <c r="H4669" s="359" t="str">
        <f>IFERROR(IF(OR(#REF!,#REF!,#REF!),H$3*$F4669,""),"n/a")</f>
        <v>n/a</v>
      </c>
      <c r="I4669" s="359" t="str">
        <f>IFERROR(IF(OR(#REF!,#REF!,#REF!),I$3*$F4669,""),"n/a")</f>
        <v>n/a</v>
      </c>
      <c r="J4669" s="359" t="str">
        <f>IFERROR(IF(OR(#REF!,#REF!,#REF!),J$3*$F4669,""),"n/a")</f>
        <v>n/a</v>
      </c>
      <c r="K4669" s="359" t="str">
        <f>IFERROR(IF(OR(#REF!,#REF!,#REF!),K$3*$F4669,""),"n/a")</f>
        <v>n/a</v>
      </c>
    </row>
    <row r="4670" spans="1:11" customFormat="1" ht="15.5" x14ac:dyDescent="0.35">
      <c r="A4670" s="8" t="s">
        <v>464</v>
      </c>
      <c r="B4670" s="574" t="s">
        <v>5680</v>
      </c>
      <c r="C4670" s="193" t="s">
        <v>5681</v>
      </c>
      <c r="D4670" s="309"/>
      <c r="E4670" s="309"/>
      <c r="F4670" s="393">
        <v>0.01</v>
      </c>
      <c r="G4670" s="358" t="s">
        <v>141</v>
      </c>
      <c r="H4670" s="359" t="str">
        <f>IFERROR(IF(OR(#REF!,#REF!,#REF!),H$3*$F4670,""),"n/a")</f>
        <v>n/a</v>
      </c>
      <c r="I4670" s="359" t="str">
        <f>IFERROR(IF(OR(#REF!,#REF!,#REF!),I$3*$F4670,""),"n/a")</f>
        <v>n/a</v>
      </c>
      <c r="J4670" s="359" t="str">
        <f>IFERROR(IF(OR(#REF!,#REF!,#REF!),J$3*$F4670,""),"n/a")</f>
        <v>n/a</v>
      </c>
      <c r="K4670" s="359" t="str">
        <f>IFERROR(IF(OR(#REF!,#REF!,#REF!),K$3*$F4670,""),"n/a")</f>
        <v>n/a</v>
      </c>
    </row>
    <row r="4671" spans="1:11" customFormat="1" ht="16" thickBot="1" x14ac:dyDescent="0.4">
      <c r="A4671" s="72" t="s">
        <v>464</v>
      </c>
      <c r="B4671" s="574" t="s">
        <v>5682</v>
      </c>
      <c r="C4671" s="193" t="s">
        <v>5683</v>
      </c>
      <c r="D4671" s="309"/>
      <c r="E4671" s="309"/>
      <c r="F4671" s="344">
        <v>0.01</v>
      </c>
      <c r="G4671" s="358" t="s">
        <v>141</v>
      </c>
      <c r="H4671" s="359" t="str">
        <f>IFERROR(IF(OR(#REF!,#REF!,#REF!),H$3*$F4671,""),"n/a")</f>
        <v>n/a</v>
      </c>
      <c r="I4671" s="359" t="str">
        <f>IFERROR(IF(OR(#REF!,#REF!,#REF!),I$3*$F4671,""),"n/a")</f>
        <v>n/a</v>
      </c>
      <c r="J4671" s="359" t="str">
        <f>IFERROR(IF(OR(#REF!,#REF!,#REF!),J$3*$F4671,""),"n/a")</f>
        <v>n/a</v>
      </c>
      <c r="K4671" s="359" t="str">
        <f>IFERROR(IF(OR(#REF!,#REF!,#REF!),K$3*$F4671,""),"n/a")</f>
        <v>n/a</v>
      </c>
    </row>
    <row r="4672" spans="1:11" customFormat="1" ht="15.5" x14ac:dyDescent="0.35">
      <c r="A4672" s="71" t="s">
        <v>464</v>
      </c>
      <c r="B4672" s="16" t="s">
        <v>5684</v>
      </c>
      <c r="C4672" s="108" t="s">
        <v>5685</v>
      </c>
      <c r="D4672" s="18"/>
      <c r="E4672" s="18" t="s">
        <v>141</v>
      </c>
      <c r="F4672" s="276">
        <v>0.01</v>
      </c>
      <c r="G4672" s="358" t="s">
        <v>141</v>
      </c>
      <c r="H4672" s="359" t="str">
        <f>IFERROR(IF(OR(#REF!,#REF!,#REF!),H$3*$F4672,""),"n/a")</f>
        <v>n/a</v>
      </c>
      <c r="I4672" s="359" t="str">
        <f>IFERROR(IF(OR(#REF!,#REF!,#REF!),I$3*$F4672,""),"n/a")</f>
        <v>n/a</v>
      </c>
      <c r="J4672" s="359" t="str">
        <f>IFERROR(IF(OR(#REF!,#REF!,#REF!),J$3*$F4672,""),"n/a")</f>
        <v>n/a</v>
      </c>
      <c r="K4672" s="359" t="str">
        <f>IFERROR(IF(OR(#REF!,#REF!,#REF!),K$3*$F4672,""),"n/a")</f>
        <v>n/a</v>
      </c>
    </row>
    <row r="4673" spans="1:11" customFormat="1" ht="15.5" x14ac:dyDescent="0.35">
      <c r="A4673" s="192" t="s">
        <v>464</v>
      </c>
      <c r="B4673" s="574" t="s">
        <v>5686</v>
      </c>
      <c r="C4673" s="193" t="s">
        <v>5687</v>
      </c>
      <c r="D4673" s="309"/>
      <c r="E4673" s="309" t="s">
        <v>141</v>
      </c>
      <c r="F4673" s="393">
        <v>0.01</v>
      </c>
      <c r="G4673" s="358" t="s">
        <v>141</v>
      </c>
      <c r="H4673" s="359" t="str">
        <f>IFERROR(IF(OR(#REF!,#REF!,#REF!),H$3*$F4673,""),"n/a")</f>
        <v>n/a</v>
      </c>
      <c r="I4673" s="359" t="str">
        <f>IFERROR(IF(OR(#REF!,#REF!,#REF!),I$3*$F4673,""),"n/a")</f>
        <v>n/a</v>
      </c>
      <c r="J4673" s="359" t="str">
        <f>IFERROR(IF(OR(#REF!,#REF!,#REF!),J$3*$F4673,""),"n/a")</f>
        <v>n/a</v>
      </c>
      <c r="K4673" s="359" t="str">
        <f>IFERROR(IF(OR(#REF!,#REF!,#REF!),K$3*$F4673,""),"n/a")</f>
        <v>n/a</v>
      </c>
    </row>
    <row r="4674" spans="1:11" customFormat="1" ht="15.5" x14ac:dyDescent="0.35">
      <c r="A4674" s="8" t="s">
        <v>464</v>
      </c>
      <c r="B4674" s="574" t="s">
        <v>5688</v>
      </c>
      <c r="C4674" s="193" t="s">
        <v>5689</v>
      </c>
      <c r="D4674" s="309"/>
      <c r="E4674" s="309" t="s">
        <v>141</v>
      </c>
      <c r="F4674" s="393">
        <v>0.01</v>
      </c>
      <c r="G4674" s="358" t="s">
        <v>141</v>
      </c>
      <c r="H4674" s="359" t="str">
        <f>IFERROR(IF(OR(#REF!,#REF!,#REF!),H$3*$F4674,""),"n/a")</f>
        <v>n/a</v>
      </c>
      <c r="I4674" s="359" t="str">
        <f>IFERROR(IF(OR(#REF!,#REF!,#REF!),I$3*$F4674,""),"n/a")</f>
        <v>n/a</v>
      </c>
      <c r="J4674" s="359" t="str">
        <f>IFERROR(IF(OR(#REF!,#REF!,#REF!),J$3*$F4674,""),"n/a")</f>
        <v>n/a</v>
      </c>
      <c r="K4674" s="359" t="str">
        <f>IFERROR(IF(OR(#REF!,#REF!,#REF!),K$3*$F4674,""),"n/a")</f>
        <v>n/a</v>
      </c>
    </row>
    <row r="4675" spans="1:11" customFormat="1" ht="15.5" x14ac:dyDescent="0.35">
      <c r="A4675" s="8" t="s">
        <v>464</v>
      </c>
      <c r="B4675" s="574" t="s">
        <v>5690</v>
      </c>
      <c r="C4675" s="193" t="s">
        <v>5691</v>
      </c>
      <c r="D4675" s="309"/>
      <c r="E4675" s="309" t="s">
        <v>141</v>
      </c>
      <c r="F4675" s="393">
        <v>0.01</v>
      </c>
      <c r="G4675" s="358" t="s">
        <v>141</v>
      </c>
      <c r="H4675" s="359" t="str">
        <f>IFERROR(IF(OR(#REF!,#REF!,#REF!),H$3*$F4675,""),"n/a")</f>
        <v>n/a</v>
      </c>
      <c r="I4675" s="359" t="str">
        <f>IFERROR(IF(OR(#REF!,#REF!,#REF!),I$3*$F4675,""),"n/a")</f>
        <v>n/a</v>
      </c>
      <c r="J4675" s="359" t="str">
        <f>IFERROR(IF(OR(#REF!,#REF!,#REF!),J$3*$F4675,""),"n/a")</f>
        <v>n/a</v>
      </c>
      <c r="K4675" s="359" t="str">
        <f>IFERROR(IF(OR(#REF!,#REF!,#REF!),K$3*$F4675,""),"n/a")</f>
        <v>n/a</v>
      </c>
    </row>
    <row r="4676" spans="1:11" customFormat="1" ht="15.5" x14ac:dyDescent="0.35">
      <c r="A4676" s="8" t="s">
        <v>464</v>
      </c>
      <c r="B4676" s="574" t="s">
        <v>5692</v>
      </c>
      <c r="C4676" s="193" t="s">
        <v>5693</v>
      </c>
      <c r="D4676" s="309"/>
      <c r="E4676" s="309" t="s">
        <v>141</v>
      </c>
      <c r="F4676" s="393">
        <v>0.01</v>
      </c>
      <c r="G4676" s="358" t="s">
        <v>141</v>
      </c>
      <c r="H4676" s="359" t="str">
        <f>IFERROR(IF(OR(#REF!,#REF!,#REF!),H$3*$F4676,""),"n/a")</f>
        <v>n/a</v>
      </c>
      <c r="I4676" s="359" t="str">
        <f>IFERROR(IF(OR(#REF!,#REF!,#REF!),I$3*$F4676,""),"n/a")</f>
        <v>n/a</v>
      </c>
      <c r="J4676" s="359" t="str">
        <f>IFERROR(IF(OR(#REF!,#REF!,#REF!),J$3*$F4676,""),"n/a")</f>
        <v>n/a</v>
      </c>
      <c r="K4676" s="359" t="str">
        <f>IFERROR(IF(OR(#REF!,#REF!,#REF!),K$3*$F4676,""),"n/a")</f>
        <v>n/a</v>
      </c>
    </row>
    <row r="4677" spans="1:11" customFormat="1" ht="16" thickBot="1" x14ac:dyDescent="0.4">
      <c r="A4677" s="72" t="s">
        <v>464</v>
      </c>
      <c r="B4677" s="574" t="s">
        <v>5694</v>
      </c>
      <c r="C4677" s="193" t="s">
        <v>5695</v>
      </c>
      <c r="D4677" s="309"/>
      <c r="E4677" s="309" t="s">
        <v>141</v>
      </c>
      <c r="F4677" s="344">
        <v>0.01</v>
      </c>
      <c r="G4677" s="358" t="s">
        <v>141</v>
      </c>
      <c r="H4677" s="359" t="str">
        <f>IFERROR(IF(OR(#REF!,#REF!,#REF!),H$3*$F4677,""),"n/a")</f>
        <v>n/a</v>
      </c>
      <c r="I4677" s="359" t="str">
        <f>IFERROR(IF(OR(#REF!,#REF!,#REF!),I$3*$F4677,""),"n/a")</f>
        <v>n/a</v>
      </c>
      <c r="J4677" s="359" t="str">
        <f>IFERROR(IF(OR(#REF!,#REF!,#REF!),J$3*$F4677,""),"n/a")</f>
        <v>n/a</v>
      </c>
      <c r="K4677" s="359" t="str">
        <f>IFERROR(IF(OR(#REF!,#REF!,#REF!),K$3*$F4677,""),"n/a")</f>
        <v>n/a</v>
      </c>
    </row>
    <row r="4678" spans="1:11" customFormat="1" ht="15.5" x14ac:dyDescent="0.35">
      <c r="A4678" s="71" t="s">
        <v>464</v>
      </c>
      <c r="B4678" s="16" t="s">
        <v>5696</v>
      </c>
      <c r="C4678" s="108" t="s">
        <v>5697</v>
      </c>
      <c r="D4678" s="18"/>
      <c r="E4678" s="18" t="s">
        <v>141</v>
      </c>
      <c r="F4678" s="276">
        <v>0.01</v>
      </c>
      <c r="G4678" s="358" t="s">
        <v>141</v>
      </c>
      <c r="H4678" s="359" t="str">
        <f>IFERROR(IF(OR(#REF!,#REF!,#REF!),H$3*$F4678,""),"n/a")</f>
        <v>n/a</v>
      </c>
      <c r="I4678" s="359" t="str">
        <f>IFERROR(IF(OR(#REF!,#REF!,#REF!),I$3*$F4678,""),"n/a")</f>
        <v>n/a</v>
      </c>
      <c r="J4678" s="359" t="str">
        <f>IFERROR(IF(OR(#REF!,#REF!,#REF!),J$3*$F4678,""),"n/a")</f>
        <v>n/a</v>
      </c>
      <c r="K4678" s="359" t="str">
        <f>IFERROR(IF(OR(#REF!,#REF!,#REF!),K$3*$F4678,""),"n/a")</f>
        <v>n/a</v>
      </c>
    </row>
    <row r="4679" spans="1:11" customFormat="1" ht="15.5" x14ac:dyDescent="0.35">
      <c r="A4679" s="192" t="s">
        <v>464</v>
      </c>
      <c r="B4679" s="574" t="s">
        <v>5698</v>
      </c>
      <c r="C4679" s="193" t="s">
        <v>5699</v>
      </c>
      <c r="D4679" s="309"/>
      <c r="E4679" s="309" t="s">
        <v>141</v>
      </c>
      <c r="F4679" s="393">
        <v>0.01</v>
      </c>
      <c r="G4679" s="358" t="s">
        <v>141</v>
      </c>
      <c r="H4679" s="359" t="str">
        <f>IFERROR(IF(OR(#REF!,#REF!,#REF!),H$3*$F4679,""),"n/a")</f>
        <v>n/a</v>
      </c>
      <c r="I4679" s="359" t="str">
        <f>IFERROR(IF(OR(#REF!,#REF!,#REF!),I$3*$F4679,""),"n/a")</f>
        <v>n/a</v>
      </c>
      <c r="J4679" s="359" t="str">
        <f>IFERROR(IF(OR(#REF!,#REF!,#REF!),J$3*$F4679,""),"n/a")</f>
        <v>n/a</v>
      </c>
      <c r="K4679" s="359" t="str">
        <f>IFERROR(IF(OR(#REF!,#REF!,#REF!),K$3*$F4679,""),"n/a")</f>
        <v>n/a</v>
      </c>
    </row>
    <row r="4680" spans="1:11" customFormat="1" ht="15.5" x14ac:dyDescent="0.35">
      <c r="A4680" s="8" t="s">
        <v>464</v>
      </c>
      <c r="B4680" s="574" t="s">
        <v>5700</v>
      </c>
      <c r="C4680" s="193" t="s">
        <v>5701</v>
      </c>
      <c r="D4680" s="309"/>
      <c r="E4680" s="309" t="s">
        <v>141</v>
      </c>
      <c r="F4680" s="393">
        <v>0.01</v>
      </c>
      <c r="G4680" s="358" t="s">
        <v>141</v>
      </c>
      <c r="H4680" s="359" t="str">
        <f>IFERROR(IF(OR(#REF!,#REF!,#REF!),H$3*$F4680,""),"n/a")</f>
        <v>n/a</v>
      </c>
      <c r="I4680" s="359" t="str">
        <f>IFERROR(IF(OR(#REF!,#REF!,#REF!),I$3*$F4680,""),"n/a")</f>
        <v>n/a</v>
      </c>
      <c r="J4680" s="359" t="str">
        <f>IFERROR(IF(OR(#REF!,#REF!,#REF!),J$3*$F4680,""),"n/a")</f>
        <v>n/a</v>
      </c>
      <c r="K4680" s="359" t="str">
        <f>IFERROR(IF(OR(#REF!,#REF!,#REF!),K$3*$F4680,""),"n/a")</f>
        <v>n/a</v>
      </c>
    </row>
    <row r="4681" spans="1:11" customFormat="1" ht="15.5" x14ac:dyDescent="0.35">
      <c r="A4681" s="8" t="s">
        <v>464</v>
      </c>
      <c r="B4681" s="574" t="s">
        <v>5702</v>
      </c>
      <c r="C4681" s="193" t="s">
        <v>5703</v>
      </c>
      <c r="D4681" s="309"/>
      <c r="E4681" s="309" t="s">
        <v>141</v>
      </c>
      <c r="F4681" s="393">
        <v>0.01</v>
      </c>
      <c r="G4681" s="358" t="s">
        <v>141</v>
      </c>
      <c r="H4681" s="359" t="str">
        <f>IFERROR(IF(OR(#REF!,#REF!,#REF!),H$3*$F4681,""),"n/a")</f>
        <v>n/a</v>
      </c>
      <c r="I4681" s="359" t="str">
        <f>IFERROR(IF(OR(#REF!,#REF!,#REF!),I$3*$F4681,""),"n/a")</f>
        <v>n/a</v>
      </c>
      <c r="J4681" s="359" t="str">
        <f>IFERROR(IF(OR(#REF!,#REF!,#REF!),J$3*$F4681,""),"n/a")</f>
        <v>n/a</v>
      </c>
      <c r="K4681" s="359" t="str">
        <f>IFERROR(IF(OR(#REF!,#REF!,#REF!),K$3*$F4681,""),"n/a")</f>
        <v>n/a</v>
      </c>
    </row>
    <row r="4682" spans="1:11" customFormat="1" ht="15.5" x14ac:dyDescent="0.35">
      <c r="A4682" s="8" t="s">
        <v>464</v>
      </c>
      <c r="B4682" s="574" t="s">
        <v>5704</v>
      </c>
      <c r="C4682" s="193" t="s">
        <v>5705</v>
      </c>
      <c r="D4682" s="309"/>
      <c r="E4682" s="309" t="s">
        <v>141</v>
      </c>
      <c r="F4682" s="393">
        <v>0.01</v>
      </c>
      <c r="G4682" s="358" t="s">
        <v>141</v>
      </c>
      <c r="H4682" s="359" t="str">
        <f>IFERROR(IF(OR(#REF!,#REF!,#REF!),H$3*$F4682,""),"n/a")</f>
        <v>n/a</v>
      </c>
      <c r="I4682" s="359" t="str">
        <f>IFERROR(IF(OR(#REF!,#REF!,#REF!),I$3*$F4682,""),"n/a")</f>
        <v>n/a</v>
      </c>
      <c r="J4682" s="359" t="str">
        <f>IFERROR(IF(OR(#REF!,#REF!,#REF!),J$3*$F4682,""),"n/a")</f>
        <v>n/a</v>
      </c>
      <c r="K4682" s="359" t="str">
        <f>IFERROR(IF(OR(#REF!,#REF!,#REF!),K$3*$F4682,""),"n/a")</f>
        <v>n/a</v>
      </c>
    </row>
    <row r="4683" spans="1:11" customFormat="1" ht="16" thickBot="1" x14ac:dyDescent="0.4">
      <c r="A4683" s="72" t="s">
        <v>464</v>
      </c>
      <c r="B4683" s="574" t="s">
        <v>5706</v>
      </c>
      <c r="C4683" s="193" t="s">
        <v>5707</v>
      </c>
      <c r="D4683" s="309"/>
      <c r="E4683" s="309" t="s">
        <v>141</v>
      </c>
      <c r="F4683" s="344">
        <v>0.01</v>
      </c>
      <c r="G4683" s="358" t="s">
        <v>141</v>
      </c>
      <c r="H4683" s="359" t="str">
        <f>IFERROR(IF(OR(#REF!,#REF!,#REF!),H$3*$F4683,""),"n/a")</f>
        <v>n/a</v>
      </c>
      <c r="I4683" s="359" t="str">
        <f>IFERROR(IF(OR(#REF!,#REF!,#REF!),I$3*$F4683,""),"n/a")</f>
        <v>n/a</v>
      </c>
      <c r="J4683" s="359" t="str">
        <f>IFERROR(IF(OR(#REF!,#REF!,#REF!),J$3*$F4683,""),"n/a")</f>
        <v>n/a</v>
      </c>
      <c r="K4683" s="359" t="str">
        <f>IFERROR(IF(OR(#REF!,#REF!,#REF!),K$3*$F4683,""),"n/a")</f>
        <v>n/a</v>
      </c>
    </row>
    <row r="4684" spans="1:11" customFormat="1" ht="15.5" x14ac:dyDescent="0.35">
      <c r="A4684" s="71" t="s">
        <v>464</v>
      </c>
      <c r="B4684" s="16" t="s">
        <v>5708</v>
      </c>
      <c r="C4684" s="108" t="s">
        <v>5709</v>
      </c>
      <c r="D4684" s="18"/>
      <c r="E4684" s="18" t="s">
        <v>141</v>
      </c>
      <c r="F4684" s="276">
        <v>0.01</v>
      </c>
      <c r="G4684" s="358" t="s">
        <v>141</v>
      </c>
      <c r="H4684" s="359" t="str">
        <f>IFERROR(IF(OR(#REF!,#REF!,#REF!),H$3*$F4684,""),"n/a")</f>
        <v>n/a</v>
      </c>
      <c r="I4684" s="359" t="str">
        <f>IFERROR(IF(OR(#REF!,#REF!,#REF!),I$3*$F4684,""),"n/a")</f>
        <v>n/a</v>
      </c>
      <c r="J4684" s="359" t="str">
        <f>IFERROR(IF(OR(#REF!,#REF!,#REF!),J$3*$F4684,""),"n/a")</f>
        <v>n/a</v>
      </c>
      <c r="K4684" s="359" t="str">
        <f>IFERROR(IF(OR(#REF!,#REF!,#REF!),K$3*$F4684,""),"n/a")</f>
        <v>n/a</v>
      </c>
    </row>
    <row r="4685" spans="1:11" customFormat="1" ht="15.5" x14ac:dyDescent="0.35">
      <c r="A4685" s="373" t="s">
        <v>464</v>
      </c>
      <c r="B4685" s="574" t="s">
        <v>5710</v>
      </c>
      <c r="C4685" s="193" t="s">
        <v>5711</v>
      </c>
      <c r="D4685" s="309"/>
      <c r="E4685" s="309" t="s">
        <v>141</v>
      </c>
      <c r="F4685" s="393">
        <v>0.01</v>
      </c>
      <c r="G4685" s="358" t="s">
        <v>141</v>
      </c>
      <c r="H4685" s="359" t="str">
        <f>IFERROR(IF(OR(#REF!,#REF!,#REF!),H$3*$F4685,""),"n/a")</f>
        <v>n/a</v>
      </c>
      <c r="I4685" s="359" t="str">
        <f>IFERROR(IF(OR(#REF!,#REF!,#REF!),I$3*$F4685,""),"n/a")</f>
        <v>n/a</v>
      </c>
      <c r="J4685" s="359" t="str">
        <f>IFERROR(IF(OR(#REF!,#REF!,#REF!),J$3*$F4685,""),"n/a")</f>
        <v>n/a</v>
      </c>
      <c r="K4685" s="359" t="str">
        <f>IFERROR(IF(OR(#REF!,#REF!,#REF!),K$3*$F4685,""),"n/a")</f>
        <v>n/a</v>
      </c>
    </row>
    <row r="4686" spans="1:11" customFormat="1" ht="15.5" x14ac:dyDescent="0.35">
      <c r="A4686" s="192" t="s">
        <v>464</v>
      </c>
      <c r="B4686" s="574" t="s">
        <v>5712</v>
      </c>
      <c r="C4686" s="193" t="s">
        <v>5713</v>
      </c>
      <c r="D4686" s="309"/>
      <c r="E4686" s="309" t="s">
        <v>141</v>
      </c>
      <c r="F4686" s="393">
        <v>0.01</v>
      </c>
      <c r="G4686" s="358" t="s">
        <v>141</v>
      </c>
      <c r="H4686" s="359" t="str">
        <f>IFERROR(IF(OR(#REF!,#REF!,#REF!),H$3*$F4686,""),"n/a")</f>
        <v>n/a</v>
      </c>
      <c r="I4686" s="359" t="str">
        <f>IFERROR(IF(OR(#REF!,#REF!,#REF!),I$3*$F4686,""),"n/a")</f>
        <v>n/a</v>
      </c>
      <c r="J4686" s="359" t="str">
        <f>IFERROR(IF(OR(#REF!,#REF!,#REF!),J$3*$F4686,""),"n/a")</f>
        <v>n/a</v>
      </c>
      <c r="K4686" s="359" t="str">
        <f>IFERROR(IF(OR(#REF!,#REF!,#REF!),K$3*$F4686,""),"n/a")</f>
        <v>n/a</v>
      </c>
    </row>
    <row r="4687" spans="1:11" customFormat="1" ht="15.5" x14ac:dyDescent="0.35">
      <c r="A4687" s="8" t="s">
        <v>464</v>
      </c>
      <c r="B4687" s="574" t="s">
        <v>5714</v>
      </c>
      <c r="C4687" s="653" t="s">
        <v>5715</v>
      </c>
      <c r="D4687" s="309"/>
      <c r="E4687" s="309" t="s">
        <v>141</v>
      </c>
      <c r="F4687" s="393">
        <v>0.01</v>
      </c>
      <c r="G4687" s="358" t="s">
        <v>141</v>
      </c>
      <c r="H4687" s="359" t="str">
        <f>IFERROR(IF(OR(#REF!,#REF!,#REF!),H$3*$F4687,""),"n/a")</f>
        <v>n/a</v>
      </c>
      <c r="I4687" s="359" t="str">
        <f>IFERROR(IF(OR(#REF!,#REF!,#REF!),I$3*$F4687,""),"n/a")</f>
        <v>n/a</v>
      </c>
      <c r="J4687" s="359" t="str">
        <f>IFERROR(IF(OR(#REF!,#REF!,#REF!),J$3*$F4687,""),"n/a")</f>
        <v>n/a</v>
      </c>
      <c r="K4687" s="359" t="str">
        <f>IFERROR(IF(OR(#REF!,#REF!,#REF!),K$3*$F4687,""),"n/a")</f>
        <v>n/a</v>
      </c>
    </row>
    <row r="4688" spans="1:11" customFormat="1" ht="15.5" x14ac:dyDescent="0.35">
      <c r="A4688" s="8" t="s">
        <v>464</v>
      </c>
      <c r="B4688" s="574" t="s">
        <v>5716</v>
      </c>
      <c r="C4688" s="653" t="s">
        <v>5717</v>
      </c>
      <c r="D4688" s="309"/>
      <c r="E4688" s="309" t="s">
        <v>141</v>
      </c>
      <c r="F4688" s="393">
        <v>0.01</v>
      </c>
      <c r="G4688" s="358" t="s">
        <v>141</v>
      </c>
      <c r="H4688" s="359" t="str">
        <f>IFERROR(IF(OR(#REF!,#REF!,#REF!),H$3*$F4688,""),"n/a")</f>
        <v>n/a</v>
      </c>
      <c r="I4688" s="359" t="str">
        <f>IFERROR(IF(OR(#REF!,#REF!,#REF!),I$3*$F4688,""),"n/a")</f>
        <v>n/a</v>
      </c>
      <c r="J4688" s="359" t="str">
        <f>IFERROR(IF(OR(#REF!,#REF!,#REF!),J$3*$F4688,""),"n/a")</f>
        <v>n/a</v>
      </c>
      <c r="K4688" s="359" t="str">
        <f>IFERROR(IF(OR(#REF!,#REF!,#REF!),K$3*$F4688,""),"n/a")</f>
        <v>n/a</v>
      </c>
    </row>
    <row r="4689" spans="1:11" customFormat="1" ht="15.5" x14ac:dyDescent="0.35">
      <c r="A4689" s="8" t="s">
        <v>464</v>
      </c>
      <c r="B4689" s="574" t="s">
        <v>5718</v>
      </c>
      <c r="C4689" s="653" t="s">
        <v>5719</v>
      </c>
      <c r="D4689" s="309"/>
      <c r="E4689" s="309" t="s">
        <v>141</v>
      </c>
      <c r="F4689" s="393">
        <v>0.01</v>
      </c>
      <c r="G4689" s="358" t="s">
        <v>141</v>
      </c>
      <c r="H4689" s="359" t="str">
        <f>IFERROR(IF(OR(#REF!,#REF!,#REF!),H$3*$F4689,""),"n/a")</f>
        <v>n/a</v>
      </c>
      <c r="I4689" s="359" t="str">
        <f>IFERROR(IF(OR(#REF!,#REF!,#REF!),I$3*$F4689,""),"n/a")</f>
        <v>n/a</v>
      </c>
      <c r="J4689" s="359" t="str">
        <f>IFERROR(IF(OR(#REF!,#REF!,#REF!),J$3*$F4689,""),"n/a")</f>
        <v>n/a</v>
      </c>
      <c r="K4689" s="359" t="str">
        <f>IFERROR(IF(OR(#REF!,#REF!,#REF!),K$3*$F4689,""),"n/a")</f>
        <v>n/a</v>
      </c>
    </row>
    <row r="4690" spans="1:11" customFormat="1" ht="16" thickBot="1" x14ac:dyDescent="0.4">
      <c r="A4690" s="11" t="s">
        <v>464</v>
      </c>
      <c r="B4690" s="221" t="s">
        <v>5720</v>
      </c>
      <c r="C4690" s="247" t="s">
        <v>5721</v>
      </c>
      <c r="D4690" s="222"/>
      <c r="E4690" s="222"/>
      <c r="F4690" s="344">
        <v>0.01</v>
      </c>
      <c r="G4690" s="358" t="s">
        <v>141</v>
      </c>
      <c r="H4690" s="359" t="str">
        <f>IFERROR(IF(OR(#REF!,#REF!,#REF!),H$3*$F4690,""),"n/a")</f>
        <v>n/a</v>
      </c>
      <c r="I4690" s="359" t="str">
        <f>IFERROR(IF(OR(#REF!,#REF!,#REF!),I$3*$F4690,""),"n/a")</f>
        <v>n/a</v>
      </c>
      <c r="J4690" s="359" t="str">
        <f>IFERROR(IF(OR(#REF!,#REF!,#REF!),J$3*$F4690,""),"n/a")</f>
        <v>n/a</v>
      </c>
      <c r="K4690" s="359" t="str">
        <f>IFERROR(IF(OR(#REF!,#REF!,#REF!),K$3*$F4690,""),"n/a")</f>
        <v>n/a</v>
      </c>
    </row>
    <row r="4691" spans="1:11" customFormat="1" ht="16" thickBot="1" x14ac:dyDescent="0.4">
      <c r="A4691" s="71" t="s">
        <v>464</v>
      </c>
      <c r="B4691" s="16" t="s">
        <v>5722</v>
      </c>
      <c r="C4691" s="517" t="s">
        <v>5723</v>
      </c>
      <c r="D4691" s="18"/>
      <c r="E4691" s="18" t="s">
        <v>141</v>
      </c>
      <c r="F4691" s="276">
        <v>0.01</v>
      </c>
      <c r="G4691" s="358" t="s">
        <v>141</v>
      </c>
      <c r="H4691" s="359" t="str">
        <f>IFERROR(IF(OR(#REF!,#REF!,#REF!),H$3*$F4691,""),"n/a")</f>
        <v>n/a</v>
      </c>
      <c r="I4691" s="359" t="str">
        <f>IFERROR(IF(OR(#REF!,#REF!,#REF!),I$3*$F4691,""),"n/a")</f>
        <v>n/a</v>
      </c>
      <c r="J4691" s="359" t="str">
        <f>IFERROR(IF(OR(#REF!,#REF!,#REF!),J$3*$F4691,""),"n/a")</f>
        <v>n/a</v>
      </c>
      <c r="K4691" s="359" t="str">
        <f>IFERROR(IF(OR(#REF!,#REF!,#REF!),K$3*$F4691,""),"n/a")</f>
        <v>n/a</v>
      </c>
    </row>
    <row r="4692" spans="1:11" customFormat="1" ht="15.5" x14ac:dyDescent="0.35">
      <c r="A4692" s="71" t="s">
        <v>464</v>
      </c>
      <c r="B4692" s="574" t="s">
        <v>422</v>
      </c>
      <c r="C4692" s="653" t="s">
        <v>423</v>
      </c>
      <c r="D4692" s="309"/>
      <c r="E4692" s="309"/>
      <c r="F4692" s="393">
        <v>0.01</v>
      </c>
      <c r="G4692" s="358" t="s">
        <v>141</v>
      </c>
      <c r="H4692" s="359" t="str">
        <f>IFERROR(IF(OR(#REF!,#REF!,#REF!),H$3*$F4692,""),"n/a")</f>
        <v>n/a</v>
      </c>
      <c r="I4692" s="359" t="str">
        <f>IFERROR(IF(OR(#REF!,#REF!,#REF!),I$3*$F4692,""),"n/a")</f>
        <v>n/a</v>
      </c>
      <c r="J4692" s="359" t="str">
        <f>IFERROR(IF(OR(#REF!,#REF!,#REF!),J$3*$F4692,""),"n/a")</f>
        <v>n/a</v>
      </c>
      <c r="K4692" s="359" t="str">
        <f>IFERROR(IF(OR(#REF!,#REF!,#REF!),K$3*$F4692,""),"n/a")</f>
        <v>n/a</v>
      </c>
    </row>
    <row r="4693" spans="1:11" customFormat="1" ht="15.5" x14ac:dyDescent="0.35">
      <c r="A4693" s="373" t="s">
        <v>464</v>
      </c>
      <c r="B4693" s="574" t="s">
        <v>5724</v>
      </c>
      <c r="C4693" s="653" t="s">
        <v>5725</v>
      </c>
      <c r="D4693" s="309"/>
      <c r="E4693" s="309"/>
      <c r="F4693" s="393">
        <v>0.96</v>
      </c>
      <c r="G4693" s="358" t="s">
        <v>141</v>
      </c>
      <c r="H4693" s="359" t="str">
        <f>IFERROR(IF(OR(#REF!,#REF!,#REF!),H$3*$F4693,""),"n/a")</f>
        <v>n/a</v>
      </c>
      <c r="I4693" s="359" t="str">
        <f>IFERROR(IF(OR(#REF!,#REF!,#REF!),I$3*$F4693,""),"n/a")</f>
        <v>n/a</v>
      </c>
      <c r="J4693" s="359" t="str">
        <f>IFERROR(IF(OR(#REF!,#REF!,#REF!),J$3*$F4693,""),"n/a")</f>
        <v>n/a</v>
      </c>
      <c r="K4693" s="359" t="str">
        <f>IFERROR(IF(OR(#REF!,#REF!,#REF!),K$3*$F4693,""),"n/a")</f>
        <v>n/a</v>
      </c>
    </row>
    <row r="4694" spans="1:11" customFormat="1" ht="15.5" x14ac:dyDescent="0.35">
      <c r="A4694" s="373" t="s">
        <v>464</v>
      </c>
      <c r="B4694" s="574" t="s">
        <v>5726</v>
      </c>
      <c r="C4694" s="653" t="s">
        <v>5727</v>
      </c>
      <c r="D4694" s="309"/>
      <c r="E4694" s="309"/>
      <c r="F4694" s="393">
        <v>0.96</v>
      </c>
      <c r="G4694" s="358" t="s">
        <v>141</v>
      </c>
      <c r="H4694" s="359" t="str">
        <f>IFERROR(IF(OR(#REF!,#REF!,#REF!),H$3*$F4694,""),"n/a")</f>
        <v>n/a</v>
      </c>
      <c r="I4694" s="359" t="str">
        <f>IFERROR(IF(OR(#REF!,#REF!,#REF!),I$3*$F4694,""),"n/a")</f>
        <v>n/a</v>
      </c>
      <c r="J4694" s="359" t="str">
        <f>IFERROR(IF(OR(#REF!,#REF!,#REF!),J$3*$F4694,""),"n/a")</f>
        <v>n/a</v>
      </c>
      <c r="K4694" s="359" t="str">
        <f>IFERROR(IF(OR(#REF!,#REF!,#REF!),K$3*$F4694,""),"n/a")</f>
        <v>n/a</v>
      </c>
    </row>
    <row r="4695" spans="1:11" customFormat="1" ht="16" thickBot="1" x14ac:dyDescent="0.4">
      <c r="A4695" s="192" t="s">
        <v>464</v>
      </c>
      <c r="B4695" s="221" t="s">
        <v>7833</v>
      </c>
      <c r="C4695" s="732" t="s">
        <v>7081</v>
      </c>
      <c r="D4695" s="222"/>
      <c r="E4695" s="222"/>
      <c r="F4695" s="274">
        <v>0.56000000000000005</v>
      </c>
      <c r="G4695" s="361" t="s">
        <v>141</v>
      </c>
      <c r="H4695" s="362" t="str">
        <f>IFERROR(IF(OR(#REF!,#REF!,#REF!),H$3*$F4695,""),"n/a")</f>
        <v>n/a</v>
      </c>
      <c r="I4695" s="362" t="str">
        <f>IFERROR(IF(OR(#REF!,#REF!,#REF!),I$3*$F4695,""),"n/a")</f>
        <v>n/a</v>
      </c>
      <c r="J4695" s="362" t="str">
        <f>IFERROR(IF(OR(#REF!,#REF!,#REF!),J$3*$F4695,""),"n/a")</f>
        <v>n/a</v>
      </c>
      <c r="K4695" s="362" t="str">
        <f>IFERROR(IF(OR(#REF!,#REF!,#REF!),K$3*$F4695,""),"n/a")</f>
        <v>n/a</v>
      </c>
    </row>
    <row r="4696" spans="1:11" customFormat="1" ht="16" thickBot="1" x14ac:dyDescent="0.4">
      <c r="A4696" s="71" t="s">
        <v>464</v>
      </c>
      <c r="B4696" s="16" t="s">
        <v>8633</v>
      </c>
      <c r="C4696" s="733" t="s">
        <v>7168</v>
      </c>
      <c r="D4696" s="18"/>
      <c r="E4696" s="18"/>
      <c r="F4696" s="276">
        <v>0.56000000000000005</v>
      </c>
      <c r="G4696" s="361" t="s">
        <v>141</v>
      </c>
      <c r="H4696" s="362" t="str">
        <f>IFERROR(IF(OR(#REF!,#REF!,#REF!),H$3*$F4696,""),"n/a")</f>
        <v>n/a</v>
      </c>
      <c r="I4696" s="362" t="str">
        <f>IFERROR(IF(OR(#REF!,#REF!,#REF!),I$3*$F4696,""),"n/a")</f>
        <v>n/a</v>
      </c>
      <c r="J4696" s="362" t="str">
        <f>IFERROR(IF(OR(#REF!,#REF!,#REF!),J$3*$F4696,""),"n/a")</f>
        <v>n/a</v>
      </c>
      <c r="K4696" s="362" t="str">
        <f>IFERROR(IF(OR(#REF!,#REF!,#REF!),K$3*$F4696,""),"n/a")</f>
        <v>n/a</v>
      </c>
    </row>
    <row r="4697" spans="1:11" customFormat="1" ht="15.5" x14ac:dyDescent="0.35">
      <c r="A4697" s="71" t="s">
        <v>5728</v>
      </c>
      <c r="B4697" s="574" t="s">
        <v>5729</v>
      </c>
      <c r="C4697" s="193" t="s">
        <v>5730</v>
      </c>
      <c r="D4697" s="309"/>
      <c r="E4697" s="309" t="s">
        <v>141</v>
      </c>
      <c r="F4697" s="393">
        <v>6.3</v>
      </c>
      <c r="G4697" s="358" t="s">
        <v>141</v>
      </c>
      <c r="H4697" s="359" t="str">
        <f>IFERROR(IF(OR(#REF!,#REF!,#REF!),H$3*$F4697,""),"n/a")</f>
        <v>n/a</v>
      </c>
      <c r="I4697" s="359" t="str">
        <f>IFERROR(IF(OR(#REF!,#REF!,#REF!),I$3*$F4697,""),"n/a")</f>
        <v>n/a</v>
      </c>
      <c r="J4697" s="359" t="str">
        <f>IFERROR(IF(OR(#REF!,#REF!,#REF!),J$3*$F4697,""),"n/a")</f>
        <v>n/a</v>
      </c>
      <c r="K4697" s="359" t="str">
        <f>IFERROR(IF(OR(#REF!,#REF!,#REF!),K$3*$F4697,""),"n/a")</f>
        <v>n/a</v>
      </c>
    </row>
    <row r="4698" spans="1:11" customFormat="1" ht="15.5" x14ac:dyDescent="0.35">
      <c r="A4698" s="373" t="s">
        <v>5731</v>
      </c>
      <c r="B4698" s="574" t="s">
        <v>5732</v>
      </c>
      <c r="C4698" s="193" t="s">
        <v>5733</v>
      </c>
      <c r="D4698" s="309"/>
      <c r="E4698" s="309" t="s">
        <v>141</v>
      </c>
      <c r="F4698" s="393">
        <v>12.6</v>
      </c>
      <c r="G4698" s="358" t="s">
        <v>141</v>
      </c>
      <c r="H4698" s="359" t="str">
        <f>IFERROR(IF(OR(#REF!,#REF!,#REF!),H$3*$F4698,""),"n/a")</f>
        <v>n/a</v>
      </c>
      <c r="I4698" s="359" t="str">
        <f>IFERROR(IF(OR(#REF!,#REF!,#REF!),I$3*$F4698,""),"n/a")</f>
        <v>n/a</v>
      </c>
      <c r="J4698" s="359" t="str">
        <f>IFERROR(IF(OR(#REF!,#REF!,#REF!),J$3*$F4698,""),"n/a")</f>
        <v>n/a</v>
      </c>
      <c r="K4698" s="359" t="str">
        <f>IFERROR(IF(OR(#REF!,#REF!,#REF!),K$3*$F4698,""),"n/a")</f>
        <v>n/a</v>
      </c>
    </row>
    <row r="4699" spans="1:11" customFormat="1" ht="15.5" x14ac:dyDescent="0.35">
      <c r="A4699" s="373" t="s">
        <v>5734</v>
      </c>
      <c r="B4699" s="574" t="s">
        <v>5735</v>
      </c>
      <c r="C4699" s="193" t="s">
        <v>5736</v>
      </c>
      <c r="D4699" s="309"/>
      <c r="E4699" s="309" t="s">
        <v>141</v>
      </c>
      <c r="F4699" s="393">
        <v>24.15</v>
      </c>
      <c r="G4699" s="358" t="s">
        <v>141</v>
      </c>
      <c r="H4699" s="359" t="str">
        <f>IFERROR(IF(OR(#REF!,#REF!,#REF!),H$3*$F4699,""),"n/a")</f>
        <v>n/a</v>
      </c>
      <c r="I4699" s="359" t="str">
        <f>IFERROR(IF(OR(#REF!,#REF!,#REF!),I$3*$F4699,""),"n/a")</f>
        <v>n/a</v>
      </c>
      <c r="J4699" s="359" t="str">
        <f>IFERROR(IF(OR(#REF!,#REF!,#REF!),J$3*$F4699,""),"n/a")</f>
        <v>n/a</v>
      </c>
      <c r="K4699" s="359" t="str">
        <f>IFERROR(IF(OR(#REF!,#REF!,#REF!),K$3*$F4699,""),"n/a")</f>
        <v>n/a</v>
      </c>
    </row>
    <row r="4700" spans="1:11" customFormat="1" ht="16" thickBot="1" x14ac:dyDescent="0.4">
      <c r="A4700" s="594" t="s">
        <v>8639</v>
      </c>
      <c r="B4700" s="565" t="s">
        <v>5737</v>
      </c>
      <c r="C4700" s="391" t="s">
        <v>5738</v>
      </c>
      <c r="D4700" s="386"/>
      <c r="E4700" s="386"/>
      <c r="F4700" s="344">
        <v>820</v>
      </c>
      <c r="G4700" s="358" t="s">
        <v>141</v>
      </c>
      <c r="H4700" s="359" t="str">
        <f>IFERROR(IF(OR(#REF!,#REF!,#REF!),H$3*$F4700,""),"n/a")</f>
        <v>n/a</v>
      </c>
      <c r="I4700" s="359" t="str">
        <f>IFERROR(IF(OR(#REF!,#REF!,#REF!),I$3*$F4700,""),"n/a")</f>
        <v>n/a</v>
      </c>
      <c r="J4700" s="359" t="str">
        <f>IFERROR(IF(OR(#REF!,#REF!,#REF!),J$3*$F4700,""),"n/a")</f>
        <v>n/a</v>
      </c>
      <c r="K4700" s="359" t="str">
        <f>IFERROR(IF(OR(#REF!,#REF!,#REF!),K$3*$F4700,""),"n/a")</f>
        <v>n/a</v>
      </c>
    </row>
    <row r="4701" spans="1:11" customFormat="1" ht="15.5" x14ac:dyDescent="0.35">
      <c r="A4701" s="72"/>
      <c r="B4701" s="3"/>
      <c r="C4701" s="110"/>
      <c r="D4701" s="20"/>
      <c r="E4701" s="20"/>
      <c r="F4701" s="276" t="s">
        <v>141</v>
      </c>
      <c r="G4701" s="358" t="s">
        <v>141</v>
      </c>
      <c r="H4701" s="359" t="str">
        <f>IFERROR(IF(OR(#REF!,#REF!,#REF!),H$3*$F4701,""),"n/a")</f>
        <v>n/a</v>
      </c>
      <c r="I4701" s="359" t="str">
        <f>IFERROR(IF(OR(#REF!,#REF!,#REF!),I$3*$F4701,""),"n/a")</f>
        <v>n/a</v>
      </c>
      <c r="J4701" s="359" t="str">
        <f>IFERROR(IF(OR(#REF!,#REF!,#REF!),J$3*$F4701,""),"n/a")</f>
        <v>n/a</v>
      </c>
      <c r="K4701" s="359" t="str">
        <f>IFERROR(IF(OR(#REF!,#REF!,#REF!),K$3*$F4701,""),"n/a")</f>
        <v>n/a</v>
      </c>
    </row>
    <row r="4702" spans="1:11" customFormat="1" ht="15.5" x14ac:dyDescent="0.35">
      <c r="A4702" s="419" t="s">
        <v>5739</v>
      </c>
      <c r="B4702" s="751" t="s">
        <v>141</v>
      </c>
      <c r="C4702" s="659" t="s">
        <v>141</v>
      </c>
      <c r="D4702" s="447"/>
      <c r="E4702" s="447" t="s">
        <v>141</v>
      </c>
      <c r="F4702" s="478" t="s">
        <v>141</v>
      </c>
      <c r="G4702" s="358" t="s">
        <v>141</v>
      </c>
      <c r="H4702" s="359" t="str">
        <f>IFERROR(IF(OR(#REF!,#REF!,#REF!),H$3*$F4702,""),"n/a")</f>
        <v>n/a</v>
      </c>
      <c r="I4702" s="359" t="str">
        <f>IFERROR(IF(OR(#REF!,#REF!,#REF!),I$3*$F4702,""),"n/a")</f>
        <v>n/a</v>
      </c>
      <c r="J4702" s="359" t="str">
        <f>IFERROR(IF(OR(#REF!,#REF!,#REF!),J$3*$F4702,""),"n/a")</f>
        <v>n/a</v>
      </c>
      <c r="K4702" s="359" t="str">
        <f>IFERROR(IF(OR(#REF!,#REF!,#REF!),K$3*$F4702,""),"n/a")</f>
        <v>n/a</v>
      </c>
    </row>
    <row r="4703" spans="1:11" customFormat="1" ht="31" x14ac:dyDescent="0.35">
      <c r="A4703" s="637" t="s">
        <v>142</v>
      </c>
      <c r="B4703" s="764" t="s">
        <v>143</v>
      </c>
      <c r="C4703" s="734" t="s">
        <v>144</v>
      </c>
      <c r="D4703" s="455" t="s">
        <v>132</v>
      </c>
      <c r="E4703" s="455"/>
      <c r="F4703" s="484" t="s">
        <v>9087</v>
      </c>
      <c r="G4703" s="358" t="s">
        <v>141</v>
      </c>
      <c r="H4703" s="359" t="str">
        <f>IFERROR(IF(OR(#REF!,#REF!,#REF!),H$3*$F4703,""),"n/a")</f>
        <v>n/a</v>
      </c>
      <c r="I4703" s="359" t="str">
        <f>IFERROR(IF(OR(#REF!,#REF!,#REF!),I$3*$F4703,""),"n/a")</f>
        <v>n/a</v>
      </c>
      <c r="J4703" s="359" t="str">
        <f>IFERROR(IF(OR(#REF!,#REF!,#REF!),J$3*$F4703,""),"n/a")</f>
        <v>n/a</v>
      </c>
      <c r="K4703" s="359" t="str">
        <f>IFERROR(IF(OR(#REF!,#REF!,#REF!),K$3*$F4703,""),"n/a")</f>
        <v>n/a</v>
      </c>
    </row>
    <row r="4704" spans="1:11" customFormat="1" ht="31" x14ac:dyDescent="0.35">
      <c r="A4704" s="8" t="s">
        <v>5740</v>
      </c>
      <c r="B4704" s="574" t="str">
        <f>A4704</f>
        <v>Remise Additionnelle dans le cadre d'un projet d'infrastructure (1Qty=1€)</v>
      </c>
      <c r="C4704" s="193" t="s">
        <v>5741</v>
      </c>
      <c r="D4704" s="309"/>
      <c r="E4704" s="309" t="s">
        <v>141</v>
      </c>
      <c r="F4704" s="393">
        <v>-1</v>
      </c>
      <c r="G4704" s="358" t="s">
        <v>141</v>
      </c>
      <c r="H4704" s="359" t="str">
        <f>IFERROR(IF(OR(#REF!,#REF!,#REF!),H$3*$F4704,""),"n/a")</f>
        <v>n/a</v>
      </c>
      <c r="I4704" s="359" t="str">
        <f>IFERROR(IF(OR(#REF!,#REF!,#REF!),I$3*$F4704,""),"n/a")</f>
        <v>n/a</v>
      </c>
      <c r="J4704" s="359" t="str">
        <f>IFERROR(IF(OR(#REF!,#REF!,#REF!),J$3*$F4704,""),"n/a")</f>
        <v>n/a</v>
      </c>
      <c r="K4704" s="359" t="str">
        <f>IFERROR(IF(OR(#REF!,#REF!,#REF!),K$3*$F4704,""),"n/a")</f>
        <v>n/a</v>
      </c>
    </row>
    <row r="4705" spans="1:11" customFormat="1" ht="31" x14ac:dyDescent="0.35">
      <c r="A4705" s="8" t="s">
        <v>5742</v>
      </c>
      <c r="B4705" s="574" t="str">
        <f>A4705</f>
        <v>Remise Additionnelle dans le cadre d'un projet d'infrastructure (1Qty=0,01€)</v>
      </c>
      <c r="C4705" s="193" t="s">
        <v>5743</v>
      </c>
      <c r="D4705" s="309"/>
      <c r="E4705" s="309" t="s">
        <v>141</v>
      </c>
      <c r="F4705" s="393">
        <v>-0.01</v>
      </c>
      <c r="G4705" s="358" t="s">
        <v>141</v>
      </c>
      <c r="H4705" s="359" t="str">
        <f>IFERROR(IF(OR(#REF!,#REF!,#REF!),H$3*$F4705,""),"n/a")</f>
        <v>n/a</v>
      </c>
      <c r="I4705" s="359" t="str">
        <f>IFERROR(IF(OR(#REF!,#REF!,#REF!),I$3*$F4705,""),"n/a")</f>
        <v>n/a</v>
      </c>
      <c r="J4705" s="359" t="str">
        <f>IFERROR(IF(OR(#REF!,#REF!,#REF!),J$3*$F4705,""),"n/a")</f>
        <v>n/a</v>
      </c>
      <c r="K4705" s="359" t="str">
        <f>IFERROR(IF(OR(#REF!,#REF!,#REF!),K$3*$F4705,""),"n/a")</f>
        <v>n/a</v>
      </c>
    </row>
    <row r="4706" spans="1:11" customFormat="1" ht="15.5" x14ac:dyDescent="0.35">
      <c r="A4706" s="8"/>
      <c r="B4706" s="574"/>
      <c r="C4706" s="193"/>
      <c r="D4706" s="309"/>
      <c r="E4706" s="309"/>
      <c r="F4706" s="393" t="s">
        <v>141</v>
      </c>
      <c r="G4706" s="358" t="s">
        <v>141</v>
      </c>
      <c r="H4706" s="359" t="str">
        <f>IFERROR(IF(OR(#REF!,#REF!,#REF!),H$3*$F4706,""),"n/a")</f>
        <v>n/a</v>
      </c>
      <c r="I4706" s="359" t="str">
        <f>IFERROR(IF(OR(#REF!,#REF!,#REF!),I$3*$F4706,""),"n/a")</f>
        <v>n/a</v>
      </c>
      <c r="J4706" s="359" t="str">
        <f>IFERROR(IF(OR(#REF!,#REF!,#REF!),J$3*$F4706,""),"n/a")</f>
        <v>n/a</v>
      </c>
      <c r="K4706" s="359" t="str">
        <f>IFERROR(IF(OR(#REF!,#REF!,#REF!),K$3*$F4706,""),"n/a")</f>
        <v>n/a</v>
      </c>
    </row>
    <row r="4707" spans="1:11" customFormat="1" ht="16" thickBot="1" x14ac:dyDescent="0.4">
      <c r="A4707" s="638" t="s">
        <v>5744</v>
      </c>
      <c r="B4707" s="751" t="s">
        <v>141</v>
      </c>
      <c r="C4707" s="659" t="s">
        <v>141</v>
      </c>
      <c r="D4707" s="447"/>
      <c r="E4707" s="447" t="s">
        <v>141</v>
      </c>
      <c r="F4707" s="482" t="s">
        <v>141</v>
      </c>
      <c r="G4707" s="358" t="s">
        <v>141</v>
      </c>
      <c r="H4707" s="359" t="str">
        <f>IFERROR(IF(OR(#REF!,#REF!,#REF!),H$3*$F4707,""),"n/a")</f>
        <v>n/a</v>
      </c>
      <c r="I4707" s="359" t="str">
        <f>IFERROR(IF(OR(#REF!,#REF!,#REF!),I$3*$F4707,""),"n/a")</f>
        <v>n/a</v>
      </c>
      <c r="J4707" s="359" t="str">
        <f>IFERROR(IF(OR(#REF!,#REF!,#REF!),J$3*$F4707,""),"n/a")</f>
        <v>n/a</v>
      </c>
      <c r="K4707" s="359" t="str">
        <f>IFERROR(IF(OR(#REF!,#REF!,#REF!),K$3*$F4707,""),"n/a")</f>
        <v>n/a</v>
      </c>
    </row>
    <row r="4708" spans="1:11" customFormat="1" ht="15.5" x14ac:dyDescent="0.35">
      <c r="A4708" s="239" t="s">
        <v>5745</v>
      </c>
      <c r="B4708" s="305" t="s">
        <v>141</v>
      </c>
      <c r="C4708" s="657" t="s">
        <v>141</v>
      </c>
      <c r="D4708" s="306"/>
      <c r="E4708" s="306" t="s">
        <v>141</v>
      </c>
      <c r="F4708" s="307" t="s">
        <v>141</v>
      </c>
      <c r="G4708" s="358" t="s">
        <v>141</v>
      </c>
      <c r="H4708" s="359" t="str">
        <f>IFERROR(IF(OR(#REF!,#REF!,#REF!),H$3*$F4708,""),"n/a")</f>
        <v>n/a</v>
      </c>
      <c r="I4708" s="359" t="str">
        <f>IFERROR(IF(OR(#REF!,#REF!,#REF!),I$3*$F4708,""),"n/a")</f>
        <v>n/a</v>
      </c>
      <c r="J4708" s="359" t="str">
        <f>IFERROR(IF(OR(#REF!,#REF!,#REF!),J$3*$F4708,""),"n/a")</f>
        <v>n/a</v>
      </c>
      <c r="K4708" s="359" t="str">
        <f>IFERROR(IF(OR(#REF!,#REF!,#REF!),K$3*$F4708,""),"n/a")</f>
        <v>n/a</v>
      </c>
    </row>
    <row r="4709" spans="1:11" customFormat="1" ht="15.5" x14ac:dyDescent="0.35">
      <c r="A4709" s="373" t="s">
        <v>5746</v>
      </c>
      <c r="B4709" s="574" t="s">
        <v>5747</v>
      </c>
      <c r="C4709" s="193" t="s">
        <v>5748</v>
      </c>
      <c r="D4709" s="309"/>
      <c r="E4709" s="309" t="s">
        <v>141</v>
      </c>
      <c r="F4709" s="393">
        <v>8.4</v>
      </c>
      <c r="G4709" s="358" t="s">
        <v>141</v>
      </c>
      <c r="H4709" s="359" t="str">
        <f>IFERROR(IF(OR(#REF!,#REF!,#REF!),H$3*$F4709,""),"n/a")</f>
        <v>n/a</v>
      </c>
      <c r="I4709" s="359" t="str">
        <f>IFERROR(IF(OR(#REF!,#REF!,#REF!),I$3*$F4709,""),"n/a")</f>
        <v>n/a</v>
      </c>
      <c r="J4709" s="359" t="str">
        <f>IFERROR(IF(OR(#REF!,#REF!,#REF!),J$3*$F4709,""),"n/a")</f>
        <v>n/a</v>
      </c>
      <c r="K4709" s="359" t="str">
        <f>IFERROR(IF(OR(#REF!,#REF!,#REF!),K$3*$F4709,""),"n/a")</f>
        <v>n/a</v>
      </c>
    </row>
    <row r="4710" spans="1:11" customFormat="1" ht="15.5" x14ac:dyDescent="0.35">
      <c r="A4710" s="373" t="s">
        <v>5749</v>
      </c>
      <c r="B4710" s="574" t="s">
        <v>5750</v>
      </c>
      <c r="C4710" s="193" t="s">
        <v>5751</v>
      </c>
      <c r="D4710" s="309"/>
      <c r="E4710" s="309" t="s">
        <v>141</v>
      </c>
      <c r="F4710" s="393">
        <v>8.4</v>
      </c>
      <c r="G4710" s="358" t="s">
        <v>141</v>
      </c>
      <c r="H4710" s="359" t="str">
        <f>IFERROR(IF(OR(#REF!,#REF!,#REF!),H$3*$F4710,""),"n/a")</f>
        <v>n/a</v>
      </c>
      <c r="I4710" s="359" t="str">
        <f>IFERROR(IF(OR(#REF!,#REF!,#REF!),I$3*$F4710,""),"n/a")</f>
        <v>n/a</v>
      </c>
      <c r="J4710" s="359" t="str">
        <f>IFERROR(IF(OR(#REF!,#REF!,#REF!),J$3*$F4710,""),"n/a")</f>
        <v>n/a</v>
      </c>
      <c r="K4710" s="359" t="str">
        <f>IFERROR(IF(OR(#REF!,#REF!,#REF!),K$3*$F4710,""),"n/a")</f>
        <v>n/a</v>
      </c>
    </row>
    <row r="4711" spans="1:11" customFormat="1" ht="15.5" x14ac:dyDescent="0.35">
      <c r="A4711" s="373" t="s">
        <v>5752</v>
      </c>
      <c r="B4711" s="574" t="s">
        <v>5753</v>
      </c>
      <c r="C4711" s="193" t="s">
        <v>5754</v>
      </c>
      <c r="D4711" s="309"/>
      <c r="E4711" s="309" t="s">
        <v>141</v>
      </c>
      <c r="F4711" s="393">
        <v>26.26</v>
      </c>
      <c r="G4711" s="358" t="s">
        <v>141</v>
      </c>
      <c r="H4711" s="359" t="str">
        <f>IFERROR(IF(OR(#REF!,#REF!,#REF!),H$3*$F4711,""),"n/a")</f>
        <v>n/a</v>
      </c>
      <c r="I4711" s="359" t="str">
        <f>IFERROR(IF(OR(#REF!,#REF!,#REF!),I$3*$F4711,""),"n/a")</f>
        <v>n/a</v>
      </c>
      <c r="J4711" s="359" t="str">
        <f>IFERROR(IF(OR(#REF!,#REF!,#REF!),J$3*$F4711,""),"n/a")</f>
        <v>n/a</v>
      </c>
      <c r="K4711" s="359" t="str">
        <f>IFERROR(IF(OR(#REF!,#REF!,#REF!),K$3*$F4711,""),"n/a")</f>
        <v>n/a</v>
      </c>
    </row>
    <row r="4712" spans="1:11" customFormat="1" ht="16" thickBot="1" x14ac:dyDescent="0.4">
      <c r="A4712" s="594" t="s">
        <v>5755</v>
      </c>
      <c r="B4712" s="565" t="s">
        <v>5756</v>
      </c>
      <c r="C4712" s="391" t="s">
        <v>5757</v>
      </c>
      <c r="D4712" s="386"/>
      <c r="E4712" s="386" t="s">
        <v>141</v>
      </c>
      <c r="F4712" s="344">
        <v>5.24</v>
      </c>
      <c r="G4712" s="358" t="s">
        <v>141</v>
      </c>
      <c r="H4712" s="359" t="str">
        <f>IFERROR(IF(OR(#REF!,#REF!,#REF!),H$3*$F4712,""),"n/a")</f>
        <v>n/a</v>
      </c>
      <c r="I4712" s="359" t="str">
        <f>IFERROR(IF(OR(#REF!,#REF!,#REF!),I$3*$F4712,""),"n/a")</f>
        <v>n/a</v>
      </c>
      <c r="J4712" s="359" t="str">
        <f>IFERROR(IF(OR(#REF!,#REF!,#REF!),J$3*$F4712,""),"n/a")</f>
        <v>n/a</v>
      </c>
      <c r="K4712" s="359" t="str">
        <f>IFERROR(IF(OR(#REF!,#REF!,#REF!),K$3*$F4712,""),"n/a")</f>
        <v>n/a</v>
      </c>
    </row>
    <row r="4713" spans="1:11" customFormat="1" ht="15.5" x14ac:dyDescent="0.35">
      <c r="A4713" s="71" t="s">
        <v>8640</v>
      </c>
      <c r="B4713" s="16" t="s">
        <v>7044</v>
      </c>
      <c r="C4713" s="108" t="s">
        <v>7043</v>
      </c>
      <c r="D4713" s="18"/>
      <c r="E4713" s="18"/>
      <c r="F4713" s="276">
        <v>4.2300000000000004</v>
      </c>
      <c r="G4713" s="358" t="s">
        <v>141</v>
      </c>
      <c r="H4713" s="359" t="str">
        <f>IFERROR(IF(OR(#REF!,#REF!,#REF!),H$3*$F4713,""),"n/a")</f>
        <v>n/a</v>
      </c>
      <c r="I4713" s="359" t="str">
        <f>IFERROR(IF(OR(#REF!,#REF!,#REF!),I$3*$F4713,""),"n/a")</f>
        <v>n/a</v>
      </c>
      <c r="J4713" s="359" t="str">
        <f>IFERROR(IF(OR(#REF!,#REF!,#REF!),J$3*$F4713,""),"n/a")</f>
        <v>n/a</v>
      </c>
      <c r="K4713" s="359" t="str">
        <f>IFERROR(IF(OR(#REF!,#REF!,#REF!),K$3*$F4713,""),"n/a")</f>
        <v>n/a</v>
      </c>
    </row>
    <row r="4714" spans="1:11" customFormat="1" ht="15.5" x14ac:dyDescent="0.35">
      <c r="A4714" s="373" t="s">
        <v>5758</v>
      </c>
      <c r="B4714" s="574" t="s">
        <v>5759</v>
      </c>
      <c r="C4714" s="193" t="s">
        <v>5760</v>
      </c>
      <c r="D4714" s="309"/>
      <c r="E4714" s="309" t="s">
        <v>141</v>
      </c>
      <c r="F4714" s="393">
        <v>19.95</v>
      </c>
      <c r="G4714" s="358" t="s">
        <v>141</v>
      </c>
      <c r="H4714" s="359" t="str">
        <f>IFERROR(IF(OR(#REF!,#REF!,#REF!),H$3*$F4714,""),"n/a")</f>
        <v>n/a</v>
      </c>
      <c r="I4714" s="359" t="str">
        <f>IFERROR(IF(OR(#REF!,#REF!,#REF!),I$3*$F4714,""),"n/a")</f>
        <v>n/a</v>
      </c>
      <c r="J4714" s="359" t="str">
        <f>IFERROR(IF(OR(#REF!,#REF!,#REF!),J$3*$F4714,""),"n/a")</f>
        <v>n/a</v>
      </c>
      <c r="K4714" s="359" t="str">
        <f>IFERROR(IF(OR(#REF!,#REF!,#REF!),K$3*$F4714,""),"n/a")</f>
        <v>n/a</v>
      </c>
    </row>
    <row r="4715" spans="1:11" customFormat="1" ht="15.5" x14ac:dyDescent="0.35">
      <c r="A4715" s="373" t="s">
        <v>5761</v>
      </c>
      <c r="B4715" s="574" t="s">
        <v>5762</v>
      </c>
      <c r="C4715" s="193" t="s">
        <v>5763</v>
      </c>
      <c r="D4715" s="309"/>
      <c r="E4715" s="309" t="s">
        <v>141</v>
      </c>
      <c r="F4715" s="393">
        <v>813.18</v>
      </c>
      <c r="G4715" s="358" t="s">
        <v>141</v>
      </c>
      <c r="H4715" s="359" t="str">
        <f>IFERROR(IF(OR(#REF!,#REF!,#REF!),H$3*$F4715,""),"n/a")</f>
        <v>n/a</v>
      </c>
      <c r="I4715" s="359" t="str">
        <f>IFERROR(IF(OR(#REF!,#REF!,#REF!),I$3*$F4715,""),"n/a")</f>
        <v>n/a</v>
      </c>
      <c r="J4715" s="359" t="str">
        <f>IFERROR(IF(OR(#REF!,#REF!,#REF!),J$3*$F4715,""),"n/a")</f>
        <v>n/a</v>
      </c>
      <c r="K4715" s="359" t="str">
        <f>IFERROR(IF(OR(#REF!,#REF!,#REF!),K$3*$F4715,""),"n/a")</f>
        <v>n/a</v>
      </c>
    </row>
    <row r="4716" spans="1:11" customFormat="1" ht="15.5" x14ac:dyDescent="0.35">
      <c r="A4716" s="373" t="s">
        <v>5764</v>
      </c>
      <c r="B4716" s="574" t="s">
        <v>5765</v>
      </c>
      <c r="C4716" s="193" t="s">
        <v>5766</v>
      </c>
      <c r="D4716" s="309"/>
      <c r="E4716" s="309" t="s">
        <v>141</v>
      </c>
      <c r="F4716" s="393">
        <v>107.16</v>
      </c>
      <c r="G4716" s="358" t="s">
        <v>141</v>
      </c>
      <c r="H4716" s="359" t="str">
        <f>IFERROR(IF(OR(#REF!,#REF!,#REF!),H$3*$F4716,""),"n/a")</f>
        <v>n/a</v>
      </c>
      <c r="I4716" s="359" t="str">
        <f>IFERROR(IF(OR(#REF!,#REF!,#REF!),I$3*$F4716,""),"n/a")</f>
        <v>n/a</v>
      </c>
      <c r="J4716" s="359" t="str">
        <f>IFERROR(IF(OR(#REF!,#REF!,#REF!),J$3*$F4716,""),"n/a")</f>
        <v>n/a</v>
      </c>
      <c r="K4716" s="359" t="str">
        <f>IFERROR(IF(OR(#REF!,#REF!,#REF!),K$3*$F4716,""),"n/a")</f>
        <v>n/a</v>
      </c>
    </row>
    <row r="4717" spans="1:11" customFormat="1" ht="15.5" x14ac:dyDescent="0.35">
      <c r="A4717" s="373" t="s">
        <v>5767</v>
      </c>
      <c r="B4717" s="574" t="s">
        <v>5768</v>
      </c>
      <c r="C4717" s="247" t="s">
        <v>5769</v>
      </c>
      <c r="D4717" s="222"/>
      <c r="E4717" s="309" t="s">
        <v>141</v>
      </c>
      <c r="F4717" s="393">
        <v>56.73</v>
      </c>
      <c r="G4717" s="358" t="s">
        <v>141</v>
      </c>
      <c r="H4717" s="359" t="str">
        <f>IFERROR(IF(OR(#REF!,#REF!,#REF!),H$3*$F4717,""),"n/a")</f>
        <v>n/a</v>
      </c>
      <c r="I4717" s="359" t="str">
        <f>IFERROR(IF(OR(#REF!,#REF!,#REF!),I$3*$F4717,""),"n/a")</f>
        <v>n/a</v>
      </c>
      <c r="J4717" s="359" t="str">
        <f>IFERROR(IF(OR(#REF!,#REF!,#REF!),J$3*$F4717,""),"n/a")</f>
        <v>n/a</v>
      </c>
      <c r="K4717" s="359" t="str">
        <f>IFERROR(IF(OR(#REF!,#REF!,#REF!),K$3*$F4717,""),"n/a")</f>
        <v>n/a</v>
      </c>
    </row>
    <row r="4718" spans="1:11" customFormat="1" ht="15.5" x14ac:dyDescent="0.35">
      <c r="A4718" s="373" t="s">
        <v>5770</v>
      </c>
      <c r="B4718" s="574" t="s">
        <v>5771</v>
      </c>
      <c r="C4718" s="193" t="s">
        <v>5772</v>
      </c>
      <c r="D4718" s="309"/>
      <c r="E4718" s="309" t="s">
        <v>141</v>
      </c>
      <c r="F4718" s="393">
        <v>37.82</v>
      </c>
      <c r="G4718" s="358" t="s">
        <v>141</v>
      </c>
      <c r="H4718" s="359" t="str">
        <f>IFERROR(IF(OR(#REF!,#REF!,#REF!),H$3*$F4718,""),"n/a")</f>
        <v>n/a</v>
      </c>
      <c r="I4718" s="359" t="str">
        <f>IFERROR(IF(OR(#REF!,#REF!,#REF!),I$3*$F4718,""),"n/a")</f>
        <v>n/a</v>
      </c>
      <c r="J4718" s="359" t="str">
        <f>IFERROR(IF(OR(#REF!,#REF!,#REF!),J$3*$F4718,""),"n/a")</f>
        <v>n/a</v>
      </c>
      <c r="K4718" s="359" t="str">
        <f>IFERROR(IF(OR(#REF!,#REF!,#REF!),K$3*$F4718,""),"n/a")</f>
        <v>n/a</v>
      </c>
    </row>
    <row r="4719" spans="1:11" customFormat="1" ht="15.5" x14ac:dyDescent="0.35">
      <c r="A4719" s="373" t="s">
        <v>5773</v>
      </c>
      <c r="B4719" s="574" t="s">
        <v>5774</v>
      </c>
      <c r="C4719" s="193" t="s">
        <v>5775</v>
      </c>
      <c r="D4719" s="309"/>
      <c r="E4719" s="309" t="s">
        <v>141</v>
      </c>
      <c r="F4719" s="393">
        <v>312.02999999999997</v>
      </c>
      <c r="G4719" s="358" t="s">
        <v>141</v>
      </c>
      <c r="H4719" s="359" t="str">
        <f>IFERROR(IF(OR(#REF!,#REF!,#REF!),H$3*$F4719,""),"n/a")</f>
        <v>n/a</v>
      </c>
      <c r="I4719" s="359" t="str">
        <f>IFERROR(IF(OR(#REF!,#REF!,#REF!),I$3*$F4719,""),"n/a")</f>
        <v>n/a</v>
      </c>
      <c r="J4719" s="359" t="str">
        <f>IFERROR(IF(OR(#REF!,#REF!,#REF!),J$3*$F4719,""),"n/a")</f>
        <v>n/a</v>
      </c>
      <c r="K4719" s="359" t="str">
        <f>IFERROR(IF(OR(#REF!,#REF!,#REF!),K$3*$F4719,""),"n/a")</f>
        <v>n/a</v>
      </c>
    </row>
    <row r="4720" spans="1:11" customFormat="1" ht="15.5" x14ac:dyDescent="0.35">
      <c r="A4720" s="373" t="s">
        <v>5776</v>
      </c>
      <c r="B4720" s="574" t="s">
        <v>5777</v>
      </c>
      <c r="C4720" s="193" t="s">
        <v>5778</v>
      </c>
      <c r="D4720" s="309"/>
      <c r="E4720" s="309" t="s">
        <v>141</v>
      </c>
      <c r="F4720" s="393">
        <v>375.06</v>
      </c>
      <c r="G4720" s="358" t="s">
        <v>141</v>
      </c>
      <c r="H4720" s="359" t="str">
        <f>IFERROR(IF(OR(#REF!,#REF!,#REF!),H$3*$F4720,""),"n/a")</f>
        <v>n/a</v>
      </c>
      <c r="I4720" s="359" t="str">
        <f>IFERROR(IF(OR(#REF!,#REF!,#REF!),I$3*$F4720,""),"n/a")</f>
        <v>n/a</v>
      </c>
      <c r="J4720" s="359" t="str">
        <f>IFERROR(IF(OR(#REF!,#REF!,#REF!),J$3*$F4720,""),"n/a")</f>
        <v>n/a</v>
      </c>
      <c r="K4720" s="359" t="str">
        <f>IFERROR(IF(OR(#REF!,#REF!,#REF!),K$3*$F4720,""),"n/a")</f>
        <v>n/a</v>
      </c>
    </row>
    <row r="4721" spans="1:11" customFormat="1" ht="15.5" x14ac:dyDescent="0.35">
      <c r="A4721" s="373" t="s">
        <v>8641</v>
      </c>
      <c r="B4721" s="574" t="s">
        <v>8642</v>
      </c>
      <c r="C4721" s="193" t="s">
        <v>8643</v>
      </c>
      <c r="D4721" s="309"/>
      <c r="E4721" s="309"/>
      <c r="F4721" s="393">
        <v>1740</v>
      </c>
      <c r="G4721" s="358" t="s">
        <v>141</v>
      </c>
      <c r="H4721" s="359" t="str">
        <f>IFERROR(IF(OR(#REF!,#REF!,#REF!),H$3*$F4721,""),"n/a")</f>
        <v>n/a</v>
      </c>
      <c r="I4721" s="359" t="str">
        <f>IFERROR(IF(OR(#REF!,#REF!,#REF!),I$3*$F4721,""),"n/a")</f>
        <v>n/a</v>
      </c>
      <c r="J4721" s="359" t="str">
        <f>IFERROR(IF(OR(#REF!,#REF!,#REF!),J$3*$F4721,""),"n/a")</f>
        <v>n/a</v>
      </c>
      <c r="K4721" s="359" t="str">
        <f>IFERROR(IF(OR(#REF!,#REF!,#REF!),K$3*$F4721,""),"n/a")</f>
        <v>n/a</v>
      </c>
    </row>
    <row r="4722" spans="1:11" customFormat="1" ht="15.5" x14ac:dyDescent="0.35">
      <c r="A4722" s="373" t="s">
        <v>5779</v>
      </c>
      <c r="B4722" s="574" t="s">
        <v>5780</v>
      </c>
      <c r="C4722" s="247" t="s">
        <v>5781</v>
      </c>
      <c r="D4722" s="222"/>
      <c r="E4722" s="309" t="s">
        <v>141</v>
      </c>
      <c r="F4722" s="393">
        <v>193.31</v>
      </c>
      <c r="G4722" s="358" t="s">
        <v>141</v>
      </c>
      <c r="H4722" s="359" t="str">
        <f>IFERROR(IF(OR(#REF!,#REF!,#REF!),H$3*$F4722,""),"n/a")</f>
        <v>n/a</v>
      </c>
      <c r="I4722" s="359" t="str">
        <f>IFERROR(IF(OR(#REF!,#REF!,#REF!),I$3*$F4722,""),"n/a")</f>
        <v>n/a</v>
      </c>
      <c r="J4722" s="359" t="str">
        <f>IFERROR(IF(OR(#REF!,#REF!,#REF!),J$3*$F4722,""),"n/a")</f>
        <v>n/a</v>
      </c>
      <c r="K4722" s="359" t="str">
        <f>IFERROR(IF(OR(#REF!,#REF!,#REF!),K$3*$F4722,""),"n/a")</f>
        <v>n/a</v>
      </c>
    </row>
    <row r="4723" spans="1:11" customFormat="1" ht="15.5" x14ac:dyDescent="0.35">
      <c r="A4723" s="373" t="s">
        <v>5782</v>
      </c>
      <c r="B4723" s="574" t="s">
        <v>5783</v>
      </c>
      <c r="C4723" s="193" t="s">
        <v>5784</v>
      </c>
      <c r="D4723" s="309"/>
      <c r="E4723" s="309" t="s">
        <v>141</v>
      </c>
      <c r="F4723" s="393">
        <v>1215.6500000000001</v>
      </c>
      <c r="G4723" s="358" t="s">
        <v>141</v>
      </c>
      <c r="H4723" s="359" t="str">
        <f>IFERROR(IF(OR(#REF!,#REF!,#REF!),H$3*$F4723,""),"n/a")</f>
        <v>n/a</v>
      </c>
      <c r="I4723" s="359" t="str">
        <f>IFERROR(IF(OR(#REF!,#REF!,#REF!),I$3*$F4723,""),"n/a")</f>
        <v>n/a</v>
      </c>
      <c r="J4723" s="359" t="str">
        <f>IFERROR(IF(OR(#REF!,#REF!,#REF!),J$3*$F4723,""),"n/a")</f>
        <v>n/a</v>
      </c>
      <c r="K4723" s="359" t="str">
        <f>IFERROR(IF(OR(#REF!,#REF!,#REF!),K$3*$F4723,""),"n/a")</f>
        <v>n/a</v>
      </c>
    </row>
    <row r="4724" spans="1:11" customFormat="1" ht="15.5" x14ac:dyDescent="0.35">
      <c r="A4724" s="373" t="s">
        <v>5785</v>
      </c>
      <c r="B4724" s="574" t="s">
        <v>5786</v>
      </c>
      <c r="C4724" s="193" t="s">
        <v>5787</v>
      </c>
      <c r="D4724" s="309"/>
      <c r="E4724" s="309" t="s">
        <v>141</v>
      </c>
      <c r="F4724" s="274">
        <v>189.11</v>
      </c>
      <c r="G4724" s="358" t="s">
        <v>141</v>
      </c>
      <c r="H4724" s="359" t="str">
        <f>IFERROR(IF(OR(#REF!,#REF!,#REF!),H$3*$F4724,""),"n/a")</f>
        <v>n/a</v>
      </c>
      <c r="I4724" s="359" t="str">
        <f>IFERROR(IF(OR(#REF!,#REF!,#REF!),I$3*$F4724,""),"n/a")</f>
        <v>n/a</v>
      </c>
      <c r="J4724" s="359" t="str">
        <f>IFERROR(IF(OR(#REF!,#REF!,#REF!),J$3*$F4724,""),"n/a")</f>
        <v>n/a</v>
      </c>
      <c r="K4724" s="359" t="str">
        <f>IFERROR(IF(OR(#REF!,#REF!,#REF!),K$3*$F4724,""),"n/a")</f>
        <v>n/a</v>
      </c>
    </row>
    <row r="4725" spans="1:11" customFormat="1" ht="15.5" x14ac:dyDescent="0.35">
      <c r="A4725" s="584" t="s">
        <v>8644</v>
      </c>
      <c r="B4725" s="574" t="s">
        <v>7479</v>
      </c>
      <c r="C4725" s="193" t="s">
        <v>8645</v>
      </c>
      <c r="D4725" s="309"/>
      <c r="E4725" s="310"/>
      <c r="F4725" s="393">
        <v>4000</v>
      </c>
      <c r="G4725" s="358" t="s">
        <v>141</v>
      </c>
      <c r="H4725" s="359" t="str">
        <f>IFERROR(IF(OR(#REF!,#REF!,#REF!),H$3*$F4725,""),"n/a")</f>
        <v>n/a</v>
      </c>
      <c r="I4725" s="359" t="str">
        <f>IFERROR(IF(OR(#REF!,#REF!,#REF!),I$3*$F4725,""),"n/a")</f>
        <v>n/a</v>
      </c>
      <c r="J4725" s="359" t="str">
        <f>IFERROR(IF(OR(#REF!,#REF!,#REF!),J$3*$F4725,""),"n/a")</f>
        <v>n/a</v>
      </c>
      <c r="K4725" s="359" t="str">
        <f>IFERROR(IF(OR(#REF!,#REF!,#REF!),K$3*$F4725,""),"n/a")</f>
        <v>n/a</v>
      </c>
    </row>
    <row r="4726" spans="1:11" customFormat="1" ht="31" x14ac:dyDescent="0.35">
      <c r="A4726" s="584" t="s">
        <v>5788</v>
      </c>
      <c r="B4726" s="574" t="s">
        <v>5789</v>
      </c>
      <c r="C4726" s="193" t="s">
        <v>5790</v>
      </c>
      <c r="D4726" s="309"/>
      <c r="E4726" s="310" t="s">
        <v>141</v>
      </c>
      <c r="F4726" s="393">
        <v>1108.4000000000001</v>
      </c>
      <c r="G4726" s="358" t="s">
        <v>141</v>
      </c>
      <c r="H4726" s="359" t="str">
        <f>IFERROR(IF(OR(#REF!,#REF!,#REF!),H$3*$F4726,""),"n/a")</f>
        <v>n/a</v>
      </c>
      <c r="I4726" s="359" t="str">
        <f>IFERROR(IF(OR(#REF!,#REF!,#REF!),I$3*$F4726,""),"n/a")</f>
        <v>n/a</v>
      </c>
      <c r="J4726" s="359" t="str">
        <f>IFERROR(IF(OR(#REF!,#REF!,#REF!),J$3*$F4726,""),"n/a")</f>
        <v>n/a</v>
      </c>
      <c r="K4726" s="359" t="str">
        <f>IFERROR(IF(OR(#REF!,#REF!,#REF!),K$3*$F4726,""),"n/a")</f>
        <v>n/a</v>
      </c>
    </row>
    <row r="4727" spans="1:11" customFormat="1" ht="15.5" x14ac:dyDescent="0.35">
      <c r="A4727" s="584" t="s">
        <v>5791</v>
      </c>
      <c r="B4727" s="574" t="s">
        <v>5792</v>
      </c>
      <c r="C4727" s="193" t="s">
        <v>5793</v>
      </c>
      <c r="D4727" s="309"/>
      <c r="E4727" s="310" t="s">
        <v>141</v>
      </c>
      <c r="F4727" s="393">
        <v>874.12</v>
      </c>
      <c r="G4727" s="358" t="s">
        <v>141</v>
      </c>
      <c r="H4727" s="359" t="str">
        <f>IFERROR(IF(OR(#REF!,#REF!,#REF!),H$3*$F4727,""),"n/a")</f>
        <v>n/a</v>
      </c>
      <c r="I4727" s="359" t="str">
        <f>IFERROR(IF(OR(#REF!,#REF!,#REF!),I$3*$F4727,""),"n/a")</f>
        <v>n/a</v>
      </c>
      <c r="J4727" s="359" t="str">
        <f>IFERROR(IF(OR(#REF!,#REF!,#REF!),J$3*$F4727,""),"n/a")</f>
        <v>n/a</v>
      </c>
      <c r="K4727" s="359" t="str">
        <f>IFERROR(IF(OR(#REF!,#REF!,#REF!),K$3*$F4727,""),"n/a")</f>
        <v>n/a</v>
      </c>
    </row>
    <row r="4728" spans="1:11" customFormat="1" ht="15.5" x14ac:dyDescent="0.35">
      <c r="A4728" s="584" t="s">
        <v>5794</v>
      </c>
      <c r="B4728" s="574" t="s">
        <v>5795</v>
      </c>
      <c r="C4728" s="193" t="s">
        <v>5796</v>
      </c>
      <c r="D4728" s="309"/>
      <c r="E4728" s="310" t="s">
        <v>141</v>
      </c>
      <c r="F4728" s="393">
        <v>992.83</v>
      </c>
      <c r="G4728" s="358" t="s">
        <v>141</v>
      </c>
      <c r="H4728" s="359" t="str">
        <f>IFERROR(IF(OR(#REF!,#REF!,#REF!),H$3*$F4728,""),"n/a")</f>
        <v>n/a</v>
      </c>
      <c r="I4728" s="359" t="str">
        <f>IFERROR(IF(OR(#REF!,#REF!,#REF!),I$3*$F4728,""),"n/a")</f>
        <v>n/a</v>
      </c>
      <c r="J4728" s="359" t="str">
        <f>IFERROR(IF(OR(#REF!,#REF!,#REF!),J$3*$F4728,""),"n/a")</f>
        <v>n/a</v>
      </c>
      <c r="K4728" s="359" t="str">
        <f>IFERROR(IF(OR(#REF!,#REF!,#REF!),K$3*$F4728,""),"n/a")</f>
        <v>n/a</v>
      </c>
    </row>
    <row r="4729" spans="1:11" customFormat="1" ht="15.5" x14ac:dyDescent="0.35">
      <c r="A4729" s="584" t="s">
        <v>5797</v>
      </c>
      <c r="B4729" s="574" t="s">
        <v>5798</v>
      </c>
      <c r="C4729" s="193" t="s">
        <v>5799</v>
      </c>
      <c r="D4729" s="309"/>
      <c r="E4729" s="310" t="s">
        <v>141</v>
      </c>
      <c r="F4729" s="393">
        <v>548.41999999999996</v>
      </c>
      <c r="G4729" s="358" t="s">
        <v>141</v>
      </c>
      <c r="H4729" s="359" t="str">
        <f>IFERROR(IF(OR(#REF!,#REF!,#REF!),H$3*$F4729,""),"n/a")</f>
        <v>n/a</v>
      </c>
      <c r="I4729" s="359" t="str">
        <f>IFERROR(IF(OR(#REF!,#REF!,#REF!),I$3*$F4729,""),"n/a")</f>
        <v>n/a</v>
      </c>
      <c r="J4729" s="359" t="str">
        <f>IFERROR(IF(OR(#REF!,#REF!,#REF!),J$3*$F4729,""),"n/a")</f>
        <v>n/a</v>
      </c>
      <c r="K4729" s="359" t="str">
        <f>IFERROR(IF(OR(#REF!,#REF!,#REF!),K$3*$F4729,""),"n/a")</f>
        <v>n/a</v>
      </c>
    </row>
    <row r="4730" spans="1:11" customFormat="1" ht="15.5" x14ac:dyDescent="0.35">
      <c r="A4730" s="584" t="s">
        <v>5800</v>
      </c>
      <c r="B4730" s="574" t="s">
        <v>5801</v>
      </c>
      <c r="C4730" s="193" t="s">
        <v>5802</v>
      </c>
      <c r="D4730" s="309"/>
      <c r="E4730" s="310" t="s">
        <v>141</v>
      </c>
      <c r="F4730" s="393">
        <v>1415.18</v>
      </c>
      <c r="G4730" s="358" t="s">
        <v>141</v>
      </c>
      <c r="H4730" s="359" t="str">
        <f>IFERROR(IF(OR(#REF!,#REF!,#REF!),H$3*$F4730,""),"n/a")</f>
        <v>n/a</v>
      </c>
      <c r="I4730" s="359" t="str">
        <f>IFERROR(IF(OR(#REF!,#REF!,#REF!),I$3*$F4730,""),"n/a")</f>
        <v>n/a</v>
      </c>
      <c r="J4730" s="359" t="str">
        <f>IFERROR(IF(OR(#REF!,#REF!,#REF!),J$3*$F4730,""),"n/a")</f>
        <v>n/a</v>
      </c>
      <c r="K4730" s="359" t="str">
        <f>IFERROR(IF(OR(#REF!,#REF!,#REF!),K$3*$F4730,""),"n/a")</f>
        <v>n/a</v>
      </c>
    </row>
    <row r="4731" spans="1:11" customFormat="1" ht="15.5" x14ac:dyDescent="0.35">
      <c r="A4731" s="584" t="s">
        <v>5803</v>
      </c>
      <c r="B4731" s="574" t="s">
        <v>5804</v>
      </c>
      <c r="C4731" s="193" t="s">
        <v>5805</v>
      </c>
      <c r="D4731" s="309"/>
      <c r="E4731" s="310" t="s">
        <v>141</v>
      </c>
      <c r="F4731" s="393">
        <v>753.29</v>
      </c>
      <c r="G4731" s="358" t="s">
        <v>141</v>
      </c>
      <c r="H4731" s="359" t="str">
        <f>IFERROR(IF(OR(#REF!,#REF!,#REF!),H$3*$F4731,""),"n/a")</f>
        <v>n/a</v>
      </c>
      <c r="I4731" s="359" t="str">
        <f>IFERROR(IF(OR(#REF!,#REF!,#REF!),I$3*$F4731,""),"n/a")</f>
        <v>n/a</v>
      </c>
      <c r="J4731" s="359" t="str">
        <f>IFERROR(IF(OR(#REF!,#REF!,#REF!),J$3*$F4731,""),"n/a")</f>
        <v>n/a</v>
      </c>
      <c r="K4731" s="359" t="str">
        <f>IFERROR(IF(OR(#REF!,#REF!,#REF!),K$3*$F4731,""),"n/a")</f>
        <v>n/a</v>
      </c>
    </row>
    <row r="4732" spans="1:11" customFormat="1" ht="15.5" x14ac:dyDescent="0.35">
      <c r="A4732" s="584" t="s">
        <v>5806</v>
      </c>
      <c r="B4732" s="574" t="s">
        <v>5807</v>
      </c>
      <c r="C4732" s="193" t="s">
        <v>5808</v>
      </c>
      <c r="D4732" s="309"/>
      <c r="E4732" s="310" t="s">
        <v>141</v>
      </c>
      <c r="F4732" s="393">
        <v>387.67</v>
      </c>
      <c r="G4732" s="358" t="s">
        <v>141</v>
      </c>
      <c r="H4732" s="359" t="str">
        <f>IFERROR(IF(OR(#REF!,#REF!,#REF!),H$3*$F4732,""),"n/a")</f>
        <v>n/a</v>
      </c>
      <c r="I4732" s="359" t="str">
        <f>IFERROR(IF(OR(#REF!,#REF!,#REF!),I$3*$F4732,""),"n/a")</f>
        <v>n/a</v>
      </c>
      <c r="J4732" s="359" t="str">
        <f>IFERROR(IF(OR(#REF!,#REF!,#REF!),J$3*$F4732,""),"n/a")</f>
        <v>n/a</v>
      </c>
      <c r="K4732" s="359" t="str">
        <f>IFERROR(IF(OR(#REF!,#REF!,#REF!),K$3*$F4732,""),"n/a")</f>
        <v>n/a</v>
      </c>
    </row>
    <row r="4733" spans="1:11" customFormat="1" ht="15.5" x14ac:dyDescent="0.35">
      <c r="A4733" s="72" t="s">
        <v>5809</v>
      </c>
      <c r="B4733" s="3" t="s">
        <v>5810</v>
      </c>
      <c r="C4733" s="110" t="s">
        <v>5811</v>
      </c>
      <c r="D4733" s="53"/>
      <c r="E4733" s="53" t="s">
        <v>141</v>
      </c>
      <c r="F4733" s="273">
        <v>73.540000000000006</v>
      </c>
      <c r="G4733" s="358" t="s">
        <v>141</v>
      </c>
      <c r="H4733" s="359" t="str">
        <f>IFERROR(IF(OR(#REF!,#REF!,#REF!),H$3*$F4733,""),"n/a")</f>
        <v>n/a</v>
      </c>
      <c r="I4733" s="359" t="str">
        <f>IFERROR(IF(OR(#REF!,#REF!,#REF!),I$3*$F4733,""),"n/a")</f>
        <v>n/a</v>
      </c>
      <c r="J4733" s="359" t="str">
        <f>IFERROR(IF(OR(#REF!,#REF!,#REF!),J$3*$F4733,""),"n/a")</f>
        <v>n/a</v>
      </c>
      <c r="K4733" s="359" t="str">
        <f>IFERROR(IF(OR(#REF!,#REF!,#REF!),K$3*$F4733,""),"n/a")</f>
        <v>n/a</v>
      </c>
    </row>
    <row r="4734" spans="1:11" customFormat="1" ht="15.5" x14ac:dyDescent="0.35">
      <c r="A4734" s="72" t="s">
        <v>5812</v>
      </c>
      <c r="B4734" s="574" t="s">
        <v>5813</v>
      </c>
      <c r="C4734" s="193" t="s">
        <v>5814</v>
      </c>
      <c r="D4734" s="309"/>
      <c r="E4734" s="53" t="s">
        <v>141</v>
      </c>
      <c r="F4734" s="393">
        <v>286.81</v>
      </c>
      <c r="G4734" s="358" t="s">
        <v>141</v>
      </c>
      <c r="H4734" s="359" t="str">
        <f>IFERROR(IF(OR(#REF!,#REF!,#REF!),H$3*$F4734,""),"n/a")</f>
        <v>n/a</v>
      </c>
      <c r="I4734" s="359" t="str">
        <f>IFERROR(IF(OR(#REF!,#REF!,#REF!),I$3*$F4734,""),"n/a")</f>
        <v>n/a</v>
      </c>
      <c r="J4734" s="359" t="str">
        <f>IFERROR(IF(OR(#REF!,#REF!,#REF!),J$3*$F4734,""),"n/a")</f>
        <v>n/a</v>
      </c>
      <c r="K4734" s="359" t="str">
        <f>IFERROR(IF(OR(#REF!,#REF!,#REF!),K$3*$F4734,""),"n/a")</f>
        <v>n/a</v>
      </c>
    </row>
    <row r="4735" spans="1:11" customFormat="1" ht="15.5" x14ac:dyDescent="0.35">
      <c r="A4735" s="192" t="s">
        <v>8646</v>
      </c>
      <c r="B4735" s="574" t="s">
        <v>5815</v>
      </c>
      <c r="C4735" s="193" t="s">
        <v>5816</v>
      </c>
      <c r="D4735" s="309"/>
      <c r="E4735" s="20" t="s">
        <v>141</v>
      </c>
      <c r="F4735" s="273">
        <v>1092.6500000000001</v>
      </c>
      <c r="G4735" s="358" t="s">
        <v>141</v>
      </c>
      <c r="H4735" s="359" t="str">
        <f>IFERROR(IF(OR(#REF!,#REF!,#REF!),H$3*$F4735,""),"n/a")</f>
        <v>n/a</v>
      </c>
      <c r="I4735" s="359" t="str">
        <f>IFERROR(IF(OR(#REF!,#REF!,#REF!),I$3*$F4735,""),"n/a")</f>
        <v>n/a</v>
      </c>
      <c r="J4735" s="359" t="str">
        <f>IFERROR(IF(OR(#REF!,#REF!,#REF!),J$3*$F4735,""),"n/a")</f>
        <v>n/a</v>
      </c>
      <c r="K4735" s="359" t="str">
        <f>IFERROR(IF(OR(#REF!,#REF!,#REF!),K$3*$F4735,""),"n/a")</f>
        <v>n/a</v>
      </c>
    </row>
    <row r="4736" spans="1:11" customFormat="1" ht="15.5" x14ac:dyDescent="0.35">
      <c r="A4736" s="8" t="s">
        <v>5817</v>
      </c>
      <c r="B4736" s="574" t="s">
        <v>5818</v>
      </c>
      <c r="C4736" s="193" t="s">
        <v>5819</v>
      </c>
      <c r="D4736" s="309"/>
      <c r="E4736" s="20" t="s">
        <v>141</v>
      </c>
      <c r="F4736" s="393">
        <v>155.49</v>
      </c>
      <c r="G4736" s="358" t="s">
        <v>141</v>
      </c>
      <c r="H4736" s="359" t="str">
        <f>IFERROR(IF(OR(#REF!,#REF!,#REF!),H$3*$F4736,""),"n/a")</f>
        <v>n/a</v>
      </c>
      <c r="I4736" s="359" t="str">
        <f>IFERROR(IF(OR(#REF!,#REF!,#REF!),I$3*$F4736,""),"n/a")</f>
        <v>n/a</v>
      </c>
      <c r="J4736" s="359" t="str">
        <f>IFERROR(IF(OR(#REF!,#REF!,#REF!),J$3*$F4736,""),"n/a")</f>
        <v>n/a</v>
      </c>
      <c r="K4736" s="359" t="str">
        <f>IFERROR(IF(OR(#REF!,#REF!,#REF!),K$3*$F4736,""),"n/a")</f>
        <v>n/a</v>
      </c>
    </row>
    <row r="4737" spans="1:11" customFormat="1" ht="15.5" x14ac:dyDescent="0.35">
      <c r="A4737" s="8" t="s">
        <v>8647</v>
      </c>
      <c r="B4737" s="574" t="s">
        <v>5820</v>
      </c>
      <c r="C4737" s="193" t="s">
        <v>5821</v>
      </c>
      <c r="D4737" s="309"/>
      <c r="E4737" s="20" t="s">
        <v>141</v>
      </c>
      <c r="F4737" s="393">
        <v>1097.8900000000001</v>
      </c>
      <c r="G4737" s="358" t="s">
        <v>141</v>
      </c>
      <c r="H4737" s="359" t="str">
        <f>IFERROR(IF(OR(#REF!,#REF!,#REF!),H$3*$F4737,""),"n/a")</f>
        <v>n/a</v>
      </c>
      <c r="I4737" s="359" t="str">
        <f>IFERROR(IF(OR(#REF!,#REF!,#REF!),I$3*$F4737,""),"n/a")</f>
        <v>n/a</v>
      </c>
      <c r="J4737" s="359" t="str">
        <f>IFERROR(IF(OR(#REF!,#REF!,#REF!),J$3*$F4737,""),"n/a")</f>
        <v>n/a</v>
      </c>
      <c r="K4737" s="359" t="str">
        <f>IFERROR(IF(OR(#REF!,#REF!,#REF!),K$3*$F4737,""),"n/a")</f>
        <v>n/a</v>
      </c>
    </row>
    <row r="4738" spans="1:11" customFormat="1" ht="16" thickBot="1" x14ac:dyDescent="0.4">
      <c r="A4738" s="413" t="s">
        <v>8648</v>
      </c>
      <c r="B4738" s="565" t="s">
        <v>7093</v>
      </c>
      <c r="C4738" s="391" t="s">
        <v>5823</v>
      </c>
      <c r="D4738" s="386"/>
      <c r="E4738" s="309" t="s">
        <v>141</v>
      </c>
      <c r="F4738" s="344">
        <v>250.04</v>
      </c>
      <c r="G4738" s="358" t="s">
        <v>141</v>
      </c>
      <c r="H4738" s="359" t="str">
        <f>IFERROR(IF(OR(#REF!,#REF!,#REF!),H$3*$F4738,""),"n/a")</f>
        <v>n/a</v>
      </c>
      <c r="I4738" s="359" t="str">
        <f>IFERROR(IF(OR(#REF!,#REF!,#REF!),I$3*$F4738,""),"n/a")</f>
        <v>n/a</v>
      </c>
      <c r="J4738" s="359" t="str">
        <f>IFERROR(IF(OR(#REF!,#REF!,#REF!),J$3*$F4738,""),"n/a")</f>
        <v>n/a</v>
      </c>
      <c r="K4738" s="359" t="str">
        <f>IFERROR(IF(OR(#REF!,#REF!,#REF!),K$3*$F4738,""),"n/a")</f>
        <v>n/a</v>
      </c>
    </row>
    <row r="4739" spans="1:11" customFormat="1" ht="15.5" x14ac:dyDescent="0.35">
      <c r="A4739" s="336" t="s">
        <v>8649</v>
      </c>
      <c r="B4739" s="16" t="s">
        <v>8650</v>
      </c>
      <c r="C4739" s="108" t="s">
        <v>7161</v>
      </c>
      <c r="D4739" s="18"/>
      <c r="E4739" s="18"/>
      <c r="F4739" s="276">
        <v>150</v>
      </c>
      <c r="G4739" s="358" t="s">
        <v>141</v>
      </c>
      <c r="H4739" s="359" t="str">
        <f>IFERROR(IF(OR(#REF!,#REF!,#REF!),H$3*$F4739,""),"n/a")</f>
        <v>n/a</v>
      </c>
      <c r="I4739" s="359" t="str">
        <f>IFERROR(IF(OR(#REF!,#REF!,#REF!),I$3*$F4739,""),"n/a")</f>
        <v>n/a</v>
      </c>
      <c r="J4739" s="359" t="str">
        <f>IFERROR(IF(OR(#REF!,#REF!,#REF!),J$3*$F4739,""),"n/a")</f>
        <v>n/a</v>
      </c>
      <c r="K4739" s="359" t="str">
        <f>IFERROR(IF(OR(#REF!,#REF!,#REF!),K$3*$F4739,""),"n/a")</f>
        <v>n/a</v>
      </c>
    </row>
    <row r="4740" spans="1:11" customFormat="1" ht="15.5" x14ac:dyDescent="0.35">
      <c r="A4740" s="401" t="s">
        <v>8651</v>
      </c>
      <c r="B4740" s="574" t="s">
        <v>7157</v>
      </c>
      <c r="C4740" s="193" t="s">
        <v>5824</v>
      </c>
      <c r="D4740" s="309"/>
      <c r="E4740" s="309"/>
      <c r="F4740" s="393">
        <v>825.79</v>
      </c>
      <c r="G4740" s="358" t="s">
        <v>141</v>
      </c>
      <c r="H4740" s="359" t="str">
        <f>IFERROR(IF(OR(#REF!,#REF!,#REF!),H$3*$F4740,""),"n/a")</f>
        <v>n/a</v>
      </c>
      <c r="I4740" s="359" t="str">
        <f>IFERROR(IF(OR(#REF!,#REF!,#REF!),I$3*$F4740,""),"n/a")</f>
        <v>n/a</v>
      </c>
      <c r="J4740" s="359" t="str">
        <f>IFERROR(IF(OR(#REF!,#REF!,#REF!),J$3*$F4740,""),"n/a")</f>
        <v>n/a</v>
      </c>
      <c r="K4740" s="359" t="str">
        <f>IFERROR(IF(OR(#REF!,#REF!,#REF!),K$3*$F4740,""),"n/a")</f>
        <v>n/a</v>
      </c>
    </row>
    <row r="4741" spans="1:11" customFormat="1" ht="15.5" x14ac:dyDescent="0.35">
      <c r="A4741" s="401" t="s">
        <v>8652</v>
      </c>
      <c r="B4741" s="574" t="s">
        <v>8653</v>
      </c>
      <c r="C4741" s="193" t="s">
        <v>7156</v>
      </c>
      <c r="D4741" s="309"/>
      <c r="E4741" s="309"/>
      <c r="F4741" s="393">
        <v>500</v>
      </c>
      <c r="G4741" s="358" t="s">
        <v>141</v>
      </c>
      <c r="H4741" s="359" t="str">
        <f>IFERROR(IF(OR(#REF!,#REF!,#REF!),H$3*$F4741,""),"n/a")</f>
        <v>n/a</v>
      </c>
      <c r="I4741" s="359" t="str">
        <f>IFERROR(IF(OR(#REF!,#REF!,#REF!),I$3*$F4741,""),"n/a")</f>
        <v>n/a</v>
      </c>
      <c r="J4741" s="359" t="str">
        <f>IFERROR(IF(OR(#REF!,#REF!,#REF!),J$3*$F4741,""),"n/a")</f>
        <v>n/a</v>
      </c>
      <c r="K4741" s="359" t="str">
        <f>IFERROR(IF(OR(#REF!,#REF!,#REF!),K$3*$F4741,""),"n/a")</f>
        <v>n/a</v>
      </c>
    </row>
    <row r="4742" spans="1:11" customFormat="1" ht="16" thickBot="1" x14ac:dyDescent="0.4">
      <c r="A4742" s="506" t="s">
        <v>8654</v>
      </c>
      <c r="B4742" s="221" t="s">
        <v>8655</v>
      </c>
      <c r="C4742" s="247" t="s">
        <v>7160</v>
      </c>
      <c r="D4742" s="222"/>
      <c r="E4742" s="222"/>
      <c r="F4742" s="344">
        <v>850</v>
      </c>
      <c r="G4742" s="358" t="s">
        <v>141</v>
      </c>
      <c r="H4742" s="359" t="str">
        <f>IFERROR(IF(OR(#REF!,#REF!,#REF!),H$3*$F4742,""),"n/a")</f>
        <v>n/a</v>
      </c>
      <c r="I4742" s="359" t="str">
        <f>IFERROR(IF(OR(#REF!,#REF!,#REF!),I$3*$F4742,""),"n/a")</f>
        <v>n/a</v>
      </c>
      <c r="J4742" s="359" t="str">
        <f>IFERROR(IF(OR(#REF!,#REF!,#REF!),J$3*$F4742,""),"n/a")</f>
        <v>n/a</v>
      </c>
      <c r="K4742" s="359" t="str">
        <f>IFERROR(IF(OR(#REF!,#REF!,#REF!),K$3*$F4742,""),"n/a")</f>
        <v>n/a</v>
      </c>
    </row>
    <row r="4743" spans="1:11" customFormat="1" ht="16" thickBot="1" x14ac:dyDescent="0.4">
      <c r="A4743" s="10" t="s">
        <v>8656</v>
      </c>
      <c r="B4743" s="68" t="s">
        <v>8657</v>
      </c>
      <c r="C4743" s="656" t="s">
        <v>7159</v>
      </c>
      <c r="D4743" s="28"/>
      <c r="E4743" s="28"/>
      <c r="F4743" s="298">
        <v>200</v>
      </c>
      <c r="G4743" s="358" t="s">
        <v>141</v>
      </c>
      <c r="H4743" s="359" t="str">
        <f>IFERROR(IF(OR(#REF!,#REF!,#REF!),H$3*$F4743,""),"n/a")</f>
        <v>n/a</v>
      </c>
      <c r="I4743" s="359" t="str">
        <f>IFERROR(IF(OR(#REF!,#REF!,#REF!),I$3*$F4743,""),"n/a")</f>
        <v>n/a</v>
      </c>
      <c r="J4743" s="359" t="str">
        <f>IFERROR(IF(OR(#REF!,#REF!,#REF!),J$3*$F4743,""),"n/a")</f>
        <v>n/a</v>
      </c>
      <c r="K4743" s="359" t="str">
        <f>IFERROR(IF(OR(#REF!,#REF!,#REF!),K$3*$F4743,""),"n/a")</f>
        <v>n/a</v>
      </c>
    </row>
    <row r="4744" spans="1:11" customFormat="1" ht="15.5" x14ac:dyDescent="0.35">
      <c r="A4744" s="71" t="s">
        <v>8658</v>
      </c>
      <c r="B4744" s="16" t="s">
        <v>8659</v>
      </c>
      <c r="C4744" s="108" t="s">
        <v>7158</v>
      </c>
      <c r="D4744" s="18"/>
      <c r="E4744" s="18"/>
      <c r="F4744" s="276">
        <v>700</v>
      </c>
      <c r="G4744" s="358" t="s">
        <v>141</v>
      </c>
      <c r="H4744" s="359" t="str">
        <f>IFERROR(IF(OR(#REF!,#REF!,#REF!),H$3*$F4744,""),"n/a")</f>
        <v>n/a</v>
      </c>
      <c r="I4744" s="359" t="str">
        <f>IFERROR(IF(OR(#REF!,#REF!,#REF!),I$3*$F4744,""),"n/a")</f>
        <v>n/a</v>
      </c>
      <c r="J4744" s="359" t="str">
        <f>IFERROR(IF(OR(#REF!,#REF!,#REF!),J$3*$F4744,""),"n/a")</f>
        <v>n/a</v>
      </c>
      <c r="K4744" s="359" t="str">
        <f>IFERROR(IF(OR(#REF!,#REF!,#REF!),K$3*$F4744,""),"n/a")</f>
        <v>n/a</v>
      </c>
    </row>
    <row r="4745" spans="1:11" customFormat="1" ht="16" thickBot="1" x14ac:dyDescent="0.4">
      <c r="A4745" s="594" t="s">
        <v>8660</v>
      </c>
      <c r="B4745" s="565" t="s">
        <v>8661</v>
      </c>
      <c r="C4745" s="391" t="s">
        <v>7155</v>
      </c>
      <c r="D4745" s="386"/>
      <c r="E4745" s="386"/>
      <c r="F4745" s="344">
        <v>160</v>
      </c>
      <c r="G4745" s="358" t="s">
        <v>141</v>
      </c>
      <c r="H4745" s="359" t="str">
        <f>IFERROR(IF(OR(#REF!,#REF!,#REF!),H$3*$F4745,""),"n/a")</f>
        <v>n/a</v>
      </c>
      <c r="I4745" s="359" t="str">
        <f>IFERROR(IF(OR(#REF!,#REF!,#REF!),I$3*$F4745,""),"n/a")</f>
        <v>n/a</v>
      </c>
      <c r="J4745" s="359" t="str">
        <f>IFERROR(IF(OR(#REF!,#REF!,#REF!),J$3*$F4745,""),"n/a")</f>
        <v>n/a</v>
      </c>
      <c r="K4745" s="359" t="str">
        <f>IFERROR(IF(OR(#REF!,#REF!,#REF!),K$3*$F4745,""),"n/a")</f>
        <v>n/a</v>
      </c>
    </row>
    <row r="4746" spans="1:11" customFormat="1" ht="15.5" x14ac:dyDescent="0.35">
      <c r="A4746" s="72" t="s">
        <v>8662</v>
      </c>
      <c r="B4746" s="3" t="s">
        <v>8663</v>
      </c>
      <c r="C4746" s="110" t="s">
        <v>7154</v>
      </c>
      <c r="D4746" s="20"/>
      <c r="E4746" s="20"/>
      <c r="F4746" s="273">
        <v>650</v>
      </c>
      <c r="G4746" s="358" t="s">
        <v>141</v>
      </c>
      <c r="H4746" s="359" t="str">
        <f>IFERROR(IF(OR(#REF!,#REF!,#REF!),H$3*$F4746,""),"n/a")</f>
        <v>n/a</v>
      </c>
      <c r="I4746" s="359" t="str">
        <f>IFERROR(IF(OR(#REF!,#REF!,#REF!),I$3*$F4746,""),"n/a")</f>
        <v>n/a</v>
      </c>
      <c r="J4746" s="359" t="str">
        <f>IFERROR(IF(OR(#REF!,#REF!,#REF!),J$3*$F4746,""),"n/a")</f>
        <v>n/a</v>
      </c>
      <c r="K4746" s="359" t="str">
        <f>IFERROR(IF(OR(#REF!,#REF!,#REF!),K$3*$F4746,""),"n/a")</f>
        <v>n/a</v>
      </c>
    </row>
    <row r="4747" spans="1:11" customFormat="1" ht="15.5" x14ac:dyDescent="0.35">
      <c r="A4747" s="373" t="s">
        <v>5825</v>
      </c>
      <c r="B4747" s="574" t="s">
        <v>5826</v>
      </c>
      <c r="C4747" s="193" t="s">
        <v>5827</v>
      </c>
      <c r="D4747" s="309"/>
      <c r="E4747" s="309"/>
      <c r="F4747" s="393">
        <v>150.22999999999999</v>
      </c>
      <c r="G4747" s="358" t="s">
        <v>141</v>
      </c>
      <c r="H4747" s="359" t="str">
        <f>IFERROR(IF(OR(#REF!,#REF!,#REF!),H$3*$F4747,""),"n/a")</f>
        <v>n/a</v>
      </c>
      <c r="I4747" s="359" t="str">
        <f>IFERROR(IF(OR(#REF!,#REF!,#REF!),I$3*$F4747,""),"n/a")</f>
        <v>n/a</v>
      </c>
      <c r="J4747" s="359" t="str">
        <f>IFERROR(IF(OR(#REF!,#REF!,#REF!),J$3*$F4747,""),"n/a")</f>
        <v>n/a</v>
      </c>
      <c r="K4747" s="359" t="str">
        <f>IFERROR(IF(OR(#REF!,#REF!,#REF!),K$3*$F4747,""),"n/a")</f>
        <v>n/a</v>
      </c>
    </row>
    <row r="4748" spans="1:11" customFormat="1" ht="15.5" x14ac:dyDescent="0.35">
      <c r="A4748" s="373" t="s">
        <v>8664</v>
      </c>
      <c r="B4748" s="574" t="s">
        <v>5828</v>
      </c>
      <c r="C4748" s="193" t="s">
        <v>5829</v>
      </c>
      <c r="D4748" s="309"/>
      <c r="E4748" s="309"/>
      <c r="F4748" s="393">
        <v>1151.48</v>
      </c>
      <c r="G4748" s="358" t="s">
        <v>141</v>
      </c>
      <c r="H4748" s="359" t="str">
        <f>IFERROR(IF(OR(#REF!,#REF!,#REF!),H$3*$F4748,""),"n/a")</f>
        <v>n/a</v>
      </c>
      <c r="I4748" s="359" t="str">
        <f>IFERROR(IF(OR(#REF!,#REF!,#REF!),I$3*$F4748,""),"n/a")</f>
        <v>n/a</v>
      </c>
      <c r="J4748" s="359" t="str">
        <f>IFERROR(IF(OR(#REF!,#REF!,#REF!),J$3*$F4748,""),"n/a")</f>
        <v>n/a</v>
      </c>
      <c r="K4748" s="359" t="str">
        <f>IFERROR(IF(OR(#REF!,#REF!,#REF!),K$3*$F4748,""),"n/a")</f>
        <v>n/a</v>
      </c>
    </row>
    <row r="4749" spans="1:11" customFormat="1" ht="15.5" x14ac:dyDescent="0.35">
      <c r="A4749" s="373" t="s">
        <v>5830</v>
      </c>
      <c r="B4749" s="574" t="s">
        <v>4414</v>
      </c>
      <c r="C4749" s="193" t="s">
        <v>4415</v>
      </c>
      <c r="D4749" s="309"/>
      <c r="E4749" s="309" t="s">
        <v>141</v>
      </c>
      <c r="F4749" s="393">
        <v>150.22999999999999</v>
      </c>
      <c r="G4749" s="358" t="s">
        <v>141</v>
      </c>
      <c r="H4749" s="359" t="str">
        <f>IFERROR(IF(OR(#REF!,#REF!,#REF!),H$3*$F4749,""),"n/a")</f>
        <v>n/a</v>
      </c>
      <c r="I4749" s="359" t="str">
        <f>IFERROR(IF(OR(#REF!,#REF!,#REF!),I$3*$F4749,""),"n/a")</f>
        <v>n/a</v>
      </c>
      <c r="J4749" s="359" t="str">
        <f>IFERROR(IF(OR(#REF!,#REF!,#REF!),J$3*$F4749,""),"n/a")</f>
        <v>n/a</v>
      </c>
      <c r="K4749" s="359" t="str">
        <f>IFERROR(IF(OR(#REF!,#REF!,#REF!),K$3*$F4749,""),"n/a")</f>
        <v>n/a</v>
      </c>
    </row>
    <row r="4750" spans="1:11" customFormat="1" ht="15.5" x14ac:dyDescent="0.35">
      <c r="A4750" s="373" t="s">
        <v>8665</v>
      </c>
      <c r="B4750" s="574" t="s">
        <v>8666</v>
      </c>
      <c r="C4750" s="193" t="s">
        <v>8667</v>
      </c>
      <c r="D4750" s="309"/>
      <c r="E4750" s="309"/>
      <c r="F4750" s="393">
        <v>1740</v>
      </c>
      <c r="G4750" s="358" t="s">
        <v>141</v>
      </c>
      <c r="H4750" s="359" t="str">
        <f>IFERROR(IF(OR(#REF!,#REF!,#REF!),H$3*$F4750,""),"n/a")</f>
        <v>n/a</v>
      </c>
      <c r="I4750" s="359" t="str">
        <f>IFERROR(IF(OR(#REF!,#REF!,#REF!),I$3*$F4750,""),"n/a")</f>
        <v>n/a</v>
      </c>
      <c r="J4750" s="359" t="str">
        <f>IFERROR(IF(OR(#REF!,#REF!,#REF!),J$3*$F4750,""),"n/a")</f>
        <v>n/a</v>
      </c>
      <c r="K4750" s="359" t="str">
        <f>IFERROR(IF(OR(#REF!,#REF!,#REF!),K$3*$F4750,""),"n/a")</f>
        <v>n/a</v>
      </c>
    </row>
    <row r="4751" spans="1:11" customFormat="1" ht="15.5" x14ac:dyDescent="0.35">
      <c r="A4751" s="373" t="s">
        <v>8668</v>
      </c>
      <c r="B4751" s="574" t="s">
        <v>5831</v>
      </c>
      <c r="C4751" s="193" t="s">
        <v>5832</v>
      </c>
      <c r="D4751" s="309"/>
      <c r="E4751" s="309" t="s">
        <v>141</v>
      </c>
      <c r="F4751" s="393">
        <v>1151.48</v>
      </c>
      <c r="G4751" s="358" t="s">
        <v>141</v>
      </c>
      <c r="H4751" s="359" t="str">
        <f>IFERROR(IF(OR(#REF!,#REF!,#REF!),H$3*$F4751,""),"n/a")</f>
        <v>n/a</v>
      </c>
      <c r="I4751" s="359" t="str">
        <f>IFERROR(IF(OR(#REF!,#REF!,#REF!),I$3*$F4751,""),"n/a")</f>
        <v>n/a</v>
      </c>
      <c r="J4751" s="359" t="str">
        <f>IFERROR(IF(OR(#REF!,#REF!,#REF!),J$3*$F4751,""),"n/a")</f>
        <v>n/a</v>
      </c>
      <c r="K4751" s="359" t="str">
        <f>IFERROR(IF(OR(#REF!,#REF!,#REF!),K$3*$F4751,""),"n/a")</f>
        <v>n/a</v>
      </c>
    </row>
    <row r="4752" spans="1:11" customFormat="1" ht="15.5" x14ac:dyDescent="0.35">
      <c r="A4752" s="373" t="s">
        <v>5833</v>
      </c>
      <c r="B4752" s="574" t="s">
        <v>5834</v>
      </c>
      <c r="C4752" s="193" t="s">
        <v>5835</v>
      </c>
      <c r="D4752" s="309"/>
      <c r="E4752" s="309" t="s">
        <v>141</v>
      </c>
      <c r="F4752" s="393">
        <v>150.22999999999999</v>
      </c>
      <c r="G4752" s="358" t="s">
        <v>141</v>
      </c>
      <c r="H4752" s="359" t="str">
        <f>IFERROR(IF(OR(#REF!,#REF!,#REF!),H$3*$F4752,""),"n/a")</f>
        <v>n/a</v>
      </c>
      <c r="I4752" s="359" t="str">
        <f>IFERROR(IF(OR(#REF!,#REF!,#REF!),I$3*$F4752,""),"n/a")</f>
        <v>n/a</v>
      </c>
      <c r="J4752" s="359" t="str">
        <f>IFERROR(IF(OR(#REF!,#REF!,#REF!),J$3*$F4752,""),"n/a")</f>
        <v>n/a</v>
      </c>
      <c r="K4752" s="359" t="str">
        <f>IFERROR(IF(OR(#REF!,#REF!,#REF!),K$3*$F4752,""),"n/a")</f>
        <v>n/a</v>
      </c>
    </row>
    <row r="4753" spans="1:11" customFormat="1" ht="16" thickBot="1" x14ac:dyDescent="0.4">
      <c r="A4753" s="594" t="s">
        <v>5836</v>
      </c>
      <c r="B4753" s="565" t="s">
        <v>5837</v>
      </c>
      <c r="C4753" s="391" t="s">
        <v>5838</v>
      </c>
      <c r="D4753" s="386"/>
      <c r="E4753" s="386" t="s">
        <v>141</v>
      </c>
      <c r="F4753" s="344">
        <v>1151.48</v>
      </c>
      <c r="G4753" s="358" t="s">
        <v>141</v>
      </c>
      <c r="H4753" s="359" t="str">
        <f>IFERROR(IF(OR(#REF!,#REF!,#REF!),H$3*$F4753,""),"n/a")</f>
        <v>n/a</v>
      </c>
      <c r="I4753" s="359" t="str">
        <f>IFERROR(IF(OR(#REF!,#REF!,#REF!),I$3*$F4753,""),"n/a")</f>
        <v>n/a</v>
      </c>
      <c r="J4753" s="359" t="str">
        <f>IFERROR(IF(OR(#REF!,#REF!,#REF!),J$3*$F4753,""),"n/a")</f>
        <v>n/a</v>
      </c>
      <c r="K4753" s="359" t="str">
        <f>IFERROR(IF(OR(#REF!,#REF!,#REF!),K$3*$F4753,""),"n/a")</f>
        <v>n/a</v>
      </c>
    </row>
    <row r="4754" spans="1:11" customFormat="1" ht="16" thickBot="1" x14ac:dyDescent="0.4">
      <c r="A4754" s="11" t="s">
        <v>5839</v>
      </c>
      <c r="B4754" s="65" t="s">
        <v>5840</v>
      </c>
      <c r="C4754" s="169" t="s">
        <v>5841</v>
      </c>
      <c r="D4754" s="40"/>
      <c r="E4754" s="40" t="s">
        <v>141</v>
      </c>
      <c r="F4754" s="273">
        <v>8349.31</v>
      </c>
      <c r="G4754" s="358" t="s">
        <v>141</v>
      </c>
      <c r="H4754" s="359" t="str">
        <f>IFERROR(IF(OR(#REF!,#REF!,#REF!),H$3*$F4754,""),"n/a")</f>
        <v>n/a</v>
      </c>
      <c r="I4754" s="359" t="str">
        <f>IFERROR(IF(OR(#REF!,#REF!,#REF!),I$3*$F4754,""),"n/a")</f>
        <v>n/a</v>
      </c>
      <c r="J4754" s="359" t="str">
        <f>IFERROR(IF(OR(#REF!,#REF!,#REF!),J$3*$F4754,""),"n/a")</f>
        <v>n/a</v>
      </c>
      <c r="K4754" s="359" t="str">
        <f>IFERROR(IF(OR(#REF!,#REF!,#REF!),K$3*$F4754,""),"n/a")</f>
        <v>n/a</v>
      </c>
    </row>
    <row r="4755" spans="1:11" customFormat="1" ht="15.5" x14ac:dyDescent="0.35">
      <c r="A4755" s="71" t="s">
        <v>5842</v>
      </c>
      <c r="B4755" s="16" t="s">
        <v>5843</v>
      </c>
      <c r="C4755" s="108" t="s">
        <v>5844</v>
      </c>
      <c r="D4755" s="18"/>
      <c r="E4755" s="18" t="s">
        <v>141</v>
      </c>
      <c r="F4755" s="276">
        <v>1688.34</v>
      </c>
      <c r="G4755" s="358" t="s">
        <v>141</v>
      </c>
      <c r="H4755" s="359" t="str">
        <f>IFERROR(IF(OR(#REF!,#REF!,#REF!),H$3*$F4755,""),"n/a")</f>
        <v>n/a</v>
      </c>
      <c r="I4755" s="359" t="str">
        <f>IFERROR(IF(OR(#REF!,#REF!,#REF!),I$3*$F4755,""),"n/a")</f>
        <v>n/a</v>
      </c>
      <c r="J4755" s="359" t="str">
        <f>IFERROR(IF(OR(#REF!,#REF!,#REF!),J$3*$F4755,""),"n/a")</f>
        <v>n/a</v>
      </c>
      <c r="K4755" s="359" t="str">
        <f>IFERROR(IF(OR(#REF!,#REF!,#REF!),K$3*$F4755,""),"n/a")</f>
        <v>n/a</v>
      </c>
    </row>
    <row r="4756" spans="1:11" customFormat="1" ht="15.5" x14ac:dyDescent="0.35">
      <c r="A4756" s="373" t="s">
        <v>5845</v>
      </c>
      <c r="B4756" s="574" t="s">
        <v>5846</v>
      </c>
      <c r="C4756" s="193" t="s">
        <v>5847</v>
      </c>
      <c r="D4756" s="309"/>
      <c r="E4756" s="309"/>
      <c r="F4756" s="393">
        <v>25102.3</v>
      </c>
      <c r="G4756" s="358" t="s">
        <v>141</v>
      </c>
      <c r="H4756" s="359" t="str">
        <f>IFERROR(IF(OR(#REF!,#REF!,#REF!),H$3*$F4756,""),"n/a")</f>
        <v>n/a</v>
      </c>
      <c r="I4756" s="359" t="str">
        <f>IFERROR(IF(OR(#REF!,#REF!,#REF!),I$3*$F4756,""),"n/a")</f>
        <v>n/a</v>
      </c>
      <c r="J4756" s="359" t="str">
        <f>IFERROR(IF(OR(#REF!,#REF!,#REF!),J$3*$F4756,""),"n/a")</f>
        <v>n/a</v>
      </c>
      <c r="K4756" s="359" t="str">
        <f>IFERROR(IF(OR(#REF!,#REF!,#REF!),K$3*$F4756,""),"n/a")</f>
        <v>n/a</v>
      </c>
    </row>
    <row r="4757" spans="1:11" customFormat="1" ht="46.5" x14ac:dyDescent="0.35">
      <c r="A4757" s="373" t="s">
        <v>5848</v>
      </c>
      <c r="B4757" s="574" t="s">
        <v>5849</v>
      </c>
      <c r="C4757" s="193" t="s">
        <v>5850</v>
      </c>
      <c r="D4757" s="309"/>
      <c r="E4757" s="309"/>
      <c r="F4757" s="393">
        <v>13144.87</v>
      </c>
      <c r="G4757" s="358" t="s">
        <v>141</v>
      </c>
      <c r="H4757" s="359" t="str">
        <f>IFERROR(IF(OR(#REF!,#REF!,#REF!),H$3*$F4757,""),"n/a")</f>
        <v>n/a</v>
      </c>
      <c r="I4757" s="359" t="str">
        <f>IFERROR(IF(OR(#REF!,#REF!,#REF!),I$3*$F4757,""),"n/a")</f>
        <v>n/a</v>
      </c>
      <c r="J4757" s="359" t="str">
        <f>IFERROR(IF(OR(#REF!,#REF!,#REF!),J$3*$F4757,""),"n/a")</f>
        <v>n/a</v>
      </c>
      <c r="K4757" s="359" t="str">
        <f>IFERROR(IF(OR(#REF!,#REF!,#REF!),K$3*$F4757,""),"n/a")</f>
        <v>n/a</v>
      </c>
    </row>
    <row r="4758" spans="1:11" customFormat="1" ht="15.5" x14ac:dyDescent="0.35">
      <c r="A4758" s="373" t="s">
        <v>5851</v>
      </c>
      <c r="B4758" s="574" t="s">
        <v>5792</v>
      </c>
      <c r="C4758" s="193" t="s">
        <v>5793</v>
      </c>
      <c r="D4758" s="309"/>
      <c r="E4758" s="309" t="s">
        <v>141</v>
      </c>
      <c r="F4758" s="393">
        <v>874.12</v>
      </c>
      <c r="G4758" s="358" t="s">
        <v>141</v>
      </c>
      <c r="H4758" s="359" t="str">
        <f>IFERROR(IF(OR(#REF!,#REF!,#REF!),H$3*$F4758,""),"n/a")</f>
        <v>n/a</v>
      </c>
      <c r="I4758" s="359" t="str">
        <f>IFERROR(IF(OR(#REF!,#REF!,#REF!),I$3*$F4758,""),"n/a")</f>
        <v>n/a</v>
      </c>
      <c r="J4758" s="359" t="str">
        <f>IFERROR(IF(OR(#REF!,#REF!,#REF!),J$3*$F4758,""),"n/a")</f>
        <v>n/a</v>
      </c>
      <c r="K4758" s="359" t="str">
        <f>IFERROR(IF(OR(#REF!,#REF!,#REF!),K$3*$F4758,""),"n/a")</f>
        <v>n/a</v>
      </c>
    </row>
    <row r="4759" spans="1:11" customFormat="1" ht="15.5" x14ac:dyDescent="0.35">
      <c r="A4759" s="373" t="s">
        <v>5852</v>
      </c>
      <c r="B4759" s="574" t="s">
        <v>5853</v>
      </c>
      <c r="C4759" s="193" t="s">
        <v>5854</v>
      </c>
      <c r="D4759" s="309"/>
      <c r="E4759" s="309" t="s">
        <v>141</v>
      </c>
      <c r="F4759" s="393">
        <v>109.26</v>
      </c>
      <c r="G4759" s="358" t="s">
        <v>141</v>
      </c>
      <c r="H4759" s="359" t="str">
        <f>IFERROR(IF(OR(#REF!,#REF!,#REF!),H$3*$F4759,""),"n/a")</f>
        <v>n/a</v>
      </c>
      <c r="I4759" s="359" t="str">
        <f>IFERROR(IF(OR(#REF!,#REF!,#REF!),I$3*$F4759,""),"n/a")</f>
        <v>n/a</v>
      </c>
      <c r="J4759" s="359" t="str">
        <f>IFERROR(IF(OR(#REF!,#REF!,#REF!),J$3*$F4759,""),"n/a")</f>
        <v>n/a</v>
      </c>
      <c r="K4759" s="359" t="str">
        <f>IFERROR(IF(OR(#REF!,#REF!,#REF!),K$3*$F4759,""),"n/a")</f>
        <v>n/a</v>
      </c>
    </row>
    <row r="4760" spans="1:11" customFormat="1" ht="15.5" x14ac:dyDescent="0.35">
      <c r="A4760" s="373" t="s">
        <v>5822</v>
      </c>
      <c r="B4760" s="574" t="s">
        <v>8669</v>
      </c>
      <c r="C4760" s="193" t="s">
        <v>5855</v>
      </c>
      <c r="D4760" s="309"/>
      <c r="E4760" s="309"/>
      <c r="F4760" s="393">
        <v>109.26</v>
      </c>
      <c r="G4760" s="358" t="s">
        <v>141</v>
      </c>
      <c r="H4760" s="359" t="str">
        <f>IFERROR(IF(OR(#REF!,#REF!,#REF!),H$3*$F4760,""),"n/a")</f>
        <v>n/a</v>
      </c>
      <c r="I4760" s="359" t="str">
        <f>IFERROR(IF(OR(#REF!,#REF!,#REF!),I$3*$F4760,""),"n/a")</f>
        <v>n/a</v>
      </c>
      <c r="J4760" s="359" t="str">
        <f>IFERROR(IF(OR(#REF!,#REF!,#REF!),J$3*$F4760,""),"n/a")</f>
        <v>n/a</v>
      </c>
      <c r="K4760" s="359" t="str">
        <f>IFERROR(IF(OR(#REF!,#REF!,#REF!),K$3*$F4760,""),"n/a")</f>
        <v>n/a</v>
      </c>
    </row>
    <row r="4761" spans="1:11" customFormat="1" ht="15.5" x14ac:dyDescent="0.35">
      <c r="A4761" s="373" t="s">
        <v>9450</v>
      </c>
      <c r="B4761" s="574" t="s">
        <v>5786</v>
      </c>
      <c r="C4761" s="193" t="s">
        <v>5787</v>
      </c>
      <c r="D4761" s="309"/>
      <c r="E4761" s="309" t="s">
        <v>141</v>
      </c>
      <c r="F4761" s="393">
        <v>189.11</v>
      </c>
      <c r="G4761" s="358" t="s">
        <v>141</v>
      </c>
      <c r="H4761" s="359" t="str">
        <f>IFERROR(IF(OR(#REF!,#REF!,#REF!),H$3*$F4761,""),"n/a")</f>
        <v>n/a</v>
      </c>
      <c r="I4761" s="359" t="str">
        <f>IFERROR(IF(OR(#REF!,#REF!,#REF!),I$3*$F4761,""),"n/a")</f>
        <v>n/a</v>
      </c>
      <c r="J4761" s="359" t="str">
        <f>IFERROR(IF(OR(#REF!,#REF!,#REF!),J$3*$F4761,""),"n/a")</f>
        <v>n/a</v>
      </c>
      <c r="K4761" s="359" t="str">
        <f>IFERROR(IF(OR(#REF!,#REF!,#REF!),K$3*$F4761,""),"n/a")</f>
        <v>n/a</v>
      </c>
    </row>
    <row r="4762" spans="1:11" customFormat="1" ht="31" x14ac:dyDescent="0.35">
      <c r="A4762" s="373" t="s">
        <v>5788</v>
      </c>
      <c r="B4762" s="574" t="s">
        <v>5789</v>
      </c>
      <c r="C4762" s="193" t="s">
        <v>5790</v>
      </c>
      <c r="D4762" s="309"/>
      <c r="E4762" s="309" t="s">
        <v>141</v>
      </c>
      <c r="F4762" s="393">
        <v>1108.4000000000001</v>
      </c>
      <c r="G4762" s="358" t="s">
        <v>141</v>
      </c>
      <c r="H4762" s="359" t="str">
        <f>IFERROR(IF(OR(#REF!,#REF!,#REF!),H$3*$F4762,""),"n/a")</f>
        <v>n/a</v>
      </c>
      <c r="I4762" s="359" t="str">
        <f>IFERROR(IF(OR(#REF!,#REF!,#REF!),I$3*$F4762,""),"n/a")</f>
        <v>n/a</v>
      </c>
      <c r="J4762" s="359" t="str">
        <f>IFERROR(IF(OR(#REF!,#REF!,#REF!),J$3*$F4762,""),"n/a")</f>
        <v>n/a</v>
      </c>
      <c r="K4762" s="359" t="str">
        <f>IFERROR(IF(OR(#REF!,#REF!,#REF!),K$3*$F4762,""),"n/a")</f>
        <v>n/a</v>
      </c>
    </row>
    <row r="4763" spans="1:11" customFormat="1" ht="15.5" x14ac:dyDescent="0.35">
      <c r="A4763" s="373" t="s">
        <v>5856</v>
      </c>
      <c r="B4763" s="574" t="s">
        <v>5857</v>
      </c>
      <c r="C4763" s="193" t="s">
        <v>5858</v>
      </c>
      <c r="D4763" s="309"/>
      <c r="E4763" s="309" t="s">
        <v>141</v>
      </c>
      <c r="F4763" s="393">
        <v>4501.92</v>
      </c>
      <c r="G4763" s="358" t="s">
        <v>141</v>
      </c>
      <c r="H4763" s="359" t="str">
        <f>IFERROR(IF(OR(#REF!,#REF!,#REF!),H$3*$F4763,""),"n/a")</f>
        <v>n/a</v>
      </c>
      <c r="I4763" s="359" t="str">
        <f>IFERROR(IF(OR(#REF!,#REF!,#REF!),I$3*$F4763,""),"n/a")</f>
        <v>n/a</v>
      </c>
      <c r="J4763" s="359" t="str">
        <f>IFERROR(IF(OR(#REF!,#REF!,#REF!),J$3*$F4763,""),"n/a")</f>
        <v>n/a</v>
      </c>
      <c r="K4763" s="359" t="str">
        <f>IFERROR(IF(OR(#REF!,#REF!,#REF!),K$3*$F4763,""),"n/a")</f>
        <v>n/a</v>
      </c>
    </row>
    <row r="4764" spans="1:11" customFormat="1" ht="16" thickBot="1" x14ac:dyDescent="0.4">
      <c r="A4764" s="594" t="s">
        <v>5859</v>
      </c>
      <c r="B4764" s="565" t="s">
        <v>5860</v>
      </c>
      <c r="C4764" s="391" t="s">
        <v>5861</v>
      </c>
      <c r="D4764" s="386"/>
      <c r="E4764" s="386" t="s">
        <v>141</v>
      </c>
      <c r="F4764" s="344">
        <v>586.24</v>
      </c>
      <c r="G4764" s="358" t="s">
        <v>141</v>
      </c>
      <c r="H4764" s="359" t="str">
        <f>IFERROR(IF(OR(#REF!,#REF!,#REF!),H$3*$F4764,""),"n/a")</f>
        <v>n/a</v>
      </c>
      <c r="I4764" s="359" t="str">
        <f>IFERROR(IF(OR(#REF!,#REF!,#REF!),I$3*$F4764,""),"n/a")</f>
        <v>n/a</v>
      </c>
      <c r="J4764" s="359" t="str">
        <f>IFERROR(IF(OR(#REF!,#REF!,#REF!),J$3*$F4764,""),"n/a")</f>
        <v>n/a</v>
      </c>
      <c r="K4764" s="359" t="str">
        <f>IFERROR(IF(OR(#REF!,#REF!,#REF!),K$3*$F4764,""),"n/a")</f>
        <v>n/a</v>
      </c>
    </row>
    <row r="4765" spans="1:11" customFormat="1" ht="15.5" x14ac:dyDescent="0.35">
      <c r="A4765" s="71" t="s">
        <v>5862</v>
      </c>
      <c r="B4765" s="16" t="s">
        <v>5795</v>
      </c>
      <c r="C4765" s="108" t="s">
        <v>5796</v>
      </c>
      <c r="D4765" s="18"/>
      <c r="E4765" s="18" t="s">
        <v>141</v>
      </c>
      <c r="F4765" s="276">
        <v>992.83</v>
      </c>
      <c r="G4765" s="358" t="s">
        <v>141</v>
      </c>
      <c r="H4765" s="359" t="str">
        <f>IFERROR(IF(OR(#REF!,#REF!,#REF!),H$3*$F4765,""),"n/a")</f>
        <v>n/a</v>
      </c>
      <c r="I4765" s="359" t="str">
        <f>IFERROR(IF(OR(#REF!,#REF!,#REF!),I$3*$F4765,""),"n/a")</f>
        <v>n/a</v>
      </c>
      <c r="J4765" s="359" t="str">
        <f>IFERROR(IF(OR(#REF!,#REF!,#REF!),J$3*$F4765,""),"n/a")</f>
        <v>n/a</v>
      </c>
      <c r="K4765" s="359" t="str">
        <f>IFERROR(IF(OR(#REF!,#REF!,#REF!),K$3*$F4765,""),"n/a")</f>
        <v>n/a</v>
      </c>
    </row>
    <row r="4766" spans="1:11" customFormat="1" ht="16" thickBot="1" x14ac:dyDescent="0.4">
      <c r="A4766" s="192" t="s">
        <v>5863</v>
      </c>
      <c r="B4766" s="221" t="s">
        <v>5798</v>
      </c>
      <c r="C4766" s="247" t="s">
        <v>5799</v>
      </c>
      <c r="D4766" s="222"/>
      <c r="E4766" s="222" t="s">
        <v>141</v>
      </c>
      <c r="F4766" s="344">
        <v>548.41999999999996</v>
      </c>
      <c r="G4766" s="358" t="s">
        <v>141</v>
      </c>
      <c r="H4766" s="359" t="str">
        <f>IFERROR(IF(OR(#REF!,#REF!,#REF!),H$3*$F4766,""),"n/a")</f>
        <v>n/a</v>
      </c>
      <c r="I4766" s="359" t="str">
        <f>IFERROR(IF(OR(#REF!,#REF!,#REF!),I$3*$F4766,""),"n/a")</f>
        <v>n/a</v>
      </c>
      <c r="J4766" s="359" t="str">
        <f>IFERROR(IF(OR(#REF!,#REF!,#REF!),J$3*$F4766,""),"n/a")</f>
        <v>n/a</v>
      </c>
      <c r="K4766" s="359" t="str">
        <f>IFERROR(IF(OR(#REF!,#REF!,#REF!),K$3*$F4766,""),"n/a")</f>
        <v>n/a</v>
      </c>
    </row>
    <row r="4767" spans="1:11" customFormat="1" ht="15.5" x14ac:dyDescent="0.35">
      <c r="A4767" s="71" t="s">
        <v>5864</v>
      </c>
      <c r="B4767" s="16" t="s">
        <v>5801</v>
      </c>
      <c r="C4767" s="108" t="s">
        <v>5802</v>
      </c>
      <c r="D4767" s="52"/>
      <c r="E4767" s="18" t="s">
        <v>141</v>
      </c>
      <c r="F4767" s="299">
        <v>1415.18</v>
      </c>
      <c r="G4767" s="358" t="s">
        <v>141</v>
      </c>
      <c r="H4767" s="359" t="str">
        <f>IFERROR(IF(OR(#REF!,#REF!,#REF!),H$3*$F4767,""),"n/a")</f>
        <v>n/a</v>
      </c>
      <c r="I4767" s="359" t="str">
        <f>IFERROR(IF(OR(#REF!,#REF!,#REF!),I$3*$F4767,""),"n/a")</f>
        <v>n/a</v>
      </c>
      <c r="J4767" s="359" t="str">
        <f>IFERROR(IF(OR(#REF!,#REF!,#REF!),J$3*$F4767,""),"n/a")</f>
        <v>n/a</v>
      </c>
      <c r="K4767" s="359" t="str">
        <f>IFERROR(IF(OR(#REF!,#REF!,#REF!),K$3*$F4767,""),"n/a")</f>
        <v>n/a</v>
      </c>
    </row>
    <row r="4768" spans="1:11" customFormat="1" ht="15.5" x14ac:dyDescent="0.35">
      <c r="A4768" s="373" t="s">
        <v>5865</v>
      </c>
      <c r="B4768" s="574" t="s">
        <v>5804</v>
      </c>
      <c r="C4768" s="193" t="s">
        <v>5805</v>
      </c>
      <c r="D4768" s="310"/>
      <c r="E4768" s="309" t="s">
        <v>141</v>
      </c>
      <c r="F4768" s="271">
        <v>753.29</v>
      </c>
      <c r="G4768" s="358" t="s">
        <v>141</v>
      </c>
      <c r="H4768" s="359" t="str">
        <f>IFERROR(IF(OR(#REF!,#REF!,#REF!),H$3*$F4768,""),"n/a")</f>
        <v>n/a</v>
      </c>
      <c r="I4768" s="359" t="str">
        <f>IFERROR(IF(OR(#REF!,#REF!,#REF!),I$3*$F4768,""),"n/a")</f>
        <v>n/a</v>
      </c>
      <c r="J4768" s="359" t="str">
        <f>IFERROR(IF(OR(#REF!,#REF!,#REF!),J$3*$F4768,""),"n/a")</f>
        <v>n/a</v>
      </c>
      <c r="K4768" s="359" t="str">
        <f>IFERROR(IF(OR(#REF!,#REF!,#REF!),K$3*$F4768,""),"n/a")</f>
        <v>n/a</v>
      </c>
    </row>
    <row r="4769" spans="1:11" customFormat="1" ht="15.5" x14ac:dyDescent="0.35">
      <c r="A4769" s="373" t="s">
        <v>5867</v>
      </c>
      <c r="B4769" s="574" t="s">
        <v>5866</v>
      </c>
      <c r="C4769" s="193" t="s">
        <v>5868</v>
      </c>
      <c r="D4769" s="310"/>
      <c r="E4769" s="309" t="s">
        <v>141</v>
      </c>
      <c r="F4769" s="271">
        <v>947.66</v>
      </c>
      <c r="G4769" s="358" t="s">
        <v>141</v>
      </c>
      <c r="H4769" s="359" t="str">
        <f>IFERROR(IF(OR(#REF!,#REF!,#REF!),H$3*$F4769,""),"n/a")</f>
        <v>n/a</v>
      </c>
      <c r="I4769" s="359" t="str">
        <f>IFERROR(IF(OR(#REF!,#REF!,#REF!),I$3*$F4769,""),"n/a")</f>
        <v>n/a</v>
      </c>
      <c r="J4769" s="359" t="str">
        <f>IFERROR(IF(OR(#REF!,#REF!,#REF!),J$3*$F4769,""),"n/a")</f>
        <v>n/a</v>
      </c>
      <c r="K4769" s="359" t="str">
        <f>IFERROR(IF(OR(#REF!,#REF!,#REF!),K$3*$F4769,""),"n/a")</f>
        <v>n/a</v>
      </c>
    </row>
    <row r="4770" spans="1:11" customFormat="1" ht="15.5" x14ac:dyDescent="0.35">
      <c r="A4770" s="373" t="s">
        <v>5869</v>
      </c>
      <c r="B4770" s="574" t="s">
        <v>5870</v>
      </c>
      <c r="C4770" s="193" t="s">
        <v>5871</v>
      </c>
      <c r="D4770" s="310"/>
      <c r="E4770" s="309"/>
      <c r="F4770" s="271">
        <v>242.1</v>
      </c>
      <c r="G4770" s="358" t="s">
        <v>141</v>
      </c>
      <c r="H4770" s="359" t="str">
        <f>IFERROR(IF(OR(#REF!,#REF!,#REF!),H$3*$F4770,""),"n/a")</f>
        <v>n/a</v>
      </c>
      <c r="I4770" s="359" t="str">
        <f>IFERROR(IF(OR(#REF!,#REF!,#REF!),I$3*$F4770,""),"n/a")</f>
        <v>n/a</v>
      </c>
      <c r="J4770" s="359" t="str">
        <f>IFERROR(IF(OR(#REF!,#REF!,#REF!),J$3*$F4770,""),"n/a")</f>
        <v>n/a</v>
      </c>
      <c r="K4770" s="359" t="str">
        <f>IFERROR(IF(OR(#REF!,#REF!,#REF!),K$3*$F4770,""),"n/a")</f>
        <v>n/a</v>
      </c>
    </row>
    <row r="4771" spans="1:11" customFormat="1" ht="16" thickBot="1" x14ac:dyDescent="0.4">
      <c r="A4771" s="192" t="s">
        <v>5869</v>
      </c>
      <c r="B4771" s="221" t="s">
        <v>5872</v>
      </c>
      <c r="C4771" s="247" t="s">
        <v>5873</v>
      </c>
      <c r="D4771" s="451"/>
      <c r="E4771" s="386"/>
      <c r="F4771" s="272">
        <v>448.15</v>
      </c>
      <c r="G4771" s="358" t="s">
        <v>141</v>
      </c>
      <c r="H4771" s="359" t="str">
        <f>IFERROR(IF(OR(#REF!,#REF!,#REF!),H$3*$F4771,""),"n/a")</f>
        <v>n/a</v>
      </c>
      <c r="I4771" s="359" t="str">
        <f>IFERROR(IF(OR(#REF!,#REF!,#REF!),I$3*$F4771,""),"n/a")</f>
        <v>n/a</v>
      </c>
      <c r="J4771" s="359" t="str">
        <f>IFERROR(IF(OR(#REF!,#REF!,#REF!),J$3*$F4771,""),"n/a")</f>
        <v>n/a</v>
      </c>
      <c r="K4771" s="359" t="str">
        <f>IFERROR(IF(OR(#REF!,#REF!,#REF!),K$3*$F4771,""),"n/a")</f>
        <v>n/a</v>
      </c>
    </row>
    <row r="4772" spans="1:11" customFormat="1" ht="16" thickBot="1" x14ac:dyDescent="0.4">
      <c r="A4772" s="639" t="s">
        <v>5055</v>
      </c>
      <c r="B4772" s="565" t="s">
        <v>5056</v>
      </c>
      <c r="C4772" s="713" t="s">
        <v>5057</v>
      </c>
      <c r="D4772" s="387"/>
      <c r="E4772" s="387"/>
      <c r="F4772" s="344">
        <v>312.11</v>
      </c>
      <c r="G4772" s="358" t="s">
        <v>141</v>
      </c>
      <c r="H4772" s="359" t="str">
        <f>IFERROR(IF(OR(#REF!,#REF!,#REF!),H$3*$F4772,""),"n/a")</f>
        <v>n/a</v>
      </c>
      <c r="I4772" s="359" t="str">
        <f>IFERROR(IF(OR(#REF!,#REF!,#REF!),I$3*$F4772,""),"n/a")</f>
        <v>n/a</v>
      </c>
      <c r="J4772" s="359" t="str">
        <f>IFERROR(IF(OR(#REF!,#REF!,#REF!),J$3*$F4772,""),"n/a")</f>
        <v>n/a</v>
      </c>
      <c r="K4772" s="359" t="str">
        <f>IFERROR(IF(OR(#REF!,#REF!,#REF!),K$3*$F4772,""),"n/a")</f>
        <v>n/a</v>
      </c>
    </row>
    <row r="4773" spans="1:11" customFormat="1" ht="16" thickBot="1" x14ac:dyDescent="0.4">
      <c r="A4773" s="177" t="s">
        <v>5058</v>
      </c>
      <c r="B4773" s="5" t="s">
        <v>5059</v>
      </c>
      <c r="C4773" s="686" t="s">
        <v>5060</v>
      </c>
      <c r="D4773" s="178"/>
      <c r="E4773" s="178"/>
      <c r="F4773" s="295">
        <v>312.11</v>
      </c>
      <c r="G4773" s="358" t="s">
        <v>141</v>
      </c>
      <c r="H4773" s="359" t="str">
        <f>IFERROR(IF(OR(#REF!,#REF!,#REF!),H$3*$F4773,""),"n/a")</f>
        <v>n/a</v>
      </c>
      <c r="I4773" s="359" t="str">
        <f>IFERROR(IF(OR(#REF!,#REF!,#REF!),I$3*$F4773,""),"n/a")</f>
        <v>n/a</v>
      </c>
      <c r="J4773" s="359" t="str">
        <f>IFERROR(IF(OR(#REF!,#REF!,#REF!),J$3*$F4773,""),"n/a")</f>
        <v>n/a</v>
      </c>
      <c r="K4773" s="359" t="str">
        <f>IFERROR(IF(OR(#REF!,#REF!,#REF!),K$3*$F4773,""),"n/a")</f>
        <v>n/a</v>
      </c>
    </row>
    <row r="4774" spans="1:11" customFormat="1" ht="15.5" x14ac:dyDescent="0.35">
      <c r="A4774" s="83" t="s">
        <v>8670</v>
      </c>
      <c r="B4774" s="3" t="s">
        <v>5061</v>
      </c>
      <c r="C4774" s="689" t="s">
        <v>5062</v>
      </c>
      <c r="D4774" s="22"/>
      <c r="E4774" s="22"/>
      <c r="F4774" s="273">
        <v>869.75</v>
      </c>
      <c r="G4774" s="358" t="s">
        <v>141</v>
      </c>
      <c r="H4774" s="359" t="str">
        <f>IFERROR(IF(OR(#REF!,#REF!,#REF!),H$3*$F4774,""),"n/a")</f>
        <v>n/a</v>
      </c>
      <c r="I4774" s="359" t="str">
        <f>IFERROR(IF(OR(#REF!,#REF!,#REF!),I$3*$F4774,""),"n/a")</f>
        <v>n/a</v>
      </c>
      <c r="J4774" s="359" t="str">
        <f>IFERROR(IF(OR(#REF!,#REF!,#REF!),J$3*$F4774,""),"n/a")</f>
        <v>n/a</v>
      </c>
      <c r="K4774" s="359" t="str">
        <f>IFERROR(IF(OR(#REF!,#REF!,#REF!),K$3*$F4774,""),"n/a")</f>
        <v>n/a</v>
      </c>
    </row>
    <row r="4775" spans="1:11" customFormat="1" ht="15.5" x14ac:dyDescent="0.35">
      <c r="A4775" s="377" t="s">
        <v>8671</v>
      </c>
      <c r="B4775" s="765" t="s">
        <v>4390</v>
      </c>
      <c r="C4775" s="735" t="s">
        <v>4391</v>
      </c>
      <c r="D4775" s="312"/>
      <c r="E4775" s="312"/>
      <c r="F4775" s="393">
        <v>0</v>
      </c>
      <c r="G4775" s="358" t="s">
        <v>141</v>
      </c>
      <c r="H4775" s="359" t="str">
        <f>IFERROR(IF(OR(#REF!,#REF!,#REF!),H$3*$F4775,""),"n/a")</f>
        <v>n/a</v>
      </c>
      <c r="I4775" s="359" t="str">
        <f>IFERROR(IF(OR(#REF!,#REF!,#REF!),I$3*$F4775,""),"n/a")</f>
        <v>n/a</v>
      </c>
      <c r="J4775" s="359" t="str">
        <f>IFERROR(IF(OR(#REF!,#REF!,#REF!),J$3*$F4775,""),"n/a")</f>
        <v>n/a</v>
      </c>
      <c r="K4775" s="359" t="str">
        <f>IFERROR(IF(OR(#REF!,#REF!,#REF!),K$3*$F4775,""),"n/a")</f>
        <v>n/a</v>
      </c>
    </row>
    <row r="4776" spans="1:11" customFormat="1" ht="15.5" x14ac:dyDescent="0.35">
      <c r="A4776" s="377" t="s">
        <v>8672</v>
      </c>
      <c r="B4776" s="765" t="s">
        <v>7477</v>
      </c>
      <c r="C4776" s="735" t="s">
        <v>8673</v>
      </c>
      <c r="D4776" s="312"/>
      <c r="E4776" s="312"/>
      <c r="F4776" s="393">
        <v>599.64</v>
      </c>
      <c r="G4776" s="358" t="s">
        <v>141</v>
      </c>
      <c r="H4776" s="359" t="str">
        <f>IFERROR(IF(OR(#REF!,#REF!,#REF!),H$3*$F4776,""),"n/a")</f>
        <v>n/a</v>
      </c>
      <c r="I4776" s="359" t="str">
        <f>IFERROR(IF(OR(#REF!,#REF!,#REF!),I$3*$F4776,""),"n/a")</f>
        <v>n/a</v>
      </c>
      <c r="J4776" s="359" t="str">
        <f>IFERROR(IF(OR(#REF!,#REF!,#REF!),J$3*$F4776,""),"n/a")</f>
        <v>n/a</v>
      </c>
      <c r="K4776" s="359" t="str">
        <f>IFERROR(IF(OR(#REF!,#REF!,#REF!),K$3*$F4776,""),"n/a")</f>
        <v>n/a</v>
      </c>
    </row>
    <row r="4777" spans="1:11" customFormat="1" ht="15.5" x14ac:dyDescent="0.35">
      <c r="A4777" s="377" t="s">
        <v>8674</v>
      </c>
      <c r="B4777" s="765" t="s">
        <v>7476</v>
      </c>
      <c r="C4777" s="735" t="s">
        <v>8675</v>
      </c>
      <c r="D4777" s="312"/>
      <c r="E4777" s="312"/>
      <c r="F4777" s="393">
        <v>206.36</v>
      </c>
      <c r="G4777" s="358" t="s">
        <v>141</v>
      </c>
      <c r="H4777" s="359" t="str">
        <f>IFERROR(IF(OR(#REF!,#REF!,#REF!),H$3*$F4777,""),"n/a")</f>
        <v>n/a</v>
      </c>
      <c r="I4777" s="359" t="str">
        <f>IFERROR(IF(OR(#REF!,#REF!,#REF!),I$3*$F4777,""),"n/a")</f>
        <v>n/a</v>
      </c>
      <c r="J4777" s="359" t="str">
        <f>IFERROR(IF(OR(#REF!,#REF!,#REF!),J$3*$F4777,""),"n/a")</f>
        <v>n/a</v>
      </c>
      <c r="K4777" s="359" t="str">
        <f>IFERROR(IF(OR(#REF!,#REF!,#REF!),K$3*$F4777,""),"n/a")</f>
        <v>n/a</v>
      </c>
    </row>
    <row r="4778" spans="1:11" customFormat="1" ht="15.5" x14ac:dyDescent="0.35">
      <c r="A4778" s="377" t="s">
        <v>8676</v>
      </c>
      <c r="B4778" s="765" t="s">
        <v>7475</v>
      </c>
      <c r="C4778" s="735" t="s">
        <v>8677</v>
      </c>
      <c r="D4778" s="312"/>
      <c r="E4778" s="312"/>
      <c r="F4778" s="393">
        <v>3102.96</v>
      </c>
      <c r="G4778" s="358" t="s">
        <v>141</v>
      </c>
      <c r="H4778" s="359" t="str">
        <f>IFERROR(IF(OR(#REF!,#REF!,#REF!),H$3*$F4778,""),"n/a")</f>
        <v>n/a</v>
      </c>
      <c r="I4778" s="359" t="str">
        <f>IFERROR(IF(OR(#REF!,#REF!,#REF!),I$3*$F4778,""),"n/a")</f>
        <v>n/a</v>
      </c>
      <c r="J4778" s="359" t="str">
        <f>IFERROR(IF(OR(#REF!,#REF!,#REF!),J$3*$F4778,""),"n/a")</f>
        <v>n/a</v>
      </c>
      <c r="K4778" s="359" t="str">
        <f>IFERROR(IF(OR(#REF!,#REF!,#REF!),K$3*$F4778,""),"n/a")</f>
        <v>n/a</v>
      </c>
    </row>
    <row r="4779" spans="1:11" customFormat="1" ht="15.5" x14ac:dyDescent="0.35">
      <c r="A4779" s="377" t="s">
        <v>8678</v>
      </c>
      <c r="B4779" s="765" t="s">
        <v>7474</v>
      </c>
      <c r="C4779" s="735" t="s">
        <v>8679</v>
      </c>
      <c r="D4779" s="312"/>
      <c r="E4779" s="312"/>
      <c r="F4779" s="393">
        <v>1601.4</v>
      </c>
      <c r="G4779" s="358" t="s">
        <v>141</v>
      </c>
      <c r="H4779" s="359" t="str">
        <f>IFERROR(IF(OR(#REF!,#REF!,#REF!),H$3*$F4779,""),"n/a")</f>
        <v>n/a</v>
      </c>
      <c r="I4779" s="359" t="str">
        <f>IFERROR(IF(OR(#REF!,#REF!,#REF!),I$3*$F4779,""),"n/a")</f>
        <v>n/a</v>
      </c>
      <c r="J4779" s="359" t="str">
        <f>IFERROR(IF(OR(#REF!,#REF!,#REF!),J$3*$F4779,""),"n/a")</f>
        <v>n/a</v>
      </c>
      <c r="K4779" s="359" t="str">
        <f>IFERROR(IF(OR(#REF!,#REF!,#REF!),K$3*$F4779,""),"n/a")</f>
        <v>n/a</v>
      </c>
    </row>
    <row r="4780" spans="1:11" customFormat="1" ht="31" x14ac:dyDescent="0.35">
      <c r="A4780" s="377" t="s">
        <v>8680</v>
      </c>
      <c r="B4780" s="765" t="s">
        <v>7478</v>
      </c>
      <c r="C4780" s="735" t="s">
        <v>8601</v>
      </c>
      <c r="D4780" s="312"/>
      <c r="E4780" s="312"/>
      <c r="F4780" s="393">
        <v>2527.7199999999998</v>
      </c>
      <c r="G4780" s="358" t="s">
        <v>141</v>
      </c>
      <c r="H4780" s="359" t="str">
        <f>IFERROR(IF(OR(#REF!,#REF!,#REF!),H$3*$F4780,""),"n/a")</f>
        <v>n/a</v>
      </c>
      <c r="I4780" s="359" t="str">
        <f>IFERROR(IF(OR(#REF!,#REF!,#REF!),I$3*$F4780,""),"n/a")</f>
        <v>n/a</v>
      </c>
      <c r="J4780" s="359" t="str">
        <f>IFERROR(IF(OR(#REF!,#REF!,#REF!),J$3*$F4780,""),"n/a")</f>
        <v>n/a</v>
      </c>
      <c r="K4780" s="359" t="str">
        <f>IFERROR(IF(OR(#REF!,#REF!,#REF!),K$3*$F4780,""),"n/a")</f>
        <v>n/a</v>
      </c>
    </row>
    <row r="4781" spans="1:11" customFormat="1" ht="15.5" x14ac:dyDescent="0.35">
      <c r="A4781" s="379" t="s">
        <v>8670</v>
      </c>
      <c r="B4781" s="574" t="s">
        <v>5061</v>
      </c>
      <c r="C4781" s="217" t="s">
        <v>4492</v>
      </c>
      <c r="D4781" s="309"/>
      <c r="E4781" s="309"/>
      <c r="F4781" s="393">
        <v>1296.6400000000001</v>
      </c>
      <c r="G4781" s="358" t="s">
        <v>141</v>
      </c>
      <c r="H4781" s="359" t="str">
        <f>IFERROR(IF(OR(#REF!,#REF!,#REF!),H$3*$F4781,""),"n/a")</f>
        <v>n/a</v>
      </c>
      <c r="I4781" s="359" t="str">
        <f>IFERROR(IF(OR(#REF!,#REF!,#REF!),I$3*$F4781,""),"n/a")</f>
        <v>n/a</v>
      </c>
      <c r="J4781" s="359" t="str">
        <f>IFERROR(IF(OR(#REF!,#REF!,#REF!),J$3*$F4781,""),"n/a")</f>
        <v>n/a</v>
      </c>
      <c r="K4781" s="359" t="str">
        <f>IFERROR(IF(OR(#REF!,#REF!,#REF!),K$3*$F4781,""),"n/a")</f>
        <v>n/a</v>
      </c>
    </row>
    <row r="4782" spans="1:11" customFormat="1" ht="15.5" x14ac:dyDescent="0.35">
      <c r="A4782" s="379" t="s">
        <v>5063</v>
      </c>
      <c r="B4782" s="574" t="s">
        <v>4442</v>
      </c>
      <c r="C4782" s="217" t="s">
        <v>5064</v>
      </c>
      <c r="D4782" s="309"/>
      <c r="E4782" s="309" t="s">
        <v>141</v>
      </c>
      <c r="F4782" s="393">
        <v>1280.7</v>
      </c>
      <c r="G4782" s="358" t="s">
        <v>141</v>
      </c>
      <c r="H4782" s="359" t="str">
        <f>IFERROR(IF(OR(#REF!,#REF!,#REF!),H$3*$F4782,""),"n/a")</f>
        <v>n/a</v>
      </c>
      <c r="I4782" s="359" t="str">
        <f>IFERROR(IF(OR(#REF!,#REF!,#REF!),I$3*$F4782,""),"n/a")</f>
        <v>n/a</v>
      </c>
      <c r="J4782" s="359" t="str">
        <f>IFERROR(IF(OR(#REF!,#REF!,#REF!),J$3*$F4782,""),"n/a")</f>
        <v>n/a</v>
      </c>
      <c r="K4782" s="359" t="str">
        <f>IFERROR(IF(OR(#REF!,#REF!,#REF!),K$3*$F4782,""),"n/a")</f>
        <v>n/a</v>
      </c>
    </row>
    <row r="4783" spans="1:11" customFormat="1" ht="15.5" x14ac:dyDescent="0.35">
      <c r="A4783" s="379" t="s">
        <v>5065</v>
      </c>
      <c r="B4783" s="574" t="s">
        <v>5066</v>
      </c>
      <c r="C4783" s="217" t="s">
        <v>4443</v>
      </c>
      <c r="D4783" s="309"/>
      <c r="E4783" s="309" t="s">
        <v>141</v>
      </c>
      <c r="F4783" s="393">
        <v>2654.81</v>
      </c>
      <c r="G4783" s="358" t="s">
        <v>141</v>
      </c>
      <c r="H4783" s="359" t="str">
        <f>IFERROR(IF(OR(#REF!,#REF!,#REF!),H$3*$F4783,""),"n/a")</f>
        <v>n/a</v>
      </c>
      <c r="I4783" s="359" t="str">
        <f>IFERROR(IF(OR(#REF!,#REF!,#REF!),I$3*$F4783,""),"n/a")</f>
        <v>n/a</v>
      </c>
      <c r="J4783" s="359" t="str">
        <f>IFERROR(IF(OR(#REF!,#REF!,#REF!),J$3*$F4783,""),"n/a")</f>
        <v>n/a</v>
      </c>
      <c r="K4783" s="359" t="str">
        <f>IFERROR(IF(OR(#REF!,#REF!,#REF!),K$3*$F4783,""),"n/a")</f>
        <v>n/a</v>
      </c>
    </row>
    <row r="4784" spans="1:11" customFormat="1" ht="31" x14ac:dyDescent="0.35">
      <c r="A4784" s="379" t="s">
        <v>5067</v>
      </c>
      <c r="B4784" s="574" t="s">
        <v>5068</v>
      </c>
      <c r="C4784" s="217" t="s">
        <v>5069</v>
      </c>
      <c r="D4784" s="309"/>
      <c r="E4784" s="309" t="s">
        <v>141</v>
      </c>
      <c r="F4784" s="393">
        <v>3270.59</v>
      </c>
      <c r="G4784" s="358" t="s">
        <v>141</v>
      </c>
      <c r="H4784" s="359" t="str">
        <f>IFERROR(IF(OR(#REF!,#REF!,#REF!),H$3*$F4784,""),"n/a")</f>
        <v>n/a</v>
      </c>
      <c r="I4784" s="359" t="str">
        <f>IFERROR(IF(OR(#REF!,#REF!,#REF!),I$3*$F4784,""),"n/a")</f>
        <v>n/a</v>
      </c>
      <c r="J4784" s="359" t="str">
        <f>IFERROR(IF(OR(#REF!,#REF!,#REF!),J$3*$F4784,""),"n/a")</f>
        <v>n/a</v>
      </c>
      <c r="K4784" s="359" t="str">
        <f>IFERROR(IF(OR(#REF!,#REF!,#REF!),K$3*$F4784,""),"n/a")</f>
        <v>n/a</v>
      </c>
    </row>
    <row r="4785" spans="1:11" customFormat="1" ht="15.5" x14ac:dyDescent="0.35">
      <c r="A4785" s="379" t="s">
        <v>5070</v>
      </c>
      <c r="B4785" s="574" t="s">
        <v>5071</v>
      </c>
      <c r="C4785" s="217" t="s">
        <v>5072</v>
      </c>
      <c r="D4785" s="309"/>
      <c r="E4785" s="309" t="s">
        <v>141</v>
      </c>
      <c r="F4785" s="393">
        <v>5618.37</v>
      </c>
      <c r="G4785" s="358" t="s">
        <v>141</v>
      </c>
      <c r="H4785" s="359" t="str">
        <f>IFERROR(IF(OR(#REF!,#REF!,#REF!),H$3*$F4785,""),"n/a")</f>
        <v>n/a</v>
      </c>
      <c r="I4785" s="359" t="str">
        <f>IFERROR(IF(OR(#REF!,#REF!,#REF!),I$3*$F4785,""),"n/a")</f>
        <v>n/a</v>
      </c>
      <c r="J4785" s="359" t="str">
        <f>IFERROR(IF(OR(#REF!,#REF!,#REF!),J$3*$F4785,""),"n/a")</f>
        <v>n/a</v>
      </c>
      <c r="K4785" s="359" t="str">
        <f>IFERROR(IF(OR(#REF!,#REF!,#REF!),K$3*$F4785,""),"n/a")</f>
        <v>n/a</v>
      </c>
    </row>
    <row r="4786" spans="1:11" customFormat="1" ht="15.5" x14ac:dyDescent="0.35">
      <c r="A4786" s="379" t="s">
        <v>5073</v>
      </c>
      <c r="B4786" s="574" t="s">
        <v>5074</v>
      </c>
      <c r="C4786" s="217" t="s">
        <v>5075</v>
      </c>
      <c r="D4786" s="309"/>
      <c r="E4786" s="309" t="s">
        <v>141</v>
      </c>
      <c r="F4786" s="393">
        <v>10262.65</v>
      </c>
      <c r="G4786" s="358" t="s">
        <v>141</v>
      </c>
      <c r="H4786" s="359" t="str">
        <f>IFERROR(IF(OR(#REF!,#REF!,#REF!),H$3*$F4786,""),"n/a")</f>
        <v>n/a</v>
      </c>
      <c r="I4786" s="359" t="str">
        <f>IFERROR(IF(OR(#REF!,#REF!,#REF!),I$3*$F4786,""),"n/a")</f>
        <v>n/a</v>
      </c>
      <c r="J4786" s="359" t="str">
        <f>IFERROR(IF(OR(#REF!,#REF!,#REF!),J$3*$F4786,""),"n/a")</f>
        <v>n/a</v>
      </c>
      <c r="K4786" s="359" t="str">
        <f>IFERROR(IF(OR(#REF!,#REF!,#REF!),K$3*$F4786,""),"n/a")</f>
        <v>n/a</v>
      </c>
    </row>
    <row r="4787" spans="1:11" customFormat="1" ht="15.5" x14ac:dyDescent="0.35">
      <c r="A4787" s="379" t="s">
        <v>5076</v>
      </c>
      <c r="B4787" s="574" t="s">
        <v>5077</v>
      </c>
      <c r="C4787" s="217" t="s">
        <v>5078</v>
      </c>
      <c r="D4787" s="309"/>
      <c r="E4787" s="309" t="s">
        <v>141</v>
      </c>
      <c r="F4787" s="393">
        <v>2145.63</v>
      </c>
      <c r="G4787" s="358" t="s">
        <v>141</v>
      </c>
      <c r="H4787" s="359" t="str">
        <f>IFERROR(IF(OR(#REF!,#REF!,#REF!),H$3*$F4787,""),"n/a")</f>
        <v>n/a</v>
      </c>
      <c r="I4787" s="359" t="str">
        <f>IFERROR(IF(OR(#REF!,#REF!,#REF!),I$3*$F4787,""),"n/a")</f>
        <v>n/a</v>
      </c>
      <c r="J4787" s="359" t="str">
        <f>IFERROR(IF(OR(#REF!,#REF!,#REF!),J$3*$F4787,""),"n/a")</f>
        <v>n/a</v>
      </c>
      <c r="K4787" s="359" t="str">
        <f>IFERROR(IF(OR(#REF!,#REF!,#REF!),K$3*$F4787,""),"n/a")</f>
        <v>n/a</v>
      </c>
    </row>
    <row r="4788" spans="1:11" customFormat="1" ht="15.5" x14ac:dyDescent="0.35">
      <c r="A4788" s="373" t="s">
        <v>5875</v>
      </c>
      <c r="B4788" s="574" t="s">
        <v>5874</v>
      </c>
      <c r="C4788" s="193" t="s">
        <v>5876</v>
      </c>
      <c r="D4788" s="333"/>
      <c r="E4788" s="309" t="s">
        <v>141</v>
      </c>
      <c r="F4788" s="393">
        <v>345.65</v>
      </c>
      <c r="G4788" s="358" t="s">
        <v>141</v>
      </c>
      <c r="H4788" s="359" t="str">
        <f>IFERROR(IF(OR(#REF!,#REF!,#REF!),H$3*$F4788,""),"n/a")</f>
        <v>n/a</v>
      </c>
      <c r="I4788" s="359" t="str">
        <f>IFERROR(IF(OR(#REF!,#REF!,#REF!),I$3*$F4788,""),"n/a")</f>
        <v>n/a</v>
      </c>
      <c r="J4788" s="359" t="str">
        <f>IFERROR(IF(OR(#REF!,#REF!,#REF!),J$3*$F4788,""),"n/a")</f>
        <v>n/a</v>
      </c>
      <c r="K4788" s="359" t="str">
        <f>IFERROR(IF(OR(#REF!,#REF!,#REF!),K$3*$F4788,""),"n/a")</f>
        <v>n/a</v>
      </c>
    </row>
    <row r="4789" spans="1:11" customFormat="1" ht="15.5" x14ac:dyDescent="0.35">
      <c r="A4789" s="373" t="s">
        <v>5877</v>
      </c>
      <c r="B4789" s="574" t="s">
        <v>5774</v>
      </c>
      <c r="C4789" s="193" t="s">
        <v>5775</v>
      </c>
      <c r="D4789" s="333"/>
      <c r="E4789" s="309" t="s">
        <v>141</v>
      </c>
      <c r="F4789" s="393">
        <v>312.02999999999997</v>
      </c>
      <c r="G4789" s="358" t="s">
        <v>141</v>
      </c>
      <c r="H4789" s="359" t="str">
        <f>IFERROR(IF(OR(#REF!,#REF!,#REF!),H$3*$F4789,""),"n/a")</f>
        <v>n/a</v>
      </c>
      <c r="I4789" s="359" t="str">
        <f>IFERROR(IF(OR(#REF!,#REF!,#REF!),I$3*$F4789,""),"n/a")</f>
        <v>n/a</v>
      </c>
      <c r="J4789" s="359" t="str">
        <f>IFERROR(IF(OR(#REF!,#REF!,#REF!),J$3*$F4789,""),"n/a")</f>
        <v>n/a</v>
      </c>
      <c r="K4789" s="359" t="str">
        <f>IFERROR(IF(OR(#REF!,#REF!,#REF!),K$3*$F4789,""),"n/a")</f>
        <v>n/a</v>
      </c>
    </row>
    <row r="4790" spans="1:11" customFormat="1" ht="15.5" x14ac:dyDescent="0.35">
      <c r="A4790" s="373"/>
      <c r="B4790" s="574"/>
      <c r="C4790" s="193"/>
      <c r="D4790" s="333"/>
      <c r="E4790" s="309"/>
      <c r="F4790" s="393" t="s">
        <v>141</v>
      </c>
      <c r="G4790" s="358" t="s">
        <v>141</v>
      </c>
      <c r="H4790" s="359" t="str">
        <f>IFERROR(IF(OR(#REF!,#REF!,#REF!),H$3*$F4790,""),"n/a")</f>
        <v>n/a</v>
      </c>
      <c r="I4790" s="359" t="str">
        <f>IFERROR(IF(OR(#REF!,#REF!,#REF!),I$3*$F4790,""),"n/a")</f>
        <v>n/a</v>
      </c>
      <c r="J4790" s="359" t="str">
        <f>IFERROR(IF(OR(#REF!,#REF!,#REF!),J$3*$F4790,""),"n/a")</f>
        <v>n/a</v>
      </c>
      <c r="K4790" s="359" t="str">
        <f>IFERROR(IF(OR(#REF!,#REF!,#REF!),K$3*$F4790,""),"n/a")</f>
        <v>n/a</v>
      </c>
    </row>
    <row r="4791" spans="1:11" customFormat="1" ht="15.5" x14ac:dyDescent="0.35">
      <c r="A4791" s="497" t="s">
        <v>5878</v>
      </c>
      <c r="B4791" s="751" t="s">
        <v>141</v>
      </c>
      <c r="C4791" s="659" t="s">
        <v>141</v>
      </c>
      <c r="D4791" s="453"/>
      <c r="E4791" s="447" t="s">
        <v>141</v>
      </c>
      <c r="F4791" s="478" t="s">
        <v>141</v>
      </c>
      <c r="G4791" s="358" t="s">
        <v>141</v>
      </c>
      <c r="H4791" s="359" t="str">
        <f>IFERROR(IF(OR(#REF!,#REF!,#REF!),H$3*$F4791,""),"n/a")</f>
        <v>n/a</v>
      </c>
      <c r="I4791" s="359" t="str">
        <f>IFERROR(IF(OR(#REF!,#REF!,#REF!),I$3*$F4791,""),"n/a")</f>
        <v>n/a</v>
      </c>
      <c r="J4791" s="359" t="str">
        <f>IFERROR(IF(OR(#REF!,#REF!,#REF!),J$3*$F4791,""),"n/a")</f>
        <v>n/a</v>
      </c>
      <c r="K4791" s="359" t="str">
        <f>IFERROR(IF(OR(#REF!,#REF!,#REF!),K$3*$F4791,""),"n/a")</f>
        <v>n/a</v>
      </c>
    </row>
    <row r="4792" spans="1:11" customFormat="1" ht="15.5" x14ac:dyDescent="0.35">
      <c r="A4792" s="373" t="s">
        <v>5879</v>
      </c>
      <c r="B4792" s="574" t="s">
        <v>5753</v>
      </c>
      <c r="C4792" s="193" t="s">
        <v>5754</v>
      </c>
      <c r="D4792" s="333"/>
      <c r="E4792" s="309" t="s">
        <v>141</v>
      </c>
      <c r="F4792" s="393">
        <v>26.26</v>
      </c>
      <c r="G4792" s="358" t="s">
        <v>141</v>
      </c>
      <c r="H4792" s="359" t="str">
        <f>IFERROR(IF(OR(#REF!,#REF!,#REF!),H$3*$F4792,""),"n/a")</f>
        <v>n/a</v>
      </c>
      <c r="I4792" s="359" t="str">
        <f>IFERROR(IF(OR(#REF!,#REF!,#REF!),I$3*$F4792,""),"n/a")</f>
        <v>n/a</v>
      </c>
      <c r="J4792" s="359" t="str">
        <f>IFERROR(IF(OR(#REF!,#REF!,#REF!),J$3*$F4792,""),"n/a")</f>
        <v>n/a</v>
      </c>
      <c r="K4792" s="359" t="str">
        <f>IFERROR(IF(OR(#REF!,#REF!,#REF!),K$3*$F4792,""),"n/a")</f>
        <v>n/a</v>
      </c>
    </row>
    <row r="4793" spans="1:11" customFormat="1" ht="15.5" x14ac:dyDescent="0.35">
      <c r="A4793" s="373" t="s">
        <v>5880</v>
      </c>
      <c r="B4793" s="574" t="s">
        <v>5759</v>
      </c>
      <c r="C4793" s="193" t="s">
        <v>5760</v>
      </c>
      <c r="D4793" s="333"/>
      <c r="E4793" s="309" t="s">
        <v>141</v>
      </c>
      <c r="F4793" s="393">
        <v>19.95</v>
      </c>
      <c r="G4793" s="358" t="s">
        <v>141</v>
      </c>
      <c r="H4793" s="359" t="str">
        <f>IFERROR(IF(OR(#REF!,#REF!,#REF!),H$3*$F4793,""),"n/a")</f>
        <v>n/a</v>
      </c>
      <c r="I4793" s="359" t="str">
        <f>IFERROR(IF(OR(#REF!,#REF!,#REF!),I$3*$F4793,""),"n/a")</f>
        <v>n/a</v>
      </c>
      <c r="J4793" s="359" t="str">
        <f>IFERROR(IF(OR(#REF!,#REF!,#REF!),J$3*$F4793,""),"n/a")</f>
        <v>n/a</v>
      </c>
      <c r="K4793" s="359" t="str">
        <f>IFERROR(IF(OR(#REF!,#REF!,#REF!),K$3*$F4793,""),"n/a")</f>
        <v>n/a</v>
      </c>
    </row>
    <row r="4794" spans="1:11" customFormat="1" ht="15.5" x14ac:dyDescent="0.35">
      <c r="A4794" s="373" t="s">
        <v>5881</v>
      </c>
      <c r="B4794" s="574" t="s">
        <v>5762</v>
      </c>
      <c r="C4794" s="193" t="s">
        <v>5763</v>
      </c>
      <c r="D4794" s="333"/>
      <c r="E4794" s="309" t="s">
        <v>141</v>
      </c>
      <c r="F4794" s="393">
        <v>813.18</v>
      </c>
      <c r="G4794" s="358" t="s">
        <v>141</v>
      </c>
      <c r="H4794" s="359" t="str">
        <f>IFERROR(IF(OR(#REF!,#REF!,#REF!),H$3*$F4794,""),"n/a")</f>
        <v>n/a</v>
      </c>
      <c r="I4794" s="359" t="str">
        <f>IFERROR(IF(OR(#REF!,#REF!,#REF!),I$3*$F4794,""),"n/a")</f>
        <v>n/a</v>
      </c>
      <c r="J4794" s="359" t="str">
        <f>IFERROR(IF(OR(#REF!,#REF!,#REF!),J$3*$F4794,""),"n/a")</f>
        <v>n/a</v>
      </c>
      <c r="K4794" s="359" t="str">
        <f>IFERROR(IF(OR(#REF!,#REF!,#REF!),K$3*$F4794,""),"n/a")</f>
        <v>n/a</v>
      </c>
    </row>
    <row r="4795" spans="1:11" customFormat="1" ht="15.5" x14ac:dyDescent="0.35">
      <c r="A4795" s="373" t="s">
        <v>5882</v>
      </c>
      <c r="B4795" s="574" t="s">
        <v>5765</v>
      </c>
      <c r="C4795" s="193" t="s">
        <v>5766</v>
      </c>
      <c r="D4795" s="333"/>
      <c r="E4795" s="309" t="s">
        <v>141</v>
      </c>
      <c r="F4795" s="393">
        <v>107.16</v>
      </c>
      <c r="G4795" s="358" t="s">
        <v>141</v>
      </c>
      <c r="H4795" s="359" t="str">
        <f>IFERROR(IF(OR(#REF!,#REF!,#REF!),H$3*$F4795,""),"n/a")</f>
        <v>n/a</v>
      </c>
      <c r="I4795" s="359" t="str">
        <f>IFERROR(IF(OR(#REF!,#REF!,#REF!),I$3*$F4795,""),"n/a")</f>
        <v>n/a</v>
      </c>
      <c r="J4795" s="359" t="str">
        <f>IFERROR(IF(OR(#REF!,#REF!,#REF!),J$3*$F4795,""),"n/a")</f>
        <v>n/a</v>
      </c>
      <c r="K4795" s="359" t="str">
        <f>IFERROR(IF(OR(#REF!,#REF!,#REF!),K$3*$F4795,""),"n/a")</f>
        <v>n/a</v>
      </c>
    </row>
    <row r="4796" spans="1:11" customFormat="1" ht="15.5" x14ac:dyDescent="0.35">
      <c r="A4796" s="373" t="s">
        <v>5883</v>
      </c>
      <c r="B4796" s="574" t="s">
        <v>5768</v>
      </c>
      <c r="C4796" s="193" t="s">
        <v>5769</v>
      </c>
      <c r="D4796" s="333"/>
      <c r="E4796" s="309" t="s">
        <v>141</v>
      </c>
      <c r="F4796" s="393">
        <v>56.73</v>
      </c>
      <c r="G4796" s="358" t="s">
        <v>141</v>
      </c>
      <c r="H4796" s="359" t="str">
        <f>IFERROR(IF(OR(#REF!,#REF!,#REF!),H$3*$F4796,""),"n/a")</f>
        <v>n/a</v>
      </c>
      <c r="I4796" s="359" t="str">
        <f>IFERROR(IF(OR(#REF!,#REF!,#REF!),I$3*$F4796,""),"n/a")</f>
        <v>n/a</v>
      </c>
      <c r="J4796" s="359" t="str">
        <f>IFERROR(IF(OR(#REF!,#REF!,#REF!),J$3*$F4796,""),"n/a")</f>
        <v>n/a</v>
      </c>
      <c r="K4796" s="359" t="str">
        <f>IFERROR(IF(OR(#REF!,#REF!,#REF!),K$3*$F4796,""),"n/a")</f>
        <v>n/a</v>
      </c>
    </row>
    <row r="4797" spans="1:11" customFormat="1" ht="15.5" x14ac:dyDescent="0.35">
      <c r="A4797" s="373" t="s">
        <v>5884</v>
      </c>
      <c r="B4797" s="574" t="s">
        <v>5885</v>
      </c>
      <c r="C4797" s="193" t="s">
        <v>7512</v>
      </c>
      <c r="D4797" s="333"/>
      <c r="E4797" s="309"/>
      <c r="F4797" s="393">
        <v>76.56</v>
      </c>
      <c r="G4797" s="358" t="s">
        <v>141</v>
      </c>
      <c r="H4797" s="359" t="str">
        <f>IFERROR(IF(OR(#REF!,#REF!,#REF!),H$3*$F4797,""),"n/a")</f>
        <v>n/a</v>
      </c>
      <c r="I4797" s="359" t="str">
        <f>IFERROR(IF(OR(#REF!,#REF!,#REF!),I$3*$F4797,""),"n/a")</f>
        <v>n/a</v>
      </c>
      <c r="J4797" s="359" t="str">
        <f>IFERROR(IF(OR(#REF!,#REF!,#REF!),J$3*$F4797,""),"n/a")</f>
        <v>n/a</v>
      </c>
      <c r="K4797" s="359" t="str">
        <f>IFERROR(IF(OR(#REF!,#REF!,#REF!),K$3*$F4797,""),"n/a")</f>
        <v>n/a</v>
      </c>
    </row>
    <row r="4798" spans="1:11" customFormat="1" ht="15.5" x14ac:dyDescent="0.35">
      <c r="A4798" s="373"/>
      <c r="B4798" s="574"/>
      <c r="C4798" s="193"/>
      <c r="D4798" s="333"/>
      <c r="E4798" s="309"/>
      <c r="F4798" s="393" t="s">
        <v>141</v>
      </c>
      <c r="G4798" s="358" t="s">
        <v>141</v>
      </c>
      <c r="H4798" s="359" t="str">
        <f>IFERROR(IF(OR(#REF!,#REF!,#REF!),H$3*$F4798,""),"n/a")</f>
        <v>n/a</v>
      </c>
      <c r="I4798" s="359" t="str">
        <f>IFERROR(IF(OR(#REF!,#REF!,#REF!),I$3*$F4798,""),"n/a")</f>
        <v>n/a</v>
      </c>
      <c r="J4798" s="359" t="str">
        <f>IFERROR(IF(OR(#REF!,#REF!,#REF!),J$3*$F4798,""),"n/a")</f>
        <v>n/a</v>
      </c>
      <c r="K4798" s="359" t="str">
        <f>IFERROR(IF(OR(#REF!,#REF!,#REF!),K$3*$F4798,""),"n/a")</f>
        <v>n/a</v>
      </c>
    </row>
    <row r="4799" spans="1:11" customFormat="1" ht="15.5" x14ac:dyDescent="0.35">
      <c r="A4799" s="373"/>
      <c r="B4799" s="574"/>
      <c r="C4799" s="193"/>
      <c r="D4799" s="333"/>
      <c r="E4799" s="309"/>
      <c r="F4799" s="393" t="s">
        <v>141</v>
      </c>
      <c r="G4799" s="358" t="s">
        <v>141</v>
      </c>
      <c r="H4799" s="359" t="str">
        <f>IFERROR(IF(OR(#REF!,#REF!,#REF!),H$3*$F4799,""),"n/a")</f>
        <v>n/a</v>
      </c>
      <c r="I4799" s="359" t="str">
        <f>IFERROR(IF(OR(#REF!,#REF!,#REF!),I$3*$F4799,""),"n/a")</f>
        <v>n/a</v>
      </c>
      <c r="J4799" s="359" t="str">
        <f>IFERROR(IF(OR(#REF!,#REF!,#REF!),J$3*$F4799,""),"n/a")</f>
        <v>n/a</v>
      </c>
      <c r="K4799" s="359" t="str">
        <f>IFERROR(IF(OR(#REF!,#REF!,#REF!),K$3*$F4799,""),"n/a")</f>
        <v>n/a</v>
      </c>
    </row>
    <row r="4800" spans="1:11" customFormat="1" ht="15.5" x14ac:dyDescent="0.35">
      <c r="A4800" s="492" t="s">
        <v>8681</v>
      </c>
      <c r="B4800" s="751" t="s">
        <v>141</v>
      </c>
      <c r="C4800" s="659" t="s">
        <v>141</v>
      </c>
      <c r="D4800" s="447"/>
      <c r="E4800" s="447" t="s">
        <v>141</v>
      </c>
      <c r="F4800" s="478" t="s">
        <v>141</v>
      </c>
      <c r="G4800" s="358" t="s">
        <v>141</v>
      </c>
      <c r="H4800" s="359" t="str">
        <f>IFERROR(IF(OR(#REF!,#REF!,#REF!),H$3*$F4800,""),"n/a")</f>
        <v>n/a</v>
      </c>
      <c r="I4800" s="359" t="str">
        <f>IFERROR(IF(OR(#REF!,#REF!,#REF!),I$3*$F4800,""),"n/a")</f>
        <v>n/a</v>
      </c>
      <c r="J4800" s="359" t="str">
        <f>IFERROR(IF(OR(#REF!,#REF!,#REF!),J$3*$F4800,""),"n/a")</f>
        <v>n/a</v>
      </c>
      <c r="K4800" s="359" t="str">
        <f>IFERROR(IF(OR(#REF!,#REF!,#REF!),K$3*$F4800,""),"n/a")</f>
        <v>n/a</v>
      </c>
    </row>
    <row r="4801" spans="1:11" customFormat="1" ht="15.5" x14ac:dyDescent="0.35">
      <c r="A4801" s="497" t="s">
        <v>5886</v>
      </c>
      <c r="B4801" s="751" t="s">
        <v>141</v>
      </c>
      <c r="C4801" s="659" t="s">
        <v>141</v>
      </c>
      <c r="D4801" s="447"/>
      <c r="E4801" s="447" t="s">
        <v>141</v>
      </c>
      <c r="F4801" s="478" t="s">
        <v>141</v>
      </c>
      <c r="G4801" s="358" t="s">
        <v>141</v>
      </c>
      <c r="H4801" s="359" t="str">
        <f>IFERROR(IF(OR(#REF!,#REF!,#REF!),H$3*$F4801,""),"n/a")</f>
        <v>n/a</v>
      </c>
      <c r="I4801" s="359" t="str">
        <f>IFERROR(IF(OR(#REF!,#REF!,#REF!),I$3*$F4801,""),"n/a")</f>
        <v>n/a</v>
      </c>
      <c r="J4801" s="359" t="str">
        <f>IFERROR(IF(OR(#REF!,#REF!,#REF!),J$3*$F4801,""),"n/a")</f>
        <v>n/a</v>
      </c>
      <c r="K4801" s="359" t="str">
        <f>IFERROR(IF(OR(#REF!,#REF!,#REF!),K$3*$F4801,""),"n/a")</f>
        <v>n/a</v>
      </c>
    </row>
    <row r="4802" spans="1:11" customFormat="1" ht="15.5" x14ac:dyDescent="0.35">
      <c r="A4802" s="373" t="s">
        <v>5887</v>
      </c>
      <c r="B4802" s="574" t="s">
        <v>5888</v>
      </c>
      <c r="C4802" s="193" t="s">
        <v>5889</v>
      </c>
      <c r="D4802" s="309"/>
      <c r="E4802" s="309" t="s">
        <v>141</v>
      </c>
      <c r="F4802" s="393">
        <v>23.16</v>
      </c>
      <c r="G4802" s="358" t="s">
        <v>141</v>
      </c>
      <c r="H4802" s="359" t="str">
        <f>IFERROR(IF(OR(#REF!,#REF!,#REF!),H$3*$F4802,""),"n/a")</f>
        <v>n/a</v>
      </c>
      <c r="I4802" s="359" t="str">
        <f>IFERROR(IF(OR(#REF!,#REF!,#REF!),I$3*$F4802,""),"n/a")</f>
        <v>n/a</v>
      </c>
      <c r="J4802" s="359" t="str">
        <f>IFERROR(IF(OR(#REF!,#REF!,#REF!),J$3*$F4802,""),"n/a")</f>
        <v>n/a</v>
      </c>
      <c r="K4802" s="359" t="str">
        <f>IFERROR(IF(OR(#REF!,#REF!,#REF!),K$3*$F4802,""),"n/a")</f>
        <v>n/a</v>
      </c>
    </row>
    <row r="4803" spans="1:11" customFormat="1" ht="31" x14ac:dyDescent="0.35">
      <c r="A4803" s="373" t="s">
        <v>5890</v>
      </c>
      <c r="B4803" s="574" t="s">
        <v>5891</v>
      </c>
      <c r="C4803" s="193" t="s">
        <v>5892</v>
      </c>
      <c r="D4803" s="309"/>
      <c r="E4803" s="309" t="s">
        <v>141</v>
      </c>
      <c r="F4803" s="393">
        <v>810.95</v>
      </c>
      <c r="G4803" s="358" t="s">
        <v>141</v>
      </c>
      <c r="H4803" s="359" t="str">
        <f>IFERROR(IF(OR(#REF!,#REF!,#REF!),H$3*$F4803,""),"n/a")</f>
        <v>n/a</v>
      </c>
      <c r="I4803" s="359" t="str">
        <f>IFERROR(IF(OR(#REF!,#REF!,#REF!),I$3*$F4803,""),"n/a")</f>
        <v>n/a</v>
      </c>
      <c r="J4803" s="359" t="str">
        <f>IFERROR(IF(OR(#REF!,#REF!,#REF!),J$3*$F4803,""),"n/a")</f>
        <v>n/a</v>
      </c>
      <c r="K4803" s="359" t="str">
        <f>IFERROR(IF(OR(#REF!,#REF!,#REF!),K$3*$F4803,""),"n/a")</f>
        <v>n/a</v>
      </c>
    </row>
    <row r="4804" spans="1:11" customFormat="1" ht="31" x14ac:dyDescent="0.35">
      <c r="A4804" s="373" t="s">
        <v>5893</v>
      </c>
      <c r="B4804" s="574" t="s">
        <v>5894</v>
      </c>
      <c r="C4804" s="193" t="s">
        <v>5895</v>
      </c>
      <c r="D4804" s="309"/>
      <c r="E4804" s="309" t="s">
        <v>141</v>
      </c>
      <c r="F4804" s="393">
        <v>916.31</v>
      </c>
      <c r="G4804" s="358" t="s">
        <v>141</v>
      </c>
      <c r="H4804" s="359" t="str">
        <f>IFERROR(IF(OR(#REF!,#REF!,#REF!),H$3*$F4804,""),"n/a")</f>
        <v>n/a</v>
      </c>
      <c r="I4804" s="359" t="str">
        <f>IFERROR(IF(OR(#REF!,#REF!,#REF!),I$3*$F4804,""),"n/a")</f>
        <v>n/a</v>
      </c>
      <c r="J4804" s="359" t="str">
        <f>IFERROR(IF(OR(#REF!,#REF!,#REF!),J$3*$F4804,""),"n/a")</f>
        <v>n/a</v>
      </c>
      <c r="K4804" s="359" t="str">
        <f>IFERROR(IF(OR(#REF!,#REF!,#REF!),K$3*$F4804,""),"n/a")</f>
        <v>n/a</v>
      </c>
    </row>
    <row r="4805" spans="1:11" customFormat="1" ht="31" x14ac:dyDescent="0.35">
      <c r="A4805" s="373" t="s">
        <v>8682</v>
      </c>
      <c r="B4805" s="574" t="s">
        <v>8683</v>
      </c>
      <c r="C4805" s="193" t="s">
        <v>7053</v>
      </c>
      <c r="D4805" s="309"/>
      <c r="E4805" s="309"/>
      <c r="F4805" s="393">
        <v>1252.83</v>
      </c>
      <c r="G4805" s="358" t="s">
        <v>141</v>
      </c>
      <c r="H4805" s="359" t="str">
        <f>IFERROR(IF(OR(#REF!,#REF!,#REF!),H$3*$F4805,""),"n/a")</f>
        <v>n/a</v>
      </c>
      <c r="I4805" s="359" t="str">
        <f>IFERROR(IF(OR(#REF!,#REF!,#REF!),I$3*$F4805,""),"n/a")</f>
        <v>n/a</v>
      </c>
      <c r="J4805" s="359" t="str">
        <f>IFERROR(IF(OR(#REF!,#REF!,#REF!),J$3*$F4805,""),"n/a")</f>
        <v>n/a</v>
      </c>
      <c r="K4805" s="359" t="str">
        <f>IFERROR(IF(OR(#REF!,#REF!,#REF!),K$3*$F4805,""),"n/a")</f>
        <v>n/a</v>
      </c>
    </row>
    <row r="4806" spans="1:11" customFormat="1" ht="31" x14ac:dyDescent="0.35">
      <c r="A4806" s="373" t="s">
        <v>5896</v>
      </c>
      <c r="B4806" s="574" t="s">
        <v>5897</v>
      </c>
      <c r="C4806" s="193" t="s">
        <v>5898</v>
      </c>
      <c r="D4806" s="309"/>
      <c r="E4806" s="309" t="s">
        <v>141</v>
      </c>
      <c r="F4806" s="393">
        <v>984.98</v>
      </c>
      <c r="G4806" s="358" t="s">
        <v>141</v>
      </c>
      <c r="H4806" s="359" t="str">
        <f>IFERROR(IF(OR(#REF!,#REF!,#REF!),H$3*$F4806,""),"n/a")</f>
        <v>n/a</v>
      </c>
      <c r="I4806" s="359" t="str">
        <f>IFERROR(IF(OR(#REF!,#REF!,#REF!),I$3*$F4806,""),"n/a")</f>
        <v>n/a</v>
      </c>
      <c r="J4806" s="359" t="str">
        <f>IFERROR(IF(OR(#REF!,#REF!,#REF!),J$3*$F4806,""),"n/a")</f>
        <v>n/a</v>
      </c>
      <c r="K4806" s="359" t="str">
        <f>IFERROR(IF(OR(#REF!,#REF!,#REF!),K$3*$F4806,""),"n/a")</f>
        <v>n/a</v>
      </c>
    </row>
    <row r="4807" spans="1:11" customFormat="1" ht="15.5" x14ac:dyDescent="0.35">
      <c r="A4807" s="373" t="s">
        <v>5899</v>
      </c>
      <c r="B4807" s="574" t="s">
        <v>5900</v>
      </c>
      <c r="C4807" s="193" t="s">
        <v>5901</v>
      </c>
      <c r="D4807" s="309"/>
      <c r="E4807" s="309" t="s">
        <v>141</v>
      </c>
      <c r="F4807" s="393">
        <v>1173.75</v>
      </c>
      <c r="G4807" s="358" t="s">
        <v>141</v>
      </c>
      <c r="H4807" s="359" t="str">
        <f>IFERROR(IF(OR(#REF!,#REF!,#REF!),H$3*$F4807,""),"n/a")</f>
        <v>n/a</v>
      </c>
      <c r="I4807" s="359" t="str">
        <f>IFERROR(IF(OR(#REF!,#REF!,#REF!),I$3*$F4807,""),"n/a")</f>
        <v>n/a</v>
      </c>
      <c r="J4807" s="359" t="str">
        <f>IFERROR(IF(OR(#REF!,#REF!,#REF!),J$3*$F4807,""),"n/a")</f>
        <v>n/a</v>
      </c>
      <c r="K4807" s="359" t="str">
        <f>IFERROR(IF(OR(#REF!,#REF!,#REF!),K$3*$F4807,""),"n/a")</f>
        <v>n/a</v>
      </c>
    </row>
    <row r="4808" spans="1:11" customFormat="1" ht="15.5" x14ac:dyDescent="0.35">
      <c r="A4808" s="373" t="s">
        <v>5902</v>
      </c>
      <c r="B4808" s="574" t="s">
        <v>5903</v>
      </c>
      <c r="C4808" s="193" t="s">
        <v>5904</v>
      </c>
      <c r="D4808" s="309"/>
      <c r="E4808" s="309" t="s">
        <v>141</v>
      </c>
      <c r="F4808" s="393">
        <v>567.01</v>
      </c>
      <c r="G4808" s="358" t="s">
        <v>141</v>
      </c>
      <c r="H4808" s="359" t="str">
        <f>IFERROR(IF(OR(#REF!,#REF!,#REF!),H$3*$F4808,""),"n/a")</f>
        <v>n/a</v>
      </c>
      <c r="I4808" s="359" t="str">
        <f>IFERROR(IF(OR(#REF!,#REF!,#REF!),I$3*$F4808,""),"n/a")</f>
        <v>n/a</v>
      </c>
      <c r="J4808" s="359" t="str">
        <f>IFERROR(IF(OR(#REF!,#REF!,#REF!),J$3*$F4808,""),"n/a")</f>
        <v>n/a</v>
      </c>
      <c r="K4808" s="359" t="str">
        <f>IFERROR(IF(OR(#REF!,#REF!,#REF!),K$3*$F4808,""),"n/a")</f>
        <v>n/a</v>
      </c>
    </row>
    <row r="4809" spans="1:11" customFormat="1" ht="15.5" x14ac:dyDescent="0.35">
      <c r="A4809" s="373" t="s">
        <v>5905</v>
      </c>
      <c r="B4809" s="574" t="s">
        <v>5906</v>
      </c>
      <c r="C4809" s="193" t="s">
        <v>5907</v>
      </c>
      <c r="D4809" s="309"/>
      <c r="E4809" s="309" t="s">
        <v>141</v>
      </c>
      <c r="F4809" s="393">
        <v>581.21</v>
      </c>
      <c r="G4809" s="358" t="s">
        <v>141</v>
      </c>
      <c r="H4809" s="359" t="str">
        <f>IFERROR(IF(OR(#REF!,#REF!,#REF!),H$3*$F4809,""),"n/a")</f>
        <v>n/a</v>
      </c>
      <c r="I4809" s="359" t="str">
        <f>IFERROR(IF(OR(#REF!,#REF!,#REF!),I$3*$F4809,""),"n/a")</f>
        <v>n/a</v>
      </c>
      <c r="J4809" s="359" t="str">
        <f>IFERROR(IF(OR(#REF!,#REF!,#REF!),J$3*$F4809,""),"n/a")</f>
        <v>n/a</v>
      </c>
      <c r="K4809" s="359" t="str">
        <f>IFERROR(IF(OR(#REF!,#REF!,#REF!),K$3*$F4809,""),"n/a")</f>
        <v>n/a</v>
      </c>
    </row>
    <row r="4810" spans="1:11" customFormat="1" ht="15.5" x14ac:dyDescent="0.35">
      <c r="A4810" s="373" t="s">
        <v>5908</v>
      </c>
      <c r="B4810" s="574" t="s">
        <v>5909</v>
      </c>
      <c r="C4810" s="193" t="s">
        <v>5910</v>
      </c>
      <c r="D4810" s="309"/>
      <c r="E4810" s="309" t="s">
        <v>141</v>
      </c>
      <c r="F4810" s="393">
        <v>66.290000000000006</v>
      </c>
      <c r="G4810" s="358" t="s">
        <v>141</v>
      </c>
      <c r="H4810" s="359" t="str">
        <f>IFERROR(IF(OR(#REF!,#REF!,#REF!),H$3*$F4810,""),"n/a")</f>
        <v>n/a</v>
      </c>
      <c r="I4810" s="359" t="str">
        <f>IFERROR(IF(OR(#REF!,#REF!,#REF!),I$3*$F4810,""),"n/a")</f>
        <v>n/a</v>
      </c>
      <c r="J4810" s="359" t="str">
        <f>IFERROR(IF(OR(#REF!,#REF!,#REF!),J$3*$F4810,""),"n/a")</f>
        <v>n/a</v>
      </c>
      <c r="K4810" s="359" t="str">
        <f>IFERROR(IF(OR(#REF!,#REF!,#REF!),K$3*$F4810,""),"n/a")</f>
        <v>n/a</v>
      </c>
    </row>
    <row r="4811" spans="1:11" customFormat="1" ht="15.5" x14ac:dyDescent="0.35">
      <c r="A4811" s="373" t="s">
        <v>5911</v>
      </c>
      <c r="B4811" s="574" t="s">
        <v>5912</v>
      </c>
      <c r="C4811" s="193" t="s">
        <v>5913</v>
      </c>
      <c r="D4811" s="309"/>
      <c r="E4811" s="309" t="s">
        <v>141</v>
      </c>
      <c r="F4811" s="393">
        <v>91.16</v>
      </c>
      <c r="G4811" s="358" t="s">
        <v>141</v>
      </c>
      <c r="H4811" s="359" t="str">
        <f>IFERROR(IF(OR(#REF!,#REF!,#REF!),H$3*$F4811,""),"n/a")</f>
        <v>n/a</v>
      </c>
      <c r="I4811" s="359" t="str">
        <f>IFERROR(IF(OR(#REF!,#REF!,#REF!),I$3*$F4811,""),"n/a")</f>
        <v>n/a</v>
      </c>
      <c r="J4811" s="359" t="str">
        <f>IFERROR(IF(OR(#REF!,#REF!,#REF!),J$3*$F4811,""),"n/a")</f>
        <v>n/a</v>
      </c>
      <c r="K4811" s="359" t="str">
        <f>IFERROR(IF(OR(#REF!,#REF!,#REF!),K$3*$F4811,""),"n/a")</f>
        <v>n/a</v>
      </c>
    </row>
    <row r="4812" spans="1:11" customFormat="1" ht="15.5" x14ac:dyDescent="0.35">
      <c r="A4812" s="373" t="s">
        <v>5914</v>
      </c>
      <c r="B4812" s="574" t="s">
        <v>5915</v>
      </c>
      <c r="C4812" s="193" t="s">
        <v>5916</v>
      </c>
      <c r="D4812" s="309"/>
      <c r="E4812" s="309" t="s">
        <v>141</v>
      </c>
      <c r="F4812" s="393">
        <v>944.73</v>
      </c>
      <c r="G4812" s="358" t="s">
        <v>141</v>
      </c>
      <c r="H4812" s="359" t="str">
        <f>IFERROR(IF(OR(#REF!,#REF!,#REF!),H$3*$F4812,""),"n/a")</f>
        <v>n/a</v>
      </c>
      <c r="I4812" s="359" t="str">
        <f>IFERROR(IF(OR(#REF!,#REF!,#REF!),I$3*$F4812,""),"n/a")</f>
        <v>n/a</v>
      </c>
      <c r="J4812" s="359" t="str">
        <f>IFERROR(IF(OR(#REF!,#REF!,#REF!),J$3*$F4812,""),"n/a")</f>
        <v>n/a</v>
      </c>
      <c r="K4812" s="359" t="str">
        <f>IFERROR(IF(OR(#REF!,#REF!,#REF!),K$3*$F4812,""),"n/a")</f>
        <v>n/a</v>
      </c>
    </row>
    <row r="4813" spans="1:11" customFormat="1" ht="15.5" x14ac:dyDescent="0.35">
      <c r="A4813" s="373" t="s">
        <v>5917</v>
      </c>
      <c r="B4813" s="574" t="s">
        <v>5918</v>
      </c>
      <c r="C4813" s="193" t="s">
        <v>5919</v>
      </c>
      <c r="D4813" s="309"/>
      <c r="E4813" s="309" t="s">
        <v>141</v>
      </c>
      <c r="F4813" s="393">
        <v>640.92999999999995</v>
      </c>
      <c r="G4813" s="358" t="s">
        <v>141</v>
      </c>
      <c r="H4813" s="359" t="str">
        <f>IFERROR(IF(OR(#REF!,#REF!,#REF!),H$3*$F4813,""),"n/a")</f>
        <v>n/a</v>
      </c>
      <c r="I4813" s="359" t="str">
        <f>IFERROR(IF(OR(#REF!,#REF!,#REF!),I$3*$F4813,""),"n/a")</f>
        <v>n/a</v>
      </c>
      <c r="J4813" s="359" t="str">
        <f>IFERROR(IF(OR(#REF!,#REF!,#REF!),J$3*$F4813,""),"n/a")</f>
        <v>n/a</v>
      </c>
      <c r="K4813" s="359" t="str">
        <f>IFERROR(IF(OR(#REF!,#REF!,#REF!),K$3*$F4813,""),"n/a")</f>
        <v>n/a</v>
      </c>
    </row>
    <row r="4814" spans="1:11" customFormat="1" ht="15.5" x14ac:dyDescent="0.35">
      <c r="A4814" s="373" t="s">
        <v>5920</v>
      </c>
      <c r="B4814" s="574" t="s">
        <v>5921</v>
      </c>
      <c r="C4814" s="193" t="s">
        <v>5922</v>
      </c>
      <c r="D4814" s="309"/>
      <c r="E4814" s="309" t="s">
        <v>141</v>
      </c>
      <c r="F4814" s="393">
        <v>1389.97</v>
      </c>
      <c r="G4814" s="358" t="s">
        <v>141</v>
      </c>
      <c r="H4814" s="359" t="str">
        <f>IFERROR(IF(OR(#REF!,#REF!,#REF!),H$3*$F4814,""),"n/a")</f>
        <v>n/a</v>
      </c>
      <c r="I4814" s="359" t="str">
        <f>IFERROR(IF(OR(#REF!,#REF!,#REF!),I$3*$F4814,""),"n/a")</f>
        <v>n/a</v>
      </c>
      <c r="J4814" s="359" t="str">
        <f>IFERROR(IF(OR(#REF!,#REF!,#REF!),J$3*$F4814,""),"n/a")</f>
        <v>n/a</v>
      </c>
      <c r="K4814" s="359" t="str">
        <f>IFERROR(IF(OR(#REF!,#REF!,#REF!),K$3*$F4814,""),"n/a")</f>
        <v>n/a</v>
      </c>
    </row>
    <row r="4815" spans="1:11" customFormat="1" ht="15.5" x14ac:dyDescent="0.35">
      <c r="A4815" s="373" t="s">
        <v>5923</v>
      </c>
      <c r="B4815" s="574" t="s">
        <v>5924</v>
      </c>
      <c r="C4815" s="193" t="s">
        <v>5925</v>
      </c>
      <c r="D4815" s="309"/>
      <c r="E4815" s="309" t="s">
        <v>141</v>
      </c>
      <c r="F4815" s="393">
        <v>2544.9699999999998</v>
      </c>
      <c r="G4815" s="358" t="s">
        <v>141</v>
      </c>
      <c r="H4815" s="359" t="str">
        <f>IFERROR(IF(OR(#REF!,#REF!,#REF!),H$3*$F4815,""),"n/a")</f>
        <v>n/a</v>
      </c>
      <c r="I4815" s="359" t="str">
        <f>IFERROR(IF(OR(#REF!,#REF!,#REF!),I$3*$F4815,""),"n/a")</f>
        <v>n/a</v>
      </c>
      <c r="J4815" s="359" t="str">
        <f>IFERROR(IF(OR(#REF!,#REF!,#REF!),J$3*$F4815,""),"n/a")</f>
        <v>n/a</v>
      </c>
      <c r="K4815" s="359" t="str">
        <f>IFERROR(IF(OR(#REF!,#REF!,#REF!),K$3*$F4815,""),"n/a")</f>
        <v>n/a</v>
      </c>
    </row>
    <row r="4816" spans="1:11" customFormat="1" ht="15.5" x14ac:dyDescent="0.35">
      <c r="A4816" s="373" t="s">
        <v>5926</v>
      </c>
      <c r="B4816" s="574" t="s">
        <v>5927</v>
      </c>
      <c r="C4816" s="193" t="s">
        <v>5928</v>
      </c>
      <c r="D4816" s="309"/>
      <c r="E4816" s="309" t="s">
        <v>141</v>
      </c>
      <c r="F4816" s="393">
        <v>3353.59</v>
      </c>
      <c r="G4816" s="358" t="s">
        <v>141</v>
      </c>
      <c r="H4816" s="359" t="str">
        <f>IFERROR(IF(OR(#REF!,#REF!,#REF!),H$3*$F4816,""),"n/a")</f>
        <v>n/a</v>
      </c>
      <c r="I4816" s="359" t="str">
        <f>IFERROR(IF(OR(#REF!,#REF!,#REF!),I$3*$F4816,""),"n/a")</f>
        <v>n/a</v>
      </c>
      <c r="J4816" s="359" t="str">
        <f>IFERROR(IF(OR(#REF!,#REF!,#REF!),J$3*$F4816,""),"n/a")</f>
        <v>n/a</v>
      </c>
      <c r="K4816" s="359" t="str">
        <f>IFERROR(IF(OR(#REF!,#REF!,#REF!),K$3*$F4816,""),"n/a")</f>
        <v>n/a</v>
      </c>
    </row>
    <row r="4817" spans="1:11" customFormat="1" ht="15.5" x14ac:dyDescent="0.35">
      <c r="A4817" s="373" t="s">
        <v>5929</v>
      </c>
      <c r="B4817" s="574" t="s">
        <v>5930</v>
      </c>
      <c r="C4817" s="193" t="s">
        <v>5931</v>
      </c>
      <c r="D4817" s="309"/>
      <c r="E4817" s="309" t="s">
        <v>141</v>
      </c>
      <c r="F4817" s="393">
        <v>80.52</v>
      </c>
      <c r="G4817" s="358" t="s">
        <v>141</v>
      </c>
      <c r="H4817" s="359" t="str">
        <f>IFERROR(IF(OR(#REF!,#REF!,#REF!),H$3*$F4817,""),"n/a")</f>
        <v>n/a</v>
      </c>
      <c r="I4817" s="359" t="str">
        <f>IFERROR(IF(OR(#REF!,#REF!,#REF!),I$3*$F4817,""),"n/a")</f>
        <v>n/a</v>
      </c>
      <c r="J4817" s="359" t="str">
        <f>IFERROR(IF(OR(#REF!,#REF!,#REF!),J$3*$F4817,""),"n/a")</f>
        <v>n/a</v>
      </c>
      <c r="K4817" s="359" t="str">
        <f>IFERROR(IF(OR(#REF!,#REF!,#REF!),K$3*$F4817,""),"n/a")</f>
        <v>n/a</v>
      </c>
    </row>
    <row r="4818" spans="1:11" customFormat="1" ht="15.5" x14ac:dyDescent="0.35">
      <c r="A4818" s="373" t="s">
        <v>5932</v>
      </c>
      <c r="B4818" s="574" t="s">
        <v>5933</v>
      </c>
      <c r="C4818" s="193" t="s">
        <v>5934</v>
      </c>
      <c r="D4818" s="309"/>
      <c r="E4818" s="309" t="s">
        <v>141</v>
      </c>
      <c r="F4818" s="393">
        <v>51.84</v>
      </c>
      <c r="G4818" s="358" t="s">
        <v>141</v>
      </c>
      <c r="H4818" s="359" t="str">
        <f>IFERROR(IF(OR(#REF!,#REF!,#REF!),H$3*$F4818,""),"n/a")</f>
        <v>n/a</v>
      </c>
      <c r="I4818" s="359" t="str">
        <f>IFERROR(IF(OR(#REF!,#REF!,#REF!),I$3*$F4818,""),"n/a")</f>
        <v>n/a</v>
      </c>
      <c r="J4818" s="359" t="str">
        <f>IFERROR(IF(OR(#REF!,#REF!,#REF!),J$3*$F4818,""),"n/a")</f>
        <v>n/a</v>
      </c>
      <c r="K4818" s="359" t="str">
        <f>IFERROR(IF(OR(#REF!,#REF!,#REF!),K$3*$F4818,""),"n/a")</f>
        <v>n/a</v>
      </c>
    </row>
    <row r="4819" spans="1:11" customFormat="1" ht="15.5" x14ac:dyDescent="0.35">
      <c r="A4819" s="373" t="s">
        <v>5935</v>
      </c>
      <c r="B4819" s="574" t="s">
        <v>5936</v>
      </c>
      <c r="C4819" s="193" t="s">
        <v>5937</v>
      </c>
      <c r="D4819" s="309"/>
      <c r="E4819" s="309" t="s">
        <v>141</v>
      </c>
      <c r="F4819" s="393">
        <v>44.12</v>
      </c>
      <c r="G4819" s="358" t="s">
        <v>141</v>
      </c>
      <c r="H4819" s="359" t="str">
        <f>IFERROR(IF(OR(#REF!,#REF!,#REF!),H$3*$F4819,""),"n/a")</f>
        <v>n/a</v>
      </c>
      <c r="I4819" s="359" t="str">
        <f>IFERROR(IF(OR(#REF!,#REF!,#REF!),I$3*$F4819,""),"n/a")</f>
        <v>n/a</v>
      </c>
      <c r="J4819" s="359" t="str">
        <f>IFERROR(IF(OR(#REF!,#REF!,#REF!),J$3*$F4819,""),"n/a")</f>
        <v>n/a</v>
      </c>
      <c r="K4819" s="359" t="str">
        <f>IFERROR(IF(OR(#REF!,#REF!,#REF!),K$3*$F4819,""),"n/a")</f>
        <v>n/a</v>
      </c>
    </row>
    <row r="4820" spans="1:11" customFormat="1" ht="15.5" x14ac:dyDescent="0.35">
      <c r="A4820" s="373" t="s">
        <v>5938</v>
      </c>
      <c r="B4820" s="574" t="s">
        <v>5939</v>
      </c>
      <c r="C4820" s="193" t="s">
        <v>5940</v>
      </c>
      <c r="D4820" s="309"/>
      <c r="E4820" s="309" t="s">
        <v>141</v>
      </c>
      <c r="F4820" s="393">
        <v>47.42</v>
      </c>
      <c r="G4820" s="358" t="s">
        <v>141</v>
      </c>
      <c r="H4820" s="359" t="str">
        <f>IFERROR(IF(OR(#REF!,#REF!,#REF!),H$3*$F4820,""),"n/a")</f>
        <v>n/a</v>
      </c>
      <c r="I4820" s="359" t="str">
        <f>IFERROR(IF(OR(#REF!,#REF!,#REF!),I$3*$F4820,""),"n/a")</f>
        <v>n/a</v>
      </c>
      <c r="J4820" s="359" t="str">
        <f>IFERROR(IF(OR(#REF!,#REF!,#REF!),J$3*$F4820,""),"n/a")</f>
        <v>n/a</v>
      </c>
      <c r="K4820" s="359" t="str">
        <f>IFERROR(IF(OR(#REF!,#REF!,#REF!),K$3*$F4820,""),"n/a")</f>
        <v>n/a</v>
      </c>
    </row>
    <row r="4821" spans="1:11" customFormat="1" ht="15.5" x14ac:dyDescent="0.35">
      <c r="A4821" s="373" t="s">
        <v>5941</v>
      </c>
      <c r="B4821" s="574" t="s">
        <v>5942</v>
      </c>
      <c r="C4821" s="193" t="s">
        <v>5943</v>
      </c>
      <c r="D4821" s="309"/>
      <c r="E4821" s="309" t="s">
        <v>141</v>
      </c>
      <c r="F4821" s="393">
        <v>321</v>
      </c>
      <c r="G4821" s="358" t="s">
        <v>141</v>
      </c>
      <c r="H4821" s="359" t="str">
        <f>IFERROR(IF(OR(#REF!,#REF!,#REF!),H$3*$F4821,""),"n/a")</f>
        <v>n/a</v>
      </c>
      <c r="I4821" s="359" t="str">
        <f>IFERROR(IF(OR(#REF!,#REF!,#REF!),I$3*$F4821,""),"n/a")</f>
        <v>n/a</v>
      </c>
      <c r="J4821" s="359" t="str">
        <f>IFERROR(IF(OR(#REF!,#REF!,#REF!),J$3*$F4821,""),"n/a")</f>
        <v>n/a</v>
      </c>
      <c r="K4821" s="359" t="str">
        <f>IFERROR(IF(OR(#REF!,#REF!,#REF!),K$3*$F4821,""),"n/a")</f>
        <v>n/a</v>
      </c>
    </row>
    <row r="4822" spans="1:11" customFormat="1" ht="15.5" x14ac:dyDescent="0.35">
      <c r="A4822" s="373" t="s">
        <v>5944</v>
      </c>
      <c r="B4822" s="574" t="s">
        <v>5945</v>
      </c>
      <c r="C4822" s="193" t="s">
        <v>5946</v>
      </c>
      <c r="D4822" s="309"/>
      <c r="E4822" s="309"/>
      <c r="F4822" s="393">
        <v>285.51</v>
      </c>
      <c r="G4822" s="358" t="s">
        <v>141</v>
      </c>
      <c r="H4822" s="359" t="str">
        <f>IFERROR(IF(OR(#REF!,#REF!,#REF!),H$3*$F4822,""),"n/a")</f>
        <v>n/a</v>
      </c>
      <c r="I4822" s="359" t="str">
        <f>IFERROR(IF(OR(#REF!,#REF!,#REF!),I$3*$F4822,""),"n/a")</f>
        <v>n/a</v>
      </c>
      <c r="J4822" s="359" t="str">
        <f>IFERROR(IF(OR(#REF!,#REF!,#REF!),J$3*$F4822,""),"n/a")</f>
        <v>n/a</v>
      </c>
      <c r="K4822" s="359" t="str">
        <f>IFERROR(IF(OR(#REF!,#REF!,#REF!),K$3*$F4822,""),"n/a")</f>
        <v>n/a</v>
      </c>
    </row>
    <row r="4823" spans="1:11" customFormat="1" ht="15.5" x14ac:dyDescent="0.35">
      <c r="A4823" s="373" t="s">
        <v>5947</v>
      </c>
      <c r="B4823" s="574" t="s">
        <v>5948</v>
      </c>
      <c r="C4823" s="193" t="s">
        <v>5949</v>
      </c>
      <c r="D4823" s="309"/>
      <c r="E4823" s="309"/>
      <c r="F4823" s="393">
        <v>448.79</v>
      </c>
      <c r="G4823" s="358" t="s">
        <v>141</v>
      </c>
      <c r="H4823" s="359" t="str">
        <f>IFERROR(IF(OR(#REF!,#REF!,#REF!),H$3*$F4823,""),"n/a")</f>
        <v>n/a</v>
      </c>
      <c r="I4823" s="359" t="str">
        <f>IFERROR(IF(OR(#REF!,#REF!,#REF!),I$3*$F4823,""),"n/a")</f>
        <v>n/a</v>
      </c>
      <c r="J4823" s="359" t="str">
        <f>IFERROR(IF(OR(#REF!,#REF!,#REF!),J$3*$F4823,""),"n/a")</f>
        <v>n/a</v>
      </c>
      <c r="K4823" s="359" t="str">
        <f>IFERROR(IF(OR(#REF!,#REF!,#REF!),K$3*$F4823,""),"n/a")</f>
        <v>n/a</v>
      </c>
    </row>
    <row r="4824" spans="1:11" customFormat="1" ht="15.5" x14ac:dyDescent="0.35">
      <c r="A4824" s="373" t="s">
        <v>5950</v>
      </c>
      <c r="B4824" s="574" t="s">
        <v>5951</v>
      </c>
      <c r="C4824" s="193" t="s">
        <v>5952</v>
      </c>
      <c r="D4824" s="309"/>
      <c r="E4824" s="309"/>
      <c r="F4824" s="393">
        <v>418.35</v>
      </c>
      <c r="G4824" s="358" t="s">
        <v>141</v>
      </c>
      <c r="H4824" s="359" t="str">
        <f>IFERROR(IF(OR(#REF!,#REF!,#REF!),H$3*$F4824,""),"n/a")</f>
        <v>n/a</v>
      </c>
      <c r="I4824" s="359" t="str">
        <f>IFERROR(IF(OR(#REF!,#REF!,#REF!),I$3*$F4824,""),"n/a")</f>
        <v>n/a</v>
      </c>
      <c r="J4824" s="359" t="str">
        <f>IFERROR(IF(OR(#REF!,#REF!,#REF!),J$3*$F4824,""),"n/a")</f>
        <v>n/a</v>
      </c>
      <c r="K4824" s="359" t="str">
        <f>IFERROR(IF(OR(#REF!,#REF!,#REF!),K$3*$F4824,""),"n/a")</f>
        <v>n/a</v>
      </c>
    </row>
    <row r="4825" spans="1:11" customFormat="1" ht="15.5" x14ac:dyDescent="0.35">
      <c r="A4825" s="373" t="s">
        <v>5953</v>
      </c>
      <c r="B4825" s="574" t="s">
        <v>5954</v>
      </c>
      <c r="C4825" s="193" t="s">
        <v>5955</v>
      </c>
      <c r="D4825" s="309"/>
      <c r="E4825" s="309" t="s">
        <v>141</v>
      </c>
      <c r="F4825" s="393">
        <v>434.64</v>
      </c>
      <c r="G4825" s="358" t="s">
        <v>141</v>
      </c>
      <c r="H4825" s="359" t="str">
        <f>IFERROR(IF(OR(#REF!,#REF!,#REF!),H$3*$F4825,""),"n/a")</f>
        <v>n/a</v>
      </c>
      <c r="I4825" s="359" t="str">
        <f>IFERROR(IF(OR(#REF!,#REF!,#REF!),I$3*$F4825,""),"n/a")</f>
        <v>n/a</v>
      </c>
      <c r="J4825" s="359" t="str">
        <f>IFERROR(IF(OR(#REF!,#REF!,#REF!),J$3*$F4825,""),"n/a")</f>
        <v>n/a</v>
      </c>
      <c r="K4825" s="359" t="str">
        <f>IFERROR(IF(OR(#REF!,#REF!,#REF!),K$3*$F4825,""),"n/a")</f>
        <v>n/a</v>
      </c>
    </row>
    <row r="4826" spans="1:11" customFormat="1" ht="15.5" x14ac:dyDescent="0.35">
      <c r="A4826" s="373" t="s">
        <v>5956</v>
      </c>
      <c r="B4826" s="574" t="s">
        <v>5957</v>
      </c>
      <c r="C4826" s="193" t="s">
        <v>5958</v>
      </c>
      <c r="D4826" s="309"/>
      <c r="E4826" s="309"/>
      <c r="F4826" s="393">
        <v>782.79</v>
      </c>
      <c r="G4826" s="358" t="s">
        <v>141</v>
      </c>
      <c r="H4826" s="359" t="str">
        <f>IFERROR(IF(OR(#REF!,#REF!,#REF!),H$3*$F4826,""),"n/a")</f>
        <v>n/a</v>
      </c>
      <c r="I4826" s="359" t="str">
        <f>IFERROR(IF(OR(#REF!,#REF!,#REF!),I$3*$F4826,""),"n/a")</f>
        <v>n/a</v>
      </c>
      <c r="J4826" s="359" t="str">
        <f>IFERROR(IF(OR(#REF!,#REF!,#REF!),J$3*$F4826,""),"n/a")</f>
        <v>n/a</v>
      </c>
      <c r="K4826" s="359" t="str">
        <f>IFERROR(IF(OR(#REF!,#REF!,#REF!),K$3*$F4826,""),"n/a")</f>
        <v>n/a</v>
      </c>
    </row>
    <row r="4827" spans="1:11" customFormat="1" ht="15.5" x14ac:dyDescent="0.35">
      <c r="A4827" s="373" t="s">
        <v>5956</v>
      </c>
      <c r="B4827" s="574" t="s">
        <v>5959</v>
      </c>
      <c r="C4827" s="193" t="s">
        <v>5960</v>
      </c>
      <c r="D4827" s="309"/>
      <c r="E4827" s="309" t="s">
        <v>141</v>
      </c>
      <c r="F4827" s="393">
        <v>879.21</v>
      </c>
      <c r="G4827" s="358" t="s">
        <v>141</v>
      </c>
      <c r="H4827" s="359" t="str">
        <f>IFERROR(IF(OR(#REF!,#REF!,#REF!),H$3*$F4827,""),"n/a")</f>
        <v>n/a</v>
      </c>
      <c r="I4827" s="359" t="str">
        <f>IFERROR(IF(OR(#REF!,#REF!,#REF!),I$3*$F4827,""),"n/a")</f>
        <v>n/a</v>
      </c>
      <c r="J4827" s="359" t="str">
        <f>IFERROR(IF(OR(#REF!,#REF!,#REF!),J$3*$F4827,""),"n/a")</f>
        <v>n/a</v>
      </c>
      <c r="K4827" s="359" t="str">
        <f>IFERROR(IF(OR(#REF!,#REF!,#REF!),K$3*$F4827,""),"n/a")</f>
        <v>n/a</v>
      </c>
    </row>
    <row r="4828" spans="1:11" customFormat="1" ht="15.5" x14ac:dyDescent="0.35">
      <c r="A4828" s="373" t="s">
        <v>5961</v>
      </c>
      <c r="B4828" s="574" t="s">
        <v>5962</v>
      </c>
      <c r="C4828" s="193" t="s">
        <v>5963</v>
      </c>
      <c r="D4828" s="309"/>
      <c r="E4828" s="309"/>
      <c r="F4828" s="393">
        <v>2420.1</v>
      </c>
      <c r="G4828" s="358" t="s">
        <v>141</v>
      </c>
      <c r="H4828" s="359" t="str">
        <f>IFERROR(IF(OR(#REF!,#REF!,#REF!),H$3*$F4828,""),"n/a")</f>
        <v>n/a</v>
      </c>
      <c r="I4828" s="359" t="str">
        <f>IFERROR(IF(OR(#REF!,#REF!,#REF!),I$3*$F4828,""),"n/a")</f>
        <v>n/a</v>
      </c>
      <c r="J4828" s="359" t="str">
        <f>IFERROR(IF(OR(#REF!,#REF!,#REF!),J$3*$F4828,""),"n/a")</f>
        <v>n/a</v>
      </c>
      <c r="K4828" s="359" t="str">
        <f>IFERROR(IF(OR(#REF!,#REF!,#REF!),K$3*$F4828,""),"n/a")</f>
        <v>n/a</v>
      </c>
    </row>
    <row r="4829" spans="1:11" customFormat="1" ht="15.5" x14ac:dyDescent="0.35">
      <c r="A4829" s="373" t="s">
        <v>5964</v>
      </c>
      <c r="B4829" s="574" t="s">
        <v>5965</v>
      </c>
      <c r="C4829" s="193" t="s">
        <v>5966</v>
      </c>
      <c r="D4829" s="309"/>
      <c r="E4829" s="309"/>
      <c r="F4829" s="393">
        <v>3196.04</v>
      </c>
      <c r="G4829" s="358" t="s">
        <v>141</v>
      </c>
      <c r="H4829" s="359" t="str">
        <f>IFERROR(IF(OR(#REF!,#REF!,#REF!),H$3*$F4829,""),"n/a")</f>
        <v>n/a</v>
      </c>
      <c r="I4829" s="359" t="str">
        <f>IFERROR(IF(OR(#REF!,#REF!,#REF!),I$3*$F4829,""),"n/a")</f>
        <v>n/a</v>
      </c>
      <c r="J4829" s="359" t="str">
        <f>IFERROR(IF(OR(#REF!,#REF!,#REF!),J$3*$F4829,""),"n/a")</f>
        <v>n/a</v>
      </c>
      <c r="K4829" s="359" t="str">
        <f>IFERROR(IF(OR(#REF!,#REF!,#REF!),K$3*$F4829,""),"n/a")</f>
        <v>n/a</v>
      </c>
    </row>
    <row r="4830" spans="1:11" customFormat="1" ht="15.5" x14ac:dyDescent="0.35">
      <c r="A4830" s="373" t="s">
        <v>5967</v>
      </c>
      <c r="B4830" s="574" t="s">
        <v>5968</v>
      </c>
      <c r="C4830" s="193" t="s">
        <v>5969</v>
      </c>
      <c r="D4830" s="309"/>
      <c r="E4830" s="309" t="s">
        <v>141</v>
      </c>
      <c r="F4830" s="393">
        <v>160.27000000000001</v>
      </c>
      <c r="G4830" s="358" t="s">
        <v>141</v>
      </c>
      <c r="H4830" s="359" t="str">
        <f>IFERROR(IF(OR(#REF!,#REF!,#REF!),H$3*$F4830,""),"n/a")</f>
        <v>n/a</v>
      </c>
      <c r="I4830" s="359" t="str">
        <f>IFERROR(IF(OR(#REF!,#REF!,#REF!),I$3*$F4830,""),"n/a")</f>
        <v>n/a</v>
      </c>
      <c r="J4830" s="359" t="str">
        <f>IFERROR(IF(OR(#REF!,#REF!,#REF!),J$3*$F4830,""),"n/a")</f>
        <v>n/a</v>
      </c>
      <c r="K4830" s="359" t="str">
        <f>IFERROR(IF(OR(#REF!,#REF!,#REF!),K$3*$F4830,""),"n/a")</f>
        <v>n/a</v>
      </c>
    </row>
    <row r="4831" spans="1:11" customFormat="1" ht="15.5" x14ac:dyDescent="0.35">
      <c r="A4831" s="373" t="s">
        <v>5970</v>
      </c>
      <c r="B4831" s="574" t="s">
        <v>5971</v>
      </c>
      <c r="C4831" s="193" t="s">
        <v>5972</v>
      </c>
      <c r="D4831" s="309"/>
      <c r="E4831" s="309"/>
      <c r="F4831" s="393">
        <v>113</v>
      </c>
      <c r="G4831" s="358" t="s">
        <v>141</v>
      </c>
      <c r="H4831" s="359" t="str">
        <f>IFERROR(IF(OR(#REF!,#REF!,#REF!),H$3*$F4831,""),"n/a")</f>
        <v>n/a</v>
      </c>
      <c r="I4831" s="359" t="str">
        <f>IFERROR(IF(OR(#REF!,#REF!,#REF!),I$3*$F4831,""),"n/a")</f>
        <v>n/a</v>
      </c>
      <c r="J4831" s="359" t="str">
        <f>IFERROR(IF(OR(#REF!,#REF!,#REF!),J$3*$F4831,""),"n/a")</f>
        <v>n/a</v>
      </c>
      <c r="K4831" s="359" t="str">
        <f>IFERROR(IF(OR(#REF!,#REF!,#REF!),K$3*$F4831,""),"n/a")</f>
        <v>n/a</v>
      </c>
    </row>
    <row r="4832" spans="1:11" customFormat="1" ht="15.5" x14ac:dyDescent="0.35">
      <c r="A4832" s="373" t="s">
        <v>5973</v>
      </c>
      <c r="B4832" s="574" t="s">
        <v>5974</v>
      </c>
      <c r="C4832" s="193" t="s">
        <v>5975</v>
      </c>
      <c r="D4832" s="309"/>
      <c r="E4832" s="309"/>
      <c r="F4832" s="393">
        <v>113</v>
      </c>
      <c r="G4832" s="358" t="s">
        <v>141</v>
      </c>
      <c r="H4832" s="359" t="str">
        <f>IFERROR(IF(OR(#REF!,#REF!,#REF!),H$3*$F4832,""),"n/a")</f>
        <v>n/a</v>
      </c>
      <c r="I4832" s="359" t="str">
        <f>IFERROR(IF(OR(#REF!,#REF!,#REF!),I$3*$F4832,""),"n/a")</f>
        <v>n/a</v>
      </c>
      <c r="J4832" s="359" t="str">
        <f>IFERROR(IF(OR(#REF!,#REF!,#REF!),J$3*$F4832,""),"n/a")</f>
        <v>n/a</v>
      </c>
      <c r="K4832" s="359" t="str">
        <f>IFERROR(IF(OR(#REF!,#REF!,#REF!),K$3*$F4832,""),"n/a")</f>
        <v>n/a</v>
      </c>
    </row>
    <row r="4833" spans="1:11" customFormat="1" ht="15.5" x14ac:dyDescent="0.35">
      <c r="A4833" s="373" t="s">
        <v>5976</v>
      </c>
      <c r="B4833" s="574" t="s">
        <v>5977</v>
      </c>
      <c r="C4833" s="193" t="s">
        <v>5978</v>
      </c>
      <c r="D4833" s="309"/>
      <c r="E4833" s="309"/>
      <c r="F4833" s="393">
        <v>92.71</v>
      </c>
      <c r="G4833" s="358" t="s">
        <v>141</v>
      </c>
      <c r="H4833" s="359" t="str">
        <f>IFERROR(IF(OR(#REF!,#REF!,#REF!),H$3*$F4833,""),"n/a")</f>
        <v>n/a</v>
      </c>
      <c r="I4833" s="359" t="str">
        <f>IFERROR(IF(OR(#REF!,#REF!,#REF!),I$3*$F4833,""),"n/a")</f>
        <v>n/a</v>
      </c>
      <c r="J4833" s="359" t="str">
        <f>IFERROR(IF(OR(#REF!,#REF!,#REF!),J$3*$F4833,""),"n/a")</f>
        <v>n/a</v>
      </c>
      <c r="K4833" s="359" t="str">
        <f>IFERROR(IF(OR(#REF!,#REF!,#REF!),K$3*$F4833,""),"n/a")</f>
        <v>n/a</v>
      </c>
    </row>
    <row r="4834" spans="1:11" customFormat="1" ht="15.5" x14ac:dyDescent="0.35">
      <c r="A4834" s="373" t="s">
        <v>5979</v>
      </c>
      <c r="B4834" s="574" t="s">
        <v>5980</v>
      </c>
      <c r="C4834" s="193" t="s">
        <v>5981</v>
      </c>
      <c r="D4834" s="309"/>
      <c r="E4834" s="309"/>
      <c r="F4834" s="393">
        <v>162.36000000000001</v>
      </c>
      <c r="G4834" s="358" t="s">
        <v>141</v>
      </c>
      <c r="H4834" s="359" t="str">
        <f>IFERROR(IF(OR(#REF!,#REF!,#REF!),H$3*$F4834,""),"n/a")</f>
        <v>n/a</v>
      </c>
      <c r="I4834" s="359" t="str">
        <f>IFERROR(IF(OR(#REF!,#REF!,#REF!),I$3*$F4834,""),"n/a")</f>
        <v>n/a</v>
      </c>
      <c r="J4834" s="359" t="str">
        <f>IFERROR(IF(OR(#REF!,#REF!,#REF!),J$3*$F4834,""),"n/a")</f>
        <v>n/a</v>
      </c>
      <c r="K4834" s="359" t="str">
        <f>IFERROR(IF(OR(#REF!,#REF!,#REF!),K$3*$F4834,""),"n/a")</f>
        <v>n/a</v>
      </c>
    </row>
    <row r="4835" spans="1:11" customFormat="1" ht="31" x14ac:dyDescent="0.35">
      <c r="A4835" s="373" t="s">
        <v>5982</v>
      </c>
      <c r="B4835" s="574" t="s">
        <v>5983</v>
      </c>
      <c r="C4835" s="193" t="s">
        <v>5984</v>
      </c>
      <c r="D4835" s="309"/>
      <c r="E4835" s="309" t="s">
        <v>141</v>
      </c>
      <c r="F4835" s="393">
        <v>69.849999999999994</v>
      </c>
      <c r="G4835" s="358" t="s">
        <v>141</v>
      </c>
      <c r="H4835" s="359" t="str">
        <f>IFERROR(IF(OR(#REF!,#REF!,#REF!),H$3*$F4835,""),"n/a")</f>
        <v>n/a</v>
      </c>
      <c r="I4835" s="359" t="str">
        <f>IFERROR(IF(OR(#REF!,#REF!,#REF!),I$3*$F4835,""),"n/a")</f>
        <v>n/a</v>
      </c>
      <c r="J4835" s="359" t="str">
        <f>IFERROR(IF(OR(#REF!,#REF!,#REF!),J$3*$F4835,""),"n/a")</f>
        <v>n/a</v>
      </c>
      <c r="K4835" s="359" t="str">
        <f>IFERROR(IF(OR(#REF!,#REF!,#REF!),K$3*$F4835,""),"n/a")</f>
        <v>n/a</v>
      </c>
    </row>
    <row r="4836" spans="1:11" customFormat="1" ht="31" x14ac:dyDescent="0.35">
      <c r="A4836" s="373" t="s">
        <v>5985</v>
      </c>
      <c r="B4836" s="574" t="s">
        <v>5986</v>
      </c>
      <c r="C4836" s="193" t="s">
        <v>5987</v>
      </c>
      <c r="D4836" s="309"/>
      <c r="E4836" s="309" t="s">
        <v>141</v>
      </c>
      <c r="F4836" s="393">
        <v>122.44</v>
      </c>
      <c r="G4836" s="358" t="s">
        <v>141</v>
      </c>
      <c r="H4836" s="359" t="str">
        <f>IFERROR(IF(OR(#REF!,#REF!,#REF!),H$3*$F4836,""),"n/a")</f>
        <v>n/a</v>
      </c>
      <c r="I4836" s="359" t="str">
        <f>IFERROR(IF(OR(#REF!,#REF!,#REF!),I$3*$F4836,""),"n/a")</f>
        <v>n/a</v>
      </c>
      <c r="J4836" s="359" t="str">
        <f>IFERROR(IF(OR(#REF!,#REF!,#REF!),J$3*$F4836,""),"n/a")</f>
        <v>n/a</v>
      </c>
      <c r="K4836" s="359" t="str">
        <f>IFERROR(IF(OR(#REF!,#REF!,#REF!),K$3*$F4836,""),"n/a")</f>
        <v>n/a</v>
      </c>
    </row>
    <row r="4837" spans="1:11" customFormat="1" ht="31" x14ac:dyDescent="0.35">
      <c r="A4837" s="373" t="s">
        <v>5988</v>
      </c>
      <c r="B4837" s="574" t="s">
        <v>5989</v>
      </c>
      <c r="C4837" s="193" t="s">
        <v>5990</v>
      </c>
      <c r="D4837" s="309"/>
      <c r="E4837" s="309" t="s">
        <v>141</v>
      </c>
      <c r="F4837" s="393">
        <v>326.74</v>
      </c>
      <c r="G4837" s="358" t="s">
        <v>141</v>
      </c>
      <c r="H4837" s="359" t="str">
        <f>IFERROR(IF(OR(#REF!,#REF!,#REF!),H$3*$F4837,""),"n/a")</f>
        <v>n/a</v>
      </c>
      <c r="I4837" s="359" t="str">
        <f>IFERROR(IF(OR(#REF!,#REF!,#REF!),I$3*$F4837,""),"n/a")</f>
        <v>n/a</v>
      </c>
      <c r="J4837" s="359" t="str">
        <f>IFERROR(IF(OR(#REF!,#REF!,#REF!),J$3*$F4837,""),"n/a")</f>
        <v>n/a</v>
      </c>
      <c r="K4837" s="359" t="str">
        <f>IFERROR(IF(OR(#REF!,#REF!,#REF!),K$3*$F4837,""),"n/a")</f>
        <v>n/a</v>
      </c>
    </row>
    <row r="4838" spans="1:11" customFormat="1" ht="15.5" x14ac:dyDescent="0.35">
      <c r="A4838" s="373" t="s">
        <v>5991</v>
      </c>
      <c r="B4838" s="574" t="s">
        <v>5992</v>
      </c>
      <c r="C4838" s="193" t="s">
        <v>5993</v>
      </c>
      <c r="D4838" s="309"/>
      <c r="E4838" s="309" t="s">
        <v>141</v>
      </c>
      <c r="F4838" s="393">
        <v>43.8</v>
      </c>
      <c r="G4838" s="358" t="s">
        <v>141</v>
      </c>
      <c r="H4838" s="359" t="str">
        <f>IFERROR(IF(OR(#REF!,#REF!,#REF!),H$3*$F4838,""),"n/a")</f>
        <v>n/a</v>
      </c>
      <c r="I4838" s="359" t="str">
        <f>IFERROR(IF(OR(#REF!,#REF!,#REF!),I$3*$F4838,""),"n/a")</f>
        <v>n/a</v>
      </c>
      <c r="J4838" s="359" t="str">
        <f>IFERROR(IF(OR(#REF!,#REF!,#REF!),J$3*$F4838,""),"n/a")</f>
        <v>n/a</v>
      </c>
      <c r="K4838" s="359" t="str">
        <f>IFERROR(IF(OR(#REF!,#REF!,#REF!),K$3*$F4838,""),"n/a")</f>
        <v>n/a</v>
      </c>
    </row>
    <row r="4839" spans="1:11" customFormat="1" ht="31" x14ac:dyDescent="0.35">
      <c r="A4839" s="373" t="s">
        <v>5994</v>
      </c>
      <c r="B4839" s="574" t="s">
        <v>5995</v>
      </c>
      <c r="C4839" s="193" t="s">
        <v>5996</v>
      </c>
      <c r="D4839" s="309"/>
      <c r="E4839" s="309" t="s">
        <v>141</v>
      </c>
      <c r="F4839" s="393">
        <v>60.38</v>
      </c>
      <c r="G4839" s="358" t="s">
        <v>141</v>
      </c>
      <c r="H4839" s="359" t="str">
        <f>IFERROR(IF(OR(#REF!,#REF!,#REF!),H$3*$F4839,""),"n/a")</f>
        <v>n/a</v>
      </c>
      <c r="I4839" s="359" t="str">
        <f>IFERROR(IF(OR(#REF!,#REF!,#REF!),I$3*$F4839,""),"n/a")</f>
        <v>n/a</v>
      </c>
      <c r="J4839" s="359" t="str">
        <f>IFERROR(IF(OR(#REF!,#REF!,#REF!),J$3*$F4839,""),"n/a")</f>
        <v>n/a</v>
      </c>
      <c r="K4839" s="359" t="str">
        <f>IFERROR(IF(OR(#REF!,#REF!,#REF!),K$3*$F4839,""),"n/a")</f>
        <v>n/a</v>
      </c>
    </row>
    <row r="4840" spans="1:11" customFormat="1" ht="15.5" x14ac:dyDescent="0.35">
      <c r="A4840" s="373" t="s">
        <v>5997</v>
      </c>
      <c r="B4840" s="574" t="s">
        <v>5998</v>
      </c>
      <c r="C4840" s="193" t="s">
        <v>5999</v>
      </c>
      <c r="D4840" s="309"/>
      <c r="E4840" s="309" t="s">
        <v>141</v>
      </c>
      <c r="F4840" s="393">
        <v>82.87</v>
      </c>
      <c r="G4840" s="358" t="s">
        <v>141</v>
      </c>
      <c r="H4840" s="359" t="str">
        <f>IFERROR(IF(OR(#REF!,#REF!,#REF!),H$3*$F4840,""),"n/a")</f>
        <v>n/a</v>
      </c>
      <c r="I4840" s="359" t="str">
        <f>IFERROR(IF(OR(#REF!,#REF!,#REF!),I$3*$F4840,""),"n/a")</f>
        <v>n/a</v>
      </c>
      <c r="J4840" s="359" t="str">
        <f>IFERROR(IF(OR(#REF!,#REF!,#REF!),J$3*$F4840,""),"n/a")</f>
        <v>n/a</v>
      </c>
      <c r="K4840" s="359" t="str">
        <f>IFERROR(IF(OR(#REF!,#REF!,#REF!),K$3*$F4840,""),"n/a")</f>
        <v>n/a</v>
      </c>
    </row>
    <row r="4841" spans="1:11" customFormat="1" ht="15.5" x14ac:dyDescent="0.35">
      <c r="A4841" s="373" t="s">
        <v>6000</v>
      </c>
      <c r="B4841" s="574" t="s">
        <v>6001</v>
      </c>
      <c r="C4841" s="193" t="s">
        <v>6002</v>
      </c>
      <c r="D4841" s="309"/>
      <c r="E4841" s="309" t="s">
        <v>141</v>
      </c>
      <c r="F4841" s="393">
        <v>127.96</v>
      </c>
      <c r="G4841" s="358" t="s">
        <v>141</v>
      </c>
      <c r="H4841" s="359" t="str">
        <f>IFERROR(IF(OR(#REF!,#REF!,#REF!),H$3*$F4841,""),"n/a")</f>
        <v>n/a</v>
      </c>
      <c r="I4841" s="359" t="str">
        <f>IFERROR(IF(OR(#REF!,#REF!,#REF!),I$3*$F4841,""),"n/a")</f>
        <v>n/a</v>
      </c>
      <c r="J4841" s="359" t="str">
        <f>IFERROR(IF(OR(#REF!,#REF!,#REF!),J$3*$F4841,""),"n/a")</f>
        <v>n/a</v>
      </c>
      <c r="K4841" s="359" t="str">
        <f>IFERROR(IF(OR(#REF!,#REF!,#REF!),K$3*$F4841,""),"n/a")</f>
        <v>n/a</v>
      </c>
    </row>
    <row r="4842" spans="1:11" customFormat="1" ht="31" x14ac:dyDescent="0.35">
      <c r="A4842" s="373" t="s">
        <v>6003</v>
      </c>
      <c r="B4842" s="574" t="s">
        <v>6004</v>
      </c>
      <c r="C4842" s="193" t="s">
        <v>6005</v>
      </c>
      <c r="D4842" s="309"/>
      <c r="E4842" s="309" t="s">
        <v>141</v>
      </c>
      <c r="F4842" s="393">
        <v>61.56</v>
      </c>
      <c r="G4842" s="358" t="s">
        <v>141</v>
      </c>
      <c r="H4842" s="359" t="str">
        <f>IFERROR(IF(OR(#REF!,#REF!,#REF!),H$3*$F4842,""),"n/a")</f>
        <v>n/a</v>
      </c>
      <c r="I4842" s="359" t="str">
        <f>IFERROR(IF(OR(#REF!,#REF!,#REF!),I$3*$F4842,""),"n/a")</f>
        <v>n/a</v>
      </c>
      <c r="J4842" s="359" t="str">
        <f>IFERROR(IF(OR(#REF!,#REF!,#REF!),J$3*$F4842,""),"n/a")</f>
        <v>n/a</v>
      </c>
      <c r="K4842" s="359" t="str">
        <f>IFERROR(IF(OR(#REF!,#REF!,#REF!),K$3*$F4842,""),"n/a")</f>
        <v>n/a</v>
      </c>
    </row>
    <row r="4843" spans="1:11" customFormat="1" ht="15.5" x14ac:dyDescent="0.35">
      <c r="A4843" s="373" t="s">
        <v>6006</v>
      </c>
      <c r="B4843" s="574" t="s">
        <v>6007</v>
      </c>
      <c r="C4843" s="193" t="s">
        <v>6008</v>
      </c>
      <c r="D4843" s="309"/>
      <c r="E4843" s="309" t="s">
        <v>141</v>
      </c>
      <c r="F4843" s="393">
        <v>25.36</v>
      </c>
      <c r="G4843" s="358" t="s">
        <v>141</v>
      </c>
      <c r="H4843" s="359" t="str">
        <f>IFERROR(IF(OR(#REF!,#REF!,#REF!),H$3*$F4843,""),"n/a")</f>
        <v>n/a</v>
      </c>
      <c r="I4843" s="359" t="str">
        <f>IFERROR(IF(OR(#REF!,#REF!,#REF!),I$3*$F4843,""),"n/a")</f>
        <v>n/a</v>
      </c>
      <c r="J4843" s="359" t="str">
        <f>IFERROR(IF(OR(#REF!,#REF!,#REF!),J$3*$F4843,""),"n/a")</f>
        <v>n/a</v>
      </c>
      <c r="K4843" s="359" t="str">
        <f>IFERROR(IF(OR(#REF!,#REF!,#REF!),K$3*$F4843,""),"n/a")</f>
        <v>n/a</v>
      </c>
    </row>
    <row r="4844" spans="1:11" customFormat="1" ht="15.5" x14ac:dyDescent="0.35">
      <c r="A4844" s="373"/>
      <c r="B4844" s="574"/>
      <c r="C4844" s="193"/>
      <c r="D4844" s="309"/>
      <c r="E4844" s="309"/>
      <c r="F4844" s="393" t="s">
        <v>141</v>
      </c>
      <c r="G4844" s="358" t="s">
        <v>141</v>
      </c>
      <c r="H4844" s="359" t="str">
        <f>IFERROR(IF(OR(#REF!,#REF!,#REF!),H$3*$F4844,""),"n/a")</f>
        <v>n/a</v>
      </c>
      <c r="I4844" s="359" t="str">
        <f>IFERROR(IF(OR(#REF!,#REF!,#REF!),I$3*$F4844,""),"n/a")</f>
        <v>n/a</v>
      </c>
      <c r="J4844" s="359" t="str">
        <f>IFERROR(IF(OR(#REF!,#REF!,#REF!),J$3*$F4844,""),"n/a")</f>
        <v>n/a</v>
      </c>
      <c r="K4844" s="359" t="str">
        <f>IFERROR(IF(OR(#REF!,#REF!,#REF!),K$3*$F4844,""),"n/a")</f>
        <v>n/a</v>
      </c>
    </row>
    <row r="4845" spans="1:11" customFormat="1" ht="15.5" x14ac:dyDescent="0.35">
      <c r="A4845" s="492" t="s">
        <v>6009</v>
      </c>
      <c r="B4845" s="751" t="s">
        <v>141</v>
      </c>
      <c r="C4845" s="659" t="s">
        <v>141</v>
      </c>
      <c r="D4845" s="447"/>
      <c r="E4845" s="447" t="s">
        <v>141</v>
      </c>
      <c r="F4845" s="478" t="s">
        <v>141</v>
      </c>
      <c r="G4845" s="358" t="s">
        <v>141</v>
      </c>
      <c r="H4845" s="359" t="str">
        <f>IFERROR(IF(OR(#REF!,#REF!,#REF!),H$3*$F4845,""),"n/a")</f>
        <v>n/a</v>
      </c>
      <c r="I4845" s="359" t="str">
        <f>IFERROR(IF(OR(#REF!,#REF!,#REF!),I$3*$F4845,""),"n/a")</f>
        <v>n/a</v>
      </c>
      <c r="J4845" s="359" t="str">
        <f>IFERROR(IF(OR(#REF!,#REF!,#REF!),J$3*$F4845,""),"n/a")</f>
        <v>n/a</v>
      </c>
      <c r="K4845" s="359" t="str">
        <f>IFERROR(IF(OR(#REF!,#REF!,#REF!),K$3*$F4845,""),"n/a")</f>
        <v>n/a</v>
      </c>
    </row>
    <row r="4846" spans="1:11" customFormat="1" ht="15.5" x14ac:dyDescent="0.35">
      <c r="A4846" s="497" t="s">
        <v>6010</v>
      </c>
      <c r="B4846" s="751" t="s">
        <v>141</v>
      </c>
      <c r="C4846" s="659" t="s">
        <v>141</v>
      </c>
      <c r="D4846" s="447"/>
      <c r="E4846" s="447" t="s">
        <v>141</v>
      </c>
      <c r="F4846" s="478" t="s">
        <v>141</v>
      </c>
      <c r="G4846" s="358" t="s">
        <v>141</v>
      </c>
      <c r="H4846" s="359" t="str">
        <f>IFERROR(IF(OR(#REF!,#REF!,#REF!),H$3*$F4846,""),"n/a")</f>
        <v>n/a</v>
      </c>
      <c r="I4846" s="359" t="str">
        <f>IFERROR(IF(OR(#REF!,#REF!,#REF!),I$3*$F4846,""),"n/a")</f>
        <v>n/a</v>
      </c>
      <c r="J4846" s="359" t="str">
        <f>IFERROR(IF(OR(#REF!,#REF!,#REF!),J$3*$F4846,""),"n/a")</f>
        <v>n/a</v>
      </c>
      <c r="K4846" s="359" t="str">
        <f>IFERROR(IF(OR(#REF!,#REF!,#REF!),K$3*$F4846,""),"n/a")</f>
        <v>n/a</v>
      </c>
    </row>
    <row r="4847" spans="1:11" customFormat="1" ht="15.5" x14ac:dyDescent="0.35">
      <c r="A4847" s="373" t="s">
        <v>6011</v>
      </c>
      <c r="B4847" s="574" t="s">
        <v>6012</v>
      </c>
      <c r="C4847" s="193" t="s">
        <v>6013</v>
      </c>
      <c r="D4847" s="309"/>
      <c r="E4847" s="309"/>
      <c r="F4847" s="393">
        <v>345.13</v>
      </c>
      <c r="G4847" s="358" t="s">
        <v>141</v>
      </c>
      <c r="H4847" s="359" t="str">
        <f>IFERROR(IF(OR(#REF!,#REF!,#REF!),H$3*$F4847,""),"n/a")</f>
        <v>n/a</v>
      </c>
      <c r="I4847" s="359" t="str">
        <f>IFERROR(IF(OR(#REF!,#REF!,#REF!),I$3*$F4847,""),"n/a")</f>
        <v>n/a</v>
      </c>
      <c r="J4847" s="359" t="str">
        <f>IFERROR(IF(OR(#REF!,#REF!,#REF!),J$3*$F4847,""),"n/a")</f>
        <v>n/a</v>
      </c>
      <c r="K4847" s="359" t="str">
        <f>IFERROR(IF(OR(#REF!,#REF!,#REF!),K$3*$F4847,""),"n/a")</f>
        <v>n/a</v>
      </c>
    </row>
    <row r="4848" spans="1:11" customFormat="1" ht="15.5" x14ac:dyDescent="0.35">
      <c r="A4848" s="373" t="s">
        <v>6014</v>
      </c>
      <c r="B4848" s="574" t="s">
        <v>6015</v>
      </c>
      <c r="C4848" s="193" t="s">
        <v>6016</v>
      </c>
      <c r="D4848" s="309"/>
      <c r="E4848" s="309"/>
      <c r="F4848" s="393">
        <v>4434.68</v>
      </c>
      <c r="G4848" s="358" t="s">
        <v>141</v>
      </c>
      <c r="H4848" s="359" t="str">
        <f>IFERROR(IF(OR(#REF!,#REF!,#REF!),H$3*$F4848,""),"n/a")</f>
        <v>n/a</v>
      </c>
      <c r="I4848" s="359" t="str">
        <f>IFERROR(IF(OR(#REF!,#REF!,#REF!),I$3*$F4848,""),"n/a")</f>
        <v>n/a</v>
      </c>
      <c r="J4848" s="359" t="str">
        <f>IFERROR(IF(OR(#REF!,#REF!,#REF!),J$3*$F4848,""),"n/a")</f>
        <v>n/a</v>
      </c>
      <c r="K4848" s="359" t="str">
        <f>IFERROR(IF(OR(#REF!,#REF!,#REF!),K$3*$F4848,""),"n/a")</f>
        <v>n/a</v>
      </c>
    </row>
    <row r="4849" spans="1:11" customFormat="1" ht="15.5" x14ac:dyDescent="0.35">
      <c r="A4849" s="373" t="s">
        <v>6014</v>
      </c>
      <c r="B4849" s="574" t="s">
        <v>6017</v>
      </c>
      <c r="C4849" s="193" t="s">
        <v>6018</v>
      </c>
      <c r="D4849" s="309"/>
      <c r="E4849" s="309"/>
      <c r="F4849" s="393">
        <v>4434.68</v>
      </c>
      <c r="G4849" s="358" t="s">
        <v>141</v>
      </c>
      <c r="H4849" s="359" t="str">
        <f>IFERROR(IF(OR(#REF!,#REF!,#REF!),H$3*$F4849,""),"n/a")</f>
        <v>n/a</v>
      </c>
      <c r="I4849" s="359" t="str">
        <f>IFERROR(IF(OR(#REF!,#REF!,#REF!),I$3*$F4849,""),"n/a")</f>
        <v>n/a</v>
      </c>
      <c r="J4849" s="359" t="str">
        <f>IFERROR(IF(OR(#REF!,#REF!,#REF!),J$3*$F4849,""),"n/a")</f>
        <v>n/a</v>
      </c>
      <c r="K4849" s="359" t="str">
        <f>IFERROR(IF(OR(#REF!,#REF!,#REF!),K$3*$F4849,""),"n/a")</f>
        <v>n/a</v>
      </c>
    </row>
    <row r="4850" spans="1:11" customFormat="1" ht="15.5" x14ac:dyDescent="0.35">
      <c r="A4850" s="373" t="s">
        <v>6019</v>
      </c>
      <c r="B4850" s="574" t="s">
        <v>6020</v>
      </c>
      <c r="C4850" s="193" t="s">
        <v>6021</v>
      </c>
      <c r="D4850" s="309"/>
      <c r="E4850" s="309"/>
      <c r="F4850" s="393">
        <v>4434.68</v>
      </c>
      <c r="G4850" s="358" t="s">
        <v>141</v>
      </c>
      <c r="H4850" s="359" t="str">
        <f>IFERROR(IF(OR(#REF!,#REF!,#REF!),H$3*$F4850,""),"n/a")</f>
        <v>n/a</v>
      </c>
      <c r="I4850" s="359" t="str">
        <f>IFERROR(IF(OR(#REF!,#REF!,#REF!),I$3*$F4850,""),"n/a")</f>
        <v>n/a</v>
      </c>
      <c r="J4850" s="359" t="str">
        <f>IFERROR(IF(OR(#REF!,#REF!,#REF!),J$3*$F4850,""),"n/a")</f>
        <v>n/a</v>
      </c>
      <c r="K4850" s="359" t="str">
        <f>IFERROR(IF(OR(#REF!,#REF!,#REF!),K$3*$F4850,""),"n/a")</f>
        <v>n/a</v>
      </c>
    </row>
    <row r="4851" spans="1:11" customFormat="1" ht="15.5" x14ac:dyDescent="0.35">
      <c r="A4851" s="373" t="s">
        <v>9830</v>
      </c>
      <c r="B4851" s="574" t="s">
        <v>7851</v>
      </c>
      <c r="C4851" s="193" t="s">
        <v>6022</v>
      </c>
      <c r="D4851" s="309"/>
      <c r="E4851" s="309"/>
      <c r="F4851" s="393">
        <v>0</v>
      </c>
      <c r="G4851" s="358" t="s">
        <v>141</v>
      </c>
      <c r="H4851" s="359" t="str">
        <f>IFERROR(IF(OR(#REF!,#REF!,#REF!),H$3*$F4851,""),"n/a")</f>
        <v>n/a</v>
      </c>
      <c r="I4851" s="359" t="str">
        <f>IFERROR(IF(OR(#REF!,#REF!,#REF!),I$3*$F4851,""),"n/a")</f>
        <v>n/a</v>
      </c>
      <c r="J4851" s="359" t="str">
        <f>IFERROR(IF(OR(#REF!,#REF!,#REF!),J$3*$F4851,""),"n/a")</f>
        <v>n/a</v>
      </c>
      <c r="K4851" s="359" t="str">
        <f>IFERROR(IF(OR(#REF!,#REF!,#REF!),K$3*$F4851,""),"n/a")</f>
        <v>n/a</v>
      </c>
    </row>
    <row r="4852" spans="1:11" customFormat="1" ht="15.5" x14ac:dyDescent="0.35">
      <c r="A4852" s="373" t="s">
        <v>9843</v>
      </c>
      <c r="B4852" s="574" t="s">
        <v>8684</v>
      </c>
      <c r="C4852" s="193" t="s">
        <v>6023</v>
      </c>
      <c r="D4852" s="309"/>
      <c r="E4852" s="309"/>
      <c r="F4852" s="393">
        <v>0</v>
      </c>
      <c r="G4852" s="358" t="s">
        <v>141</v>
      </c>
      <c r="H4852" s="359" t="str">
        <f>IFERROR(IF(OR(#REF!,#REF!,#REF!),H$3*$F4852,""),"n/a")</f>
        <v>n/a</v>
      </c>
      <c r="I4852" s="359" t="str">
        <f>IFERROR(IF(OR(#REF!,#REF!,#REF!),I$3*$F4852,""),"n/a")</f>
        <v>n/a</v>
      </c>
      <c r="J4852" s="359" t="str">
        <f>IFERROR(IF(OR(#REF!,#REF!,#REF!),J$3*$F4852,""),"n/a")</f>
        <v>n/a</v>
      </c>
      <c r="K4852" s="359" t="str">
        <f>IFERROR(IF(OR(#REF!,#REF!,#REF!),K$3*$F4852,""),"n/a")</f>
        <v>n/a</v>
      </c>
    </row>
    <row r="4853" spans="1:11" customFormat="1" ht="15.5" x14ac:dyDescent="0.35">
      <c r="A4853" s="373" t="s">
        <v>9861</v>
      </c>
      <c r="B4853" s="574" t="s">
        <v>7893</v>
      </c>
      <c r="C4853" s="193" t="s">
        <v>6024</v>
      </c>
      <c r="D4853" s="309"/>
      <c r="E4853" s="309"/>
      <c r="F4853" s="393">
        <v>665.05000000000007</v>
      </c>
      <c r="G4853" s="358" t="s">
        <v>141</v>
      </c>
      <c r="H4853" s="359" t="str">
        <f>IFERROR(IF(OR(#REF!,#REF!,#REF!),H$3*$F4853,""),"n/a")</f>
        <v>n/a</v>
      </c>
      <c r="I4853" s="359" t="str">
        <f>IFERROR(IF(OR(#REF!,#REF!,#REF!),I$3*$F4853,""),"n/a")</f>
        <v>n/a</v>
      </c>
      <c r="J4853" s="359" t="str">
        <f>IFERROR(IF(OR(#REF!,#REF!,#REF!),J$3*$F4853,""),"n/a")</f>
        <v>n/a</v>
      </c>
      <c r="K4853" s="359" t="str">
        <f>IFERROR(IF(OR(#REF!,#REF!,#REF!),K$3*$F4853,""),"n/a")</f>
        <v>n/a</v>
      </c>
    </row>
    <row r="4854" spans="1:11" customFormat="1" ht="15.5" x14ac:dyDescent="0.35">
      <c r="A4854" s="373" t="s">
        <v>9901</v>
      </c>
      <c r="B4854" s="574" t="s">
        <v>8685</v>
      </c>
      <c r="C4854" s="193" t="s">
        <v>6025</v>
      </c>
      <c r="D4854" s="309"/>
      <c r="E4854" s="309"/>
      <c r="F4854" s="393">
        <v>665.05000000000007</v>
      </c>
      <c r="G4854" s="358" t="s">
        <v>141</v>
      </c>
      <c r="H4854" s="359" t="str">
        <f>IFERROR(IF(OR(#REF!,#REF!,#REF!),H$3*$F4854,""),"n/a")</f>
        <v>n/a</v>
      </c>
      <c r="I4854" s="359" t="str">
        <f>IFERROR(IF(OR(#REF!,#REF!,#REF!),I$3*$F4854,""),"n/a")</f>
        <v>n/a</v>
      </c>
      <c r="J4854" s="359" t="str">
        <f>IFERROR(IF(OR(#REF!,#REF!,#REF!),J$3*$F4854,""),"n/a")</f>
        <v>n/a</v>
      </c>
      <c r="K4854" s="359" t="str">
        <f>IFERROR(IF(OR(#REF!,#REF!,#REF!),K$3*$F4854,""),"n/a")</f>
        <v>n/a</v>
      </c>
    </row>
    <row r="4855" spans="1:11" customFormat="1" ht="15.5" x14ac:dyDescent="0.35">
      <c r="A4855" s="373" t="s">
        <v>9863</v>
      </c>
      <c r="B4855" s="574" t="s">
        <v>5156</v>
      </c>
      <c r="C4855" s="193" t="s">
        <v>6026</v>
      </c>
      <c r="D4855" s="309"/>
      <c r="E4855" s="309"/>
      <c r="F4855" s="393">
        <v>1024.3600000000001</v>
      </c>
      <c r="G4855" s="358" t="s">
        <v>141</v>
      </c>
      <c r="H4855" s="359" t="str">
        <f>IFERROR(IF(OR(#REF!,#REF!,#REF!),H$3*$F4855,""),"n/a")</f>
        <v>n/a</v>
      </c>
      <c r="I4855" s="359" t="str">
        <f>IFERROR(IF(OR(#REF!,#REF!,#REF!),I$3*$F4855,""),"n/a")</f>
        <v>n/a</v>
      </c>
      <c r="J4855" s="359" t="str">
        <f>IFERROR(IF(OR(#REF!,#REF!,#REF!),J$3*$F4855,""),"n/a")</f>
        <v>n/a</v>
      </c>
      <c r="K4855" s="359" t="str">
        <f>IFERROR(IF(OR(#REF!,#REF!,#REF!),K$3*$F4855,""),"n/a")</f>
        <v>n/a</v>
      </c>
    </row>
    <row r="4856" spans="1:11" customFormat="1" ht="15.5" x14ac:dyDescent="0.35">
      <c r="A4856" s="373" t="s">
        <v>9902</v>
      </c>
      <c r="B4856" s="574" t="s">
        <v>8686</v>
      </c>
      <c r="C4856" s="193" t="s">
        <v>6027</v>
      </c>
      <c r="D4856" s="309"/>
      <c r="E4856" s="309"/>
      <c r="F4856" s="393">
        <v>1024.3600000000001</v>
      </c>
      <c r="G4856" s="358" t="s">
        <v>141</v>
      </c>
      <c r="H4856" s="359" t="str">
        <f>IFERROR(IF(OR(#REF!,#REF!,#REF!),H$3*$F4856,""),"n/a")</f>
        <v>n/a</v>
      </c>
      <c r="I4856" s="359" t="str">
        <f>IFERROR(IF(OR(#REF!,#REF!,#REF!),I$3*$F4856,""),"n/a")</f>
        <v>n/a</v>
      </c>
      <c r="J4856" s="359" t="str">
        <f>IFERROR(IF(OR(#REF!,#REF!,#REF!),J$3*$F4856,""),"n/a")</f>
        <v>n/a</v>
      </c>
      <c r="K4856" s="359" t="str">
        <f>IFERROR(IF(OR(#REF!,#REF!,#REF!),K$3*$F4856,""),"n/a")</f>
        <v>n/a</v>
      </c>
    </row>
    <row r="4857" spans="1:11" customFormat="1" ht="15.5" x14ac:dyDescent="0.35">
      <c r="A4857" s="373" t="s">
        <v>9844</v>
      </c>
      <c r="B4857" s="574" t="s">
        <v>6935</v>
      </c>
      <c r="C4857" s="193" t="s">
        <v>6028</v>
      </c>
      <c r="D4857" s="309"/>
      <c r="E4857" s="309"/>
      <c r="F4857" s="393">
        <v>481.18000000000006</v>
      </c>
      <c r="G4857" s="358" t="s">
        <v>141</v>
      </c>
      <c r="H4857" s="359" t="str">
        <f>IFERROR(IF(OR(#REF!,#REF!,#REF!),H$3*$F4857,""),"n/a")</f>
        <v>n/a</v>
      </c>
      <c r="I4857" s="359" t="str">
        <f>IFERROR(IF(OR(#REF!,#REF!,#REF!),I$3*$F4857,""),"n/a")</f>
        <v>n/a</v>
      </c>
      <c r="J4857" s="359" t="str">
        <f>IFERROR(IF(OR(#REF!,#REF!,#REF!),J$3*$F4857,""),"n/a")</f>
        <v>n/a</v>
      </c>
      <c r="K4857" s="359" t="str">
        <f>IFERROR(IF(OR(#REF!,#REF!,#REF!),K$3*$F4857,""),"n/a")</f>
        <v>n/a</v>
      </c>
    </row>
    <row r="4858" spans="1:11" customFormat="1" ht="15.5" x14ac:dyDescent="0.35">
      <c r="A4858" s="373" t="s">
        <v>9858</v>
      </c>
      <c r="B4858" s="574" t="s">
        <v>8687</v>
      </c>
      <c r="C4858" s="193" t="s">
        <v>6029</v>
      </c>
      <c r="D4858" s="309"/>
      <c r="E4858" s="309"/>
      <c r="F4858" s="393">
        <v>481.18000000000006</v>
      </c>
      <c r="G4858" s="358" t="s">
        <v>141</v>
      </c>
      <c r="H4858" s="359" t="str">
        <f>IFERROR(IF(OR(#REF!,#REF!,#REF!),H$3*$F4858,""),"n/a")</f>
        <v>n/a</v>
      </c>
      <c r="I4858" s="359" t="str">
        <f>IFERROR(IF(OR(#REF!,#REF!,#REF!),I$3*$F4858,""),"n/a")</f>
        <v>n/a</v>
      </c>
      <c r="J4858" s="359" t="str">
        <f>IFERROR(IF(OR(#REF!,#REF!,#REF!),J$3*$F4858,""),"n/a")</f>
        <v>n/a</v>
      </c>
      <c r="K4858" s="359" t="str">
        <f>IFERROR(IF(OR(#REF!,#REF!,#REF!),K$3*$F4858,""),"n/a")</f>
        <v>n/a</v>
      </c>
    </row>
    <row r="4859" spans="1:11" customFormat="1" ht="15.5" x14ac:dyDescent="0.35">
      <c r="A4859" s="373" t="s">
        <v>9846</v>
      </c>
      <c r="B4859" s="574" t="s">
        <v>8688</v>
      </c>
      <c r="C4859" s="193" t="s">
        <v>6030</v>
      </c>
      <c r="D4859" s="309"/>
      <c r="E4859" s="309"/>
      <c r="F4859" s="393">
        <v>1616.9099999999999</v>
      </c>
      <c r="G4859" s="358" t="s">
        <v>141</v>
      </c>
      <c r="H4859" s="359" t="str">
        <f>IFERROR(IF(OR(#REF!,#REF!,#REF!),H$3*$F4859,""),"n/a")</f>
        <v>n/a</v>
      </c>
      <c r="I4859" s="359" t="str">
        <f>IFERROR(IF(OR(#REF!,#REF!,#REF!),I$3*$F4859,""),"n/a")</f>
        <v>n/a</v>
      </c>
      <c r="J4859" s="359" t="str">
        <f>IFERROR(IF(OR(#REF!,#REF!,#REF!),J$3*$F4859,""),"n/a")</f>
        <v>n/a</v>
      </c>
      <c r="K4859" s="359" t="str">
        <f>IFERROR(IF(OR(#REF!,#REF!,#REF!),K$3*$F4859,""),"n/a")</f>
        <v>n/a</v>
      </c>
    </row>
    <row r="4860" spans="1:11" customFormat="1" ht="15.5" x14ac:dyDescent="0.35">
      <c r="A4860" s="373" t="s">
        <v>9859</v>
      </c>
      <c r="B4860" s="574" t="s">
        <v>8689</v>
      </c>
      <c r="C4860" s="193" t="s">
        <v>6031</v>
      </c>
      <c r="D4860" s="309"/>
      <c r="E4860" s="309"/>
      <c r="F4860" s="393">
        <v>1616.9099999999999</v>
      </c>
      <c r="G4860" s="358" t="s">
        <v>141</v>
      </c>
      <c r="H4860" s="359" t="str">
        <f>IFERROR(IF(OR(#REF!,#REF!,#REF!),H$3*$F4860,""),"n/a")</f>
        <v>n/a</v>
      </c>
      <c r="I4860" s="359" t="str">
        <f>IFERROR(IF(OR(#REF!,#REF!,#REF!),I$3*$F4860,""),"n/a")</f>
        <v>n/a</v>
      </c>
      <c r="J4860" s="359" t="str">
        <f>IFERROR(IF(OR(#REF!,#REF!,#REF!),J$3*$F4860,""),"n/a")</f>
        <v>n/a</v>
      </c>
      <c r="K4860" s="359" t="str">
        <f>IFERROR(IF(OR(#REF!,#REF!,#REF!),K$3*$F4860,""),"n/a")</f>
        <v>n/a</v>
      </c>
    </row>
    <row r="4861" spans="1:11" customFormat="1" ht="31" x14ac:dyDescent="0.35">
      <c r="A4861" s="373" t="s">
        <v>8690</v>
      </c>
      <c r="B4861" s="574" t="s">
        <v>8691</v>
      </c>
      <c r="C4861" s="193" t="s">
        <v>8692</v>
      </c>
      <c r="D4861" s="309"/>
      <c r="E4861" s="309"/>
      <c r="F4861" s="393">
        <v>10785.79</v>
      </c>
      <c r="G4861" s="358" t="s">
        <v>141</v>
      </c>
      <c r="H4861" s="359" t="str">
        <f>IFERROR(IF(OR(#REF!,#REF!,#REF!),H$3*$F4861,""),"n/a")</f>
        <v>n/a</v>
      </c>
      <c r="I4861" s="359" t="str">
        <f>IFERROR(IF(OR(#REF!,#REF!,#REF!),I$3*$F4861,""),"n/a")</f>
        <v>n/a</v>
      </c>
      <c r="J4861" s="359" t="str">
        <f>IFERROR(IF(OR(#REF!,#REF!,#REF!),J$3*$F4861,""),"n/a")</f>
        <v>n/a</v>
      </c>
      <c r="K4861" s="359" t="str">
        <f>IFERROR(IF(OR(#REF!,#REF!,#REF!),K$3*$F4861,""),"n/a")</f>
        <v>n/a</v>
      </c>
    </row>
    <row r="4862" spans="1:11" customFormat="1" ht="15.5" x14ac:dyDescent="0.35">
      <c r="A4862" s="373" t="s">
        <v>6032</v>
      </c>
      <c r="B4862" s="574" t="s">
        <v>6033</v>
      </c>
      <c r="C4862" s="193" t="s">
        <v>6034</v>
      </c>
      <c r="D4862" s="309"/>
      <c r="E4862" s="309"/>
      <c r="F4862" s="393">
        <v>4707.84</v>
      </c>
      <c r="G4862" s="358" t="s">
        <v>141</v>
      </c>
      <c r="H4862" s="359" t="str">
        <f>IFERROR(IF(OR(#REF!,#REF!,#REF!),H$3*$F4862,""),"n/a")</f>
        <v>n/a</v>
      </c>
      <c r="I4862" s="359" t="str">
        <f>IFERROR(IF(OR(#REF!,#REF!,#REF!),I$3*$F4862,""),"n/a")</f>
        <v>n/a</v>
      </c>
      <c r="J4862" s="359" t="str">
        <f>IFERROR(IF(OR(#REF!,#REF!,#REF!),J$3*$F4862,""),"n/a")</f>
        <v>n/a</v>
      </c>
      <c r="K4862" s="359" t="str">
        <f>IFERROR(IF(OR(#REF!,#REF!,#REF!),K$3*$F4862,""),"n/a")</f>
        <v>n/a</v>
      </c>
    </row>
    <row r="4863" spans="1:11" customFormat="1" ht="15.5" x14ac:dyDescent="0.35">
      <c r="A4863" s="373" t="s">
        <v>9830</v>
      </c>
      <c r="B4863" s="574" t="s">
        <v>7851</v>
      </c>
      <c r="C4863" s="193" t="s">
        <v>6035</v>
      </c>
      <c r="D4863" s="309"/>
      <c r="E4863" s="309"/>
      <c r="F4863" s="393">
        <v>0</v>
      </c>
      <c r="G4863" s="358" t="s">
        <v>141</v>
      </c>
      <c r="H4863" s="359" t="str">
        <f>IFERROR(IF(OR(#REF!,#REF!,#REF!),H$3*$F4863,""),"n/a")</f>
        <v>n/a</v>
      </c>
      <c r="I4863" s="359" t="str">
        <f>IFERROR(IF(OR(#REF!,#REF!,#REF!),I$3*$F4863,""),"n/a")</f>
        <v>n/a</v>
      </c>
      <c r="J4863" s="359" t="str">
        <f>IFERROR(IF(OR(#REF!,#REF!,#REF!),J$3*$F4863,""),"n/a")</f>
        <v>n/a</v>
      </c>
      <c r="K4863" s="359" t="str">
        <f>IFERROR(IF(OR(#REF!,#REF!,#REF!),K$3*$F4863,""),"n/a")</f>
        <v>n/a</v>
      </c>
    </row>
    <row r="4864" spans="1:11" customFormat="1" ht="15.5" x14ac:dyDescent="0.35">
      <c r="A4864" s="373" t="s">
        <v>9843</v>
      </c>
      <c r="B4864" s="574" t="s">
        <v>8684</v>
      </c>
      <c r="C4864" s="193" t="s">
        <v>8693</v>
      </c>
      <c r="D4864" s="309"/>
      <c r="E4864" s="309"/>
      <c r="F4864" s="393">
        <v>0</v>
      </c>
      <c r="G4864" s="358" t="s">
        <v>141</v>
      </c>
      <c r="H4864" s="359" t="str">
        <f>IFERROR(IF(OR(#REF!,#REF!,#REF!),H$3*$F4864,""),"n/a")</f>
        <v>n/a</v>
      </c>
      <c r="I4864" s="359" t="str">
        <f>IFERROR(IF(OR(#REF!,#REF!,#REF!),I$3*$F4864,""),"n/a")</f>
        <v>n/a</v>
      </c>
      <c r="J4864" s="359" t="str">
        <f>IFERROR(IF(OR(#REF!,#REF!,#REF!),J$3*$F4864,""),"n/a")</f>
        <v>n/a</v>
      </c>
      <c r="K4864" s="359" t="str">
        <f>IFERROR(IF(OR(#REF!,#REF!,#REF!),K$3*$F4864,""),"n/a")</f>
        <v>n/a</v>
      </c>
    </row>
    <row r="4865" spans="1:11" customFormat="1" ht="15.5" x14ac:dyDescent="0.35">
      <c r="A4865" s="373" t="s">
        <v>9861</v>
      </c>
      <c r="B4865" s="574" t="s">
        <v>7893</v>
      </c>
      <c r="C4865" s="193" t="s">
        <v>6036</v>
      </c>
      <c r="D4865" s="309"/>
      <c r="E4865" s="309"/>
      <c r="F4865" s="393">
        <v>491.69000000000005</v>
      </c>
      <c r="G4865" s="358" t="s">
        <v>141</v>
      </c>
      <c r="H4865" s="359" t="str">
        <f>IFERROR(IF(OR(#REF!,#REF!,#REF!),H$3*$F4865,""),"n/a")</f>
        <v>n/a</v>
      </c>
      <c r="I4865" s="359" t="str">
        <f>IFERROR(IF(OR(#REF!,#REF!,#REF!),I$3*$F4865,""),"n/a")</f>
        <v>n/a</v>
      </c>
      <c r="J4865" s="359" t="str">
        <f>IFERROR(IF(OR(#REF!,#REF!,#REF!),J$3*$F4865,""),"n/a")</f>
        <v>n/a</v>
      </c>
      <c r="K4865" s="359" t="str">
        <f>IFERROR(IF(OR(#REF!,#REF!,#REF!),K$3*$F4865,""),"n/a")</f>
        <v>n/a</v>
      </c>
    </row>
    <row r="4866" spans="1:11" customFormat="1" ht="15.5" x14ac:dyDescent="0.35">
      <c r="A4866" s="373" t="s">
        <v>9901</v>
      </c>
      <c r="B4866" s="574" t="s">
        <v>8685</v>
      </c>
      <c r="C4866" s="193" t="s">
        <v>8694</v>
      </c>
      <c r="D4866" s="309"/>
      <c r="E4866" s="309"/>
      <c r="F4866" s="393">
        <v>491.69000000000005</v>
      </c>
      <c r="G4866" s="358" t="s">
        <v>141</v>
      </c>
      <c r="H4866" s="359" t="str">
        <f>IFERROR(IF(OR(#REF!,#REF!,#REF!),H$3*$F4866,""),"n/a")</f>
        <v>n/a</v>
      </c>
      <c r="I4866" s="359" t="str">
        <f>IFERROR(IF(OR(#REF!,#REF!,#REF!),I$3*$F4866,""),"n/a")</f>
        <v>n/a</v>
      </c>
      <c r="J4866" s="359" t="str">
        <f>IFERROR(IF(OR(#REF!,#REF!,#REF!),J$3*$F4866,""),"n/a")</f>
        <v>n/a</v>
      </c>
      <c r="K4866" s="359" t="str">
        <f>IFERROR(IF(OR(#REF!,#REF!,#REF!),K$3*$F4866,""),"n/a")</f>
        <v>n/a</v>
      </c>
    </row>
    <row r="4867" spans="1:11" customFormat="1" ht="15.5" x14ac:dyDescent="0.35">
      <c r="A4867" s="373" t="s">
        <v>9863</v>
      </c>
      <c r="B4867" s="574" t="s">
        <v>5156</v>
      </c>
      <c r="C4867" s="193" t="s">
        <v>6037</v>
      </c>
      <c r="D4867" s="309"/>
      <c r="E4867" s="309"/>
      <c r="F4867" s="393">
        <v>1297.1399999999999</v>
      </c>
      <c r="G4867" s="358" t="s">
        <v>141</v>
      </c>
      <c r="H4867" s="359" t="str">
        <f>IFERROR(IF(OR(#REF!,#REF!,#REF!),H$3*$F4867,""),"n/a")</f>
        <v>n/a</v>
      </c>
      <c r="I4867" s="359" t="str">
        <f>IFERROR(IF(OR(#REF!,#REF!,#REF!),I$3*$F4867,""),"n/a")</f>
        <v>n/a</v>
      </c>
      <c r="J4867" s="359" t="str">
        <f>IFERROR(IF(OR(#REF!,#REF!,#REF!),J$3*$F4867,""),"n/a")</f>
        <v>n/a</v>
      </c>
      <c r="K4867" s="359" t="str">
        <f>IFERROR(IF(OR(#REF!,#REF!,#REF!),K$3*$F4867,""),"n/a")</f>
        <v>n/a</v>
      </c>
    </row>
    <row r="4868" spans="1:11" customFormat="1" ht="15.5" x14ac:dyDescent="0.35">
      <c r="A4868" s="373" t="s">
        <v>9902</v>
      </c>
      <c r="B4868" s="574" t="s">
        <v>8686</v>
      </c>
      <c r="C4868" s="193" t="s">
        <v>8695</v>
      </c>
      <c r="D4868" s="309"/>
      <c r="E4868" s="309"/>
      <c r="F4868" s="393">
        <v>1297.1399999999999</v>
      </c>
      <c r="G4868" s="358" t="s">
        <v>141</v>
      </c>
      <c r="H4868" s="359" t="str">
        <f>IFERROR(IF(OR(#REF!,#REF!,#REF!),H$3*$F4868,""),"n/a")</f>
        <v>n/a</v>
      </c>
      <c r="I4868" s="359" t="str">
        <f>IFERROR(IF(OR(#REF!,#REF!,#REF!),I$3*$F4868,""),"n/a")</f>
        <v>n/a</v>
      </c>
      <c r="J4868" s="359" t="str">
        <f>IFERROR(IF(OR(#REF!,#REF!,#REF!),J$3*$F4868,""),"n/a")</f>
        <v>n/a</v>
      </c>
      <c r="K4868" s="359" t="str">
        <f>IFERROR(IF(OR(#REF!,#REF!,#REF!),K$3*$F4868,""),"n/a")</f>
        <v>n/a</v>
      </c>
    </row>
    <row r="4869" spans="1:11" customFormat="1" ht="15.5" x14ac:dyDescent="0.35">
      <c r="A4869" s="373" t="s">
        <v>9844</v>
      </c>
      <c r="B4869" s="574" t="s">
        <v>8505</v>
      </c>
      <c r="C4869" s="193" t="s">
        <v>6038</v>
      </c>
      <c r="D4869" s="309"/>
      <c r="E4869" s="309"/>
      <c r="F4869" s="393">
        <v>532.66999999999985</v>
      </c>
      <c r="G4869" s="358" t="s">
        <v>141</v>
      </c>
      <c r="H4869" s="359" t="str">
        <f>IFERROR(IF(OR(#REF!,#REF!,#REF!),H$3*$F4869,""),"n/a")</f>
        <v>n/a</v>
      </c>
      <c r="I4869" s="359" t="str">
        <f>IFERROR(IF(OR(#REF!,#REF!,#REF!),I$3*$F4869,""),"n/a")</f>
        <v>n/a</v>
      </c>
      <c r="J4869" s="359" t="str">
        <f>IFERROR(IF(OR(#REF!,#REF!,#REF!),J$3*$F4869,""),"n/a")</f>
        <v>n/a</v>
      </c>
      <c r="K4869" s="359" t="str">
        <f>IFERROR(IF(OR(#REF!,#REF!,#REF!),K$3*$F4869,""),"n/a")</f>
        <v>n/a</v>
      </c>
    </row>
    <row r="4870" spans="1:11" customFormat="1" ht="15.5" x14ac:dyDescent="0.35">
      <c r="A4870" s="373" t="s">
        <v>9858</v>
      </c>
      <c r="B4870" s="574" t="s">
        <v>8687</v>
      </c>
      <c r="C4870" s="193" t="s">
        <v>6039</v>
      </c>
      <c r="D4870" s="309"/>
      <c r="E4870" s="309"/>
      <c r="F4870" s="393">
        <v>532.66999999999985</v>
      </c>
      <c r="G4870" s="358" t="s">
        <v>141</v>
      </c>
      <c r="H4870" s="359" t="str">
        <f>IFERROR(IF(OR(#REF!,#REF!,#REF!),H$3*$F4870,""),"n/a")</f>
        <v>n/a</v>
      </c>
      <c r="I4870" s="359" t="str">
        <f>IFERROR(IF(OR(#REF!,#REF!,#REF!),I$3*$F4870,""),"n/a")</f>
        <v>n/a</v>
      </c>
      <c r="J4870" s="359" t="str">
        <f>IFERROR(IF(OR(#REF!,#REF!,#REF!),J$3*$F4870,""),"n/a")</f>
        <v>n/a</v>
      </c>
      <c r="K4870" s="359" t="str">
        <f>IFERROR(IF(OR(#REF!,#REF!,#REF!),K$3*$F4870,""),"n/a")</f>
        <v>n/a</v>
      </c>
    </row>
    <row r="4871" spans="1:11" customFormat="1" ht="15.5" x14ac:dyDescent="0.35">
      <c r="A4871" s="373" t="s">
        <v>9846</v>
      </c>
      <c r="B4871" s="574" t="s">
        <v>8688</v>
      </c>
      <c r="C4871" s="193" t="s">
        <v>6040</v>
      </c>
      <c r="D4871" s="309"/>
      <c r="E4871" s="309"/>
      <c r="F4871" s="393">
        <v>1858.5600000000002</v>
      </c>
      <c r="G4871" s="358" t="s">
        <v>141</v>
      </c>
      <c r="H4871" s="359" t="str">
        <f>IFERROR(IF(OR(#REF!,#REF!,#REF!),H$3*$F4871,""),"n/a")</f>
        <v>n/a</v>
      </c>
      <c r="I4871" s="359" t="str">
        <f>IFERROR(IF(OR(#REF!,#REF!,#REF!),I$3*$F4871,""),"n/a")</f>
        <v>n/a</v>
      </c>
      <c r="J4871" s="359" t="str">
        <f>IFERROR(IF(OR(#REF!,#REF!,#REF!),J$3*$F4871,""),"n/a")</f>
        <v>n/a</v>
      </c>
      <c r="K4871" s="359" t="str">
        <f>IFERROR(IF(OR(#REF!,#REF!,#REF!),K$3*$F4871,""),"n/a")</f>
        <v>n/a</v>
      </c>
    </row>
    <row r="4872" spans="1:11" customFormat="1" ht="15.5" x14ac:dyDescent="0.35">
      <c r="A4872" s="373" t="s">
        <v>9859</v>
      </c>
      <c r="B4872" s="574" t="s">
        <v>8689</v>
      </c>
      <c r="C4872" s="193" t="s">
        <v>6041</v>
      </c>
      <c r="D4872" s="309"/>
      <c r="E4872" s="309"/>
      <c r="F4872" s="393">
        <v>1858.5600000000002</v>
      </c>
      <c r="G4872" s="358" t="s">
        <v>141</v>
      </c>
      <c r="H4872" s="359" t="str">
        <f>IFERROR(IF(OR(#REF!,#REF!,#REF!),H$3*$F4872,""),"n/a")</f>
        <v>n/a</v>
      </c>
      <c r="I4872" s="359" t="str">
        <f>IFERROR(IF(OR(#REF!,#REF!,#REF!),I$3*$F4872,""),"n/a")</f>
        <v>n/a</v>
      </c>
      <c r="J4872" s="359" t="str">
        <f>IFERROR(IF(OR(#REF!,#REF!,#REF!),J$3*$F4872,""),"n/a")</f>
        <v>n/a</v>
      </c>
      <c r="K4872" s="359" t="str">
        <f>IFERROR(IF(OR(#REF!,#REF!,#REF!),K$3*$F4872,""),"n/a")</f>
        <v>n/a</v>
      </c>
    </row>
    <row r="4873" spans="1:11" customFormat="1" ht="15.5" x14ac:dyDescent="0.35">
      <c r="A4873" s="373" t="s">
        <v>6042</v>
      </c>
      <c r="B4873" s="574" t="s">
        <v>6012</v>
      </c>
      <c r="C4873" s="193" t="s">
        <v>6013</v>
      </c>
      <c r="D4873" s="309"/>
      <c r="E4873" s="309"/>
      <c r="F4873" s="393">
        <v>345.13</v>
      </c>
      <c r="G4873" s="358" t="s">
        <v>141</v>
      </c>
      <c r="H4873" s="359" t="str">
        <f>IFERROR(IF(OR(#REF!,#REF!,#REF!),H$3*$F4873,""),"n/a")</f>
        <v>n/a</v>
      </c>
      <c r="I4873" s="359" t="str">
        <f>IFERROR(IF(OR(#REF!,#REF!,#REF!),I$3*$F4873,""),"n/a")</f>
        <v>n/a</v>
      </c>
      <c r="J4873" s="359" t="str">
        <f>IFERROR(IF(OR(#REF!,#REF!,#REF!),J$3*$F4873,""),"n/a")</f>
        <v>n/a</v>
      </c>
      <c r="K4873" s="359" t="str">
        <f>IFERROR(IF(OR(#REF!,#REF!,#REF!),K$3*$F4873,""),"n/a")</f>
        <v>n/a</v>
      </c>
    </row>
    <row r="4874" spans="1:11" customFormat="1" ht="15.5" x14ac:dyDescent="0.35">
      <c r="A4874" s="373" t="s">
        <v>8696</v>
      </c>
      <c r="B4874" s="574" t="s">
        <v>6043</v>
      </c>
      <c r="C4874" s="193" t="s">
        <v>6044</v>
      </c>
      <c r="D4874" s="309"/>
      <c r="E4874" s="309"/>
      <c r="F4874" s="393">
        <v>14713.61</v>
      </c>
      <c r="G4874" s="358" t="s">
        <v>141</v>
      </c>
      <c r="H4874" s="359" t="str">
        <f>IFERROR(IF(OR(#REF!,#REF!,#REF!),H$3*$F4874,""),"n/a")</f>
        <v>n/a</v>
      </c>
      <c r="I4874" s="359" t="str">
        <f>IFERROR(IF(OR(#REF!,#REF!,#REF!),I$3*$F4874,""),"n/a")</f>
        <v>n/a</v>
      </c>
      <c r="J4874" s="359" t="str">
        <f>IFERROR(IF(OR(#REF!,#REF!,#REF!),J$3*$F4874,""),"n/a")</f>
        <v>n/a</v>
      </c>
      <c r="K4874" s="359" t="str">
        <f>IFERROR(IF(OR(#REF!,#REF!,#REF!),K$3*$F4874,""),"n/a")</f>
        <v>n/a</v>
      </c>
    </row>
    <row r="4875" spans="1:11" customFormat="1" ht="15.5" x14ac:dyDescent="0.35">
      <c r="A4875" s="373" t="s">
        <v>8697</v>
      </c>
      <c r="B4875" s="574" t="s">
        <v>6045</v>
      </c>
      <c r="C4875" s="193" t="s">
        <v>6046</v>
      </c>
      <c r="D4875" s="309"/>
      <c r="E4875" s="309"/>
      <c r="F4875" s="393">
        <v>13063.66</v>
      </c>
      <c r="G4875" s="358" t="s">
        <v>141</v>
      </c>
      <c r="H4875" s="359" t="str">
        <f>IFERROR(IF(OR(#REF!,#REF!,#REF!),H$3*$F4875,""),"n/a")</f>
        <v>n/a</v>
      </c>
      <c r="I4875" s="359" t="str">
        <f>IFERROR(IF(OR(#REF!,#REF!,#REF!),I$3*$F4875,""),"n/a")</f>
        <v>n/a</v>
      </c>
      <c r="J4875" s="359" t="str">
        <f>IFERROR(IF(OR(#REF!,#REF!,#REF!),J$3*$F4875,""),"n/a")</f>
        <v>n/a</v>
      </c>
      <c r="K4875" s="359" t="str">
        <f>IFERROR(IF(OR(#REF!,#REF!,#REF!),K$3*$F4875,""),"n/a")</f>
        <v>n/a</v>
      </c>
    </row>
    <row r="4876" spans="1:11" customFormat="1" ht="15.5" x14ac:dyDescent="0.35">
      <c r="A4876" s="373" t="s">
        <v>8698</v>
      </c>
      <c r="B4876" s="574" t="s">
        <v>6047</v>
      </c>
      <c r="C4876" s="193" t="s">
        <v>6048</v>
      </c>
      <c r="D4876" s="309"/>
      <c r="E4876" s="309"/>
      <c r="F4876" s="393">
        <v>12881.25</v>
      </c>
      <c r="G4876" s="358" t="s">
        <v>141</v>
      </c>
      <c r="H4876" s="359" t="str">
        <f>IFERROR(IF(OR(#REF!,#REF!,#REF!),H$3*$F4876,""),"n/a")</f>
        <v>n/a</v>
      </c>
      <c r="I4876" s="359" t="str">
        <f>IFERROR(IF(OR(#REF!,#REF!,#REF!),I$3*$F4876,""),"n/a")</f>
        <v>n/a</v>
      </c>
      <c r="J4876" s="359" t="str">
        <f>IFERROR(IF(OR(#REF!,#REF!,#REF!),J$3*$F4876,""),"n/a")</f>
        <v>n/a</v>
      </c>
      <c r="K4876" s="359" t="str">
        <f>IFERROR(IF(OR(#REF!,#REF!,#REF!),K$3*$F4876,""),"n/a")</f>
        <v>n/a</v>
      </c>
    </row>
    <row r="4877" spans="1:11" customFormat="1" ht="15.5" x14ac:dyDescent="0.35">
      <c r="A4877" s="373" t="s">
        <v>8699</v>
      </c>
      <c r="B4877" s="574" t="s">
        <v>6049</v>
      </c>
      <c r="C4877" s="193" t="s">
        <v>6050</v>
      </c>
      <c r="D4877" s="309"/>
      <c r="E4877" s="309"/>
      <c r="F4877" s="393">
        <v>13243.45</v>
      </c>
      <c r="G4877" s="358" t="s">
        <v>141</v>
      </c>
      <c r="H4877" s="359" t="str">
        <f>IFERROR(IF(OR(#REF!,#REF!,#REF!),H$3*$F4877,""),"n/a")</f>
        <v>n/a</v>
      </c>
      <c r="I4877" s="359" t="str">
        <f>IFERROR(IF(OR(#REF!,#REF!,#REF!),I$3*$F4877,""),"n/a")</f>
        <v>n/a</v>
      </c>
      <c r="J4877" s="359" t="str">
        <f>IFERROR(IF(OR(#REF!,#REF!,#REF!),J$3*$F4877,""),"n/a")</f>
        <v>n/a</v>
      </c>
      <c r="K4877" s="359" t="str">
        <f>IFERROR(IF(OR(#REF!,#REF!,#REF!),K$3*$F4877,""),"n/a")</f>
        <v>n/a</v>
      </c>
    </row>
    <row r="4878" spans="1:11" customFormat="1" ht="15.5" x14ac:dyDescent="0.35">
      <c r="A4878" s="373" t="s">
        <v>8700</v>
      </c>
      <c r="B4878" s="574" t="s">
        <v>6051</v>
      </c>
      <c r="C4878" s="653" t="s">
        <v>6052</v>
      </c>
      <c r="D4878" s="309"/>
      <c r="E4878" s="309"/>
      <c r="F4878" s="393">
        <v>0</v>
      </c>
      <c r="G4878" s="358" t="s">
        <v>141</v>
      </c>
      <c r="H4878" s="359" t="str">
        <f>IFERROR(IF(OR(#REF!,#REF!,#REF!),H$3*$F4878,""),"n/a")</f>
        <v>n/a</v>
      </c>
      <c r="I4878" s="359" t="str">
        <f>IFERROR(IF(OR(#REF!,#REF!,#REF!),I$3*$F4878,""),"n/a")</f>
        <v>n/a</v>
      </c>
      <c r="J4878" s="359" t="str">
        <f>IFERROR(IF(OR(#REF!,#REF!,#REF!),J$3*$F4878,""),"n/a")</f>
        <v>n/a</v>
      </c>
      <c r="K4878" s="359" t="str">
        <f>IFERROR(IF(OR(#REF!,#REF!,#REF!),K$3*$F4878,""),"n/a")</f>
        <v>n/a</v>
      </c>
    </row>
    <row r="4879" spans="1:11" customFormat="1" ht="15.5" x14ac:dyDescent="0.35">
      <c r="A4879" s="373" t="s">
        <v>8701</v>
      </c>
      <c r="B4879" s="574" t="s">
        <v>6053</v>
      </c>
      <c r="C4879" s="193" t="s">
        <v>6054</v>
      </c>
      <c r="D4879" s="309"/>
      <c r="E4879" s="309"/>
      <c r="F4879" s="393">
        <v>5385.76</v>
      </c>
      <c r="G4879" s="358" t="s">
        <v>141</v>
      </c>
      <c r="H4879" s="359" t="str">
        <f>IFERROR(IF(OR(#REF!,#REF!,#REF!),H$3*$F4879,""),"n/a")</f>
        <v>n/a</v>
      </c>
      <c r="I4879" s="359" t="str">
        <f>IFERROR(IF(OR(#REF!,#REF!,#REF!),I$3*$F4879,""),"n/a")</f>
        <v>n/a</v>
      </c>
      <c r="J4879" s="359" t="str">
        <f>IFERROR(IF(OR(#REF!,#REF!,#REF!),J$3*$F4879,""),"n/a")</f>
        <v>n/a</v>
      </c>
      <c r="K4879" s="359" t="str">
        <f>IFERROR(IF(OR(#REF!,#REF!,#REF!),K$3*$F4879,""),"n/a")</f>
        <v>n/a</v>
      </c>
    </row>
    <row r="4880" spans="1:11" customFormat="1" ht="15.5" x14ac:dyDescent="0.35">
      <c r="A4880" s="373" t="s">
        <v>8702</v>
      </c>
      <c r="B4880" s="574" t="s">
        <v>6055</v>
      </c>
      <c r="C4880" s="193" t="s">
        <v>6056</v>
      </c>
      <c r="D4880" s="309"/>
      <c r="E4880" s="309"/>
      <c r="F4880" s="393">
        <v>5771.99</v>
      </c>
      <c r="G4880" s="358" t="s">
        <v>141</v>
      </c>
      <c r="H4880" s="359" t="str">
        <f>IFERROR(IF(OR(#REF!,#REF!,#REF!),H$3*$F4880,""),"n/a")</f>
        <v>n/a</v>
      </c>
      <c r="I4880" s="359" t="str">
        <f>IFERROR(IF(OR(#REF!,#REF!,#REF!),I$3*$F4880,""),"n/a")</f>
        <v>n/a</v>
      </c>
      <c r="J4880" s="359" t="str">
        <f>IFERROR(IF(OR(#REF!,#REF!,#REF!),J$3*$F4880,""),"n/a")</f>
        <v>n/a</v>
      </c>
      <c r="K4880" s="359" t="str">
        <f>IFERROR(IF(OR(#REF!,#REF!,#REF!),K$3*$F4880,""),"n/a")</f>
        <v>n/a</v>
      </c>
    </row>
    <row r="4881" spans="1:11" customFormat="1" ht="15.5" x14ac:dyDescent="0.35">
      <c r="A4881" s="373" t="s">
        <v>9830</v>
      </c>
      <c r="B4881" s="574" t="s">
        <v>6057</v>
      </c>
      <c r="C4881" s="736" t="s">
        <v>6058</v>
      </c>
      <c r="D4881" s="309"/>
      <c r="E4881" s="309"/>
      <c r="F4881" s="393">
        <v>0</v>
      </c>
      <c r="G4881" s="358" t="s">
        <v>141</v>
      </c>
      <c r="H4881" s="359" t="str">
        <f>IFERROR(IF(OR(#REF!,#REF!,#REF!),H$3*$F4881,""),"n/a")</f>
        <v>n/a</v>
      </c>
      <c r="I4881" s="359" t="str">
        <f>IFERROR(IF(OR(#REF!,#REF!,#REF!),I$3*$F4881,""),"n/a")</f>
        <v>n/a</v>
      </c>
      <c r="J4881" s="359" t="str">
        <f>IFERROR(IF(OR(#REF!,#REF!,#REF!),J$3*$F4881,""),"n/a")</f>
        <v>n/a</v>
      </c>
      <c r="K4881" s="359" t="str">
        <f>IFERROR(IF(OR(#REF!,#REF!,#REF!),K$3*$F4881,""),"n/a")</f>
        <v>n/a</v>
      </c>
    </row>
    <row r="4882" spans="1:11" customFormat="1" ht="15.5" x14ac:dyDescent="0.35">
      <c r="A4882" s="373" t="s">
        <v>9861</v>
      </c>
      <c r="B4882" s="574" t="s">
        <v>6057</v>
      </c>
      <c r="C4882" s="736" t="s">
        <v>6059</v>
      </c>
      <c r="D4882" s="309"/>
      <c r="E4882" s="309"/>
      <c r="F4882" s="393">
        <v>3238.18</v>
      </c>
      <c r="G4882" s="358" t="s">
        <v>141</v>
      </c>
      <c r="H4882" s="359" t="str">
        <f>IFERROR(IF(OR(#REF!,#REF!,#REF!),H$3*$F4882,""),"n/a")</f>
        <v>n/a</v>
      </c>
      <c r="I4882" s="359" t="str">
        <f>IFERROR(IF(OR(#REF!,#REF!,#REF!),I$3*$F4882,""),"n/a")</f>
        <v>n/a</v>
      </c>
      <c r="J4882" s="359" t="str">
        <f>IFERROR(IF(OR(#REF!,#REF!,#REF!),J$3*$F4882,""),"n/a")</f>
        <v>n/a</v>
      </c>
      <c r="K4882" s="359" t="str">
        <f>IFERROR(IF(OR(#REF!,#REF!,#REF!),K$3*$F4882,""),"n/a")</f>
        <v>n/a</v>
      </c>
    </row>
    <row r="4883" spans="1:11" customFormat="1" ht="15.5" x14ac:dyDescent="0.35">
      <c r="A4883" s="373" t="s">
        <v>9863</v>
      </c>
      <c r="B4883" s="574" t="s">
        <v>6057</v>
      </c>
      <c r="C4883" s="736" t="s">
        <v>6060</v>
      </c>
      <c r="D4883" s="309"/>
      <c r="E4883" s="309"/>
      <c r="F4883" s="393">
        <v>4644.3899999999994</v>
      </c>
      <c r="G4883" s="358" t="s">
        <v>141</v>
      </c>
      <c r="H4883" s="359" t="str">
        <f>IFERROR(IF(OR(#REF!,#REF!,#REF!),H$3*$F4883,""),"n/a")</f>
        <v>n/a</v>
      </c>
      <c r="I4883" s="359" t="str">
        <f>IFERROR(IF(OR(#REF!,#REF!,#REF!),I$3*$F4883,""),"n/a")</f>
        <v>n/a</v>
      </c>
      <c r="J4883" s="359" t="str">
        <f>IFERROR(IF(OR(#REF!,#REF!,#REF!),J$3*$F4883,""),"n/a")</f>
        <v>n/a</v>
      </c>
      <c r="K4883" s="359" t="str">
        <f>IFERROR(IF(OR(#REF!,#REF!,#REF!),K$3*$F4883,""),"n/a")</f>
        <v>n/a</v>
      </c>
    </row>
    <row r="4884" spans="1:11" customFormat="1" ht="15.5" x14ac:dyDescent="0.35">
      <c r="A4884" s="373" t="s">
        <v>6061</v>
      </c>
      <c r="B4884" s="574" t="s">
        <v>6062</v>
      </c>
      <c r="C4884" s="193" t="s">
        <v>6063</v>
      </c>
      <c r="D4884" s="309"/>
      <c r="E4884" s="309"/>
      <c r="F4884" s="393">
        <v>24.16</v>
      </c>
      <c r="G4884" s="358" t="s">
        <v>141</v>
      </c>
      <c r="H4884" s="359" t="str">
        <f>IFERROR(IF(OR(#REF!,#REF!,#REF!),H$3*$F4884,""),"n/a")</f>
        <v>n/a</v>
      </c>
      <c r="I4884" s="359" t="str">
        <f>IFERROR(IF(OR(#REF!,#REF!,#REF!),I$3*$F4884,""),"n/a")</f>
        <v>n/a</v>
      </c>
      <c r="J4884" s="359" t="str">
        <f>IFERROR(IF(OR(#REF!,#REF!,#REF!),J$3*$F4884,""),"n/a")</f>
        <v>n/a</v>
      </c>
      <c r="K4884" s="359" t="str">
        <f>IFERROR(IF(OR(#REF!,#REF!,#REF!),K$3*$F4884,""),"n/a")</f>
        <v>n/a</v>
      </c>
    </row>
    <row r="4885" spans="1:11" customFormat="1" ht="15.5" x14ac:dyDescent="0.35">
      <c r="A4885" s="373" t="s">
        <v>6064</v>
      </c>
      <c r="B4885" s="574" t="s">
        <v>6065</v>
      </c>
      <c r="C4885" s="193" t="s">
        <v>6066</v>
      </c>
      <c r="D4885" s="309"/>
      <c r="E4885" s="309"/>
      <c r="F4885" s="393">
        <v>24.16</v>
      </c>
      <c r="G4885" s="358" t="s">
        <v>141</v>
      </c>
      <c r="H4885" s="359" t="str">
        <f>IFERROR(IF(OR(#REF!,#REF!,#REF!),H$3*$F4885,""),"n/a")</f>
        <v>n/a</v>
      </c>
      <c r="I4885" s="359" t="str">
        <f>IFERROR(IF(OR(#REF!,#REF!,#REF!),I$3*$F4885,""),"n/a")</f>
        <v>n/a</v>
      </c>
      <c r="J4885" s="359" t="str">
        <f>IFERROR(IF(OR(#REF!,#REF!,#REF!),J$3*$F4885,""),"n/a")</f>
        <v>n/a</v>
      </c>
      <c r="K4885" s="359" t="str">
        <f>IFERROR(IF(OR(#REF!,#REF!,#REF!),K$3*$F4885,""),"n/a")</f>
        <v>n/a</v>
      </c>
    </row>
    <row r="4886" spans="1:11" customFormat="1" ht="15.5" x14ac:dyDescent="0.35">
      <c r="A4886" s="373" t="s">
        <v>6067</v>
      </c>
      <c r="B4886" s="574" t="s">
        <v>6068</v>
      </c>
      <c r="C4886" s="193" t="s">
        <v>6069</v>
      </c>
      <c r="D4886" s="309"/>
      <c r="E4886" s="309"/>
      <c r="F4886" s="393">
        <v>253.15</v>
      </c>
      <c r="G4886" s="358" t="s">
        <v>141</v>
      </c>
      <c r="H4886" s="359" t="str">
        <f>IFERROR(IF(OR(#REF!,#REF!,#REF!),H$3*$F4886,""),"n/a")</f>
        <v>n/a</v>
      </c>
      <c r="I4886" s="359" t="str">
        <f>IFERROR(IF(OR(#REF!,#REF!,#REF!),I$3*$F4886,""),"n/a")</f>
        <v>n/a</v>
      </c>
      <c r="J4886" s="359" t="str">
        <f>IFERROR(IF(OR(#REF!,#REF!,#REF!),J$3*$F4886,""),"n/a")</f>
        <v>n/a</v>
      </c>
      <c r="K4886" s="359" t="str">
        <f>IFERROR(IF(OR(#REF!,#REF!,#REF!),K$3*$F4886,""),"n/a")</f>
        <v>n/a</v>
      </c>
    </row>
    <row r="4887" spans="1:11" customFormat="1" ht="15.5" x14ac:dyDescent="0.35">
      <c r="A4887" s="373" t="s">
        <v>6070</v>
      </c>
      <c r="B4887" s="574" t="s">
        <v>6071</v>
      </c>
      <c r="C4887" s="193" t="s">
        <v>6072</v>
      </c>
      <c r="D4887" s="309"/>
      <c r="E4887" s="309"/>
      <c r="F4887" s="393">
        <v>253.15</v>
      </c>
      <c r="G4887" s="358" t="s">
        <v>141</v>
      </c>
      <c r="H4887" s="359" t="str">
        <f>IFERROR(IF(OR(#REF!,#REF!,#REF!),H$3*$F4887,""),"n/a")</f>
        <v>n/a</v>
      </c>
      <c r="I4887" s="359" t="str">
        <f>IFERROR(IF(OR(#REF!,#REF!,#REF!),I$3*$F4887,""),"n/a")</f>
        <v>n/a</v>
      </c>
      <c r="J4887" s="359" t="str">
        <f>IFERROR(IF(OR(#REF!,#REF!,#REF!),J$3*$F4887,""),"n/a")</f>
        <v>n/a</v>
      </c>
      <c r="K4887" s="359" t="str">
        <f>IFERROR(IF(OR(#REF!,#REF!,#REF!),K$3*$F4887,""),"n/a")</f>
        <v>n/a</v>
      </c>
    </row>
    <row r="4888" spans="1:11" customFormat="1" ht="15.5" x14ac:dyDescent="0.35">
      <c r="A4888" s="373" t="s">
        <v>6073</v>
      </c>
      <c r="B4888" s="574" t="s">
        <v>6074</v>
      </c>
      <c r="C4888" s="193" t="s">
        <v>6075</v>
      </c>
      <c r="D4888" s="309"/>
      <c r="E4888" s="309"/>
      <c r="F4888" s="393">
        <v>145</v>
      </c>
      <c r="G4888" s="358" t="s">
        <v>141</v>
      </c>
      <c r="H4888" s="359" t="str">
        <f>IFERROR(IF(OR(#REF!,#REF!,#REF!),H$3*$F4888,""),"n/a")</f>
        <v>n/a</v>
      </c>
      <c r="I4888" s="359" t="str">
        <f>IFERROR(IF(OR(#REF!,#REF!,#REF!),I$3*$F4888,""),"n/a")</f>
        <v>n/a</v>
      </c>
      <c r="J4888" s="359" t="str">
        <f>IFERROR(IF(OR(#REF!,#REF!,#REF!),J$3*$F4888,""),"n/a")</f>
        <v>n/a</v>
      </c>
      <c r="K4888" s="359" t="str">
        <f>IFERROR(IF(OR(#REF!,#REF!,#REF!),K$3*$F4888,""),"n/a")</f>
        <v>n/a</v>
      </c>
    </row>
    <row r="4889" spans="1:11" customFormat="1" ht="15.5" x14ac:dyDescent="0.35">
      <c r="A4889" s="373" t="s">
        <v>8703</v>
      </c>
      <c r="B4889" s="574" t="s">
        <v>6076</v>
      </c>
      <c r="C4889" s="193" t="s">
        <v>6077</v>
      </c>
      <c r="D4889" s="309"/>
      <c r="E4889" s="309"/>
      <c r="F4889" s="393">
        <v>7685.32</v>
      </c>
      <c r="G4889" s="358" t="s">
        <v>141</v>
      </c>
      <c r="H4889" s="359" t="str">
        <f>IFERROR(IF(OR(#REF!,#REF!,#REF!),H$3*$F4889,""),"n/a")</f>
        <v>n/a</v>
      </c>
      <c r="I4889" s="359" t="str">
        <f>IFERROR(IF(OR(#REF!,#REF!,#REF!),I$3*$F4889,""),"n/a")</f>
        <v>n/a</v>
      </c>
      <c r="J4889" s="359" t="str">
        <f>IFERROR(IF(OR(#REF!,#REF!,#REF!),J$3*$F4889,""),"n/a")</f>
        <v>n/a</v>
      </c>
      <c r="K4889" s="359" t="str">
        <f>IFERROR(IF(OR(#REF!,#REF!,#REF!),K$3*$F4889,""),"n/a")</f>
        <v>n/a</v>
      </c>
    </row>
    <row r="4890" spans="1:11" customFormat="1" ht="15.5" x14ac:dyDescent="0.35">
      <c r="A4890" s="373" t="s">
        <v>8704</v>
      </c>
      <c r="B4890" s="574" t="s">
        <v>6078</v>
      </c>
      <c r="C4890" s="193" t="s">
        <v>6079</v>
      </c>
      <c r="D4890" s="309"/>
      <c r="E4890" s="309"/>
      <c r="F4890" s="393">
        <v>8411.02</v>
      </c>
      <c r="G4890" s="358" t="s">
        <v>141</v>
      </c>
      <c r="H4890" s="359" t="str">
        <f>IFERROR(IF(OR(#REF!,#REF!,#REF!),H$3*$F4890,""),"n/a")</f>
        <v>n/a</v>
      </c>
      <c r="I4890" s="359" t="str">
        <f>IFERROR(IF(OR(#REF!,#REF!,#REF!),I$3*$F4890,""),"n/a")</f>
        <v>n/a</v>
      </c>
      <c r="J4890" s="359" t="str">
        <f>IFERROR(IF(OR(#REF!,#REF!,#REF!),J$3*$F4890,""),"n/a")</f>
        <v>n/a</v>
      </c>
      <c r="K4890" s="359" t="str">
        <f>IFERROR(IF(OR(#REF!,#REF!,#REF!),K$3*$F4890,""),"n/a")</f>
        <v>n/a</v>
      </c>
    </row>
    <row r="4891" spans="1:11" customFormat="1" ht="15.5" x14ac:dyDescent="0.35">
      <c r="A4891" s="373" t="s">
        <v>9830</v>
      </c>
      <c r="B4891" s="574" t="s">
        <v>6080</v>
      </c>
      <c r="C4891" s="736" t="s">
        <v>6081</v>
      </c>
      <c r="D4891" s="309"/>
      <c r="E4891" s="309"/>
      <c r="F4891" s="393">
        <v>0</v>
      </c>
      <c r="G4891" s="358" t="s">
        <v>141</v>
      </c>
      <c r="H4891" s="359" t="str">
        <f>IFERROR(IF(OR(#REF!,#REF!,#REF!),H$3*$F4891,""),"n/a")</f>
        <v>n/a</v>
      </c>
      <c r="I4891" s="359" t="str">
        <f>IFERROR(IF(OR(#REF!,#REF!,#REF!),I$3*$F4891,""),"n/a")</f>
        <v>n/a</v>
      </c>
      <c r="J4891" s="359" t="str">
        <f>IFERROR(IF(OR(#REF!,#REF!,#REF!),J$3*$F4891,""),"n/a")</f>
        <v>n/a</v>
      </c>
      <c r="K4891" s="359" t="str">
        <f>IFERROR(IF(OR(#REF!,#REF!,#REF!),K$3*$F4891,""),"n/a")</f>
        <v>n/a</v>
      </c>
    </row>
    <row r="4892" spans="1:11" customFormat="1" ht="15.5" x14ac:dyDescent="0.35">
      <c r="A4892" s="373" t="s">
        <v>9861</v>
      </c>
      <c r="B4892" s="574" t="s">
        <v>6080</v>
      </c>
      <c r="C4892" s="736" t="s">
        <v>6082</v>
      </c>
      <c r="D4892" s="309"/>
      <c r="E4892" s="309"/>
      <c r="F4892" s="393">
        <v>6032.86</v>
      </c>
      <c r="G4892" s="358" t="s">
        <v>141</v>
      </c>
      <c r="H4892" s="359" t="str">
        <f>IFERROR(IF(OR(#REF!,#REF!,#REF!),H$3*$F4892,""),"n/a")</f>
        <v>n/a</v>
      </c>
      <c r="I4892" s="359" t="str">
        <f>IFERROR(IF(OR(#REF!,#REF!,#REF!),I$3*$F4892,""),"n/a")</f>
        <v>n/a</v>
      </c>
      <c r="J4892" s="359" t="str">
        <f>IFERROR(IF(OR(#REF!,#REF!,#REF!),J$3*$F4892,""),"n/a")</f>
        <v>n/a</v>
      </c>
      <c r="K4892" s="359" t="str">
        <f>IFERROR(IF(OR(#REF!,#REF!,#REF!),K$3*$F4892,""),"n/a")</f>
        <v>n/a</v>
      </c>
    </row>
    <row r="4893" spans="1:11" customFormat="1" ht="15.5" x14ac:dyDescent="0.35">
      <c r="A4893" s="373" t="s">
        <v>9863</v>
      </c>
      <c r="B4893" s="574" t="s">
        <v>6080</v>
      </c>
      <c r="C4893" s="736" t="s">
        <v>6083</v>
      </c>
      <c r="D4893" s="309"/>
      <c r="E4893" s="309"/>
      <c r="F4893" s="393">
        <v>8699.5</v>
      </c>
      <c r="G4893" s="358" t="s">
        <v>141</v>
      </c>
      <c r="H4893" s="359" t="str">
        <f>IFERROR(IF(OR(#REF!,#REF!,#REF!),H$3*$F4893,""),"n/a")</f>
        <v>n/a</v>
      </c>
      <c r="I4893" s="359" t="str">
        <f>IFERROR(IF(OR(#REF!,#REF!,#REF!),I$3*$F4893,""),"n/a")</f>
        <v>n/a</v>
      </c>
      <c r="J4893" s="359" t="str">
        <f>IFERROR(IF(OR(#REF!,#REF!,#REF!),J$3*$F4893,""),"n/a")</f>
        <v>n/a</v>
      </c>
      <c r="K4893" s="359" t="str">
        <f>IFERROR(IF(OR(#REF!,#REF!,#REF!),K$3*$F4893,""),"n/a")</f>
        <v>n/a</v>
      </c>
    </row>
    <row r="4894" spans="1:11" customFormat="1" ht="15.5" x14ac:dyDescent="0.35">
      <c r="A4894" s="373" t="s">
        <v>6084</v>
      </c>
      <c r="B4894" s="574" t="s">
        <v>6085</v>
      </c>
      <c r="C4894" s="193" t="s">
        <v>6086</v>
      </c>
      <c r="D4894" s="309"/>
      <c r="E4894" s="309"/>
      <c r="F4894" s="393">
        <v>141.44999999999999</v>
      </c>
      <c r="G4894" s="358" t="s">
        <v>141</v>
      </c>
      <c r="H4894" s="359" t="str">
        <f>IFERROR(IF(OR(#REF!,#REF!,#REF!),H$3*$F4894,""),"n/a")</f>
        <v>n/a</v>
      </c>
      <c r="I4894" s="359" t="str">
        <f>IFERROR(IF(OR(#REF!,#REF!,#REF!),I$3*$F4894,""),"n/a")</f>
        <v>n/a</v>
      </c>
      <c r="J4894" s="359" t="str">
        <f>IFERROR(IF(OR(#REF!,#REF!,#REF!),J$3*$F4894,""),"n/a")</f>
        <v>n/a</v>
      </c>
      <c r="K4894" s="359" t="str">
        <f>IFERROR(IF(OR(#REF!,#REF!,#REF!),K$3*$F4894,""),"n/a")</f>
        <v>n/a</v>
      </c>
    </row>
    <row r="4895" spans="1:11" customFormat="1" ht="15.5" x14ac:dyDescent="0.35">
      <c r="A4895" s="373" t="s">
        <v>8705</v>
      </c>
      <c r="B4895" s="574" t="s">
        <v>8706</v>
      </c>
      <c r="C4895" s="193" t="s">
        <v>7180</v>
      </c>
      <c r="D4895" s="309"/>
      <c r="E4895" s="309"/>
      <c r="F4895" s="393">
        <v>3704.75</v>
      </c>
      <c r="G4895" s="358" t="s">
        <v>141</v>
      </c>
      <c r="H4895" s="359" t="str">
        <f>IFERROR(IF(OR(#REF!,#REF!,#REF!),H$3*$F4895,""),"n/a")</f>
        <v>n/a</v>
      </c>
      <c r="I4895" s="359" t="str">
        <f>IFERROR(IF(OR(#REF!,#REF!,#REF!),I$3*$F4895,""),"n/a")</f>
        <v>n/a</v>
      </c>
      <c r="J4895" s="359" t="str">
        <f>IFERROR(IF(OR(#REF!,#REF!,#REF!),J$3*$F4895,""),"n/a")</f>
        <v>n/a</v>
      </c>
      <c r="K4895" s="359" t="str">
        <f>IFERROR(IF(OR(#REF!,#REF!,#REF!),K$3*$F4895,""),"n/a")</f>
        <v>n/a</v>
      </c>
    </row>
    <row r="4896" spans="1:11" customFormat="1" ht="15.5" x14ac:dyDescent="0.35">
      <c r="A4896" s="373" t="s">
        <v>8707</v>
      </c>
      <c r="B4896" s="574" t="s">
        <v>8708</v>
      </c>
      <c r="C4896" s="193" t="s">
        <v>7481</v>
      </c>
      <c r="D4896" s="309"/>
      <c r="E4896" s="309"/>
      <c r="F4896" s="393">
        <v>0</v>
      </c>
      <c r="G4896" s="358" t="s">
        <v>141</v>
      </c>
      <c r="H4896" s="359" t="str">
        <f>IFERROR(IF(OR(#REF!,#REF!,#REF!),H$3*$F4896,""),"n/a")</f>
        <v>n/a</v>
      </c>
      <c r="I4896" s="359" t="str">
        <f>IFERROR(IF(OR(#REF!,#REF!,#REF!),I$3*$F4896,""),"n/a")</f>
        <v>n/a</v>
      </c>
      <c r="J4896" s="359" t="str">
        <f>IFERROR(IF(OR(#REF!,#REF!,#REF!),J$3*$F4896,""),"n/a")</f>
        <v>n/a</v>
      </c>
      <c r="K4896" s="359" t="str">
        <f>IFERROR(IF(OR(#REF!,#REF!,#REF!),K$3*$F4896,""),"n/a")</f>
        <v>n/a</v>
      </c>
    </row>
    <row r="4897" spans="1:11" customFormat="1" ht="15.5" x14ac:dyDescent="0.35">
      <c r="A4897" s="373" t="s">
        <v>8709</v>
      </c>
      <c r="B4897" s="574" t="s">
        <v>8710</v>
      </c>
      <c r="C4897" s="193" t="s">
        <v>7483</v>
      </c>
      <c r="D4897" s="309"/>
      <c r="E4897" s="309"/>
      <c r="F4897" s="393">
        <v>1287.52</v>
      </c>
      <c r="G4897" s="358" t="s">
        <v>141</v>
      </c>
      <c r="H4897" s="359" t="str">
        <f>IFERROR(IF(OR(#REF!,#REF!,#REF!),H$3*$F4897,""),"n/a")</f>
        <v>n/a</v>
      </c>
      <c r="I4897" s="359" t="str">
        <f>IFERROR(IF(OR(#REF!,#REF!,#REF!),I$3*$F4897,""),"n/a")</f>
        <v>n/a</v>
      </c>
      <c r="J4897" s="359" t="str">
        <f>IFERROR(IF(OR(#REF!,#REF!,#REF!),J$3*$F4897,""),"n/a")</f>
        <v>n/a</v>
      </c>
      <c r="K4897" s="359" t="str">
        <f>IFERROR(IF(OR(#REF!,#REF!,#REF!),K$3*$F4897,""),"n/a")</f>
        <v>n/a</v>
      </c>
    </row>
    <row r="4898" spans="1:11" customFormat="1" ht="15.5" x14ac:dyDescent="0.35">
      <c r="A4898" s="373" t="s">
        <v>8711</v>
      </c>
      <c r="B4898" s="574" t="s">
        <v>8712</v>
      </c>
      <c r="C4898" s="193" t="s">
        <v>7179</v>
      </c>
      <c r="D4898" s="309"/>
      <c r="E4898" s="309"/>
      <c r="F4898" s="393">
        <v>4749.75</v>
      </c>
      <c r="G4898" s="358" t="s">
        <v>141</v>
      </c>
      <c r="H4898" s="359" t="str">
        <f>IFERROR(IF(OR(#REF!,#REF!,#REF!),H$3*$F4898,""),"n/a")</f>
        <v>n/a</v>
      </c>
      <c r="I4898" s="359" t="str">
        <f>IFERROR(IF(OR(#REF!,#REF!,#REF!),I$3*$F4898,""),"n/a")</f>
        <v>n/a</v>
      </c>
      <c r="J4898" s="359" t="str">
        <f>IFERROR(IF(OR(#REF!,#REF!,#REF!),J$3*$F4898,""),"n/a")</f>
        <v>n/a</v>
      </c>
      <c r="K4898" s="359" t="str">
        <f>IFERROR(IF(OR(#REF!,#REF!,#REF!),K$3*$F4898,""),"n/a")</f>
        <v>n/a</v>
      </c>
    </row>
    <row r="4899" spans="1:11" customFormat="1" ht="15.5" x14ac:dyDescent="0.35">
      <c r="A4899" s="373" t="s">
        <v>8713</v>
      </c>
      <c r="B4899" s="574" t="s">
        <v>8714</v>
      </c>
      <c r="C4899" s="193" t="s">
        <v>7480</v>
      </c>
      <c r="D4899" s="309"/>
      <c r="E4899" s="309"/>
      <c r="F4899" s="393">
        <v>0</v>
      </c>
      <c r="G4899" s="358" t="s">
        <v>141</v>
      </c>
      <c r="H4899" s="359" t="str">
        <f>IFERROR(IF(OR(#REF!,#REF!,#REF!),H$3*$F4899,""),"n/a")</f>
        <v>n/a</v>
      </c>
      <c r="I4899" s="359" t="str">
        <f>IFERROR(IF(OR(#REF!,#REF!,#REF!),I$3*$F4899,""),"n/a")</f>
        <v>n/a</v>
      </c>
      <c r="J4899" s="359" t="str">
        <f>IFERROR(IF(OR(#REF!,#REF!,#REF!),J$3*$F4899,""),"n/a")</f>
        <v>n/a</v>
      </c>
      <c r="K4899" s="359" t="str">
        <f>IFERROR(IF(OR(#REF!,#REF!,#REF!),K$3*$F4899,""),"n/a")</f>
        <v>n/a</v>
      </c>
    </row>
    <row r="4900" spans="1:11" customFormat="1" ht="15.5" x14ac:dyDescent="0.35">
      <c r="A4900" s="373" t="s">
        <v>8715</v>
      </c>
      <c r="B4900" s="574" t="s">
        <v>8716</v>
      </c>
      <c r="C4900" s="193" t="s">
        <v>7482</v>
      </c>
      <c r="D4900" s="309"/>
      <c r="E4900" s="309"/>
      <c r="F4900" s="393">
        <v>1996.81</v>
      </c>
      <c r="G4900" s="358" t="s">
        <v>141</v>
      </c>
      <c r="H4900" s="359" t="str">
        <f>IFERROR(IF(OR(#REF!,#REF!,#REF!),H$3*$F4900,""),"n/a")</f>
        <v>n/a</v>
      </c>
      <c r="I4900" s="359" t="str">
        <f>IFERROR(IF(OR(#REF!,#REF!,#REF!),I$3*$F4900,""),"n/a")</f>
        <v>n/a</v>
      </c>
      <c r="J4900" s="359" t="str">
        <f>IFERROR(IF(OR(#REF!,#REF!,#REF!),J$3*$F4900,""),"n/a")</f>
        <v>n/a</v>
      </c>
      <c r="K4900" s="359" t="str">
        <f>IFERROR(IF(OR(#REF!,#REF!,#REF!),K$3*$F4900,""),"n/a")</f>
        <v>n/a</v>
      </c>
    </row>
    <row r="4901" spans="1:11" customFormat="1" ht="15.5" x14ac:dyDescent="0.35">
      <c r="A4901" s="373" t="s">
        <v>6087</v>
      </c>
      <c r="B4901" s="574" t="s">
        <v>6088</v>
      </c>
      <c r="C4901" s="193" t="s">
        <v>6089</v>
      </c>
      <c r="D4901" s="309"/>
      <c r="E4901" s="309"/>
      <c r="F4901" s="393">
        <v>1101.9099999999999</v>
      </c>
      <c r="G4901" s="358" t="s">
        <v>141</v>
      </c>
      <c r="H4901" s="359" t="str">
        <f>IFERROR(IF(OR(#REF!,#REF!,#REF!),H$3*$F4901,""),"n/a")</f>
        <v>n/a</v>
      </c>
      <c r="I4901" s="359" t="str">
        <f>IFERROR(IF(OR(#REF!,#REF!,#REF!),I$3*$F4901,""),"n/a")</f>
        <v>n/a</v>
      </c>
      <c r="J4901" s="359" t="str">
        <f>IFERROR(IF(OR(#REF!,#REF!,#REF!),J$3*$F4901,""),"n/a")</f>
        <v>n/a</v>
      </c>
      <c r="K4901" s="359" t="str">
        <f>IFERROR(IF(OR(#REF!,#REF!,#REF!),K$3*$F4901,""),"n/a")</f>
        <v>n/a</v>
      </c>
    </row>
    <row r="4902" spans="1:11" customFormat="1" ht="15.5" x14ac:dyDescent="0.35">
      <c r="A4902" s="373" t="s">
        <v>9830</v>
      </c>
      <c r="B4902" s="574" t="s">
        <v>6090</v>
      </c>
      <c r="C4902" s="193" t="s">
        <v>6091</v>
      </c>
      <c r="D4902" s="309"/>
      <c r="E4902" s="309"/>
      <c r="F4902" s="393">
        <v>0</v>
      </c>
      <c r="G4902" s="358" t="s">
        <v>141</v>
      </c>
      <c r="H4902" s="359" t="str">
        <f>IFERROR(IF(OR(#REF!,#REF!,#REF!),H$3*$F4902,""),"n/a")</f>
        <v>n/a</v>
      </c>
      <c r="I4902" s="359" t="str">
        <f>IFERROR(IF(OR(#REF!,#REF!,#REF!),I$3*$F4902,""),"n/a")</f>
        <v>n/a</v>
      </c>
      <c r="J4902" s="359" t="str">
        <f>IFERROR(IF(OR(#REF!,#REF!,#REF!),J$3*$F4902,""),"n/a")</f>
        <v>n/a</v>
      </c>
      <c r="K4902" s="359" t="str">
        <f>IFERROR(IF(OR(#REF!,#REF!,#REF!),K$3*$F4902,""),"n/a")</f>
        <v>n/a</v>
      </c>
    </row>
    <row r="4903" spans="1:11" customFormat="1" ht="15.5" x14ac:dyDescent="0.35">
      <c r="A4903" s="373" t="s">
        <v>9861</v>
      </c>
      <c r="B4903" s="574" t="s">
        <v>6090</v>
      </c>
      <c r="C4903" s="193" t="s">
        <v>6092</v>
      </c>
      <c r="D4903" s="309"/>
      <c r="E4903" s="309"/>
      <c r="F4903" s="393">
        <v>724.82999999999993</v>
      </c>
      <c r="G4903" s="358" t="s">
        <v>141</v>
      </c>
      <c r="H4903" s="359" t="str">
        <f>IFERROR(IF(OR(#REF!,#REF!,#REF!),H$3*$F4903,""),"n/a")</f>
        <v>n/a</v>
      </c>
      <c r="I4903" s="359" t="str">
        <f>IFERROR(IF(OR(#REF!,#REF!,#REF!),I$3*$F4903,""),"n/a")</f>
        <v>n/a</v>
      </c>
      <c r="J4903" s="359" t="str">
        <f>IFERROR(IF(OR(#REF!,#REF!,#REF!),J$3*$F4903,""),"n/a")</f>
        <v>n/a</v>
      </c>
      <c r="K4903" s="359" t="str">
        <f>IFERROR(IF(OR(#REF!,#REF!,#REF!),K$3*$F4903,""),"n/a")</f>
        <v>n/a</v>
      </c>
    </row>
    <row r="4904" spans="1:11" customFormat="1" ht="15.5" x14ac:dyDescent="0.35">
      <c r="A4904" s="373" t="s">
        <v>9863</v>
      </c>
      <c r="B4904" s="574" t="s">
        <v>6090</v>
      </c>
      <c r="C4904" s="193" t="s">
        <v>6093</v>
      </c>
      <c r="D4904" s="309"/>
      <c r="E4904" s="309"/>
      <c r="F4904" s="393">
        <v>1585.2200000000003</v>
      </c>
      <c r="G4904" s="358" t="s">
        <v>141</v>
      </c>
      <c r="H4904" s="359" t="str">
        <f>IFERROR(IF(OR(#REF!,#REF!,#REF!),H$3*$F4904,""),"n/a")</f>
        <v>n/a</v>
      </c>
      <c r="I4904" s="359" t="str">
        <f>IFERROR(IF(OR(#REF!,#REF!,#REF!),I$3*$F4904,""),"n/a")</f>
        <v>n/a</v>
      </c>
      <c r="J4904" s="359" t="str">
        <f>IFERROR(IF(OR(#REF!,#REF!,#REF!),J$3*$F4904,""),"n/a")</f>
        <v>n/a</v>
      </c>
      <c r="K4904" s="359" t="str">
        <f>IFERROR(IF(OR(#REF!,#REF!,#REF!),K$3*$F4904,""),"n/a")</f>
        <v>n/a</v>
      </c>
    </row>
    <row r="4905" spans="1:11" customFormat="1" ht="15.5" x14ac:dyDescent="0.35">
      <c r="A4905" s="373" t="s">
        <v>6094</v>
      </c>
      <c r="B4905" s="574" t="s">
        <v>6095</v>
      </c>
      <c r="C4905" s="193" t="s">
        <v>6096</v>
      </c>
      <c r="D4905" s="309"/>
      <c r="E4905" s="309"/>
      <c r="F4905" s="393">
        <v>6835.0499999999993</v>
      </c>
      <c r="G4905" s="358" t="s">
        <v>141</v>
      </c>
      <c r="H4905" s="359" t="str">
        <f>IFERROR(IF(OR(#REF!,#REF!,#REF!),H$3*$F4905,""),"n/a")</f>
        <v>n/a</v>
      </c>
      <c r="I4905" s="359" t="str">
        <f>IFERROR(IF(OR(#REF!,#REF!,#REF!),I$3*$F4905,""),"n/a")</f>
        <v>n/a</v>
      </c>
      <c r="J4905" s="359" t="str">
        <f>IFERROR(IF(OR(#REF!,#REF!,#REF!),J$3*$F4905,""),"n/a")</f>
        <v>n/a</v>
      </c>
      <c r="K4905" s="359" t="str">
        <f>IFERROR(IF(OR(#REF!,#REF!,#REF!),K$3*$F4905,""),"n/a")</f>
        <v>n/a</v>
      </c>
    </row>
    <row r="4906" spans="1:11" customFormat="1" ht="15.5" x14ac:dyDescent="0.35">
      <c r="A4906" s="373" t="s">
        <v>9830</v>
      </c>
      <c r="B4906" s="574" t="s">
        <v>6097</v>
      </c>
      <c r="C4906" s="193" t="s">
        <v>6098</v>
      </c>
      <c r="D4906" s="309"/>
      <c r="E4906" s="309"/>
      <c r="F4906" s="393">
        <v>0</v>
      </c>
      <c r="G4906" s="358" t="s">
        <v>141</v>
      </c>
      <c r="H4906" s="359" t="str">
        <f>IFERROR(IF(OR(#REF!,#REF!,#REF!),H$3*$F4906,""),"n/a")</f>
        <v>n/a</v>
      </c>
      <c r="I4906" s="359" t="str">
        <f>IFERROR(IF(OR(#REF!,#REF!,#REF!),I$3*$F4906,""),"n/a")</f>
        <v>n/a</v>
      </c>
      <c r="J4906" s="359" t="str">
        <f>IFERROR(IF(OR(#REF!,#REF!,#REF!),J$3*$F4906,""),"n/a")</f>
        <v>n/a</v>
      </c>
      <c r="K4906" s="359" t="str">
        <f>IFERROR(IF(OR(#REF!,#REF!,#REF!),K$3*$F4906,""),"n/a")</f>
        <v>n/a</v>
      </c>
    </row>
    <row r="4907" spans="1:11" customFormat="1" ht="15.5" x14ac:dyDescent="0.35">
      <c r="A4907" s="373" t="s">
        <v>9861</v>
      </c>
      <c r="B4907" s="574" t="s">
        <v>6097</v>
      </c>
      <c r="C4907" s="193" t="s">
        <v>6099</v>
      </c>
      <c r="D4907" s="309"/>
      <c r="E4907" s="309"/>
      <c r="F4907" s="393">
        <v>2558.2400000000002</v>
      </c>
      <c r="G4907" s="358" t="s">
        <v>141</v>
      </c>
      <c r="H4907" s="359" t="str">
        <f>IFERROR(IF(OR(#REF!,#REF!,#REF!),H$3*$F4907,""),"n/a")</f>
        <v>n/a</v>
      </c>
      <c r="I4907" s="359" t="str">
        <f>IFERROR(IF(OR(#REF!,#REF!,#REF!),I$3*$F4907,""),"n/a")</f>
        <v>n/a</v>
      </c>
      <c r="J4907" s="359" t="str">
        <f>IFERROR(IF(OR(#REF!,#REF!,#REF!),J$3*$F4907,""),"n/a")</f>
        <v>n/a</v>
      </c>
      <c r="K4907" s="359" t="str">
        <f>IFERROR(IF(OR(#REF!,#REF!,#REF!),K$3*$F4907,""),"n/a")</f>
        <v>n/a</v>
      </c>
    </row>
    <row r="4908" spans="1:11" customFormat="1" ht="15.5" x14ac:dyDescent="0.35">
      <c r="A4908" s="373" t="s">
        <v>9863</v>
      </c>
      <c r="B4908" s="574" t="s">
        <v>6097</v>
      </c>
      <c r="C4908" s="193" t="s">
        <v>6100</v>
      </c>
      <c r="D4908" s="309"/>
      <c r="E4908" s="309"/>
      <c r="F4908" s="393">
        <v>5378.02</v>
      </c>
      <c r="G4908" s="358" t="s">
        <v>141</v>
      </c>
      <c r="H4908" s="359" t="str">
        <f>IFERROR(IF(OR(#REF!,#REF!,#REF!),H$3*$F4908,""),"n/a")</f>
        <v>n/a</v>
      </c>
      <c r="I4908" s="359" t="str">
        <f>IFERROR(IF(OR(#REF!,#REF!,#REF!),I$3*$F4908,""),"n/a")</f>
        <v>n/a</v>
      </c>
      <c r="J4908" s="359" t="str">
        <f>IFERROR(IF(OR(#REF!,#REF!,#REF!),J$3*$F4908,""),"n/a")</f>
        <v>n/a</v>
      </c>
      <c r="K4908" s="359" t="str">
        <f>IFERROR(IF(OR(#REF!,#REF!,#REF!),K$3*$F4908,""),"n/a")</f>
        <v>n/a</v>
      </c>
    </row>
    <row r="4909" spans="1:11" customFormat="1" ht="15.5" x14ac:dyDescent="0.35">
      <c r="A4909" s="373" t="s">
        <v>6101</v>
      </c>
      <c r="B4909" s="574" t="s">
        <v>6102</v>
      </c>
      <c r="C4909" s="193" t="s">
        <v>6103</v>
      </c>
      <c r="D4909" s="309"/>
      <c r="E4909" s="309"/>
      <c r="F4909" s="393">
        <v>3783.12</v>
      </c>
      <c r="G4909" s="358" t="s">
        <v>141</v>
      </c>
      <c r="H4909" s="359" t="str">
        <f>IFERROR(IF(OR(#REF!,#REF!,#REF!),H$3*$F4909,""),"n/a")</f>
        <v>n/a</v>
      </c>
      <c r="I4909" s="359" t="str">
        <f>IFERROR(IF(OR(#REF!,#REF!,#REF!),I$3*$F4909,""),"n/a")</f>
        <v>n/a</v>
      </c>
      <c r="J4909" s="359" t="str">
        <f>IFERROR(IF(OR(#REF!,#REF!,#REF!),J$3*$F4909,""),"n/a")</f>
        <v>n/a</v>
      </c>
      <c r="K4909" s="359" t="str">
        <f>IFERROR(IF(OR(#REF!,#REF!,#REF!),K$3*$F4909,""),"n/a")</f>
        <v>n/a</v>
      </c>
    </row>
    <row r="4910" spans="1:11" customFormat="1" ht="31" x14ac:dyDescent="0.35">
      <c r="A4910" s="373" t="s">
        <v>8717</v>
      </c>
      <c r="B4910" s="574" t="s">
        <v>6104</v>
      </c>
      <c r="C4910" s="193" t="s">
        <v>6105</v>
      </c>
      <c r="D4910" s="309"/>
      <c r="E4910" s="309"/>
      <c r="F4910" s="393">
        <v>3991.19</v>
      </c>
      <c r="G4910" s="358" t="s">
        <v>141</v>
      </c>
      <c r="H4910" s="359" t="str">
        <f>IFERROR(IF(OR(#REF!,#REF!,#REF!),H$3*$F4910,""),"n/a")</f>
        <v>n/a</v>
      </c>
      <c r="I4910" s="359" t="str">
        <f>IFERROR(IF(OR(#REF!,#REF!,#REF!),I$3*$F4910,""),"n/a")</f>
        <v>n/a</v>
      </c>
      <c r="J4910" s="359" t="str">
        <f>IFERROR(IF(OR(#REF!,#REF!,#REF!),J$3*$F4910,""),"n/a")</f>
        <v>n/a</v>
      </c>
      <c r="K4910" s="359" t="str">
        <f>IFERROR(IF(OR(#REF!,#REF!,#REF!),K$3*$F4910,""),"n/a")</f>
        <v>n/a</v>
      </c>
    </row>
    <row r="4911" spans="1:11" customFormat="1" ht="15.5" x14ac:dyDescent="0.35">
      <c r="A4911" s="373" t="s">
        <v>9830</v>
      </c>
      <c r="B4911" s="574" t="s">
        <v>6106</v>
      </c>
      <c r="C4911" s="193" t="s">
        <v>6107</v>
      </c>
      <c r="D4911" s="309"/>
      <c r="E4911" s="309"/>
      <c r="F4911" s="393">
        <v>0</v>
      </c>
      <c r="G4911" s="358" t="s">
        <v>141</v>
      </c>
      <c r="H4911" s="359" t="str">
        <f>IFERROR(IF(OR(#REF!,#REF!,#REF!),H$3*$F4911,""),"n/a")</f>
        <v>n/a</v>
      </c>
      <c r="I4911" s="359" t="str">
        <f>IFERROR(IF(OR(#REF!,#REF!,#REF!),I$3*$F4911,""),"n/a")</f>
        <v>n/a</v>
      </c>
      <c r="J4911" s="359" t="str">
        <f>IFERROR(IF(OR(#REF!,#REF!,#REF!),J$3*$F4911,""),"n/a")</f>
        <v>n/a</v>
      </c>
      <c r="K4911" s="359" t="str">
        <f>IFERROR(IF(OR(#REF!,#REF!,#REF!),K$3*$F4911,""),"n/a")</f>
        <v>n/a</v>
      </c>
    </row>
    <row r="4912" spans="1:11" customFormat="1" ht="15.5" x14ac:dyDescent="0.35">
      <c r="A4912" s="373" t="s">
        <v>9861</v>
      </c>
      <c r="B4912" s="574" t="s">
        <v>6106</v>
      </c>
      <c r="C4912" s="193" t="s">
        <v>6108</v>
      </c>
      <c r="D4912" s="309"/>
      <c r="E4912" s="309"/>
      <c r="F4912" s="393">
        <v>2084.59</v>
      </c>
      <c r="G4912" s="358" t="s">
        <v>141</v>
      </c>
      <c r="H4912" s="359" t="str">
        <f>IFERROR(IF(OR(#REF!,#REF!,#REF!),H$3*$F4912,""),"n/a")</f>
        <v>n/a</v>
      </c>
      <c r="I4912" s="359" t="str">
        <f>IFERROR(IF(OR(#REF!,#REF!,#REF!),I$3*$F4912,""),"n/a")</f>
        <v>n/a</v>
      </c>
      <c r="J4912" s="359" t="str">
        <f>IFERROR(IF(OR(#REF!,#REF!,#REF!),J$3*$F4912,""),"n/a")</f>
        <v>n/a</v>
      </c>
      <c r="K4912" s="359" t="str">
        <f>IFERROR(IF(OR(#REF!,#REF!,#REF!),K$3*$F4912,""),"n/a")</f>
        <v>n/a</v>
      </c>
    </row>
    <row r="4913" spans="1:11" customFormat="1" ht="15.5" x14ac:dyDescent="0.35">
      <c r="A4913" s="373" t="s">
        <v>9863</v>
      </c>
      <c r="B4913" s="574" t="s">
        <v>6106</v>
      </c>
      <c r="C4913" s="193" t="s">
        <v>6109</v>
      </c>
      <c r="D4913" s="309"/>
      <c r="E4913" s="309"/>
      <c r="F4913" s="393">
        <v>4026.7599999999998</v>
      </c>
      <c r="G4913" s="358" t="s">
        <v>141</v>
      </c>
      <c r="H4913" s="359" t="str">
        <f>IFERROR(IF(OR(#REF!,#REF!,#REF!),H$3*$F4913,""),"n/a")</f>
        <v>n/a</v>
      </c>
      <c r="I4913" s="359" t="str">
        <f>IFERROR(IF(OR(#REF!,#REF!,#REF!),I$3*$F4913,""),"n/a")</f>
        <v>n/a</v>
      </c>
      <c r="J4913" s="359" t="str">
        <f>IFERROR(IF(OR(#REF!,#REF!,#REF!),J$3*$F4913,""),"n/a")</f>
        <v>n/a</v>
      </c>
      <c r="K4913" s="359" t="str">
        <f>IFERROR(IF(OR(#REF!,#REF!,#REF!),K$3*$F4913,""),"n/a")</f>
        <v>n/a</v>
      </c>
    </row>
    <row r="4914" spans="1:11" customFormat="1" ht="15.5" x14ac:dyDescent="0.35">
      <c r="A4914" s="373" t="s">
        <v>9844</v>
      </c>
      <c r="B4914" s="574" t="s">
        <v>6106</v>
      </c>
      <c r="C4914" s="193" t="s">
        <v>6110</v>
      </c>
      <c r="D4914" s="309"/>
      <c r="E4914" s="309"/>
      <c r="F4914" s="393">
        <v>767.11</v>
      </c>
      <c r="G4914" s="358" t="s">
        <v>141</v>
      </c>
      <c r="H4914" s="359" t="str">
        <f>IFERROR(IF(OR(#REF!,#REF!,#REF!),H$3*$F4914,""),"n/a")</f>
        <v>n/a</v>
      </c>
      <c r="I4914" s="359" t="str">
        <f>IFERROR(IF(OR(#REF!,#REF!,#REF!),I$3*$F4914,""),"n/a")</f>
        <v>n/a</v>
      </c>
      <c r="J4914" s="359" t="str">
        <f>IFERROR(IF(OR(#REF!,#REF!,#REF!),J$3*$F4914,""),"n/a")</f>
        <v>n/a</v>
      </c>
      <c r="K4914" s="359" t="str">
        <f>IFERROR(IF(OR(#REF!,#REF!,#REF!),K$3*$F4914,""),"n/a")</f>
        <v>n/a</v>
      </c>
    </row>
    <row r="4915" spans="1:11" customFormat="1" ht="15.5" x14ac:dyDescent="0.35">
      <c r="A4915" s="373" t="s">
        <v>6111</v>
      </c>
      <c r="B4915" s="574" t="s">
        <v>6112</v>
      </c>
      <c r="C4915" s="193" t="s">
        <v>6113</v>
      </c>
      <c r="D4915" s="309"/>
      <c r="E4915" s="309"/>
      <c r="F4915" s="393">
        <v>2796.2</v>
      </c>
      <c r="G4915" s="358" t="s">
        <v>141</v>
      </c>
      <c r="H4915" s="359" t="str">
        <f>IFERROR(IF(OR(#REF!,#REF!,#REF!),H$3*$F4915,""),"n/a")</f>
        <v>n/a</v>
      </c>
      <c r="I4915" s="359" t="str">
        <f>IFERROR(IF(OR(#REF!,#REF!,#REF!),I$3*$F4915,""),"n/a")</f>
        <v>n/a</v>
      </c>
      <c r="J4915" s="359" t="str">
        <f>IFERROR(IF(OR(#REF!,#REF!,#REF!),J$3*$F4915,""),"n/a")</f>
        <v>n/a</v>
      </c>
      <c r="K4915" s="359" t="str">
        <f>IFERROR(IF(OR(#REF!,#REF!,#REF!),K$3*$F4915,""),"n/a")</f>
        <v>n/a</v>
      </c>
    </row>
    <row r="4916" spans="1:11" customFormat="1" ht="15.5" x14ac:dyDescent="0.35">
      <c r="A4916" s="373" t="s">
        <v>9830</v>
      </c>
      <c r="B4916" s="574" t="s">
        <v>6114</v>
      </c>
      <c r="C4916" s="193" t="s">
        <v>6115</v>
      </c>
      <c r="D4916" s="309"/>
      <c r="E4916" s="309"/>
      <c r="F4916" s="393">
        <v>0</v>
      </c>
      <c r="G4916" s="358" t="s">
        <v>141</v>
      </c>
      <c r="H4916" s="359" t="str">
        <f>IFERROR(IF(OR(#REF!,#REF!,#REF!),H$3*$F4916,""),"n/a")</f>
        <v>n/a</v>
      </c>
      <c r="I4916" s="359" t="str">
        <f>IFERROR(IF(OR(#REF!,#REF!,#REF!),I$3*$F4916,""),"n/a")</f>
        <v>n/a</v>
      </c>
      <c r="J4916" s="359" t="str">
        <f>IFERROR(IF(OR(#REF!,#REF!,#REF!),J$3*$F4916,""),"n/a")</f>
        <v>n/a</v>
      </c>
      <c r="K4916" s="359" t="str">
        <f>IFERROR(IF(OR(#REF!,#REF!,#REF!),K$3*$F4916,""),"n/a")</f>
        <v>n/a</v>
      </c>
    </row>
    <row r="4917" spans="1:11" customFormat="1" ht="16" thickBot="1" x14ac:dyDescent="0.4">
      <c r="A4917" s="594" t="s">
        <v>9861</v>
      </c>
      <c r="B4917" s="565" t="s">
        <v>6114</v>
      </c>
      <c r="C4917" s="391" t="s">
        <v>6116</v>
      </c>
      <c r="D4917" s="386"/>
      <c r="E4917" s="386"/>
      <c r="F4917" s="344">
        <v>1249.8800000000001</v>
      </c>
      <c r="G4917" s="358" t="s">
        <v>141</v>
      </c>
      <c r="H4917" s="359" t="str">
        <f>IFERROR(IF(OR(#REF!,#REF!,#REF!),H$3*$F4917,""),"n/a")</f>
        <v>n/a</v>
      </c>
      <c r="I4917" s="359" t="str">
        <f>IFERROR(IF(OR(#REF!,#REF!,#REF!),I$3*$F4917,""),"n/a")</f>
        <v>n/a</v>
      </c>
      <c r="J4917" s="359" t="str">
        <f>IFERROR(IF(OR(#REF!,#REF!,#REF!),J$3*$F4917,""),"n/a")</f>
        <v>n/a</v>
      </c>
      <c r="K4917" s="359" t="str">
        <f>IFERROR(IF(OR(#REF!,#REF!,#REF!),K$3*$F4917,""),"n/a")</f>
        <v>n/a</v>
      </c>
    </row>
    <row r="4918" spans="1:11" customFormat="1" ht="15.5" x14ac:dyDescent="0.35">
      <c r="A4918" s="71" t="s">
        <v>9863</v>
      </c>
      <c r="B4918" s="16" t="s">
        <v>6114</v>
      </c>
      <c r="C4918" s="108" t="s">
        <v>6117</v>
      </c>
      <c r="D4918" s="18"/>
      <c r="E4918" s="18"/>
      <c r="F4918" s="276">
        <v>2628.71</v>
      </c>
      <c r="G4918" s="358" t="s">
        <v>141</v>
      </c>
      <c r="H4918" s="359" t="str">
        <f>IFERROR(IF(OR(#REF!,#REF!,#REF!),H$3*$F4918,""),"n/a")</f>
        <v>n/a</v>
      </c>
      <c r="I4918" s="359" t="str">
        <f>IFERROR(IF(OR(#REF!,#REF!,#REF!),I$3*$F4918,""),"n/a")</f>
        <v>n/a</v>
      </c>
      <c r="J4918" s="359" t="str">
        <f>IFERROR(IF(OR(#REF!,#REF!,#REF!),J$3*$F4918,""),"n/a")</f>
        <v>n/a</v>
      </c>
      <c r="K4918" s="359" t="str">
        <f>IFERROR(IF(OR(#REF!,#REF!,#REF!),K$3*$F4918,""),"n/a")</f>
        <v>n/a</v>
      </c>
    </row>
    <row r="4919" spans="1:11" customFormat="1" ht="15.5" x14ac:dyDescent="0.35">
      <c r="A4919" s="192" t="s">
        <v>9844</v>
      </c>
      <c r="B4919" s="574" t="s">
        <v>6114</v>
      </c>
      <c r="C4919" s="193" t="s">
        <v>6118</v>
      </c>
      <c r="D4919" s="309"/>
      <c r="E4919" s="309"/>
      <c r="F4919" s="393">
        <v>501.08999999999992</v>
      </c>
      <c r="G4919" s="358" t="s">
        <v>141</v>
      </c>
      <c r="H4919" s="359" t="str">
        <f>IFERROR(IF(OR(#REF!,#REF!,#REF!),H$3*$F4919,""),"n/a")</f>
        <v>n/a</v>
      </c>
      <c r="I4919" s="359" t="str">
        <f>IFERROR(IF(OR(#REF!,#REF!,#REF!),I$3*$F4919,""),"n/a")</f>
        <v>n/a</v>
      </c>
      <c r="J4919" s="359" t="str">
        <f>IFERROR(IF(OR(#REF!,#REF!,#REF!),J$3*$F4919,""),"n/a")</f>
        <v>n/a</v>
      </c>
      <c r="K4919" s="359" t="str">
        <f>IFERROR(IF(OR(#REF!,#REF!,#REF!),K$3*$F4919,""),"n/a")</f>
        <v>n/a</v>
      </c>
    </row>
    <row r="4920" spans="1:11" customFormat="1" ht="15.5" x14ac:dyDescent="0.35">
      <c r="A4920" s="8" t="s">
        <v>6119</v>
      </c>
      <c r="B4920" s="574" t="s">
        <v>6120</v>
      </c>
      <c r="C4920" s="193" t="s">
        <v>6121</v>
      </c>
      <c r="D4920" s="309"/>
      <c r="E4920" s="309"/>
      <c r="F4920" s="393">
        <v>3309.72</v>
      </c>
      <c r="G4920" s="358" t="s">
        <v>141</v>
      </c>
      <c r="H4920" s="359" t="str">
        <f>IFERROR(IF(OR(#REF!,#REF!,#REF!),H$3*$F4920,""),"n/a")</f>
        <v>n/a</v>
      </c>
      <c r="I4920" s="359" t="str">
        <f>IFERROR(IF(OR(#REF!,#REF!,#REF!),I$3*$F4920,""),"n/a")</f>
        <v>n/a</v>
      </c>
      <c r="J4920" s="359" t="str">
        <f>IFERROR(IF(OR(#REF!,#REF!,#REF!),J$3*$F4920,""),"n/a")</f>
        <v>n/a</v>
      </c>
      <c r="K4920" s="359" t="str">
        <f>IFERROR(IF(OR(#REF!,#REF!,#REF!),K$3*$F4920,""),"n/a")</f>
        <v>n/a</v>
      </c>
    </row>
    <row r="4921" spans="1:11" customFormat="1" ht="15.5" x14ac:dyDescent="0.35">
      <c r="A4921" s="8" t="s">
        <v>9830</v>
      </c>
      <c r="B4921" s="574" t="s">
        <v>6122</v>
      </c>
      <c r="C4921" s="193" t="s">
        <v>6123</v>
      </c>
      <c r="D4921" s="309"/>
      <c r="E4921" s="309"/>
      <c r="F4921" s="393">
        <v>0</v>
      </c>
      <c r="G4921" s="358" t="s">
        <v>141</v>
      </c>
      <c r="H4921" s="359" t="str">
        <f>IFERROR(IF(OR(#REF!,#REF!,#REF!),H$3*$F4921,""),"n/a")</f>
        <v>n/a</v>
      </c>
      <c r="I4921" s="359" t="str">
        <f>IFERROR(IF(OR(#REF!,#REF!,#REF!),I$3*$F4921,""),"n/a")</f>
        <v>n/a</v>
      </c>
      <c r="J4921" s="359" t="str">
        <f>IFERROR(IF(OR(#REF!,#REF!,#REF!),J$3*$F4921,""),"n/a")</f>
        <v>n/a</v>
      </c>
      <c r="K4921" s="359" t="str">
        <f>IFERROR(IF(OR(#REF!,#REF!,#REF!),K$3*$F4921,""),"n/a")</f>
        <v>n/a</v>
      </c>
    </row>
    <row r="4922" spans="1:11" customFormat="1" ht="15.5" x14ac:dyDescent="0.35">
      <c r="A4922" s="8" t="s">
        <v>9861</v>
      </c>
      <c r="B4922" s="574" t="s">
        <v>6122</v>
      </c>
      <c r="C4922" s="193" t="s">
        <v>6124</v>
      </c>
      <c r="D4922" s="309"/>
      <c r="E4922" s="309"/>
      <c r="F4922" s="393">
        <v>1249.8800000000001</v>
      </c>
      <c r="G4922" s="358" t="s">
        <v>141</v>
      </c>
      <c r="H4922" s="359" t="str">
        <f>IFERROR(IF(OR(#REF!,#REF!,#REF!),H$3*$F4922,""),"n/a")</f>
        <v>n/a</v>
      </c>
      <c r="I4922" s="359" t="str">
        <f>IFERROR(IF(OR(#REF!,#REF!,#REF!),I$3*$F4922,""),"n/a")</f>
        <v>n/a</v>
      </c>
      <c r="J4922" s="359" t="str">
        <f>IFERROR(IF(OR(#REF!,#REF!,#REF!),J$3*$F4922,""),"n/a")</f>
        <v>n/a</v>
      </c>
      <c r="K4922" s="359" t="str">
        <f>IFERROR(IF(OR(#REF!,#REF!,#REF!),K$3*$F4922,""),"n/a")</f>
        <v>n/a</v>
      </c>
    </row>
    <row r="4923" spans="1:11" customFormat="1" ht="15.5" x14ac:dyDescent="0.35">
      <c r="A4923" s="8" t="s">
        <v>9863</v>
      </c>
      <c r="B4923" s="574" t="s">
        <v>6122</v>
      </c>
      <c r="C4923" s="193" t="s">
        <v>6125</v>
      </c>
      <c r="D4923" s="309"/>
      <c r="E4923" s="309"/>
      <c r="F4923" s="393">
        <v>2628.71</v>
      </c>
      <c r="G4923" s="358" t="s">
        <v>141</v>
      </c>
      <c r="H4923" s="359" t="str">
        <f>IFERROR(IF(OR(#REF!,#REF!,#REF!),H$3*$F4923,""),"n/a")</f>
        <v>n/a</v>
      </c>
      <c r="I4923" s="359" t="str">
        <f>IFERROR(IF(OR(#REF!,#REF!,#REF!),I$3*$F4923,""),"n/a")</f>
        <v>n/a</v>
      </c>
      <c r="J4923" s="359" t="str">
        <f>IFERROR(IF(OR(#REF!,#REF!,#REF!),J$3*$F4923,""),"n/a")</f>
        <v>n/a</v>
      </c>
      <c r="K4923" s="359" t="str">
        <f>IFERROR(IF(OR(#REF!,#REF!,#REF!),K$3*$F4923,""),"n/a")</f>
        <v>n/a</v>
      </c>
    </row>
    <row r="4924" spans="1:11" customFormat="1" ht="15.5" x14ac:dyDescent="0.35">
      <c r="A4924" s="72" t="s">
        <v>9844</v>
      </c>
      <c r="B4924" s="574" t="s">
        <v>6122</v>
      </c>
      <c r="C4924" s="193" t="s">
        <v>6126</v>
      </c>
      <c r="D4924" s="309"/>
      <c r="E4924" s="309"/>
      <c r="F4924" s="393">
        <v>501.08999999999992</v>
      </c>
      <c r="G4924" s="358" t="s">
        <v>141</v>
      </c>
      <c r="H4924" s="359" t="str">
        <f>IFERROR(IF(OR(#REF!,#REF!,#REF!),H$3*$F4924,""),"n/a")</f>
        <v>n/a</v>
      </c>
      <c r="I4924" s="359" t="str">
        <f>IFERROR(IF(OR(#REF!,#REF!,#REF!),I$3*$F4924,""),"n/a")</f>
        <v>n/a</v>
      </c>
      <c r="J4924" s="359" t="str">
        <f>IFERROR(IF(OR(#REF!,#REF!,#REF!),J$3*$F4924,""),"n/a")</f>
        <v>n/a</v>
      </c>
      <c r="K4924" s="359" t="str">
        <f>IFERROR(IF(OR(#REF!,#REF!,#REF!),K$3*$F4924,""),"n/a")</f>
        <v>n/a</v>
      </c>
    </row>
    <row r="4925" spans="1:11" customFormat="1" ht="15.5" x14ac:dyDescent="0.35">
      <c r="A4925" s="192" t="s">
        <v>6127</v>
      </c>
      <c r="B4925" s="574" t="s">
        <v>6128</v>
      </c>
      <c r="C4925" s="193" t="s">
        <v>6129</v>
      </c>
      <c r="D4925" s="309"/>
      <c r="E4925" s="309"/>
      <c r="F4925" s="393">
        <v>2344.3200000000002</v>
      </c>
      <c r="G4925" s="358" t="s">
        <v>141</v>
      </c>
      <c r="H4925" s="359" t="str">
        <f>IFERROR(IF(OR(#REF!,#REF!,#REF!),H$3*$F4925,""),"n/a")</f>
        <v>n/a</v>
      </c>
      <c r="I4925" s="359" t="str">
        <f>IFERROR(IF(OR(#REF!,#REF!,#REF!),I$3*$F4925,""),"n/a")</f>
        <v>n/a</v>
      </c>
      <c r="J4925" s="359" t="str">
        <f>IFERROR(IF(OR(#REF!,#REF!,#REF!),J$3*$F4925,""),"n/a")</f>
        <v>n/a</v>
      </c>
      <c r="K4925" s="359" t="str">
        <f>IFERROR(IF(OR(#REF!,#REF!,#REF!),K$3*$F4925,""),"n/a")</f>
        <v>n/a</v>
      </c>
    </row>
    <row r="4926" spans="1:11" customFormat="1" ht="15.5" x14ac:dyDescent="0.35">
      <c r="A4926" s="8" t="s">
        <v>9830</v>
      </c>
      <c r="B4926" s="574" t="s">
        <v>6130</v>
      </c>
      <c r="C4926" s="193" t="s">
        <v>6131</v>
      </c>
      <c r="D4926" s="309"/>
      <c r="E4926" s="309"/>
      <c r="F4926" s="393">
        <v>0</v>
      </c>
      <c r="G4926" s="358" t="s">
        <v>141</v>
      </c>
      <c r="H4926" s="359" t="str">
        <f>IFERROR(IF(OR(#REF!,#REF!,#REF!),H$3*$F4926,""),"n/a")</f>
        <v>n/a</v>
      </c>
      <c r="I4926" s="359" t="str">
        <f>IFERROR(IF(OR(#REF!,#REF!,#REF!),I$3*$F4926,""),"n/a")</f>
        <v>n/a</v>
      </c>
      <c r="J4926" s="359" t="str">
        <f>IFERROR(IF(OR(#REF!,#REF!,#REF!),J$3*$F4926,""),"n/a")</f>
        <v>n/a</v>
      </c>
      <c r="K4926" s="359" t="str">
        <f>IFERROR(IF(OR(#REF!,#REF!,#REF!),K$3*$F4926,""),"n/a")</f>
        <v>n/a</v>
      </c>
    </row>
    <row r="4927" spans="1:11" customFormat="1" ht="15.5" x14ac:dyDescent="0.35">
      <c r="A4927" s="8" t="s">
        <v>9861</v>
      </c>
      <c r="B4927" s="574" t="s">
        <v>6130</v>
      </c>
      <c r="C4927" s="193" t="s">
        <v>6132</v>
      </c>
      <c r="D4927" s="309"/>
      <c r="E4927" s="309"/>
      <c r="F4927" s="393">
        <v>853.2600000000001</v>
      </c>
      <c r="G4927" s="358" t="s">
        <v>141</v>
      </c>
      <c r="H4927" s="359" t="str">
        <f>IFERROR(IF(OR(#REF!,#REF!,#REF!),H$3*$F4927,""),"n/a")</f>
        <v>n/a</v>
      </c>
      <c r="I4927" s="359" t="str">
        <f>IFERROR(IF(OR(#REF!,#REF!,#REF!),I$3*$F4927,""),"n/a")</f>
        <v>n/a</v>
      </c>
      <c r="J4927" s="359" t="str">
        <f>IFERROR(IF(OR(#REF!,#REF!,#REF!),J$3*$F4927,""),"n/a")</f>
        <v>n/a</v>
      </c>
      <c r="K4927" s="359" t="str">
        <f>IFERROR(IF(OR(#REF!,#REF!,#REF!),K$3*$F4927,""),"n/a")</f>
        <v>n/a</v>
      </c>
    </row>
    <row r="4928" spans="1:11" customFormat="1" ht="15.5" x14ac:dyDescent="0.35">
      <c r="A4928" s="8" t="s">
        <v>9863</v>
      </c>
      <c r="B4928" s="574" t="s">
        <v>6130</v>
      </c>
      <c r="C4928" s="193" t="s">
        <v>6133</v>
      </c>
      <c r="D4928" s="309"/>
      <c r="E4928" s="309"/>
      <c r="F4928" s="393">
        <v>1792.3600000000001</v>
      </c>
      <c r="G4928" s="358" t="s">
        <v>141</v>
      </c>
      <c r="H4928" s="359" t="str">
        <f>IFERROR(IF(OR(#REF!,#REF!,#REF!),H$3*$F4928,""),"n/a")</f>
        <v>n/a</v>
      </c>
      <c r="I4928" s="359" t="str">
        <f>IFERROR(IF(OR(#REF!,#REF!,#REF!),I$3*$F4928,""),"n/a")</f>
        <v>n/a</v>
      </c>
      <c r="J4928" s="359" t="str">
        <f>IFERROR(IF(OR(#REF!,#REF!,#REF!),J$3*$F4928,""),"n/a")</f>
        <v>n/a</v>
      </c>
      <c r="K4928" s="359" t="str">
        <f>IFERROR(IF(OR(#REF!,#REF!,#REF!),K$3*$F4928,""),"n/a")</f>
        <v>n/a</v>
      </c>
    </row>
    <row r="4929" spans="1:11" customFormat="1" ht="15.5" x14ac:dyDescent="0.35">
      <c r="A4929" s="8" t="s">
        <v>9844</v>
      </c>
      <c r="B4929" s="574" t="s">
        <v>6130</v>
      </c>
      <c r="C4929" s="193" t="s">
        <v>6134</v>
      </c>
      <c r="D4929" s="309"/>
      <c r="E4929" s="309"/>
      <c r="F4929" s="393">
        <v>341.23</v>
      </c>
      <c r="G4929" s="358" t="s">
        <v>141</v>
      </c>
      <c r="H4929" s="359" t="str">
        <f>IFERROR(IF(OR(#REF!,#REF!,#REF!),H$3*$F4929,""),"n/a")</f>
        <v>n/a</v>
      </c>
      <c r="I4929" s="359" t="str">
        <f>IFERROR(IF(OR(#REF!,#REF!,#REF!),I$3*$F4929,""),"n/a")</f>
        <v>n/a</v>
      </c>
      <c r="J4929" s="359" t="str">
        <f>IFERROR(IF(OR(#REF!,#REF!,#REF!),J$3*$F4929,""),"n/a")</f>
        <v>n/a</v>
      </c>
      <c r="K4929" s="359" t="str">
        <f>IFERROR(IF(OR(#REF!,#REF!,#REF!),K$3*$F4929,""),"n/a")</f>
        <v>n/a</v>
      </c>
    </row>
    <row r="4930" spans="1:11" customFormat="1" ht="15.5" x14ac:dyDescent="0.35">
      <c r="A4930" s="8" t="s">
        <v>6135</v>
      </c>
      <c r="B4930" s="574" t="s">
        <v>6136</v>
      </c>
      <c r="C4930" s="193" t="s">
        <v>6137</v>
      </c>
      <c r="D4930" s="309"/>
      <c r="E4930" s="309"/>
      <c r="F4930" s="393">
        <v>141.44999999999999</v>
      </c>
      <c r="G4930" s="358" t="s">
        <v>141</v>
      </c>
      <c r="H4930" s="359" t="str">
        <f>IFERROR(IF(OR(#REF!,#REF!,#REF!),H$3*$F4930,""),"n/a")</f>
        <v>n/a</v>
      </c>
      <c r="I4930" s="359" t="str">
        <f>IFERROR(IF(OR(#REF!,#REF!,#REF!),I$3*$F4930,""),"n/a")</f>
        <v>n/a</v>
      </c>
      <c r="J4930" s="359" t="str">
        <f>IFERROR(IF(OR(#REF!,#REF!,#REF!),J$3*$F4930,""),"n/a")</f>
        <v>n/a</v>
      </c>
      <c r="K4930" s="359" t="str">
        <f>IFERROR(IF(OR(#REF!,#REF!,#REF!),K$3*$F4930,""),"n/a")</f>
        <v>n/a</v>
      </c>
    </row>
    <row r="4931" spans="1:11" customFormat="1" ht="15.5" x14ac:dyDescent="0.35">
      <c r="A4931" s="8" t="s">
        <v>6138</v>
      </c>
      <c r="B4931" s="574" t="s">
        <v>6139</v>
      </c>
      <c r="C4931" s="193" t="s">
        <v>6140</v>
      </c>
      <c r="D4931" s="309"/>
      <c r="E4931" s="309"/>
      <c r="F4931" s="393">
        <v>142.47</v>
      </c>
      <c r="G4931" s="358" t="s">
        <v>141</v>
      </c>
      <c r="H4931" s="359" t="str">
        <f>IFERROR(IF(OR(#REF!,#REF!,#REF!),H$3*$F4931,""),"n/a")</f>
        <v>n/a</v>
      </c>
      <c r="I4931" s="359" t="str">
        <f>IFERROR(IF(OR(#REF!,#REF!,#REF!),I$3*$F4931,""),"n/a")</f>
        <v>n/a</v>
      </c>
      <c r="J4931" s="359" t="str">
        <f>IFERROR(IF(OR(#REF!,#REF!,#REF!),J$3*$F4931,""),"n/a")</f>
        <v>n/a</v>
      </c>
      <c r="K4931" s="359" t="str">
        <f>IFERROR(IF(OR(#REF!,#REF!,#REF!),K$3*$F4931,""),"n/a")</f>
        <v>n/a</v>
      </c>
    </row>
    <row r="4932" spans="1:11" customFormat="1" ht="16" thickBot="1" x14ac:dyDescent="0.4">
      <c r="A4932" s="11" t="s">
        <v>6141</v>
      </c>
      <c r="B4932" s="565" t="s">
        <v>6141</v>
      </c>
      <c r="C4932" s="391" t="s">
        <v>6142</v>
      </c>
      <c r="D4932" s="386"/>
      <c r="E4932" s="386"/>
      <c r="F4932" s="344">
        <v>46</v>
      </c>
      <c r="G4932" s="358" t="s">
        <v>141</v>
      </c>
      <c r="H4932" s="359" t="str">
        <f>IFERROR(IF(OR(#REF!,#REF!,#REF!),H$3*$F4932,""),"n/a")</f>
        <v>n/a</v>
      </c>
      <c r="I4932" s="359" t="str">
        <f>IFERROR(IF(OR(#REF!,#REF!,#REF!),I$3*$F4932,""),"n/a")</f>
        <v>n/a</v>
      </c>
      <c r="J4932" s="359" t="str">
        <f>IFERROR(IF(OR(#REF!,#REF!,#REF!),J$3*$F4932,""),"n/a")</f>
        <v>n/a</v>
      </c>
      <c r="K4932" s="359" t="str">
        <f>IFERROR(IF(OR(#REF!,#REF!,#REF!),K$3*$F4932,""),"n/a")</f>
        <v>n/a</v>
      </c>
    </row>
    <row r="4933" spans="1:11" customFormat="1" ht="15.5" x14ac:dyDescent="0.35">
      <c r="A4933" s="71" t="s">
        <v>6143</v>
      </c>
      <c r="B4933" s="16" t="s">
        <v>6143</v>
      </c>
      <c r="C4933" s="108" t="s">
        <v>6144</v>
      </c>
      <c r="D4933" s="18"/>
      <c r="E4933" s="18"/>
      <c r="F4933" s="276">
        <v>166.81</v>
      </c>
      <c r="G4933" s="358" t="s">
        <v>141</v>
      </c>
      <c r="H4933" s="359" t="str">
        <f>IFERROR(IF(OR(#REF!,#REF!,#REF!),H$3*$F4933,""),"n/a")</f>
        <v>n/a</v>
      </c>
      <c r="I4933" s="359" t="str">
        <f>IFERROR(IF(OR(#REF!,#REF!,#REF!),I$3*$F4933,""),"n/a")</f>
        <v>n/a</v>
      </c>
      <c r="J4933" s="359" t="str">
        <f>IFERROR(IF(OR(#REF!,#REF!,#REF!),J$3*$F4933,""),"n/a")</f>
        <v>n/a</v>
      </c>
      <c r="K4933" s="359" t="str">
        <f>IFERROR(IF(OR(#REF!,#REF!,#REF!),K$3*$F4933,""),"n/a")</f>
        <v>n/a</v>
      </c>
    </row>
    <row r="4934" spans="1:11" customFormat="1" ht="15.5" x14ac:dyDescent="0.35">
      <c r="A4934" s="192" t="s">
        <v>6145</v>
      </c>
      <c r="B4934" s="3" t="s">
        <v>6146</v>
      </c>
      <c r="C4934" s="110" t="s">
        <v>6147</v>
      </c>
      <c r="D4934" s="20"/>
      <c r="E4934" s="20"/>
      <c r="F4934" s="273">
        <v>168.1</v>
      </c>
      <c r="G4934" s="358" t="s">
        <v>141</v>
      </c>
      <c r="H4934" s="359" t="str">
        <f>IFERROR(IF(OR(#REF!,#REF!,#REF!),H$3*$F4934,""),"n/a")</f>
        <v>n/a</v>
      </c>
      <c r="I4934" s="359" t="str">
        <f>IFERROR(IF(OR(#REF!,#REF!,#REF!),I$3*$F4934,""),"n/a")</f>
        <v>n/a</v>
      </c>
      <c r="J4934" s="359" t="str">
        <f>IFERROR(IF(OR(#REF!,#REF!,#REF!),J$3*$F4934,""),"n/a")</f>
        <v>n/a</v>
      </c>
      <c r="K4934" s="359" t="str">
        <f>IFERROR(IF(OR(#REF!,#REF!,#REF!),K$3*$F4934,""),"n/a")</f>
        <v>n/a</v>
      </c>
    </row>
    <row r="4935" spans="1:11" customFormat="1" ht="15.5" x14ac:dyDescent="0.35">
      <c r="A4935" s="8" t="s">
        <v>6148</v>
      </c>
      <c r="B4935" s="574" t="s">
        <v>6148</v>
      </c>
      <c r="C4935" s="193" t="s">
        <v>6149</v>
      </c>
      <c r="D4935" s="309"/>
      <c r="E4935" s="309"/>
      <c r="F4935" s="393">
        <v>229.99</v>
      </c>
      <c r="G4935" s="358" t="s">
        <v>141</v>
      </c>
      <c r="H4935" s="359" t="str">
        <f>IFERROR(IF(OR(#REF!,#REF!,#REF!),H$3*$F4935,""),"n/a")</f>
        <v>n/a</v>
      </c>
      <c r="I4935" s="359" t="str">
        <f>IFERROR(IF(OR(#REF!,#REF!,#REF!),I$3*$F4935,""),"n/a")</f>
        <v>n/a</v>
      </c>
      <c r="J4935" s="359" t="str">
        <f>IFERROR(IF(OR(#REF!,#REF!,#REF!),J$3*$F4935,""),"n/a")</f>
        <v>n/a</v>
      </c>
      <c r="K4935" s="359" t="str">
        <f>IFERROR(IF(OR(#REF!,#REF!,#REF!),K$3*$F4935,""),"n/a")</f>
        <v>n/a</v>
      </c>
    </row>
    <row r="4936" spans="1:11" customFormat="1" ht="15.5" x14ac:dyDescent="0.35">
      <c r="A4936" s="8" t="s">
        <v>6150</v>
      </c>
      <c r="B4936" s="574" t="s">
        <v>6150</v>
      </c>
      <c r="C4936" s="193" t="s">
        <v>6151</v>
      </c>
      <c r="D4936" s="309"/>
      <c r="E4936" s="309"/>
      <c r="F4936" s="393">
        <v>126.51</v>
      </c>
      <c r="G4936" s="358" t="s">
        <v>141</v>
      </c>
      <c r="H4936" s="359" t="str">
        <f>IFERROR(IF(OR(#REF!,#REF!,#REF!),H$3*$F4936,""),"n/a")</f>
        <v>n/a</v>
      </c>
      <c r="I4936" s="359" t="str">
        <f>IFERROR(IF(OR(#REF!,#REF!,#REF!),I$3*$F4936,""),"n/a")</f>
        <v>n/a</v>
      </c>
      <c r="J4936" s="359" t="str">
        <f>IFERROR(IF(OR(#REF!,#REF!,#REF!),J$3*$F4936,""),"n/a")</f>
        <v>n/a</v>
      </c>
      <c r="K4936" s="359" t="str">
        <f>IFERROR(IF(OR(#REF!,#REF!,#REF!),K$3*$F4936,""),"n/a")</f>
        <v>n/a</v>
      </c>
    </row>
    <row r="4937" spans="1:11" customFormat="1" ht="15.5" x14ac:dyDescent="0.35">
      <c r="A4937" s="8" t="s">
        <v>8718</v>
      </c>
      <c r="B4937" s="574" t="s">
        <v>6152</v>
      </c>
      <c r="C4937" s="193" t="s">
        <v>6153</v>
      </c>
      <c r="D4937" s="309"/>
      <c r="E4937" s="309"/>
      <c r="F4937" s="393">
        <v>240.87</v>
      </c>
      <c r="G4937" s="358" t="s">
        <v>141</v>
      </c>
      <c r="H4937" s="359" t="str">
        <f>IFERROR(IF(OR(#REF!,#REF!,#REF!),H$3*$F4937,""),"n/a")</f>
        <v>n/a</v>
      </c>
      <c r="I4937" s="359" t="str">
        <f>IFERROR(IF(OR(#REF!,#REF!,#REF!),I$3*$F4937,""),"n/a")</f>
        <v>n/a</v>
      </c>
      <c r="J4937" s="359" t="str">
        <f>IFERROR(IF(OR(#REF!,#REF!,#REF!),J$3*$F4937,""),"n/a")</f>
        <v>n/a</v>
      </c>
      <c r="K4937" s="359" t="str">
        <f>IFERROR(IF(OR(#REF!,#REF!,#REF!),K$3*$F4937,""),"n/a")</f>
        <v>n/a</v>
      </c>
    </row>
    <row r="4938" spans="1:11" customFormat="1" ht="31" x14ac:dyDescent="0.35">
      <c r="A4938" s="8" t="s">
        <v>8719</v>
      </c>
      <c r="B4938" s="574" t="s">
        <v>6154</v>
      </c>
      <c r="C4938" s="193" t="s">
        <v>6155</v>
      </c>
      <c r="D4938" s="309"/>
      <c r="E4938" s="310"/>
      <c r="F4938" s="393">
        <v>8415.57</v>
      </c>
      <c r="G4938" s="358" t="s">
        <v>141</v>
      </c>
      <c r="H4938" s="359" t="str">
        <f>IFERROR(IF(OR(#REF!,#REF!,#REF!),H$3*$F4938,""),"n/a")</f>
        <v>n/a</v>
      </c>
      <c r="I4938" s="359" t="str">
        <f>IFERROR(IF(OR(#REF!,#REF!,#REF!),I$3*$F4938,""),"n/a")</f>
        <v>n/a</v>
      </c>
      <c r="J4938" s="359" t="str">
        <f>IFERROR(IF(OR(#REF!,#REF!,#REF!),J$3*$F4938,""),"n/a")</f>
        <v>n/a</v>
      </c>
      <c r="K4938" s="359" t="str">
        <f>IFERROR(IF(OR(#REF!,#REF!,#REF!),K$3*$F4938,""),"n/a")</f>
        <v>n/a</v>
      </c>
    </row>
    <row r="4939" spans="1:11" customFormat="1" ht="15.5" x14ac:dyDescent="0.35">
      <c r="A4939" s="72" t="s">
        <v>9830</v>
      </c>
      <c r="B4939" s="574" t="s">
        <v>6156</v>
      </c>
      <c r="C4939" s="193" t="s">
        <v>6157</v>
      </c>
      <c r="D4939" s="309"/>
      <c r="E4939" s="309"/>
      <c r="F4939" s="393">
        <v>0</v>
      </c>
      <c r="G4939" s="358" t="s">
        <v>141</v>
      </c>
      <c r="H4939" s="359" t="str">
        <f>IFERROR(IF(OR(#REF!,#REF!,#REF!),H$3*$F4939,""),"n/a")</f>
        <v>n/a</v>
      </c>
      <c r="I4939" s="359" t="str">
        <f>IFERROR(IF(OR(#REF!,#REF!,#REF!),I$3*$F4939,""),"n/a")</f>
        <v>n/a</v>
      </c>
      <c r="J4939" s="359" t="str">
        <f>IFERROR(IF(OR(#REF!,#REF!,#REF!),J$3*$F4939,""),"n/a")</f>
        <v>n/a</v>
      </c>
      <c r="K4939" s="359" t="str">
        <f>IFERROR(IF(OR(#REF!,#REF!,#REF!),K$3*$F4939,""),"n/a")</f>
        <v>n/a</v>
      </c>
    </row>
    <row r="4940" spans="1:11" customFormat="1" ht="15.5" x14ac:dyDescent="0.35">
      <c r="A4940" s="8" t="s">
        <v>9861</v>
      </c>
      <c r="B4940" s="574" t="s">
        <v>6156</v>
      </c>
      <c r="C4940" s="110" t="s">
        <v>6158</v>
      </c>
      <c r="D4940" s="20"/>
      <c r="E4940" s="309"/>
      <c r="F4940" s="393">
        <v>6215.4700000000012</v>
      </c>
      <c r="G4940" s="358" t="s">
        <v>141</v>
      </c>
      <c r="H4940" s="359" t="str">
        <f>IFERROR(IF(OR(#REF!,#REF!,#REF!),H$3*$F4940,""),"n/a")</f>
        <v>n/a</v>
      </c>
      <c r="I4940" s="359" t="str">
        <f>IFERROR(IF(OR(#REF!,#REF!,#REF!),I$3*$F4940,""),"n/a")</f>
        <v>n/a</v>
      </c>
      <c r="J4940" s="359" t="str">
        <f>IFERROR(IF(OR(#REF!,#REF!,#REF!),J$3*$F4940,""),"n/a")</f>
        <v>n/a</v>
      </c>
      <c r="K4940" s="359" t="str">
        <f>IFERROR(IF(OR(#REF!,#REF!,#REF!),K$3*$F4940,""),"n/a")</f>
        <v>n/a</v>
      </c>
    </row>
    <row r="4941" spans="1:11" customFormat="1" ht="15.5" x14ac:dyDescent="0.35">
      <c r="A4941" s="8" t="s">
        <v>9863</v>
      </c>
      <c r="B4941" s="574" t="s">
        <v>6156</v>
      </c>
      <c r="C4941" s="193" t="s">
        <v>6159</v>
      </c>
      <c r="D4941" s="309"/>
      <c r="E4941" s="309"/>
      <c r="F4941" s="393">
        <v>10024.780000000001</v>
      </c>
      <c r="G4941" s="358" t="s">
        <v>141</v>
      </c>
      <c r="H4941" s="359" t="str">
        <f>IFERROR(IF(OR(#REF!,#REF!,#REF!),H$3*$F4941,""),"n/a")</f>
        <v>n/a</v>
      </c>
      <c r="I4941" s="359" t="str">
        <f>IFERROR(IF(OR(#REF!,#REF!,#REF!),I$3*$F4941,""),"n/a")</f>
        <v>n/a</v>
      </c>
      <c r="J4941" s="359" t="str">
        <f>IFERROR(IF(OR(#REF!,#REF!,#REF!),J$3*$F4941,""),"n/a")</f>
        <v>n/a</v>
      </c>
      <c r="K4941" s="359" t="str">
        <f>IFERROR(IF(OR(#REF!,#REF!,#REF!),K$3*$F4941,""),"n/a")</f>
        <v>n/a</v>
      </c>
    </row>
    <row r="4942" spans="1:11" customFormat="1" ht="15.5" x14ac:dyDescent="0.35">
      <c r="A4942" s="8" t="s">
        <v>9844</v>
      </c>
      <c r="B4942" s="574" t="s">
        <v>6156</v>
      </c>
      <c r="C4942" s="193" t="s">
        <v>6160</v>
      </c>
      <c r="D4942" s="309"/>
      <c r="E4942" s="309"/>
      <c r="F4942" s="393">
        <v>2400.6299999999997</v>
      </c>
      <c r="G4942" s="358" t="s">
        <v>141</v>
      </c>
      <c r="H4942" s="359" t="str">
        <f>IFERROR(IF(OR(#REF!,#REF!,#REF!),H$3*$F4942,""),"n/a")</f>
        <v>n/a</v>
      </c>
      <c r="I4942" s="359" t="str">
        <f>IFERROR(IF(OR(#REF!,#REF!,#REF!),I$3*$F4942,""),"n/a")</f>
        <v>n/a</v>
      </c>
      <c r="J4942" s="359" t="str">
        <f>IFERROR(IF(OR(#REF!,#REF!,#REF!),J$3*$F4942,""),"n/a")</f>
        <v>n/a</v>
      </c>
      <c r="K4942" s="359" t="str">
        <f>IFERROR(IF(OR(#REF!,#REF!,#REF!),K$3*$F4942,""),"n/a")</f>
        <v>n/a</v>
      </c>
    </row>
    <row r="4943" spans="1:11" customFormat="1" ht="31" x14ac:dyDescent="0.35">
      <c r="A4943" s="8" t="s">
        <v>8720</v>
      </c>
      <c r="B4943" s="574" t="s">
        <v>6161</v>
      </c>
      <c r="C4943" s="193" t="s">
        <v>6162</v>
      </c>
      <c r="D4943" s="309"/>
      <c r="E4943" s="309"/>
      <c r="F4943" s="393">
        <v>8781.08</v>
      </c>
      <c r="G4943" s="358" t="s">
        <v>141</v>
      </c>
      <c r="H4943" s="359" t="str">
        <f>IFERROR(IF(OR(#REF!,#REF!,#REF!),H$3*$F4943,""),"n/a")</f>
        <v>n/a</v>
      </c>
      <c r="I4943" s="359" t="str">
        <f>IFERROR(IF(OR(#REF!,#REF!,#REF!),I$3*$F4943,""),"n/a")</f>
        <v>n/a</v>
      </c>
      <c r="J4943" s="359" t="str">
        <f>IFERROR(IF(OR(#REF!,#REF!,#REF!),J$3*$F4943,""),"n/a")</f>
        <v>n/a</v>
      </c>
      <c r="K4943" s="359" t="str">
        <f>IFERROR(IF(OR(#REF!,#REF!,#REF!),K$3*$F4943,""),"n/a")</f>
        <v>n/a</v>
      </c>
    </row>
    <row r="4944" spans="1:11" customFormat="1" ht="15.5" x14ac:dyDescent="0.35">
      <c r="A4944" s="8" t="s">
        <v>9830</v>
      </c>
      <c r="B4944" s="574" t="s">
        <v>6163</v>
      </c>
      <c r="C4944" s="193" t="s">
        <v>6164</v>
      </c>
      <c r="D4944" s="309"/>
      <c r="E4944" s="309"/>
      <c r="F4944" s="393">
        <v>0</v>
      </c>
      <c r="G4944" s="358" t="s">
        <v>141</v>
      </c>
      <c r="H4944" s="359" t="str">
        <f>IFERROR(IF(OR(#REF!,#REF!,#REF!),H$3*$F4944,""),"n/a")</f>
        <v>n/a</v>
      </c>
      <c r="I4944" s="359" t="str">
        <f>IFERROR(IF(OR(#REF!,#REF!,#REF!),I$3*$F4944,""),"n/a")</f>
        <v>n/a</v>
      </c>
      <c r="J4944" s="359" t="str">
        <f>IFERROR(IF(OR(#REF!,#REF!,#REF!),J$3*$F4944,""),"n/a")</f>
        <v>n/a</v>
      </c>
      <c r="K4944" s="359" t="str">
        <f>IFERROR(IF(OR(#REF!,#REF!,#REF!),K$3*$F4944,""),"n/a")</f>
        <v>n/a</v>
      </c>
    </row>
    <row r="4945" spans="1:11" customFormat="1" ht="15.5" x14ac:dyDescent="0.35">
      <c r="A4945" s="8" t="s">
        <v>9861</v>
      </c>
      <c r="B4945" s="574" t="s">
        <v>6163</v>
      </c>
      <c r="C4945" s="193" t="s">
        <v>6165</v>
      </c>
      <c r="D4945" s="309"/>
      <c r="E4945" s="309"/>
      <c r="F4945" s="393">
        <v>3040.8500000000004</v>
      </c>
      <c r="G4945" s="358" t="s">
        <v>141</v>
      </c>
      <c r="H4945" s="359" t="str">
        <f>IFERROR(IF(OR(#REF!,#REF!,#REF!),H$3*$F4945,""),"n/a")</f>
        <v>n/a</v>
      </c>
      <c r="I4945" s="359" t="str">
        <f>IFERROR(IF(OR(#REF!,#REF!,#REF!),I$3*$F4945,""),"n/a")</f>
        <v>n/a</v>
      </c>
      <c r="J4945" s="359" t="str">
        <f>IFERROR(IF(OR(#REF!,#REF!,#REF!),J$3*$F4945,""),"n/a")</f>
        <v>n/a</v>
      </c>
      <c r="K4945" s="359" t="str">
        <f>IFERROR(IF(OR(#REF!,#REF!,#REF!),K$3*$F4945,""),"n/a")</f>
        <v>n/a</v>
      </c>
    </row>
    <row r="4946" spans="1:11" customFormat="1" ht="15.5" x14ac:dyDescent="0.35">
      <c r="A4946" s="8" t="s">
        <v>9863</v>
      </c>
      <c r="B4946" s="574" t="s">
        <v>6163</v>
      </c>
      <c r="C4946" s="193" t="s">
        <v>6166</v>
      </c>
      <c r="D4946" s="309"/>
      <c r="E4946" s="309"/>
      <c r="F4946" s="393">
        <v>5345.26</v>
      </c>
      <c r="G4946" s="358" t="s">
        <v>141</v>
      </c>
      <c r="H4946" s="359" t="str">
        <f>IFERROR(IF(OR(#REF!,#REF!,#REF!),H$3*$F4946,""),"n/a")</f>
        <v>n/a</v>
      </c>
      <c r="I4946" s="359" t="str">
        <f>IFERROR(IF(OR(#REF!,#REF!,#REF!),I$3*$F4946,""),"n/a")</f>
        <v>n/a</v>
      </c>
      <c r="J4946" s="359" t="str">
        <f>IFERROR(IF(OR(#REF!,#REF!,#REF!),J$3*$F4946,""),"n/a")</f>
        <v>n/a</v>
      </c>
      <c r="K4946" s="359" t="str">
        <f>IFERROR(IF(OR(#REF!,#REF!,#REF!),K$3*$F4946,""),"n/a")</f>
        <v>n/a</v>
      </c>
    </row>
    <row r="4947" spans="1:11" customFormat="1" ht="16" thickBot="1" x14ac:dyDescent="0.4">
      <c r="A4947" s="11" t="s">
        <v>9844</v>
      </c>
      <c r="B4947" s="574" t="s">
        <v>6163</v>
      </c>
      <c r="C4947" s="391" t="s">
        <v>6167</v>
      </c>
      <c r="D4947" s="386"/>
      <c r="E4947" s="309"/>
      <c r="F4947" s="344">
        <v>1155.8800000000001</v>
      </c>
      <c r="G4947" s="358" t="s">
        <v>141</v>
      </c>
      <c r="H4947" s="359" t="str">
        <f>IFERROR(IF(OR(#REF!,#REF!,#REF!),H$3*$F4947,""),"n/a")</f>
        <v>n/a</v>
      </c>
      <c r="I4947" s="359" t="str">
        <f>IFERROR(IF(OR(#REF!,#REF!,#REF!),I$3*$F4947,""),"n/a")</f>
        <v>n/a</v>
      </c>
      <c r="J4947" s="359" t="str">
        <f>IFERROR(IF(OR(#REF!,#REF!,#REF!),J$3*$F4947,""),"n/a")</f>
        <v>n/a</v>
      </c>
      <c r="K4947" s="359" t="str">
        <f>IFERROR(IF(OR(#REF!,#REF!,#REF!),K$3*$F4947,""),"n/a")</f>
        <v>n/a</v>
      </c>
    </row>
    <row r="4948" spans="1:11" customFormat="1" ht="31.5" thickBot="1" x14ac:dyDescent="0.4">
      <c r="A4948" s="74" t="s">
        <v>8721</v>
      </c>
      <c r="B4948" s="5" t="s">
        <v>6168</v>
      </c>
      <c r="C4948" s="109" t="s">
        <v>6169</v>
      </c>
      <c r="D4948" s="94"/>
      <c r="E4948" s="94"/>
      <c r="F4948" s="189">
        <v>10623.1</v>
      </c>
      <c r="G4948" s="358" t="s">
        <v>141</v>
      </c>
      <c r="H4948" s="359" t="str">
        <f>IFERROR(IF(OR(#REF!,#REF!,#REF!),H$3*$F4948,""),"n/a")</f>
        <v>n/a</v>
      </c>
      <c r="I4948" s="359" t="str">
        <f>IFERROR(IF(OR(#REF!,#REF!,#REF!),I$3*$F4948,""),"n/a")</f>
        <v>n/a</v>
      </c>
      <c r="J4948" s="359" t="str">
        <f>IFERROR(IF(OR(#REF!,#REF!,#REF!),J$3*$F4948,""),"n/a")</f>
        <v>n/a</v>
      </c>
      <c r="K4948" s="359" t="str">
        <f>IFERROR(IF(OR(#REF!,#REF!,#REF!),K$3*$F4948,""),"n/a")</f>
        <v>n/a</v>
      </c>
    </row>
    <row r="4949" spans="1:11" customFormat="1" ht="15.5" x14ac:dyDescent="0.35">
      <c r="A4949" s="72" t="s">
        <v>9830</v>
      </c>
      <c r="B4949" s="3" t="s">
        <v>6170</v>
      </c>
      <c r="C4949" s="110" t="s">
        <v>6171</v>
      </c>
      <c r="D4949" s="20"/>
      <c r="E4949" s="20"/>
      <c r="F4949" s="273">
        <v>0</v>
      </c>
      <c r="G4949" s="358" t="s">
        <v>141</v>
      </c>
      <c r="H4949" s="359" t="str">
        <f>IFERROR(IF(OR(#REF!,#REF!,#REF!),H$3*$F4949,""),"n/a")</f>
        <v>n/a</v>
      </c>
      <c r="I4949" s="359" t="str">
        <f>IFERROR(IF(OR(#REF!,#REF!,#REF!),I$3*$F4949,""),"n/a")</f>
        <v>n/a</v>
      </c>
      <c r="J4949" s="359" t="str">
        <f>IFERROR(IF(OR(#REF!,#REF!,#REF!),J$3*$F4949,""),"n/a")</f>
        <v>n/a</v>
      </c>
      <c r="K4949" s="359" t="str">
        <f>IFERROR(IF(OR(#REF!,#REF!,#REF!),K$3*$F4949,""),"n/a")</f>
        <v>n/a</v>
      </c>
    </row>
    <row r="4950" spans="1:11" customFormat="1" ht="15.5" x14ac:dyDescent="0.35">
      <c r="A4950" s="373" t="s">
        <v>9861</v>
      </c>
      <c r="B4950" s="574" t="s">
        <v>6170</v>
      </c>
      <c r="C4950" s="193" t="s">
        <v>6172</v>
      </c>
      <c r="D4950" s="309"/>
      <c r="E4950" s="309"/>
      <c r="F4950" s="393">
        <v>7874.66</v>
      </c>
      <c r="G4950" s="358" t="s">
        <v>141</v>
      </c>
      <c r="H4950" s="359" t="str">
        <f>IFERROR(IF(OR(#REF!,#REF!,#REF!),H$3*$F4950,""),"n/a")</f>
        <v>n/a</v>
      </c>
      <c r="I4950" s="359" t="str">
        <f>IFERROR(IF(OR(#REF!,#REF!,#REF!),I$3*$F4950,""),"n/a")</f>
        <v>n/a</v>
      </c>
      <c r="J4950" s="359" t="str">
        <f>IFERROR(IF(OR(#REF!,#REF!,#REF!),J$3*$F4950,""),"n/a")</f>
        <v>n/a</v>
      </c>
      <c r="K4950" s="359" t="str">
        <f>IFERROR(IF(OR(#REF!,#REF!,#REF!),K$3*$F4950,""),"n/a")</f>
        <v>n/a</v>
      </c>
    </row>
    <row r="4951" spans="1:11" customFormat="1" ht="15.5" x14ac:dyDescent="0.35">
      <c r="A4951" s="72" t="s">
        <v>9863</v>
      </c>
      <c r="B4951" s="3" t="s">
        <v>6170</v>
      </c>
      <c r="C4951" s="110" t="s">
        <v>6173</v>
      </c>
      <c r="D4951" s="20"/>
      <c r="E4951" s="20"/>
      <c r="F4951" s="393">
        <v>12525.29</v>
      </c>
      <c r="G4951" s="358" t="s">
        <v>141</v>
      </c>
      <c r="H4951" s="359" t="str">
        <f>IFERROR(IF(OR(#REF!,#REF!,#REF!),H$3*$F4951,""),"n/a")</f>
        <v>n/a</v>
      </c>
      <c r="I4951" s="359" t="str">
        <f>IFERROR(IF(OR(#REF!,#REF!,#REF!),I$3*$F4951,""),"n/a")</f>
        <v>n/a</v>
      </c>
      <c r="J4951" s="359" t="str">
        <f>IFERROR(IF(OR(#REF!,#REF!,#REF!),J$3*$F4951,""),"n/a")</f>
        <v>n/a</v>
      </c>
      <c r="K4951" s="359" t="str">
        <f>IFERROR(IF(OR(#REF!,#REF!,#REF!),K$3*$F4951,""),"n/a")</f>
        <v>n/a</v>
      </c>
    </row>
    <row r="4952" spans="1:11" customFormat="1" ht="15.5" x14ac:dyDescent="0.35">
      <c r="A4952" s="373" t="s">
        <v>9844</v>
      </c>
      <c r="B4952" s="574" t="s">
        <v>6170</v>
      </c>
      <c r="C4952" s="193" t="s">
        <v>6174</v>
      </c>
      <c r="D4952" s="309"/>
      <c r="E4952" s="309"/>
      <c r="F4952" s="393">
        <v>3462.1899999999996</v>
      </c>
      <c r="G4952" s="358" t="s">
        <v>141</v>
      </c>
      <c r="H4952" s="359" t="str">
        <f>IFERROR(IF(OR(#REF!,#REF!,#REF!),H$3*$F4952,""),"n/a")</f>
        <v>n/a</v>
      </c>
      <c r="I4952" s="359" t="str">
        <f>IFERROR(IF(OR(#REF!,#REF!,#REF!),I$3*$F4952,""),"n/a")</f>
        <v>n/a</v>
      </c>
      <c r="J4952" s="359" t="str">
        <f>IFERROR(IF(OR(#REF!,#REF!,#REF!),J$3*$F4952,""),"n/a")</f>
        <v>n/a</v>
      </c>
      <c r="K4952" s="359" t="str">
        <f>IFERROR(IF(OR(#REF!,#REF!,#REF!),K$3*$F4952,""),"n/a")</f>
        <v>n/a</v>
      </c>
    </row>
    <row r="4953" spans="1:11" customFormat="1" ht="31" x14ac:dyDescent="0.35">
      <c r="A4953" s="373" t="s">
        <v>8722</v>
      </c>
      <c r="B4953" s="574" t="s">
        <v>6175</v>
      </c>
      <c r="C4953" s="193" t="s">
        <v>6176</v>
      </c>
      <c r="D4953" s="309"/>
      <c r="E4953" s="309"/>
      <c r="F4953" s="393">
        <v>11810.599999999999</v>
      </c>
      <c r="G4953" s="358" t="s">
        <v>141</v>
      </c>
      <c r="H4953" s="359" t="str">
        <f>IFERROR(IF(OR(#REF!,#REF!,#REF!),H$3*$F4953,""),"n/a")</f>
        <v>n/a</v>
      </c>
      <c r="I4953" s="359" t="str">
        <f>IFERROR(IF(OR(#REF!,#REF!,#REF!),I$3*$F4953,""),"n/a")</f>
        <v>n/a</v>
      </c>
      <c r="J4953" s="359" t="str">
        <f>IFERROR(IF(OR(#REF!,#REF!,#REF!),J$3*$F4953,""),"n/a")</f>
        <v>n/a</v>
      </c>
      <c r="K4953" s="359" t="str">
        <f>IFERROR(IF(OR(#REF!,#REF!,#REF!),K$3*$F4953,""),"n/a")</f>
        <v>n/a</v>
      </c>
    </row>
    <row r="4954" spans="1:11" customFormat="1" ht="16.149999999999999" customHeight="1" x14ac:dyDescent="0.35">
      <c r="A4954" s="373" t="s">
        <v>8723</v>
      </c>
      <c r="B4954" s="574" t="s">
        <v>6177</v>
      </c>
      <c r="C4954" s="193" t="s">
        <v>6178</v>
      </c>
      <c r="D4954" s="309"/>
      <c r="E4954" s="309"/>
      <c r="F4954" s="393">
        <v>11810.599999999999</v>
      </c>
      <c r="G4954" s="358" t="s">
        <v>141</v>
      </c>
      <c r="H4954" s="359" t="str">
        <f>IFERROR(IF(OR(#REF!,#REF!,#REF!),H$3*$F4954,""),"n/a")</f>
        <v>n/a</v>
      </c>
      <c r="I4954" s="359" t="str">
        <f>IFERROR(IF(OR(#REF!,#REF!,#REF!),I$3*$F4954,""),"n/a")</f>
        <v>n/a</v>
      </c>
      <c r="J4954" s="359" t="str">
        <f>IFERROR(IF(OR(#REF!,#REF!,#REF!),J$3*$F4954,""),"n/a")</f>
        <v>n/a</v>
      </c>
      <c r="K4954" s="359" t="str">
        <f>IFERROR(IF(OR(#REF!,#REF!,#REF!),K$3*$F4954,""),"n/a")</f>
        <v>n/a</v>
      </c>
    </row>
    <row r="4955" spans="1:11" customFormat="1" ht="15.5" x14ac:dyDescent="0.35">
      <c r="A4955" s="373" t="s">
        <v>9830</v>
      </c>
      <c r="B4955" s="574" t="s">
        <v>6179</v>
      </c>
      <c r="C4955" s="193" t="s">
        <v>6180</v>
      </c>
      <c r="D4955" s="309"/>
      <c r="E4955" s="309"/>
      <c r="F4955" s="393">
        <v>0</v>
      </c>
      <c r="G4955" s="358" t="s">
        <v>141</v>
      </c>
      <c r="H4955" s="359" t="str">
        <f>IFERROR(IF(OR(#REF!,#REF!,#REF!),H$3*$F4955,""),"n/a")</f>
        <v>n/a</v>
      </c>
      <c r="I4955" s="359" t="str">
        <f>IFERROR(IF(OR(#REF!,#REF!,#REF!),I$3*$F4955,""),"n/a")</f>
        <v>n/a</v>
      </c>
      <c r="J4955" s="359" t="str">
        <f>IFERROR(IF(OR(#REF!,#REF!,#REF!),J$3*$F4955,""),"n/a")</f>
        <v>n/a</v>
      </c>
      <c r="K4955" s="359" t="str">
        <f>IFERROR(IF(OR(#REF!,#REF!,#REF!),K$3*$F4955,""),"n/a")</f>
        <v>n/a</v>
      </c>
    </row>
    <row r="4956" spans="1:11" customFormat="1" ht="15.5" x14ac:dyDescent="0.35">
      <c r="A4956" s="373" t="s">
        <v>9861</v>
      </c>
      <c r="B4956" s="574" t="s">
        <v>6181</v>
      </c>
      <c r="C4956" s="193" t="s">
        <v>6182</v>
      </c>
      <c r="D4956" s="309"/>
      <c r="E4956" s="309"/>
      <c r="F4956" s="393">
        <v>5471.5099999999993</v>
      </c>
      <c r="G4956" s="358" t="s">
        <v>141</v>
      </c>
      <c r="H4956" s="359" t="str">
        <f>IFERROR(IF(OR(#REF!,#REF!,#REF!),H$3*$F4956,""),"n/a")</f>
        <v>n/a</v>
      </c>
      <c r="I4956" s="359" t="str">
        <f>IFERROR(IF(OR(#REF!,#REF!,#REF!),I$3*$F4956,""),"n/a")</f>
        <v>n/a</v>
      </c>
      <c r="J4956" s="359" t="str">
        <f>IFERROR(IF(OR(#REF!,#REF!,#REF!),J$3*$F4956,""),"n/a")</f>
        <v>n/a</v>
      </c>
      <c r="K4956" s="359" t="str">
        <f>IFERROR(IF(OR(#REF!,#REF!,#REF!),K$3*$F4956,""),"n/a")</f>
        <v>n/a</v>
      </c>
    </row>
    <row r="4957" spans="1:11" customFormat="1" ht="15.5" x14ac:dyDescent="0.35">
      <c r="A4957" s="373" t="s">
        <v>9863</v>
      </c>
      <c r="B4957" s="574" t="s">
        <v>6181</v>
      </c>
      <c r="C4957" s="193" t="s">
        <v>6183</v>
      </c>
      <c r="D4957" s="309"/>
      <c r="E4957" s="309"/>
      <c r="F4957" s="393">
        <v>9302.9599999999991</v>
      </c>
      <c r="G4957" s="358" t="s">
        <v>141</v>
      </c>
      <c r="H4957" s="359" t="str">
        <f>IFERROR(IF(OR(#REF!,#REF!,#REF!),H$3*$F4957,""),"n/a")</f>
        <v>n/a</v>
      </c>
      <c r="I4957" s="359" t="str">
        <f>IFERROR(IF(OR(#REF!,#REF!,#REF!),I$3*$F4957,""),"n/a")</f>
        <v>n/a</v>
      </c>
      <c r="J4957" s="359" t="str">
        <f>IFERROR(IF(OR(#REF!,#REF!,#REF!),J$3*$F4957,""),"n/a")</f>
        <v>n/a</v>
      </c>
      <c r="K4957" s="359" t="str">
        <f>IFERROR(IF(OR(#REF!,#REF!,#REF!),K$3*$F4957,""),"n/a")</f>
        <v>n/a</v>
      </c>
    </row>
    <row r="4958" spans="1:11" customFormat="1" ht="15.5" x14ac:dyDescent="0.35">
      <c r="A4958" s="373" t="s">
        <v>9844</v>
      </c>
      <c r="B4958" s="574" t="s">
        <v>6181</v>
      </c>
      <c r="C4958" s="110" t="s">
        <v>6184</v>
      </c>
      <c r="D4958" s="309"/>
      <c r="E4958" s="309"/>
      <c r="F4958" s="393">
        <v>2984.1400000000003</v>
      </c>
      <c r="G4958" s="358" t="s">
        <v>141</v>
      </c>
      <c r="H4958" s="359" t="str">
        <f>IFERROR(IF(OR(#REF!,#REF!,#REF!),H$3*$F4958,""),"n/a")</f>
        <v>n/a</v>
      </c>
      <c r="I4958" s="359" t="str">
        <f>IFERROR(IF(OR(#REF!,#REF!,#REF!),I$3*$F4958,""),"n/a")</f>
        <v>n/a</v>
      </c>
      <c r="J4958" s="359" t="str">
        <f>IFERROR(IF(OR(#REF!,#REF!,#REF!),J$3*$F4958,""),"n/a")</f>
        <v>n/a</v>
      </c>
      <c r="K4958" s="359" t="str">
        <f>IFERROR(IF(OR(#REF!,#REF!,#REF!),K$3*$F4958,""),"n/a")</f>
        <v>n/a</v>
      </c>
    </row>
    <row r="4959" spans="1:11" customFormat="1" ht="31" x14ac:dyDescent="0.35">
      <c r="A4959" s="373" t="s">
        <v>8724</v>
      </c>
      <c r="B4959" s="574" t="s">
        <v>7178</v>
      </c>
      <c r="C4959" s="193" t="s">
        <v>7177</v>
      </c>
      <c r="D4959" s="309"/>
      <c r="E4959" s="309"/>
      <c r="F4959" s="393">
        <v>7415.8</v>
      </c>
      <c r="G4959" s="358" t="s">
        <v>141</v>
      </c>
      <c r="H4959" s="359" t="str">
        <f>IFERROR(IF(OR(#REF!,#REF!,#REF!),H$3*$F4959,""),"n/a")</f>
        <v>n/a</v>
      </c>
      <c r="I4959" s="359" t="str">
        <f>IFERROR(IF(OR(#REF!,#REF!,#REF!),I$3*$F4959,""),"n/a")</f>
        <v>n/a</v>
      </c>
      <c r="J4959" s="359" t="str">
        <f>IFERROR(IF(OR(#REF!,#REF!,#REF!),J$3*$F4959,""),"n/a")</f>
        <v>n/a</v>
      </c>
      <c r="K4959" s="359" t="str">
        <f>IFERROR(IF(OR(#REF!,#REF!,#REF!),K$3*$F4959,""),"n/a")</f>
        <v>n/a</v>
      </c>
    </row>
    <row r="4960" spans="1:11" customFormat="1" ht="31" x14ac:dyDescent="0.35">
      <c r="A4960" s="373" t="s">
        <v>8725</v>
      </c>
      <c r="B4960" s="574" t="s">
        <v>7176</v>
      </c>
      <c r="C4960" s="193" t="s">
        <v>7175</v>
      </c>
      <c r="D4960" s="309"/>
      <c r="E4960" s="309"/>
      <c r="F4960" s="393">
        <v>7415.8</v>
      </c>
      <c r="G4960" s="358" t="s">
        <v>141</v>
      </c>
      <c r="H4960" s="359" t="str">
        <f>IFERROR(IF(OR(#REF!,#REF!,#REF!),H$3*$F4960,""),"n/a")</f>
        <v>n/a</v>
      </c>
      <c r="I4960" s="359" t="str">
        <f>IFERROR(IF(OR(#REF!,#REF!,#REF!),I$3*$F4960,""),"n/a")</f>
        <v>n/a</v>
      </c>
      <c r="J4960" s="359" t="str">
        <f>IFERROR(IF(OR(#REF!,#REF!,#REF!),J$3*$F4960,""),"n/a")</f>
        <v>n/a</v>
      </c>
      <c r="K4960" s="359" t="str">
        <f>IFERROR(IF(OR(#REF!,#REF!,#REF!),K$3*$F4960,""),"n/a")</f>
        <v>n/a</v>
      </c>
    </row>
    <row r="4961" spans="1:11" customFormat="1" ht="15.5" x14ac:dyDescent="0.35">
      <c r="A4961" s="373" t="s">
        <v>8726</v>
      </c>
      <c r="B4961" s="574" t="s">
        <v>8727</v>
      </c>
      <c r="C4961" s="193" t="s">
        <v>7487</v>
      </c>
      <c r="D4961" s="309"/>
      <c r="E4961" s="309"/>
      <c r="F4961" s="393">
        <v>0</v>
      </c>
      <c r="G4961" s="358" t="s">
        <v>141</v>
      </c>
      <c r="H4961" s="359" t="str">
        <f>IFERROR(IF(OR(#REF!,#REF!,#REF!),H$3*$F4961,""),"n/a")</f>
        <v>n/a</v>
      </c>
      <c r="I4961" s="359" t="str">
        <f>IFERROR(IF(OR(#REF!,#REF!,#REF!),I$3*$F4961,""),"n/a")</f>
        <v>n/a</v>
      </c>
      <c r="J4961" s="359" t="str">
        <f>IFERROR(IF(OR(#REF!,#REF!,#REF!),J$3*$F4961,""),"n/a")</f>
        <v>n/a</v>
      </c>
      <c r="K4961" s="359" t="str">
        <f>IFERROR(IF(OR(#REF!,#REF!,#REF!),K$3*$F4961,""),"n/a")</f>
        <v>n/a</v>
      </c>
    </row>
    <row r="4962" spans="1:11" customFormat="1" ht="15.5" x14ac:dyDescent="0.35">
      <c r="A4962" s="373" t="s">
        <v>8728</v>
      </c>
      <c r="B4962" s="574" t="s">
        <v>8729</v>
      </c>
      <c r="C4962" s="193" t="s">
        <v>7485</v>
      </c>
      <c r="D4962" s="309"/>
      <c r="E4962" s="309"/>
      <c r="F4962" s="393">
        <v>1431.26</v>
      </c>
      <c r="G4962" s="358" t="s">
        <v>141</v>
      </c>
      <c r="H4962" s="359" t="str">
        <f>IFERROR(IF(OR(#REF!,#REF!,#REF!),H$3*$F4962,""),"n/a")</f>
        <v>n/a</v>
      </c>
      <c r="I4962" s="359" t="str">
        <f>IFERROR(IF(OR(#REF!,#REF!,#REF!),I$3*$F4962,""),"n/a")</f>
        <v>n/a</v>
      </c>
      <c r="J4962" s="359" t="str">
        <f>IFERROR(IF(OR(#REF!,#REF!,#REF!),J$3*$F4962,""),"n/a")</f>
        <v>n/a</v>
      </c>
      <c r="K4962" s="359" t="str">
        <f>IFERROR(IF(OR(#REF!,#REF!,#REF!),K$3*$F4962,""),"n/a")</f>
        <v>n/a</v>
      </c>
    </row>
    <row r="4963" spans="1:11" customFormat="1" ht="31" x14ac:dyDescent="0.35">
      <c r="A4963" s="373" t="s">
        <v>8730</v>
      </c>
      <c r="B4963" s="574" t="s">
        <v>7174</v>
      </c>
      <c r="C4963" s="193" t="s">
        <v>7173</v>
      </c>
      <c r="D4963" s="309"/>
      <c r="E4963" s="309"/>
      <c r="F4963" s="393">
        <v>9822.4</v>
      </c>
      <c r="G4963" s="358" t="s">
        <v>141</v>
      </c>
      <c r="H4963" s="359" t="str">
        <f>IFERROR(IF(OR(#REF!,#REF!,#REF!),H$3*$F4963,""),"n/a")</f>
        <v>n/a</v>
      </c>
      <c r="I4963" s="359" t="str">
        <f>IFERROR(IF(OR(#REF!,#REF!,#REF!),I$3*$F4963,""),"n/a")</f>
        <v>n/a</v>
      </c>
      <c r="J4963" s="359" t="str">
        <f>IFERROR(IF(OR(#REF!,#REF!,#REF!),J$3*$F4963,""),"n/a")</f>
        <v>n/a</v>
      </c>
      <c r="K4963" s="359" t="str">
        <f>IFERROR(IF(OR(#REF!,#REF!,#REF!),K$3*$F4963,""),"n/a")</f>
        <v>n/a</v>
      </c>
    </row>
    <row r="4964" spans="1:11" customFormat="1" ht="31" x14ac:dyDescent="0.35">
      <c r="A4964" s="373" t="s">
        <v>8731</v>
      </c>
      <c r="B4964" s="574" t="s">
        <v>7172</v>
      </c>
      <c r="C4964" s="193" t="s">
        <v>7171</v>
      </c>
      <c r="D4964" s="309"/>
      <c r="E4964" s="309"/>
      <c r="F4964" s="393">
        <v>9822.4</v>
      </c>
      <c r="G4964" s="358" t="s">
        <v>141</v>
      </c>
      <c r="H4964" s="359" t="str">
        <f>IFERROR(IF(OR(#REF!,#REF!,#REF!),H$3*$F4964,""),"n/a")</f>
        <v>n/a</v>
      </c>
      <c r="I4964" s="359" t="str">
        <f>IFERROR(IF(OR(#REF!,#REF!,#REF!),I$3*$F4964,""),"n/a")</f>
        <v>n/a</v>
      </c>
      <c r="J4964" s="359" t="str">
        <f>IFERROR(IF(OR(#REF!,#REF!,#REF!),J$3*$F4964,""),"n/a")</f>
        <v>n/a</v>
      </c>
      <c r="K4964" s="359" t="str">
        <f>IFERROR(IF(OR(#REF!,#REF!,#REF!),K$3*$F4964,""),"n/a")</f>
        <v>n/a</v>
      </c>
    </row>
    <row r="4965" spans="1:11" customFormat="1" ht="15.5" x14ac:dyDescent="0.35">
      <c r="A4965" s="373" t="s">
        <v>8732</v>
      </c>
      <c r="B4965" s="574" t="s">
        <v>8733</v>
      </c>
      <c r="C4965" s="193" t="s">
        <v>7486</v>
      </c>
      <c r="D4965" s="309"/>
      <c r="E4965" s="309"/>
      <c r="F4965" s="393">
        <v>0</v>
      </c>
      <c r="G4965" s="358" t="s">
        <v>141</v>
      </c>
      <c r="H4965" s="359" t="str">
        <f>IFERROR(IF(OR(#REF!,#REF!,#REF!),H$3*$F4965,""),"n/a")</f>
        <v>n/a</v>
      </c>
      <c r="I4965" s="359" t="str">
        <f>IFERROR(IF(OR(#REF!,#REF!,#REF!),I$3*$F4965,""),"n/a")</f>
        <v>n/a</v>
      </c>
      <c r="J4965" s="359" t="str">
        <f>IFERROR(IF(OR(#REF!,#REF!,#REF!),J$3*$F4965,""),"n/a")</f>
        <v>n/a</v>
      </c>
      <c r="K4965" s="359" t="str">
        <f>IFERROR(IF(OR(#REF!,#REF!,#REF!),K$3*$F4965,""),"n/a")</f>
        <v>n/a</v>
      </c>
    </row>
    <row r="4966" spans="1:11" customFormat="1" ht="15.5" x14ac:dyDescent="0.35">
      <c r="A4966" s="373" t="s">
        <v>8734</v>
      </c>
      <c r="B4966" s="574" t="s">
        <v>8735</v>
      </c>
      <c r="C4966" s="193" t="s">
        <v>7484</v>
      </c>
      <c r="D4966" s="309"/>
      <c r="E4966" s="309"/>
      <c r="F4966" s="393">
        <v>1815.7899999999995</v>
      </c>
      <c r="G4966" s="358" t="s">
        <v>141</v>
      </c>
      <c r="H4966" s="359" t="str">
        <f>IFERROR(IF(OR(#REF!,#REF!,#REF!),H$3*$F4966,""),"n/a")</f>
        <v>n/a</v>
      </c>
      <c r="I4966" s="359" t="str">
        <f>IFERROR(IF(OR(#REF!,#REF!,#REF!),I$3*$F4966,""),"n/a")</f>
        <v>n/a</v>
      </c>
      <c r="J4966" s="359" t="str">
        <f>IFERROR(IF(OR(#REF!,#REF!,#REF!),J$3*$F4966,""),"n/a")</f>
        <v>n/a</v>
      </c>
      <c r="K4966" s="359" t="str">
        <f>IFERROR(IF(OR(#REF!,#REF!,#REF!),K$3*$F4966,""),"n/a")</f>
        <v>n/a</v>
      </c>
    </row>
    <row r="4967" spans="1:11" customFormat="1" ht="31" x14ac:dyDescent="0.35">
      <c r="A4967" s="373" t="s">
        <v>8736</v>
      </c>
      <c r="B4967" s="574" t="s">
        <v>6185</v>
      </c>
      <c r="C4967" s="193" t="s">
        <v>6186</v>
      </c>
      <c r="D4967" s="309"/>
      <c r="E4967" s="309"/>
      <c r="F4967" s="393">
        <v>12869.21</v>
      </c>
      <c r="G4967" s="358" t="s">
        <v>141</v>
      </c>
      <c r="H4967" s="359" t="str">
        <f>IFERROR(IF(OR(#REF!,#REF!,#REF!),H$3*$F4967,""),"n/a")</f>
        <v>n/a</v>
      </c>
      <c r="I4967" s="359" t="str">
        <f>IFERROR(IF(OR(#REF!,#REF!,#REF!),I$3*$F4967,""),"n/a")</f>
        <v>n/a</v>
      </c>
      <c r="J4967" s="359" t="str">
        <f>IFERROR(IF(OR(#REF!,#REF!,#REF!),J$3*$F4967,""),"n/a")</f>
        <v>n/a</v>
      </c>
      <c r="K4967" s="359" t="str">
        <f>IFERROR(IF(OR(#REF!,#REF!,#REF!),K$3*$F4967,""),"n/a")</f>
        <v>n/a</v>
      </c>
    </row>
    <row r="4968" spans="1:11" customFormat="1" ht="31" x14ac:dyDescent="0.35">
      <c r="A4968" s="373" t="s">
        <v>8737</v>
      </c>
      <c r="B4968" s="574" t="s">
        <v>6187</v>
      </c>
      <c r="C4968" s="193" t="s">
        <v>6188</v>
      </c>
      <c r="D4968" s="309"/>
      <c r="E4968" s="309"/>
      <c r="F4968" s="393">
        <v>12869.21</v>
      </c>
      <c r="G4968" s="358" t="s">
        <v>141</v>
      </c>
      <c r="H4968" s="359" t="str">
        <f>IFERROR(IF(OR(#REF!,#REF!,#REF!),H$3*$F4968,""),"n/a")</f>
        <v>n/a</v>
      </c>
      <c r="I4968" s="359" t="str">
        <f>IFERROR(IF(OR(#REF!,#REF!,#REF!),I$3*$F4968,""),"n/a")</f>
        <v>n/a</v>
      </c>
      <c r="J4968" s="359" t="str">
        <f>IFERROR(IF(OR(#REF!,#REF!,#REF!),J$3*$F4968,""),"n/a")</f>
        <v>n/a</v>
      </c>
      <c r="K4968" s="359" t="str">
        <f>IFERROR(IF(OR(#REF!,#REF!,#REF!),K$3*$F4968,""),"n/a")</f>
        <v>n/a</v>
      </c>
    </row>
    <row r="4969" spans="1:11" customFormat="1" ht="15.5" x14ac:dyDescent="0.35">
      <c r="A4969" s="373" t="s">
        <v>9830</v>
      </c>
      <c r="B4969" s="574" t="s">
        <v>6189</v>
      </c>
      <c r="C4969" s="193" t="s">
        <v>6190</v>
      </c>
      <c r="D4969" s="309"/>
      <c r="E4969" s="309"/>
      <c r="F4969" s="393">
        <v>0</v>
      </c>
      <c r="G4969" s="358" t="s">
        <v>141</v>
      </c>
      <c r="H4969" s="359" t="str">
        <f>IFERROR(IF(OR(#REF!,#REF!,#REF!),H$3*$F4969,""),"n/a")</f>
        <v>n/a</v>
      </c>
      <c r="I4969" s="359" t="str">
        <f>IFERROR(IF(OR(#REF!,#REF!,#REF!),I$3*$F4969,""),"n/a")</f>
        <v>n/a</v>
      </c>
      <c r="J4969" s="359" t="str">
        <f>IFERROR(IF(OR(#REF!,#REF!,#REF!),J$3*$F4969,""),"n/a")</f>
        <v>n/a</v>
      </c>
      <c r="K4969" s="359" t="str">
        <f>IFERROR(IF(OR(#REF!,#REF!,#REF!),K$3*$F4969,""),"n/a")</f>
        <v>n/a</v>
      </c>
    </row>
    <row r="4970" spans="1:11" customFormat="1" ht="15.5" x14ac:dyDescent="0.35">
      <c r="A4970" s="373" t="s">
        <v>9861</v>
      </c>
      <c r="B4970" s="574" t="s">
        <v>6189</v>
      </c>
      <c r="C4970" s="193" t="s">
        <v>6191</v>
      </c>
      <c r="D4970" s="309"/>
      <c r="E4970" s="309"/>
      <c r="F4970" s="393">
        <v>5598.2100000000009</v>
      </c>
      <c r="G4970" s="358" t="s">
        <v>141</v>
      </c>
      <c r="H4970" s="359" t="str">
        <f>IFERROR(IF(OR(#REF!,#REF!,#REF!),H$3*$F4970,""),"n/a")</f>
        <v>n/a</v>
      </c>
      <c r="I4970" s="359" t="str">
        <f>IFERROR(IF(OR(#REF!,#REF!,#REF!),I$3*$F4970,""),"n/a")</f>
        <v>n/a</v>
      </c>
      <c r="J4970" s="359" t="str">
        <f>IFERROR(IF(OR(#REF!,#REF!,#REF!),J$3*$F4970,""),"n/a")</f>
        <v>n/a</v>
      </c>
      <c r="K4970" s="359" t="str">
        <f>IFERROR(IF(OR(#REF!,#REF!,#REF!),K$3*$F4970,""),"n/a")</f>
        <v>n/a</v>
      </c>
    </row>
    <row r="4971" spans="1:11" customFormat="1" ht="15.5" x14ac:dyDescent="0.35">
      <c r="A4971" s="373" t="s">
        <v>9863</v>
      </c>
      <c r="B4971" s="574" t="s">
        <v>6189</v>
      </c>
      <c r="C4971" s="193" t="s">
        <v>6192</v>
      </c>
      <c r="D4971" s="309"/>
      <c r="E4971" s="309"/>
      <c r="F4971" s="393">
        <v>9524.98</v>
      </c>
      <c r="G4971" s="358" t="s">
        <v>141</v>
      </c>
      <c r="H4971" s="359" t="str">
        <f>IFERROR(IF(OR(#REF!,#REF!,#REF!),H$3*$F4971,""),"n/a")</f>
        <v>n/a</v>
      </c>
      <c r="I4971" s="359" t="str">
        <f>IFERROR(IF(OR(#REF!,#REF!,#REF!),I$3*$F4971,""),"n/a")</f>
        <v>n/a</v>
      </c>
      <c r="J4971" s="359" t="str">
        <f>IFERROR(IF(OR(#REF!,#REF!,#REF!),J$3*$F4971,""),"n/a")</f>
        <v>n/a</v>
      </c>
      <c r="K4971" s="359" t="str">
        <f>IFERROR(IF(OR(#REF!,#REF!,#REF!),K$3*$F4971,""),"n/a")</f>
        <v>n/a</v>
      </c>
    </row>
    <row r="4972" spans="1:11" customFormat="1" ht="15.5" x14ac:dyDescent="0.35">
      <c r="A4972" s="373" t="s">
        <v>9844</v>
      </c>
      <c r="B4972" s="574" t="s">
        <v>6189</v>
      </c>
      <c r="C4972" s="193" t="s">
        <v>6193</v>
      </c>
      <c r="D4972" s="309"/>
      <c r="E4972" s="309"/>
      <c r="F4972" s="393">
        <v>3374.21</v>
      </c>
      <c r="G4972" s="358" t="s">
        <v>141</v>
      </c>
      <c r="H4972" s="359" t="str">
        <f>IFERROR(IF(OR(#REF!,#REF!,#REF!),H$3*$F4972,""),"n/a")</f>
        <v>n/a</v>
      </c>
      <c r="I4972" s="359" t="str">
        <f>IFERROR(IF(OR(#REF!,#REF!,#REF!),I$3*$F4972,""),"n/a")</f>
        <v>n/a</v>
      </c>
      <c r="J4972" s="359" t="str">
        <f>IFERROR(IF(OR(#REF!,#REF!,#REF!),J$3*$F4972,""),"n/a")</f>
        <v>n/a</v>
      </c>
      <c r="K4972" s="359" t="str">
        <f>IFERROR(IF(OR(#REF!,#REF!,#REF!),K$3*$F4972,""),"n/a")</f>
        <v>n/a</v>
      </c>
    </row>
    <row r="4973" spans="1:11" customFormat="1" ht="15.5" x14ac:dyDescent="0.35">
      <c r="A4973" s="373" t="s">
        <v>6194</v>
      </c>
      <c r="B4973" s="574" t="s">
        <v>6195</v>
      </c>
      <c r="C4973" s="193" t="s">
        <v>6196</v>
      </c>
      <c r="D4973" s="309"/>
      <c r="E4973" s="309"/>
      <c r="F4973" s="393">
        <v>101.47</v>
      </c>
      <c r="G4973" s="358" t="s">
        <v>141</v>
      </c>
      <c r="H4973" s="359" t="str">
        <f>IFERROR(IF(OR(#REF!,#REF!,#REF!),H$3*$F4973,""),"n/a")</f>
        <v>n/a</v>
      </c>
      <c r="I4973" s="359" t="str">
        <f>IFERROR(IF(OR(#REF!,#REF!,#REF!),I$3*$F4973,""),"n/a")</f>
        <v>n/a</v>
      </c>
      <c r="J4973" s="359" t="str">
        <f>IFERROR(IF(OR(#REF!,#REF!,#REF!),J$3*$F4973,""),"n/a")</f>
        <v>n/a</v>
      </c>
      <c r="K4973" s="359" t="str">
        <f>IFERROR(IF(OR(#REF!,#REF!,#REF!),K$3*$F4973,""),"n/a")</f>
        <v>n/a</v>
      </c>
    </row>
    <row r="4974" spans="1:11" customFormat="1" ht="15.5" x14ac:dyDescent="0.35">
      <c r="A4974" s="373" t="s">
        <v>6197</v>
      </c>
      <c r="B4974" s="574" t="s">
        <v>6198</v>
      </c>
      <c r="C4974" s="193" t="s">
        <v>6199</v>
      </c>
      <c r="D4974" s="309"/>
      <c r="E4974" s="309"/>
      <c r="F4974" s="393">
        <v>101.47</v>
      </c>
      <c r="G4974" s="358" t="s">
        <v>141</v>
      </c>
      <c r="H4974" s="359" t="str">
        <f>IFERROR(IF(OR(#REF!,#REF!,#REF!),H$3*$F4974,""),"n/a")</f>
        <v>n/a</v>
      </c>
      <c r="I4974" s="359" t="str">
        <f>IFERROR(IF(OR(#REF!,#REF!,#REF!),I$3*$F4974,""),"n/a")</f>
        <v>n/a</v>
      </c>
      <c r="J4974" s="359" t="str">
        <f>IFERROR(IF(OR(#REF!,#REF!,#REF!),J$3*$F4974,""),"n/a")</f>
        <v>n/a</v>
      </c>
      <c r="K4974" s="359" t="str">
        <f>IFERROR(IF(OR(#REF!,#REF!,#REF!),K$3*$F4974,""),"n/a")</f>
        <v>n/a</v>
      </c>
    </row>
    <row r="4975" spans="1:11" customFormat="1" ht="15.5" x14ac:dyDescent="0.35">
      <c r="A4975" s="373" t="s">
        <v>6200</v>
      </c>
      <c r="B4975" s="574" t="s">
        <v>6201</v>
      </c>
      <c r="C4975" s="193" t="s">
        <v>6202</v>
      </c>
      <c r="D4975" s="309"/>
      <c r="E4975" s="309"/>
      <c r="F4975" s="393">
        <v>101.47</v>
      </c>
      <c r="G4975" s="358" t="s">
        <v>141</v>
      </c>
      <c r="H4975" s="359" t="str">
        <f>IFERROR(IF(OR(#REF!,#REF!,#REF!),H$3*$F4975,""),"n/a")</f>
        <v>n/a</v>
      </c>
      <c r="I4975" s="359" t="str">
        <f>IFERROR(IF(OR(#REF!,#REF!,#REF!),I$3*$F4975,""),"n/a")</f>
        <v>n/a</v>
      </c>
      <c r="J4975" s="359" t="str">
        <f>IFERROR(IF(OR(#REF!,#REF!,#REF!),J$3*$F4975,""),"n/a")</f>
        <v>n/a</v>
      </c>
      <c r="K4975" s="359" t="str">
        <f>IFERROR(IF(OR(#REF!,#REF!,#REF!),K$3*$F4975,""),"n/a")</f>
        <v>n/a</v>
      </c>
    </row>
    <row r="4976" spans="1:11" customFormat="1" ht="15.5" x14ac:dyDescent="0.35">
      <c r="A4976" s="373" t="s">
        <v>6203</v>
      </c>
      <c r="B4976" s="574" t="s">
        <v>6204</v>
      </c>
      <c r="C4976" s="193" t="s">
        <v>6205</v>
      </c>
      <c r="D4976" s="309"/>
      <c r="E4976" s="309"/>
      <c r="F4976" s="393">
        <v>101.47</v>
      </c>
      <c r="G4976" s="358" t="s">
        <v>141</v>
      </c>
      <c r="H4976" s="359" t="str">
        <f>IFERROR(IF(OR(#REF!,#REF!,#REF!),H$3*$F4976,""),"n/a")</f>
        <v>n/a</v>
      </c>
      <c r="I4976" s="359" t="str">
        <f>IFERROR(IF(OR(#REF!,#REF!,#REF!),I$3*$F4976,""),"n/a")</f>
        <v>n/a</v>
      </c>
      <c r="J4976" s="359" t="str">
        <f>IFERROR(IF(OR(#REF!,#REF!,#REF!),J$3*$F4976,""),"n/a")</f>
        <v>n/a</v>
      </c>
      <c r="K4976" s="359" t="str">
        <f>IFERROR(IF(OR(#REF!,#REF!,#REF!),K$3*$F4976,""),"n/a")</f>
        <v>n/a</v>
      </c>
    </row>
    <row r="4977" spans="1:11" customFormat="1" ht="15.5" x14ac:dyDescent="0.35">
      <c r="A4977" s="373" t="s">
        <v>6206</v>
      </c>
      <c r="B4977" s="574" t="s">
        <v>6207</v>
      </c>
      <c r="C4977" s="193" t="s">
        <v>6208</v>
      </c>
      <c r="D4977" s="309"/>
      <c r="E4977" s="309"/>
      <c r="F4977" s="393">
        <v>413.07</v>
      </c>
      <c r="G4977" s="358" t="s">
        <v>141</v>
      </c>
      <c r="H4977" s="359" t="str">
        <f>IFERROR(IF(OR(#REF!,#REF!,#REF!),H$3*$F4977,""),"n/a")</f>
        <v>n/a</v>
      </c>
      <c r="I4977" s="359" t="str">
        <f>IFERROR(IF(OR(#REF!,#REF!,#REF!),I$3*$F4977,""),"n/a")</f>
        <v>n/a</v>
      </c>
      <c r="J4977" s="359" t="str">
        <f>IFERROR(IF(OR(#REF!,#REF!,#REF!),J$3*$F4977,""),"n/a")</f>
        <v>n/a</v>
      </c>
      <c r="K4977" s="359" t="str">
        <f>IFERROR(IF(OR(#REF!,#REF!,#REF!),K$3*$F4977,""),"n/a")</f>
        <v>n/a</v>
      </c>
    </row>
    <row r="4978" spans="1:11" customFormat="1" ht="31" x14ac:dyDescent="0.35">
      <c r="A4978" s="373" t="s">
        <v>8738</v>
      </c>
      <c r="B4978" s="574" t="s">
        <v>6209</v>
      </c>
      <c r="C4978" s="193" t="s">
        <v>6210</v>
      </c>
      <c r="D4978" s="309"/>
      <c r="E4978" s="309"/>
      <c r="F4978" s="393">
        <v>11819</v>
      </c>
      <c r="G4978" s="358" t="s">
        <v>141</v>
      </c>
      <c r="H4978" s="359" t="str">
        <f>IFERROR(IF(OR(#REF!,#REF!,#REF!),H$3*$F4978,""),"n/a")</f>
        <v>n/a</v>
      </c>
      <c r="I4978" s="359" t="str">
        <f>IFERROR(IF(OR(#REF!,#REF!,#REF!),I$3*$F4978,""),"n/a")</f>
        <v>n/a</v>
      </c>
      <c r="J4978" s="359" t="str">
        <f>IFERROR(IF(OR(#REF!,#REF!,#REF!),J$3*$F4978,""),"n/a")</f>
        <v>n/a</v>
      </c>
      <c r="K4978" s="359" t="str">
        <f>IFERROR(IF(OR(#REF!,#REF!,#REF!),K$3*$F4978,""),"n/a")</f>
        <v>n/a</v>
      </c>
    </row>
    <row r="4979" spans="1:11" customFormat="1" ht="31" x14ac:dyDescent="0.35">
      <c r="A4979" s="373" t="s">
        <v>8739</v>
      </c>
      <c r="B4979" s="574" t="s">
        <v>6211</v>
      </c>
      <c r="C4979" s="193" t="s">
        <v>6212</v>
      </c>
      <c r="D4979" s="309"/>
      <c r="E4979" s="310"/>
      <c r="F4979" s="393">
        <v>11819</v>
      </c>
      <c r="G4979" s="358" t="s">
        <v>141</v>
      </c>
      <c r="H4979" s="359" t="str">
        <f>IFERROR(IF(OR(#REF!,#REF!,#REF!),H$3*$F4979,""),"n/a")</f>
        <v>n/a</v>
      </c>
      <c r="I4979" s="359" t="str">
        <f>IFERROR(IF(OR(#REF!,#REF!,#REF!),I$3*$F4979,""),"n/a")</f>
        <v>n/a</v>
      </c>
      <c r="J4979" s="359" t="str">
        <f>IFERROR(IF(OR(#REF!,#REF!,#REF!),J$3*$F4979,""),"n/a")</f>
        <v>n/a</v>
      </c>
      <c r="K4979" s="359" t="str">
        <f>IFERROR(IF(OR(#REF!,#REF!,#REF!),K$3*$F4979,""),"n/a")</f>
        <v>n/a</v>
      </c>
    </row>
    <row r="4980" spans="1:11" customFormat="1" ht="31" x14ac:dyDescent="0.35">
      <c r="A4980" s="373" t="s">
        <v>8740</v>
      </c>
      <c r="B4980" s="574" t="s">
        <v>7119</v>
      </c>
      <c r="C4980" s="193" t="s">
        <v>7118</v>
      </c>
      <c r="D4980" s="309"/>
      <c r="E4980" s="309"/>
      <c r="F4980" s="393">
        <v>8969.1</v>
      </c>
      <c r="G4980" s="358" t="s">
        <v>141</v>
      </c>
      <c r="H4980" s="359" t="str">
        <f>IFERROR(IF(OR(#REF!,#REF!,#REF!),H$3*$F4980,""),"n/a")</f>
        <v>n/a</v>
      </c>
      <c r="I4980" s="359" t="str">
        <f>IFERROR(IF(OR(#REF!,#REF!,#REF!),I$3*$F4980,""),"n/a")</f>
        <v>n/a</v>
      </c>
      <c r="J4980" s="359" t="str">
        <f>IFERROR(IF(OR(#REF!,#REF!,#REF!),J$3*$F4980,""),"n/a")</f>
        <v>n/a</v>
      </c>
      <c r="K4980" s="359" t="str">
        <f>IFERROR(IF(OR(#REF!,#REF!,#REF!),K$3*$F4980,""),"n/a")</f>
        <v>n/a</v>
      </c>
    </row>
    <row r="4981" spans="1:11" customFormat="1" ht="31" x14ac:dyDescent="0.35">
      <c r="A4981" s="373" t="s">
        <v>8741</v>
      </c>
      <c r="B4981" s="574" t="s">
        <v>7117</v>
      </c>
      <c r="C4981" s="193" t="s">
        <v>7116</v>
      </c>
      <c r="D4981" s="309"/>
      <c r="E4981" s="309"/>
      <c r="F4981" s="393">
        <v>8969.1</v>
      </c>
      <c r="G4981" s="358" t="s">
        <v>141</v>
      </c>
      <c r="H4981" s="359" t="str">
        <f>IFERROR(IF(OR(#REF!,#REF!,#REF!),H$3*$F4981,""),"n/a")</f>
        <v>n/a</v>
      </c>
      <c r="I4981" s="359" t="str">
        <f>IFERROR(IF(OR(#REF!,#REF!,#REF!),I$3*$F4981,""),"n/a")</f>
        <v>n/a</v>
      </c>
      <c r="J4981" s="359" t="str">
        <f>IFERROR(IF(OR(#REF!,#REF!,#REF!),J$3*$F4981,""),"n/a")</f>
        <v>n/a</v>
      </c>
      <c r="K4981" s="359" t="str">
        <f>IFERROR(IF(OR(#REF!,#REF!,#REF!),K$3*$F4981,""),"n/a")</f>
        <v>n/a</v>
      </c>
    </row>
    <row r="4982" spans="1:11" customFormat="1" ht="31" x14ac:dyDescent="0.35">
      <c r="A4982" s="373" t="s">
        <v>8742</v>
      </c>
      <c r="B4982" s="574" t="s">
        <v>7115</v>
      </c>
      <c r="C4982" s="193" t="s">
        <v>7114</v>
      </c>
      <c r="D4982" s="309"/>
      <c r="E4982" s="309"/>
      <c r="F4982" s="393">
        <v>7538</v>
      </c>
      <c r="G4982" s="358" t="s">
        <v>141</v>
      </c>
      <c r="H4982" s="359" t="str">
        <f>IFERROR(IF(OR(#REF!,#REF!,#REF!),H$3*$F4982,""),"n/a")</f>
        <v>n/a</v>
      </c>
      <c r="I4982" s="359" t="str">
        <f>IFERROR(IF(OR(#REF!,#REF!,#REF!),I$3*$F4982,""),"n/a")</f>
        <v>n/a</v>
      </c>
      <c r="J4982" s="359" t="str">
        <f>IFERROR(IF(OR(#REF!,#REF!,#REF!),J$3*$F4982,""),"n/a")</f>
        <v>n/a</v>
      </c>
      <c r="K4982" s="359" t="str">
        <f>IFERROR(IF(OR(#REF!,#REF!,#REF!),K$3*$F4982,""),"n/a")</f>
        <v>n/a</v>
      </c>
    </row>
    <row r="4983" spans="1:11" customFormat="1" ht="31" x14ac:dyDescent="0.35">
      <c r="A4983" s="373" t="s">
        <v>8743</v>
      </c>
      <c r="B4983" s="574" t="s">
        <v>7113</v>
      </c>
      <c r="C4983" s="193" t="s">
        <v>7112</v>
      </c>
      <c r="D4983" s="309"/>
      <c r="E4983" s="309"/>
      <c r="F4983" s="393">
        <v>7538</v>
      </c>
      <c r="G4983" s="358" t="s">
        <v>141</v>
      </c>
      <c r="H4983" s="359" t="str">
        <f>IFERROR(IF(OR(#REF!,#REF!,#REF!),H$3*$F4983,""),"n/a")</f>
        <v>n/a</v>
      </c>
      <c r="I4983" s="359" t="str">
        <f>IFERROR(IF(OR(#REF!,#REF!,#REF!),I$3*$F4983,""),"n/a")</f>
        <v>n/a</v>
      </c>
      <c r="J4983" s="359" t="str">
        <f>IFERROR(IF(OR(#REF!,#REF!,#REF!),J$3*$F4983,""),"n/a")</f>
        <v>n/a</v>
      </c>
      <c r="K4983" s="359" t="str">
        <f>IFERROR(IF(OR(#REF!,#REF!,#REF!),K$3*$F4983,""),"n/a")</f>
        <v>n/a</v>
      </c>
    </row>
    <row r="4984" spans="1:11" customFormat="1" ht="31" x14ac:dyDescent="0.35">
      <c r="A4984" s="373" t="s">
        <v>8744</v>
      </c>
      <c r="B4984" s="574" t="s">
        <v>7111</v>
      </c>
      <c r="C4984" s="193" t="s">
        <v>7110</v>
      </c>
      <c r="D4984" s="309"/>
      <c r="E4984" s="309"/>
      <c r="F4984" s="393">
        <v>9208.1</v>
      </c>
      <c r="G4984" s="358" t="s">
        <v>141</v>
      </c>
      <c r="H4984" s="359" t="str">
        <f>IFERROR(IF(OR(#REF!,#REF!,#REF!),H$3*$F4984,""),"n/a")</f>
        <v>n/a</v>
      </c>
      <c r="I4984" s="359" t="str">
        <f>IFERROR(IF(OR(#REF!,#REF!,#REF!),I$3*$F4984,""),"n/a")</f>
        <v>n/a</v>
      </c>
      <c r="J4984" s="359" t="str">
        <f>IFERROR(IF(OR(#REF!,#REF!,#REF!),J$3*$F4984,""),"n/a")</f>
        <v>n/a</v>
      </c>
      <c r="K4984" s="359" t="str">
        <f>IFERROR(IF(OR(#REF!,#REF!,#REF!),K$3*$F4984,""),"n/a")</f>
        <v>n/a</v>
      </c>
    </row>
    <row r="4985" spans="1:11" customFormat="1" ht="31" x14ac:dyDescent="0.35">
      <c r="A4985" s="373" t="s">
        <v>8745</v>
      </c>
      <c r="B4985" s="574" t="s">
        <v>7109</v>
      </c>
      <c r="C4985" s="193" t="s">
        <v>7108</v>
      </c>
      <c r="D4985" s="309"/>
      <c r="E4985" s="309"/>
      <c r="F4985" s="393">
        <v>9208.1</v>
      </c>
      <c r="G4985" s="358" t="s">
        <v>141</v>
      </c>
      <c r="H4985" s="359" t="str">
        <f>IFERROR(IF(OR(#REF!,#REF!,#REF!),H$3*$F4985,""),"n/a")</f>
        <v>n/a</v>
      </c>
      <c r="I4985" s="359" t="str">
        <f>IFERROR(IF(OR(#REF!,#REF!,#REF!),I$3*$F4985,""),"n/a")</f>
        <v>n/a</v>
      </c>
      <c r="J4985" s="359" t="str">
        <f>IFERROR(IF(OR(#REF!,#REF!,#REF!),J$3*$F4985,""),"n/a")</f>
        <v>n/a</v>
      </c>
      <c r="K4985" s="359" t="str">
        <f>IFERROR(IF(OR(#REF!,#REF!,#REF!),K$3*$F4985,""),"n/a")</f>
        <v>n/a</v>
      </c>
    </row>
    <row r="4986" spans="1:11" customFormat="1" ht="31" x14ac:dyDescent="0.35">
      <c r="A4986" s="373" t="s">
        <v>8746</v>
      </c>
      <c r="B4986" s="574" t="s">
        <v>7107</v>
      </c>
      <c r="C4986" s="193" t="s">
        <v>7106</v>
      </c>
      <c r="D4986" s="309"/>
      <c r="E4986" s="309"/>
      <c r="F4986" s="393">
        <v>8015</v>
      </c>
      <c r="G4986" s="358" t="s">
        <v>141</v>
      </c>
      <c r="H4986" s="359" t="str">
        <f>IFERROR(IF(OR(#REF!,#REF!,#REF!),H$3*$F4986,""),"n/a")</f>
        <v>n/a</v>
      </c>
      <c r="I4986" s="359" t="str">
        <f>IFERROR(IF(OR(#REF!,#REF!,#REF!),I$3*$F4986,""),"n/a")</f>
        <v>n/a</v>
      </c>
      <c r="J4986" s="359" t="str">
        <f>IFERROR(IF(OR(#REF!,#REF!,#REF!),J$3*$F4986,""),"n/a")</f>
        <v>n/a</v>
      </c>
      <c r="K4986" s="359" t="str">
        <f>IFERROR(IF(OR(#REF!,#REF!,#REF!),K$3*$F4986,""),"n/a")</f>
        <v>n/a</v>
      </c>
    </row>
    <row r="4987" spans="1:11" customFormat="1" ht="31" x14ac:dyDescent="0.35">
      <c r="A4987" s="373" t="s">
        <v>8747</v>
      </c>
      <c r="B4987" s="574" t="s">
        <v>7105</v>
      </c>
      <c r="C4987" s="193" t="s">
        <v>7104</v>
      </c>
      <c r="D4987" s="309"/>
      <c r="E4987" s="309"/>
      <c r="F4987" s="393">
        <v>8015</v>
      </c>
      <c r="G4987" s="358" t="s">
        <v>141</v>
      </c>
      <c r="H4987" s="359" t="str">
        <f>IFERROR(IF(OR(#REF!,#REF!,#REF!),H$3*$F4987,""),"n/a")</f>
        <v>n/a</v>
      </c>
      <c r="I4987" s="359" t="str">
        <f>IFERROR(IF(OR(#REF!,#REF!,#REF!),I$3*$F4987,""),"n/a")</f>
        <v>n/a</v>
      </c>
      <c r="J4987" s="359" t="str">
        <f>IFERROR(IF(OR(#REF!,#REF!,#REF!),J$3*$F4987,""),"n/a")</f>
        <v>n/a</v>
      </c>
      <c r="K4987" s="359" t="str">
        <f>IFERROR(IF(OR(#REF!,#REF!,#REF!),K$3*$F4987,""),"n/a")</f>
        <v>n/a</v>
      </c>
    </row>
    <row r="4988" spans="1:11" customFormat="1" ht="31" x14ac:dyDescent="0.35">
      <c r="A4988" s="373" t="s">
        <v>8748</v>
      </c>
      <c r="B4988" s="574" t="s">
        <v>7103</v>
      </c>
      <c r="C4988" s="193" t="s">
        <v>7102</v>
      </c>
      <c r="D4988" s="309"/>
      <c r="E4988" s="309"/>
      <c r="F4988" s="393">
        <v>7061</v>
      </c>
      <c r="G4988" s="358" t="s">
        <v>141</v>
      </c>
      <c r="H4988" s="359" t="str">
        <f>IFERROR(IF(OR(#REF!,#REF!,#REF!),H$3*$F4988,""),"n/a")</f>
        <v>n/a</v>
      </c>
      <c r="I4988" s="359" t="str">
        <f>IFERROR(IF(OR(#REF!,#REF!,#REF!),I$3*$F4988,""),"n/a")</f>
        <v>n/a</v>
      </c>
      <c r="J4988" s="359" t="str">
        <f>IFERROR(IF(OR(#REF!,#REF!,#REF!),J$3*$F4988,""),"n/a")</f>
        <v>n/a</v>
      </c>
      <c r="K4988" s="359" t="str">
        <f>IFERROR(IF(OR(#REF!,#REF!,#REF!),K$3*$F4988,""),"n/a")</f>
        <v>n/a</v>
      </c>
    </row>
    <row r="4989" spans="1:11" customFormat="1" ht="31" x14ac:dyDescent="0.35">
      <c r="A4989" s="373" t="s">
        <v>8749</v>
      </c>
      <c r="B4989" s="574" t="s">
        <v>7101</v>
      </c>
      <c r="C4989" s="193" t="s">
        <v>7100</v>
      </c>
      <c r="D4989" s="309"/>
      <c r="E4989" s="309"/>
      <c r="F4989" s="393">
        <v>7061</v>
      </c>
      <c r="G4989" s="358" t="s">
        <v>141</v>
      </c>
      <c r="H4989" s="359" t="str">
        <f>IFERROR(IF(OR(#REF!,#REF!,#REF!),H$3*$F4989,""),"n/a")</f>
        <v>n/a</v>
      </c>
      <c r="I4989" s="359" t="str">
        <f>IFERROR(IF(OR(#REF!,#REF!,#REF!),I$3*$F4989,""),"n/a")</f>
        <v>n/a</v>
      </c>
      <c r="J4989" s="359" t="str">
        <f>IFERROR(IF(OR(#REF!,#REF!,#REF!),J$3*$F4989,""),"n/a")</f>
        <v>n/a</v>
      </c>
      <c r="K4989" s="359" t="str">
        <f>IFERROR(IF(OR(#REF!,#REF!,#REF!),K$3*$F4989,""),"n/a")</f>
        <v>n/a</v>
      </c>
    </row>
    <row r="4990" spans="1:11" customFormat="1" ht="15.5" x14ac:dyDescent="0.35">
      <c r="A4990" s="373" t="s">
        <v>9830</v>
      </c>
      <c r="B4990" s="574" t="s">
        <v>6213</v>
      </c>
      <c r="C4990" s="193" t="s">
        <v>6214</v>
      </c>
      <c r="D4990" s="309"/>
      <c r="E4990" s="309"/>
      <c r="F4990" s="393">
        <v>0</v>
      </c>
      <c r="G4990" s="358" t="s">
        <v>141</v>
      </c>
      <c r="H4990" s="359" t="str">
        <f>IFERROR(IF(OR(#REF!,#REF!,#REF!),H$3*$F4990,""),"n/a")</f>
        <v>n/a</v>
      </c>
      <c r="I4990" s="359" t="str">
        <f>IFERROR(IF(OR(#REF!,#REF!,#REF!),I$3*$F4990,""),"n/a")</f>
        <v>n/a</v>
      </c>
      <c r="J4990" s="359" t="str">
        <f>IFERROR(IF(OR(#REF!,#REF!,#REF!),J$3*$F4990,""),"n/a")</f>
        <v>n/a</v>
      </c>
      <c r="K4990" s="359" t="str">
        <f>IFERROR(IF(OR(#REF!,#REF!,#REF!),K$3*$F4990,""),"n/a")</f>
        <v>n/a</v>
      </c>
    </row>
    <row r="4991" spans="1:11" customFormat="1" ht="15.5" x14ac:dyDescent="0.35">
      <c r="A4991" s="373" t="s">
        <v>9861</v>
      </c>
      <c r="B4991" s="574" t="s">
        <v>6213</v>
      </c>
      <c r="C4991" s="193" t="s">
        <v>6215</v>
      </c>
      <c r="D4991" s="309"/>
      <c r="E4991" s="309"/>
      <c r="F4991" s="393">
        <v>8796.14</v>
      </c>
      <c r="G4991" s="358" t="s">
        <v>141</v>
      </c>
      <c r="H4991" s="359" t="str">
        <f>IFERROR(IF(OR(#REF!,#REF!,#REF!),H$3*$F4991,""),"n/a")</f>
        <v>n/a</v>
      </c>
      <c r="I4991" s="359" t="str">
        <f>IFERROR(IF(OR(#REF!,#REF!,#REF!),I$3*$F4991,""),"n/a")</f>
        <v>n/a</v>
      </c>
      <c r="J4991" s="359" t="str">
        <f>IFERROR(IF(OR(#REF!,#REF!,#REF!),J$3*$F4991,""),"n/a")</f>
        <v>n/a</v>
      </c>
      <c r="K4991" s="359" t="str">
        <f>IFERROR(IF(OR(#REF!,#REF!,#REF!),K$3*$F4991,""),"n/a")</f>
        <v>n/a</v>
      </c>
    </row>
    <row r="4992" spans="1:11" customFormat="1" ht="15.5" x14ac:dyDescent="0.35">
      <c r="A4992" s="373" t="s">
        <v>9863</v>
      </c>
      <c r="B4992" s="574" t="s">
        <v>6213</v>
      </c>
      <c r="C4992" s="193" t="s">
        <v>6216</v>
      </c>
      <c r="D4992" s="309"/>
      <c r="E4992" s="309"/>
      <c r="F4992" s="393">
        <v>19188.41</v>
      </c>
      <c r="G4992" s="358" t="s">
        <v>141</v>
      </c>
      <c r="H4992" s="359" t="str">
        <f>IFERROR(IF(OR(#REF!,#REF!,#REF!),H$3*$F4992,""),"n/a")</f>
        <v>n/a</v>
      </c>
      <c r="I4992" s="359" t="str">
        <f>IFERROR(IF(OR(#REF!,#REF!,#REF!),I$3*$F4992,""),"n/a")</f>
        <v>n/a</v>
      </c>
      <c r="J4992" s="359" t="str">
        <f>IFERROR(IF(OR(#REF!,#REF!,#REF!),J$3*$F4992,""),"n/a")</f>
        <v>n/a</v>
      </c>
      <c r="K4992" s="359" t="str">
        <f>IFERROR(IF(OR(#REF!,#REF!,#REF!),K$3*$F4992,""),"n/a")</f>
        <v>n/a</v>
      </c>
    </row>
    <row r="4993" spans="1:11" customFormat="1" ht="15.5" x14ac:dyDescent="0.35">
      <c r="A4993" s="373" t="s">
        <v>8750</v>
      </c>
      <c r="B4993" s="574" t="s">
        <v>6939</v>
      </c>
      <c r="C4993" s="193" t="s">
        <v>8751</v>
      </c>
      <c r="D4993" s="309"/>
      <c r="E4993" s="309"/>
      <c r="F4993" s="393">
        <v>1124.5999999999999</v>
      </c>
      <c r="G4993" s="358" t="s">
        <v>141</v>
      </c>
      <c r="H4993" s="359" t="str">
        <f>IFERROR(IF(OR(#REF!,#REF!,#REF!),H$3*$F4993,""),"n/a")</f>
        <v>n/a</v>
      </c>
      <c r="I4993" s="359" t="str">
        <f>IFERROR(IF(OR(#REF!,#REF!,#REF!),I$3*$F4993,""),"n/a")</f>
        <v>n/a</v>
      </c>
      <c r="J4993" s="359" t="str">
        <f>IFERROR(IF(OR(#REF!,#REF!,#REF!),J$3*$F4993,""),"n/a")</f>
        <v>n/a</v>
      </c>
      <c r="K4993" s="359" t="str">
        <f>IFERROR(IF(OR(#REF!,#REF!,#REF!),K$3*$F4993,""),"n/a")</f>
        <v>n/a</v>
      </c>
    </row>
    <row r="4994" spans="1:11" customFormat="1" ht="15.5" x14ac:dyDescent="0.35">
      <c r="A4994" s="373" t="s">
        <v>8752</v>
      </c>
      <c r="B4994" s="574" t="s">
        <v>8753</v>
      </c>
      <c r="C4994" s="193" t="s">
        <v>6217</v>
      </c>
      <c r="D4994" s="309"/>
      <c r="E4994" s="309"/>
      <c r="F4994" s="393">
        <v>2321.3100000000004</v>
      </c>
      <c r="G4994" s="358" t="s">
        <v>141</v>
      </c>
      <c r="H4994" s="359" t="str">
        <f>IFERROR(IF(OR(#REF!,#REF!,#REF!),H$3*$F4994,""),"n/a")</f>
        <v>n/a</v>
      </c>
      <c r="I4994" s="359" t="str">
        <f>IFERROR(IF(OR(#REF!,#REF!,#REF!),I$3*$F4994,""),"n/a")</f>
        <v>n/a</v>
      </c>
      <c r="J4994" s="359" t="str">
        <f>IFERROR(IF(OR(#REF!,#REF!,#REF!),J$3*$F4994,""),"n/a")</f>
        <v>n/a</v>
      </c>
      <c r="K4994" s="359" t="str">
        <f>IFERROR(IF(OR(#REF!,#REF!,#REF!),K$3*$F4994,""),"n/a")</f>
        <v>n/a</v>
      </c>
    </row>
    <row r="4995" spans="1:11" customFormat="1" ht="15.5" x14ac:dyDescent="0.35">
      <c r="A4995" s="373" t="s">
        <v>6218</v>
      </c>
      <c r="B4995" s="574" t="s">
        <v>6219</v>
      </c>
      <c r="C4995" s="193" t="s">
        <v>6220</v>
      </c>
      <c r="D4995" s="309"/>
      <c r="E4995" s="309" t="s">
        <v>141</v>
      </c>
      <c r="F4995" s="393">
        <v>12.91</v>
      </c>
      <c r="G4995" s="358" t="s">
        <v>141</v>
      </c>
      <c r="H4995" s="359" t="str">
        <f>IFERROR(IF(OR(#REF!,#REF!,#REF!),H$3*$F4995,""),"n/a")</f>
        <v>n/a</v>
      </c>
      <c r="I4995" s="359" t="str">
        <f>IFERROR(IF(OR(#REF!,#REF!,#REF!),I$3*$F4995,""),"n/a")</f>
        <v>n/a</v>
      </c>
      <c r="J4995" s="359" t="str">
        <f>IFERROR(IF(OR(#REF!,#REF!,#REF!),J$3*$F4995,""),"n/a")</f>
        <v>n/a</v>
      </c>
      <c r="K4995" s="359" t="str">
        <f>IFERROR(IF(OR(#REF!,#REF!,#REF!),K$3*$F4995,""),"n/a")</f>
        <v>n/a</v>
      </c>
    </row>
    <row r="4996" spans="1:11" customFormat="1" ht="15.5" x14ac:dyDescent="0.35">
      <c r="A4996" s="373" t="s">
        <v>6221</v>
      </c>
      <c r="B4996" s="574" t="s">
        <v>6222</v>
      </c>
      <c r="C4996" s="193" t="s">
        <v>6223</v>
      </c>
      <c r="D4996" s="309"/>
      <c r="E4996" s="309" t="s">
        <v>141</v>
      </c>
      <c r="F4996" s="393">
        <v>39.82</v>
      </c>
      <c r="G4996" s="358" t="s">
        <v>141</v>
      </c>
      <c r="H4996" s="359" t="str">
        <f>IFERROR(IF(OR(#REF!,#REF!,#REF!),H$3*$F4996,""),"n/a")</f>
        <v>n/a</v>
      </c>
      <c r="I4996" s="359" t="str">
        <f>IFERROR(IF(OR(#REF!,#REF!,#REF!),I$3*$F4996,""),"n/a")</f>
        <v>n/a</v>
      </c>
      <c r="J4996" s="359" t="str">
        <f>IFERROR(IF(OR(#REF!,#REF!,#REF!),J$3*$F4996,""),"n/a")</f>
        <v>n/a</v>
      </c>
      <c r="K4996" s="359" t="str">
        <f>IFERROR(IF(OR(#REF!,#REF!,#REF!),K$3*$F4996,""),"n/a")</f>
        <v>n/a</v>
      </c>
    </row>
    <row r="4997" spans="1:11" customFormat="1" ht="15.5" x14ac:dyDescent="0.35">
      <c r="A4997" s="373" t="s">
        <v>6224</v>
      </c>
      <c r="B4997" s="574" t="s">
        <v>6225</v>
      </c>
      <c r="C4997" s="193" t="s">
        <v>6226</v>
      </c>
      <c r="D4997" s="309"/>
      <c r="E4997" s="309" t="s">
        <v>141</v>
      </c>
      <c r="F4997" s="393">
        <v>92.55</v>
      </c>
      <c r="G4997" s="358" t="s">
        <v>141</v>
      </c>
      <c r="H4997" s="359" t="str">
        <f>IFERROR(IF(OR(#REF!,#REF!,#REF!),H$3*$F4997,""),"n/a")</f>
        <v>n/a</v>
      </c>
      <c r="I4997" s="359" t="str">
        <f>IFERROR(IF(OR(#REF!,#REF!,#REF!),I$3*$F4997,""),"n/a")</f>
        <v>n/a</v>
      </c>
      <c r="J4997" s="359" t="str">
        <f>IFERROR(IF(OR(#REF!,#REF!,#REF!),J$3*$F4997,""),"n/a")</f>
        <v>n/a</v>
      </c>
      <c r="K4997" s="359" t="str">
        <f>IFERROR(IF(OR(#REF!,#REF!,#REF!),K$3*$F4997,""),"n/a")</f>
        <v>n/a</v>
      </c>
    </row>
    <row r="4998" spans="1:11" customFormat="1" ht="15.5" x14ac:dyDescent="0.35">
      <c r="A4998" s="373" t="s">
        <v>6227</v>
      </c>
      <c r="B4998" s="574" t="s">
        <v>6228</v>
      </c>
      <c r="C4998" s="193" t="s">
        <v>6229</v>
      </c>
      <c r="D4998" s="309"/>
      <c r="E4998" s="309" t="s">
        <v>141</v>
      </c>
      <c r="F4998" s="393">
        <v>198.03</v>
      </c>
      <c r="G4998" s="358" t="s">
        <v>141</v>
      </c>
      <c r="H4998" s="359" t="str">
        <f>IFERROR(IF(OR(#REF!,#REF!,#REF!),H$3*$F4998,""),"n/a")</f>
        <v>n/a</v>
      </c>
      <c r="I4998" s="359" t="str">
        <f>IFERROR(IF(OR(#REF!,#REF!,#REF!),I$3*$F4998,""),"n/a")</f>
        <v>n/a</v>
      </c>
      <c r="J4998" s="359" t="str">
        <f>IFERROR(IF(OR(#REF!,#REF!,#REF!),J$3*$F4998,""),"n/a")</f>
        <v>n/a</v>
      </c>
      <c r="K4998" s="359" t="str">
        <f>IFERROR(IF(OR(#REF!,#REF!,#REF!),K$3*$F4998,""),"n/a")</f>
        <v>n/a</v>
      </c>
    </row>
    <row r="4999" spans="1:11" customFormat="1" ht="15.5" x14ac:dyDescent="0.35">
      <c r="A4999" s="373" t="s">
        <v>6230</v>
      </c>
      <c r="B4999" s="574" t="s">
        <v>6231</v>
      </c>
      <c r="C4999" s="193" t="s">
        <v>6232</v>
      </c>
      <c r="D4999" s="309"/>
      <c r="E4999" s="309" t="s">
        <v>141</v>
      </c>
      <c r="F4999" s="393">
        <v>1322.25</v>
      </c>
      <c r="G4999" s="358" t="s">
        <v>141</v>
      </c>
      <c r="H4999" s="359" t="str">
        <f>IFERROR(IF(OR(#REF!,#REF!,#REF!),H$3*$F4999,""),"n/a")</f>
        <v>n/a</v>
      </c>
      <c r="I4999" s="359" t="str">
        <f>IFERROR(IF(OR(#REF!,#REF!,#REF!),I$3*$F4999,""),"n/a")</f>
        <v>n/a</v>
      </c>
      <c r="J4999" s="359" t="str">
        <f>IFERROR(IF(OR(#REF!,#REF!,#REF!),J$3*$F4999,""),"n/a")</f>
        <v>n/a</v>
      </c>
      <c r="K4999" s="359" t="str">
        <f>IFERROR(IF(OR(#REF!,#REF!,#REF!),K$3*$F4999,""),"n/a")</f>
        <v>n/a</v>
      </c>
    </row>
    <row r="5000" spans="1:11" customFormat="1" ht="15.5" x14ac:dyDescent="0.35">
      <c r="A5000" s="373" t="s">
        <v>6233</v>
      </c>
      <c r="B5000" s="574" t="s">
        <v>6234</v>
      </c>
      <c r="C5000" s="193" t="s">
        <v>6235</v>
      </c>
      <c r="D5000" s="309"/>
      <c r="E5000" s="309" t="s">
        <v>141</v>
      </c>
      <c r="F5000" s="393">
        <v>2646.55</v>
      </c>
      <c r="G5000" s="358" t="s">
        <v>141</v>
      </c>
      <c r="H5000" s="359" t="str">
        <f>IFERROR(IF(OR(#REF!,#REF!,#REF!),H$3*$F5000,""),"n/a")</f>
        <v>n/a</v>
      </c>
      <c r="I5000" s="359" t="str">
        <f>IFERROR(IF(OR(#REF!,#REF!,#REF!),I$3*$F5000,""),"n/a")</f>
        <v>n/a</v>
      </c>
      <c r="J5000" s="359" t="str">
        <f>IFERROR(IF(OR(#REF!,#REF!,#REF!),J$3*$F5000,""),"n/a")</f>
        <v>n/a</v>
      </c>
      <c r="K5000" s="359" t="str">
        <f>IFERROR(IF(OR(#REF!,#REF!,#REF!),K$3*$F5000,""),"n/a")</f>
        <v>n/a</v>
      </c>
    </row>
    <row r="5001" spans="1:11" customFormat="1" ht="15.5" x14ac:dyDescent="0.35">
      <c r="A5001" s="373" t="s">
        <v>6236</v>
      </c>
      <c r="B5001" s="574" t="s">
        <v>6237</v>
      </c>
      <c r="C5001" s="193" t="s">
        <v>6238</v>
      </c>
      <c r="D5001" s="309"/>
      <c r="E5001" s="309" t="s">
        <v>141</v>
      </c>
      <c r="F5001" s="393">
        <v>3969.82</v>
      </c>
      <c r="G5001" s="358" t="s">
        <v>141</v>
      </c>
      <c r="H5001" s="359" t="str">
        <f>IFERROR(IF(OR(#REF!,#REF!,#REF!),H$3*$F5001,""),"n/a")</f>
        <v>n/a</v>
      </c>
      <c r="I5001" s="359" t="str">
        <f>IFERROR(IF(OR(#REF!,#REF!,#REF!),I$3*$F5001,""),"n/a")</f>
        <v>n/a</v>
      </c>
      <c r="J5001" s="359" t="str">
        <f>IFERROR(IF(OR(#REF!,#REF!,#REF!),J$3*$F5001,""),"n/a")</f>
        <v>n/a</v>
      </c>
      <c r="K5001" s="359" t="str">
        <f>IFERROR(IF(OR(#REF!,#REF!,#REF!),K$3*$F5001,""),"n/a")</f>
        <v>n/a</v>
      </c>
    </row>
    <row r="5002" spans="1:11" customFormat="1" ht="15.5" x14ac:dyDescent="0.35">
      <c r="A5002" s="373" t="s">
        <v>6239</v>
      </c>
      <c r="B5002" s="574" t="s">
        <v>6240</v>
      </c>
      <c r="C5002" s="193" t="s">
        <v>6241</v>
      </c>
      <c r="D5002" s="309"/>
      <c r="E5002" s="309" t="s">
        <v>141</v>
      </c>
      <c r="F5002" s="393">
        <v>5549.35</v>
      </c>
      <c r="G5002" s="358" t="s">
        <v>141</v>
      </c>
      <c r="H5002" s="359" t="str">
        <f>IFERROR(IF(OR(#REF!,#REF!,#REF!),H$3*$F5002,""),"n/a")</f>
        <v>n/a</v>
      </c>
      <c r="I5002" s="359" t="str">
        <f>IFERROR(IF(OR(#REF!,#REF!,#REF!),I$3*$F5002,""),"n/a")</f>
        <v>n/a</v>
      </c>
      <c r="J5002" s="359" t="str">
        <f>IFERROR(IF(OR(#REF!,#REF!,#REF!),J$3*$F5002,""),"n/a")</f>
        <v>n/a</v>
      </c>
      <c r="K5002" s="359" t="str">
        <f>IFERROR(IF(OR(#REF!,#REF!,#REF!),K$3*$F5002,""),"n/a")</f>
        <v>n/a</v>
      </c>
    </row>
    <row r="5003" spans="1:11" customFormat="1" ht="15.5" x14ac:dyDescent="0.35">
      <c r="A5003" s="373" t="s">
        <v>6242</v>
      </c>
      <c r="B5003" s="574" t="s">
        <v>6243</v>
      </c>
      <c r="C5003" s="193" t="s">
        <v>6244</v>
      </c>
      <c r="D5003" s="309"/>
      <c r="E5003" s="309" t="s">
        <v>141</v>
      </c>
      <c r="F5003" s="393">
        <v>7939.65</v>
      </c>
      <c r="G5003" s="358" t="s">
        <v>141</v>
      </c>
      <c r="H5003" s="359" t="str">
        <f>IFERROR(IF(OR(#REF!,#REF!,#REF!),H$3*$F5003,""),"n/a")</f>
        <v>n/a</v>
      </c>
      <c r="I5003" s="359" t="str">
        <f>IFERROR(IF(OR(#REF!,#REF!,#REF!),I$3*$F5003,""),"n/a")</f>
        <v>n/a</v>
      </c>
      <c r="J5003" s="359" t="str">
        <f>IFERROR(IF(OR(#REF!,#REF!,#REF!),J$3*$F5003,""),"n/a")</f>
        <v>n/a</v>
      </c>
      <c r="K5003" s="359" t="str">
        <f>IFERROR(IF(OR(#REF!,#REF!,#REF!),K$3*$F5003,""),"n/a")</f>
        <v>n/a</v>
      </c>
    </row>
    <row r="5004" spans="1:11" customFormat="1" ht="15.5" x14ac:dyDescent="0.35">
      <c r="A5004" s="373" t="s">
        <v>6245</v>
      </c>
      <c r="B5004" s="574" t="s">
        <v>6246</v>
      </c>
      <c r="C5004" s="193" t="s">
        <v>6247</v>
      </c>
      <c r="D5004" s="309"/>
      <c r="E5004" s="309" t="s">
        <v>141</v>
      </c>
      <c r="F5004" s="393">
        <v>446.9</v>
      </c>
      <c r="G5004" s="358" t="s">
        <v>141</v>
      </c>
      <c r="H5004" s="359" t="str">
        <f>IFERROR(IF(OR(#REF!,#REF!,#REF!),H$3*$F5004,""),"n/a")</f>
        <v>n/a</v>
      </c>
      <c r="I5004" s="359" t="str">
        <f>IFERROR(IF(OR(#REF!,#REF!,#REF!),I$3*$F5004,""),"n/a")</f>
        <v>n/a</v>
      </c>
      <c r="J5004" s="359" t="str">
        <f>IFERROR(IF(OR(#REF!,#REF!,#REF!),J$3*$F5004,""),"n/a")</f>
        <v>n/a</v>
      </c>
      <c r="K5004" s="359" t="str">
        <f>IFERROR(IF(OR(#REF!,#REF!,#REF!),K$3*$F5004,""),"n/a")</f>
        <v>n/a</v>
      </c>
    </row>
    <row r="5005" spans="1:11" customFormat="1" ht="15.5" x14ac:dyDescent="0.35">
      <c r="A5005" s="373" t="s">
        <v>6248</v>
      </c>
      <c r="B5005" s="574" t="s">
        <v>6249</v>
      </c>
      <c r="C5005" s="193" t="s">
        <v>6250</v>
      </c>
      <c r="D5005" s="309"/>
      <c r="E5005" s="309" t="s">
        <v>141</v>
      </c>
      <c r="F5005" s="393">
        <v>893.8</v>
      </c>
      <c r="G5005" s="358" t="s">
        <v>141</v>
      </c>
      <c r="H5005" s="359" t="str">
        <f>IFERROR(IF(OR(#REF!,#REF!,#REF!),H$3*$F5005,""),"n/a")</f>
        <v>n/a</v>
      </c>
      <c r="I5005" s="359" t="str">
        <f>IFERROR(IF(OR(#REF!,#REF!,#REF!),I$3*$F5005,""),"n/a")</f>
        <v>n/a</v>
      </c>
      <c r="J5005" s="359" t="str">
        <f>IFERROR(IF(OR(#REF!,#REF!,#REF!),J$3*$F5005,""),"n/a")</f>
        <v>n/a</v>
      </c>
      <c r="K5005" s="359" t="str">
        <f>IFERROR(IF(OR(#REF!,#REF!,#REF!),K$3*$F5005,""),"n/a")</f>
        <v>n/a</v>
      </c>
    </row>
    <row r="5006" spans="1:11" customFormat="1" ht="15.5" x14ac:dyDescent="0.35">
      <c r="A5006" s="373" t="s">
        <v>6251</v>
      </c>
      <c r="B5006" s="574" t="s">
        <v>6252</v>
      </c>
      <c r="C5006" s="193" t="s">
        <v>6253</v>
      </c>
      <c r="D5006" s="309"/>
      <c r="E5006" s="309" t="s">
        <v>141</v>
      </c>
      <c r="F5006" s="393">
        <v>1341.72</v>
      </c>
      <c r="G5006" s="358" t="s">
        <v>141</v>
      </c>
      <c r="H5006" s="359" t="str">
        <f>IFERROR(IF(OR(#REF!,#REF!,#REF!),H$3*$F5006,""),"n/a")</f>
        <v>n/a</v>
      </c>
      <c r="I5006" s="359" t="str">
        <f>IFERROR(IF(OR(#REF!,#REF!,#REF!),I$3*$F5006,""),"n/a")</f>
        <v>n/a</v>
      </c>
      <c r="J5006" s="359" t="str">
        <f>IFERROR(IF(OR(#REF!,#REF!,#REF!),J$3*$F5006,""),"n/a")</f>
        <v>n/a</v>
      </c>
      <c r="K5006" s="359" t="str">
        <f>IFERROR(IF(OR(#REF!,#REF!,#REF!),K$3*$F5006,""),"n/a")</f>
        <v>n/a</v>
      </c>
    </row>
    <row r="5007" spans="1:11" customFormat="1" ht="15.5" x14ac:dyDescent="0.35">
      <c r="A5007" s="373" t="s">
        <v>6254</v>
      </c>
      <c r="B5007" s="574" t="s">
        <v>6255</v>
      </c>
      <c r="C5007" s="193" t="s">
        <v>6256</v>
      </c>
      <c r="D5007" s="309"/>
      <c r="E5007" s="309" t="s">
        <v>141</v>
      </c>
      <c r="F5007" s="393">
        <v>1874.72</v>
      </c>
      <c r="G5007" s="358" t="s">
        <v>141</v>
      </c>
      <c r="H5007" s="359" t="str">
        <f>IFERROR(IF(OR(#REF!,#REF!,#REF!),H$3*$F5007,""),"n/a")</f>
        <v>n/a</v>
      </c>
      <c r="I5007" s="359" t="str">
        <f>IFERROR(IF(OR(#REF!,#REF!,#REF!),I$3*$F5007,""),"n/a")</f>
        <v>n/a</v>
      </c>
      <c r="J5007" s="359" t="str">
        <f>IFERROR(IF(OR(#REF!,#REF!,#REF!),J$3*$F5007,""),"n/a")</f>
        <v>n/a</v>
      </c>
      <c r="K5007" s="359" t="str">
        <f>IFERROR(IF(OR(#REF!,#REF!,#REF!),K$3*$F5007,""),"n/a")</f>
        <v>n/a</v>
      </c>
    </row>
    <row r="5008" spans="1:11" customFormat="1" ht="15.5" x14ac:dyDescent="0.35">
      <c r="A5008" s="373" t="s">
        <v>6257</v>
      </c>
      <c r="B5008" s="574" t="s">
        <v>6258</v>
      </c>
      <c r="C5008" s="193" t="s">
        <v>6259</v>
      </c>
      <c r="D5008" s="309"/>
      <c r="E5008" s="309" t="s">
        <v>141</v>
      </c>
      <c r="F5008" s="393">
        <v>2682.42</v>
      </c>
      <c r="G5008" s="358" t="s">
        <v>141</v>
      </c>
      <c r="H5008" s="359" t="str">
        <f>IFERROR(IF(OR(#REF!,#REF!,#REF!),H$3*$F5008,""),"n/a")</f>
        <v>n/a</v>
      </c>
      <c r="I5008" s="359" t="str">
        <f>IFERROR(IF(OR(#REF!,#REF!,#REF!),I$3*$F5008,""),"n/a")</f>
        <v>n/a</v>
      </c>
      <c r="J5008" s="359" t="str">
        <f>IFERROR(IF(OR(#REF!,#REF!,#REF!),J$3*$F5008,""),"n/a")</f>
        <v>n/a</v>
      </c>
      <c r="K5008" s="359" t="str">
        <f>IFERROR(IF(OR(#REF!,#REF!,#REF!),K$3*$F5008,""),"n/a")</f>
        <v>n/a</v>
      </c>
    </row>
    <row r="5009" spans="1:11" customFormat="1" ht="15.5" x14ac:dyDescent="0.35">
      <c r="A5009" s="373" t="s">
        <v>6260</v>
      </c>
      <c r="B5009" s="574" t="s">
        <v>6261</v>
      </c>
      <c r="C5009" s="193" t="s">
        <v>6262</v>
      </c>
      <c r="D5009" s="309"/>
      <c r="E5009" s="309" t="s">
        <v>141</v>
      </c>
      <c r="F5009" s="393">
        <v>15.37</v>
      </c>
      <c r="G5009" s="358" t="s">
        <v>141</v>
      </c>
      <c r="H5009" s="359" t="str">
        <f>IFERROR(IF(OR(#REF!,#REF!,#REF!),H$3*$F5009,""),"n/a")</f>
        <v>n/a</v>
      </c>
      <c r="I5009" s="359" t="str">
        <f>IFERROR(IF(OR(#REF!,#REF!,#REF!),I$3*$F5009,""),"n/a")</f>
        <v>n/a</v>
      </c>
      <c r="J5009" s="359" t="str">
        <f>IFERROR(IF(OR(#REF!,#REF!,#REF!),J$3*$F5009,""),"n/a")</f>
        <v>n/a</v>
      </c>
      <c r="K5009" s="359" t="str">
        <f>IFERROR(IF(OR(#REF!,#REF!,#REF!),K$3*$F5009,""),"n/a")</f>
        <v>n/a</v>
      </c>
    </row>
    <row r="5010" spans="1:11" customFormat="1" ht="15.5" x14ac:dyDescent="0.35">
      <c r="A5010" s="373" t="s">
        <v>6263</v>
      </c>
      <c r="B5010" s="574" t="s">
        <v>6264</v>
      </c>
      <c r="C5010" s="193" t="s">
        <v>6265</v>
      </c>
      <c r="D5010" s="309"/>
      <c r="E5010" s="309" t="s">
        <v>141</v>
      </c>
      <c r="F5010" s="393">
        <v>30.75</v>
      </c>
      <c r="G5010" s="358" t="s">
        <v>141</v>
      </c>
      <c r="H5010" s="359" t="str">
        <f>IFERROR(IF(OR(#REF!,#REF!,#REF!),H$3*$F5010,""),"n/a")</f>
        <v>n/a</v>
      </c>
      <c r="I5010" s="359" t="str">
        <f>IFERROR(IF(OR(#REF!,#REF!,#REF!),I$3*$F5010,""),"n/a")</f>
        <v>n/a</v>
      </c>
      <c r="J5010" s="359" t="str">
        <f>IFERROR(IF(OR(#REF!,#REF!,#REF!),J$3*$F5010,""),"n/a")</f>
        <v>n/a</v>
      </c>
      <c r="K5010" s="359" t="str">
        <f>IFERROR(IF(OR(#REF!,#REF!,#REF!),K$3*$F5010,""),"n/a")</f>
        <v>n/a</v>
      </c>
    </row>
    <row r="5011" spans="1:11" customFormat="1" ht="15.5" x14ac:dyDescent="0.35">
      <c r="A5011" s="373" t="s">
        <v>6266</v>
      </c>
      <c r="B5011" s="574" t="s">
        <v>6267</v>
      </c>
      <c r="C5011" s="193" t="s">
        <v>6268</v>
      </c>
      <c r="D5011" s="309"/>
      <c r="E5011" s="309"/>
      <c r="F5011" s="393">
        <v>571.48</v>
      </c>
      <c r="G5011" s="358" t="s">
        <v>141</v>
      </c>
      <c r="H5011" s="359" t="str">
        <f>IFERROR(IF(OR(#REF!,#REF!,#REF!),H$3*$F5011,""),"n/a")</f>
        <v>n/a</v>
      </c>
      <c r="I5011" s="359" t="str">
        <f>IFERROR(IF(OR(#REF!,#REF!,#REF!),I$3*$F5011,""),"n/a")</f>
        <v>n/a</v>
      </c>
      <c r="J5011" s="359" t="str">
        <f>IFERROR(IF(OR(#REF!,#REF!,#REF!),J$3*$F5011,""),"n/a")</f>
        <v>n/a</v>
      </c>
      <c r="K5011" s="359" t="str">
        <f>IFERROR(IF(OR(#REF!,#REF!,#REF!),K$3*$F5011,""),"n/a")</f>
        <v>n/a</v>
      </c>
    </row>
    <row r="5012" spans="1:11" customFormat="1" ht="15.5" x14ac:dyDescent="0.35">
      <c r="A5012" s="373" t="s">
        <v>6269</v>
      </c>
      <c r="B5012" s="574" t="s">
        <v>6270</v>
      </c>
      <c r="C5012" s="193" t="s">
        <v>6271</v>
      </c>
      <c r="D5012" s="309"/>
      <c r="E5012" s="309"/>
      <c r="F5012" s="393">
        <v>743.6</v>
      </c>
      <c r="G5012" s="358" t="s">
        <v>141</v>
      </c>
      <c r="H5012" s="359" t="str">
        <f>IFERROR(IF(OR(#REF!,#REF!,#REF!),H$3*$F5012,""),"n/a")</f>
        <v>n/a</v>
      </c>
      <c r="I5012" s="359" t="str">
        <f>IFERROR(IF(OR(#REF!,#REF!,#REF!),I$3*$F5012,""),"n/a")</f>
        <v>n/a</v>
      </c>
      <c r="J5012" s="359" t="str">
        <f>IFERROR(IF(OR(#REF!,#REF!,#REF!),J$3*$F5012,""),"n/a")</f>
        <v>n/a</v>
      </c>
      <c r="K5012" s="359" t="str">
        <f>IFERROR(IF(OR(#REF!,#REF!,#REF!),K$3*$F5012,""),"n/a")</f>
        <v>n/a</v>
      </c>
    </row>
    <row r="5013" spans="1:11" customFormat="1" ht="15.5" x14ac:dyDescent="0.35">
      <c r="A5013" s="373" t="s">
        <v>6272</v>
      </c>
      <c r="B5013" s="574" t="s">
        <v>6273</v>
      </c>
      <c r="C5013" s="193" t="s">
        <v>6274</v>
      </c>
      <c r="D5013" s="309"/>
      <c r="E5013" s="309"/>
      <c r="F5013" s="393">
        <v>803.71</v>
      </c>
      <c r="G5013" s="358" t="s">
        <v>141</v>
      </c>
      <c r="H5013" s="359" t="str">
        <f>IFERROR(IF(OR(#REF!,#REF!,#REF!),H$3*$F5013,""),"n/a")</f>
        <v>n/a</v>
      </c>
      <c r="I5013" s="359" t="str">
        <f>IFERROR(IF(OR(#REF!,#REF!,#REF!),I$3*$F5013,""),"n/a")</f>
        <v>n/a</v>
      </c>
      <c r="J5013" s="359" t="str">
        <f>IFERROR(IF(OR(#REF!,#REF!,#REF!),J$3*$F5013,""),"n/a")</f>
        <v>n/a</v>
      </c>
      <c r="K5013" s="359" t="str">
        <f>IFERROR(IF(OR(#REF!,#REF!,#REF!),K$3*$F5013,""),"n/a")</f>
        <v>n/a</v>
      </c>
    </row>
    <row r="5014" spans="1:11" customFormat="1" ht="15.5" x14ac:dyDescent="0.35">
      <c r="A5014" s="373" t="s">
        <v>6275</v>
      </c>
      <c r="B5014" s="574" t="s">
        <v>6276</v>
      </c>
      <c r="C5014" s="193" t="s">
        <v>6277</v>
      </c>
      <c r="D5014" s="309"/>
      <c r="E5014" s="309"/>
      <c r="F5014" s="393">
        <v>803.71</v>
      </c>
      <c r="G5014" s="358" t="s">
        <v>141</v>
      </c>
      <c r="H5014" s="359" t="str">
        <f>IFERROR(IF(OR(#REF!,#REF!,#REF!),H$3*$F5014,""),"n/a")</f>
        <v>n/a</v>
      </c>
      <c r="I5014" s="359" t="str">
        <f>IFERROR(IF(OR(#REF!,#REF!,#REF!),I$3*$F5014,""),"n/a")</f>
        <v>n/a</v>
      </c>
      <c r="J5014" s="359" t="str">
        <f>IFERROR(IF(OR(#REF!,#REF!,#REF!),J$3*$F5014,""),"n/a")</f>
        <v>n/a</v>
      </c>
      <c r="K5014" s="359" t="str">
        <f>IFERROR(IF(OR(#REF!,#REF!,#REF!),K$3*$F5014,""),"n/a")</f>
        <v>n/a</v>
      </c>
    </row>
    <row r="5015" spans="1:11" customFormat="1" ht="15.5" x14ac:dyDescent="0.35">
      <c r="A5015" s="373" t="s">
        <v>8754</v>
      </c>
      <c r="B5015" s="574" t="s">
        <v>8755</v>
      </c>
      <c r="C5015" s="193" t="s">
        <v>7506</v>
      </c>
      <c r="D5015" s="309"/>
      <c r="E5015" s="309"/>
      <c r="F5015" s="393">
        <v>1184</v>
      </c>
      <c r="G5015" s="358" t="s">
        <v>141</v>
      </c>
      <c r="H5015" s="359" t="str">
        <f>IFERROR(IF(OR(#REF!,#REF!,#REF!),H$3*$F5015,""),"n/a")</f>
        <v>n/a</v>
      </c>
      <c r="I5015" s="359" t="str">
        <f>IFERROR(IF(OR(#REF!,#REF!,#REF!),I$3*$F5015,""),"n/a")</f>
        <v>n/a</v>
      </c>
      <c r="J5015" s="359" t="str">
        <f>IFERROR(IF(OR(#REF!,#REF!,#REF!),J$3*$F5015,""),"n/a")</f>
        <v>n/a</v>
      </c>
      <c r="K5015" s="359" t="str">
        <f>IFERROR(IF(OR(#REF!,#REF!,#REF!),K$3*$F5015,""),"n/a")</f>
        <v>n/a</v>
      </c>
    </row>
    <row r="5016" spans="1:11" customFormat="1" ht="16" thickBot="1" x14ac:dyDescent="0.4">
      <c r="A5016" s="594" t="s">
        <v>8756</v>
      </c>
      <c r="B5016" s="565" t="s">
        <v>8757</v>
      </c>
      <c r="C5016" s="391" t="s">
        <v>7505</v>
      </c>
      <c r="D5016" s="386"/>
      <c r="E5016" s="386"/>
      <c r="F5016" s="344">
        <v>1168.7</v>
      </c>
      <c r="G5016" s="358" t="s">
        <v>141</v>
      </c>
      <c r="H5016" s="359" t="str">
        <f>IFERROR(IF(OR(#REF!,#REF!,#REF!),H$3*$F5016,""),"n/a")</f>
        <v>n/a</v>
      </c>
      <c r="I5016" s="359" t="str">
        <f>IFERROR(IF(OR(#REF!,#REF!,#REF!),I$3*$F5016,""),"n/a")</f>
        <v>n/a</v>
      </c>
      <c r="J5016" s="359" t="str">
        <f>IFERROR(IF(OR(#REF!,#REF!,#REF!),J$3*$F5016,""),"n/a")</f>
        <v>n/a</v>
      </c>
      <c r="K5016" s="359" t="str">
        <f>IFERROR(IF(OR(#REF!,#REF!,#REF!),K$3*$F5016,""),"n/a")</f>
        <v>n/a</v>
      </c>
    </row>
    <row r="5017" spans="1:11" customFormat="1" ht="16" thickBot="1" x14ac:dyDescent="0.4">
      <c r="A5017" s="8" t="s">
        <v>6278</v>
      </c>
      <c r="B5017" s="2" t="s">
        <v>6279</v>
      </c>
      <c r="C5017" s="128" t="s">
        <v>6280</v>
      </c>
      <c r="D5017" s="122"/>
      <c r="E5017" s="122"/>
      <c r="F5017" s="284">
        <v>30.44</v>
      </c>
      <c r="G5017" s="358" t="s">
        <v>141</v>
      </c>
      <c r="H5017" s="359" t="str">
        <f>IFERROR(IF(OR(#REF!,#REF!,#REF!),H$3*$F5017,""),"n/a")</f>
        <v>n/a</v>
      </c>
      <c r="I5017" s="359" t="str">
        <f>IFERROR(IF(OR(#REF!,#REF!,#REF!),I$3*$F5017,""),"n/a")</f>
        <v>n/a</v>
      </c>
      <c r="J5017" s="359" t="str">
        <f>IFERROR(IF(OR(#REF!,#REF!,#REF!),J$3*$F5017,""),"n/a")</f>
        <v>n/a</v>
      </c>
      <c r="K5017" s="359" t="str">
        <f>IFERROR(IF(OR(#REF!,#REF!,#REF!),K$3*$F5017,""),"n/a")</f>
        <v>n/a</v>
      </c>
    </row>
    <row r="5018" spans="1:11" customFormat="1" ht="16" thickBot="1" x14ac:dyDescent="0.4">
      <c r="A5018" s="74" t="s">
        <v>6281</v>
      </c>
      <c r="B5018" s="5" t="s">
        <v>6282</v>
      </c>
      <c r="C5018" s="109" t="s">
        <v>6283</v>
      </c>
      <c r="D5018" s="94"/>
      <c r="E5018" s="94"/>
      <c r="F5018" s="189">
        <v>188.09</v>
      </c>
      <c r="G5018" s="358" t="s">
        <v>141</v>
      </c>
      <c r="H5018" s="359" t="str">
        <f>IFERROR(IF(OR(#REF!,#REF!,#REF!),H$3*$F5018,""),"n/a")</f>
        <v>n/a</v>
      </c>
      <c r="I5018" s="359" t="str">
        <f>IFERROR(IF(OR(#REF!,#REF!,#REF!),I$3*$F5018,""),"n/a")</f>
        <v>n/a</v>
      </c>
      <c r="J5018" s="359" t="str">
        <f>IFERROR(IF(OR(#REF!,#REF!,#REF!),J$3*$F5018,""),"n/a")</f>
        <v>n/a</v>
      </c>
      <c r="K5018" s="359" t="str">
        <f>IFERROR(IF(OR(#REF!,#REF!,#REF!),K$3*$F5018,""),"n/a")</f>
        <v>n/a</v>
      </c>
    </row>
    <row r="5019" spans="1:11" customFormat="1" ht="15.5" x14ac:dyDescent="0.35">
      <c r="A5019" s="72" t="s">
        <v>6284</v>
      </c>
      <c r="B5019" s="3" t="s">
        <v>6285</v>
      </c>
      <c r="C5019" s="110" t="s">
        <v>6286</v>
      </c>
      <c r="D5019" s="20"/>
      <c r="E5019" s="20"/>
      <c r="F5019" s="273">
        <v>626.42999999999995</v>
      </c>
      <c r="G5019" s="358" t="s">
        <v>141</v>
      </c>
      <c r="H5019" s="359" t="str">
        <f>IFERROR(IF(OR(#REF!,#REF!,#REF!),H$3*$F5019,""),"n/a")</f>
        <v>n/a</v>
      </c>
      <c r="I5019" s="359" t="str">
        <f>IFERROR(IF(OR(#REF!,#REF!,#REF!),I$3*$F5019,""),"n/a")</f>
        <v>n/a</v>
      </c>
      <c r="J5019" s="359" t="str">
        <f>IFERROR(IF(OR(#REF!,#REF!,#REF!),J$3*$F5019,""),"n/a")</f>
        <v>n/a</v>
      </c>
      <c r="K5019" s="359" t="str">
        <f>IFERROR(IF(OR(#REF!,#REF!,#REF!),K$3*$F5019,""),"n/a")</f>
        <v>n/a</v>
      </c>
    </row>
    <row r="5020" spans="1:11" customFormat="1" ht="15.5" x14ac:dyDescent="0.35">
      <c r="A5020" s="373" t="s">
        <v>6287</v>
      </c>
      <c r="B5020" s="574" t="s">
        <v>6288</v>
      </c>
      <c r="C5020" s="193" t="s">
        <v>6289</v>
      </c>
      <c r="D5020" s="309"/>
      <c r="E5020" s="309"/>
      <c r="F5020" s="393">
        <v>720.93</v>
      </c>
      <c r="G5020" s="358" t="s">
        <v>141</v>
      </c>
      <c r="H5020" s="359" t="str">
        <f>IFERROR(IF(OR(#REF!,#REF!,#REF!),H$3*$F5020,""),"n/a")</f>
        <v>n/a</v>
      </c>
      <c r="I5020" s="359" t="str">
        <f>IFERROR(IF(OR(#REF!,#REF!,#REF!),I$3*$F5020,""),"n/a")</f>
        <v>n/a</v>
      </c>
      <c r="J5020" s="359" t="str">
        <f>IFERROR(IF(OR(#REF!,#REF!,#REF!),J$3*$F5020,""),"n/a")</f>
        <v>n/a</v>
      </c>
      <c r="K5020" s="359" t="str">
        <f>IFERROR(IF(OR(#REF!,#REF!,#REF!),K$3*$F5020,""),"n/a")</f>
        <v>n/a</v>
      </c>
    </row>
    <row r="5021" spans="1:11" customFormat="1" ht="15.5" x14ac:dyDescent="0.35">
      <c r="A5021" s="373" t="s">
        <v>6290</v>
      </c>
      <c r="B5021" s="574" t="s">
        <v>6291</v>
      </c>
      <c r="C5021" s="193" t="s">
        <v>6292</v>
      </c>
      <c r="D5021" s="309"/>
      <c r="E5021" s="309"/>
      <c r="F5021" s="393">
        <v>139.91</v>
      </c>
      <c r="G5021" s="358" t="s">
        <v>141</v>
      </c>
      <c r="H5021" s="359" t="str">
        <f>IFERROR(IF(OR(#REF!,#REF!,#REF!),H$3*$F5021,""),"n/a")</f>
        <v>n/a</v>
      </c>
      <c r="I5021" s="359" t="str">
        <f>IFERROR(IF(OR(#REF!,#REF!,#REF!),I$3*$F5021,""),"n/a")</f>
        <v>n/a</v>
      </c>
      <c r="J5021" s="359" t="str">
        <f>IFERROR(IF(OR(#REF!,#REF!,#REF!),J$3*$F5021,""),"n/a")</f>
        <v>n/a</v>
      </c>
      <c r="K5021" s="359" t="str">
        <f>IFERROR(IF(OR(#REF!,#REF!,#REF!),K$3*$F5021,""),"n/a")</f>
        <v>n/a</v>
      </c>
    </row>
    <row r="5022" spans="1:11" customFormat="1" ht="15.5" x14ac:dyDescent="0.35">
      <c r="A5022" s="373" t="s">
        <v>6293</v>
      </c>
      <c r="B5022" s="574" t="s">
        <v>6294</v>
      </c>
      <c r="C5022" s="193" t="s">
        <v>6295</v>
      </c>
      <c r="D5022" s="309"/>
      <c r="E5022" s="309"/>
      <c r="F5022" s="393">
        <v>265.77999999999997</v>
      </c>
      <c r="G5022" s="358" t="s">
        <v>141</v>
      </c>
      <c r="H5022" s="359" t="str">
        <f>IFERROR(IF(OR(#REF!,#REF!,#REF!),H$3*$F5022,""),"n/a")</f>
        <v>n/a</v>
      </c>
      <c r="I5022" s="359" t="str">
        <f>IFERROR(IF(OR(#REF!,#REF!,#REF!),I$3*$F5022,""),"n/a")</f>
        <v>n/a</v>
      </c>
      <c r="J5022" s="359" t="str">
        <f>IFERROR(IF(OR(#REF!,#REF!,#REF!),J$3*$F5022,""),"n/a")</f>
        <v>n/a</v>
      </c>
      <c r="K5022" s="359" t="str">
        <f>IFERROR(IF(OR(#REF!,#REF!,#REF!),K$3*$F5022,""),"n/a")</f>
        <v>n/a</v>
      </c>
    </row>
    <row r="5023" spans="1:11" customFormat="1" ht="16" thickBot="1" x14ac:dyDescent="0.4">
      <c r="A5023" s="192" t="s">
        <v>6296</v>
      </c>
      <c r="B5023" s="221" t="s">
        <v>6297</v>
      </c>
      <c r="C5023" s="247" t="s">
        <v>6298</v>
      </c>
      <c r="D5023" s="222"/>
      <c r="E5023" s="222"/>
      <c r="F5023" s="344">
        <v>743.6</v>
      </c>
      <c r="G5023" s="358" t="s">
        <v>141</v>
      </c>
      <c r="H5023" s="359" t="str">
        <f>IFERROR(IF(OR(#REF!,#REF!,#REF!),H$3*$F5023,""),"n/a")</f>
        <v>n/a</v>
      </c>
      <c r="I5023" s="359" t="str">
        <f>IFERROR(IF(OR(#REF!,#REF!,#REF!),I$3*$F5023,""),"n/a")</f>
        <v>n/a</v>
      </c>
      <c r="J5023" s="359" t="str">
        <f>IFERROR(IF(OR(#REF!,#REF!,#REF!),J$3*$F5023,""),"n/a")</f>
        <v>n/a</v>
      </c>
      <c r="K5023" s="359" t="str">
        <f>IFERROR(IF(OR(#REF!,#REF!,#REF!),K$3*$F5023,""),"n/a")</f>
        <v>n/a</v>
      </c>
    </row>
    <row r="5024" spans="1:11" customFormat="1" ht="15.5" x14ac:dyDescent="0.35">
      <c r="A5024" s="71" t="s">
        <v>6299</v>
      </c>
      <c r="B5024" s="16" t="s">
        <v>6300</v>
      </c>
      <c r="C5024" s="108" t="s">
        <v>6301</v>
      </c>
      <c r="D5024" s="18"/>
      <c r="E5024" s="18"/>
      <c r="F5024" s="276">
        <v>803.71</v>
      </c>
      <c r="G5024" s="358" t="s">
        <v>141</v>
      </c>
      <c r="H5024" s="359" t="str">
        <f>IFERROR(IF(OR(#REF!,#REF!,#REF!),H$3*$F5024,""),"n/a")</f>
        <v>n/a</v>
      </c>
      <c r="I5024" s="359" t="str">
        <f>IFERROR(IF(OR(#REF!,#REF!,#REF!),I$3*$F5024,""),"n/a")</f>
        <v>n/a</v>
      </c>
      <c r="J5024" s="359" t="str">
        <f>IFERROR(IF(OR(#REF!,#REF!,#REF!),J$3*$F5024,""),"n/a")</f>
        <v>n/a</v>
      </c>
      <c r="K5024" s="359" t="str">
        <f>IFERROR(IF(OR(#REF!,#REF!,#REF!),K$3*$F5024,""),"n/a")</f>
        <v>n/a</v>
      </c>
    </row>
    <row r="5025" spans="1:11" customFormat="1" ht="15.5" x14ac:dyDescent="0.35">
      <c r="A5025" s="72" t="s">
        <v>6302</v>
      </c>
      <c r="B5025" s="574" t="s">
        <v>6303</v>
      </c>
      <c r="C5025" s="110" t="s">
        <v>6304</v>
      </c>
      <c r="D5025" s="20"/>
      <c r="E5025" s="20"/>
      <c r="F5025" s="393">
        <v>803.71</v>
      </c>
      <c r="G5025" s="358" t="s">
        <v>141</v>
      </c>
      <c r="H5025" s="359" t="str">
        <f>IFERROR(IF(OR(#REF!,#REF!,#REF!),H$3*$F5025,""),"n/a")</f>
        <v>n/a</v>
      </c>
      <c r="I5025" s="359" t="str">
        <f>IFERROR(IF(OR(#REF!,#REF!,#REF!),I$3*$F5025,""),"n/a")</f>
        <v>n/a</v>
      </c>
      <c r="J5025" s="359" t="str">
        <f>IFERROR(IF(OR(#REF!,#REF!,#REF!),J$3*$F5025,""),"n/a")</f>
        <v>n/a</v>
      </c>
      <c r="K5025" s="359" t="str">
        <f>IFERROR(IF(OR(#REF!,#REF!,#REF!),K$3*$F5025,""),"n/a")</f>
        <v>n/a</v>
      </c>
    </row>
    <row r="5026" spans="1:11" customFormat="1" ht="15.5" x14ac:dyDescent="0.35">
      <c r="A5026" s="192" t="s">
        <v>6305</v>
      </c>
      <c r="B5026" s="574" t="s">
        <v>6306</v>
      </c>
      <c r="C5026" s="193" t="s">
        <v>6307</v>
      </c>
      <c r="D5026" s="309"/>
      <c r="E5026" s="309"/>
      <c r="F5026" s="393">
        <v>119.46</v>
      </c>
      <c r="G5026" s="358" t="s">
        <v>141</v>
      </c>
      <c r="H5026" s="359" t="str">
        <f>IFERROR(IF(OR(#REF!,#REF!,#REF!),H$3*$F5026,""),"n/a")</f>
        <v>n/a</v>
      </c>
      <c r="I5026" s="359" t="str">
        <f>IFERROR(IF(OR(#REF!,#REF!,#REF!),I$3*$F5026,""),"n/a")</f>
        <v>n/a</v>
      </c>
      <c r="J5026" s="359" t="str">
        <f>IFERROR(IF(OR(#REF!,#REF!,#REF!),J$3*$F5026,""),"n/a")</f>
        <v>n/a</v>
      </c>
      <c r="K5026" s="359" t="str">
        <f>IFERROR(IF(OR(#REF!,#REF!,#REF!),K$3*$F5026,""),"n/a")</f>
        <v>n/a</v>
      </c>
    </row>
    <row r="5027" spans="1:11" customFormat="1" ht="15.5" x14ac:dyDescent="0.35">
      <c r="A5027" s="8" t="s">
        <v>6308</v>
      </c>
      <c r="B5027" s="574" t="s">
        <v>6309</v>
      </c>
      <c r="C5027" s="247" t="s">
        <v>6310</v>
      </c>
      <c r="D5027" s="222"/>
      <c r="E5027" s="222"/>
      <c r="F5027" s="393">
        <v>258.13</v>
      </c>
      <c r="G5027" s="358" t="s">
        <v>141</v>
      </c>
      <c r="H5027" s="359" t="str">
        <f>IFERROR(IF(OR(#REF!,#REF!,#REF!),H$3*$F5027,""),"n/a")</f>
        <v>n/a</v>
      </c>
      <c r="I5027" s="359" t="str">
        <f>IFERROR(IF(OR(#REF!,#REF!,#REF!),I$3*$F5027,""),"n/a")</f>
        <v>n/a</v>
      </c>
      <c r="J5027" s="359" t="str">
        <f>IFERROR(IF(OR(#REF!,#REF!,#REF!),J$3*$F5027,""),"n/a")</f>
        <v>n/a</v>
      </c>
      <c r="K5027" s="359" t="str">
        <f>IFERROR(IF(OR(#REF!,#REF!,#REF!),K$3*$F5027,""),"n/a")</f>
        <v>n/a</v>
      </c>
    </row>
    <row r="5028" spans="1:11" customFormat="1" ht="16" thickBot="1" x14ac:dyDescent="0.4">
      <c r="A5028" s="11" t="s">
        <v>6311</v>
      </c>
      <c r="B5028" s="565" t="s">
        <v>6312</v>
      </c>
      <c r="C5028" s="693" t="s">
        <v>6313</v>
      </c>
      <c r="D5028" s="386"/>
      <c r="E5028" s="392"/>
      <c r="F5028" s="344">
        <v>437.47</v>
      </c>
      <c r="G5028" s="358" t="s">
        <v>141</v>
      </c>
      <c r="H5028" s="359" t="str">
        <f>IFERROR(IF(OR(#REF!,#REF!,#REF!),H$3*$F5028,""),"n/a")</f>
        <v>n/a</v>
      </c>
      <c r="I5028" s="359" t="str">
        <f>IFERROR(IF(OR(#REF!,#REF!,#REF!),I$3*$F5028,""),"n/a")</f>
        <v>n/a</v>
      </c>
      <c r="J5028" s="359" t="str">
        <f>IFERROR(IF(OR(#REF!,#REF!,#REF!),J$3*$F5028,""),"n/a")</f>
        <v>n/a</v>
      </c>
      <c r="K5028" s="359" t="str">
        <f>IFERROR(IF(OR(#REF!,#REF!,#REF!),K$3*$F5028,""),"n/a")</f>
        <v>n/a</v>
      </c>
    </row>
    <row r="5029" spans="1:11" customFormat="1" ht="15.5" x14ac:dyDescent="0.35">
      <c r="A5029" s="71" t="s">
        <v>6314</v>
      </c>
      <c r="B5029" s="16" t="s">
        <v>6315</v>
      </c>
      <c r="C5029" s="108" t="s">
        <v>6316</v>
      </c>
      <c r="D5029" s="18"/>
      <c r="E5029" s="18"/>
      <c r="F5029" s="276">
        <v>412.48</v>
      </c>
      <c r="G5029" s="358" t="s">
        <v>141</v>
      </c>
      <c r="H5029" s="359" t="str">
        <f>IFERROR(IF(OR(#REF!,#REF!,#REF!),H$3*$F5029,""),"n/a")</f>
        <v>n/a</v>
      </c>
      <c r="I5029" s="359" t="str">
        <f>IFERROR(IF(OR(#REF!,#REF!,#REF!),I$3*$F5029,""),"n/a")</f>
        <v>n/a</v>
      </c>
      <c r="J5029" s="359" t="str">
        <f>IFERROR(IF(OR(#REF!,#REF!,#REF!),J$3*$F5029,""),"n/a")</f>
        <v>n/a</v>
      </c>
      <c r="K5029" s="359" t="str">
        <f>IFERROR(IF(OR(#REF!,#REF!,#REF!),K$3*$F5029,""),"n/a")</f>
        <v>n/a</v>
      </c>
    </row>
    <row r="5030" spans="1:11" customFormat="1" ht="15.5" x14ac:dyDescent="0.35">
      <c r="A5030" s="373" t="s">
        <v>6317</v>
      </c>
      <c r="B5030" s="574" t="s">
        <v>6318</v>
      </c>
      <c r="C5030" s="193" t="s">
        <v>6319</v>
      </c>
      <c r="D5030" s="309"/>
      <c r="E5030" s="309"/>
      <c r="F5030" s="393">
        <v>58.93</v>
      </c>
      <c r="G5030" s="358" t="s">
        <v>141</v>
      </c>
      <c r="H5030" s="359" t="str">
        <f>IFERROR(IF(OR(#REF!,#REF!,#REF!),H$3*$F5030,""),"n/a")</f>
        <v>n/a</v>
      </c>
      <c r="I5030" s="359" t="str">
        <f>IFERROR(IF(OR(#REF!,#REF!,#REF!),I$3*$F5030,""),"n/a")</f>
        <v>n/a</v>
      </c>
      <c r="J5030" s="359" t="str">
        <f>IFERROR(IF(OR(#REF!,#REF!,#REF!),J$3*$F5030,""),"n/a")</f>
        <v>n/a</v>
      </c>
      <c r="K5030" s="359" t="str">
        <f>IFERROR(IF(OR(#REF!,#REF!,#REF!),K$3*$F5030,""),"n/a")</f>
        <v>n/a</v>
      </c>
    </row>
    <row r="5031" spans="1:11" customFormat="1" ht="15.5" x14ac:dyDescent="0.35">
      <c r="A5031" s="192" t="s">
        <v>6320</v>
      </c>
      <c r="B5031" s="574" t="s">
        <v>6321</v>
      </c>
      <c r="C5031" s="193" t="s">
        <v>6322</v>
      </c>
      <c r="D5031" s="309"/>
      <c r="E5031" s="309"/>
      <c r="F5031" s="393">
        <v>83.04</v>
      </c>
      <c r="G5031" s="358" t="s">
        <v>141</v>
      </c>
      <c r="H5031" s="359" t="str">
        <f>IFERROR(IF(OR(#REF!,#REF!,#REF!),H$3*$F5031,""),"n/a")</f>
        <v>n/a</v>
      </c>
      <c r="I5031" s="359" t="str">
        <f>IFERROR(IF(OR(#REF!,#REF!,#REF!),I$3*$F5031,""),"n/a")</f>
        <v>n/a</v>
      </c>
      <c r="J5031" s="359" t="str">
        <f>IFERROR(IF(OR(#REF!,#REF!,#REF!),J$3*$F5031,""),"n/a")</f>
        <v>n/a</v>
      </c>
      <c r="K5031" s="359" t="str">
        <f>IFERROR(IF(OR(#REF!,#REF!,#REF!),K$3*$F5031,""),"n/a")</f>
        <v>n/a</v>
      </c>
    </row>
    <row r="5032" spans="1:11" customFormat="1" ht="15.5" x14ac:dyDescent="0.35">
      <c r="A5032" s="8" t="s">
        <v>6323</v>
      </c>
      <c r="B5032" s="574" t="s">
        <v>6324</v>
      </c>
      <c r="C5032" s="193" t="s">
        <v>6325</v>
      </c>
      <c r="D5032" s="309"/>
      <c r="E5032" s="309"/>
      <c r="F5032" s="393">
        <v>112.98</v>
      </c>
      <c r="G5032" s="358" t="s">
        <v>141</v>
      </c>
      <c r="H5032" s="359" t="str">
        <f>IFERROR(IF(OR(#REF!,#REF!,#REF!),H$3*$F5032,""),"n/a")</f>
        <v>n/a</v>
      </c>
      <c r="I5032" s="359" t="str">
        <f>IFERROR(IF(OR(#REF!,#REF!,#REF!),I$3*$F5032,""),"n/a")</f>
        <v>n/a</v>
      </c>
      <c r="J5032" s="359" t="str">
        <f>IFERROR(IF(OR(#REF!,#REF!,#REF!),J$3*$F5032,""),"n/a")</f>
        <v>n/a</v>
      </c>
      <c r="K5032" s="359" t="str">
        <f>IFERROR(IF(OR(#REF!,#REF!,#REF!),K$3*$F5032,""),"n/a")</f>
        <v>n/a</v>
      </c>
    </row>
    <row r="5033" spans="1:11" customFormat="1" ht="16" thickBot="1" x14ac:dyDescent="0.4">
      <c r="A5033" s="11" t="s">
        <v>6326</v>
      </c>
      <c r="B5033" s="565" t="s">
        <v>6327</v>
      </c>
      <c r="C5033" s="391" t="s">
        <v>6328</v>
      </c>
      <c r="D5033" s="386"/>
      <c r="E5033" s="386"/>
      <c r="F5033" s="344">
        <v>470.64</v>
      </c>
      <c r="G5033" s="358" t="s">
        <v>141</v>
      </c>
      <c r="H5033" s="359" t="str">
        <f>IFERROR(IF(OR(#REF!,#REF!,#REF!),H$3*$F5033,""),"n/a")</f>
        <v>n/a</v>
      </c>
      <c r="I5033" s="359" t="str">
        <f>IFERROR(IF(OR(#REF!,#REF!,#REF!),I$3*$F5033,""),"n/a")</f>
        <v>n/a</v>
      </c>
      <c r="J5033" s="359" t="str">
        <f>IFERROR(IF(OR(#REF!,#REF!,#REF!),J$3*$F5033,""),"n/a")</f>
        <v>n/a</v>
      </c>
      <c r="K5033" s="359" t="str">
        <f>IFERROR(IF(OR(#REF!,#REF!,#REF!),K$3*$F5033,""),"n/a")</f>
        <v>n/a</v>
      </c>
    </row>
    <row r="5034" spans="1:11" customFormat="1" ht="16" thickBot="1" x14ac:dyDescent="0.4">
      <c r="A5034" s="11" t="s">
        <v>6329</v>
      </c>
      <c r="B5034" s="65" t="s">
        <v>6309</v>
      </c>
      <c r="C5034" s="107" t="s">
        <v>6330</v>
      </c>
      <c r="D5034" s="27"/>
      <c r="E5034" s="27"/>
      <c r="F5034" s="281">
        <v>361.62</v>
      </c>
      <c r="G5034" s="358" t="s">
        <v>141</v>
      </c>
      <c r="H5034" s="359" t="str">
        <f>IFERROR(IF(OR(#REF!,#REF!,#REF!),H$3*$F5034,""),"n/a")</f>
        <v>n/a</v>
      </c>
      <c r="I5034" s="359" t="str">
        <f>IFERROR(IF(OR(#REF!,#REF!,#REF!),I$3*$F5034,""),"n/a")</f>
        <v>n/a</v>
      </c>
      <c r="J5034" s="359" t="str">
        <f>IFERROR(IF(OR(#REF!,#REF!,#REF!),J$3*$F5034,""),"n/a")</f>
        <v>n/a</v>
      </c>
      <c r="K5034" s="359" t="str">
        <f>IFERROR(IF(OR(#REF!,#REF!,#REF!),K$3*$F5034,""),"n/a")</f>
        <v>n/a</v>
      </c>
    </row>
    <row r="5035" spans="1:11" customFormat="1" ht="16" thickBot="1" x14ac:dyDescent="0.4">
      <c r="A5035" s="74" t="s">
        <v>6331</v>
      </c>
      <c r="B5035" s="5" t="s">
        <v>6332</v>
      </c>
      <c r="C5035" s="109" t="s">
        <v>6333</v>
      </c>
      <c r="D5035" s="94"/>
      <c r="E5035" s="94"/>
      <c r="F5035" s="189">
        <v>100.43</v>
      </c>
      <c r="G5035" s="358" t="s">
        <v>141</v>
      </c>
      <c r="H5035" s="359" t="str">
        <f>IFERROR(IF(OR(#REF!,#REF!,#REF!),H$3*$F5035,""),"n/a")</f>
        <v>n/a</v>
      </c>
      <c r="I5035" s="359" t="str">
        <f>IFERROR(IF(OR(#REF!,#REF!,#REF!),I$3*$F5035,""),"n/a")</f>
        <v>n/a</v>
      </c>
      <c r="J5035" s="359" t="str">
        <f>IFERROR(IF(OR(#REF!,#REF!,#REF!),J$3*$F5035,""),"n/a")</f>
        <v>n/a</v>
      </c>
      <c r="K5035" s="359" t="str">
        <f>IFERROR(IF(OR(#REF!,#REF!,#REF!),K$3*$F5035,""),"n/a")</f>
        <v>n/a</v>
      </c>
    </row>
    <row r="5036" spans="1:11" customFormat="1" ht="15.5" x14ac:dyDescent="0.35">
      <c r="A5036" s="71" t="s">
        <v>6334</v>
      </c>
      <c r="B5036" s="16" t="s">
        <v>6335</v>
      </c>
      <c r="C5036" s="108" t="s">
        <v>6336</v>
      </c>
      <c r="D5036" s="18"/>
      <c r="E5036" s="18"/>
      <c r="F5036" s="276">
        <v>112.77</v>
      </c>
      <c r="G5036" s="358" t="s">
        <v>141</v>
      </c>
      <c r="H5036" s="359" t="str">
        <f>IFERROR(IF(OR(#REF!,#REF!,#REF!),H$3*$F5036,""),"n/a")</f>
        <v>n/a</v>
      </c>
      <c r="I5036" s="359" t="str">
        <f>IFERROR(IF(OR(#REF!,#REF!,#REF!),I$3*$F5036,""),"n/a")</f>
        <v>n/a</v>
      </c>
      <c r="J5036" s="359" t="str">
        <f>IFERROR(IF(OR(#REF!,#REF!,#REF!),J$3*$F5036,""),"n/a")</f>
        <v>n/a</v>
      </c>
      <c r="K5036" s="359" t="str">
        <f>IFERROR(IF(OR(#REF!,#REF!,#REF!),K$3*$F5036,""),"n/a")</f>
        <v>n/a</v>
      </c>
    </row>
    <row r="5037" spans="1:11" customFormat="1" ht="15.5" x14ac:dyDescent="0.35">
      <c r="A5037" s="373" t="s">
        <v>6337</v>
      </c>
      <c r="B5037" s="574" t="s">
        <v>6338</v>
      </c>
      <c r="C5037" s="193" t="s">
        <v>6339</v>
      </c>
      <c r="D5037" s="309"/>
      <c r="E5037" s="309"/>
      <c r="F5037" s="393">
        <v>35.51</v>
      </c>
      <c r="G5037" s="358" t="s">
        <v>141</v>
      </c>
      <c r="H5037" s="359" t="str">
        <f>IFERROR(IF(OR(#REF!,#REF!,#REF!),H$3*$F5037,""),"n/a")</f>
        <v>n/a</v>
      </c>
      <c r="I5037" s="359" t="str">
        <f>IFERROR(IF(OR(#REF!,#REF!,#REF!),I$3*$F5037,""),"n/a")</f>
        <v>n/a</v>
      </c>
      <c r="J5037" s="359" t="str">
        <f>IFERROR(IF(OR(#REF!,#REF!,#REF!),J$3*$F5037,""),"n/a")</f>
        <v>n/a</v>
      </c>
      <c r="K5037" s="359" t="str">
        <f>IFERROR(IF(OR(#REF!,#REF!,#REF!),K$3*$F5037,""),"n/a")</f>
        <v>n/a</v>
      </c>
    </row>
    <row r="5038" spans="1:11" customFormat="1" ht="15.5" x14ac:dyDescent="0.35">
      <c r="A5038" s="373" t="s">
        <v>6340</v>
      </c>
      <c r="B5038" s="574" t="s">
        <v>6341</v>
      </c>
      <c r="C5038" s="193" t="s">
        <v>6342</v>
      </c>
      <c r="D5038" s="309"/>
      <c r="E5038" s="309"/>
      <c r="F5038" s="393">
        <v>53.81</v>
      </c>
      <c r="G5038" s="358" t="s">
        <v>141</v>
      </c>
      <c r="H5038" s="359" t="str">
        <f>IFERROR(IF(OR(#REF!,#REF!,#REF!),H$3*$F5038,""),"n/a")</f>
        <v>n/a</v>
      </c>
      <c r="I5038" s="359" t="str">
        <f>IFERROR(IF(OR(#REF!,#REF!,#REF!),I$3*$F5038,""),"n/a")</f>
        <v>n/a</v>
      </c>
      <c r="J5038" s="359" t="str">
        <f>IFERROR(IF(OR(#REF!,#REF!,#REF!),J$3*$F5038,""),"n/a")</f>
        <v>n/a</v>
      </c>
      <c r="K5038" s="359" t="str">
        <f>IFERROR(IF(OR(#REF!,#REF!,#REF!),K$3*$F5038,""),"n/a")</f>
        <v>n/a</v>
      </c>
    </row>
    <row r="5039" spans="1:11" customFormat="1" ht="15.5" x14ac:dyDescent="0.35">
      <c r="A5039" s="373" t="s">
        <v>8758</v>
      </c>
      <c r="B5039" s="574" t="s">
        <v>6343</v>
      </c>
      <c r="C5039" s="193" t="s">
        <v>6344</v>
      </c>
      <c r="D5039" s="309"/>
      <c r="E5039" s="309"/>
      <c r="F5039" s="393">
        <v>317.49</v>
      </c>
      <c r="G5039" s="358" t="s">
        <v>141</v>
      </c>
      <c r="H5039" s="359" t="str">
        <f>IFERROR(IF(OR(#REF!,#REF!,#REF!),H$3*$F5039,""),"n/a")</f>
        <v>n/a</v>
      </c>
      <c r="I5039" s="359" t="str">
        <f>IFERROR(IF(OR(#REF!,#REF!,#REF!),I$3*$F5039,""),"n/a")</f>
        <v>n/a</v>
      </c>
      <c r="J5039" s="359" t="str">
        <f>IFERROR(IF(OR(#REF!,#REF!,#REF!),J$3*$F5039,""),"n/a")</f>
        <v>n/a</v>
      </c>
      <c r="K5039" s="359" t="str">
        <f>IFERROR(IF(OR(#REF!,#REF!,#REF!),K$3*$F5039,""),"n/a")</f>
        <v>n/a</v>
      </c>
    </row>
    <row r="5040" spans="1:11" customFormat="1" ht="15.5" x14ac:dyDescent="0.35">
      <c r="A5040" s="373" t="s">
        <v>8759</v>
      </c>
      <c r="B5040" s="574" t="s">
        <v>6345</v>
      </c>
      <c r="C5040" s="193" t="s">
        <v>6346</v>
      </c>
      <c r="D5040" s="309"/>
      <c r="E5040" s="309"/>
      <c r="F5040" s="393">
        <v>505.83</v>
      </c>
      <c r="G5040" s="358" t="s">
        <v>141</v>
      </c>
      <c r="H5040" s="359" t="str">
        <f>IFERROR(IF(OR(#REF!,#REF!,#REF!),H$3*$F5040,""),"n/a")</f>
        <v>n/a</v>
      </c>
      <c r="I5040" s="359" t="str">
        <f>IFERROR(IF(OR(#REF!,#REF!,#REF!),I$3*$F5040,""),"n/a")</f>
        <v>n/a</v>
      </c>
      <c r="J5040" s="359" t="str">
        <f>IFERROR(IF(OR(#REF!,#REF!,#REF!),J$3*$F5040,""),"n/a")</f>
        <v>n/a</v>
      </c>
      <c r="K5040" s="359" t="str">
        <f>IFERROR(IF(OR(#REF!,#REF!,#REF!),K$3*$F5040,""),"n/a")</f>
        <v>n/a</v>
      </c>
    </row>
    <row r="5041" spans="1:11" customFormat="1" ht="15.5" x14ac:dyDescent="0.35">
      <c r="A5041" s="373" t="s">
        <v>6347</v>
      </c>
      <c r="B5041" s="574" t="s">
        <v>6348</v>
      </c>
      <c r="C5041" s="193" t="s">
        <v>6349</v>
      </c>
      <c r="D5041" s="309"/>
      <c r="E5041" s="309"/>
      <c r="F5041" s="393">
        <v>26.9</v>
      </c>
      <c r="G5041" s="358" t="s">
        <v>141</v>
      </c>
      <c r="H5041" s="359" t="str">
        <f>IFERROR(IF(OR(#REF!,#REF!,#REF!),H$3*$F5041,""),"n/a")</f>
        <v>n/a</v>
      </c>
      <c r="I5041" s="359" t="str">
        <f>IFERROR(IF(OR(#REF!,#REF!,#REF!),I$3*$F5041,""),"n/a")</f>
        <v>n/a</v>
      </c>
      <c r="J5041" s="359" t="str">
        <f>IFERROR(IF(OR(#REF!,#REF!,#REF!),J$3*$F5041,""),"n/a")</f>
        <v>n/a</v>
      </c>
      <c r="K5041" s="359" t="str">
        <f>IFERROR(IF(OR(#REF!,#REF!,#REF!),K$3*$F5041,""),"n/a")</f>
        <v>n/a</v>
      </c>
    </row>
    <row r="5042" spans="1:11" customFormat="1" ht="15.5" x14ac:dyDescent="0.35">
      <c r="A5042" s="373" t="s">
        <v>8760</v>
      </c>
      <c r="B5042" s="574" t="s">
        <v>6350</v>
      </c>
      <c r="C5042" s="193" t="s">
        <v>7453</v>
      </c>
      <c r="D5042" s="309"/>
      <c r="E5042" s="309"/>
      <c r="F5042" s="393">
        <v>97.3</v>
      </c>
      <c r="G5042" s="358" t="s">
        <v>141</v>
      </c>
      <c r="H5042" s="359" t="str">
        <f>IFERROR(IF(OR(#REF!,#REF!,#REF!),H$3*$F5042,""),"n/a")</f>
        <v>n/a</v>
      </c>
      <c r="I5042" s="359" t="str">
        <f>IFERROR(IF(OR(#REF!,#REF!,#REF!),I$3*$F5042,""),"n/a")</f>
        <v>n/a</v>
      </c>
      <c r="J5042" s="359" t="str">
        <f>IFERROR(IF(OR(#REF!,#REF!,#REF!),J$3*$F5042,""),"n/a")</f>
        <v>n/a</v>
      </c>
      <c r="K5042" s="359" t="str">
        <f>IFERROR(IF(OR(#REF!,#REF!,#REF!),K$3*$F5042,""),"n/a")</f>
        <v>n/a</v>
      </c>
    </row>
    <row r="5043" spans="1:11" customFormat="1" ht="15.5" x14ac:dyDescent="0.35">
      <c r="A5043" s="373" t="s">
        <v>6347</v>
      </c>
      <c r="B5043" s="574" t="s">
        <v>6350</v>
      </c>
      <c r="C5043" s="193" t="s">
        <v>6351</v>
      </c>
      <c r="D5043" s="309"/>
      <c r="E5043" s="309"/>
      <c r="F5043" s="393">
        <v>83.94</v>
      </c>
      <c r="G5043" s="358" t="s">
        <v>141</v>
      </c>
      <c r="H5043" s="359" t="str">
        <f>IFERROR(IF(OR(#REF!,#REF!,#REF!),H$3*$F5043,""),"n/a")</f>
        <v>n/a</v>
      </c>
      <c r="I5043" s="359" t="str">
        <f>IFERROR(IF(OR(#REF!,#REF!,#REF!),I$3*$F5043,""),"n/a")</f>
        <v>n/a</v>
      </c>
      <c r="J5043" s="359" t="str">
        <f>IFERROR(IF(OR(#REF!,#REF!,#REF!),J$3*$F5043,""),"n/a")</f>
        <v>n/a</v>
      </c>
      <c r="K5043" s="359" t="str">
        <f>IFERROR(IF(OR(#REF!,#REF!,#REF!),K$3*$F5043,""),"n/a")</f>
        <v>n/a</v>
      </c>
    </row>
    <row r="5044" spans="1:11" customFormat="1" ht="15.5" x14ac:dyDescent="0.35">
      <c r="A5044" s="373" t="s">
        <v>6352</v>
      </c>
      <c r="B5044" s="574" t="s">
        <v>6353</v>
      </c>
      <c r="C5044" s="193" t="s">
        <v>6354</v>
      </c>
      <c r="D5044" s="309"/>
      <c r="E5044" s="309"/>
      <c r="F5044" s="393">
        <v>79.95</v>
      </c>
      <c r="G5044" s="358" t="s">
        <v>141</v>
      </c>
      <c r="H5044" s="359" t="str">
        <f>IFERROR(IF(OR(#REF!,#REF!,#REF!),H$3*$F5044,""),"n/a")</f>
        <v>n/a</v>
      </c>
      <c r="I5044" s="359" t="str">
        <f>IFERROR(IF(OR(#REF!,#REF!,#REF!),I$3*$F5044,""),"n/a")</f>
        <v>n/a</v>
      </c>
      <c r="J5044" s="359" t="str">
        <f>IFERROR(IF(OR(#REF!,#REF!,#REF!),J$3*$F5044,""),"n/a")</f>
        <v>n/a</v>
      </c>
      <c r="K5044" s="359" t="str">
        <f>IFERROR(IF(OR(#REF!,#REF!,#REF!),K$3*$F5044,""),"n/a")</f>
        <v>n/a</v>
      </c>
    </row>
    <row r="5045" spans="1:11" customFormat="1" ht="15.5" x14ac:dyDescent="0.35">
      <c r="A5045" s="373" t="s">
        <v>6355</v>
      </c>
      <c r="B5045" s="574" t="s">
        <v>6356</v>
      </c>
      <c r="C5045" s="193" t="s">
        <v>6357</v>
      </c>
      <c r="D5045" s="309"/>
      <c r="E5045" s="309"/>
      <c r="F5045" s="393">
        <v>53.3</v>
      </c>
      <c r="G5045" s="358" t="s">
        <v>141</v>
      </c>
      <c r="H5045" s="359" t="str">
        <f>IFERROR(IF(OR(#REF!,#REF!,#REF!),H$3*$F5045,""),"n/a")</f>
        <v>n/a</v>
      </c>
      <c r="I5045" s="359" t="str">
        <f>IFERROR(IF(OR(#REF!,#REF!,#REF!),I$3*$F5045,""),"n/a")</f>
        <v>n/a</v>
      </c>
      <c r="J5045" s="359" t="str">
        <f>IFERROR(IF(OR(#REF!,#REF!,#REF!),J$3*$F5045,""),"n/a")</f>
        <v>n/a</v>
      </c>
      <c r="K5045" s="359" t="str">
        <f>IFERROR(IF(OR(#REF!,#REF!,#REF!),K$3*$F5045,""),"n/a")</f>
        <v>n/a</v>
      </c>
    </row>
    <row r="5046" spans="1:11" customFormat="1" ht="15.5" x14ac:dyDescent="0.35">
      <c r="A5046" s="373" t="s">
        <v>6358</v>
      </c>
      <c r="B5046" s="574" t="s">
        <v>6359</v>
      </c>
      <c r="C5046" s="193" t="s">
        <v>6360</v>
      </c>
      <c r="D5046" s="309"/>
      <c r="E5046" s="309"/>
      <c r="F5046" s="393">
        <v>210.12</v>
      </c>
      <c r="G5046" s="358" t="s">
        <v>141</v>
      </c>
      <c r="H5046" s="359" t="str">
        <f>IFERROR(IF(OR(#REF!,#REF!,#REF!),H$3*$F5046,""),"n/a")</f>
        <v>n/a</v>
      </c>
      <c r="I5046" s="359" t="str">
        <f>IFERROR(IF(OR(#REF!,#REF!,#REF!),I$3*$F5046,""),"n/a")</f>
        <v>n/a</v>
      </c>
      <c r="J5046" s="359" t="str">
        <f>IFERROR(IF(OR(#REF!,#REF!,#REF!),J$3*$F5046,""),"n/a")</f>
        <v>n/a</v>
      </c>
      <c r="K5046" s="359" t="str">
        <f>IFERROR(IF(OR(#REF!,#REF!,#REF!),K$3*$F5046,""),"n/a")</f>
        <v>n/a</v>
      </c>
    </row>
    <row r="5047" spans="1:11" customFormat="1" ht="15.5" x14ac:dyDescent="0.35">
      <c r="A5047" s="373" t="s">
        <v>6361</v>
      </c>
      <c r="B5047" s="574" t="s">
        <v>6362</v>
      </c>
      <c r="C5047" s="193" t="s">
        <v>6363</v>
      </c>
      <c r="D5047" s="309"/>
      <c r="E5047" s="309"/>
      <c r="F5047" s="393">
        <v>439.49</v>
      </c>
      <c r="G5047" s="358" t="s">
        <v>141</v>
      </c>
      <c r="H5047" s="359" t="str">
        <f>IFERROR(IF(OR(#REF!,#REF!,#REF!),H$3*$F5047,""),"n/a")</f>
        <v>n/a</v>
      </c>
      <c r="I5047" s="359" t="str">
        <f>IFERROR(IF(OR(#REF!,#REF!,#REF!),I$3*$F5047,""),"n/a")</f>
        <v>n/a</v>
      </c>
      <c r="J5047" s="359" t="str">
        <f>IFERROR(IF(OR(#REF!,#REF!,#REF!),J$3*$F5047,""),"n/a")</f>
        <v>n/a</v>
      </c>
      <c r="K5047" s="359" t="str">
        <f>IFERROR(IF(OR(#REF!,#REF!,#REF!),K$3*$F5047,""),"n/a")</f>
        <v>n/a</v>
      </c>
    </row>
    <row r="5048" spans="1:11" customFormat="1" ht="15.5" x14ac:dyDescent="0.35">
      <c r="A5048" s="373" t="s">
        <v>6364</v>
      </c>
      <c r="B5048" s="574" t="s">
        <v>6365</v>
      </c>
      <c r="C5048" s="193" t="s">
        <v>6366</v>
      </c>
      <c r="D5048" s="309"/>
      <c r="E5048" s="309"/>
      <c r="F5048" s="393">
        <v>533.54999999999995</v>
      </c>
      <c r="G5048" s="358" t="s">
        <v>141</v>
      </c>
      <c r="H5048" s="359" t="str">
        <f>IFERROR(IF(OR(#REF!,#REF!,#REF!),H$3*$F5048,""),"n/a")</f>
        <v>n/a</v>
      </c>
      <c r="I5048" s="359" t="str">
        <f>IFERROR(IF(OR(#REF!,#REF!,#REF!),I$3*$F5048,""),"n/a")</f>
        <v>n/a</v>
      </c>
      <c r="J5048" s="359" t="str">
        <f>IFERROR(IF(OR(#REF!,#REF!,#REF!),J$3*$F5048,""),"n/a")</f>
        <v>n/a</v>
      </c>
      <c r="K5048" s="359" t="str">
        <f>IFERROR(IF(OR(#REF!,#REF!,#REF!),K$3*$F5048,""),"n/a")</f>
        <v>n/a</v>
      </c>
    </row>
    <row r="5049" spans="1:11" customFormat="1" ht="15.5" x14ac:dyDescent="0.35">
      <c r="A5049" s="373" t="s">
        <v>6367</v>
      </c>
      <c r="B5049" s="574" t="s">
        <v>6368</v>
      </c>
      <c r="C5049" s="193" t="s">
        <v>6369</v>
      </c>
      <c r="D5049" s="309"/>
      <c r="E5049" s="309"/>
      <c r="F5049" s="393">
        <v>88.27</v>
      </c>
      <c r="G5049" s="358" t="s">
        <v>141</v>
      </c>
      <c r="H5049" s="359" t="str">
        <f>IFERROR(IF(OR(#REF!,#REF!,#REF!),H$3*$F5049,""),"n/a")</f>
        <v>n/a</v>
      </c>
      <c r="I5049" s="359" t="str">
        <f>IFERROR(IF(OR(#REF!,#REF!,#REF!),I$3*$F5049,""),"n/a")</f>
        <v>n/a</v>
      </c>
      <c r="J5049" s="359" t="str">
        <f>IFERROR(IF(OR(#REF!,#REF!,#REF!),J$3*$F5049,""),"n/a")</f>
        <v>n/a</v>
      </c>
      <c r="K5049" s="359" t="str">
        <f>IFERROR(IF(OR(#REF!,#REF!,#REF!),K$3*$F5049,""),"n/a")</f>
        <v>n/a</v>
      </c>
    </row>
    <row r="5050" spans="1:11" customFormat="1" ht="15.5" x14ac:dyDescent="0.35">
      <c r="A5050" s="373" t="s">
        <v>6367</v>
      </c>
      <c r="B5050" s="574" t="s">
        <v>6370</v>
      </c>
      <c r="C5050" s="193" t="s">
        <v>6371</v>
      </c>
      <c r="D5050" s="309"/>
      <c r="E5050" s="309"/>
      <c r="F5050" s="393">
        <v>86.1</v>
      </c>
      <c r="G5050" s="358" t="s">
        <v>141</v>
      </c>
      <c r="H5050" s="359" t="str">
        <f>IFERROR(IF(OR(#REF!,#REF!,#REF!),H$3*$F5050,""),"n/a")</f>
        <v>n/a</v>
      </c>
      <c r="I5050" s="359" t="str">
        <f>IFERROR(IF(OR(#REF!,#REF!,#REF!),I$3*$F5050,""),"n/a")</f>
        <v>n/a</v>
      </c>
      <c r="J5050" s="359" t="str">
        <f>IFERROR(IF(OR(#REF!,#REF!,#REF!),J$3*$F5050,""),"n/a")</f>
        <v>n/a</v>
      </c>
      <c r="K5050" s="359" t="str">
        <f>IFERROR(IF(OR(#REF!,#REF!,#REF!),K$3*$F5050,""),"n/a")</f>
        <v>n/a</v>
      </c>
    </row>
    <row r="5051" spans="1:11" customFormat="1" ht="15.5" x14ac:dyDescent="0.35">
      <c r="A5051" s="373" t="s">
        <v>6372</v>
      </c>
      <c r="B5051" s="574" t="s">
        <v>6373</v>
      </c>
      <c r="C5051" s="193" t="s">
        <v>6374</v>
      </c>
      <c r="D5051" s="309"/>
      <c r="E5051" s="309"/>
      <c r="F5051" s="393">
        <v>121.87</v>
      </c>
      <c r="G5051" s="358" t="s">
        <v>141</v>
      </c>
      <c r="H5051" s="359" t="str">
        <f>IFERROR(IF(OR(#REF!,#REF!,#REF!),H$3*$F5051,""),"n/a")</f>
        <v>n/a</v>
      </c>
      <c r="I5051" s="359" t="str">
        <f>IFERROR(IF(OR(#REF!,#REF!,#REF!),I$3*$F5051,""),"n/a")</f>
        <v>n/a</v>
      </c>
      <c r="J5051" s="359" t="str">
        <f>IFERROR(IF(OR(#REF!,#REF!,#REF!),J$3*$F5051,""),"n/a")</f>
        <v>n/a</v>
      </c>
      <c r="K5051" s="359" t="str">
        <f>IFERROR(IF(OR(#REF!,#REF!,#REF!),K$3*$F5051,""),"n/a")</f>
        <v>n/a</v>
      </c>
    </row>
    <row r="5052" spans="1:11" customFormat="1" ht="15.5" x14ac:dyDescent="0.35">
      <c r="A5052" s="373" t="s">
        <v>6375</v>
      </c>
      <c r="B5052" s="574" t="s">
        <v>6376</v>
      </c>
      <c r="C5052" s="193" t="s">
        <v>6377</v>
      </c>
      <c r="D5052" s="309"/>
      <c r="E5052" s="309"/>
      <c r="F5052" s="393">
        <v>118.9</v>
      </c>
      <c r="G5052" s="358" t="s">
        <v>141</v>
      </c>
      <c r="H5052" s="359" t="str">
        <f>IFERROR(IF(OR(#REF!,#REF!,#REF!),H$3*$F5052,""),"n/a")</f>
        <v>n/a</v>
      </c>
      <c r="I5052" s="359" t="str">
        <f>IFERROR(IF(OR(#REF!,#REF!,#REF!),I$3*$F5052,""),"n/a")</f>
        <v>n/a</v>
      </c>
      <c r="J5052" s="359" t="str">
        <f>IFERROR(IF(OR(#REF!,#REF!,#REF!),J$3*$F5052,""),"n/a")</f>
        <v>n/a</v>
      </c>
      <c r="K5052" s="359" t="str">
        <f>IFERROR(IF(OR(#REF!,#REF!,#REF!),K$3*$F5052,""),"n/a")</f>
        <v>n/a</v>
      </c>
    </row>
    <row r="5053" spans="1:11" customFormat="1" ht="15.5" x14ac:dyDescent="0.35">
      <c r="A5053" s="373" t="s">
        <v>6378</v>
      </c>
      <c r="B5053" s="574" t="s">
        <v>6379</v>
      </c>
      <c r="C5053" s="193" t="s">
        <v>6380</v>
      </c>
      <c r="D5053" s="309"/>
      <c r="E5053" s="309"/>
      <c r="F5053" s="393">
        <v>144.02000000000001</v>
      </c>
      <c r="G5053" s="358" t="s">
        <v>141</v>
      </c>
      <c r="H5053" s="359" t="str">
        <f>IFERROR(IF(OR(#REF!,#REF!,#REF!),H$3*$F5053,""),"n/a")</f>
        <v>n/a</v>
      </c>
      <c r="I5053" s="359" t="str">
        <f>IFERROR(IF(OR(#REF!,#REF!,#REF!),I$3*$F5053,""),"n/a")</f>
        <v>n/a</v>
      </c>
      <c r="J5053" s="359" t="str">
        <f>IFERROR(IF(OR(#REF!,#REF!,#REF!),J$3*$F5053,""),"n/a")</f>
        <v>n/a</v>
      </c>
      <c r="K5053" s="359" t="str">
        <f>IFERROR(IF(OR(#REF!,#REF!,#REF!),K$3*$F5053,""),"n/a")</f>
        <v>n/a</v>
      </c>
    </row>
    <row r="5054" spans="1:11" customFormat="1" ht="15.5" x14ac:dyDescent="0.35">
      <c r="A5054" s="373" t="s">
        <v>6381</v>
      </c>
      <c r="B5054" s="574" t="s">
        <v>6382</v>
      </c>
      <c r="C5054" s="193" t="s">
        <v>6383</v>
      </c>
      <c r="D5054" s="309"/>
      <c r="E5054" s="309"/>
      <c r="F5054" s="393">
        <v>139.4</v>
      </c>
      <c r="G5054" s="358" t="s">
        <v>141</v>
      </c>
      <c r="H5054" s="359" t="str">
        <f>IFERROR(IF(OR(#REF!,#REF!,#REF!),H$3*$F5054,""),"n/a")</f>
        <v>n/a</v>
      </c>
      <c r="I5054" s="359" t="str">
        <f>IFERROR(IF(OR(#REF!,#REF!,#REF!),I$3*$F5054,""),"n/a")</f>
        <v>n/a</v>
      </c>
      <c r="J5054" s="359" t="str">
        <f>IFERROR(IF(OR(#REF!,#REF!,#REF!),J$3*$F5054,""),"n/a")</f>
        <v>n/a</v>
      </c>
      <c r="K5054" s="359" t="str">
        <f>IFERROR(IF(OR(#REF!,#REF!,#REF!),K$3*$F5054,""),"n/a")</f>
        <v>n/a</v>
      </c>
    </row>
    <row r="5055" spans="1:11" customFormat="1" ht="15.5" x14ac:dyDescent="0.35">
      <c r="A5055" s="373" t="s">
        <v>6384</v>
      </c>
      <c r="B5055" s="574" t="s">
        <v>6385</v>
      </c>
      <c r="C5055" s="193" t="s">
        <v>6386</v>
      </c>
      <c r="D5055" s="309"/>
      <c r="E5055" s="309"/>
      <c r="F5055" s="393">
        <v>218.58</v>
      </c>
      <c r="G5055" s="358" t="s">
        <v>141</v>
      </c>
      <c r="H5055" s="359" t="str">
        <f>IFERROR(IF(OR(#REF!,#REF!,#REF!),H$3*$F5055,""),"n/a")</f>
        <v>n/a</v>
      </c>
      <c r="I5055" s="359" t="str">
        <f>IFERROR(IF(OR(#REF!,#REF!,#REF!),I$3*$F5055,""),"n/a")</f>
        <v>n/a</v>
      </c>
      <c r="J5055" s="359" t="str">
        <f>IFERROR(IF(OR(#REF!,#REF!,#REF!),J$3*$F5055,""),"n/a")</f>
        <v>n/a</v>
      </c>
      <c r="K5055" s="359" t="str">
        <f>IFERROR(IF(OR(#REF!,#REF!,#REF!),K$3*$F5055,""),"n/a")</f>
        <v>n/a</v>
      </c>
    </row>
    <row r="5056" spans="1:11" customFormat="1" ht="15.5" x14ac:dyDescent="0.35">
      <c r="A5056" s="373" t="s">
        <v>6387</v>
      </c>
      <c r="B5056" s="574" t="s">
        <v>6388</v>
      </c>
      <c r="C5056" s="193" t="s">
        <v>6389</v>
      </c>
      <c r="D5056" s="309"/>
      <c r="E5056" s="309"/>
      <c r="F5056" s="393">
        <v>225.54</v>
      </c>
      <c r="G5056" s="358" t="s">
        <v>141</v>
      </c>
      <c r="H5056" s="359" t="str">
        <f>IFERROR(IF(OR(#REF!,#REF!,#REF!),H$3*$F5056,""),"n/a")</f>
        <v>n/a</v>
      </c>
      <c r="I5056" s="359" t="str">
        <f>IFERROR(IF(OR(#REF!,#REF!,#REF!),I$3*$F5056,""),"n/a")</f>
        <v>n/a</v>
      </c>
      <c r="J5056" s="359" t="str">
        <f>IFERROR(IF(OR(#REF!,#REF!,#REF!),J$3*$F5056,""),"n/a")</f>
        <v>n/a</v>
      </c>
      <c r="K5056" s="359" t="str">
        <f>IFERROR(IF(OR(#REF!,#REF!,#REF!),K$3*$F5056,""),"n/a")</f>
        <v>n/a</v>
      </c>
    </row>
    <row r="5057" spans="1:11" customFormat="1" ht="15.5" x14ac:dyDescent="0.35">
      <c r="A5057" s="373" t="s">
        <v>6390</v>
      </c>
      <c r="B5057" s="574" t="s">
        <v>6391</v>
      </c>
      <c r="C5057" s="193" t="s">
        <v>6392</v>
      </c>
      <c r="D5057" s="309"/>
      <c r="E5057" s="309"/>
      <c r="F5057" s="393">
        <v>244.22</v>
      </c>
      <c r="G5057" s="358" t="s">
        <v>141</v>
      </c>
      <c r="H5057" s="359" t="str">
        <f>IFERROR(IF(OR(#REF!,#REF!,#REF!),H$3*$F5057,""),"n/a")</f>
        <v>n/a</v>
      </c>
      <c r="I5057" s="359" t="str">
        <f>IFERROR(IF(OR(#REF!,#REF!,#REF!),I$3*$F5057,""),"n/a")</f>
        <v>n/a</v>
      </c>
      <c r="J5057" s="359" t="str">
        <f>IFERROR(IF(OR(#REF!,#REF!,#REF!),J$3*$F5057,""),"n/a")</f>
        <v>n/a</v>
      </c>
      <c r="K5057" s="359" t="str">
        <f>IFERROR(IF(OR(#REF!,#REF!,#REF!),K$3*$F5057,""),"n/a")</f>
        <v>n/a</v>
      </c>
    </row>
    <row r="5058" spans="1:11" customFormat="1" ht="15.5" x14ac:dyDescent="0.35">
      <c r="A5058" s="373" t="s">
        <v>8761</v>
      </c>
      <c r="B5058" s="574" t="s">
        <v>6393</v>
      </c>
      <c r="C5058" s="193" t="s">
        <v>6394</v>
      </c>
      <c r="D5058" s="309"/>
      <c r="E5058" s="309"/>
      <c r="F5058" s="393">
        <v>244.22</v>
      </c>
      <c r="G5058" s="358" t="s">
        <v>141</v>
      </c>
      <c r="H5058" s="359" t="str">
        <f>IFERROR(IF(OR(#REF!,#REF!,#REF!),H$3*$F5058,""),"n/a")</f>
        <v>n/a</v>
      </c>
      <c r="I5058" s="359" t="str">
        <f>IFERROR(IF(OR(#REF!,#REF!,#REF!),I$3*$F5058,""),"n/a")</f>
        <v>n/a</v>
      </c>
      <c r="J5058" s="359" t="str">
        <f>IFERROR(IF(OR(#REF!,#REF!,#REF!),J$3*$F5058,""),"n/a")</f>
        <v>n/a</v>
      </c>
      <c r="K5058" s="359" t="str">
        <f>IFERROR(IF(OR(#REF!,#REF!,#REF!),K$3*$F5058,""),"n/a")</f>
        <v>n/a</v>
      </c>
    </row>
    <row r="5059" spans="1:11" customFormat="1" ht="15.5" x14ac:dyDescent="0.35">
      <c r="A5059" s="373" t="s">
        <v>6395</v>
      </c>
      <c r="B5059" s="574" t="s">
        <v>6396</v>
      </c>
      <c r="C5059" s="193" t="s">
        <v>6397</v>
      </c>
      <c r="D5059" s="309"/>
      <c r="E5059" s="309"/>
      <c r="F5059" s="393">
        <v>110.94</v>
      </c>
      <c r="G5059" s="358" t="s">
        <v>141</v>
      </c>
      <c r="H5059" s="359" t="str">
        <f>IFERROR(IF(OR(#REF!,#REF!,#REF!),H$3*$F5059,""),"n/a")</f>
        <v>n/a</v>
      </c>
      <c r="I5059" s="359" t="str">
        <f>IFERROR(IF(OR(#REF!,#REF!,#REF!),I$3*$F5059,""),"n/a")</f>
        <v>n/a</v>
      </c>
      <c r="J5059" s="359" t="str">
        <f>IFERROR(IF(OR(#REF!,#REF!,#REF!),J$3*$F5059,""),"n/a")</f>
        <v>n/a</v>
      </c>
      <c r="K5059" s="359" t="str">
        <f>IFERROR(IF(OR(#REF!,#REF!,#REF!),K$3*$F5059,""),"n/a")</f>
        <v>n/a</v>
      </c>
    </row>
    <row r="5060" spans="1:11" customFormat="1" ht="15.5" x14ac:dyDescent="0.35">
      <c r="A5060" s="373" t="s">
        <v>6398</v>
      </c>
      <c r="B5060" s="574" t="s">
        <v>6399</v>
      </c>
      <c r="C5060" s="193" t="s">
        <v>6400</v>
      </c>
      <c r="D5060" s="309"/>
      <c r="E5060" s="309"/>
      <c r="F5060" s="393">
        <v>171.15</v>
      </c>
      <c r="G5060" s="358" t="s">
        <v>141</v>
      </c>
      <c r="H5060" s="359" t="str">
        <f>IFERROR(IF(OR(#REF!,#REF!,#REF!),H$3*$F5060,""),"n/a")</f>
        <v>n/a</v>
      </c>
      <c r="I5060" s="359" t="str">
        <f>IFERROR(IF(OR(#REF!,#REF!,#REF!),I$3*$F5060,""),"n/a")</f>
        <v>n/a</v>
      </c>
      <c r="J5060" s="359" t="str">
        <f>IFERROR(IF(OR(#REF!,#REF!,#REF!),J$3*$F5060,""),"n/a")</f>
        <v>n/a</v>
      </c>
      <c r="K5060" s="359" t="str">
        <f>IFERROR(IF(OR(#REF!,#REF!,#REF!),K$3*$F5060,""),"n/a")</f>
        <v>n/a</v>
      </c>
    </row>
    <row r="5061" spans="1:11" customFormat="1" ht="15.5" x14ac:dyDescent="0.35">
      <c r="A5061" s="373" t="s">
        <v>6401</v>
      </c>
      <c r="B5061" s="574" t="s">
        <v>6402</v>
      </c>
      <c r="C5061" s="193" t="s">
        <v>6403</v>
      </c>
      <c r="D5061" s="309"/>
      <c r="E5061" s="309"/>
      <c r="F5061" s="393">
        <v>67.650000000000006</v>
      </c>
      <c r="G5061" s="358" t="s">
        <v>141</v>
      </c>
      <c r="H5061" s="359" t="str">
        <f>IFERROR(IF(OR(#REF!,#REF!,#REF!),H$3*$F5061,""),"n/a")</f>
        <v>n/a</v>
      </c>
      <c r="I5061" s="359" t="str">
        <f>IFERROR(IF(OR(#REF!,#REF!,#REF!),I$3*$F5061,""),"n/a")</f>
        <v>n/a</v>
      </c>
      <c r="J5061" s="359" t="str">
        <f>IFERROR(IF(OR(#REF!,#REF!,#REF!),J$3*$F5061,""),"n/a")</f>
        <v>n/a</v>
      </c>
      <c r="K5061" s="359" t="str">
        <f>IFERROR(IF(OR(#REF!,#REF!,#REF!),K$3*$F5061,""),"n/a")</f>
        <v>n/a</v>
      </c>
    </row>
    <row r="5062" spans="1:11" customFormat="1" ht="15.5" x14ac:dyDescent="0.35">
      <c r="A5062" s="373" t="s">
        <v>6404</v>
      </c>
      <c r="B5062" s="574" t="s">
        <v>6405</v>
      </c>
      <c r="C5062" s="193" t="s">
        <v>6406</v>
      </c>
      <c r="D5062" s="309"/>
      <c r="E5062" s="309"/>
      <c r="F5062" s="393">
        <v>104.55</v>
      </c>
      <c r="G5062" s="358" t="s">
        <v>141</v>
      </c>
      <c r="H5062" s="359" t="str">
        <f>IFERROR(IF(OR(#REF!,#REF!,#REF!),H$3*$F5062,""),"n/a")</f>
        <v>n/a</v>
      </c>
      <c r="I5062" s="359" t="str">
        <f>IFERROR(IF(OR(#REF!,#REF!,#REF!),I$3*$F5062,""),"n/a")</f>
        <v>n/a</v>
      </c>
      <c r="J5062" s="359" t="str">
        <f>IFERROR(IF(OR(#REF!,#REF!,#REF!),J$3*$F5062,""),"n/a")</f>
        <v>n/a</v>
      </c>
      <c r="K5062" s="359" t="str">
        <f>IFERROR(IF(OR(#REF!,#REF!,#REF!),K$3*$F5062,""),"n/a")</f>
        <v>n/a</v>
      </c>
    </row>
    <row r="5063" spans="1:11" customFormat="1" ht="15.5" x14ac:dyDescent="0.35">
      <c r="A5063" s="373" t="s">
        <v>6407</v>
      </c>
      <c r="B5063" s="574" t="s">
        <v>6408</v>
      </c>
      <c r="C5063" s="193" t="s">
        <v>6409</v>
      </c>
      <c r="D5063" s="309"/>
      <c r="E5063" s="309"/>
      <c r="F5063" s="393">
        <v>413.07</v>
      </c>
      <c r="G5063" s="358" t="s">
        <v>141</v>
      </c>
      <c r="H5063" s="359" t="str">
        <f>IFERROR(IF(OR(#REF!,#REF!,#REF!),H$3*$F5063,""),"n/a")</f>
        <v>n/a</v>
      </c>
      <c r="I5063" s="359" t="str">
        <f>IFERROR(IF(OR(#REF!,#REF!,#REF!),I$3*$F5063,""),"n/a")</f>
        <v>n/a</v>
      </c>
      <c r="J5063" s="359" t="str">
        <f>IFERROR(IF(OR(#REF!,#REF!,#REF!),J$3*$F5063,""),"n/a")</f>
        <v>n/a</v>
      </c>
      <c r="K5063" s="359" t="str">
        <f>IFERROR(IF(OR(#REF!,#REF!,#REF!),K$3*$F5063,""),"n/a")</f>
        <v>n/a</v>
      </c>
    </row>
    <row r="5064" spans="1:11" customFormat="1" ht="15.5" x14ac:dyDescent="0.35">
      <c r="A5064" s="373" t="s">
        <v>6410</v>
      </c>
      <c r="B5064" s="574" t="s">
        <v>6411</v>
      </c>
      <c r="C5064" s="193" t="s">
        <v>7120</v>
      </c>
      <c r="D5064" s="309"/>
      <c r="E5064" s="309"/>
      <c r="F5064" s="393">
        <v>1956</v>
      </c>
      <c r="G5064" s="358" t="s">
        <v>141</v>
      </c>
      <c r="H5064" s="359" t="str">
        <f>IFERROR(IF(OR(#REF!,#REF!,#REF!),H$3*$F5064,""),"n/a")</f>
        <v>n/a</v>
      </c>
      <c r="I5064" s="359" t="str">
        <f>IFERROR(IF(OR(#REF!,#REF!,#REF!),I$3*$F5064,""),"n/a")</f>
        <v>n/a</v>
      </c>
      <c r="J5064" s="359" t="str">
        <f>IFERROR(IF(OR(#REF!,#REF!,#REF!),J$3*$F5064,""),"n/a")</f>
        <v>n/a</v>
      </c>
      <c r="K5064" s="359" t="str">
        <f>IFERROR(IF(OR(#REF!,#REF!,#REF!),K$3*$F5064,""),"n/a")</f>
        <v>n/a</v>
      </c>
    </row>
    <row r="5065" spans="1:11" customFormat="1" ht="15.5" x14ac:dyDescent="0.35">
      <c r="A5065" s="373" t="s">
        <v>6412</v>
      </c>
      <c r="B5065" s="574" t="s">
        <v>6413</v>
      </c>
      <c r="C5065" s="193" t="s">
        <v>6414</v>
      </c>
      <c r="D5065" s="309"/>
      <c r="E5065" s="309"/>
      <c r="F5065" s="393">
        <v>598.6</v>
      </c>
      <c r="G5065" s="358" t="s">
        <v>141</v>
      </c>
      <c r="H5065" s="359" t="str">
        <f>IFERROR(IF(OR(#REF!,#REF!,#REF!),H$3*$F5065,""),"n/a")</f>
        <v>n/a</v>
      </c>
      <c r="I5065" s="359" t="str">
        <f>IFERROR(IF(OR(#REF!,#REF!,#REF!),I$3*$F5065,""),"n/a")</f>
        <v>n/a</v>
      </c>
      <c r="J5065" s="359" t="str">
        <f>IFERROR(IF(OR(#REF!,#REF!,#REF!),J$3*$F5065,""),"n/a")</f>
        <v>n/a</v>
      </c>
      <c r="K5065" s="359" t="str">
        <f>IFERROR(IF(OR(#REF!,#REF!,#REF!),K$3*$F5065,""),"n/a")</f>
        <v>n/a</v>
      </c>
    </row>
    <row r="5066" spans="1:11" customFormat="1" ht="15.5" x14ac:dyDescent="0.35">
      <c r="A5066" s="373" t="s">
        <v>6415</v>
      </c>
      <c r="B5066" s="574" t="s">
        <v>6416</v>
      </c>
      <c r="C5066" s="193" t="s">
        <v>6417</v>
      </c>
      <c r="D5066" s="309"/>
      <c r="E5066" s="309"/>
      <c r="F5066" s="393">
        <v>71.75</v>
      </c>
      <c r="G5066" s="358" t="s">
        <v>141</v>
      </c>
      <c r="H5066" s="359" t="str">
        <f>IFERROR(IF(OR(#REF!,#REF!,#REF!),H$3*$F5066,""),"n/a")</f>
        <v>n/a</v>
      </c>
      <c r="I5066" s="359" t="str">
        <f>IFERROR(IF(OR(#REF!,#REF!,#REF!),I$3*$F5066,""),"n/a")</f>
        <v>n/a</v>
      </c>
      <c r="J5066" s="359" t="str">
        <f>IFERROR(IF(OR(#REF!,#REF!,#REF!),J$3*$F5066,""),"n/a")</f>
        <v>n/a</v>
      </c>
      <c r="K5066" s="359" t="str">
        <f>IFERROR(IF(OR(#REF!,#REF!,#REF!),K$3*$F5066,""),"n/a")</f>
        <v>n/a</v>
      </c>
    </row>
    <row r="5067" spans="1:11" customFormat="1" ht="16" thickBot="1" x14ac:dyDescent="0.4">
      <c r="A5067" s="594" t="s">
        <v>6418</v>
      </c>
      <c r="B5067" s="565" t="s">
        <v>6419</v>
      </c>
      <c r="C5067" s="391" t="s">
        <v>6420</v>
      </c>
      <c r="D5067" s="386"/>
      <c r="E5067" s="386"/>
      <c r="F5067" s="344">
        <v>132.22</v>
      </c>
      <c r="G5067" s="358" t="s">
        <v>141</v>
      </c>
      <c r="H5067" s="359" t="str">
        <f>IFERROR(IF(OR(#REF!,#REF!,#REF!),H$3*$F5067,""),"n/a")</f>
        <v>n/a</v>
      </c>
      <c r="I5067" s="359" t="str">
        <f>IFERROR(IF(OR(#REF!,#REF!,#REF!),I$3*$F5067,""),"n/a")</f>
        <v>n/a</v>
      </c>
      <c r="J5067" s="359" t="str">
        <f>IFERROR(IF(OR(#REF!,#REF!,#REF!),J$3*$F5067,""),"n/a")</f>
        <v>n/a</v>
      </c>
      <c r="K5067" s="359" t="str">
        <f>IFERROR(IF(OR(#REF!,#REF!,#REF!),K$3*$F5067,""),"n/a")</f>
        <v>n/a</v>
      </c>
    </row>
    <row r="5068" spans="1:11" customFormat="1" ht="16" thickBot="1" x14ac:dyDescent="0.4">
      <c r="A5068" s="74" t="s">
        <v>6421</v>
      </c>
      <c r="B5068" s="5" t="s">
        <v>6422</v>
      </c>
      <c r="C5068" s="109" t="s">
        <v>6423</v>
      </c>
      <c r="D5068" s="94"/>
      <c r="E5068" s="94"/>
      <c r="F5068" s="189">
        <v>88.15</v>
      </c>
      <c r="G5068" s="358" t="s">
        <v>141</v>
      </c>
      <c r="H5068" s="359" t="str">
        <f>IFERROR(IF(OR(#REF!,#REF!,#REF!),H$3*$F5068,""),"n/a")</f>
        <v>n/a</v>
      </c>
      <c r="I5068" s="359" t="str">
        <f>IFERROR(IF(OR(#REF!,#REF!,#REF!),I$3*$F5068,""),"n/a")</f>
        <v>n/a</v>
      </c>
      <c r="J5068" s="359" t="str">
        <f>IFERROR(IF(OR(#REF!,#REF!,#REF!),J$3*$F5068,""),"n/a")</f>
        <v>n/a</v>
      </c>
      <c r="K5068" s="359" t="str">
        <f>IFERROR(IF(OR(#REF!,#REF!,#REF!),K$3*$F5068,""),"n/a")</f>
        <v>n/a</v>
      </c>
    </row>
    <row r="5069" spans="1:11" customFormat="1" ht="15.5" x14ac:dyDescent="0.35">
      <c r="A5069" s="72" t="s">
        <v>6424</v>
      </c>
      <c r="B5069" s="3" t="s">
        <v>6425</v>
      </c>
      <c r="C5069" s="110" t="s">
        <v>6426</v>
      </c>
      <c r="D5069" s="20"/>
      <c r="E5069" s="20"/>
      <c r="F5069" s="276">
        <v>132.22</v>
      </c>
      <c r="G5069" s="358" t="s">
        <v>141</v>
      </c>
      <c r="H5069" s="359" t="str">
        <f>IFERROR(IF(OR(#REF!,#REF!,#REF!),H$3*$F5069,""),"n/a")</f>
        <v>n/a</v>
      </c>
      <c r="I5069" s="359" t="str">
        <f>IFERROR(IF(OR(#REF!,#REF!,#REF!),I$3*$F5069,""),"n/a")</f>
        <v>n/a</v>
      </c>
      <c r="J5069" s="359" t="str">
        <f>IFERROR(IF(OR(#REF!,#REF!,#REF!),J$3*$F5069,""),"n/a")</f>
        <v>n/a</v>
      </c>
      <c r="K5069" s="359" t="str">
        <f>IFERROR(IF(OR(#REF!,#REF!,#REF!),K$3*$F5069,""),"n/a")</f>
        <v>n/a</v>
      </c>
    </row>
    <row r="5070" spans="1:11" customFormat="1" ht="16" thickBot="1" x14ac:dyDescent="0.4">
      <c r="A5070" s="373" t="s">
        <v>8762</v>
      </c>
      <c r="B5070" s="574" t="s">
        <v>7452</v>
      </c>
      <c r="C5070" s="193" t="s">
        <v>7451</v>
      </c>
      <c r="D5070" s="309"/>
      <c r="E5070" s="309"/>
      <c r="F5070" s="393">
        <v>177.12</v>
      </c>
      <c r="G5070" s="358" t="s">
        <v>141</v>
      </c>
      <c r="H5070" s="359" t="str">
        <f>IFERROR(IF(OR(#REF!,#REF!,#REF!),H$3*$F5070,""),"n/a")</f>
        <v>n/a</v>
      </c>
      <c r="I5070" s="359" t="str">
        <f>IFERROR(IF(OR(#REF!,#REF!,#REF!),I$3*$F5070,""),"n/a")</f>
        <v>n/a</v>
      </c>
      <c r="J5070" s="359" t="str">
        <f>IFERROR(IF(OR(#REF!,#REF!,#REF!),J$3*$F5070,""),"n/a")</f>
        <v>n/a</v>
      </c>
      <c r="K5070" s="359" t="str">
        <f>IFERROR(IF(OR(#REF!,#REF!,#REF!),K$3*$F5070,""),"n/a")</f>
        <v>n/a</v>
      </c>
    </row>
    <row r="5071" spans="1:11" customFormat="1" ht="15.5" x14ac:dyDescent="0.35">
      <c r="A5071" s="71" t="s">
        <v>6427</v>
      </c>
      <c r="B5071" s="16" t="s">
        <v>6428</v>
      </c>
      <c r="C5071" s="439" t="s">
        <v>6429</v>
      </c>
      <c r="D5071" s="166"/>
      <c r="E5071" s="166"/>
      <c r="F5071" s="299">
        <v>103.52</v>
      </c>
      <c r="G5071" s="358" t="s">
        <v>141</v>
      </c>
      <c r="H5071" s="359" t="str">
        <f>IFERROR(IF(OR(#REF!,#REF!,#REF!),H$3*$F5071,""),"n/a")</f>
        <v>n/a</v>
      </c>
      <c r="I5071" s="359" t="str">
        <f>IFERROR(IF(OR(#REF!,#REF!,#REF!),I$3*$F5071,""),"n/a")</f>
        <v>n/a</v>
      </c>
      <c r="J5071" s="359" t="str">
        <f>IFERROR(IF(OR(#REF!,#REF!,#REF!),J$3*$F5071,""),"n/a")</f>
        <v>n/a</v>
      </c>
      <c r="K5071" s="359" t="str">
        <f>IFERROR(IF(OR(#REF!,#REF!,#REF!),K$3*$F5071,""),"n/a")</f>
        <v>n/a</v>
      </c>
    </row>
    <row r="5072" spans="1:11" customFormat="1" ht="15.5" x14ac:dyDescent="0.35">
      <c r="A5072" s="72" t="s">
        <v>6293</v>
      </c>
      <c r="B5072" s="3" t="s">
        <v>6430</v>
      </c>
      <c r="C5072" s="110" t="s">
        <v>6431</v>
      </c>
      <c r="D5072" s="20"/>
      <c r="E5072" s="20"/>
      <c r="F5072" s="273">
        <v>196.8</v>
      </c>
      <c r="G5072" s="358" t="s">
        <v>141</v>
      </c>
      <c r="H5072" s="359" t="str">
        <f>IFERROR(IF(OR(#REF!,#REF!,#REF!),H$3*$F5072,""),"n/a")</f>
        <v>n/a</v>
      </c>
      <c r="I5072" s="359" t="str">
        <f>IFERROR(IF(OR(#REF!,#REF!,#REF!),I$3*$F5072,""),"n/a")</f>
        <v>n/a</v>
      </c>
      <c r="J5072" s="359" t="str">
        <f>IFERROR(IF(OR(#REF!,#REF!,#REF!),J$3*$F5072,""),"n/a")</f>
        <v>n/a</v>
      </c>
      <c r="K5072" s="359" t="str">
        <f>IFERROR(IF(OR(#REF!,#REF!,#REF!),K$3*$F5072,""),"n/a")</f>
        <v>n/a</v>
      </c>
    </row>
    <row r="5073" spans="1:11" customFormat="1" ht="15.5" x14ac:dyDescent="0.35">
      <c r="A5073" s="373" t="s">
        <v>6432</v>
      </c>
      <c r="B5073" s="574" t="s">
        <v>6433</v>
      </c>
      <c r="C5073" s="193" t="s">
        <v>6434</v>
      </c>
      <c r="D5073" s="309"/>
      <c r="E5073" s="309"/>
      <c r="F5073" s="393">
        <v>155.43</v>
      </c>
      <c r="G5073" s="358" t="s">
        <v>141</v>
      </c>
      <c r="H5073" s="359" t="str">
        <f>IFERROR(IF(OR(#REF!,#REF!,#REF!),H$3*$F5073,""),"n/a")</f>
        <v>n/a</v>
      </c>
      <c r="I5073" s="359" t="str">
        <f>IFERROR(IF(OR(#REF!,#REF!,#REF!),I$3*$F5073,""),"n/a")</f>
        <v>n/a</v>
      </c>
      <c r="J5073" s="359" t="str">
        <f>IFERROR(IF(OR(#REF!,#REF!,#REF!),J$3*$F5073,""),"n/a")</f>
        <v>n/a</v>
      </c>
      <c r="K5073" s="359" t="str">
        <f>IFERROR(IF(OR(#REF!,#REF!,#REF!),K$3*$F5073,""),"n/a")</f>
        <v>n/a</v>
      </c>
    </row>
    <row r="5074" spans="1:11" customFormat="1" ht="15.5" x14ac:dyDescent="0.35">
      <c r="A5074" s="373" t="s">
        <v>6435</v>
      </c>
      <c r="B5074" s="574" t="s">
        <v>6436</v>
      </c>
      <c r="C5074" s="193" t="s">
        <v>6437</v>
      </c>
      <c r="D5074" s="309"/>
      <c r="E5074" s="309"/>
      <c r="F5074" s="393">
        <v>377.59</v>
      </c>
      <c r="G5074" s="358" t="s">
        <v>141</v>
      </c>
      <c r="H5074" s="359" t="str">
        <f>IFERROR(IF(OR(#REF!,#REF!,#REF!),H$3*$F5074,""),"n/a")</f>
        <v>n/a</v>
      </c>
      <c r="I5074" s="359" t="str">
        <f>IFERROR(IF(OR(#REF!,#REF!,#REF!),I$3*$F5074,""),"n/a")</f>
        <v>n/a</v>
      </c>
      <c r="J5074" s="359" t="str">
        <f>IFERROR(IF(OR(#REF!,#REF!,#REF!),J$3*$F5074,""),"n/a")</f>
        <v>n/a</v>
      </c>
      <c r="K5074" s="359" t="str">
        <f>IFERROR(IF(OR(#REF!,#REF!,#REF!),K$3*$F5074,""),"n/a")</f>
        <v>n/a</v>
      </c>
    </row>
    <row r="5075" spans="1:11" customFormat="1" ht="16" thickBot="1" x14ac:dyDescent="0.4">
      <c r="A5075" s="594" t="s">
        <v>6438</v>
      </c>
      <c r="B5075" s="565" t="s">
        <v>6439</v>
      </c>
      <c r="C5075" s="391" t="s">
        <v>6440</v>
      </c>
      <c r="D5075" s="386"/>
      <c r="E5075" s="386"/>
      <c r="F5075" s="344">
        <v>99.23</v>
      </c>
      <c r="G5075" s="358" t="s">
        <v>141</v>
      </c>
      <c r="H5075" s="359" t="str">
        <f>IFERROR(IF(OR(#REF!,#REF!,#REF!),H$3*$F5075,""),"n/a")</f>
        <v>n/a</v>
      </c>
      <c r="I5075" s="359" t="str">
        <f>IFERROR(IF(OR(#REF!,#REF!,#REF!),I$3*$F5075,""),"n/a")</f>
        <v>n/a</v>
      </c>
      <c r="J5075" s="359" t="str">
        <f>IFERROR(IF(OR(#REF!,#REF!,#REF!),J$3*$F5075,""),"n/a")</f>
        <v>n/a</v>
      </c>
      <c r="K5075" s="359" t="str">
        <f>IFERROR(IF(OR(#REF!,#REF!,#REF!),K$3*$F5075,""),"n/a")</f>
        <v>n/a</v>
      </c>
    </row>
    <row r="5076" spans="1:11" customFormat="1" ht="15.5" x14ac:dyDescent="0.35">
      <c r="A5076" s="71" t="s">
        <v>6441</v>
      </c>
      <c r="B5076" s="16" t="s">
        <v>6442</v>
      </c>
      <c r="C5076" s="439" t="s">
        <v>6443</v>
      </c>
      <c r="D5076" s="166"/>
      <c r="E5076" s="166"/>
      <c r="F5076" s="299">
        <v>117.93</v>
      </c>
      <c r="G5076" s="358" t="s">
        <v>141</v>
      </c>
      <c r="H5076" s="359" t="str">
        <f>IFERROR(IF(OR(#REF!,#REF!,#REF!),H$3*$F5076,""),"n/a")</f>
        <v>n/a</v>
      </c>
      <c r="I5076" s="359" t="str">
        <f>IFERROR(IF(OR(#REF!,#REF!,#REF!),I$3*$F5076,""),"n/a")</f>
        <v>n/a</v>
      </c>
      <c r="J5076" s="359" t="str">
        <f>IFERROR(IF(OR(#REF!,#REF!,#REF!),J$3*$F5076,""),"n/a")</f>
        <v>n/a</v>
      </c>
      <c r="K5076" s="359" t="str">
        <f>IFERROR(IF(OR(#REF!,#REF!,#REF!),K$3*$F5076,""),"n/a")</f>
        <v>n/a</v>
      </c>
    </row>
    <row r="5077" spans="1:11" customFormat="1" ht="15.5" x14ac:dyDescent="0.35">
      <c r="A5077" s="72" t="s">
        <v>6444</v>
      </c>
      <c r="B5077" s="3" t="s">
        <v>6445</v>
      </c>
      <c r="C5077" s="110" t="s">
        <v>6446</v>
      </c>
      <c r="D5077" s="20"/>
      <c r="E5077" s="20"/>
      <c r="F5077" s="273">
        <v>248.44</v>
      </c>
      <c r="G5077" s="358" t="s">
        <v>141</v>
      </c>
      <c r="H5077" s="359" t="str">
        <f>IFERROR(IF(OR(#REF!,#REF!,#REF!),H$3*$F5077,""),"n/a")</f>
        <v>n/a</v>
      </c>
      <c r="I5077" s="359" t="str">
        <f>IFERROR(IF(OR(#REF!,#REF!,#REF!),I$3*$F5077,""),"n/a")</f>
        <v>n/a</v>
      </c>
      <c r="J5077" s="359" t="str">
        <f>IFERROR(IF(OR(#REF!,#REF!,#REF!),J$3*$F5077,""),"n/a")</f>
        <v>n/a</v>
      </c>
      <c r="K5077" s="359" t="str">
        <f>IFERROR(IF(OR(#REF!,#REF!,#REF!),K$3*$F5077,""),"n/a")</f>
        <v>n/a</v>
      </c>
    </row>
    <row r="5078" spans="1:11" customFormat="1" ht="15.5" x14ac:dyDescent="0.35">
      <c r="A5078" s="373" t="s">
        <v>6447</v>
      </c>
      <c r="B5078" s="574" t="s">
        <v>6448</v>
      </c>
      <c r="C5078" s="193" t="s">
        <v>6449</v>
      </c>
      <c r="D5078" s="309"/>
      <c r="E5078" s="309"/>
      <c r="F5078" s="393">
        <v>346.36</v>
      </c>
      <c r="G5078" s="358" t="s">
        <v>141</v>
      </c>
      <c r="H5078" s="359" t="str">
        <f>IFERROR(IF(OR(#REF!,#REF!,#REF!),H$3*$F5078,""),"n/a")</f>
        <v>n/a</v>
      </c>
      <c r="I5078" s="359" t="str">
        <f>IFERROR(IF(OR(#REF!,#REF!,#REF!),I$3*$F5078,""),"n/a")</f>
        <v>n/a</v>
      </c>
      <c r="J5078" s="359" t="str">
        <f>IFERROR(IF(OR(#REF!,#REF!,#REF!),J$3*$F5078,""),"n/a")</f>
        <v>n/a</v>
      </c>
      <c r="K5078" s="359" t="str">
        <f>IFERROR(IF(OR(#REF!,#REF!,#REF!),K$3*$F5078,""),"n/a")</f>
        <v>n/a</v>
      </c>
    </row>
    <row r="5079" spans="1:11" customFormat="1" ht="15.5" x14ac:dyDescent="0.35">
      <c r="A5079" s="373" t="s">
        <v>6450</v>
      </c>
      <c r="B5079" s="574" t="s">
        <v>6451</v>
      </c>
      <c r="C5079" s="193" t="s">
        <v>6452</v>
      </c>
      <c r="D5079" s="309"/>
      <c r="E5079" s="309"/>
      <c r="F5079" s="393">
        <v>346.36</v>
      </c>
      <c r="G5079" s="358" t="s">
        <v>141</v>
      </c>
      <c r="H5079" s="359" t="str">
        <f>IFERROR(IF(OR(#REF!,#REF!,#REF!),H$3*$F5079,""),"n/a")</f>
        <v>n/a</v>
      </c>
      <c r="I5079" s="359" t="str">
        <f>IFERROR(IF(OR(#REF!,#REF!,#REF!),I$3*$F5079,""),"n/a")</f>
        <v>n/a</v>
      </c>
      <c r="J5079" s="359" t="str">
        <f>IFERROR(IF(OR(#REF!,#REF!,#REF!),J$3*$F5079,""),"n/a")</f>
        <v>n/a</v>
      </c>
      <c r="K5079" s="359" t="str">
        <f>IFERROR(IF(OR(#REF!,#REF!,#REF!),K$3*$F5079,""),"n/a")</f>
        <v>n/a</v>
      </c>
    </row>
    <row r="5080" spans="1:11" customFormat="1" ht="15.5" x14ac:dyDescent="0.35">
      <c r="A5080" s="373" t="s">
        <v>6453</v>
      </c>
      <c r="B5080" s="574" t="s">
        <v>6454</v>
      </c>
      <c r="C5080" s="193" t="s">
        <v>6455</v>
      </c>
      <c r="D5080" s="309"/>
      <c r="E5080" s="309"/>
      <c r="F5080" s="393">
        <v>1318.89</v>
      </c>
      <c r="G5080" s="358" t="s">
        <v>141</v>
      </c>
      <c r="H5080" s="359" t="str">
        <f>IFERROR(IF(OR(#REF!,#REF!,#REF!),H$3*$F5080,""),"n/a")</f>
        <v>n/a</v>
      </c>
      <c r="I5080" s="359" t="str">
        <f>IFERROR(IF(OR(#REF!,#REF!,#REF!),I$3*$F5080,""),"n/a")</f>
        <v>n/a</v>
      </c>
      <c r="J5080" s="359" t="str">
        <f>IFERROR(IF(OR(#REF!,#REF!,#REF!),J$3*$F5080,""),"n/a")</f>
        <v>n/a</v>
      </c>
      <c r="K5080" s="359" t="str">
        <f>IFERROR(IF(OR(#REF!,#REF!,#REF!),K$3*$F5080,""),"n/a")</f>
        <v>n/a</v>
      </c>
    </row>
    <row r="5081" spans="1:11" customFormat="1" ht="15.5" x14ac:dyDescent="0.35">
      <c r="A5081" s="373" t="s">
        <v>6456</v>
      </c>
      <c r="B5081" s="574" t="s">
        <v>6457</v>
      </c>
      <c r="C5081" s="193" t="s">
        <v>6458</v>
      </c>
      <c r="D5081" s="309"/>
      <c r="E5081" s="309"/>
      <c r="F5081" s="393">
        <v>1643.89</v>
      </c>
      <c r="G5081" s="358" t="s">
        <v>141</v>
      </c>
      <c r="H5081" s="359" t="str">
        <f>IFERROR(IF(OR(#REF!,#REF!,#REF!),H$3*$F5081,""),"n/a")</f>
        <v>n/a</v>
      </c>
      <c r="I5081" s="359" t="str">
        <f>IFERROR(IF(OR(#REF!,#REF!,#REF!),I$3*$F5081,""),"n/a")</f>
        <v>n/a</v>
      </c>
      <c r="J5081" s="359" t="str">
        <f>IFERROR(IF(OR(#REF!,#REF!,#REF!),J$3*$F5081,""),"n/a")</f>
        <v>n/a</v>
      </c>
      <c r="K5081" s="359" t="str">
        <f>IFERROR(IF(OR(#REF!,#REF!,#REF!),K$3*$F5081,""),"n/a")</f>
        <v>n/a</v>
      </c>
    </row>
    <row r="5082" spans="1:11" customFormat="1" ht="15.5" x14ac:dyDescent="0.35">
      <c r="A5082" s="373" t="s">
        <v>6459</v>
      </c>
      <c r="B5082" s="574" t="s">
        <v>6460</v>
      </c>
      <c r="C5082" s="193" t="s">
        <v>6461</v>
      </c>
      <c r="D5082" s="309"/>
      <c r="E5082" s="309"/>
      <c r="F5082" s="393">
        <v>1656.96</v>
      </c>
      <c r="G5082" s="358" t="s">
        <v>141</v>
      </c>
      <c r="H5082" s="359" t="str">
        <f>IFERROR(IF(OR(#REF!,#REF!,#REF!),H$3*$F5082,""),"n/a")</f>
        <v>n/a</v>
      </c>
      <c r="I5082" s="359" t="str">
        <f>IFERROR(IF(OR(#REF!,#REF!,#REF!),I$3*$F5082,""),"n/a")</f>
        <v>n/a</v>
      </c>
      <c r="J5082" s="359" t="str">
        <f>IFERROR(IF(OR(#REF!,#REF!,#REF!),J$3*$F5082,""),"n/a")</f>
        <v>n/a</v>
      </c>
      <c r="K5082" s="359" t="str">
        <f>IFERROR(IF(OR(#REF!,#REF!,#REF!),K$3*$F5082,""),"n/a")</f>
        <v>n/a</v>
      </c>
    </row>
    <row r="5083" spans="1:11" customFormat="1" ht="15.5" x14ac:dyDescent="0.35">
      <c r="A5083" s="373" t="s">
        <v>6462</v>
      </c>
      <c r="B5083" s="574" t="s">
        <v>6463</v>
      </c>
      <c r="C5083" s="193" t="s">
        <v>6464</v>
      </c>
      <c r="D5083" s="309"/>
      <c r="E5083" s="309"/>
      <c r="F5083" s="393">
        <v>626.42999999999995</v>
      </c>
      <c r="G5083" s="358" t="s">
        <v>141</v>
      </c>
      <c r="H5083" s="359" t="str">
        <f>IFERROR(IF(OR(#REF!,#REF!,#REF!),H$3*$F5083,""),"n/a")</f>
        <v>n/a</v>
      </c>
      <c r="I5083" s="359" t="str">
        <f>IFERROR(IF(OR(#REF!,#REF!,#REF!),I$3*$F5083,""),"n/a")</f>
        <v>n/a</v>
      </c>
      <c r="J5083" s="359" t="str">
        <f>IFERROR(IF(OR(#REF!,#REF!,#REF!),J$3*$F5083,""),"n/a")</f>
        <v>n/a</v>
      </c>
      <c r="K5083" s="359" t="str">
        <f>IFERROR(IF(OR(#REF!,#REF!,#REF!),K$3*$F5083,""),"n/a")</f>
        <v>n/a</v>
      </c>
    </row>
    <row r="5084" spans="1:11" customFormat="1" ht="15.5" x14ac:dyDescent="0.35">
      <c r="A5084" s="373" t="s">
        <v>6465</v>
      </c>
      <c r="B5084" s="3" t="s">
        <v>6466</v>
      </c>
      <c r="C5084" s="110" t="s">
        <v>6467</v>
      </c>
      <c r="D5084" s="20"/>
      <c r="E5084" s="309"/>
      <c r="F5084" s="393">
        <v>993.52</v>
      </c>
      <c r="G5084" s="358" t="s">
        <v>141</v>
      </c>
      <c r="H5084" s="359" t="str">
        <f>IFERROR(IF(OR(#REF!,#REF!,#REF!),H$3*$F5084,""),"n/a")</f>
        <v>n/a</v>
      </c>
      <c r="I5084" s="359" t="str">
        <f>IFERROR(IF(OR(#REF!,#REF!,#REF!),I$3*$F5084,""),"n/a")</f>
        <v>n/a</v>
      </c>
      <c r="J5084" s="359" t="str">
        <f>IFERROR(IF(OR(#REF!,#REF!,#REF!),J$3*$F5084,""),"n/a")</f>
        <v>n/a</v>
      </c>
      <c r="K5084" s="359" t="str">
        <f>IFERROR(IF(OR(#REF!,#REF!,#REF!),K$3*$F5084,""),"n/a")</f>
        <v>n/a</v>
      </c>
    </row>
    <row r="5085" spans="1:11" customFormat="1" ht="15.5" x14ac:dyDescent="0.35">
      <c r="A5085" s="373" t="s">
        <v>6468</v>
      </c>
      <c r="B5085" s="574" t="s">
        <v>6469</v>
      </c>
      <c r="C5085" s="193" t="s">
        <v>6470</v>
      </c>
      <c r="D5085" s="309"/>
      <c r="E5085" s="309"/>
      <c r="F5085" s="393">
        <v>138.26</v>
      </c>
      <c r="G5085" s="358" t="s">
        <v>141</v>
      </c>
      <c r="H5085" s="359" t="str">
        <f>IFERROR(IF(OR(#REF!,#REF!,#REF!),H$3*$F5085,""),"n/a")</f>
        <v>n/a</v>
      </c>
      <c r="I5085" s="359" t="str">
        <f>IFERROR(IF(OR(#REF!,#REF!,#REF!),I$3*$F5085,""),"n/a")</f>
        <v>n/a</v>
      </c>
      <c r="J5085" s="359" t="str">
        <f>IFERROR(IF(OR(#REF!,#REF!,#REF!),J$3*$F5085,""),"n/a")</f>
        <v>n/a</v>
      </c>
      <c r="K5085" s="359" t="str">
        <f>IFERROR(IF(OR(#REF!,#REF!,#REF!),K$3*$F5085,""),"n/a")</f>
        <v>n/a</v>
      </c>
    </row>
    <row r="5086" spans="1:11" customFormat="1" ht="15.5" x14ac:dyDescent="0.35">
      <c r="A5086" s="72" t="s">
        <v>6471</v>
      </c>
      <c r="B5086" s="3" t="s">
        <v>6472</v>
      </c>
      <c r="C5086" s="110" t="s">
        <v>6473</v>
      </c>
      <c r="D5086" s="20"/>
      <c r="E5086" s="20"/>
      <c r="F5086" s="393">
        <v>165.71</v>
      </c>
      <c r="G5086" s="358" t="s">
        <v>141</v>
      </c>
      <c r="H5086" s="359" t="str">
        <f>IFERROR(IF(OR(#REF!,#REF!,#REF!),H$3*$F5086,""),"n/a")</f>
        <v>n/a</v>
      </c>
      <c r="I5086" s="359" t="str">
        <f>IFERROR(IF(OR(#REF!,#REF!,#REF!),I$3*$F5086,""),"n/a")</f>
        <v>n/a</v>
      </c>
      <c r="J5086" s="359" t="str">
        <f>IFERROR(IF(OR(#REF!,#REF!,#REF!),J$3*$F5086,""),"n/a")</f>
        <v>n/a</v>
      </c>
      <c r="K5086" s="359" t="str">
        <f>IFERROR(IF(OR(#REF!,#REF!,#REF!),K$3*$F5086,""),"n/a")</f>
        <v>n/a</v>
      </c>
    </row>
    <row r="5087" spans="1:11" customFormat="1" ht="16" thickBot="1" x14ac:dyDescent="0.4">
      <c r="A5087" s="594" t="s">
        <v>6474</v>
      </c>
      <c r="B5087" s="565" t="s">
        <v>6475</v>
      </c>
      <c r="C5087" s="391" t="s">
        <v>6476</v>
      </c>
      <c r="D5087" s="386"/>
      <c r="E5087" s="386"/>
      <c r="F5087" s="344">
        <v>165.48</v>
      </c>
      <c r="G5087" s="358" t="s">
        <v>141</v>
      </c>
      <c r="H5087" s="359" t="str">
        <f>IFERROR(IF(OR(#REF!,#REF!,#REF!),H$3*$F5087,""),"n/a")</f>
        <v>n/a</v>
      </c>
      <c r="I5087" s="359" t="str">
        <f>IFERROR(IF(OR(#REF!,#REF!,#REF!),I$3*$F5087,""),"n/a")</f>
        <v>n/a</v>
      </c>
      <c r="J5087" s="359" t="str">
        <f>IFERROR(IF(OR(#REF!,#REF!,#REF!),J$3*$F5087,""),"n/a")</f>
        <v>n/a</v>
      </c>
      <c r="K5087" s="359" t="str">
        <f>IFERROR(IF(OR(#REF!,#REF!,#REF!),K$3*$F5087,""),"n/a")</f>
        <v>n/a</v>
      </c>
    </row>
    <row r="5088" spans="1:11" customFormat="1" ht="16" thickBot="1" x14ac:dyDescent="0.4">
      <c r="A5088" s="74" t="s">
        <v>6477</v>
      </c>
      <c r="B5088" s="5" t="s">
        <v>6478</v>
      </c>
      <c r="C5088" s="109" t="s">
        <v>6479</v>
      </c>
      <c r="D5088" s="94"/>
      <c r="E5088" s="94"/>
      <c r="F5088" s="189">
        <v>606.58000000000004</v>
      </c>
      <c r="G5088" s="358" t="s">
        <v>141</v>
      </c>
      <c r="H5088" s="359" t="str">
        <f>IFERROR(IF(OR(#REF!,#REF!,#REF!),H$3*$F5088,""),"n/a")</f>
        <v>n/a</v>
      </c>
      <c r="I5088" s="359" t="str">
        <f>IFERROR(IF(OR(#REF!,#REF!,#REF!),I$3*$F5088,""),"n/a")</f>
        <v>n/a</v>
      </c>
      <c r="J5088" s="359" t="str">
        <f>IFERROR(IF(OR(#REF!,#REF!,#REF!),J$3*$F5088,""),"n/a")</f>
        <v>n/a</v>
      </c>
      <c r="K5088" s="359" t="str">
        <f>IFERROR(IF(OR(#REF!,#REF!,#REF!),K$3*$F5088,""),"n/a")</f>
        <v>n/a</v>
      </c>
    </row>
    <row r="5089" spans="1:11" customFormat="1" ht="15.5" x14ac:dyDescent="0.35">
      <c r="A5089" s="72" t="s">
        <v>6480</v>
      </c>
      <c r="B5089" s="3" t="s">
        <v>6481</v>
      </c>
      <c r="C5089" s="110" t="s">
        <v>6482</v>
      </c>
      <c r="D5089" s="20"/>
      <c r="E5089" s="20"/>
      <c r="F5089" s="276">
        <v>606.58000000000004</v>
      </c>
      <c r="G5089" s="358" t="s">
        <v>141</v>
      </c>
      <c r="H5089" s="359" t="str">
        <f>IFERROR(IF(OR(#REF!,#REF!,#REF!),H$3*$F5089,""),"n/a")</f>
        <v>n/a</v>
      </c>
      <c r="I5089" s="359" t="str">
        <f>IFERROR(IF(OR(#REF!,#REF!,#REF!),I$3*$F5089,""),"n/a")</f>
        <v>n/a</v>
      </c>
      <c r="J5089" s="359" t="str">
        <f>IFERROR(IF(OR(#REF!,#REF!,#REF!),J$3*$F5089,""),"n/a")</f>
        <v>n/a</v>
      </c>
      <c r="K5089" s="359" t="str">
        <f>IFERROR(IF(OR(#REF!,#REF!,#REF!),K$3*$F5089,""),"n/a")</f>
        <v>n/a</v>
      </c>
    </row>
    <row r="5090" spans="1:11" customFormat="1" ht="15.5" x14ac:dyDescent="0.35">
      <c r="A5090" s="373" t="s">
        <v>6483</v>
      </c>
      <c r="B5090" s="574" t="s">
        <v>6484</v>
      </c>
      <c r="C5090" s="193" t="s">
        <v>6485</v>
      </c>
      <c r="D5090" s="309"/>
      <c r="E5090" s="309"/>
      <c r="F5090" s="393">
        <v>661.8</v>
      </c>
      <c r="G5090" s="358" t="s">
        <v>141</v>
      </c>
      <c r="H5090" s="359" t="str">
        <f>IFERROR(IF(OR(#REF!,#REF!,#REF!),H$3*$F5090,""),"n/a")</f>
        <v>n/a</v>
      </c>
      <c r="I5090" s="359" t="str">
        <f>IFERROR(IF(OR(#REF!,#REF!,#REF!),I$3*$F5090,""),"n/a")</f>
        <v>n/a</v>
      </c>
      <c r="J5090" s="359" t="str">
        <f>IFERROR(IF(OR(#REF!,#REF!,#REF!),J$3*$F5090,""),"n/a")</f>
        <v>n/a</v>
      </c>
      <c r="K5090" s="359" t="str">
        <f>IFERROR(IF(OR(#REF!,#REF!,#REF!),K$3*$F5090,""),"n/a")</f>
        <v>n/a</v>
      </c>
    </row>
    <row r="5091" spans="1:11" customFormat="1" ht="15.5" x14ac:dyDescent="0.35">
      <c r="A5091" s="373" t="s">
        <v>6486</v>
      </c>
      <c r="B5091" s="574" t="s">
        <v>6487</v>
      </c>
      <c r="C5091" s="193" t="s">
        <v>6488</v>
      </c>
      <c r="D5091" s="309"/>
      <c r="E5091" s="309"/>
      <c r="F5091" s="393">
        <v>149.28</v>
      </c>
      <c r="G5091" s="358" t="s">
        <v>141</v>
      </c>
      <c r="H5091" s="359" t="str">
        <f>IFERROR(IF(OR(#REF!,#REF!,#REF!),H$3*$F5091,""),"n/a")</f>
        <v>n/a</v>
      </c>
      <c r="I5091" s="359" t="str">
        <f>IFERROR(IF(OR(#REF!,#REF!,#REF!),I$3*$F5091,""),"n/a")</f>
        <v>n/a</v>
      </c>
      <c r="J5091" s="359" t="str">
        <f>IFERROR(IF(OR(#REF!,#REF!,#REF!),J$3*$F5091,""),"n/a")</f>
        <v>n/a</v>
      </c>
      <c r="K5091" s="359" t="str">
        <f>IFERROR(IF(OR(#REF!,#REF!,#REF!),K$3*$F5091,""),"n/a")</f>
        <v>n/a</v>
      </c>
    </row>
    <row r="5092" spans="1:11" customFormat="1" ht="15.5" x14ac:dyDescent="0.35">
      <c r="A5092" s="373" t="s">
        <v>6489</v>
      </c>
      <c r="B5092" s="574" t="s">
        <v>6490</v>
      </c>
      <c r="C5092" s="193" t="s">
        <v>6491</v>
      </c>
      <c r="D5092" s="309"/>
      <c r="E5092" s="309"/>
      <c r="F5092" s="393">
        <v>185.59</v>
      </c>
      <c r="G5092" s="358" t="s">
        <v>141</v>
      </c>
      <c r="H5092" s="359" t="str">
        <f>IFERROR(IF(OR(#REF!,#REF!,#REF!),H$3*$F5092,""),"n/a")</f>
        <v>n/a</v>
      </c>
      <c r="I5092" s="359" t="str">
        <f>IFERROR(IF(OR(#REF!,#REF!,#REF!),I$3*$F5092,""),"n/a")</f>
        <v>n/a</v>
      </c>
      <c r="J5092" s="359" t="str">
        <f>IFERROR(IF(OR(#REF!,#REF!,#REF!),J$3*$F5092,""),"n/a")</f>
        <v>n/a</v>
      </c>
      <c r="K5092" s="359" t="str">
        <f>IFERROR(IF(OR(#REF!,#REF!,#REF!),K$3*$F5092,""),"n/a")</f>
        <v>n/a</v>
      </c>
    </row>
    <row r="5093" spans="1:11" customFormat="1" ht="15.5" x14ac:dyDescent="0.35">
      <c r="A5093" s="373" t="s">
        <v>6492</v>
      </c>
      <c r="B5093" s="574" t="s">
        <v>6493</v>
      </c>
      <c r="C5093" s="193" t="s">
        <v>6494</v>
      </c>
      <c r="D5093" s="309"/>
      <c r="E5093" s="309"/>
      <c r="F5093" s="393">
        <v>414.46</v>
      </c>
      <c r="G5093" s="358" t="s">
        <v>141</v>
      </c>
      <c r="H5093" s="359" t="str">
        <f>IFERROR(IF(OR(#REF!,#REF!,#REF!),H$3*$F5093,""),"n/a")</f>
        <v>n/a</v>
      </c>
      <c r="I5093" s="359" t="str">
        <f>IFERROR(IF(OR(#REF!,#REF!,#REF!),I$3*$F5093,""),"n/a")</f>
        <v>n/a</v>
      </c>
      <c r="J5093" s="359" t="str">
        <f>IFERROR(IF(OR(#REF!,#REF!,#REF!),J$3*$F5093,""),"n/a")</f>
        <v>n/a</v>
      </c>
      <c r="K5093" s="359" t="str">
        <f>IFERROR(IF(OR(#REF!,#REF!,#REF!),K$3*$F5093,""),"n/a")</f>
        <v>n/a</v>
      </c>
    </row>
    <row r="5094" spans="1:11" customFormat="1" ht="15.5" x14ac:dyDescent="0.35">
      <c r="A5094" s="373" t="s">
        <v>6495</v>
      </c>
      <c r="B5094" s="574" t="s">
        <v>6496</v>
      </c>
      <c r="C5094" s="193" t="s">
        <v>6497</v>
      </c>
      <c r="D5094" s="309"/>
      <c r="E5094" s="309"/>
      <c r="F5094" s="393">
        <v>414.46</v>
      </c>
      <c r="G5094" s="358" t="s">
        <v>141</v>
      </c>
      <c r="H5094" s="359" t="str">
        <f>IFERROR(IF(OR(#REF!,#REF!,#REF!),H$3*$F5094,""),"n/a")</f>
        <v>n/a</v>
      </c>
      <c r="I5094" s="359" t="str">
        <f>IFERROR(IF(OR(#REF!,#REF!,#REF!),I$3*$F5094,""),"n/a")</f>
        <v>n/a</v>
      </c>
      <c r="J5094" s="359" t="str">
        <f>IFERROR(IF(OR(#REF!,#REF!,#REF!),J$3*$F5094,""),"n/a")</f>
        <v>n/a</v>
      </c>
      <c r="K5094" s="359" t="str">
        <f>IFERROR(IF(OR(#REF!,#REF!,#REF!),K$3*$F5094,""),"n/a")</f>
        <v>n/a</v>
      </c>
    </row>
    <row r="5095" spans="1:11" customFormat="1" ht="16" thickBot="1" x14ac:dyDescent="0.4">
      <c r="A5095" s="192" t="s">
        <v>6498</v>
      </c>
      <c r="B5095" s="221" t="s">
        <v>6499</v>
      </c>
      <c r="C5095" s="247" t="s">
        <v>6500</v>
      </c>
      <c r="D5095" s="222"/>
      <c r="E5095" s="222"/>
      <c r="F5095" s="274">
        <v>414.46</v>
      </c>
      <c r="G5095" s="358" t="s">
        <v>141</v>
      </c>
      <c r="H5095" s="359" t="str">
        <f>IFERROR(IF(OR(#REF!,#REF!,#REF!),H$3*$F5095,""),"n/a")</f>
        <v>n/a</v>
      </c>
      <c r="I5095" s="359" t="str">
        <f>IFERROR(IF(OR(#REF!,#REF!,#REF!),I$3*$F5095,""),"n/a")</f>
        <v>n/a</v>
      </c>
      <c r="J5095" s="359" t="str">
        <f>IFERROR(IF(OR(#REF!,#REF!,#REF!),J$3*$F5095,""),"n/a")</f>
        <v>n/a</v>
      </c>
      <c r="K5095" s="359" t="str">
        <f>IFERROR(IF(OR(#REF!,#REF!,#REF!),K$3*$F5095,""),"n/a")</f>
        <v>n/a</v>
      </c>
    </row>
    <row r="5096" spans="1:11" customFormat="1" ht="15.5" x14ac:dyDescent="0.35">
      <c r="A5096" s="71" t="s">
        <v>6501</v>
      </c>
      <c r="B5096" s="16" t="s">
        <v>6502</v>
      </c>
      <c r="C5096" s="439" t="s">
        <v>6503</v>
      </c>
      <c r="D5096" s="166"/>
      <c r="E5096" s="166"/>
      <c r="F5096" s="299">
        <v>49.61</v>
      </c>
      <c r="G5096" s="358" t="s">
        <v>141</v>
      </c>
      <c r="H5096" s="359" t="str">
        <f>IFERROR(IF(OR(#REF!,#REF!,#REF!),H$3*$F5096,""),"n/a")</f>
        <v>n/a</v>
      </c>
      <c r="I5096" s="359" t="str">
        <f>IFERROR(IF(OR(#REF!,#REF!,#REF!),I$3*$F5096,""),"n/a")</f>
        <v>n/a</v>
      </c>
      <c r="J5096" s="359" t="str">
        <f>IFERROR(IF(OR(#REF!,#REF!,#REF!),J$3*$F5096,""),"n/a")</f>
        <v>n/a</v>
      </c>
      <c r="K5096" s="359" t="str">
        <f>IFERROR(IF(OR(#REF!,#REF!,#REF!),K$3*$F5096,""),"n/a")</f>
        <v>n/a</v>
      </c>
    </row>
    <row r="5097" spans="1:11" customFormat="1" ht="15.5" x14ac:dyDescent="0.35">
      <c r="A5097" s="72" t="s">
        <v>6504</v>
      </c>
      <c r="B5097" s="3" t="s">
        <v>6505</v>
      </c>
      <c r="C5097" s="110" t="s">
        <v>6506</v>
      </c>
      <c r="D5097" s="20"/>
      <c r="E5097" s="20"/>
      <c r="F5097" s="273">
        <v>188.09</v>
      </c>
      <c r="G5097" s="358" t="s">
        <v>141</v>
      </c>
      <c r="H5097" s="359" t="str">
        <f>IFERROR(IF(OR(#REF!,#REF!,#REF!),H$3*$F5097,""),"n/a")</f>
        <v>n/a</v>
      </c>
      <c r="I5097" s="359" t="str">
        <f>IFERROR(IF(OR(#REF!,#REF!,#REF!),I$3*$F5097,""),"n/a")</f>
        <v>n/a</v>
      </c>
      <c r="J5097" s="359" t="str">
        <f>IFERROR(IF(OR(#REF!,#REF!,#REF!),J$3*$F5097,""),"n/a")</f>
        <v>n/a</v>
      </c>
      <c r="K5097" s="359" t="str">
        <f>IFERROR(IF(OR(#REF!,#REF!,#REF!),K$3*$F5097,""),"n/a")</f>
        <v>n/a</v>
      </c>
    </row>
    <row r="5098" spans="1:11" customFormat="1" ht="15.5" x14ac:dyDescent="0.35">
      <c r="A5098" s="373" t="s">
        <v>6507</v>
      </c>
      <c r="B5098" s="574" t="s">
        <v>6508</v>
      </c>
      <c r="C5098" s="193" t="s">
        <v>6509</v>
      </c>
      <c r="D5098" s="309"/>
      <c r="E5098" s="309"/>
      <c r="F5098" s="393">
        <v>219.56</v>
      </c>
      <c r="G5098" s="358" t="s">
        <v>141</v>
      </c>
      <c r="H5098" s="359" t="str">
        <f>IFERROR(IF(OR(#REF!,#REF!,#REF!),H$3*$F5098,""),"n/a")</f>
        <v>n/a</v>
      </c>
      <c r="I5098" s="359" t="str">
        <f>IFERROR(IF(OR(#REF!,#REF!,#REF!),I$3*$F5098,""),"n/a")</f>
        <v>n/a</v>
      </c>
      <c r="J5098" s="359" t="str">
        <f>IFERROR(IF(OR(#REF!,#REF!,#REF!),J$3*$F5098,""),"n/a")</f>
        <v>n/a</v>
      </c>
      <c r="K5098" s="359" t="str">
        <f>IFERROR(IF(OR(#REF!,#REF!,#REF!),K$3*$F5098,""),"n/a")</f>
        <v>n/a</v>
      </c>
    </row>
    <row r="5099" spans="1:11" customFormat="1" ht="15.5" x14ac:dyDescent="0.35">
      <c r="A5099" s="373" t="s">
        <v>6510</v>
      </c>
      <c r="B5099" s="574" t="s">
        <v>6511</v>
      </c>
      <c r="C5099" s="193" t="s">
        <v>6512</v>
      </c>
      <c r="D5099" s="309"/>
      <c r="E5099" s="309"/>
      <c r="F5099" s="393">
        <v>263.97000000000003</v>
      </c>
      <c r="G5099" s="358" t="s">
        <v>141</v>
      </c>
      <c r="H5099" s="359" t="str">
        <f>IFERROR(IF(OR(#REF!,#REF!,#REF!),H$3*$F5099,""),"n/a")</f>
        <v>n/a</v>
      </c>
      <c r="I5099" s="359" t="str">
        <f>IFERROR(IF(OR(#REF!,#REF!,#REF!),I$3*$F5099,""),"n/a")</f>
        <v>n/a</v>
      </c>
      <c r="J5099" s="359" t="str">
        <f>IFERROR(IF(OR(#REF!,#REF!,#REF!),J$3*$F5099,""),"n/a")</f>
        <v>n/a</v>
      </c>
      <c r="K5099" s="359" t="str">
        <f>IFERROR(IF(OR(#REF!,#REF!,#REF!),K$3*$F5099,""),"n/a")</f>
        <v>n/a</v>
      </c>
    </row>
    <row r="5100" spans="1:11" customFormat="1" ht="15.5" x14ac:dyDescent="0.35">
      <c r="A5100" s="373" t="s">
        <v>6513</v>
      </c>
      <c r="B5100" s="574" t="s">
        <v>6514</v>
      </c>
      <c r="C5100" s="193" t="s">
        <v>6515</v>
      </c>
      <c r="D5100" s="309"/>
      <c r="E5100" s="309"/>
      <c r="F5100" s="393">
        <v>627.77</v>
      </c>
      <c r="G5100" s="358" t="s">
        <v>141</v>
      </c>
      <c r="H5100" s="359" t="str">
        <f>IFERROR(IF(OR(#REF!,#REF!,#REF!),H$3*$F5100,""),"n/a")</f>
        <v>n/a</v>
      </c>
      <c r="I5100" s="359" t="str">
        <f>IFERROR(IF(OR(#REF!,#REF!,#REF!),I$3*$F5100,""),"n/a")</f>
        <v>n/a</v>
      </c>
      <c r="J5100" s="359" t="str">
        <f>IFERROR(IF(OR(#REF!,#REF!,#REF!),J$3*$F5100,""),"n/a")</f>
        <v>n/a</v>
      </c>
      <c r="K5100" s="359" t="str">
        <f>IFERROR(IF(OR(#REF!,#REF!,#REF!),K$3*$F5100,""),"n/a")</f>
        <v>n/a</v>
      </c>
    </row>
    <row r="5101" spans="1:11" customFormat="1" ht="16" thickBot="1" x14ac:dyDescent="0.4">
      <c r="A5101" s="373" t="s">
        <v>6516</v>
      </c>
      <c r="B5101" s="574" t="s">
        <v>6517</v>
      </c>
      <c r="C5101" s="193" t="s">
        <v>6518</v>
      </c>
      <c r="D5101" s="309"/>
      <c r="E5101" s="309"/>
      <c r="F5101" s="344">
        <v>62.52</v>
      </c>
      <c r="G5101" s="358" t="s">
        <v>141</v>
      </c>
      <c r="H5101" s="359" t="str">
        <f>IFERROR(IF(OR(#REF!,#REF!,#REF!),H$3*$F5101,""),"n/a")</f>
        <v>n/a</v>
      </c>
      <c r="I5101" s="359" t="str">
        <f>IFERROR(IF(OR(#REF!,#REF!,#REF!),I$3*$F5101,""),"n/a")</f>
        <v>n/a</v>
      </c>
      <c r="J5101" s="359" t="str">
        <f>IFERROR(IF(OR(#REF!,#REF!,#REF!),J$3*$F5101,""),"n/a")</f>
        <v>n/a</v>
      </c>
      <c r="K5101" s="359" t="str">
        <f>IFERROR(IF(OR(#REF!,#REF!,#REF!),K$3*$F5101,""),"n/a")</f>
        <v>n/a</v>
      </c>
    </row>
    <row r="5102" spans="1:11" customFormat="1" ht="16" thickBot="1" x14ac:dyDescent="0.4">
      <c r="A5102" s="71" t="s">
        <v>6516</v>
      </c>
      <c r="B5102" s="16" t="s">
        <v>6519</v>
      </c>
      <c r="C5102" s="439" t="s">
        <v>6520</v>
      </c>
      <c r="D5102" s="166"/>
      <c r="E5102" s="166"/>
      <c r="F5102" s="299">
        <v>94.06</v>
      </c>
      <c r="G5102" s="358" t="s">
        <v>141</v>
      </c>
      <c r="H5102" s="359" t="str">
        <f>IFERROR(IF(OR(#REF!,#REF!,#REF!),H$3*$F5102,""),"n/a")</f>
        <v>n/a</v>
      </c>
      <c r="I5102" s="359" t="str">
        <f>IFERROR(IF(OR(#REF!,#REF!,#REF!),I$3*$F5102,""),"n/a")</f>
        <v>n/a</v>
      </c>
      <c r="J5102" s="359" t="str">
        <f>IFERROR(IF(OR(#REF!,#REF!,#REF!),J$3*$F5102,""),"n/a")</f>
        <v>n/a</v>
      </c>
      <c r="K5102" s="359" t="str">
        <f>IFERROR(IF(OR(#REF!,#REF!,#REF!),K$3*$F5102,""),"n/a")</f>
        <v>n/a</v>
      </c>
    </row>
    <row r="5103" spans="1:11" customFormat="1" ht="15.5" x14ac:dyDescent="0.35">
      <c r="A5103" s="71" t="s">
        <v>6521</v>
      </c>
      <c r="B5103" s="16" t="s">
        <v>6522</v>
      </c>
      <c r="C5103" s="108" t="s">
        <v>6523</v>
      </c>
      <c r="D5103" s="18"/>
      <c r="E5103" s="18"/>
      <c r="F5103" s="276">
        <v>144.02000000000001</v>
      </c>
      <c r="G5103" s="358" t="s">
        <v>141</v>
      </c>
      <c r="H5103" s="359" t="str">
        <f>IFERROR(IF(OR(#REF!,#REF!,#REF!),H$3*$F5103,""),"n/a")</f>
        <v>n/a</v>
      </c>
      <c r="I5103" s="359" t="str">
        <f>IFERROR(IF(OR(#REF!,#REF!,#REF!),I$3*$F5103,""),"n/a")</f>
        <v>n/a</v>
      </c>
      <c r="J5103" s="359" t="str">
        <f>IFERROR(IF(OR(#REF!,#REF!,#REF!),J$3*$F5103,""),"n/a")</f>
        <v>n/a</v>
      </c>
      <c r="K5103" s="359" t="str">
        <f>IFERROR(IF(OR(#REF!,#REF!,#REF!),K$3*$F5103,""),"n/a")</f>
        <v>n/a</v>
      </c>
    </row>
    <row r="5104" spans="1:11" customFormat="1" ht="15.5" x14ac:dyDescent="0.35">
      <c r="A5104" s="373" t="s">
        <v>6524</v>
      </c>
      <c r="B5104" s="574" t="s">
        <v>6525</v>
      </c>
      <c r="C5104" s="193" t="s">
        <v>6526</v>
      </c>
      <c r="D5104" s="309"/>
      <c r="E5104" s="309"/>
      <c r="F5104" s="393">
        <v>225.54</v>
      </c>
      <c r="G5104" s="358" t="s">
        <v>141</v>
      </c>
      <c r="H5104" s="359" t="str">
        <f>IFERROR(IF(OR(#REF!,#REF!,#REF!),H$3*$F5104,""),"n/a")</f>
        <v>n/a</v>
      </c>
      <c r="I5104" s="359" t="str">
        <f>IFERROR(IF(OR(#REF!,#REF!,#REF!),I$3*$F5104,""),"n/a")</f>
        <v>n/a</v>
      </c>
      <c r="J5104" s="359" t="str">
        <f>IFERROR(IF(OR(#REF!,#REF!,#REF!),J$3*$F5104,""),"n/a")</f>
        <v>n/a</v>
      </c>
      <c r="K5104" s="359" t="str">
        <f>IFERROR(IF(OR(#REF!,#REF!,#REF!),K$3*$F5104,""),"n/a")</f>
        <v>n/a</v>
      </c>
    </row>
    <row r="5105" spans="1:11" customFormat="1" ht="15.5" x14ac:dyDescent="0.35">
      <c r="A5105" s="373" t="s">
        <v>6527</v>
      </c>
      <c r="B5105" s="574" t="s">
        <v>6528</v>
      </c>
      <c r="C5105" s="193" t="s">
        <v>6529</v>
      </c>
      <c r="D5105" s="309"/>
      <c r="E5105" s="309"/>
      <c r="F5105" s="393">
        <v>244.22</v>
      </c>
      <c r="G5105" s="358" t="s">
        <v>141</v>
      </c>
      <c r="H5105" s="359" t="str">
        <f>IFERROR(IF(OR(#REF!,#REF!,#REF!),H$3*$F5105,""),"n/a")</f>
        <v>n/a</v>
      </c>
      <c r="I5105" s="359" t="str">
        <f>IFERROR(IF(OR(#REF!,#REF!,#REF!),I$3*$F5105,""),"n/a")</f>
        <v>n/a</v>
      </c>
      <c r="J5105" s="359" t="str">
        <f>IFERROR(IF(OR(#REF!,#REF!,#REF!),J$3*$F5105,""),"n/a")</f>
        <v>n/a</v>
      </c>
      <c r="K5105" s="359" t="str">
        <f>IFERROR(IF(OR(#REF!,#REF!,#REF!),K$3*$F5105,""),"n/a")</f>
        <v>n/a</v>
      </c>
    </row>
    <row r="5106" spans="1:11" customFormat="1" ht="15.5" x14ac:dyDescent="0.35">
      <c r="A5106" s="373" t="s">
        <v>6530</v>
      </c>
      <c r="B5106" s="574" t="s">
        <v>6531</v>
      </c>
      <c r="C5106" s="193" t="s">
        <v>6532</v>
      </c>
      <c r="D5106" s="309"/>
      <c r="E5106" s="309"/>
      <c r="F5106" s="393">
        <v>249.82</v>
      </c>
      <c r="G5106" s="358" t="s">
        <v>141</v>
      </c>
      <c r="H5106" s="359" t="str">
        <f>IFERROR(IF(OR(#REF!,#REF!,#REF!),H$3*$F5106,""),"n/a")</f>
        <v>n/a</v>
      </c>
      <c r="I5106" s="359" t="str">
        <f>IFERROR(IF(OR(#REF!,#REF!,#REF!),I$3*$F5106,""),"n/a")</f>
        <v>n/a</v>
      </c>
      <c r="J5106" s="359" t="str">
        <f>IFERROR(IF(OR(#REF!,#REF!,#REF!),J$3*$F5106,""),"n/a")</f>
        <v>n/a</v>
      </c>
      <c r="K5106" s="359" t="str">
        <f>IFERROR(IF(OR(#REF!,#REF!,#REF!),K$3*$F5106,""),"n/a")</f>
        <v>n/a</v>
      </c>
    </row>
    <row r="5107" spans="1:11" customFormat="1" ht="15.5" x14ac:dyDescent="0.35">
      <c r="A5107" s="373" t="s">
        <v>6504</v>
      </c>
      <c r="B5107" s="574" t="s">
        <v>6533</v>
      </c>
      <c r="C5107" s="193" t="s">
        <v>6534</v>
      </c>
      <c r="D5107" s="309"/>
      <c r="E5107" s="309"/>
      <c r="F5107" s="393">
        <v>102.62</v>
      </c>
      <c r="G5107" s="358" t="s">
        <v>141</v>
      </c>
      <c r="H5107" s="359" t="str">
        <f>IFERROR(IF(OR(#REF!,#REF!,#REF!),H$3*$F5107,""),"n/a")</f>
        <v>n/a</v>
      </c>
      <c r="I5107" s="359" t="str">
        <f>IFERROR(IF(OR(#REF!,#REF!,#REF!),I$3*$F5107,""),"n/a")</f>
        <v>n/a</v>
      </c>
      <c r="J5107" s="359" t="str">
        <f>IFERROR(IF(OR(#REF!,#REF!,#REF!),J$3*$F5107,""),"n/a")</f>
        <v>n/a</v>
      </c>
      <c r="K5107" s="359" t="str">
        <f>IFERROR(IF(OR(#REF!,#REF!,#REF!),K$3*$F5107,""),"n/a")</f>
        <v>n/a</v>
      </c>
    </row>
    <row r="5108" spans="1:11" customFormat="1" ht="15.5" x14ac:dyDescent="0.35">
      <c r="A5108" s="373" t="s">
        <v>6504</v>
      </c>
      <c r="B5108" s="574" t="s">
        <v>6533</v>
      </c>
      <c r="C5108" s="193" t="s">
        <v>6534</v>
      </c>
      <c r="D5108" s="309"/>
      <c r="E5108" s="309"/>
      <c r="F5108" s="393">
        <v>102.62</v>
      </c>
      <c r="G5108" s="358" t="s">
        <v>141</v>
      </c>
      <c r="H5108" s="359" t="str">
        <f>IFERROR(IF(OR(#REF!,#REF!,#REF!),H$3*$F5108,""),"n/a")</f>
        <v>n/a</v>
      </c>
      <c r="I5108" s="359" t="str">
        <f>IFERROR(IF(OR(#REF!,#REF!,#REF!),I$3*$F5108,""),"n/a")</f>
        <v>n/a</v>
      </c>
      <c r="J5108" s="359" t="str">
        <f>IFERROR(IF(OR(#REF!,#REF!,#REF!),J$3*$F5108,""),"n/a")</f>
        <v>n/a</v>
      </c>
      <c r="K5108" s="359" t="str">
        <f>IFERROR(IF(OR(#REF!,#REF!,#REF!),K$3*$F5108,""),"n/a")</f>
        <v>n/a</v>
      </c>
    </row>
    <row r="5109" spans="1:11" customFormat="1" ht="15.5" x14ac:dyDescent="0.35">
      <c r="A5109" s="373" t="s">
        <v>6535</v>
      </c>
      <c r="B5109" s="574" t="s">
        <v>6536</v>
      </c>
      <c r="C5109" s="193" t="s">
        <v>6537</v>
      </c>
      <c r="D5109" s="309"/>
      <c r="E5109" s="309"/>
      <c r="F5109" s="393">
        <v>110.5</v>
      </c>
      <c r="G5109" s="358" t="s">
        <v>141</v>
      </c>
      <c r="H5109" s="359" t="str">
        <f>IFERROR(IF(OR(#REF!,#REF!,#REF!),H$3*$F5109,""),"n/a")</f>
        <v>n/a</v>
      </c>
      <c r="I5109" s="359" t="str">
        <f>IFERROR(IF(OR(#REF!,#REF!,#REF!),I$3*$F5109,""),"n/a")</f>
        <v>n/a</v>
      </c>
      <c r="J5109" s="359" t="str">
        <f>IFERROR(IF(OR(#REF!,#REF!,#REF!),J$3*$F5109,""),"n/a")</f>
        <v>n/a</v>
      </c>
      <c r="K5109" s="359" t="str">
        <f>IFERROR(IF(OR(#REF!,#REF!,#REF!),K$3*$F5109,""),"n/a")</f>
        <v>n/a</v>
      </c>
    </row>
    <row r="5110" spans="1:11" customFormat="1" ht="15.5" x14ac:dyDescent="0.35">
      <c r="A5110" s="373" t="s">
        <v>6538</v>
      </c>
      <c r="B5110" s="574" t="s">
        <v>6539</v>
      </c>
      <c r="C5110" s="193" t="s">
        <v>6540</v>
      </c>
      <c r="D5110" s="309"/>
      <c r="E5110" s="309"/>
      <c r="F5110" s="393">
        <v>110.5</v>
      </c>
      <c r="G5110" s="358" t="s">
        <v>141</v>
      </c>
      <c r="H5110" s="359" t="str">
        <f>IFERROR(IF(OR(#REF!,#REF!,#REF!),H$3*$F5110,""),"n/a")</f>
        <v>n/a</v>
      </c>
      <c r="I5110" s="359" t="str">
        <f>IFERROR(IF(OR(#REF!,#REF!,#REF!),I$3*$F5110,""),"n/a")</f>
        <v>n/a</v>
      </c>
      <c r="J5110" s="359" t="str">
        <f>IFERROR(IF(OR(#REF!,#REF!,#REF!),J$3*$F5110,""),"n/a")</f>
        <v>n/a</v>
      </c>
      <c r="K5110" s="359" t="str">
        <f>IFERROR(IF(OR(#REF!,#REF!,#REF!),K$3*$F5110,""),"n/a")</f>
        <v>n/a</v>
      </c>
    </row>
    <row r="5111" spans="1:11" customFormat="1" ht="15.5" x14ac:dyDescent="0.35">
      <c r="A5111" s="373" t="s">
        <v>6541</v>
      </c>
      <c r="B5111" s="574" t="s">
        <v>6542</v>
      </c>
      <c r="C5111" s="193" t="s">
        <v>6543</v>
      </c>
      <c r="D5111" s="309"/>
      <c r="E5111" s="309"/>
      <c r="F5111" s="393">
        <v>138.26</v>
      </c>
      <c r="G5111" s="358" t="s">
        <v>141</v>
      </c>
      <c r="H5111" s="359" t="str">
        <f>IFERROR(IF(OR(#REF!,#REF!,#REF!),H$3*$F5111,""),"n/a")</f>
        <v>n/a</v>
      </c>
      <c r="I5111" s="359" t="str">
        <f>IFERROR(IF(OR(#REF!,#REF!,#REF!),I$3*$F5111,""),"n/a")</f>
        <v>n/a</v>
      </c>
      <c r="J5111" s="359" t="str">
        <f>IFERROR(IF(OR(#REF!,#REF!,#REF!),J$3*$F5111,""),"n/a")</f>
        <v>n/a</v>
      </c>
      <c r="K5111" s="359" t="str">
        <f>IFERROR(IF(OR(#REF!,#REF!,#REF!),K$3*$F5111,""),"n/a")</f>
        <v>n/a</v>
      </c>
    </row>
    <row r="5112" spans="1:11" customFormat="1" ht="15.5" x14ac:dyDescent="0.35">
      <c r="A5112" s="373" t="s">
        <v>6544</v>
      </c>
      <c r="B5112" s="574" t="s">
        <v>6545</v>
      </c>
      <c r="C5112" s="193" t="s">
        <v>6546</v>
      </c>
      <c r="D5112" s="309"/>
      <c r="E5112" s="309"/>
      <c r="F5112" s="393">
        <v>23169.43</v>
      </c>
      <c r="G5112" s="358" t="s">
        <v>141</v>
      </c>
      <c r="H5112" s="359" t="str">
        <f>IFERROR(IF(OR(#REF!,#REF!,#REF!),H$3*$F5112,""),"n/a")</f>
        <v>n/a</v>
      </c>
      <c r="I5112" s="359" t="str">
        <f>IFERROR(IF(OR(#REF!,#REF!,#REF!),I$3*$F5112,""),"n/a")</f>
        <v>n/a</v>
      </c>
      <c r="J5112" s="359" t="str">
        <f>IFERROR(IF(OR(#REF!,#REF!,#REF!),J$3*$F5112,""),"n/a")</f>
        <v>n/a</v>
      </c>
      <c r="K5112" s="359" t="str">
        <f>IFERROR(IF(OR(#REF!,#REF!,#REF!),K$3*$F5112,""),"n/a")</f>
        <v>n/a</v>
      </c>
    </row>
    <row r="5113" spans="1:11" customFormat="1" ht="16" thickBot="1" x14ac:dyDescent="0.4">
      <c r="A5113" s="192" t="s">
        <v>9830</v>
      </c>
      <c r="B5113" s="221" t="s">
        <v>6547</v>
      </c>
      <c r="C5113" s="247" t="s">
        <v>6548</v>
      </c>
      <c r="D5113" s="222"/>
      <c r="E5113" s="309"/>
      <c r="F5113" s="344">
        <v>0</v>
      </c>
      <c r="G5113" s="358" t="s">
        <v>141</v>
      </c>
      <c r="H5113" s="359" t="str">
        <f>IFERROR(IF(OR(#REF!,#REF!,#REF!),H$3*$F5113,""),"n/a")</f>
        <v>n/a</v>
      </c>
      <c r="I5113" s="359" t="str">
        <f>IFERROR(IF(OR(#REF!,#REF!,#REF!),I$3*$F5113,""),"n/a")</f>
        <v>n/a</v>
      </c>
      <c r="J5113" s="359" t="str">
        <f>IFERROR(IF(OR(#REF!,#REF!,#REF!),J$3*$F5113,""),"n/a")</f>
        <v>n/a</v>
      </c>
      <c r="K5113" s="359" t="str">
        <f>IFERROR(IF(OR(#REF!,#REF!,#REF!),K$3*$F5113,""),"n/a")</f>
        <v>n/a</v>
      </c>
    </row>
    <row r="5114" spans="1:11" customFormat="1" ht="16" thickBot="1" x14ac:dyDescent="0.4">
      <c r="A5114" s="74" t="s">
        <v>9860</v>
      </c>
      <c r="B5114" s="5" t="s">
        <v>6547</v>
      </c>
      <c r="C5114" s="109" t="s">
        <v>6549</v>
      </c>
      <c r="D5114" s="94"/>
      <c r="E5114" s="94"/>
      <c r="F5114" s="189">
        <v>0</v>
      </c>
      <c r="G5114" s="358" t="s">
        <v>141</v>
      </c>
      <c r="H5114" s="359" t="str">
        <f>IFERROR(IF(OR(#REF!,#REF!,#REF!),H$3*$F5114,""),"n/a")</f>
        <v>n/a</v>
      </c>
      <c r="I5114" s="359" t="str">
        <f>IFERROR(IF(OR(#REF!,#REF!,#REF!),I$3*$F5114,""),"n/a")</f>
        <v>n/a</v>
      </c>
      <c r="J5114" s="359" t="str">
        <f>IFERROR(IF(OR(#REF!,#REF!,#REF!),J$3*$F5114,""),"n/a")</f>
        <v>n/a</v>
      </c>
      <c r="K5114" s="359" t="str">
        <f>IFERROR(IF(OR(#REF!,#REF!,#REF!),K$3*$F5114,""),"n/a")</f>
        <v>n/a</v>
      </c>
    </row>
    <row r="5115" spans="1:11" customFormat="1" ht="15.5" x14ac:dyDescent="0.35">
      <c r="A5115" s="72" t="s">
        <v>9861</v>
      </c>
      <c r="B5115" s="3" t="s">
        <v>6547</v>
      </c>
      <c r="C5115" s="110" t="s">
        <v>6550</v>
      </c>
      <c r="D5115" s="20"/>
      <c r="E5115" s="20"/>
      <c r="F5115" s="276">
        <v>1897.42</v>
      </c>
      <c r="G5115" s="358" t="s">
        <v>141</v>
      </c>
      <c r="H5115" s="359" t="str">
        <f>IFERROR(IF(OR(#REF!,#REF!,#REF!),H$3*$F5115,""),"n/a")</f>
        <v>n/a</v>
      </c>
      <c r="I5115" s="359" t="str">
        <f>IFERROR(IF(OR(#REF!,#REF!,#REF!),I$3*$F5115,""),"n/a")</f>
        <v>n/a</v>
      </c>
      <c r="J5115" s="359" t="str">
        <f>IFERROR(IF(OR(#REF!,#REF!,#REF!),J$3*$F5115,""),"n/a")</f>
        <v>n/a</v>
      </c>
      <c r="K5115" s="359" t="str">
        <f>IFERROR(IF(OR(#REF!,#REF!,#REF!),K$3*$F5115,""),"n/a")</f>
        <v>n/a</v>
      </c>
    </row>
    <row r="5116" spans="1:11" customFormat="1" ht="15.5" x14ac:dyDescent="0.35">
      <c r="A5116" s="373" t="s">
        <v>9862</v>
      </c>
      <c r="B5116" s="574" t="s">
        <v>6547</v>
      </c>
      <c r="C5116" s="193" t="s">
        <v>6551</v>
      </c>
      <c r="D5116" s="309"/>
      <c r="E5116" s="20"/>
      <c r="F5116" s="393">
        <v>1897.42</v>
      </c>
      <c r="G5116" s="358" t="s">
        <v>141</v>
      </c>
      <c r="H5116" s="359" t="str">
        <f>IFERROR(IF(OR(#REF!,#REF!,#REF!),H$3*$F5116,""),"n/a")</f>
        <v>n/a</v>
      </c>
      <c r="I5116" s="359" t="str">
        <f>IFERROR(IF(OR(#REF!,#REF!,#REF!),I$3*$F5116,""),"n/a")</f>
        <v>n/a</v>
      </c>
      <c r="J5116" s="359" t="str">
        <f>IFERROR(IF(OR(#REF!,#REF!,#REF!),J$3*$F5116,""),"n/a")</f>
        <v>n/a</v>
      </c>
      <c r="K5116" s="359" t="str">
        <f>IFERROR(IF(OR(#REF!,#REF!,#REF!),K$3*$F5116,""),"n/a")</f>
        <v>n/a</v>
      </c>
    </row>
    <row r="5117" spans="1:11" customFormat="1" ht="15.5" x14ac:dyDescent="0.35">
      <c r="A5117" s="373" t="s">
        <v>9863</v>
      </c>
      <c r="B5117" s="574" t="s">
        <v>6547</v>
      </c>
      <c r="C5117" s="193" t="s">
        <v>6552</v>
      </c>
      <c r="D5117" s="309"/>
      <c r="E5117" s="20"/>
      <c r="F5117" s="393">
        <v>3621.4900000000002</v>
      </c>
      <c r="G5117" s="358" t="s">
        <v>141</v>
      </c>
      <c r="H5117" s="359" t="str">
        <f>IFERROR(IF(OR(#REF!,#REF!,#REF!),H$3*$F5117,""),"n/a")</f>
        <v>n/a</v>
      </c>
      <c r="I5117" s="359" t="str">
        <f>IFERROR(IF(OR(#REF!,#REF!,#REF!),I$3*$F5117,""),"n/a")</f>
        <v>n/a</v>
      </c>
      <c r="J5117" s="359" t="str">
        <f>IFERROR(IF(OR(#REF!,#REF!,#REF!),J$3*$F5117,""),"n/a")</f>
        <v>n/a</v>
      </c>
      <c r="K5117" s="359" t="str">
        <f>IFERROR(IF(OR(#REF!,#REF!,#REF!),K$3*$F5117,""),"n/a")</f>
        <v>n/a</v>
      </c>
    </row>
    <row r="5118" spans="1:11" customFormat="1" ht="15.5" x14ac:dyDescent="0.35">
      <c r="A5118" s="373" t="s">
        <v>9864</v>
      </c>
      <c r="B5118" s="574" t="s">
        <v>6547</v>
      </c>
      <c r="C5118" s="193" t="s">
        <v>6553</v>
      </c>
      <c r="D5118" s="309"/>
      <c r="E5118" s="20"/>
      <c r="F5118" s="393">
        <v>3621.4900000000002</v>
      </c>
      <c r="G5118" s="358" t="s">
        <v>141</v>
      </c>
      <c r="H5118" s="359" t="str">
        <f>IFERROR(IF(OR(#REF!,#REF!,#REF!),H$3*$F5118,""),"n/a")</f>
        <v>n/a</v>
      </c>
      <c r="I5118" s="359" t="str">
        <f>IFERROR(IF(OR(#REF!,#REF!,#REF!),I$3*$F5118,""),"n/a")</f>
        <v>n/a</v>
      </c>
      <c r="J5118" s="359" t="str">
        <f>IFERROR(IF(OR(#REF!,#REF!,#REF!),J$3*$F5118,""),"n/a")</f>
        <v>n/a</v>
      </c>
      <c r="K5118" s="359" t="str">
        <f>IFERROR(IF(OR(#REF!,#REF!,#REF!),K$3*$F5118,""),"n/a")</f>
        <v>n/a</v>
      </c>
    </row>
    <row r="5119" spans="1:11" customFormat="1" ht="15.5" x14ac:dyDescent="0.35">
      <c r="A5119" s="373" t="s">
        <v>9844</v>
      </c>
      <c r="B5119" s="574" t="s">
        <v>6547</v>
      </c>
      <c r="C5119" s="193" t="s">
        <v>6554</v>
      </c>
      <c r="D5119" s="309"/>
      <c r="E5119" s="20"/>
      <c r="F5119" s="393">
        <v>2271.4500000000003</v>
      </c>
      <c r="G5119" s="358" t="s">
        <v>141</v>
      </c>
      <c r="H5119" s="359" t="str">
        <f>IFERROR(IF(OR(#REF!,#REF!,#REF!),H$3*$F5119,""),"n/a")</f>
        <v>n/a</v>
      </c>
      <c r="I5119" s="359" t="str">
        <f>IFERROR(IF(OR(#REF!,#REF!,#REF!),I$3*$F5119,""),"n/a")</f>
        <v>n/a</v>
      </c>
      <c r="J5119" s="359" t="str">
        <f>IFERROR(IF(OR(#REF!,#REF!,#REF!),J$3*$F5119,""),"n/a")</f>
        <v>n/a</v>
      </c>
      <c r="K5119" s="359" t="str">
        <f>IFERROR(IF(OR(#REF!,#REF!,#REF!),K$3*$F5119,""),"n/a")</f>
        <v>n/a</v>
      </c>
    </row>
    <row r="5120" spans="1:11" customFormat="1" ht="15.5" x14ac:dyDescent="0.35">
      <c r="A5120" s="373" t="s">
        <v>9845</v>
      </c>
      <c r="B5120" s="574" t="s">
        <v>6547</v>
      </c>
      <c r="C5120" s="193" t="s">
        <v>6555</v>
      </c>
      <c r="D5120" s="309"/>
      <c r="E5120" s="20"/>
      <c r="F5120" s="393">
        <v>2271.4500000000003</v>
      </c>
      <c r="G5120" s="358" t="s">
        <v>141</v>
      </c>
      <c r="H5120" s="359" t="str">
        <f>IFERROR(IF(OR(#REF!,#REF!,#REF!),H$3*$F5120,""),"n/a")</f>
        <v>n/a</v>
      </c>
      <c r="I5120" s="359" t="str">
        <f>IFERROR(IF(OR(#REF!,#REF!,#REF!),I$3*$F5120,""),"n/a")</f>
        <v>n/a</v>
      </c>
      <c r="J5120" s="359" t="str">
        <f>IFERROR(IF(OR(#REF!,#REF!,#REF!),J$3*$F5120,""),"n/a")</f>
        <v>n/a</v>
      </c>
      <c r="K5120" s="359" t="str">
        <f>IFERROR(IF(OR(#REF!,#REF!,#REF!),K$3*$F5120,""),"n/a")</f>
        <v>n/a</v>
      </c>
    </row>
    <row r="5121" spans="1:11" customFormat="1" ht="15.5" x14ac:dyDescent="0.35">
      <c r="A5121" s="373" t="s">
        <v>9846</v>
      </c>
      <c r="B5121" s="574" t="s">
        <v>6547</v>
      </c>
      <c r="C5121" s="193" t="s">
        <v>6556</v>
      </c>
      <c r="D5121" s="309"/>
      <c r="E5121" s="20"/>
      <c r="F5121" s="393">
        <v>5596.67</v>
      </c>
      <c r="G5121" s="358" t="s">
        <v>141</v>
      </c>
      <c r="H5121" s="359" t="str">
        <f>IFERROR(IF(OR(#REF!,#REF!,#REF!),H$3*$F5121,""),"n/a")</f>
        <v>n/a</v>
      </c>
      <c r="I5121" s="359" t="str">
        <f>IFERROR(IF(OR(#REF!,#REF!,#REF!),I$3*$F5121,""),"n/a")</f>
        <v>n/a</v>
      </c>
      <c r="J5121" s="359" t="str">
        <f>IFERROR(IF(OR(#REF!,#REF!,#REF!),J$3*$F5121,""),"n/a")</f>
        <v>n/a</v>
      </c>
      <c r="K5121" s="359" t="str">
        <f>IFERROR(IF(OR(#REF!,#REF!,#REF!),K$3*$F5121,""),"n/a")</f>
        <v>n/a</v>
      </c>
    </row>
    <row r="5122" spans="1:11" customFormat="1" ht="15.5" x14ac:dyDescent="0.35">
      <c r="A5122" s="373" t="s">
        <v>9847</v>
      </c>
      <c r="B5122" s="574" t="s">
        <v>6547</v>
      </c>
      <c r="C5122" s="193" t="s">
        <v>6557</v>
      </c>
      <c r="D5122" s="309"/>
      <c r="E5122" s="20"/>
      <c r="F5122" s="393">
        <v>5596.67</v>
      </c>
      <c r="G5122" s="358" t="s">
        <v>141</v>
      </c>
      <c r="H5122" s="359" t="str">
        <f>IFERROR(IF(OR(#REF!,#REF!,#REF!),H$3*$F5122,""),"n/a")</f>
        <v>n/a</v>
      </c>
      <c r="I5122" s="359" t="str">
        <f>IFERROR(IF(OR(#REF!,#REF!,#REF!),I$3*$F5122,""),"n/a")</f>
        <v>n/a</v>
      </c>
      <c r="J5122" s="359" t="str">
        <f>IFERROR(IF(OR(#REF!,#REF!,#REF!),J$3*$F5122,""),"n/a")</f>
        <v>n/a</v>
      </c>
      <c r="K5122" s="359" t="str">
        <f>IFERROR(IF(OR(#REF!,#REF!,#REF!),K$3*$F5122,""),"n/a")</f>
        <v>n/a</v>
      </c>
    </row>
    <row r="5123" spans="1:11" customFormat="1" ht="15.5" x14ac:dyDescent="0.35">
      <c r="A5123" s="373" t="s">
        <v>6558</v>
      </c>
      <c r="B5123" s="574" t="s">
        <v>6559</v>
      </c>
      <c r="C5123" s="193" t="s">
        <v>6560</v>
      </c>
      <c r="D5123" s="309"/>
      <c r="E5123" s="20"/>
      <c r="F5123" s="393">
        <v>22524.35</v>
      </c>
      <c r="G5123" s="358" t="s">
        <v>141</v>
      </c>
      <c r="H5123" s="359" t="str">
        <f>IFERROR(IF(OR(#REF!,#REF!,#REF!),H$3*$F5123,""),"n/a")</f>
        <v>n/a</v>
      </c>
      <c r="I5123" s="359" t="str">
        <f>IFERROR(IF(OR(#REF!,#REF!,#REF!),I$3*$F5123,""),"n/a")</f>
        <v>n/a</v>
      </c>
      <c r="J5123" s="359" t="str">
        <f>IFERROR(IF(OR(#REF!,#REF!,#REF!),J$3*$F5123,""),"n/a")</f>
        <v>n/a</v>
      </c>
      <c r="K5123" s="359" t="str">
        <f>IFERROR(IF(OR(#REF!,#REF!,#REF!),K$3*$F5123,""),"n/a")</f>
        <v>n/a</v>
      </c>
    </row>
    <row r="5124" spans="1:11" customFormat="1" ht="15.5" x14ac:dyDescent="0.35">
      <c r="A5124" s="373" t="s">
        <v>9830</v>
      </c>
      <c r="B5124" s="574" t="s">
        <v>6561</v>
      </c>
      <c r="C5124" s="193" t="s">
        <v>6562</v>
      </c>
      <c r="D5124" s="309"/>
      <c r="E5124" s="20"/>
      <c r="F5124" s="393">
        <v>0</v>
      </c>
      <c r="G5124" s="358" t="s">
        <v>141</v>
      </c>
      <c r="H5124" s="359" t="str">
        <f>IFERROR(IF(OR(#REF!,#REF!,#REF!),H$3*$F5124,""),"n/a")</f>
        <v>n/a</v>
      </c>
      <c r="I5124" s="359" t="str">
        <f>IFERROR(IF(OR(#REF!,#REF!,#REF!),I$3*$F5124,""),"n/a")</f>
        <v>n/a</v>
      </c>
      <c r="J5124" s="359" t="str">
        <f>IFERROR(IF(OR(#REF!,#REF!,#REF!),J$3*$F5124,""),"n/a")</f>
        <v>n/a</v>
      </c>
      <c r="K5124" s="359" t="str">
        <f>IFERROR(IF(OR(#REF!,#REF!,#REF!),K$3*$F5124,""),"n/a")</f>
        <v>n/a</v>
      </c>
    </row>
    <row r="5125" spans="1:11" customFormat="1" ht="15.5" x14ac:dyDescent="0.35">
      <c r="A5125" s="373" t="s">
        <v>9860</v>
      </c>
      <c r="B5125" s="574" t="s">
        <v>6561</v>
      </c>
      <c r="C5125" s="193" t="s">
        <v>6563</v>
      </c>
      <c r="D5125" s="309"/>
      <c r="E5125" s="20"/>
      <c r="F5125" s="393">
        <v>0</v>
      </c>
      <c r="G5125" s="358" t="s">
        <v>141</v>
      </c>
      <c r="H5125" s="359" t="str">
        <f>IFERROR(IF(OR(#REF!,#REF!,#REF!),H$3*$F5125,""),"n/a")</f>
        <v>n/a</v>
      </c>
      <c r="I5125" s="359" t="str">
        <f>IFERROR(IF(OR(#REF!,#REF!,#REF!),I$3*$F5125,""),"n/a")</f>
        <v>n/a</v>
      </c>
      <c r="J5125" s="359" t="str">
        <f>IFERROR(IF(OR(#REF!,#REF!,#REF!),J$3*$F5125,""),"n/a")</f>
        <v>n/a</v>
      </c>
      <c r="K5125" s="359" t="str">
        <f>IFERROR(IF(OR(#REF!,#REF!,#REF!),K$3*$F5125,""),"n/a")</f>
        <v>n/a</v>
      </c>
    </row>
    <row r="5126" spans="1:11" customFormat="1" ht="15.5" x14ac:dyDescent="0.35">
      <c r="A5126" s="373" t="s">
        <v>9861</v>
      </c>
      <c r="B5126" s="574" t="s">
        <v>6561</v>
      </c>
      <c r="C5126" s="193" t="s">
        <v>6564</v>
      </c>
      <c r="D5126" s="309"/>
      <c r="E5126" s="20"/>
      <c r="F5126" s="393">
        <v>1897.42</v>
      </c>
      <c r="G5126" s="358" t="s">
        <v>141</v>
      </c>
      <c r="H5126" s="359" t="str">
        <f>IFERROR(IF(OR(#REF!,#REF!,#REF!),H$3*$F5126,""),"n/a")</f>
        <v>n/a</v>
      </c>
      <c r="I5126" s="359" t="str">
        <f>IFERROR(IF(OR(#REF!,#REF!,#REF!),I$3*$F5126,""),"n/a")</f>
        <v>n/a</v>
      </c>
      <c r="J5126" s="359" t="str">
        <f>IFERROR(IF(OR(#REF!,#REF!,#REF!),J$3*$F5126,""),"n/a")</f>
        <v>n/a</v>
      </c>
      <c r="K5126" s="359" t="str">
        <f>IFERROR(IF(OR(#REF!,#REF!,#REF!),K$3*$F5126,""),"n/a")</f>
        <v>n/a</v>
      </c>
    </row>
    <row r="5127" spans="1:11" customFormat="1" ht="15.5" x14ac:dyDescent="0.35">
      <c r="A5127" s="373" t="s">
        <v>9862</v>
      </c>
      <c r="B5127" s="574" t="s">
        <v>6561</v>
      </c>
      <c r="C5127" s="193" t="s">
        <v>6565</v>
      </c>
      <c r="D5127" s="309"/>
      <c r="E5127" s="20"/>
      <c r="F5127" s="393">
        <v>1897.42</v>
      </c>
      <c r="G5127" s="358" t="s">
        <v>141</v>
      </c>
      <c r="H5127" s="359" t="str">
        <f>IFERROR(IF(OR(#REF!,#REF!,#REF!),H$3*$F5127,""),"n/a")</f>
        <v>n/a</v>
      </c>
      <c r="I5127" s="359" t="str">
        <f>IFERROR(IF(OR(#REF!,#REF!,#REF!),I$3*$F5127,""),"n/a")</f>
        <v>n/a</v>
      </c>
      <c r="J5127" s="359" t="str">
        <f>IFERROR(IF(OR(#REF!,#REF!,#REF!),J$3*$F5127,""),"n/a")</f>
        <v>n/a</v>
      </c>
      <c r="K5127" s="359" t="str">
        <f>IFERROR(IF(OR(#REF!,#REF!,#REF!),K$3*$F5127,""),"n/a")</f>
        <v>n/a</v>
      </c>
    </row>
    <row r="5128" spans="1:11" customFormat="1" ht="15.5" x14ac:dyDescent="0.35">
      <c r="A5128" s="373" t="s">
        <v>9863</v>
      </c>
      <c r="B5128" s="574" t="s">
        <v>6561</v>
      </c>
      <c r="C5128" s="193" t="s">
        <v>6566</v>
      </c>
      <c r="D5128" s="309"/>
      <c r="E5128" s="20"/>
      <c r="F5128" s="393">
        <v>3621.4900000000002</v>
      </c>
      <c r="G5128" s="358" t="s">
        <v>141</v>
      </c>
      <c r="H5128" s="359" t="str">
        <f>IFERROR(IF(OR(#REF!,#REF!,#REF!),H$3*$F5128,""),"n/a")</f>
        <v>n/a</v>
      </c>
      <c r="I5128" s="359" t="str">
        <f>IFERROR(IF(OR(#REF!,#REF!,#REF!),I$3*$F5128,""),"n/a")</f>
        <v>n/a</v>
      </c>
      <c r="J5128" s="359" t="str">
        <f>IFERROR(IF(OR(#REF!,#REF!,#REF!),J$3*$F5128,""),"n/a")</f>
        <v>n/a</v>
      </c>
      <c r="K5128" s="359" t="str">
        <f>IFERROR(IF(OR(#REF!,#REF!,#REF!),K$3*$F5128,""),"n/a")</f>
        <v>n/a</v>
      </c>
    </row>
    <row r="5129" spans="1:11" customFormat="1" ht="15.5" x14ac:dyDescent="0.35">
      <c r="A5129" s="373" t="s">
        <v>9864</v>
      </c>
      <c r="B5129" s="574" t="s">
        <v>6561</v>
      </c>
      <c r="C5129" s="193" t="s">
        <v>6567</v>
      </c>
      <c r="D5129" s="309"/>
      <c r="E5129" s="20"/>
      <c r="F5129" s="393">
        <v>3621.4900000000002</v>
      </c>
      <c r="G5129" s="358" t="s">
        <v>141</v>
      </c>
      <c r="H5129" s="359" t="str">
        <f>IFERROR(IF(OR(#REF!,#REF!,#REF!),H$3*$F5129,""),"n/a")</f>
        <v>n/a</v>
      </c>
      <c r="I5129" s="359" t="str">
        <f>IFERROR(IF(OR(#REF!,#REF!,#REF!),I$3*$F5129,""),"n/a")</f>
        <v>n/a</v>
      </c>
      <c r="J5129" s="359" t="str">
        <f>IFERROR(IF(OR(#REF!,#REF!,#REF!),J$3*$F5129,""),"n/a")</f>
        <v>n/a</v>
      </c>
      <c r="K5129" s="359" t="str">
        <f>IFERROR(IF(OR(#REF!,#REF!,#REF!),K$3*$F5129,""),"n/a")</f>
        <v>n/a</v>
      </c>
    </row>
    <row r="5130" spans="1:11" customFormat="1" ht="15.5" x14ac:dyDescent="0.35">
      <c r="A5130" s="373" t="s">
        <v>9844</v>
      </c>
      <c r="B5130" s="574" t="s">
        <v>6561</v>
      </c>
      <c r="C5130" s="193" t="s">
        <v>6568</v>
      </c>
      <c r="D5130" s="309"/>
      <c r="E5130" s="20"/>
      <c r="F5130" s="393">
        <v>846.67000000000007</v>
      </c>
      <c r="G5130" s="358" t="s">
        <v>141</v>
      </c>
      <c r="H5130" s="359" t="str">
        <f>IFERROR(IF(OR(#REF!,#REF!,#REF!),H$3*$F5130,""),"n/a")</f>
        <v>n/a</v>
      </c>
      <c r="I5130" s="359" t="str">
        <f>IFERROR(IF(OR(#REF!,#REF!,#REF!),I$3*$F5130,""),"n/a")</f>
        <v>n/a</v>
      </c>
      <c r="J5130" s="359" t="str">
        <f>IFERROR(IF(OR(#REF!,#REF!,#REF!),J$3*$F5130,""),"n/a")</f>
        <v>n/a</v>
      </c>
      <c r="K5130" s="359" t="str">
        <f>IFERROR(IF(OR(#REF!,#REF!,#REF!),K$3*$F5130,""),"n/a")</f>
        <v>n/a</v>
      </c>
    </row>
    <row r="5131" spans="1:11" customFormat="1" ht="15.5" x14ac:dyDescent="0.35">
      <c r="A5131" s="373" t="s">
        <v>9845</v>
      </c>
      <c r="B5131" s="574" t="s">
        <v>6561</v>
      </c>
      <c r="C5131" s="193" t="s">
        <v>6569</v>
      </c>
      <c r="D5131" s="309"/>
      <c r="E5131" s="20"/>
      <c r="F5131" s="393">
        <v>846.67000000000007</v>
      </c>
      <c r="G5131" s="358" t="s">
        <v>141</v>
      </c>
      <c r="H5131" s="359" t="str">
        <f>IFERROR(IF(OR(#REF!,#REF!,#REF!),H$3*$F5131,""),"n/a")</f>
        <v>n/a</v>
      </c>
      <c r="I5131" s="359" t="str">
        <f>IFERROR(IF(OR(#REF!,#REF!,#REF!),I$3*$F5131,""),"n/a")</f>
        <v>n/a</v>
      </c>
      <c r="J5131" s="359" t="str">
        <f>IFERROR(IF(OR(#REF!,#REF!,#REF!),J$3*$F5131,""),"n/a")</f>
        <v>n/a</v>
      </c>
      <c r="K5131" s="359" t="str">
        <f>IFERROR(IF(OR(#REF!,#REF!,#REF!),K$3*$F5131,""),"n/a")</f>
        <v>n/a</v>
      </c>
    </row>
    <row r="5132" spans="1:11" customFormat="1" ht="15.5" x14ac:dyDescent="0.35">
      <c r="A5132" s="373" t="s">
        <v>9846</v>
      </c>
      <c r="B5132" s="574" t="s">
        <v>6561</v>
      </c>
      <c r="C5132" s="193" t="s">
        <v>6570</v>
      </c>
      <c r="D5132" s="309"/>
      <c r="E5132" s="20"/>
      <c r="F5132" s="396">
        <v>3755.77</v>
      </c>
      <c r="G5132" s="358" t="s">
        <v>141</v>
      </c>
      <c r="H5132" s="359" t="str">
        <f>IFERROR(IF(OR(#REF!,#REF!,#REF!),H$3*$F5132,""),"n/a")</f>
        <v>n/a</v>
      </c>
      <c r="I5132" s="359" t="str">
        <f>IFERROR(IF(OR(#REF!,#REF!,#REF!),I$3*$F5132,""),"n/a")</f>
        <v>n/a</v>
      </c>
      <c r="J5132" s="359" t="str">
        <f>IFERROR(IF(OR(#REF!,#REF!,#REF!),J$3*$F5132,""),"n/a")</f>
        <v>n/a</v>
      </c>
      <c r="K5132" s="359" t="str">
        <f>IFERROR(IF(OR(#REF!,#REF!,#REF!),K$3*$F5132,""),"n/a")</f>
        <v>n/a</v>
      </c>
    </row>
    <row r="5133" spans="1:11" customFormat="1" ht="15.5" x14ac:dyDescent="0.35">
      <c r="A5133" s="373" t="s">
        <v>9847</v>
      </c>
      <c r="B5133" s="574" t="s">
        <v>6561</v>
      </c>
      <c r="C5133" s="193" t="s">
        <v>6571</v>
      </c>
      <c r="D5133" s="309"/>
      <c r="E5133" s="20"/>
      <c r="F5133" s="396">
        <v>3755.77</v>
      </c>
      <c r="G5133" s="358" t="s">
        <v>141</v>
      </c>
      <c r="H5133" s="359" t="str">
        <f>IFERROR(IF(OR(#REF!,#REF!,#REF!),H$3*$F5133,""),"n/a")</f>
        <v>n/a</v>
      </c>
      <c r="I5133" s="359" t="str">
        <f>IFERROR(IF(OR(#REF!,#REF!,#REF!),I$3*$F5133,""),"n/a")</f>
        <v>n/a</v>
      </c>
      <c r="J5133" s="359" t="str">
        <f>IFERROR(IF(OR(#REF!,#REF!,#REF!),J$3*$F5133,""),"n/a")</f>
        <v>n/a</v>
      </c>
      <c r="K5133" s="359" t="str">
        <f>IFERROR(IF(OR(#REF!,#REF!,#REF!),K$3*$F5133,""),"n/a")</f>
        <v>n/a</v>
      </c>
    </row>
    <row r="5134" spans="1:11" customFormat="1" ht="15.5" x14ac:dyDescent="0.35">
      <c r="A5134" s="409" t="s">
        <v>6572</v>
      </c>
      <c r="B5134" s="574" t="s">
        <v>141</v>
      </c>
      <c r="C5134" s="193" t="s">
        <v>141</v>
      </c>
      <c r="D5134" s="309"/>
      <c r="E5134" s="20" t="s">
        <v>141</v>
      </c>
      <c r="F5134" s="393" t="s">
        <v>141</v>
      </c>
      <c r="G5134" s="358" t="s">
        <v>141</v>
      </c>
      <c r="H5134" s="359" t="str">
        <f>IFERROR(IF(OR(#REF!,#REF!,#REF!),H$3*$F5134,""),"n/a")</f>
        <v>n/a</v>
      </c>
      <c r="I5134" s="359" t="str">
        <f>IFERROR(IF(OR(#REF!,#REF!,#REF!),I$3*$F5134,""),"n/a")</f>
        <v>n/a</v>
      </c>
      <c r="J5134" s="359" t="str">
        <f>IFERROR(IF(OR(#REF!,#REF!,#REF!),J$3*$F5134,""),"n/a")</f>
        <v>n/a</v>
      </c>
      <c r="K5134" s="359" t="str">
        <f>IFERROR(IF(OR(#REF!,#REF!,#REF!),K$3*$F5134,""),"n/a")</f>
        <v>n/a</v>
      </c>
    </row>
    <row r="5135" spans="1:11" customFormat="1" ht="15.5" x14ac:dyDescent="0.35">
      <c r="A5135" s="373" t="s">
        <v>6573</v>
      </c>
      <c r="B5135" s="574" t="s">
        <v>6574</v>
      </c>
      <c r="C5135" s="193" t="s">
        <v>6575</v>
      </c>
      <c r="D5135" s="309"/>
      <c r="E5135" s="20" t="s">
        <v>141</v>
      </c>
      <c r="F5135" s="393">
        <v>24.26</v>
      </c>
      <c r="G5135" s="358" t="s">
        <v>141</v>
      </c>
      <c r="H5135" s="359" t="str">
        <f>IFERROR(IF(OR(#REF!,#REF!,#REF!),H$3*$F5135,""),"n/a")</f>
        <v>n/a</v>
      </c>
      <c r="I5135" s="359" t="str">
        <f>IFERROR(IF(OR(#REF!,#REF!,#REF!),I$3*$F5135,""),"n/a")</f>
        <v>n/a</v>
      </c>
      <c r="J5135" s="359" t="str">
        <f>IFERROR(IF(OR(#REF!,#REF!,#REF!),J$3*$F5135,""),"n/a")</f>
        <v>n/a</v>
      </c>
      <c r="K5135" s="359" t="str">
        <f>IFERROR(IF(OR(#REF!,#REF!,#REF!),K$3*$F5135,""),"n/a")</f>
        <v>n/a</v>
      </c>
    </row>
    <row r="5136" spans="1:11" customFormat="1" ht="15.5" x14ac:dyDescent="0.35">
      <c r="A5136" s="373" t="s">
        <v>6576</v>
      </c>
      <c r="B5136" s="574" t="s">
        <v>6577</v>
      </c>
      <c r="C5136" s="193" t="s">
        <v>6578</v>
      </c>
      <c r="D5136" s="309"/>
      <c r="E5136" s="20"/>
      <c r="F5136" s="393">
        <v>24.26</v>
      </c>
      <c r="G5136" s="358" t="s">
        <v>141</v>
      </c>
      <c r="H5136" s="359" t="str">
        <f>IFERROR(IF(OR(#REF!,#REF!,#REF!),H$3*$F5136,""),"n/a")</f>
        <v>n/a</v>
      </c>
      <c r="I5136" s="359" t="str">
        <f>IFERROR(IF(OR(#REF!,#REF!,#REF!),I$3*$F5136,""),"n/a")</f>
        <v>n/a</v>
      </c>
      <c r="J5136" s="359" t="str">
        <f>IFERROR(IF(OR(#REF!,#REF!,#REF!),J$3*$F5136,""),"n/a")</f>
        <v>n/a</v>
      </c>
      <c r="K5136" s="359" t="str">
        <f>IFERROR(IF(OR(#REF!,#REF!,#REF!),K$3*$F5136,""),"n/a")</f>
        <v>n/a</v>
      </c>
    </row>
    <row r="5137" spans="1:11" customFormat="1" ht="15.5" x14ac:dyDescent="0.35">
      <c r="A5137" s="373" t="s">
        <v>6579</v>
      </c>
      <c r="B5137" s="574" t="s">
        <v>6580</v>
      </c>
      <c r="C5137" s="193" t="s">
        <v>6581</v>
      </c>
      <c r="D5137" s="309"/>
      <c r="E5137" s="20" t="s">
        <v>141</v>
      </c>
      <c r="F5137" s="393">
        <v>196.35</v>
      </c>
      <c r="G5137" s="358" t="s">
        <v>141</v>
      </c>
      <c r="H5137" s="359" t="str">
        <f>IFERROR(IF(OR(#REF!,#REF!,#REF!),H$3*$F5137,""),"n/a")</f>
        <v>n/a</v>
      </c>
      <c r="I5137" s="359" t="str">
        <f>IFERROR(IF(OR(#REF!,#REF!,#REF!),I$3*$F5137,""),"n/a")</f>
        <v>n/a</v>
      </c>
      <c r="J5137" s="359" t="str">
        <f>IFERROR(IF(OR(#REF!,#REF!,#REF!),J$3*$F5137,""),"n/a")</f>
        <v>n/a</v>
      </c>
      <c r="K5137" s="359" t="str">
        <f>IFERROR(IF(OR(#REF!,#REF!,#REF!),K$3*$F5137,""),"n/a")</f>
        <v>n/a</v>
      </c>
    </row>
    <row r="5138" spans="1:11" customFormat="1" ht="15.5" x14ac:dyDescent="0.35">
      <c r="A5138" s="373" t="s">
        <v>6582</v>
      </c>
      <c r="B5138" s="574" t="s">
        <v>6583</v>
      </c>
      <c r="C5138" s="193" t="s">
        <v>6584</v>
      </c>
      <c r="D5138" s="309"/>
      <c r="E5138" s="20" t="s">
        <v>141</v>
      </c>
      <c r="F5138" s="393">
        <v>13.23</v>
      </c>
      <c r="G5138" s="358" t="s">
        <v>141</v>
      </c>
      <c r="H5138" s="359" t="str">
        <f>IFERROR(IF(OR(#REF!,#REF!,#REF!),H$3*$F5138,""),"n/a")</f>
        <v>n/a</v>
      </c>
      <c r="I5138" s="359" t="str">
        <f>IFERROR(IF(OR(#REF!,#REF!,#REF!),I$3*$F5138,""),"n/a")</f>
        <v>n/a</v>
      </c>
      <c r="J5138" s="359" t="str">
        <f>IFERROR(IF(OR(#REF!,#REF!,#REF!),J$3*$F5138,""),"n/a")</f>
        <v>n/a</v>
      </c>
      <c r="K5138" s="359" t="str">
        <f>IFERROR(IF(OR(#REF!,#REF!,#REF!),K$3*$F5138,""),"n/a")</f>
        <v>n/a</v>
      </c>
    </row>
    <row r="5139" spans="1:11" customFormat="1" ht="15.5" x14ac:dyDescent="0.35">
      <c r="A5139" s="373" t="s">
        <v>6585</v>
      </c>
      <c r="B5139" s="574" t="s">
        <v>6586</v>
      </c>
      <c r="C5139" s="193" t="s">
        <v>6587</v>
      </c>
      <c r="D5139" s="309"/>
      <c r="E5139" s="20" t="s">
        <v>141</v>
      </c>
      <c r="F5139" s="393">
        <v>131.27000000000001</v>
      </c>
      <c r="G5139" s="358" t="s">
        <v>141</v>
      </c>
      <c r="H5139" s="359" t="str">
        <f>IFERROR(IF(OR(#REF!,#REF!,#REF!),H$3*$F5139,""),"n/a")</f>
        <v>n/a</v>
      </c>
      <c r="I5139" s="359" t="str">
        <f>IFERROR(IF(OR(#REF!,#REF!,#REF!),I$3*$F5139,""),"n/a")</f>
        <v>n/a</v>
      </c>
      <c r="J5139" s="359" t="str">
        <f>IFERROR(IF(OR(#REF!,#REF!,#REF!),J$3*$F5139,""),"n/a")</f>
        <v>n/a</v>
      </c>
      <c r="K5139" s="359" t="str">
        <f>IFERROR(IF(OR(#REF!,#REF!,#REF!),K$3*$F5139,""),"n/a")</f>
        <v>n/a</v>
      </c>
    </row>
    <row r="5140" spans="1:11" customFormat="1" ht="31" x14ac:dyDescent="0.35">
      <c r="A5140" s="373" t="s">
        <v>8763</v>
      </c>
      <c r="B5140" s="574" t="s">
        <v>8764</v>
      </c>
      <c r="C5140" s="193" t="s">
        <v>7040</v>
      </c>
      <c r="D5140" s="309"/>
      <c r="E5140" s="20"/>
      <c r="F5140" s="393">
        <v>98.12</v>
      </c>
      <c r="G5140" s="358" t="s">
        <v>141</v>
      </c>
      <c r="H5140" s="359" t="str">
        <f>IFERROR(IF(OR(#REF!,#REF!,#REF!),H$3*$F5140,""),"n/a")</f>
        <v>n/a</v>
      </c>
      <c r="I5140" s="359" t="str">
        <f>IFERROR(IF(OR(#REF!,#REF!,#REF!),I$3*$F5140,""),"n/a")</f>
        <v>n/a</v>
      </c>
      <c r="J5140" s="359" t="str">
        <f>IFERROR(IF(OR(#REF!,#REF!,#REF!),J$3*$F5140,""),"n/a")</f>
        <v>n/a</v>
      </c>
      <c r="K5140" s="359" t="str">
        <f>IFERROR(IF(OR(#REF!,#REF!,#REF!),K$3*$F5140,""),"n/a")</f>
        <v>n/a</v>
      </c>
    </row>
    <row r="5141" spans="1:11" customFormat="1" ht="15.5" x14ac:dyDescent="0.35">
      <c r="A5141" s="373" t="s">
        <v>6588</v>
      </c>
      <c r="B5141" s="574" t="s">
        <v>6589</v>
      </c>
      <c r="C5141" s="193" t="s">
        <v>6590</v>
      </c>
      <c r="D5141" s="309"/>
      <c r="E5141" s="20" t="s">
        <v>141</v>
      </c>
      <c r="F5141" s="393">
        <v>56.25</v>
      </c>
      <c r="G5141" s="358" t="s">
        <v>141</v>
      </c>
      <c r="H5141" s="359" t="str">
        <f>IFERROR(IF(OR(#REF!,#REF!,#REF!),H$3*$F5141,""),"n/a")</f>
        <v>n/a</v>
      </c>
      <c r="I5141" s="359" t="str">
        <f>IFERROR(IF(OR(#REF!,#REF!,#REF!),I$3*$F5141,""),"n/a")</f>
        <v>n/a</v>
      </c>
      <c r="J5141" s="359" t="str">
        <f>IFERROR(IF(OR(#REF!,#REF!,#REF!),J$3*$F5141,""),"n/a")</f>
        <v>n/a</v>
      </c>
      <c r="K5141" s="359" t="str">
        <f>IFERROR(IF(OR(#REF!,#REF!,#REF!),K$3*$F5141,""),"n/a")</f>
        <v>n/a</v>
      </c>
    </row>
    <row r="5142" spans="1:11" customFormat="1" ht="15.5" x14ac:dyDescent="0.35">
      <c r="A5142" s="373" t="s">
        <v>8765</v>
      </c>
      <c r="B5142" s="574" t="s">
        <v>6591</v>
      </c>
      <c r="C5142" s="193" t="s">
        <v>6592</v>
      </c>
      <c r="D5142" s="309"/>
      <c r="E5142" s="20" t="s">
        <v>141</v>
      </c>
      <c r="F5142" s="393">
        <v>133.47</v>
      </c>
      <c r="G5142" s="358" t="s">
        <v>141</v>
      </c>
      <c r="H5142" s="359" t="str">
        <f>IFERROR(IF(OR(#REF!,#REF!,#REF!),H$3*$F5142,""),"n/a")</f>
        <v>n/a</v>
      </c>
      <c r="I5142" s="359" t="str">
        <f>IFERROR(IF(OR(#REF!,#REF!,#REF!),I$3*$F5142,""),"n/a")</f>
        <v>n/a</v>
      </c>
      <c r="J5142" s="359" t="str">
        <f>IFERROR(IF(OR(#REF!,#REF!,#REF!),J$3*$F5142,""),"n/a")</f>
        <v>n/a</v>
      </c>
      <c r="K5142" s="359" t="str">
        <f>IFERROR(IF(OR(#REF!,#REF!,#REF!),K$3*$F5142,""),"n/a")</f>
        <v>n/a</v>
      </c>
    </row>
    <row r="5143" spans="1:11" customFormat="1" ht="31" x14ac:dyDescent="0.35">
      <c r="A5143" s="373" t="s">
        <v>8766</v>
      </c>
      <c r="B5143" s="574" t="s">
        <v>6593</v>
      </c>
      <c r="C5143" s="190" t="s">
        <v>6594</v>
      </c>
      <c r="D5143" s="309"/>
      <c r="E5143" s="20"/>
      <c r="F5143" s="393">
        <v>97.07</v>
      </c>
      <c r="G5143" s="358" t="s">
        <v>141</v>
      </c>
      <c r="H5143" s="359" t="str">
        <f>IFERROR(IF(OR(#REF!,#REF!,#REF!),H$3*$F5143,""),"n/a")</f>
        <v>n/a</v>
      </c>
      <c r="I5143" s="359" t="str">
        <f>IFERROR(IF(OR(#REF!,#REF!,#REF!),I$3*$F5143,""),"n/a")</f>
        <v>n/a</v>
      </c>
      <c r="J5143" s="359" t="str">
        <f>IFERROR(IF(OR(#REF!,#REF!,#REF!),J$3*$F5143,""),"n/a")</f>
        <v>n/a</v>
      </c>
      <c r="K5143" s="359" t="str">
        <f>IFERROR(IF(OR(#REF!,#REF!,#REF!),K$3*$F5143,""),"n/a")</f>
        <v>n/a</v>
      </c>
    </row>
    <row r="5144" spans="1:11" customFormat="1" ht="15.5" x14ac:dyDescent="0.35">
      <c r="A5144" s="373" t="s">
        <v>6595</v>
      </c>
      <c r="B5144" s="574" t="s">
        <v>6596</v>
      </c>
      <c r="C5144" s="193" t="s">
        <v>6597</v>
      </c>
      <c r="D5144" s="309"/>
      <c r="E5144" s="20"/>
      <c r="F5144" s="393">
        <v>867.76</v>
      </c>
      <c r="G5144" s="358" t="s">
        <v>141</v>
      </c>
      <c r="H5144" s="359" t="str">
        <f>IFERROR(IF(OR(#REF!,#REF!,#REF!),H$3*$F5144,""),"n/a")</f>
        <v>n/a</v>
      </c>
      <c r="I5144" s="359" t="str">
        <f>IFERROR(IF(OR(#REF!,#REF!,#REF!),I$3*$F5144,""),"n/a")</f>
        <v>n/a</v>
      </c>
      <c r="J5144" s="359" t="str">
        <f>IFERROR(IF(OR(#REF!,#REF!,#REF!),J$3*$F5144,""),"n/a")</f>
        <v>n/a</v>
      </c>
      <c r="K5144" s="359" t="str">
        <f>IFERROR(IF(OR(#REF!,#REF!,#REF!),K$3*$F5144,""),"n/a")</f>
        <v>n/a</v>
      </c>
    </row>
    <row r="5145" spans="1:11" customFormat="1" ht="15.5" x14ac:dyDescent="0.35">
      <c r="A5145" s="373" t="s">
        <v>6598</v>
      </c>
      <c r="B5145" s="574" t="s">
        <v>6599</v>
      </c>
      <c r="C5145" s="193" t="s">
        <v>6600</v>
      </c>
      <c r="D5145" s="309"/>
      <c r="E5145" s="20"/>
      <c r="F5145" s="393">
        <v>1063.95</v>
      </c>
      <c r="G5145" s="358" t="s">
        <v>141</v>
      </c>
      <c r="H5145" s="359" t="str">
        <f>IFERROR(IF(OR(#REF!,#REF!,#REF!),H$3*$F5145,""),"n/a")</f>
        <v>n/a</v>
      </c>
      <c r="I5145" s="359" t="str">
        <f>IFERROR(IF(OR(#REF!,#REF!,#REF!),I$3*$F5145,""),"n/a")</f>
        <v>n/a</v>
      </c>
      <c r="J5145" s="359" t="str">
        <f>IFERROR(IF(OR(#REF!,#REF!,#REF!),J$3*$F5145,""),"n/a")</f>
        <v>n/a</v>
      </c>
      <c r="K5145" s="359" t="str">
        <f>IFERROR(IF(OR(#REF!,#REF!,#REF!),K$3*$F5145,""),"n/a")</f>
        <v>n/a</v>
      </c>
    </row>
    <row r="5146" spans="1:11" customFormat="1" ht="15.5" x14ac:dyDescent="0.35">
      <c r="A5146" s="373" t="s">
        <v>6601</v>
      </c>
      <c r="B5146" s="574" t="s">
        <v>6602</v>
      </c>
      <c r="C5146" s="193" t="s">
        <v>6603</v>
      </c>
      <c r="D5146" s="309"/>
      <c r="E5146" s="20" t="s">
        <v>141</v>
      </c>
      <c r="F5146" s="393">
        <v>100.37</v>
      </c>
      <c r="G5146" s="358" t="s">
        <v>141</v>
      </c>
      <c r="H5146" s="359" t="str">
        <f>IFERROR(IF(OR(#REF!,#REF!,#REF!),H$3*$F5146,""),"n/a")</f>
        <v>n/a</v>
      </c>
      <c r="I5146" s="359" t="str">
        <f>IFERROR(IF(OR(#REF!,#REF!,#REF!),I$3*$F5146,""),"n/a")</f>
        <v>n/a</v>
      </c>
      <c r="J5146" s="359" t="str">
        <f>IFERROR(IF(OR(#REF!,#REF!,#REF!),J$3*$F5146,""),"n/a")</f>
        <v>n/a</v>
      </c>
      <c r="K5146" s="359" t="str">
        <f>IFERROR(IF(OR(#REF!,#REF!,#REF!),K$3*$F5146,""),"n/a")</f>
        <v>n/a</v>
      </c>
    </row>
    <row r="5147" spans="1:11" customFormat="1" ht="15.5" x14ac:dyDescent="0.35">
      <c r="A5147" s="373" t="s">
        <v>8767</v>
      </c>
      <c r="B5147" s="574" t="s">
        <v>6604</v>
      </c>
      <c r="C5147" s="193" t="s">
        <v>6605</v>
      </c>
      <c r="D5147" s="309"/>
      <c r="E5147" s="20" t="s">
        <v>141</v>
      </c>
      <c r="F5147" s="393">
        <v>486.48</v>
      </c>
      <c r="G5147" s="358" t="s">
        <v>141</v>
      </c>
      <c r="H5147" s="359" t="str">
        <f>IFERROR(IF(OR(#REF!,#REF!,#REF!),H$3*$F5147,""),"n/a")</f>
        <v>n/a</v>
      </c>
      <c r="I5147" s="359" t="str">
        <f>IFERROR(IF(OR(#REF!,#REF!,#REF!),I$3*$F5147,""),"n/a")</f>
        <v>n/a</v>
      </c>
      <c r="J5147" s="359" t="str">
        <f>IFERROR(IF(OR(#REF!,#REF!,#REF!),J$3*$F5147,""),"n/a")</f>
        <v>n/a</v>
      </c>
      <c r="K5147" s="359" t="str">
        <f>IFERROR(IF(OR(#REF!,#REF!,#REF!),K$3*$F5147,""),"n/a")</f>
        <v>n/a</v>
      </c>
    </row>
    <row r="5148" spans="1:11" customFormat="1" ht="15.5" x14ac:dyDescent="0.35">
      <c r="A5148" s="373" t="s">
        <v>6606</v>
      </c>
      <c r="B5148" s="574" t="s">
        <v>6607</v>
      </c>
      <c r="C5148" s="193" t="s">
        <v>6608</v>
      </c>
      <c r="D5148" s="309"/>
      <c r="E5148" s="20" t="s">
        <v>141</v>
      </c>
      <c r="F5148" s="393">
        <v>712.63</v>
      </c>
      <c r="G5148" s="358" t="s">
        <v>141</v>
      </c>
      <c r="H5148" s="359" t="str">
        <f>IFERROR(IF(OR(#REF!,#REF!,#REF!),H$3*$F5148,""),"n/a")</f>
        <v>n/a</v>
      </c>
      <c r="I5148" s="359" t="str">
        <f>IFERROR(IF(OR(#REF!,#REF!,#REF!),I$3*$F5148,""),"n/a")</f>
        <v>n/a</v>
      </c>
      <c r="J5148" s="359" t="str">
        <f>IFERROR(IF(OR(#REF!,#REF!,#REF!),J$3*$F5148,""),"n/a")</f>
        <v>n/a</v>
      </c>
      <c r="K5148" s="359" t="str">
        <f>IFERROR(IF(OR(#REF!,#REF!,#REF!),K$3*$F5148,""),"n/a")</f>
        <v>n/a</v>
      </c>
    </row>
    <row r="5149" spans="1:11" customFormat="1" ht="15.5" x14ac:dyDescent="0.35">
      <c r="A5149" s="373" t="s">
        <v>6609</v>
      </c>
      <c r="B5149" s="574" t="s">
        <v>6610</v>
      </c>
      <c r="C5149" s="193" t="s">
        <v>6611</v>
      </c>
      <c r="D5149" s="309"/>
      <c r="E5149" s="20" t="s">
        <v>141</v>
      </c>
      <c r="F5149" s="393">
        <v>18.739999999999998</v>
      </c>
      <c r="G5149" s="358" t="s">
        <v>141</v>
      </c>
      <c r="H5149" s="359" t="str">
        <f>IFERROR(IF(OR(#REF!,#REF!,#REF!),H$3*$F5149,""),"n/a")</f>
        <v>n/a</v>
      </c>
      <c r="I5149" s="359" t="str">
        <f>IFERROR(IF(OR(#REF!,#REF!,#REF!),I$3*$F5149,""),"n/a")</f>
        <v>n/a</v>
      </c>
      <c r="J5149" s="359" t="str">
        <f>IFERROR(IF(OR(#REF!,#REF!,#REF!),J$3*$F5149,""),"n/a")</f>
        <v>n/a</v>
      </c>
      <c r="K5149" s="359" t="str">
        <f>IFERROR(IF(OR(#REF!,#REF!,#REF!),K$3*$F5149,""),"n/a")</f>
        <v>n/a</v>
      </c>
    </row>
    <row r="5150" spans="1:11" customFormat="1" ht="15.5" x14ac:dyDescent="0.35">
      <c r="A5150" s="373" t="s">
        <v>6612</v>
      </c>
      <c r="B5150" s="574" t="s">
        <v>6613</v>
      </c>
      <c r="C5150" s="193" t="s">
        <v>6614</v>
      </c>
      <c r="D5150" s="309"/>
      <c r="E5150" s="20" t="s">
        <v>141</v>
      </c>
      <c r="F5150" s="393">
        <v>26.47</v>
      </c>
      <c r="G5150" s="358" t="s">
        <v>141</v>
      </c>
      <c r="H5150" s="359" t="str">
        <f>IFERROR(IF(OR(#REF!,#REF!,#REF!),H$3*$F5150,""),"n/a")</f>
        <v>n/a</v>
      </c>
      <c r="I5150" s="359" t="str">
        <f>IFERROR(IF(OR(#REF!,#REF!,#REF!),I$3*$F5150,""),"n/a")</f>
        <v>n/a</v>
      </c>
      <c r="J5150" s="359" t="str">
        <f>IFERROR(IF(OR(#REF!,#REF!,#REF!),J$3*$F5150,""),"n/a")</f>
        <v>n/a</v>
      </c>
      <c r="K5150" s="359" t="str">
        <f>IFERROR(IF(OR(#REF!,#REF!,#REF!),K$3*$F5150,""),"n/a")</f>
        <v>n/a</v>
      </c>
    </row>
    <row r="5151" spans="1:11" customFormat="1" ht="15.5" x14ac:dyDescent="0.35">
      <c r="A5151" s="373" t="s">
        <v>6615</v>
      </c>
      <c r="B5151" s="574" t="s">
        <v>6616</v>
      </c>
      <c r="C5151" s="193" t="s">
        <v>6617</v>
      </c>
      <c r="D5151" s="309"/>
      <c r="E5151" s="20" t="s">
        <v>141</v>
      </c>
      <c r="F5151" s="393">
        <v>27.57</v>
      </c>
      <c r="G5151" s="358" t="s">
        <v>141</v>
      </c>
      <c r="H5151" s="359" t="str">
        <f>IFERROR(IF(OR(#REF!,#REF!,#REF!),H$3*$F5151,""),"n/a")</f>
        <v>n/a</v>
      </c>
      <c r="I5151" s="359" t="str">
        <f>IFERROR(IF(OR(#REF!,#REF!,#REF!),I$3*$F5151,""),"n/a")</f>
        <v>n/a</v>
      </c>
      <c r="J5151" s="359" t="str">
        <f>IFERROR(IF(OR(#REF!,#REF!,#REF!),J$3*$F5151,""),"n/a")</f>
        <v>n/a</v>
      </c>
      <c r="K5151" s="359" t="str">
        <f>IFERROR(IF(OR(#REF!,#REF!,#REF!),K$3*$F5151,""),"n/a")</f>
        <v>n/a</v>
      </c>
    </row>
    <row r="5152" spans="1:11" customFormat="1" ht="15.5" x14ac:dyDescent="0.35">
      <c r="A5152" s="373" t="s">
        <v>8768</v>
      </c>
      <c r="B5152" s="574" t="s">
        <v>6618</v>
      </c>
      <c r="C5152" s="193" t="s">
        <v>6619</v>
      </c>
      <c r="D5152" s="309"/>
      <c r="E5152" s="20" t="s">
        <v>141</v>
      </c>
      <c r="F5152" s="393">
        <v>643.13</v>
      </c>
      <c r="G5152" s="358" t="s">
        <v>141</v>
      </c>
      <c r="H5152" s="359" t="str">
        <f>IFERROR(IF(OR(#REF!,#REF!,#REF!),H$3*$F5152,""),"n/a")</f>
        <v>n/a</v>
      </c>
      <c r="I5152" s="359" t="str">
        <f>IFERROR(IF(OR(#REF!,#REF!,#REF!),I$3*$F5152,""),"n/a")</f>
        <v>n/a</v>
      </c>
      <c r="J5152" s="359" t="str">
        <f>IFERROR(IF(OR(#REF!,#REF!,#REF!),J$3*$F5152,""),"n/a")</f>
        <v>n/a</v>
      </c>
      <c r="K5152" s="359" t="str">
        <f>IFERROR(IF(OR(#REF!,#REF!,#REF!),K$3*$F5152,""),"n/a")</f>
        <v>n/a</v>
      </c>
    </row>
    <row r="5153" spans="1:11" customFormat="1" ht="15.5" x14ac:dyDescent="0.35">
      <c r="A5153" s="373" t="s">
        <v>8769</v>
      </c>
      <c r="B5153" s="574" t="s">
        <v>6620</v>
      </c>
      <c r="C5153" s="193" t="s">
        <v>6621</v>
      </c>
      <c r="D5153" s="309"/>
      <c r="E5153" s="20" t="s">
        <v>141</v>
      </c>
      <c r="F5153" s="393">
        <v>29.77</v>
      </c>
      <c r="G5153" s="358" t="s">
        <v>141</v>
      </c>
      <c r="H5153" s="359" t="str">
        <f>IFERROR(IF(OR(#REF!,#REF!,#REF!),H$3*$F5153,""),"n/a")</f>
        <v>n/a</v>
      </c>
      <c r="I5153" s="359" t="str">
        <f>IFERROR(IF(OR(#REF!,#REF!,#REF!),I$3*$F5153,""),"n/a")</f>
        <v>n/a</v>
      </c>
      <c r="J5153" s="359" t="str">
        <f>IFERROR(IF(OR(#REF!,#REF!,#REF!),J$3*$F5153,""),"n/a")</f>
        <v>n/a</v>
      </c>
      <c r="K5153" s="359" t="str">
        <f>IFERROR(IF(OR(#REF!,#REF!,#REF!),K$3*$F5153,""),"n/a")</f>
        <v>n/a</v>
      </c>
    </row>
    <row r="5154" spans="1:11" customFormat="1" ht="15.5" x14ac:dyDescent="0.35">
      <c r="A5154" s="373" t="s">
        <v>6622</v>
      </c>
      <c r="B5154" s="574" t="s">
        <v>6623</v>
      </c>
      <c r="C5154" s="193" t="s">
        <v>6624</v>
      </c>
      <c r="D5154" s="309"/>
      <c r="E5154" s="20" t="s">
        <v>141</v>
      </c>
      <c r="F5154" s="393">
        <v>67.290000000000006</v>
      </c>
      <c r="G5154" s="358" t="s">
        <v>141</v>
      </c>
      <c r="H5154" s="359" t="str">
        <f>IFERROR(IF(OR(#REF!,#REF!,#REF!),H$3*$F5154,""),"n/a")</f>
        <v>n/a</v>
      </c>
      <c r="I5154" s="359" t="str">
        <f>IFERROR(IF(OR(#REF!,#REF!,#REF!),I$3*$F5154,""),"n/a")</f>
        <v>n/a</v>
      </c>
      <c r="J5154" s="359" t="str">
        <f>IFERROR(IF(OR(#REF!,#REF!,#REF!),J$3*$F5154,""),"n/a")</f>
        <v>n/a</v>
      </c>
      <c r="K5154" s="359" t="str">
        <f>IFERROR(IF(OR(#REF!,#REF!,#REF!),K$3*$F5154,""),"n/a")</f>
        <v>n/a</v>
      </c>
    </row>
    <row r="5155" spans="1:11" customFormat="1" ht="15.5" x14ac:dyDescent="0.35">
      <c r="A5155" s="373" t="s">
        <v>6625</v>
      </c>
      <c r="B5155" s="574" t="s">
        <v>6626</v>
      </c>
      <c r="C5155" s="193" t="s">
        <v>6627</v>
      </c>
      <c r="D5155" s="309"/>
      <c r="E5155" s="20" t="s">
        <v>141</v>
      </c>
      <c r="F5155" s="393">
        <v>207.38</v>
      </c>
      <c r="G5155" s="358" t="s">
        <v>141</v>
      </c>
      <c r="H5155" s="359" t="str">
        <f>IFERROR(IF(OR(#REF!,#REF!,#REF!),H$3*$F5155,""),"n/a")</f>
        <v>n/a</v>
      </c>
      <c r="I5155" s="359" t="str">
        <f>IFERROR(IF(OR(#REF!,#REF!,#REF!),I$3*$F5155,""),"n/a")</f>
        <v>n/a</v>
      </c>
      <c r="J5155" s="359" t="str">
        <f>IFERROR(IF(OR(#REF!,#REF!,#REF!),J$3*$F5155,""),"n/a")</f>
        <v>n/a</v>
      </c>
      <c r="K5155" s="359" t="str">
        <f>IFERROR(IF(OR(#REF!,#REF!,#REF!),K$3*$F5155,""),"n/a")</f>
        <v>n/a</v>
      </c>
    </row>
    <row r="5156" spans="1:11" customFormat="1" ht="15.5" x14ac:dyDescent="0.35">
      <c r="A5156" s="373" t="s">
        <v>6628</v>
      </c>
      <c r="B5156" s="574" t="s">
        <v>6629</v>
      </c>
      <c r="C5156" s="193" t="s">
        <v>6630</v>
      </c>
      <c r="D5156" s="309"/>
      <c r="E5156" s="20" t="s">
        <v>141</v>
      </c>
      <c r="F5156" s="393">
        <v>70.599999999999994</v>
      </c>
      <c r="G5156" s="358" t="s">
        <v>141</v>
      </c>
      <c r="H5156" s="359" t="str">
        <f>IFERROR(IF(OR(#REF!,#REF!,#REF!),H$3*$F5156,""),"n/a")</f>
        <v>n/a</v>
      </c>
      <c r="I5156" s="359" t="str">
        <f>IFERROR(IF(OR(#REF!,#REF!,#REF!),I$3*$F5156,""),"n/a")</f>
        <v>n/a</v>
      </c>
      <c r="J5156" s="359" t="str">
        <f>IFERROR(IF(OR(#REF!,#REF!,#REF!),J$3*$F5156,""),"n/a")</f>
        <v>n/a</v>
      </c>
      <c r="K5156" s="359" t="str">
        <f>IFERROR(IF(OR(#REF!,#REF!,#REF!),K$3*$F5156,""),"n/a")</f>
        <v>n/a</v>
      </c>
    </row>
    <row r="5157" spans="1:11" customFormat="1" ht="15.5" x14ac:dyDescent="0.35">
      <c r="A5157" s="373" t="s">
        <v>6631</v>
      </c>
      <c r="B5157" s="574" t="s">
        <v>6631</v>
      </c>
      <c r="C5157" s="193" t="s">
        <v>6632</v>
      </c>
      <c r="D5157" s="309"/>
      <c r="E5157" s="20"/>
      <c r="F5157" s="393">
        <v>10.25</v>
      </c>
      <c r="G5157" s="358" t="s">
        <v>141</v>
      </c>
      <c r="H5157" s="359" t="str">
        <f>IFERROR(IF(OR(#REF!,#REF!,#REF!),H$3*$F5157,""),"n/a")</f>
        <v>n/a</v>
      </c>
      <c r="I5157" s="359" t="str">
        <f>IFERROR(IF(OR(#REF!,#REF!,#REF!),I$3*$F5157,""),"n/a")</f>
        <v>n/a</v>
      </c>
      <c r="J5157" s="359" t="str">
        <f>IFERROR(IF(OR(#REF!,#REF!,#REF!),J$3*$F5157,""),"n/a")</f>
        <v>n/a</v>
      </c>
      <c r="K5157" s="359" t="str">
        <f>IFERROR(IF(OR(#REF!,#REF!,#REF!),K$3*$F5157,""),"n/a")</f>
        <v>n/a</v>
      </c>
    </row>
    <row r="5158" spans="1:11" customFormat="1" ht="15.5" x14ac:dyDescent="0.35">
      <c r="A5158" s="373" t="s">
        <v>6633</v>
      </c>
      <c r="B5158" s="574" t="s">
        <v>6633</v>
      </c>
      <c r="C5158" s="193" t="s">
        <v>6634</v>
      </c>
      <c r="D5158" s="309"/>
      <c r="E5158" s="20"/>
      <c r="F5158" s="393">
        <v>15.88</v>
      </c>
      <c r="G5158" s="358" t="s">
        <v>141</v>
      </c>
      <c r="H5158" s="359" t="str">
        <f>IFERROR(IF(OR(#REF!,#REF!,#REF!),H$3*$F5158,""),"n/a")</f>
        <v>n/a</v>
      </c>
      <c r="I5158" s="359" t="str">
        <f>IFERROR(IF(OR(#REF!,#REF!,#REF!),I$3*$F5158,""),"n/a")</f>
        <v>n/a</v>
      </c>
      <c r="J5158" s="359" t="str">
        <f>IFERROR(IF(OR(#REF!,#REF!,#REF!),J$3*$F5158,""),"n/a")</f>
        <v>n/a</v>
      </c>
      <c r="K5158" s="359" t="str">
        <f>IFERROR(IF(OR(#REF!,#REF!,#REF!),K$3*$F5158,""),"n/a")</f>
        <v>n/a</v>
      </c>
    </row>
    <row r="5159" spans="1:11" customFormat="1" ht="15.5" x14ac:dyDescent="0.35">
      <c r="A5159" s="373" t="s">
        <v>6635</v>
      </c>
      <c r="B5159" s="574" t="s">
        <v>6635</v>
      </c>
      <c r="C5159" s="193" t="s">
        <v>6636</v>
      </c>
      <c r="D5159" s="309"/>
      <c r="E5159" s="20"/>
      <c r="F5159" s="393">
        <v>23.57</v>
      </c>
      <c r="G5159" s="358" t="s">
        <v>141</v>
      </c>
      <c r="H5159" s="359" t="str">
        <f>IFERROR(IF(OR(#REF!,#REF!,#REF!),H$3*$F5159,""),"n/a")</f>
        <v>n/a</v>
      </c>
      <c r="I5159" s="359" t="str">
        <f>IFERROR(IF(OR(#REF!,#REF!,#REF!),I$3*$F5159,""),"n/a")</f>
        <v>n/a</v>
      </c>
      <c r="J5159" s="359" t="str">
        <f>IFERROR(IF(OR(#REF!,#REF!,#REF!),J$3*$F5159,""),"n/a")</f>
        <v>n/a</v>
      </c>
      <c r="K5159" s="359" t="str">
        <f>IFERROR(IF(OR(#REF!,#REF!,#REF!),K$3*$F5159,""),"n/a")</f>
        <v>n/a</v>
      </c>
    </row>
    <row r="5160" spans="1:11" customFormat="1" ht="15.5" x14ac:dyDescent="0.35">
      <c r="A5160" s="373" t="s">
        <v>6637</v>
      </c>
      <c r="B5160" s="574" t="s">
        <v>6637</v>
      </c>
      <c r="C5160" s="193" t="s">
        <v>6638</v>
      </c>
      <c r="D5160" s="309"/>
      <c r="E5160" s="20"/>
      <c r="F5160" s="393">
        <v>43.56</v>
      </c>
      <c r="G5160" s="358" t="s">
        <v>141</v>
      </c>
      <c r="H5160" s="359" t="str">
        <f>IFERROR(IF(OR(#REF!,#REF!,#REF!),H$3*$F5160,""),"n/a")</f>
        <v>n/a</v>
      </c>
      <c r="I5160" s="359" t="str">
        <f>IFERROR(IF(OR(#REF!,#REF!,#REF!),I$3*$F5160,""),"n/a")</f>
        <v>n/a</v>
      </c>
      <c r="J5160" s="359" t="str">
        <f>IFERROR(IF(OR(#REF!,#REF!,#REF!),J$3*$F5160,""),"n/a")</f>
        <v>n/a</v>
      </c>
      <c r="K5160" s="359" t="str">
        <f>IFERROR(IF(OR(#REF!,#REF!,#REF!),K$3*$F5160,""),"n/a")</f>
        <v>n/a</v>
      </c>
    </row>
    <row r="5161" spans="1:11" customFormat="1" ht="15.5" x14ac:dyDescent="0.35">
      <c r="A5161" s="373" t="s">
        <v>6639</v>
      </c>
      <c r="B5161" s="574" t="s">
        <v>6640</v>
      </c>
      <c r="C5161" s="193" t="s">
        <v>6641</v>
      </c>
      <c r="D5161" s="309"/>
      <c r="E5161" s="20"/>
      <c r="F5161" s="393">
        <v>494.56</v>
      </c>
      <c r="G5161" s="358" t="s">
        <v>141</v>
      </c>
      <c r="H5161" s="359" t="str">
        <f>IFERROR(IF(OR(#REF!,#REF!,#REF!),H$3*$F5161,""),"n/a")</f>
        <v>n/a</v>
      </c>
      <c r="I5161" s="359" t="str">
        <f>IFERROR(IF(OR(#REF!,#REF!,#REF!),I$3*$F5161,""),"n/a")</f>
        <v>n/a</v>
      </c>
      <c r="J5161" s="359" t="str">
        <f>IFERROR(IF(OR(#REF!,#REF!,#REF!),J$3*$F5161,""),"n/a")</f>
        <v>n/a</v>
      </c>
      <c r="K5161" s="359" t="str">
        <f>IFERROR(IF(OR(#REF!,#REF!,#REF!),K$3*$F5161,""),"n/a")</f>
        <v>n/a</v>
      </c>
    </row>
    <row r="5162" spans="1:11" customFormat="1" ht="15.5" x14ac:dyDescent="0.35">
      <c r="A5162" s="373" t="s">
        <v>6642</v>
      </c>
      <c r="B5162" s="574" t="s">
        <v>6643</v>
      </c>
      <c r="C5162" s="193" t="s">
        <v>6644</v>
      </c>
      <c r="D5162" s="309"/>
      <c r="E5162" s="20"/>
      <c r="F5162" s="393">
        <v>545.29999999999995</v>
      </c>
      <c r="G5162" s="358" t="s">
        <v>141</v>
      </c>
      <c r="H5162" s="359" t="str">
        <f>IFERROR(IF(OR(#REF!,#REF!,#REF!),H$3*$F5162,""),"n/a")</f>
        <v>n/a</v>
      </c>
      <c r="I5162" s="359" t="str">
        <f>IFERROR(IF(OR(#REF!,#REF!,#REF!),I$3*$F5162,""),"n/a")</f>
        <v>n/a</v>
      </c>
      <c r="J5162" s="359" t="str">
        <f>IFERROR(IF(OR(#REF!,#REF!,#REF!),J$3*$F5162,""),"n/a")</f>
        <v>n/a</v>
      </c>
      <c r="K5162" s="359" t="str">
        <f>IFERROR(IF(OR(#REF!,#REF!,#REF!),K$3*$F5162,""),"n/a")</f>
        <v>n/a</v>
      </c>
    </row>
    <row r="5163" spans="1:11" customFormat="1" ht="15.5" x14ac:dyDescent="0.35">
      <c r="A5163" s="373" t="s">
        <v>6645</v>
      </c>
      <c r="B5163" s="574" t="s">
        <v>6646</v>
      </c>
      <c r="C5163" s="193" t="s">
        <v>6647</v>
      </c>
      <c r="D5163" s="309"/>
      <c r="E5163" s="20" t="s">
        <v>141</v>
      </c>
      <c r="F5163" s="393">
        <v>272.47000000000003</v>
      </c>
      <c r="G5163" s="358" t="s">
        <v>141</v>
      </c>
      <c r="H5163" s="359" t="str">
        <f>IFERROR(IF(OR(#REF!,#REF!,#REF!),H$3*$F5163,""),"n/a")</f>
        <v>n/a</v>
      </c>
      <c r="I5163" s="359" t="str">
        <f>IFERROR(IF(OR(#REF!,#REF!,#REF!),I$3*$F5163,""),"n/a")</f>
        <v>n/a</v>
      </c>
      <c r="J5163" s="359" t="str">
        <f>IFERROR(IF(OR(#REF!,#REF!,#REF!),J$3*$F5163,""),"n/a")</f>
        <v>n/a</v>
      </c>
      <c r="K5163" s="359" t="str">
        <f>IFERROR(IF(OR(#REF!,#REF!,#REF!),K$3*$F5163,""),"n/a")</f>
        <v>n/a</v>
      </c>
    </row>
    <row r="5164" spans="1:11" customFormat="1" ht="15.5" x14ac:dyDescent="0.35">
      <c r="A5164" s="373" t="s">
        <v>6648</v>
      </c>
      <c r="B5164" s="574" t="s">
        <v>6649</v>
      </c>
      <c r="C5164" s="193" t="s">
        <v>6650</v>
      </c>
      <c r="D5164" s="309"/>
      <c r="E5164" s="20" t="s">
        <v>141</v>
      </c>
      <c r="F5164" s="393">
        <v>508.55</v>
      </c>
      <c r="G5164" s="358" t="s">
        <v>141</v>
      </c>
      <c r="H5164" s="359" t="str">
        <f>IFERROR(IF(OR(#REF!,#REF!,#REF!),H$3*$F5164,""),"n/a")</f>
        <v>n/a</v>
      </c>
      <c r="I5164" s="359" t="str">
        <f>IFERROR(IF(OR(#REF!,#REF!,#REF!),I$3*$F5164,""),"n/a")</f>
        <v>n/a</v>
      </c>
      <c r="J5164" s="359" t="str">
        <f>IFERROR(IF(OR(#REF!,#REF!,#REF!),J$3*$F5164,""),"n/a")</f>
        <v>n/a</v>
      </c>
      <c r="K5164" s="359" t="str">
        <f>IFERROR(IF(OR(#REF!,#REF!,#REF!),K$3*$F5164,""),"n/a")</f>
        <v>n/a</v>
      </c>
    </row>
    <row r="5165" spans="1:11" customFormat="1" ht="15.5" x14ac:dyDescent="0.35">
      <c r="A5165" s="373" t="s">
        <v>6651</v>
      </c>
      <c r="B5165" s="574" t="s">
        <v>6652</v>
      </c>
      <c r="C5165" s="193" t="s">
        <v>6653</v>
      </c>
      <c r="D5165" s="309"/>
      <c r="E5165" s="20"/>
      <c r="F5165" s="393">
        <v>519.34</v>
      </c>
      <c r="G5165" s="358" t="s">
        <v>141</v>
      </c>
      <c r="H5165" s="359" t="str">
        <f>IFERROR(IF(OR(#REF!,#REF!,#REF!),H$3*$F5165,""),"n/a")</f>
        <v>n/a</v>
      </c>
      <c r="I5165" s="359" t="str">
        <f>IFERROR(IF(OR(#REF!,#REF!,#REF!),I$3*$F5165,""),"n/a")</f>
        <v>n/a</v>
      </c>
      <c r="J5165" s="359" t="str">
        <f>IFERROR(IF(OR(#REF!,#REF!,#REF!),J$3*$F5165,""),"n/a")</f>
        <v>n/a</v>
      </c>
      <c r="K5165" s="359" t="str">
        <f>IFERROR(IF(OR(#REF!,#REF!,#REF!),K$3*$F5165,""),"n/a")</f>
        <v>n/a</v>
      </c>
    </row>
    <row r="5166" spans="1:11" customFormat="1" ht="15.5" x14ac:dyDescent="0.35">
      <c r="A5166" s="373" t="s">
        <v>6654</v>
      </c>
      <c r="B5166" s="574" t="s">
        <v>6655</v>
      </c>
      <c r="C5166" s="193" t="s">
        <v>6656</v>
      </c>
      <c r="D5166" s="309"/>
      <c r="E5166" s="20" t="s">
        <v>141</v>
      </c>
      <c r="F5166" s="393">
        <v>273.58</v>
      </c>
      <c r="G5166" s="358" t="s">
        <v>141</v>
      </c>
      <c r="H5166" s="359" t="str">
        <f>IFERROR(IF(OR(#REF!,#REF!,#REF!),H$3*$F5166,""),"n/a")</f>
        <v>n/a</v>
      </c>
      <c r="I5166" s="359" t="str">
        <f>IFERROR(IF(OR(#REF!,#REF!,#REF!),I$3*$F5166,""),"n/a")</f>
        <v>n/a</v>
      </c>
      <c r="J5166" s="359" t="str">
        <f>IFERROR(IF(OR(#REF!,#REF!,#REF!),J$3*$F5166,""),"n/a")</f>
        <v>n/a</v>
      </c>
      <c r="K5166" s="359" t="str">
        <f>IFERROR(IF(OR(#REF!,#REF!,#REF!),K$3*$F5166,""),"n/a")</f>
        <v>n/a</v>
      </c>
    </row>
    <row r="5167" spans="1:11" customFormat="1" ht="15.5" x14ac:dyDescent="0.35">
      <c r="A5167" s="373" t="s">
        <v>6657</v>
      </c>
      <c r="B5167" s="574" t="s">
        <v>6658</v>
      </c>
      <c r="C5167" s="193" t="s">
        <v>6659</v>
      </c>
      <c r="D5167" s="309"/>
      <c r="E5167" s="20" t="s">
        <v>141</v>
      </c>
      <c r="F5167" s="393">
        <v>1499.18</v>
      </c>
      <c r="G5167" s="358" t="s">
        <v>141</v>
      </c>
      <c r="H5167" s="359" t="str">
        <f>IFERROR(IF(OR(#REF!,#REF!,#REF!),H$3*$F5167,""),"n/a")</f>
        <v>n/a</v>
      </c>
      <c r="I5167" s="359" t="str">
        <f>IFERROR(IF(OR(#REF!,#REF!,#REF!),I$3*$F5167,""),"n/a")</f>
        <v>n/a</v>
      </c>
      <c r="J5167" s="359" t="str">
        <f>IFERROR(IF(OR(#REF!,#REF!,#REF!),J$3*$F5167,""),"n/a")</f>
        <v>n/a</v>
      </c>
      <c r="K5167" s="359" t="str">
        <f>IFERROR(IF(OR(#REF!,#REF!,#REF!),K$3*$F5167,""),"n/a")</f>
        <v>n/a</v>
      </c>
    </row>
    <row r="5168" spans="1:11" customFormat="1" ht="15.5" x14ac:dyDescent="0.35">
      <c r="A5168" s="373" t="s">
        <v>8770</v>
      </c>
      <c r="B5168" s="740" t="s">
        <v>6660</v>
      </c>
      <c r="C5168" s="653" t="s">
        <v>6661</v>
      </c>
      <c r="D5168" s="309"/>
      <c r="E5168" s="20"/>
      <c r="F5168" s="393">
        <v>118.03</v>
      </c>
      <c r="G5168" s="358" t="s">
        <v>141</v>
      </c>
      <c r="H5168" s="359" t="str">
        <f>IFERROR(IF(OR(#REF!,#REF!,#REF!),H$3*$F5168,""),"n/a")</f>
        <v>n/a</v>
      </c>
      <c r="I5168" s="359" t="str">
        <f>IFERROR(IF(OR(#REF!,#REF!,#REF!),I$3*$F5168,""),"n/a")</f>
        <v>n/a</v>
      </c>
      <c r="J5168" s="359" t="str">
        <f>IFERROR(IF(OR(#REF!,#REF!,#REF!),J$3*$F5168,""),"n/a")</f>
        <v>n/a</v>
      </c>
      <c r="K5168" s="359" t="str">
        <f>IFERROR(IF(OR(#REF!,#REF!,#REF!),K$3*$F5168,""),"n/a")</f>
        <v>n/a</v>
      </c>
    </row>
    <row r="5169" spans="1:11" customFormat="1" ht="15.5" x14ac:dyDescent="0.35">
      <c r="A5169" s="373" t="s">
        <v>8771</v>
      </c>
      <c r="B5169" s="740" t="s">
        <v>6662</v>
      </c>
      <c r="C5169" s="653" t="s">
        <v>6663</v>
      </c>
      <c r="D5169" s="309"/>
      <c r="E5169" s="20"/>
      <c r="F5169" s="393">
        <v>130.16</v>
      </c>
      <c r="G5169" s="358" t="s">
        <v>141</v>
      </c>
      <c r="H5169" s="359" t="str">
        <f>IFERROR(IF(OR(#REF!,#REF!,#REF!),H$3*$F5169,""),"n/a")</f>
        <v>n/a</v>
      </c>
      <c r="I5169" s="359" t="str">
        <f>IFERROR(IF(OR(#REF!,#REF!,#REF!),I$3*$F5169,""),"n/a")</f>
        <v>n/a</v>
      </c>
      <c r="J5169" s="359" t="str">
        <f>IFERROR(IF(OR(#REF!,#REF!,#REF!),J$3*$F5169,""),"n/a")</f>
        <v>n/a</v>
      </c>
      <c r="K5169" s="359" t="str">
        <f>IFERROR(IF(OR(#REF!,#REF!,#REF!),K$3*$F5169,""),"n/a")</f>
        <v>n/a</v>
      </c>
    </row>
    <row r="5170" spans="1:11" customFormat="1" ht="15.5" x14ac:dyDescent="0.35">
      <c r="A5170" s="373" t="s">
        <v>8772</v>
      </c>
      <c r="B5170" s="574" t="s">
        <v>6664</v>
      </c>
      <c r="C5170" s="653" t="s">
        <v>6665</v>
      </c>
      <c r="D5170" s="309"/>
      <c r="E5170" s="20"/>
      <c r="F5170" s="393">
        <v>139.91</v>
      </c>
      <c r="G5170" s="358" t="s">
        <v>141</v>
      </c>
      <c r="H5170" s="359" t="str">
        <f>IFERROR(IF(OR(#REF!,#REF!,#REF!),H$3*$F5170,""),"n/a")</f>
        <v>n/a</v>
      </c>
      <c r="I5170" s="359" t="str">
        <f>IFERROR(IF(OR(#REF!,#REF!,#REF!),I$3*$F5170,""),"n/a")</f>
        <v>n/a</v>
      </c>
      <c r="J5170" s="359" t="str">
        <f>IFERROR(IF(OR(#REF!,#REF!,#REF!),J$3*$F5170,""),"n/a")</f>
        <v>n/a</v>
      </c>
      <c r="K5170" s="359" t="str">
        <f>IFERROR(IF(OR(#REF!,#REF!,#REF!),K$3*$F5170,""),"n/a")</f>
        <v>n/a</v>
      </c>
    </row>
    <row r="5171" spans="1:11" customFormat="1" ht="15.5" x14ac:dyDescent="0.35">
      <c r="A5171" s="373" t="s">
        <v>6666</v>
      </c>
      <c r="B5171" s="574" t="s">
        <v>6667</v>
      </c>
      <c r="C5171" s="193" t="s">
        <v>6668</v>
      </c>
      <c r="D5171" s="309"/>
      <c r="E5171" s="20" t="s">
        <v>141</v>
      </c>
      <c r="F5171" s="393">
        <v>41.91</v>
      </c>
      <c r="G5171" s="358" t="s">
        <v>141</v>
      </c>
      <c r="H5171" s="359" t="str">
        <f>IFERROR(IF(OR(#REF!,#REF!,#REF!),H$3*$F5171,""),"n/a")</f>
        <v>n/a</v>
      </c>
      <c r="I5171" s="359" t="str">
        <f>IFERROR(IF(OR(#REF!,#REF!,#REF!),I$3*$F5171,""),"n/a")</f>
        <v>n/a</v>
      </c>
      <c r="J5171" s="359" t="str">
        <f>IFERROR(IF(OR(#REF!,#REF!,#REF!),J$3*$F5171,""),"n/a")</f>
        <v>n/a</v>
      </c>
      <c r="K5171" s="359" t="str">
        <f>IFERROR(IF(OR(#REF!,#REF!,#REF!),K$3*$F5171,""),"n/a")</f>
        <v>n/a</v>
      </c>
    </row>
    <row r="5172" spans="1:11" customFormat="1" ht="15.5" x14ac:dyDescent="0.35">
      <c r="A5172" s="373" t="s">
        <v>6669</v>
      </c>
      <c r="B5172" s="574" t="s">
        <v>6670</v>
      </c>
      <c r="C5172" s="193" t="s">
        <v>6671</v>
      </c>
      <c r="D5172" s="309"/>
      <c r="E5172" s="20" t="s">
        <v>141</v>
      </c>
      <c r="F5172" s="393">
        <v>23.16</v>
      </c>
      <c r="G5172" s="358" t="s">
        <v>141</v>
      </c>
      <c r="H5172" s="359" t="str">
        <f>IFERROR(IF(OR(#REF!,#REF!,#REF!),H$3*$F5172,""),"n/a")</f>
        <v>n/a</v>
      </c>
      <c r="I5172" s="359" t="str">
        <f>IFERROR(IF(OR(#REF!,#REF!,#REF!),I$3*$F5172,""),"n/a")</f>
        <v>n/a</v>
      </c>
      <c r="J5172" s="359" t="str">
        <f>IFERROR(IF(OR(#REF!,#REF!,#REF!),J$3*$F5172,""),"n/a")</f>
        <v>n/a</v>
      </c>
      <c r="K5172" s="359" t="str">
        <f>IFERROR(IF(OR(#REF!,#REF!,#REF!),K$3*$F5172,""),"n/a")</f>
        <v>n/a</v>
      </c>
    </row>
    <row r="5173" spans="1:11" customFormat="1" ht="15.5" x14ac:dyDescent="0.35">
      <c r="A5173" s="373" t="s">
        <v>6672</v>
      </c>
      <c r="B5173" s="574" t="s">
        <v>6673</v>
      </c>
      <c r="C5173" s="193" t="s">
        <v>6674</v>
      </c>
      <c r="D5173" s="309"/>
      <c r="E5173" s="20" t="s">
        <v>141</v>
      </c>
      <c r="F5173" s="393">
        <v>56.25</v>
      </c>
      <c r="G5173" s="358" t="s">
        <v>141</v>
      </c>
      <c r="H5173" s="359" t="str">
        <f>IFERROR(IF(OR(#REF!,#REF!,#REF!),H$3*$F5173,""),"n/a")</f>
        <v>n/a</v>
      </c>
      <c r="I5173" s="359" t="str">
        <f>IFERROR(IF(OR(#REF!,#REF!,#REF!),I$3*$F5173,""),"n/a")</f>
        <v>n/a</v>
      </c>
      <c r="J5173" s="359" t="str">
        <f>IFERROR(IF(OR(#REF!,#REF!,#REF!),J$3*$F5173,""),"n/a")</f>
        <v>n/a</v>
      </c>
      <c r="K5173" s="359" t="str">
        <f>IFERROR(IF(OR(#REF!,#REF!,#REF!),K$3*$F5173,""),"n/a")</f>
        <v>n/a</v>
      </c>
    </row>
    <row r="5174" spans="1:11" customFormat="1" ht="15.5" x14ac:dyDescent="0.35">
      <c r="A5174" s="373" t="s">
        <v>6675</v>
      </c>
      <c r="B5174" s="574" t="s">
        <v>6676</v>
      </c>
      <c r="C5174" s="193" t="s">
        <v>6677</v>
      </c>
      <c r="D5174" s="309"/>
      <c r="E5174" s="20" t="s">
        <v>141</v>
      </c>
      <c r="F5174" s="393">
        <v>70.599999999999994</v>
      </c>
      <c r="G5174" s="358" t="s">
        <v>141</v>
      </c>
      <c r="H5174" s="359" t="str">
        <f>IFERROR(IF(OR(#REF!,#REF!,#REF!),H$3*$F5174,""),"n/a")</f>
        <v>n/a</v>
      </c>
      <c r="I5174" s="359" t="str">
        <f>IFERROR(IF(OR(#REF!,#REF!,#REF!),I$3*$F5174,""),"n/a")</f>
        <v>n/a</v>
      </c>
      <c r="J5174" s="359" t="str">
        <f>IFERROR(IF(OR(#REF!,#REF!,#REF!),J$3*$F5174,""),"n/a")</f>
        <v>n/a</v>
      </c>
      <c r="K5174" s="359" t="str">
        <f>IFERROR(IF(OR(#REF!,#REF!,#REF!),K$3*$F5174,""),"n/a")</f>
        <v>n/a</v>
      </c>
    </row>
    <row r="5175" spans="1:11" customFormat="1" ht="15.5" x14ac:dyDescent="0.35">
      <c r="A5175" s="373" t="s">
        <v>6678</v>
      </c>
      <c r="B5175" s="574" t="s">
        <v>6679</v>
      </c>
      <c r="C5175" s="193" t="s">
        <v>6680</v>
      </c>
      <c r="D5175" s="309"/>
      <c r="E5175" s="20" t="s">
        <v>141</v>
      </c>
      <c r="F5175" s="393">
        <v>434.64</v>
      </c>
      <c r="G5175" s="358" t="s">
        <v>141</v>
      </c>
      <c r="H5175" s="359" t="str">
        <f>IFERROR(IF(OR(#REF!,#REF!,#REF!),H$3*$F5175,""),"n/a")</f>
        <v>n/a</v>
      </c>
      <c r="I5175" s="359" t="str">
        <f>IFERROR(IF(OR(#REF!,#REF!,#REF!),I$3*$F5175,""),"n/a")</f>
        <v>n/a</v>
      </c>
      <c r="J5175" s="359" t="str">
        <f>IFERROR(IF(OR(#REF!,#REF!,#REF!),J$3*$F5175,""),"n/a")</f>
        <v>n/a</v>
      </c>
      <c r="K5175" s="359" t="str">
        <f>IFERROR(IF(OR(#REF!,#REF!,#REF!),K$3*$F5175,""),"n/a")</f>
        <v>n/a</v>
      </c>
    </row>
    <row r="5176" spans="1:11" customFormat="1" ht="15.5" x14ac:dyDescent="0.35">
      <c r="A5176" s="373" t="s">
        <v>6681</v>
      </c>
      <c r="B5176" s="574" t="s">
        <v>6682</v>
      </c>
      <c r="C5176" s="193" t="s">
        <v>6683</v>
      </c>
      <c r="D5176" s="309"/>
      <c r="E5176" s="20" t="s">
        <v>141</v>
      </c>
      <c r="F5176" s="393">
        <v>73.02</v>
      </c>
      <c r="G5176" s="358" t="s">
        <v>141</v>
      </c>
      <c r="H5176" s="359" t="str">
        <f>IFERROR(IF(OR(#REF!,#REF!,#REF!),H$3*$F5176,""),"n/a")</f>
        <v>n/a</v>
      </c>
      <c r="I5176" s="359" t="str">
        <f>IFERROR(IF(OR(#REF!,#REF!,#REF!),I$3*$F5176,""),"n/a")</f>
        <v>n/a</v>
      </c>
      <c r="J5176" s="359" t="str">
        <f>IFERROR(IF(OR(#REF!,#REF!,#REF!),J$3*$F5176,""),"n/a")</f>
        <v>n/a</v>
      </c>
      <c r="K5176" s="359" t="str">
        <f>IFERROR(IF(OR(#REF!,#REF!,#REF!),K$3*$F5176,""),"n/a")</f>
        <v>n/a</v>
      </c>
    </row>
    <row r="5177" spans="1:11" customFormat="1" ht="15.5" x14ac:dyDescent="0.35">
      <c r="A5177" s="373" t="s">
        <v>6684</v>
      </c>
      <c r="B5177" s="574" t="s">
        <v>6685</v>
      </c>
      <c r="C5177" s="193" t="s">
        <v>6686</v>
      </c>
      <c r="D5177" s="309"/>
      <c r="E5177" s="20" t="s">
        <v>141</v>
      </c>
      <c r="F5177" s="393">
        <v>134.9</v>
      </c>
      <c r="G5177" s="358" t="s">
        <v>141</v>
      </c>
      <c r="H5177" s="359" t="str">
        <f>IFERROR(IF(OR(#REF!,#REF!,#REF!),H$3*$F5177,""),"n/a")</f>
        <v>n/a</v>
      </c>
      <c r="I5177" s="359" t="str">
        <f>IFERROR(IF(OR(#REF!,#REF!,#REF!),I$3*$F5177,""),"n/a")</f>
        <v>n/a</v>
      </c>
      <c r="J5177" s="359" t="str">
        <f>IFERROR(IF(OR(#REF!,#REF!,#REF!),J$3*$F5177,""),"n/a")</f>
        <v>n/a</v>
      </c>
      <c r="K5177" s="359" t="str">
        <f>IFERROR(IF(OR(#REF!,#REF!,#REF!),K$3*$F5177,""),"n/a")</f>
        <v>n/a</v>
      </c>
    </row>
    <row r="5178" spans="1:11" customFormat="1" ht="15.5" x14ac:dyDescent="0.35">
      <c r="A5178" s="373" t="s">
        <v>8773</v>
      </c>
      <c r="B5178" s="574" t="s">
        <v>8774</v>
      </c>
      <c r="C5178" s="193" t="s">
        <v>7181</v>
      </c>
      <c r="D5178" s="309"/>
      <c r="E5178" s="20"/>
      <c r="F5178" s="393">
        <v>120</v>
      </c>
      <c r="G5178" s="358" t="s">
        <v>141</v>
      </c>
      <c r="H5178" s="359" t="str">
        <f>IFERROR(IF(OR(#REF!,#REF!,#REF!),H$3*$F5178,""),"n/a")</f>
        <v>n/a</v>
      </c>
      <c r="I5178" s="359" t="str">
        <f>IFERROR(IF(OR(#REF!,#REF!,#REF!),I$3*$F5178,""),"n/a")</f>
        <v>n/a</v>
      </c>
      <c r="J5178" s="359" t="str">
        <f>IFERROR(IF(OR(#REF!,#REF!,#REF!),J$3*$F5178,""),"n/a")</f>
        <v>n/a</v>
      </c>
      <c r="K5178" s="359" t="str">
        <f>IFERROR(IF(OR(#REF!,#REF!,#REF!),K$3*$F5178,""),"n/a")</f>
        <v>n/a</v>
      </c>
    </row>
    <row r="5179" spans="1:11" customFormat="1" ht="15.5" x14ac:dyDescent="0.35">
      <c r="A5179" s="373" t="s">
        <v>6687</v>
      </c>
      <c r="B5179" s="574" t="s">
        <v>6688</v>
      </c>
      <c r="C5179" s="193" t="s">
        <v>6689</v>
      </c>
      <c r="D5179" s="309"/>
      <c r="E5179" s="20" t="s">
        <v>141</v>
      </c>
      <c r="F5179" s="393">
        <v>111.38</v>
      </c>
      <c r="G5179" s="358" t="s">
        <v>141</v>
      </c>
      <c r="H5179" s="359" t="str">
        <f>IFERROR(IF(OR(#REF!,#REF!,#REF!),H$3*$F5179,""),"n/a")</f>
        <v>n/a</v>
      </c>
      <c r="I5179" s="359" t="str">
        <f>IFERROR(IF(OR(#REF!,#REF!,#REF!),I$3*$F5179,""),"n/a")</f>
        <v>n/a</v>
      </c>
      <c r="J5179" s="359" t="str">
        <f>IFERROR(IF(OR(#REF!,#REF!,#REF!),J$3*$F5179,""),"n/a")</f>
        <v>n/a</v>
      </c>
      <c r="K5179" s="359" t="str">
        <f>IFERROR(IF(OR(#REF!,#REF!,#REF!),K$3*$F5179,""),"n/a")</f>
        <v>n/a</v>
      </c>
    </row>
    <row r="5180" spans="1:11" customFormat="1" ht="15.5" x14ac:dyDescent="0.35">
      <c r="A5180" s="373" t="s">
        <v>6690</v>
      </c>
      <c r="B5180" s="574" t="s">
        <v>6691</v>
      </c>
      <c r="C5180" s="193" t="s">
        <v>6692</v>
      </c>
      <c r="D5180" s="309"/>
      <c r="E5180" s="20" t="s">
        <v>141</v>
      </c>
      <c r="F5180" s="393">
        <v>168.11</v>
      </c>
      <c r="G5180" s="358" t="s">
        <v>141</v>
      </c>
      <c r="H5180" s="359" t="str">
        <f>IFERROR(IF(OR(#REF!,#REF!,#REF!),H$3*$F5180,""),"n/a")</f>
        <v>n/a</v>
      </c>
      <c r="I5180" s="359" t="str">
        <f>IFERROR(IF(OR(#REF!,#REF!,#REF!),I$3*$F5180,""),"n/a")</f>
        <v>n/a</v>
      </c>
      <c r="J5180" s="359" t="str">
        <f>IFERROR(IF(OR(#REF!,#REF!,#REF!),J$3*$F5180,""),"n/a")</f>
        <v>n/a</v>
      </c>
      <c r="K5180" s="359" t="str">
        <f>IFERROR(IF(OR(#REF!,#REF!,#REF!),K$3*$F5180,""),"n/a")</f>
        <v>n/a</v>
      </c>
    </row>
    <row r="5181" spans="1:11" customFormat="1" ht="15.5" x14ac:dyDescent="0.35">
      <c r="A5181" s="373" t="s">
        <v>6693</v>
      </c>
      <c r="B5181" s="574" t="s">
        <v>6694</v>
      </c>
      <c r="C5181" s="193" t="s">
        <v>6695</v>
      </c>
      <c r="D5181" s="309"/>
      <c r="E5181" s="20" t="s">
        <v>141</v>
      </c>
      <c r="F5181" s="393">
        <v>47.03</v>
      </c>
      <c r="G5181" s="358" t="s">
        <v>141</v>
      </c>
      <c r="H5181" s="359" t="str">
        <f>IFERROR(IF(OR(#REF!,#REF!,#REF!),H$3*$F5181,""),"n/a")</f>
        <v>n/a</v>
      </c>
      <c r="I5181" s="359" t="str">
        <f>IFERROR(IF(OR(#REF!,#REF!,#REF!),I$3*$F5181,""),"n/a")</f>
        <v>n/a</v>
      </c>
      <c r="J5181" s="359" t="str">
        <f>IFERROR(IF(OR(#REF!,#REF!,#REF!),J$3*$F5181,""),"n/a")</f>
        <v>n/a</v>
      </c>
      <c r="K5181" s="359" t="str">
        <f>IFERROR(IF(OR(#REF!,#REF!,#REF!),K$3*$F5181,""),"n/a")</f>
        <v>n/a</v>
      </c>
    </row>
    <row r="5182" spans="1:11" customFormat="1" ht="15.5" x14ac:dyDescent="0.35">
      <c r="A5182" s="373" t="s">
        <v>6696</v>
      </c>
      <c r="B5182" s="574" t="s">
        <v>6697</v>
      </c>
      <c r="C5182" s="193" t="s">
        <v>6698</v>
      </c>
      <c r="D5182" s="309"/>
      <c r="E5182" s="20" t="s">
        <v>141</v>
      </c>
      <c r="F5182" s="393">
        <v>63.89</v>
      </c>
      <c r="G5182" s="358" t="s">
        <v>141</v>
      </c>
      <c r="H5182" s="359" t="str">
        <f>IFERROR(IF(OR(#REF!,#REF!,#REF!),H$3*$F5182,""),"n/a")</f>
        <v>n/a</v>
      </c>
      <c r="I5182" s="359" t="str">
        <f>IFERROR(IF(OR(#REF!,#REF!,#REF!),I$3*$F5182,""),"n/a")</f>
        <v>n/a</v>
      </c>
      <c r="J5182" s="359" t="str">
        <f>IFERROR(IF(OR(#REF!,#REF!,#REF!),J$3*$F5182,""),"n/a")</f>
        <v>n/a</v>
      </c>
      <c r="K5182" s="359" t="str">
        <f>IFERROR(IF(OR(#REF!,#REF!,#REF!),K$3*$F5182,""),"n/a")</f>
        <v>n/a</v>
      </c>
    </row>
    <row r="5183" spans="1:11" customFormat="1" ht="15.5" x14ac:dyDescent="0.35">
      <c r="A5183" s="584" t="s">
        <v>6699</v>
      </c>
      <c r="B5183" s="574" t="s">
        <v>6700</v>
      </c>
      <c r="C5183" s="193" t="s">
        <v>6701</v>
      </c>
      <c r="D5183" s="309"/>
      <c r="E5183" s="20" t="s">
        <v>141</v>
      </c>
      <c r="F5183" s="393">
        <v>167.07</v>
      </c>
      <c r="G5183" s="358" t="s">
        <v>141</v>
      </c>
      <c r="H5183" s="359" t="str">
        <f>IFERROR(IF(OR(#REF!,#REF!,#REF!),H$3*$F5183,""),"n/a")</f>
        <v>n/a</v>
      </c>
      <c r="I5183" s="359" t="str">
        <f>IFERROR(IF(OR(#REF!,#REF!,#REF!),I$3*$F5183,""),"n/a")</f>
        <v>n/a</v>
      </c>
      <c r="J5183" s="359" t="str">
        <f>IFERROR(IF(OR(#REF!,#REF!,#REF!),J$3*$F5183,""),"n/a")</f>
        <v>n/a</v>
      </c>
      <c r="K5183" s="359" t="str">
        <f>IFERROR(IF(OR(#REF!,#REF!,#REF!),K$3*$F5183,""),"n/a")</f>
        <v>n/a</v>
      </c>
    </row>
    <row r="5184" spans="1:11" customFormat="1" ht="15.5" x14ac:dyDescent="0.35">
      <c r="A5184" s="584" t="s">
        <v>6702</v>
      </c>
      <c r="B5184" s="574" t="s">
        <v>6703</v>
      </c>
      <c r="C5184" s="193" t="s">
        <v>6704</v>
      </c>
      <c r="D5184" s="309"/>
      <c r="E5184" s="20" t="s">
        <v>141</v>
      </c>
      <c r="F5184" s="393">
        <v>189.77</v>
      </c>
      <c r="G5184" s="358" t="s">
        <v>141</v>
      </c>
      <c r="H5184" s="359" t="str">
        <f>IFERROR(IF(OR(#REF!,#REF!,#REF!),H$3*$F5184,""),"n/a")</f>
        <v>n/a</v>
      </c>
      <c r="I5184" s="359" t="str">
        <f>IFERROR(IF(OR(#REF!,#REF!,#REF!),I$3*$F5184,""),"n/a")</f>
        <v>n/a</v>
      </c>
      <c r="J5184" s="359" t="str">
        <f>IFERROR(IF(OR(#REF!,#REF!,#REF!),J$3*$F5184,""),"n/a")</f>
        <v>n/a</v>
      </c>
      <c r="K5184" s="359" t="str">
        <f>IFERROR(IF(OR(#REF!,#REF!,#REF!),K$3*$F5184,""),"n/a")</f>
        <v>n/a</v>
      </c>
    </row>
    <row r="5185" spans="1:11" customFormat="1" ht="15.5" x14ac:dyDescent="0.35">
      <c r="A5185" s="584" t="s">
        <v>6705</v>
      </c>
      <c r="B5185" s="574" t="s">
        <v>6706</v>
      </c>
      <c r="C5185" s="193" t="s">
        <v>6707</v>
      </c>
      <c r="D5185" s="309"/>
      <c r="E5185" s="20"/>
      <c r="F5185" s="393">
        <v>11.4</v>
      </c>
      <c r="G5185" s="358" t="s">
        <v>141</v>
      </c>
      <c r="H5185" s="359" t="str">
        <f>IFERROR(IF(OR(#REF!,#REF!,#REF!),H$3*$F5185,""),"n/a")</f>
        <v>n/a</v>
      </c>
      <c r="I5185" s="359" t="str">
        <f>IFERROR(IF(OR(#REF!,#REF!,#REF!),I$3*$F5185,""),"n/a")</f>
        <v>n/a</v>
      </c>
      <c r="J5185" s="359" t="str">
        <f>IFERROR(IF(OR(#REF!,#REF!,#REF!),J$3*$F5185,""),"n/a")</f>
        <v>n/a</v>
      </c>
      <c r="K5185" s="359" t="str">
        <f>IFERROR(IF(OR(#REF!,#REF!,#REF!),K$3*$F5185,""),"n/a")</f>
        <v>n/a</v>
      </c>
    </row>
    <row r="5186" spans="1:11" customFormat="1" ht="15.5" x14ac:dyDescent="0.35">
      <c r="A5186" s="584" t="s">
        <v>6708</v>
      </c>
      <c r="B5186" s="574" t="s">
        <v>6709</v>
      </c>
      <c r="C5186" s="193" t="s">
        <v>6710</v>
      </c>
      <c r="D5186" s="309"/>
      <c r="E5186" s="20" t="s">
        <v>141</v>
      </c>
      <c r="F5186" s="393">
        <v>12.3</v>
      </c>
      <c r="G5186" s="358" t="s">
        <v>141</v>
      </c>
      <c r="H5186" s="359" t="str">
        <f>IFERROR(IF(OR(#REF!,#REF!,#REF!),H$3*$F5186,""),"n/a")</f>
        <v>n/a</v>
      </c>
      <c r="I5186" s="359" t="str">
        <f>IFERROR(IF(OR(#REF!,#REF!,#REF!),I$3*$F5186,""),"n/a")</f>
        <v>n/a</v>
      </c>
      <c r="J5186" s="359" t="str">
        <f>IFERROR(IF(OR(#REF!,#REF!,#REF!),J$3*$F5186,""),"n/a")</f>
        <v>n/a</v>
      </c>
      <c r="K5186" s="359" t="str">
        <f>IFERROR(IF(OR(#REF!,#REF!,#REF!),K$3*$F5186,""),"n/a")</f>
        <v>n/a</v>
      </c>
    </row>
    <row r="5187" spans="1:11" customFormat="1" ht="15.5" x14ac:dyDescent="0.35">
      <c r="A5187" s="584" t="s">
        <v>6711</v>
      </c>
      <c r="B5187" s="574" t="s">
        <v>6712</v>
      </c>
      <c r="C5187" s="193" t="s">
        <v>6713</v>
      </c>
      <c r="D5187" s="309"/>
      <c r="E5187" s="20"/>
      <c r="F5187" s="393">
        <v>15.37</v>
      </c>
      <c r="G5187" s="358" t="s">
        <v>141</v>
      </c>
      <c r="H5187" s="359" t="str">
        <f>IFERROR(IF(OR(#REF!,#REF!,#REF!),H$3*$F5187,""),"n/a")</f>
        <v>n/a</v>
      </c>
      <c r="I5187" s="359" t="str">
        <f>IFERROR(IF(OR(#REF!,#REF!,#REF!),I$3*$F5187,""),"n/a")</f>
        <v>n/a</v>
      </c>
      <c r="J5187" s="359" t="str">
        <f>IFERROR(IF(OR(#REF!,#REF!,#REF!),J$3*$F5187,""),"n/a")</f>
        <v>n/a</v>
      </c>
      <c r="K5187" s="359" t="str">
        <f>IFERROR(IF(OR(#REF!,#REF!,#REF!),K$3*$F5187,""),"n/a")</f>
        <v>n/a</v>
      </c>
    </row>
    <row r="5188" spans="1:11" customFormat="1" ht="15.5" x14ac:dyDescent="0.35">
      <c r="A5188" s="584" t="s">
        <v>6714</v>
      </c>
      <c r="B5188" s="574" t="s">
        <v>6715</v>
      </c>
      <c r="C5188" s="193" t="s">
        <v>6716</v>
      </c>
      <c r="D5188" s="309"/>
      <c r="E5188" s="20" t="s">
        <v>141</v>
      </c>
      <c r="F5188" s="393">
        <v>16.75</v>
      </c>
      <c r="G5188" s="358" t="s">
        <v>141</v>
      </c>
      <c r="H5188" s="359" t="str">
        <f>IFERROR(IF(OR(#REF!,#REF!,#REF!),H$3*$F5188,""),"n/a")</f>
        <v>n/a</v>
      </c>
      <c r="I5188" s="359" t="str">
        <f>IFERROR(IF(OR(#REF!,#REF!,#REF!),I$3*$F5188,""),"n/a")</f>
        <v>n/a</v>
      </c>
      <c r="J5188" s="359" t="str">
        <f>IFERROR(IF(OR(#REF!,#REF!,#REF!),J$3*$F5188,""),"n/a")</f>
        <v>n/a</v>
      </c>
      <c r="K5188" s="359" t="str">
        <f>IFERROR(IF(OR(#REF!,#REF!,#REF!),K$3*$F5188,""),"n/a")</f>
        <v>n/a</v>
      </c>
    </row>
    <row r="5189" spans="1:11" customFormat="1" ht="15.5" x14ac:dyDescent="0.35">
      <c r="A5189" s="584" t="s">
        <v>6717</v>
      </c>
      <c r="B5189" s="574" t="s">
        <v>6718</v>
      </c>
      <c r="C5189" s="193" t="s">
        <v>6719</v>
      </c>
      <c r="D5189" s="309"/>
      <c r="E5189" s="20" t="s">
        <v>141</v>
      </c>
      <c r="F5189" s="393">
        <v>23.9</v>
      </c>
      <c r="G5189" s="358" t="s">
        <v>141</v>
      </c>
      <c r="H5189" s="359" t="str">
        <f>IFERROR(IF(OR(#REF!,#REF!,#REF!),H$3*$F5189,""),"n/a")</f>
        <v>n/a</v>
      </c>
      <c r="I5189" s="359" t="str">
        <f>IFERROR(IF(OR(#REF!,#REF!,#REF!),I$3*$F5189,""),"n/a")</f>
        <v>n/a</v>
      </c>
      <c r="J5189" s="359" t="str">
        <f>IFERROR(IF(OR(#REF!,#REF!,#REF!),J$3*$F5189,""),"n/a")</f>
        <v>n/a</v>
      </c>
      <c r="K5189" s="359" t="str">
        <f>IFERROR(IF(OR(#REF!,#REF!,#REF!),K$3*$F5189,""),"n/a")</f>
        <v>n/a</v>
      </c>
    </row>
    <row r="5190" spans="1:11" customFormat="1" ht="15.5" x14ac:dyDescent="0.35">
      <c r="A5190" s="584" t="s">
        <v>6720</v>
      </c>
      <c r="B5190" s="574" t="s">
        <v>6721</v>
      </c>
      <c r="C5190" s="193" t="s">
        <v>6722</v>
      </c>
      <c r="D5190" s="309"/>
      <c r="E5190" s="20" t="s">
        <v>141</v>
      </c>
      <c r="F5190" s="393">
        <v>36.729999999999997</v>
      </c>
      <c r="G5190" s="358" t="s">
        <v>141</v>
      </c>
      <c r="H5190" s="359" t="str">
        <f>IFERROR(IF(OR(#REF!,#REF!,#REF!),H$3*$F5190,""),"n/a")</f>
        <v>n/a</v>
      </c>
      <c r="I5190" s="359" t="str">
        <f>IFERROR(IF(OR(#REF!,#REF!,#REF!),I$3*$F5190,""),"n/a")</f>
        <v>n/a</v>
      </c>
      <c r="J5190" s="359" t="str">
        <f>IFERROR(IF(OR(#REF!,#REF!,#REF!),J$3*$F5190,""),"n/a")</f>
        <v>n/a</v>
      </c>
      <c r="K5190" s="359" t="str">
        <f>IFERROR(IF(OR(#REF!,#REF!,#REF!),K$3*$F5190,""),"n/a")</f>
        <v>n/a</v>
      </c>
    </row>
    <row r="5191" spans="1:11" customFormat="1" ht="15.5" x14ac:dyDescent="0.35">
      <c r="A5191" s="584" t="s">
        <v>6723</v>
      </c>
      <c r="B5191" s="574" t="s">
        <v>6724</v>
      </c>
      <c r="C5191" s="193" t="s">
        <v>6725</v>
      </c>
      <c r="D5191" s="309"/>
      <c r="E5191" s="20" t="s">
        <v>141</v>
      </c>
      <c r="F5191" s="393">
        <v>81.88</v>
      </c>
      <c r="G5191" s="358" t="s">
        <v>141</v>
      </c>
      <c r="H5191" s="359" t="str">
        <f>IFERROR(IF(OR(#REF!,#REF!,#REF!),H$3*$F5191,""),"n/a")</f>
        <v>n/a</v>
      </c>
      <c r="I5191" s="359" t="str">
        <f>IFERROR(IF(OR(#REF!,#REF!,#REF!),I$3*$F5191,""),"n/a")</f>
        <v>n/a</v>
      </c>
      <c r="J5191" s="359" t="str">
        <f>IFERROR(IF(OR(#REF!,#REF!,#REF!),J$3*$F5191,""),"n/a")</f>
        <v>n/a</v>
      </c>
      <c r="K5191" s="359" t="str">
        <f>IFERROR(IF(OR(#REF!,#REF!,#REF!),K$3*$F5191,""),"n/a")</f>
        <v>n/a</v>
      </c>
    </row>
    <row r="5192" spans="1:11" customFormat="1" ht="15.5" x14ac:dyDescent="0.35">
      <c r="A5192" s="584" t="s">
        <v>6726</v>
      </c>
      <c r="B5192" s="574" t="s">
        <v>6727</v>
      </c>
      <c r="C5192" s="193" t="s">
        <v>6728</v>
      </c>
      <c r="D5192" s="309"/>
      <c r="E5192" s="20" t="s">
        <v>141</v>
      </c>
      <c r="F5192" s="393">
        <v>88.25</v>
      </c>
      <c r="G5192" s="358" t="s">
        <v>141</v>
      </c>
      <c r="H5192" s="359" t="str">
        <f>IFERROR(IF(OR(#REF!,#REF!,#REF!),H$3*$F5192,""),"n/a")</f>
        <v>n/a</v>
      </c>
      <c r="I5192" s="359" t="str">
        <f>IFERROR(IF(OR(#REF!,#REF!,#REF!),I$3*$F5192,""),"n/a")</f>
        <v>n/a</v>
      </c>
      <c r="J5192" s="359" t="str">
        <f>IFERROR(IF(OR(#REF!,#REF!,#REF!),J$3*$F5192,""),"n/a")</f>
        <v>n/a</v>
      </c>
      <c r="K5192" s="359" t="str">
        <f>IFERROR(IF(OR(#REF!,#REF!,#REF!),K$3*$F5192,""),"n/a")</f>
        <v>n/a</v>
      </c>
    </row>
    <row r="5193" spans="1:11" customFormat="1" ht="15.5" x14ac:dyDescent="0.35">
      <c r="A5193" s="584" t="s">
        <v>6729</v>
      </c>
      <c r="B5193" s="574" t="s">
        <v>6730</v>
      </c>
      <c r="C5193" s="193" t="s">
        <v>6731</v>
      </c>
      <c r="D5193" s="309"/>
      <c r="E5193" s="20" t="s">
        <v>141</v>
      </c>
      <c r="F5193" s="393">
        <v>136.78</v>
      </c>
      <c r="G5193" s="358" t="s">
        <v>141</v>
      </c>
      <c r="H5193" s="359" t="str">
        <f>IFERROR(IF(OR(#REF!,#REF!,#REF!),H$3*$F5193,""),"n/a")</f>
        <v>n/a</v>
      </c>
      <c r="I5193" s="359" t="str">
        <f>IFERROR(IF(OR(#REF!,#REF!,#REF!),I$3*$F5193,""),"n/a")</f>
        <v>n/a</v>
      </c>
      <c r="J5193" s="359" t="str">
        <f>IFERROR(IF(OR(#REF!,#REF!,#REF!),J$3*$F5193,""),"n/a")</f>
        <v>n/a</v>
      </c>
      <c r="K5193" s="359" t="str">
        <f>IFERROR(IF(OR(#REF!,#REF!,#REF!),K$3*$F5193,""),"n/a")</f>
        <v>n/a</v>
      </c>
    </row>
    <row r="5194" spans="1:11" customFormat="1" ht="31" x14ac:dyDescent="0.35">
      <c r="A5194" s="584" t="s">
        <v>6732</v>
      </c>
      <c r="B5194" s="574" t="s">
        <v>6733</v>
      </c>
      <c r="C5194" s="193" t="s">
        <v>6734</v>
      </c>
      <c r="D5194" s="309"/>
      <c r="E5194" s="20" t="s">
        <v>141</v>
      </c>
      <c r="F5194" s="393">
        <v>53.81</v>
      </c>
      <c r="G5194" s="358" t="s">
        <v>141</v>
      </c>
      <c r="H5194" s="359" t="str">
        <f>IFERROR(IF(OR(#REF!,#REF!,#REF!),H$3*$F5194,""),"n/a")</f>
        <v>n/a</v>
      </c>
      <c r="I5194" s="359" t="str">
        <f>IFERROR(IF(OR(#REF!,#REF!,#REF!),I$3*$F5194,""),"n/a")</f>
        <v>n/a</v>
      </c>
      <c r="J5194" s="359" t="str">
        <f>IFERROR(IF(OR(#REF!,#REF!,#REF!),J$3*$F5194,""),"n/a")</f>
        <v>n/a</v>
      </c>
      <c r="K5194" s="359" t="str">
        <f>IFERROR(IF(OR(#REF!,#REF!,#REF!),K$3*$F5194,""),"n/a")</f>
        <v>n/a</v>
      </c>
    </row>
    <row r="5195" spans="1:11" customFormat="1" ht="15.5" x14ac:dyDescent="0.35">
      <c r="A5195" s="584" t="s">
        <v>6735</v>
      </c>
      <c r="B5195" s="574" t="s">
        <v>6736</v>
      </c>
      <c r="C5195" s="193" t="s">
        <v>6737</v>
      </c>
      <c r="D5195" s="309"/>
      <c r="E5195" s="20" t="s">
        <v>141</v>
      </c>
      <c r="F5195" s="393">
        <v>12.06</v>
      </c>
      <c r="G5195" s="358" t="s">
        <v>141</v>
      </c>
      <c r="H5195" s="359" t="str">
        <f>IFERROR(IF(OR(#REF!,#REF!,#REF!),H$3*$F5195,""),"n/a")</f>
        <v>n/a</v>
      </c>
      <c r="I5195" s="359" t="str">
        <f>IFERROR(IF(OR(#REF!,#REF!,#REF!),I$3*$F5195,""),"n/a")</f>
        <v>n/a</v>
      </c>
      <c r="J5195" s="359" t="str">
        <f>IFERROR(IF(OR(#REF!,#REF!,#REF!),J$3*$F5195,""),"n/a")</f>
        <v>n/a</v>
      </c>
      <c r="K5195" s="359" t="str">
        <f>IFERROR(IF(OR(#REF!,#REF!,#REF!),K$3*$F5195,""),"n/a")</f>
        <v>n/a</v>
      </c>
    </row>
    <row r="5196" spans="1:11" customFormat="1" ht="15.5" x14ac:dyDescent="0.35">
      <c r="A5196" s="584" t="s">
        <v>6738</v>
      </c>
      <c r="B5196" s="574" t="s">
        <v>6739</v>
      </c>
      <c r="C5196" s="193" t="s">
        <v>6740</v>
      </c>
      <c r="D5196" s="309"/>
      <c r="E5196" s="20" t="s">
        <v>141</v>
      </c>
      <c r="F5196" s="393">
        <v>15.12</v>
      </c>
      <c r="G5196" s="358" t="s">
        <v>141</v>
      </c>
      <c r="H5196" s="359" t="str">
        <f>IFERROR(IF(OR(#REF!,#REF!,#REF!),H$3*$F5196,""),"n/a")</f>
        <v>n/a</v>
      </c>
      <c r="I5196" s="359" t="str">
        <f>IFERROR(IF(OR(#REF!,#REF!,#REF!),I$3*$F5196,""),"n/a")</f>
        <v>n/a</v>
      </c>
      <c r="J5196" s="359" t="str">
        <f>IFERROR(IF(OR(#REF!,#REF!,#REF!),J$3*$F5196,""),"n/a")</f>
        <v>n/a</v>
      </c>
      <c r="K5196" s="359" t="str">
        <f>IFERROR(IF(OR(#REF!,#REF!,#REF!),K$3*$F5196,""),"n/a")</f>
        <v>n/a</v>
      </c>
    </row>
    <row r="5197" spans="1:11" customFormat="1" ht="15.5" x14ac:dyDescent="0.35">
      <c r="A5197" s="584" t="s">
        <v>6741</v>
      </c>
      <c r="B5197" s="574" t="s">
        <v>6742</v>
      </c>
      <c r="C5197" s="193" t="s">
        <v>6743</v>
      </c>
      <c r="D5197" s="309"/>
      <c r="E5197" s="20" t="s">
        <v>141</v>
      </c>
      <c r="F5197" s="393">
        <v>16.2</v>
      </c>
      <c r="G5197" s="358" t="s">
        <v>141</v>
      </c>
      <c r="H5197" s="359" t="str">
        <f>IFERROR(IF(OR(#REF!,#REF!,#REF!),H$3*$F5197,""),"n/a")</f>
        <v>n/a</v>
      </c>
      <c r="I5197" s="359" t="str">
        <f>IFERROR(IF(OR(#REF!,#REF!,#REF!),I$3*$F5197,""),"n/a")</f>
        <v>n/a</v>
      </c>
      <c r="J5197" s="359" t="str">
        <f>IFERROR(IF(OR(#REF!,#REF!,#REF!),J$3*$F5197,""),"n/a")</f>
        <v>n/a</v>
      </c>
      <c r="K5197" s="359" t="str">
        <f>IFERROR(IF(OR(#REF!,#REF!,#REF!),K$3*$F5197,""),"n/a")</f>
        <v>n/a</v>
      </c>
    </row>
    <row r="5198" spans="1:11" customFormat="1" ht="15.5" x14ac:dyDescent="0.35">
      <c r="A5198" s="584" t="s">
        <v>6744</v>
      </c>
      <c r="B5198" s="574" t="s">
        <v>6745</v>
      </c>
      <c r="C5198" s="193" t="s">
        <v>6746</v>
      </c>
      <c r="D5198" s="309"/>
      <c r="E5198" s="20"/>
      <c r="F5198" s="393">
        <v>21.98</v>
      </c>
      <c r="G5198" s="358" t="s">
        <v>141</v>
      </c>
      <c r="H5198" s="359" t="str">
        <f>IFERROR(IF(OR(#REF!,#REF!,#REF!),H$3*$F5198,""),"n/a")</f>
        <v>n/a</v>
      </c>
      <c r="I5198" s="359" t="str">
        <f>IFERROR(IF(OR(#REF!,#REF!,#REF!),I$3*$F5198,""),"n/a")</f>
        <v>n/a</v>
      </c>
      <c r="J5198" s="359" t="str">
        <f>IFERROR(IF(OR(#REF!,#REF!,#REF!),J$3*$F5198,""),"n/a")</f>
        <v>n/a</v>
      </c>
      <c r="K5198" s="359" t="str">
        <f>IFERROR(IF(OR(#REF!,#REF!,#REF!),K$3*$F5198,""),"n/a")</f>
        <v>n/a</v>
      </c>
    </row>
    <row r="5199" spans="1:11" customFormat="1" ht="15.5" x14ac:dyDescent="0.35">
      <c r="A5199" s="584" t="s">
        <v>6747</v>
      </c>
      <c r="B5199" s="574" t="s">
        <v>6748</v>
      </c>
      <c r="C5199" s="193" t="s">
        <v>6749</v>
      </c>
      <c r="D5199" s="309"/>
      <c r="E5199" s="20" t="s">
        <v>141</v>
      </c>
      <c r="F5199" s="393">
        <v>28.8</v>
      </c>
      <c r="G5199" s="358" t="s">
        <v>141</v>
      </c>
      <c r="H5199" s="359" t="str">
        <f>IFERROR(IF(OR(#REF!,#REF!,#REF!),H$3*$F5199,""),"n/a")</f>
        <v>n/a</v>
      </c>
      <c r="I5199" s="359" t="str">
        <f>IFERROR(IF(OR(#REF!,#REF!,#REF!),I$3*$F5199,""),"n/a")</f>
        <v>n/a</v>
      </c>
      <c r="J5199" s="359" t="str">
        <f>IFERROR(IF(OR(#REF!,#REF!,#REF!),J$3*$F5199,""),"n/a")</f>
        <v>n/a</v>
      </c>
      <c r="K5199" s="359" t="str">
        <f>IFERROR(IF(OR(#REF!,#REF!,#REF!),K$3*$F5199,""),"n/a")</f>
        <v>n/a</v>
      </c>
    </row>
    <row r="5200" spans="1:11" customFormat="1" ht="15.5" x14ac:dyDescent="0.35">
      <c r="A5200" s="584" t="s">
        <v>6750</v>
      </c>
      <c r="B5200" s="574" t="s">
        <v>6751</v>
      </c>
      <c r="C5200" s="193" t="s">
        <v>6752</v>
      </c>
      <c r="D5200" s="309"/>
      <c r="E5200" s="20" t="s">
        <v>141</v>
      </c>
      <c r="F5200" s="393">
        <v>41.92</v>
      </c>
      <c r="G5200" s="358" t="s">
        <v>141</v>
      </c>
      <c r="H5200" s="359" t="str">
        <f>IFERROR(IF(OR(#REF!,#REF!,#REF!),H$3*$F5200,""),"n/a")</f>
        <v>n/a</v>
      </c>
      <c r="I5200" s="359" t="str">
        <f>IFERROR(IF(OR(#REF!,#REF!,#REF!),I$3*$F5200,""),"n/a")</f>
        <v>n/a</v>
      </c>
      <c r="J5200" s="359" t="str">
        <f>IFERROR(IF(OR(#REF!,#REF!,#REF!),J$3*$F5200,""),"n/a")</f>
        <v>n/a</v>
      </c>
      <c r="K5200" s="359" t="str">
        <f>IFERROR(IF(OR(#REF!,#REF!,#REF!),K$3*$F5200,""),"n/a")</f>
        <v>n/a</v>
      </c>
    </row>
    <row r="5201" spans="1:11" customFormat="1" ht="15.5" x14ac:dyDescent="0.35">
      <c r="A5201" s="584" t="s">
        <v>6753</v>
      </c>
      <c r="B5201" s="574" t="s">
        <v>6754</v>
      </c>
      <c r="C5201" s="193" t="s">
        <v>6755</v>
      </c>
      <c r="D5201" s="309"/>
      <c r="E5201" s="20" t="s">
        <v>141</v>
      </c>
      <c r="F5201" s="393">
        <v>14.33</v>
      </c>
      <c r="G5201" s="358" t="s">
        <v>141</v>
      </c>
      <c r="H5201" s="359" t="str">
        <f>IFERROR(IF(OR(#REF!,#REF!,#REF!),H$3*$F5201,""),"n/a")</f>
        <v>n/a</v>
      </c>
      <c r="I5201" s="359" t="str">
        <f>IFERROR(IF(OR(#REF!,#REF!,#REF!),I$3*$F5201,""),"n/a")</f>
        <v>n/a</v>
      </c>
      <c r="J5201" s="359" t="str">
        <f>IFERROR(IF(OR(#REF!,#REF!,#REF!),J$3*$F5201,""),"n/a")</f>
        <v>n/a</v>
      </c>
      <c r="K5201" s="359" t="str">
        <f>IFERROR(IF(OR(#REF!,#REF!,#REF!),K$3*$F5201,""),"n/a")</f>
        <v>n/a</v>
      </c>
    </row>
    <row r="5202" spans="1:11" customFormat="1" ht="15.5" x14ac:dyDescent="0.35">
      <c r="A5202" s="584" t="s">
        <v>6756</v>
      </c>
      <c r="B5202" s="574" t="s">
        <v>6757</v>
      </c>
      <c r="C5202" s="193" t="s">
        <v>6758</v>
      </c>
      <c r="D5202" s="309"/>
      <c r="E5202" s="20" t="s">
        <v>141</v>
      </c>
      <c r="F5202" s="393">
        <v>17.649999999999999</v>
      </c>
      <c r="G5202" s="358" t="s">
        <v>141</v>
      </c>
      <c r="H5202" s="359" t="str">
        <f>IFERROR(IF(OR(#REF!,#REF!,#REF!),H$3*$F5202,""),"n/a")</f>
        <v>n/a</v>
      </c>
      <c r="I5202" s="359" t="str">
        <f>IFERROR(IF(OR(#REF!,#REF!,#REF!),I$3*$F5202,""),"n/a")</f>
        <v>n/a</v>
      </c>
      <c r="J5202" s="359" t="str">
        <f>IFERROR(IF(OR(#REF!,#REF!,#REF!),J$3*$F5202,""),"n/a")</f>
        <v>n/a</v>
      </c>
      <c r="K5202" s="359" t="str">
        <f>IFERROR(IF(OR(#REF!,#REF!,#REF!),K$3*$F5202,""),"n/a")</f>
        <v>n/a</v>
      </c>
    </row>
    <row r="5203" spans="1:11" customFormat="1" ht="15.5" x14ac:dyDescent="0.35">
      <c r="A5203" s="584"/>
      <c r="B5203" s="574"/>
      <c r="C5203" s="193"/>
      <c r="D5203" s="309"/>
      <c r="E5203" s="20"/>
      <c r="F5203" s="393" t="s">
        <v>141</v>
      </c>
      <c r="G5203" s="358" t="s">
        <v>141</v>
      </c>
      <c r="H5203" s="359" t="str">
        <f>IFERROR(IF(OR(#REF!,#REF!,#REF!),H$3*$F5203,""),"n/a")</f>
        <v>n/a</v>
      </c>
      <c r="I5203" s="359" t="str">
        <f>IFERROR(IF(OR(#REF!,#REF!,#REF!),I$3*$F5203,""),"n/a")</f>
        <v>n/a</v>
      </c>
      <c r="J5203" s="359" t="str">
        <f>IFERROR(IF(OR(#REF!,#REF!,#REF!),J$3*$F5203,""),"n/a")</f>
        <v>n/a</v>
      </c>
      <c r="K5203" s="359" t="str">
        <f>IFERROR(IF(OR(#REF!,#REF!,#REF!),K$3*$F5203,""),"n/a")</f>
        <v>n/a</v>
      </c>
    </row>
    <row r="5204" spans="1:11" customFormat="1" ht="15.5" x14ac:dyDescent="0.35">
      <c r="A5204" s="640" t="s">
        <v>6759</v>
      </c>
      <c r="B5204" s="751" t="s">
        <v>141</v>
      </c>
      <c r="C5204" s="659" t="s">
        <v>141</v>
      </c>
      <c r="D5204" s="447"/>
      <c r="E5204" s="450" t="s">
        <v>141</v>
      </c>
      <c r="F5204" s="478" t="s">
        <v>141</v>
      </c>
      <c r="G5204" s="358" t="s">
        <v>141</v>
      </c>
      <c r="H5204" s="359" t="str">
        <f>IFERROR(IF(OR(#REF!,#REF!,#REF!),H$3*$F5204,""),"n/a")</f>
        <v>n/a</v>
      </c>
      <c r="I5204" s="359" t="str">
        <f>IFERROR(IF(OR(#REF!,#REF!,#REF!),I$3*$F5204,""),"n/a")</f>
        <v>n/a</v>
      </c>
      <c r="J5204" s="359" t="str">
        <f>IFERROR(IF(OR(#REF!,#REF!,#REF!),J$3*$F5204,""),"n/a")</f>
        <v>n/a</v>
      </c>
      <c r="K5204" s="359" t="str">
        <f>IFERROR(IF(OR(#REF!,#REF!,#REF!),K$3*$F5204,""),"n/a")</f>
        <v>n/a</v>
      </c>
    </row>
    <row r="5205" spans="1:11" customFormat="1" ht="15.5" x14ac:dyDescent="0.35">
      <c r="A5205" s="584" t="s">
        <v>6760</v>
      </c>
      <c r="B5205" s="574" t="s">
        <v>6761</v>
      </c>
      <c r="C5205" s="193" t="s">
        <v>6762</v>
      </c>
      <c r="D5205" s="309"/>
      <c r="E5205" s="20" t="s">
        <v>141</v>
      </c>
      <c r="F5205" s="393">
        <v>248.2</v>
      </c>
      <c r="G5205" s="358" t="s">
        <v>141</v>
      </c>
      <c r="H5205" s="359" t="str">
        <f>IFERROR(IF(OR(#REF!,#REF!,#REF!),H$3*$F5205,""),"n/a")</f>
        <v>n/a</v>
      </c>
      <c r="I5205" s="359" t="str">
        <f>IFERROR(IF(OR(#REF!,#REF!,#REF!),I$3*$F5205,""),"n/a")</f>
        <v>n/a</v>
      </c>
      <c r="J5205" s="359" t="str">
        <f>IFERROR(IF(OR(#REF!,#REF!,#REF!),J$3*$F5205,""),"n/a")</f>
        <v>n/a</v>
      </c>
      <c r="K5205" s="359" t="str">
        <f>IFERROR(IF(OR(#REF!,#REF!,#REF!),K$3*$F5205,""),"n/a")</f>
        <v>n/a</v>
      </c>
    </row>
    <row r="5206" spans="1:11" customFormat="1" ht="15.5" x14ac:dyDescent="0.35">
      <c r="A5206" s="584" t="s">
        <v>6763</v>
      </c>
      <c r="B5206" s="574" t="s">
        <v>2643</v>
      </c>
      <c r="C5206" s="193" t="s">
        <v>2644</v>
      </c>
      <c r="D5206" s="309"/>
      <c r="E5206" s="20" t="s">
        <v>141</v>
      </c>
      <c r="F5206" s="393">
        <v>1729</v>
      </c>
      <c r="G5206" s="358" t="s">
        <v>141</v>
      </c>
      <c r="H5206" s="359" t="str">
        <f>IFERROR(IF(OR(#REF!,#REF!,#REF!),H$3*$F5206,""),"n/a")</f>
        <v>n/a</v>
      </c>
      <c r="I5206" s="359" t="str">
        <f>IFERROR(IF(OR(#REF!,#REF!,#REF!),I$3*$F5206,""),"n/a")</f>
        <v>n/a</v>
      </c>
      <c r="J5206" s="359" t="str">
        <f>IFERROR(IF(OR(#REF!,#REF!,#REF!),J$3*$F5206,""),"n/a")</f>
        <v>n/a</v>
      </c>
      <c r="K5206" s="359" t="str">
        <f>IFERROR(IF(OR(#REF!,#REF!,#REF!),K$3*$F5206,""),"n/a")</f>
        <v>n/a</v>
      </c>
    </row>
    <row r="5207" spans="1:11" customFormat="1" ht="15.5" x14ac:dyDescent="0.35">
      <c r="A5207" s="584" t="s">
        <v>6764</v>
      </c>
      <c r="B5207" s="574" t="s">
        <v>2643</v>
      </c>
      <c r="C5207" s="193" t="s">
        <v>6765</v>
      </c>
      <c r="D5207" s="309"/>
      <c r="E5207" s="20" t="s">
        <v>141</v>
      </c>
      <c r="F5207" s="393">
        <v>1572.46</v>
      </c>
      <c r="G5207" s="358" t="s">
        <v>141</v>
      </c>
      <c r="H5207" s="359" t="str">
        <f>IFERROR(IF(OR(#REF!,#REF!,#REF!),H$3*$F5207,""),"n/a")</f>
        <v>n/a</v>
      </c>
      <c r="I5207" s="359" t="str">
        <f>IFERROR(IF(OR(#REF!,#REF!,#REF!),I$3*$F5207,""),"n/a")</f>
        <v>n/a</v>
      </c>
      <c r="J5207" s="359" t="str">
        <f>IFERROR(IF(OR(#REF!,#REF!,#REF!),J$3*$F5207,""),"n/a")</f>
        <v>n/a</v>
      </c>
      <c r="K5207" s="359" t="str">
        <f>IFERROR(IF(OR(#REF!,#REF!,#REF!),K$3*$F5207,""),"n/a")</f>
        <v>n/a</v>
      </c>
    </row>
    <row r="5208" spans="1:11" customFormat="1" ht="15.5" x14ac:dyDescent="0.35">
      <c r="A5208" s="584" t="s">
        <v>6766</v>
      </c>
      <c r="B5208" s="574" t="s">
        <v>6767</v>
      </c>
      <c r="C5208" s="193" t="s">
        <v>6768</v>
      </c>
      <c r="D5208" s="309"/>
      <c r="E5208" s="20"/>
      <c r="F5208" s="393">
        <v>1622.57</v>
      </c>
      <c r="G5208" s="358" t="s">
        <v>141</v>
      </c>
      <c r="H5208" s="359" t="str">
        <f>IFERROR(IF(OR(#REF!,#REF!,#REF!),H$3*$F5208,""),"n/a")</f>
        <v>n/a</v>
      </c>
      <c r="I5208" s="359" t="str">
        <f>IFERROR(IF(OR(#REF!,#REF!,#REF!),I$3*$F5208,""),"n/a")</f>
        <v>n/a</v>
      </c>
      <c r="J5208" s="359" t="str">
        <f>IFERROR(IF(OR(#REF!,#REF!,#REF!),J$3*$F5208,""),"n/a")</f>
        <v>n/a</v>
      </c>
      <c r="K5208" s="359" t="str">
        <f>IFERROR(IF(OR(#REF!,#REF!,#REF!),K$3*$F5208,""),"n/a")</f>
        <v>n/a</v>
      </c>
    </row>
    <row r="5209" spans="1:11" customFormat="1" ht="15.5" x14ac:dyDescent="0.35">
      <c r="A5209" s="584" t="s">
        <v>6769</v>
      </c>
      <c r="B5209" s="574" t="s">
        <v>6770</v>
      </c>
      <c r="C5209" s="193" t="s">
        <v>6771</v>
      </c>
      <c r="D5209" s="309"/>
      <c r="E5209" s="20"/>
      <c r="F5209" s="393">
        <v>9234.99</v>
      </c>
      <c r="G5209" s="358" t="s">
        <v>141</v>
      </c>
      <c r="H5209" s="359" t="str">
        <f>IFERROR(IF(OR(#REF!,#REF!,#REF!),H$3*$F5209,""),"n/a")</f>
        <v>n/a</v>
      </c>
      <c r="I5209" s="359" t="str">
        <f>IFERROR(IF(OR(#REF!,#REF!,#REF!),I$3*$F5209,""),"n/a")</f>
        <v>n/a</v>
      </c>
      <c r="J5209" s="359" t="str">
        <f>IFERROR(IF(OR(#REF!,#REF!,#REF!),J$3*$F5209,""),"n/a")</f>
        <v>n/a</v>
      </c>
      <c r="K5209" s="359" t="str">
        <f>IFERROR(IF(OR(#REF!,#REF!,#REF!),K$3*$F5209,""),"n/a")</f>
        <v>n/a</v>
      </c>
    </row>
    <row r="5210" spans="1:11" customFormat="1" ht="31" x14ac:dyDescent="0.35">
      <c r="A5210" s="584" t="s">
        <v>6772</v>
      </c>
      <c r="B5210" s="574" t="s">
        <v>6773</v>
      </c>
      <c r="C5210" s="193" t="s">
        <v>6774</v>
      </c>
      <c r="D5210" s="309"/>
      <c r="E5210" s="20"/>
      <c r="F5210" s="393">
        <v>19321.859999999997</v>
      </c>
      <c r="G5210" s="358" t="s">
        <v>141</v>
      </c>
      <c r="H5210" s="359" t="str">
        <f>IFERROR(IF(OR(#REF!,#REF!,#REF!),H$3*$F5210,""),"n/a")</f>
        <v>n/a</v>
      </c>
      <c r="I5210" s="359" t="str">
        <f>IFERROR(IF(OR(#REF!,#REF!,#REF!),I$3*$F5210,""),"n/a")</f>
        <v>n/a</v>
      </c>
      <c r="J5210" s="359" t="str">
        <f>IFERROR(IF(OR(#REF!,#REF!,#REF!),J$3*$F5210,""),"n/a")</f>
        <v>n/a</v>
      </c>
      <c r="K5210" s="359" t="str">
        <f>IFERROR(IF(OR(#REF!,#REF!,#REF!),K$3*$F5210,""),"n/a")</f>
        <v>n/a</v>
      </c>
    </row>
    <row r="5211" spans="1:11" customFormat="1" ht="31" x14ac:dyDescent="0.35">
      <c r="A5211" s="584" t="s">
        <v>6775</v>
      </c>
      <c r="B5211" s="574" t="s">
        <v>6776</v>
      </c>
      <c r="C5211" s="193" t="s">
        <v>6777</v>
      </c>
      <c r="D5211" s="309"/>
      <c r="E5211" s="20"/>
      <c r="F5211" s="393">
        <v>15546.85</v>
      </c>
      <c r="G5211" s="358" t="s">
        <v>141</v>
      </c>
      <c r="H5211" s="359" t="str">
        <f>IFERROR(IF(OR(#REF!,#REF!,#REF!),H$3*$F5211,""),"n/a")</f>
        <v>n/a</v>
      </c>
      <c r="I5211" s="359" t="str">
        <f>IFERROR(IF(OR(#REF!,#REF!,#REF!),I$3*$F5211,""),"n/a")</f>
        <v>n/a</v>
      </c>
      <c r="J5211" s="359" t="str">
        <f>IFERROR(IF(OR(#REF!,#REF!,#REF!),J$3*$F5211,""),"n/a")</f>
        <v>n/a</v>
      </c>
      <c r="K5211" s="359" t="str">
        <f>IFERROR(IF(OR(#REF!,#REF!,#REF!),K$3*$F5211,""),"n/a")</f>
        <v>n/a</v>
      </c>
    </row>
    <row r="5212" spans="1:11" customFormat="1" ht="15.5" x14ac:dyDescent="0.35">
      <c r="A5212" s="584" t="s">
        <v>9830</v>
      </c>
      <c r="B5212" s="574" t="s">
        <v>6778</v>
      </c>
      <c r="C5212" s="193" t="s">
        <v>6779</v>
      </c>
      <c r="D5212" s="309"/>
      <c r="E5212" s="20"/>
      <c r="F5212" s="393">
        <v>0</v>
      </c>
      <c r="G5212" s="358" t="s">
        <v>141</v>
      </c>
      <c r="H5212" s="359" t="str">
        <f>IFERROR(IF(OR(#REF!,#REF!,#REF!),H$3*$F5212,""),"n/a")</f>
        <v>n/a</v>
      </c>
      <c r="I5212" s="359" t="str">
        <f>IFERROR(IF(OR(#REF!,#REF!,#REF!),I$3*$F5212,""),"n/a")</f>
        <v>n/a</v>
      </c>
      <c r="J5212" s="359" t="str">
        <f>IFERROR(IF(OR(#REF!,#REF!,#REF!),J$3*$F5212,""),"n/a")</f>
        <v>n/a</v>
      </c>
      <c r="K5212" s="359" t="str">
        <f>IFERROR(IF(OR(#REF!,#REF!,#REF!),K$3*$F5212,""),"n/a")</f>
        <v>n/a</v>
      </c>
    </row>
    <row r="5213" spans="1:11" customFormat="1" ht="15.5" x14ac:dyDescent="0.35">
      <c r="A5213" s="584" t="s">
        <v>9861</v>
      </c>
      <c r="B5213" s="574" t="s">
        <v>6778</v>
      </c>
      <c r="C5213" s="193" t="s">
        <v>6780</v>
      </c>
      <c r="D5213" s="309"/>
      <c r="E5213" s="20"/>
      <c r="F5213" s="393">
        <v>3021.5899999999997</v>
      </c>
      <c r="G5213" s="358" t="s">
        <v>141</v>
      </c>
      <c r="H5213" s="359" t="str">
        <f>IFERROR(IF(OR(#REF!,#REF!,#REF!),H$3*$F5213,""),"n/a")</f>
        <v>n/a</v>
      </c>
      <c r="I5213" s="359" t="str">
        <f>IFERROR(IF(OR(#REF!,#REF!,#REF!),I$3*$F5213,""),"n/a")</f>
        <v>n/a</v>
      </c>
      <c r="J5213" s="359" t="str">
        <f>IFERROR(IF(OR(#REF!,#REF!,#REF!),J$3*$F5213,""),"n/a")</f>
        <v>n/a</v>
      </c>
      <c r="K5213" s="359" t="str">
        <f>IFERROR(IF(OR(#REF!,#REF!,#REF!),K$3*$F5213,""),"n/a")</f>
        <v>n/a</v>
      </c>
    </row>
    <row r="5214" spans="1:11" customFormat="1" ht="15.5" x14ac:dyDescent="0.35">
      <c r="A5214" s="584" t="s">
        <v>9863</v>
      </c>
      <c r="B5214" s="574" t="s">
        <v>6778</v>
      </c>
      <c r="C5214" s="193" t="s">
        <v>6781</v>
      </c>
      <c r="D5214" s="309"/>
      <c r="E5214" s="20"/>
      <c r="F5214" s="393">
        <v>10105.959999999999</v>
      </c>
      <c r="G5214" s="358" t="s">
        <v>141</v>
      </c>
      <c r="H5214" s="359" t="str">
        <f>IFERROR(IF(OR(#REF!,#REF!,#REF!),H$3*$F5214,""),"n/a")</f>
        <v>n/a</v>
      </c>
      <c r="I5214" s="359" t="str">
        <f>IFERROR(IF(OR(#REF!,#REF!,#REF!),I$3*$F5214,""),"n/a")</f>
        <v>n/a</v>
      </c>
      <c r="J5214" s="359" t="str">
        <f>IFERROR(IF(OR(#REF!,#REF!,#REF!),J$3*$F5214,""),"n/a")</f>
        <v>n/a</v>
      </c>
      <c r="K5214" s="359" t="str">
        <f>IFERROR(IF(OR(#REF!,#REF!,#REF!),K$3*$F5214,""),"n/a")</f>
        <v>n/a</v>
      </c>
    </row>
    <row r="5215" spans="1:11" customFormat="1" ht="31" x14ac:dyDescent="0.35">
      <c r="A5215" s="584" t="s">
        <v>6782</v>
      </c>
      <c r="B5215" s="574" t="s">
        <v>6783</v>
      </c>
      <c r="C5215" s="193" t="s">
        <v>6784</v>
      </c>
      <c r="D5215" s="309"/>
      <c r="E5215" s="20"/>
      <c r="F5215" s="393">
        <v>45159.45</v>
      </c>
      <c r="G5215" s="358" t="s">
        <v>141</v>
      </c>
      <c r="H5215" s="359" t="str">
        <f>IFERROR(IF(OR(#REF!,#REF!,#REF!),H$3*$F5215,""),"n/a")</f>
        <v>n/a</v>
      </c>
      <c r="I5215" s="359" t="str">
        <f>IFERROR(IF(OR(#REF!,#REF!,#REF!),I$3*$F5215,""),"n/a")</f>
        <v>n/a</v>
      </c>
      <c r="J5215" s="359" t="str">
        <f>IFERROR(IF(OR(#REF!,#REF!,#REF!),J$3*$F5215,""),"n/a")</f>
        <v>n/a</v>
      </c>
      <c r="K5215" s="359" t="str">
        <f>IFERROR(IF(OR(#REF!,#REF!,#REF!),K$3*$F5215,""),"n/a")</f>
        <v>n/a</v>
      </c>
    </row>
    <row r="5216" spans="1:11" customFormat="1" ht="31" x14ac:dyDescent="0.35">
      <c r="A5216" s="584" t="s">
        <v>6785</v>
      </c>
      <c r="B5216" s="574" t="s">
        <v>6786</v>
      </c>
      <c r="C5216" s="193" t="s">
        <v>6787</v>
      </c>
      <c r="D5216" s="309"/>
      <c r="E5216" s="20"/>
      <c r="F5216" s="393">
        <v>45159.45</v>
      </c>
      <c r="G5216" s="358" t="s">
        <v>141</v>
      </c>
      <c r="H5216" s="359" t="str">
        <f>IFERROR(IF(OR(#REF!,#REF!,#REF!),H$3*$F5216,""),"n/a")</f>
        <v>n/a</v>
      </c>
      <c r="I5216" s="359" t="str">
        <f>IFERROR(IF(OR(#REF!,#REF!,#REF!),I$3*$F5216,""),"n/a")</f>
        <v>n/a</v>
      </c>
      <c r="J5216" s="359" t="str">
        <f>IFERROR(IF(OR(#REF!,#REF!,#REF!),J$3*$F5216,""),"n/a")</f>
        <v>n/a</v>
      </c>
      <c r="K5216" s="359" t="str">
        <f>IFERROR(IF(OR(#REF!,#REF!,#REF!),K$3*$F5216,""),"n/a")</f>
        <v>n/a</v>
      </c>
    </row>
    <row r="5217" spans="1:11" customFormat="1" ht="16" thickBot="1" x14ac:dyDescent="0.4">
      <c r="A5217" s="347" t="s">
        <v>9830</v>
      </c>
      <c r="B5217" s="221" t="s">
        <v>6788</v>
      </c>
      <c r="C5217" s="247" t="s">
        <v>6789</v>
      </c>
      <c r="D5217" s="222"/>
      <c r="E5217" s="20"/>
      <c r="F5217" s="274">
        <v>0</v>
      </c>
      <c r="G5217" s="358" t="s">
        <v>141</v>
      </c>
      <c r="H5217" s="359" t="str">
        <f>IFERROR(IF(OR(#REF!,#REF!,#REF!),H$3*$F5217,""),"n/a")</f>
        <v>n/a</v>
      </c>
      <c r="I5217" s="359" t="str">
        <f>IFERROR(IF(OR(#REF!,#REF!,#REF!),I$3*$F5217,""),"n/a")</f>
        <v>n/a</v>
      </c>
      <c r="J5217" s="359" t="str">
        <f>IFERROR(IF(OR(#REF!,#REF!,#REF!),J$3*$F5217,""),"n/a")</f>
        <v>n/a</v>
      </c>
      <c r="K5217" s="359" t="str">
        <f>IFERROR(IF(OR(#REF!,#REF!,#REF!),K$3*$F5217,""),"n/a")</f>
        <v>n/a</v>
      </c>
    </row>
    <row r="5218" spans="1:11" customFormat="1" ht="16" thickBot="1" x14ac:dyDescent="0.4">
      <c r="A5218" s="74" t="s">
        <v>9861</v>
      </c>
      <c r="B5218" s="5" t="s">
        <v>6788</v>
      </c>
      <c r="C5218" s="109" t="s">
        <v>6790</v>
      </c>
      <c r="D5218" s="94"/>
      <c r="E5218" s="94"/>
      <c r="F5218" s="189">
        <v>4219.92</v>
      </c>
      <c r="G5218" s="358" t="s">
        <v>141</v>
      </c>
      <c r="H5218" s="359" t="str">
        <f>IFERROR(IF(OR(#REF!,#REF!,#REF!),H$3*$F5218,""),"n/a")</f>
        <v>n/a</v>
      </c>
      <c r="I5218" s="359" t="str">
        <f>IFERROR(IF(OR(#REF!,#REF!,#REF!),I$3*$F5218,""),"n/a")</f>
        <v>n/a</v>
      </c>
      <c r="J5218" s="359" t="str">
        <f>IFERROR(IF(OR(#REF!,#REF!,#REF!),J$3*$F5218,""),"n/a")</f>
        <v>n/a</v>
      </c>
      <c r="K5218" s="359" t="str">
        <f>IFERROR(IF(OR(#REF!,#REF!,#REF!),K$3*$F5218,""),"n/a")</f>
        <v>n/a</v>
      </c>
    </row>
    <row r="5219" spans="1:11" customFormat="1" ht="15.5" x14ac:dyDescent="0.35">
      <c r="A5219" s="72" t="s">
        <v>9863</v>
      </c>
      <c r="B5219" s="3" t="s">
        <v>6788</v>
      </c>
      <c r="C5219" s="110" t="s">
        <v>6791</v>
      </c>
      <c r="D5219" s="20"/>
      <c r="E5219" s="20"/>
      <c r="F5219" s="273">
        <v>11076.15</v>
      </c>
      <c r="G5219" s="358" t="s">
        <v>141</v>
      </c>
      <c r="H5219" s="359" t="str">
        <f>IFERROR(IF(OR(#REF!,#REF!,#REF!),H$3*$F5219,""),"n/a")</f>
        <v>n/a</v>
      </c>
      <c r="I5219" s="359" t="str">
        <f>IFERROR(IF(OR(#REF!,#REF!,#REF!),I$3*$F5219,""),"n/a")</f>
        <v>n/a</v>
      </c>
      <c r="J5219" s="359" t="str">
        <f>IFERROR(IF(OR(#REF!,#REF!,#REF!),J$3*$F5219,""),"n/a")</f>
        <v>n/a</v>
      </c>
      <c r="K5219" s="359" t="str">
        <f>IFERROR(IF(OR(#REF!,#REF!,#REF!),K$3*$F5219,""),"n/a")</f>
        <v>n/a</v>
      </c>
    </row>
    <row r="5220" spans="1:11" customFormat="1" ht="15.5" x14ac:dyDescent="0.35">
      <c r="A5220" s="373"/>
      <c r="B5220" s="574"/>
      <c r="C5220" s="193"/>
      <c r="D5220" s="309"/>
      <c r="E5220" s="309"/>
      <c r="F5220" s="393" t="s">
        <v>141</v>
      </c>
      <c r="G5220" s="358" t="s">
        <v>141</v>
      </c>
      <c r="H5220" s="359" t="str">
        <f>IFERROR(IF(OR(#REF!,#REF!,#REF!),H$3*$F5220,""),"n/a")</f>
        <v>n/a</v>
      </c>
      <c r="I5220" s="359" t="str">
        <f>IFERROR(IF(OR(#REF!,#REF!,#REF!),I$3*$F5220,""),"n/a")</f>
        <v>n/a</v>
      </c>
      <c r="J5220" s="359" t="str">
        <f>IFERROR(IF(OR(#REF!,#REF!,#REF!),J$3*$F5220,""),"n/a")</f>
        <v>n/a</v>
      </c>
      <c r="K5220" s="359" t="str">
        <f>IFERROR(IF(OR(#REF!,#REF!,#REF!),K$3*$F5220,""),"n/a")</f>
        <v>n/a</v>
      </c>
    </row>
    <row r="5221" spans="1:11" customFormat="1" ht="15.5" x14ac:dyDescent="0.35">
      <c r="A5221" s="419" t="s">
        <v>6792</v>
      </c>
      <c r="B5221" s="751"/>
      <c r="C5221" s="659" t="s">
        <v>141</v>
      </c>
      <c r="D5221" s="447"/>
      <c r="E5221" s="447" t="s">
        <v>141</v>
      </c>
      <c r="F5221" s="478" t="s">
        <v>141</v>
      </c>
      <c r="G5221" s="358" t="s">
        <v>141</v>
      </c>
      <c r="H5221" s="359" t="str">
        <f>IFERROR(IF(OR(#REF!,#REF!,#REF!),H$3*$F5221,""),"n/a")</f>
        <v>n/a</v>
      </c>
      <c r="I5221" s="359" t="str">
        <f>IFERROR(IF(OR(#REF!,#REF!,#REF!),I$3*$F5221,""),"n/a")</f>
        <v>n/a</v>
      </c>
      <c r="J5221" s="359" t="str">
        <f>IFERROR(IF(OR(#REF!,#REF!,#REF!),J$3*$F5221,""),"n/a")</f>
        <v>n/a</v>
      </c>
      <c r="K5221" s="359" t="str">
        <f>IFERROR(IF(OR(#REF!,#REF!,#REF!),K$3*$F5221,""),"n/a")</f>
        <v>n/a</v>
      </c>
    </row>
    <row r="5222" spans="1:11" customFormat="1" ht="31" x14ac:dyDescent="0.35">
      <c r="A5222" s="373" t="s">
        <v>6793</v>
      </c>
      <c r="B5222" s="574" t="s">
        <v>8775</v>
      </c>
      <c r="C5222" s="653" t="s">
        <v>6795</v>
      </c>
      <c r="D5222" s="309"/>
      <c r="E5222" s="309" t="s">
        <v>141</v>
      </c>
      <c r="F5222" s="393">
        <v>61.77</v>
      </c>
      <c r="G5222" s="358" t="s">
        <v>141</v>
      </c>
      <c r="H5222" s="359" t="str">
        <f>IFERROR(IF(OR(#REF!,#REF!,#REF!),H$3*$F5222,""),"n/a")</f>
        <v>n/a</v>
      </c>
      <c r="I5222" s="359" t="str">
        <f>IFERROR(IF(OR(#REF!,#REF!,#REF!),I$3*$F5222,""),"n/a")</f>
        <v>n/a</v>
      </c>
      <c r="J5222" s="359" t="str">
        <f>IFERROR(IF(OR(#REF!,#REF!,#REF!),J$3*$F5222,""),"n/a")</f>
        <v>n/a</v>
      </c>
      <c r="K5222" s="359" t="str">
        <f>IFERROR(IF(OR(#REF!,#REF!,#REF!),K$3*$F5222,""),"n/a")</f>
        <v>n/a</v>
      </c>
    </row>
    <row r="5223" spans="1:11" customFormat="1" ht="31" x14ac:dyDescent="0.35">
      <c r="A5223" s="373" t="s">
        <v>6796</v>
      </c>
      <c r="B5223" s="574" t="s">
        <v>8776</v>
      </c>
      <c r="C5223" s="653" t="s">
        <v>6798</v>
      </c>
      <c r="D5223" s="309"/>
      <c r="E5223" s="309"/>
      <c r="F5223" s="393">
        <v>66.180000000000007</v>
      </c>
      <c r="G5223" s="358" t="s">
        <v>141</v>
      </c>
      <c r="H5223" s="359" t="str">
        <f>IFERROR(IF(OR(#REF!,#REF!,#REF!),H$3*$F5223,""),"n/a")</f>
        <v>n/a</v>
      </c>
      <c r="I5223" s="359" t="str">
        <f>IFERROR(IF(OR(#REF!,#REF!,#REF!),I$3*$F5223,""),"n/a")</f>
        <v>n/a</v>
      </c>
      <c r="J5223" s="359" t="str">
        <f>IFERROR(IF(OR(#REF!,#REF!,#REF!),J$3*$F5223,""),"n/a")</f>
        <v>n/a</v>
      </c>
      <c r="K5223" s="359" t="str">
        <f>IFERROR(IF(OR(#REF!,#REF!,#REF!),K$3*$F5223,""),"n/a")</f>
        <v>n/a</v>
      </c>
    </row>
    <row r="5224" spans="1:11" customFormat="1" ht="31" x14ac:dyDescent="0.35">
      <c r="A5224" s="373" t="s">
        <v>6799</v>
      </c>
      <c r="B5224" s="574" t="s">
        <v>8777</v>
      </c>
      <c r="C5224" s="653" t="s">
        <v>6801</v>
      </c>
      <c r="D5224" s="309"/>
      <c r="E5224" s="309"/>
      <c r="F5224" s="393">
        <v>81.63</v>
      </c>
      <c r="G5224" s="358" t="s">
        <v>141</v>
      </c>
      <c r="H5224" s="359" t="str">
        <f>IFERROR(IF(OR(#REF!,#REF!,#REF!),H$3*$F5224,""),"n/a")</f>
        <v>n/a</v>
      </c>
      <c r="I5224" s="359" t="str">
        <f>IFERROR(IF(OR(#REF!,#REF!,#REF!),I$3*$F5224,""),"n/a")</f>
        <v>n/a</v>
      </c>
      <c r="J5224" s="359" t="str">
        <f>IFERROR(IF(OR(#REF!,#REF!,#REF!),J$3*$F5224,""),"n/a")</f>
        <v>n/a</v>
      </c>
      <c r="K5224" s="359" t="str">
        <f>IFERROR(IF(OR(#REF!,#REF!,#REF!),K$3*$F5224,""),"n/a")</f>
        <v>n/a</v>
      </c>
    </row>
    <row r="5225" spans="1:11" customFormat="1" ht="31" x14ac:dyDescent="0.35">
      <c r="A5225" s="373" t="s">
        <v>6802</v>
      </c>
      <c r="B5225" s="574" t="s">
        <v>8778</v>
      </c>
      <c r="C5225" s="653" t="s">
        <v>6803</v>
      </c>
      <c r="D5225" s="309"/>
      <c r="E5225" s="309"/>
      <c r="F5225" s="393">
        <v>93.76</v>
      </c>
      <c r="G5225" s="358" t="s">
        <v>141</v>
      </c>
      <c r="H5225" s="359" t="str">
        <f>IFERROR(IF(OR(#REF!,#REF!,#REF!),H$3*$F5225,""),"n/a")</f>
        <v>n/a</v>
      </c>
      <c r="I5225" s="359" t="str">
        <f>IFERROR(IF(OR(#REF!,#REF!,#REF!),I$3*$F5225,""),"n/a")</f>
        <v>n/a</v>
      </c>
      <c r="J5225" s="359" t="str">
        <f>IFERROR(IF(OR(#REF!,#REF!,#REF!),J$3*$F5225,""),"n/a")</f>
        <v>n/a</v>
      </c>
      <c r="K5225" s="359" t="str">
        <f>IFERROR(IF(OR(#REF!,#REF!,#REF!),K$3*$F5225,""),"n/a")</f>
        <v>n/a</v>
      </c>
    </row>
    <row r="5226" spans="1:11" customFormat="1" ht="31" x14ac:dyDescent="0.35">
      <c r="A5226" s="373" t="s">
        <v>6804</v>
      </c>
      <c r="B5226" s="574" t="s">
        <v>8779</v>
      </c>
      <c r="C5226" s="653" t="s">
        <v>6806</v>
      </c>
      <c r="D5226" s="309"/>
      <c r="E5226" s="309"/>
      <c r="F5226" s="393">
        <v>100.37</v>
      </c>
      <c r="G5226" s="358" t="s">
        <v>141</v>
      </c>
      <c r="H5226" s="359" t="str">
        <f>IFERROR(IF(OR(#REF!,#REF!,#REF!),H$3*$F5226,""),"n/a")</f>
        <v>n/a</v>
      </c>
      <c r="I5226" s="359" t="str">
        <f>IFERROR(IF(OR(#REF!,#REF!,#REF!),I$3*$F5226,""),"n/a")</f>
        <v>n/a</v>
      </c>
      <c r="J5226" s="359" t="str">
        <f>IFERROR(IF(OR(#REF!,#REF!,#REF!),J$3*$F5226,""),"n/a")</f>
        <v>n/a</v>
      </c>
      <c r="K5226" s="359" t="str">
        <f>IFERROR(IF(OR(#REF!,#REF!,#REF!),K$3*$F5226,""),"n/a")</f>
        <v>n/a</v>
      </c>
    </row>
    <row r="5227" spans="1:11" customFormat="1" ht="31" x14ac:dyDescent="0.35">
      <c r="A5227" s="373" t="s">
        <v>6807</v>
      </c>
      <c r="B5227" s="574" t="s">
        <v>8780</v>
      </c>
      <c r="C5227" s="193" t="s">
        <v>6808</v>
      </c>
      <c r="D5227" s="309"/>
      <c r="E5227" s="309"/>
      <c r="F5227" s="393">
        <v>168.77</v>
      </c>
      <c r="G5227" s="358" t="s">
        <v>141</v>
      </c>
      <c r="H5227" s="359" t="str">
        <f>IFERROR(IF(OR(#REF!,#REF!,#REF!),H$3*$F5227,""),"n/a")</f>
        <v>n/a</v>
      </c>
      <c r="I5227" s="359" t="str">
        <f>IFERROR(IF(OR(#REF!,#REF!,#REF!),I$3*$F5227,""),"n/a")</f>
        <v>n/a</v>
      </c>
      <c r="J5227" s="359" t="str">
        <f>IFERROR(IF(OR(#REF!,#REF!,#REF!),J$3*$F5227,""),"n/a")</f>
        <v>n/a</v>
      </c>
      <c r="K5227" s="359" t="str">
        <f>IFERROR(IF(OR(#REF!,#REF!,#REF!),K$3*$F5227,""),"n/a")</f>
        <v>n/a</v>
      </c>
    </row>
    <row r="5228" spans="1:11" customFormat="1" ht="31" x14ac:dyDescent="0.35">
      <c r="A5228" s="373" t="s">
        <v>6809</v>
      </c>
      <c r="B5228" s="574" t="s">
        <v>8781</v>
      </c>
      <c r="C5228" s="193" t="s">
        <v>6810</v>
      </c>
      <c r="D5228" s="309"/>
      <c r="E5228" s="309"/>
      <c r="F5228" s="393">
        <v>1127.4100000000001</v>
      </c>
      <c r="G5228" s="358" t="s">
        <v>141</v>
      </c>
      <c r="H5228" s="359" t="str">
        <f>IFERROR(IF(OR(#REF!,#REF!,#REF!),H$3*$F5228,""),"n/a")</f>
        <v>n/a</v>
      </c>
      <c r="I5228" s="359" t="str">
        <f>IFERROR(IF(OR(#REF!,#REF!,#REF!),I$3*$F5228,""),"n/a")</f>
        <v>n/a</v>
      </c>
      <c r="J5228" s="359" t="str">
        <f>IFERROR(IF(OR(#REF!,#REF!,#REF!),J$3*$F5228,""),"n/a")</f>
        <v>n/a</v>
      </c>
      <c r="K5228" s="359" t="str">
        <f>IFERROR(IF(OR(#REF!,#REF!,#REF!),K$3*$F5228,""),"n/a")</f>
        <v>n/a</v>
      </c>
    </row>
    <row r="5229" spans="1:11" customFormat="1" ht="15.5" x14ac:dyDescent="0.35">
      <c r="A5229" s="373" t="s">
        <v>6811</v>
      </c>
      <c r="B5229" s="574" t="s">
        <v>8782</v>
      </c>
      <c r="C5229" s="193" t="s">
        <v>6813</v>
      </c>
      <c r="D5229" s="309"/>
      <c r="E5229" s="309"/>
      <c r="F5229" s="393">
        <v>1214.1099999999999</v>
      </c>
      <c r="G5229" s="358" t="s">
        <v>141</v>
      </c>
      <c r="H5229" s="359" t="str">
        <f>IFERROR(IF(OR(#REF!,#REF!,#REF!),H$3*$F5229,""),"n/a")</f>
        <v>n/a</v>
      </c>
      <c r="I5229" s="359" t="str">
        <f>IFERROR(IF(OR(#REF!,#REF!,#REF!),I$3*$F5229,""),"n/a")</f>
        <v>n/a</v>
      </c>
      <c r="J5229" s="359" t="str">
        <f>IFERROR(IF(OR(#REF!,#REF!,#REF!),J$3*$F5229,""),"n/a")</f>
        <v>n/a</v>
      </c>
      <c r="K5229" s="359" t="str">
        <f>IFERROR(IF(OR(#REF!,#REF!,#REF!),K$3*$F5229,""),"n/a")</f>
        <v>n/a</v>
      </c>
    </row>
    <row r="5230" spans="1:11" customFormat="1" ht="31" x14ac:dyDescent="0.35">
      <c r="A5230" s="373" t="s">
        <v>6814</v>
      </c>
      <c r="B5230" s="574" t="s">
        <v>8783</v>
      </c>
      <c r="C5230" s="653" t="s">
        <v>6816</v>
      </c>
      <c r="D5230" s="309"/>
      <c r="E5230" s="309"/>
      <c r="F5230" s="393">
        <v>835.37</v>
      </c>
      <c r="G5230" s="358" t="s">
        <v>141</v>
      </c>
      <c r="H5230" s="359" t="str">
        <f>IFERROR(IF(OR(#REF!,#REF!,#REF!),H$3*$F5230,""),"n/a")</f>
        <v>n/a</v>
      </c>
      <c r="I5230" s="359" t="str">
        <f>IFERROR(IF(OR(#REF!,#REF!,#REF!),I$3*$F5230,""),"n/a")</f>
        <v>n/a</v>
      </c>
      <c r="J5230" s="359" t="str">
        <f>IFERROR(IF(OR(#REF!,#REF!,#REF!),J$3*$F5230,""),"n/a")</f>
        <v>n/a</v>
      </c>
      <c r="K5230" s="359" t="str">
        <f>IFERROR(IF(OR(#REF!,#REF!,#REF!),K$3*$F5230,""),"n/a")</f>
        <v>n/a</v>
      </c>
    </row>
    <row r="5231" spans="1:11" customFormat="1" ht="31" x14ac:dyDescent="0.35">
      <c r="A5231" s="373" t="s">
        <v>6817</v>
      </c>
      <c r="B5231" s="574" t="s">
        <v>8784</v>
      </c>
      <c r="C5231" s="653" t="s">
        <v>6818</v>
      </c>
      <c r="D5231" s="309"/>
      <c r="E5231" s="309"/>
      <c r="F5231" s="393">
        <v>1003.47</v>
      </c>
      <c r="G5231" s="358" t="s">
        <v>141</v>
      </c>
      <c r="H5231" s="359" t="str">
        <f>IFERROR(IF(OR(#REF!,#REF!,#REF!),H$3*$F5231,""),"n/a")</f>
        <v>n/a</v>
      </c>
      <c r="I5231" s="359" t="str">
        <f>IFERROR(IF(OR(#REF!,#REF!,#REF!),I$3*$F5231,""),"n/a")</f>
        <v>n/a</v>
      </c>
      <c r="J5231" s="359" t="str">
        <f>IFERROR(IF(OR(#REF!,#REF!,#REF!),J$3*$F5231,""),"n/a")</f>
        <v>n/a</v>
      </c>
      <c r="K5231" s="359" t="str">
        <f>IFERROR(IF(OR(#REF!,#REF!,#REF!),K$3*$F5231,""),"n/a")</f>
        <v>n/a</v>
      </c>
    </row>
    <row r="5232" spans="1:11" customFormat="1" ht="31" x14ac:dyDescent="0.35">
      <c r="A5232" s="373" t="s">
        <v>6819</v>
      </c>
      <c r="B5232" s="574" t="s">
        <v>6794</v>
      </c>
      <c r="C5232" s="653" t="s">
        <v>6820</v>
      </c>
      <c r="D5232" s="309"/>
      <c r="E5232" s="309"/>
      <c r="F5232" s="393">
        <v>1130.57</v>
      </c>
      <c r="G5232" s="358" t="s">
        <v>141</v>
      </c>
      <c r="H5232" s="359" t="str">
        <f>IFERROR(IF(OR(#REF!,#REF!,#REF!),H$3*$F5232,""),"n/a")</f>
        <v>n/a</v>
      </c>
      <c r="I5232" s="359" t="str">
        <f>IFERROR(IF(OR(#REF!,#REF!,#REF!),I$3*$F5232,""),"n/a")</f>
        <v>n/a</v>
      </c>
      <c r="J5232" s="359" t="str">
        <f>IFERROR(IF(OR(#REF!,#REF!,#REF!),J$3*$F5232,""),"n/a")</f>
        <v>n/a</v>
      </c>
      <c r="K5232" s="359" t="str">
        <f>IFERROR(IF(OR(#REF!,#REF!,#REF!),K$3*$F5232,""),"n/a")</f>
        <v>n/a</v>
      </c>
    </row>
    <row r="5233" spans="1:11" customFormat="1" ht="31" x14ac:dyDescent="0.35">
      <c r="A5233" s="373" t="s">
        <v>6821</v>
      </c>
      <c r="B5233" s="574" t="s">
        <v>6797</v>
      </c>
      <c r="C5233" s="653" t="s">
        <v>6822</v>
      </c>
      <c r="D5233" s="309"/>
      <c r="E5233" s="309"/>
      <c r="F5233" s="393">
        <v>1298.67</v>
      </c>
      <c r="G5233" s="358" t="s">
        <v>141</v>
      </c>
      <c r="H5233" s="359" t="str">
        <f>IFERROR(IF(OR(#REF!,#REF!,#REF!),H$3*$F5233,""),"n/a")</f>
        <v>n/a</v>
      </c>
      <c r="I5233" s="359" t="str">
        <f>IFERROR(IF(OR(#REF!,#REF!,#REF!),I$3*$F5233,""),"n/a")</f>
        <v>n/a</v>
      </c>
      <c r="J5233" s="359" t="str">
        <f>IFERROR(IF(OR(#REF!,#REF!,#REF!),J$3*$F5233,""),"n/a")</f>
        <v>n/a</v>
      </c>
      <c r="K5233" s="359" t="str">
        <f>IFERROR(IF(OR(#REF!,#REF!,#REF!),K$3*$F5233,""),"n/a")</f>
        <v>n/a</v>
      </c>
    </row>
    <row r="5234" spans="1:11" customFormat="1" ht="31" x14ac:dyDescent="0.35">
      <c r="A5234" s="373" t="s">
        <v>6823</v>
      </c>
      <c r="B5234" s="574" t="s">
        <v>6800</v>
      </c>
      <c r="C5234" s="653" t="s">
        <v>6824</v>
      </c>
      <c r="D5234" s="309"/>
      <c r="E5234" s="309"/>
      <c r="F5234" s="393">
        <v>1962.87</v>
      </c>
      <c r="G5234" s="358" t="s">
        <v>141</v>
      </c>
      <c r="H5234" s="359" t="str">
        <f>IFERROR(IF(OR(#REF!,#REF!,#REF!),H$3*$F5234,""),"n/a")</f>
        <v>n/a</v>
      </c>
      <c r="I5234" s="359" t="str">
        <f>IFERROR(IF(OR(#REF!,#REF!,#REF!),I$3*$F5234,""),"n/a")</f>
        <v>n/a</v>
      </c>
      <c r="J5234" s="359" t="str">
        <f>IFERROR(IF(OR(#REF!,#REF!,#REF!),J$3*$F5234,""),"n/a")</f>
        <v>n/a</v>
      </c>
      <c r="K5234" s="359" t="str">
        <f>IFERROR(IF(OR(#REF!,#REF!,#REF!),K$3*$F5234,""),"n/a")</f>
        <v>n/a</v>
      </c>
    </row>
    <row r="5235" spans="1:11" customFormat="1" ht="31" x14ac:dyDescent="0.35">
      <c r="A5235" s="373" t="s">
        <v>6825</v>
      </c>
      <c r="B5235" s="574" t="s">
        <v>8785</v>
      </c>
      <c r="C5235" s="193" t="s">
        <v>6826</v>
      </c>
      <c r="D5235" s="309"/>
      <c r="E5235" s="309"/>
      <c r="F5235" s="393">
        <v>835.37</v>
      </c>
      <c r="G5235" s="358" t="s">
        <v>141</v>
      </c>
      <c r="H5235" s="359" t="str">
        <f>IFERROR(IF(OR(#REF!,#REF!,#REF!),H$3*$F5235,""),"n/a")</f>
        <v>n/a</v>
      </c>
      <c r="I5235" s="359" t="str">
        <f>IFERROR(IF(OR(#REF!,#REF!,#REF!),I$3*$F5235,""),"n/a")</f>
        <v>n/a</v>
      </c>
      <c r="J5235" s="359" t="str">
        <f>IFERROR(IF(OR(#REF!,#REF!,#REF!),J$3*$F5235,""),"n/a")</f>
        <v>n/a</v>
      </c>
      <c r="K5235" s="359" t="str">
        <f>IFERROR(IF(OR(#REF!,#REF!,#REF!),K$3*$F5235,""),"n/a")</f>
        <v>n/a</v>
      </c>
    </row>
    <row r="5236" spans="1:11" customFormat="1" ht="31" x14ac:dyDescent="0.35">
      <c r="A5236" s="373" t="s">
        <v>6827</v>
      </c>
      <c r="B5236" s="574" t="s">
        <v>6805</v>
      </c>
      <c r="C5236" s="193" t="s">
        <v>6828</v>
      </c>
      <c r="D5236" s="309"/>
      <c r="E5236" s="309"/>
      <c r="F5236" s="393">
        <v>1003.47</v>
      </c>
      <c r="G5236" s="358" t="s">
        <v>141</v>
      </c>
      <c r="H5236" s="359" t="str">
        <f>IFERROR(IF(OR(#REF!,#REF!,#REF!),H$3*$F5236,""),"n/a")</f>
        <v>n/a</v>
      </c>
      <c r="I5236" s="359" t="str">
        <f>IFERROR(IF(OR(#REF!,#REF!,#REF!),I$3*$F5236,""),"n/a")</f>
        <v>n/a</v>
      </c>
      <c r="J5236" s="359" t="str">
        <f>IFERROR(IF(OR(#REF!,#REF!,#REF!),J$3*$F5236,""),"n/a")</f>
        <v>n/a</v>
      </c>
      <c r="K5236" s="359" t="str">
        <f>IFERROR(IF(OR(#REF!,#REF!,#REF!),K$3*$F5236,""),"n/a")</f>
        <v>n/a</v>
      </c>
    </row>
    <row r="5237" spans="1:11" customFormat="1" ht="31" x14ac:dyDescent="0.35">
      <c r="A5237" s="373" t="s">
        <v>6829</v>
      </c>
      <c r="B5237" s="574" t="s">
        <v>8786</v>
      </c>
      <c r="C5237" s="193" t="s">
        <v>6830</v>
      </c>
      <c r="D5237" s="309"/>
      <c r="E5237" s="309"/>
      <c r="F5237" s="393">
        <v>1438.07</v>
      </c>
      <c r="G5237" s="358" t="s">
        <v>141</v>
      </c>
      <c r="H5237" s="359" t="str">
        <f>IFERROR(IF(OR(#REF!,#REF!,#REF!),H$3*$F5237,""),"n/a")</f>
        <v>n/a</v>
      </c>
      <c r="I5237" s="359" t="str">
        <f>IFERROR(IF(OR(#REF!,#REF!,#REF!),I$3*$F5237,""),"n/a")</f>
        <v>n/a</v>
      </c>
      <c r="J5237" s="359" t="str">
        <f>IFERROR(IF(OR(#REF!,#REF!,#REF!),J$3*$F5237,""),"n/a")</f>
        <v>n/a</v>
      </c>
      <c r="K5237" s="359" t="str">
        <f>IFERROR(IF(OR(#REF!,#REF!,#REF!),K$3*$F5237,""),"n/a")</f>
        <v>n/a</v>
      </c>
    </row>
    <row r="5238" spans="1:11" customFormat="1" ht="31" x14ac:dyDescent="0.35">
      <c r="A5238" s="373" t="s">
        <v>6831</v>
      </c>
      <c r="B5238" s="574" t="s">
        <v>8787</v>
      </c>
      <c r="C5238" s="193" t="s">
        <v>6833</v>
      </c>
      <c r="D5238" s="309"/>
      <c r="E5238" s="309"/>
      <c r="F5238" s="393">
        <v>2028.47</v>
      </c>
      <c r="G5238" s="358" t="s">
        <v>141</v>
      </c>
      <c r="H5238" s="359" t="str">
        <f>IFERROR(IF(OR(#REF!,#REF!,#REF!),H$3*$F5238,""),"n/a")</f>
        <v>n/a</v>
      </c>
      <c r="I5238" s="359" t="str">
        <f>IFERROR(IF(OR(#REF!,#REF!,#REF!),I$3*$F5238,""),"n/a")</f>
        <v>n/a</v>
      </c>
      <c r="J5238" s="359" t="str">
        <f>IFERROR(IF(OR(#REF!,#REF!,#REF!),J$3*$F5238,""),"n/a")</f>
        <v>n/a</v>
      </c>
      <c r="K5238" s="359" t="str">
        <f>IFERROR(IF(OR(#REF!,#REF!,#REF!),K$3*$F5238,""),"n/a")</f>
        <v>n/a</v>
      </c>
    </row>
    <row r="5239" spans="1:11" customFormat="1" ht="31" x14ac:dyDescent="0.35">
      <c r="A5239" s="373" t="s">
        <v>6834</v>
      </c>
      <c r="B5239" s="574" t="s">
        <v>8788</v>
      </c>
      <c r="C5239" s="193" t="s">
        <v>6835</v>
      </c>
      <c r="D5239" s="309"/>
      <c r="E5239" s="309"/>
      <c r="F5239" s="393">
        <v>2226.3000000000002</v>
      </c>
      <c r="G5239" s="358" t="s">
        <v>141</v>
      </c>
      <c r="H5239" s="359" t="str">
        <f>IFERROR(IF(OR(#REF!,#REF!,#REF!),H$3*$F5239,""),"n/a")</f>
        <v>n/a</v>
      </c>
      <c r="I5239" s="359" t="str">
        <f>IFERROR(IF(OR(#REF!,#REF!,#REF!),I$3*$F5239,""),"n/a")</f>
        <v>n/a</v>
      </c>
      <c r="J5239" s="359" t="str">
        <f>IFERROR(IF(OR(#REF!,#REF!,#REF!),J$3*$F5239,""),"n/a")</f>
        <v>n/a</v>
      </c>
      <c r="K5239" s="359" t="str">
        <f>IFERROR(IF(OR(#REF!,#REF!,#REF!),K$3*$F5239,""),"n/a")</f>
        <v>n/a</v>
      </c>
    </row>
    <row r="5240" spans="1:11" customFormat="1" ht="31" x14ac:dyDescent="0.35">
      <c r="A5240" s="373" t="s">
        <v>6836</v>
      </c>
      <c r="B5240" s="574" t="s">
        <v>8789</v>
      </c>
      <c r="C5240" s="193" t="s">
        <v>6837</v>
      </c>
      <c r="D5240" s="309"/>
      <c r="E5240" s="309"/>
      <c r="F5240" s="393">
        <v>2428.2199999999998</v>
      </c>
      <c r="G5240" s="358" t="s">
        <v>141</v>
      </c>
      <c r="H5240" s="359" t="str">
        <f>IFERROR(IF(OR(#REF!,#REF!,#REF!),H$3*$F5240,""),"n/a")</f>
        <v>n/a</v>
      </c>
      <c r="I5240" s="359" t="str">
        <f>IFERROR(IF(OR(#REF!,#REF!,#REF!),I$3*$F5240,""),"n/a")</f>
        <v>n/a</v>
      </c>
      <c r="J5240" s="359" t="str">
        <f>IFERROR(IF(OR(#REF!,#REF!,#REF!),J$3*$F5240,""),"n/a")</f>
        <v>n/a</v>
      </c>
      <c r="K5240" s="359" t="str">
        <f>IFERROR(IF(OR(#REF!,#REF!,#REF!),K$3*$F5240,""),"n/a")</f>
        <v>n/a</v>
      </c>
    </row>
    <row r="5241" spans="1:11" customFormat="1" ht="31.5" thickBot="1" x14ac:dyDescent="0.4">
      <c r="A5241" s="192" t="s">
        <v>6838</v>
      </c>
      <c r="B5241" s="221" t="s">
        <v>6812</v>
      </c>
      <c r="C5241" s="247" t="s">
        <v>6840</v>
      </c>
      <c r="D5241" s="222"/>
      <c r="E5241" s="222"/>
      <c r="F5241" s="274">
        <v>3495.25</v>
      </c>
      <c r="G5241" s="358" t="s">
        <v>141</v>
      </c>
      <c r="H5241" s="359" t="str">
        <f>IFERROR(IF(OR(#REF!,#REF!,#REF!),H$3*$F5241,""),"n/a")</f>
        <v>n/a</v>
      </c>
      <c r="I5241" s="359" t="str">
        <f>IFERROR(IF(OR(#REF!,#REF!,#REF!),I$3*$F5241,""),"n/a")</f>
        <v>n/a</v>
      </c>
      <c r="J5241" s="359" t="str">
        <f>IFERROR(IF(OR(#REF!,#REF!,#REF!),J$3*$F5241,""),"n/a")</f>
        <v>n/a</v>
      </c>
      <c r="K5241" s="359" t="str">
        <f>IFERROR(IF(OR(#REF!,#REF!,#REF!),K$3*$F5241,""),"n/a")</f>
        <v>n/a</v>
      </c>
    </row>
    <row r="5242" spans="1:11" customFormat="1" ht="31.5" thickBot="1" x14ac:dyDescent="0.4">
      <c r="A5242" s="10" t="s">
        <v>6841</v>
      </c>
      <c r="B5242" s="68" t="s">
        <v>6815</v>
      </c>
      <c r="C5242" s="163" t="s">
        <v>6842</v>
      </c>
      <c r="D5242" s="26"/>
      <c r="E5242" s="26"/>
      <c r="F5242" s="275">
        <v>2691.65</v>
      </c>
      <c r="G5242" s="358" t="s">
        <v>141</v>
      </c>
      <c r="H5242" s="359" t="str">
        <f>IFERROR(IF(OR(#REF!,#REF!,#REF!),H$3*$F5242,""),"n/a")</f>
        <v>n/a</v>
      </c>
      <c r="I5242" s="359" t="str">
        <f>IFERROR(IF(OR(#REF!,#REF!,#REF!),I$3*$F5242,""),"n/a")</f>
        <v>n/a</v>
      </c>
      <c r="J5242" s="359" t="str">
        <f>IFERROR(IF(OR(#REF!,#REF!,#REF!),J$3*$F5242,""),"n/a")</f>
        <v>n/a</v>
      </c>
      <c r="K5242" s="359" t="str">
        <f>IFERROR(IF(OR(#REF!,#REF!,#REF!),K$3*$F5242,""),"n/a")</f>
        <v>n/a</v>
      </c>
    </row>
    <row r="5243" spans="1:11" customFormat="1" ht="31" x14ac:dyDescent="0.35">
      <c r="A5243" s="71" t="s">
        <v>8790</v>
      </c>
      <c r="B5243" s="16" t="s">
        <v>6843</v>
      </c>
      <c r="C5243" s="108" t="s">
        <v>6844</v>
      </c>
      <c r="D5243" s="18"/>
      <c r="E5243" s="18"/>
      <c r="F5243" s="276">
        <v>5335.12</v>
      </c>
      <c r="G5243" s="358" t="s">
        <v>141</v>
      </c>
      <c r="H5243" s="359" t="str">
        <f>IFERROR(IF(OR(#REF!,#REF!,#REF!),H$3*$F5243,""),"n/a")</f>
        <v>n/a</v>
      </c>
      <c r="I5243" s="359" t="str">
        <f>IFERROR(IF(OR(#REF!,#REF!,#REF!),I$3*$F5243,""),"n/a")</f>
        <v>n/a</v>
      </c>
      <c r="J5243" s="359" t="str">
        <f>IFERROR(IF(OR(#REF!,#REF!,#REF!),J$3*$F5243,""),"n/a")</f>
        <v>n/a</v>
      </c>
      <c r="K5243" s="359" t="str">
        <f>IFERROR(IF(OR(#REF!,#REF!,#REF!),K$3*$F5243,""),"n/a")</f>
        <v>n/a</v>
      </c>
    </row>
    <row r="5244" spans="1:11" customFormat="1" ht="31" x14ac:dyDescent="0.35">
      <c r="A5244" s="373" t="s">
        <v>6845</v>
      </c>
      <c r="B5244" s="574" t="s">
        <v>6846</v>
      </c>
      <c r="C5244" s="193" t="s">
        <v>6847</v>
      </c>
      <c r="D5244" s="309"/>
      <c r="E5244" s="309"/>
      <c r="F5244" s="393">
        <v>127.1</v>
      </c>
      <c r="G5244" s="358" t="s">
        <v>141</v>
      </c>
      <c r="H5244" s="359" t="str">
        <f>IFERROR(IF(OR(#REF!,#REF!,#REF!),H$3*$F5244,""),"n/a")</f>
        <v>n/a</v>
      </c>
      <c r="I5244" s="359" t="str">
        <f>IFERROR(IF(OR(#REF!,#REF!,#REF!),I$3*$F5244,""),"n/a")</f>
        <v>n/a</v>
      </c>
      <c r="J5244" s="359" t="str">
        <f>IFERROR(IF(OR(#REF!,#REF!,#REF!),J$3*$F5244,""),"n/a")</f>
        <v>n/a</v>
      </c>
      <c r="K5244" s="359" t="str">
        <f>IFERROR(IF(OR(#REF!,#REF!,#REF!),K$3*$F5244,""),"n/a")</f>
        <v>n/a</v>
      </c>
    </row>
    <row r="5245" spans="1:11" customFormat="1" ht="31" x14ac:dyDescent="0.35">
      <c r="A5245" s="373" t="s">
        <v>6848</v>
      </c>
      <c r="B5245" s="574" t="s">
        <v>6849</v>
      </c>
      <c r="C5245" s="193" t="s">
        <v>6850</v>
      </c>
      <c r="D5245" s="309"/>
      <c r="E5245" s="309"/>
      <c r="F5245" s="393">
        <v>132.22</v>
      </c>
      <c r="G5245" s="358" t="s">
        <v>141</v>
      </c>
      <c r="H5245" s="359" t="str">
        <f>IFERROR(IF(OR(#REF!,#REF!,#REF!),H$3*$F5245,""),"n/a")</f>
        <v>n/a</v>
      </c>
      <c r="I5245" s="359" t="str">
        <f>IFERROR(IF(OR(#REF!,#REF!,#REF!),I$3*$F5245,""),"n/a")</f>
        <v>n/a</v>
      </c>
      <c r="J5245" s="359" t="str">
        <f>IFERROR(IF(OR(#REF!,#REF!,#REF!),J$3*$F5245,""),"n/a")</f>
        <v>n/a</v>
      </c>
      <c r="K5245" s="359" t="str">
        <f>IFERROR(IF(OR(#REF!,#REF!,#REF!),K$3*$F5245,""),"n/a")</f>
        <v>n/a</v>
      </c>
    </row>
    <row r="5246" spans="1:11" customFormat="1" ht="31" x14ac:dyDescent="0.35">
      <c r="A5246" s="373" t="s">
        <v>6851</v>
      </c>
      <c r="B5246" s="574" t="s">
        <v>6852</v>
      </c>
      <c r="C5246" s="193" t="s">
        <v>6853</v>
      </c>
      <c r="D5246" s="309"/>
      <c r="E5246" s="309"/>
      <c r="F5246" s="393">
        <v>146.57</v>
      </c>
      <c r="G5246" s="358" t="s">
        <v>141</v>
      </c>
      <c r="H5246" s="359" t="str">
        <f>IFERROR(IF(OR(#REF!,#REF!,#REF!),H$3*$F5246,""),"n/a")</f>
        <v>n/a</v>
      </c>
      <c r="I5246" s="359" t="str">
        <f>IFERROR(IF(OR(#REF!,#REF!,#REF!),I$3*$F5246,""),"n/a")</f>
        <v>n/a</v>
      </c>
      <c r="J5246" s="359" t="str">
        <f>IFERROR(IF(OR(#REF!,#REF!,#REF!),J$3*$F5246,""),"n/a")</f>
        <v>n/a</v>
      </c>
      <c r="K5246" s="359" t="str">
        <f>IFERROR(IF(OR(#REF!,#REF!,#REF!),K$3*$F5246,""),"n/a")</f>
        <v>n/a</v>
      </c>
    </row>
    <row r="5247" spans="1:11" customFormat="1" ht="31" x14ac:dyDescent="0.35">
      <c r="A5247" s="373" t="s">
        <v>6854</v>
      </c>
      <c r="B5247" s="574" t="s">
        <v>6855</v>
      </c>
      <c r="C5247" s="193" t="s">
        <v>6856</v>
      </c>
      <c r="D5247" s="309"/>
      <c r="E5247" s="309"/>
      <c r="F5247" s="393">
        <v>156.82</v>
      </c>
      <c r="G5247" s="358" t="s">
        <v>141</v>
      </c>
      <c r="H5247" s="359" t="str">
        <f>IFERROR(IF(OR(#REF!,#REF!,#REF!),H$3*$F5247,""),"n/a")</f>
        <v>n/a</v>
      </c>
      <c r="I5247" s="359" t="str">
        <f>IFERROR(IF(OR(#REF!,#REF!,#REF!),I$3*$F5247,""),"n/a")</f>
        <v>n/a</v>
      </c>
      <c r="J5247" s="359" t="str">
        <f>IFERROR(IF(OR(#REF!,#REF!,#REF!),J$3*$F5247,""),"n/a")</f>
        <v>n/a</v>
      </c>
      <c r="K5247" s="359" t="str">
        <f>IFERROR(IF(OR(#REF!,#REF!,#REF!),K$3*$F5247,""),"n/a")</f>
        <v>n/a</v>
      </c>
    </row>
    <row r="5248" spans="1:11" customFormat="1" ht="31" x14ac:dyDescent="0.35">
      <c r="A5248" s="373" t="s">
        <v>6857</v>
      </c>
      <c r="B5248" s="574" t="s">
        <v>6858</v>
      </c>
      <c r="C5248" s="193" t="s">
        <v>6859</v>
      </c>
      <c r="D5248" s="309"/>
      <c r="E5248" s="309"/>
      <c r="F5248" s="393">
        <v>169.12</v>
      </c>
      <c r="G5248" s="358" t="s">
        <v>141</v>
      </c>
      <c r="H5248" s="359" t="str">
        <f>IFERROR(IF(OR(#REF!,#REF!,#REF!),H$3*$F5248,""),"n/a")</f>
        <v>n/a</v>
      </c>
      <c r="I5248" s="359" t="str">
        <f>IFERROR(IF(OR(#REF!,#REF!,#REF!),I$3*$F5248,""),"n/a")</f>
        <v>n/a</v>
      </c>
      <c r="J5248" s="359" t="str">
        <f>IFERROR(IF(OR(#REF!,#REF!,#REF!),J$3*$F5248,""),"n/a")</f>
        <v>n/a</v>
      </c>
      <c r="K5248" s="359" t="str">
        <f>IFERROR(IF(OR(#REF!,#REF!,#REF!),K$3*$F5248,""),"n/a")</f>
        <v>n/a</v>
      </c>
    </row>
    <row r="5249" spans="1:11" customFormat="1" ht="31" x14ac:dyDescent="0.35">
      <c r="A5249" s="373" t="s">
        <v>6860</v>
      </c>
      <c r="B5249" s="574" t="s">
        <v>6861</v>
      </c>
      <c r="C5249" s="193" t="s">
        <v>6862</v>
      </c>
      <c r="D5249" s="309"/>
      <c r="E5249" s="309"/>
      <c r="F5249" s="393">
        <v>197.82</v>
      </c>
      <c r="G5249" s="358" t="s">
        <v>141</v>
      </c>
      <c r="H5249" s="359" t="str">
        <f>IFERROR(IF(OR(#REF!,#REF!,#REF!),H$3*$F5249,""),"n/a")</f>
        <v>n/a</v>
      </c>
      <c r="I5249" s="359" t="str">
        <f>IFERROR(IF(OR(#REF!,#REF!,#REF!),I$3*$F5249,""),"n/a")</f>
        <v>n/a</v>
      </c>
      <c r="J5249" s="359" t="str">
        <f>IFERROR(IF(OR(#REF!,#REF!,#REF!),J$3*$F5249,""),"n/a")</f>
        <v>n/a</v>
      </c>
      <c r="K5249" s="359" t="str">
        <f>IFERROR(IF(OR(#REF!,#REF!,#REF!),K$3*$F5249,""),"n/a")</f>
        <v>n/a</v>
      </c>
    </row>
    <row r="5250" spans="1:11" customFormat="1" ht="31" x14ac:dyDescent="0.35">
      <c r="A5250" s="373" t="s">
        <v>8791</v>
      </c>
      <c r="B5250" s="574" t="s">
        <v>6832</v>
      </c>
      <c r="C5250" s="193" t="s">
        <v>6863</v>
      </c>
      <c r="D5250" s="309"/>
      <c r="E5250" s="309"/>
      <c r="F5250" s="393">
        <v>3124.2</v>
      </c>
      <c r="G5250" s="358" t="s">
        <v>141</v>
      </c>
      <c r="H5250" s="359" t="str">
        <f>IFERROR(IF(OR(#REF!,#REF!,#REF!),H$3*$F5250,""),"n/a")</f>
        <v>n/a</v>
      </c>
      <c r="I5250" s="359" t="str">
        <f>IFERROR(IF(OR(#REF!,#REF!,#REF!),I$3*$F5250,""),"n/a")</f>
        <v>n/a</v>
      </c>
      <c r="J5250" s="359" t="str">
        <f>IFERROR(IF(OR(#REF!,#REF!,#REF!),J$3*$F5250,""),"n/a")</f>
        <v>n/a</v>
      </c>
      <c r="K5250" s="359" t="str">
        <f>IFERROR(IF(OR(#REF!,#REF!,#REF!),K$3*$F5250,""),"n/a")</f>
        <v>n/a</v>
      </c>
    </row>
    <row r="5251" spans="1:11" customFormat="1" ht="31" x14ac:dyDescent="0.35">
      <c r="A5251" s="373" t="s">
        <v>6864</v>
      </c>
      <c r="B5251" s="574" t="s">
        <v>6865</v>
      </c>
      <c r="C5251" s="193" t="s">
        <v>6866</v>
      </c>
      <c r="D5251" s="309"/>
      <c r="E5251" s="309"/>
      <c r="F5251" s="393">
        <v>129.15</v>
      </c>
      <c r="G5251" s="358" t="s">
        <v>141</v>
      </c>
      <c r="H5251" s="359" t="str">
        <f>IFERROR(IF(OR(#REF!,#REF!,#REF!),H$3*$F5251,""),"n/a")</f>
        <v>n/a</v>
      </c>
      <c r="I5251" s="359" t="str">
        <f>IFERROR(IF(OR(#REF!,#REF!,#REF!),I$3*$F5251,""),"n/a")</f>
        <v>n/a</v>
      </c>
      <c r="J5251" s="359" t="str">
        <f>IFERROR(IF(OR(#REF!,#REF!,#REF!),J$3*$F5251,""),"n/a")</f>
        <v>n/a</v>
      </c>
      <c r="K5251" s="359" t="str">
        <f>IFERROR(IF(OR(#REF!,#REF!,#REF!),K$3*$F5251,""),"n/a")</f>
        <v>n/a</v>
      </c>
    </row>
    <row r="5252" spans="1:11" customFormat="1" ht="31" x14ac:dyDescent="0.35">
      <c r="A5252" s="373" t="s">
        <v>6867</v>
      </c>
      <c r="B5252" s="574" t="s">
        <v>6868</v>
      </c>
      <c r="C5252" s="193" t="s">
        <v>6869</v>
      </c>
      <c r="D5252" s="309"/>
      <c r="E5252" s="309"/>
      <c r="F5252" s="393">
        <v>176.3</v>
      </c>
      <c r="G5252" s="358" t="s">
        <v>141</v>
      </c>
      <c r="H5252" s="359" t="str">
        <f>IFERROR(IF(OR(#REF!,#REF!,#REF!),H$3*$F5252,""),"n/a")</f>
        <v>n/a</v>
      </c>
      <c r="I5252" s="359" t="str">
        <f>IFERROR(IF(OR(#REF!,#REF!,#REF!),I$3*$F5252,""),"n/a")</f>
        <v>n/a</v>
      </c>
      <c r="J5252" s="359" t="str">
        <f>IFERROR(IF(OR(#REF!,#REF!,#REF!),J$3*$F5252,""),"n/a")</f>
        <v>n/a</v>
      </c>
      <c r="K5252" s="359" t="str">
        <f>IFERROR(IF(OR(#REF!,#REF!,#REF!),K$3*$F5252,""),"n/a")</f>
        <v>n/a</v>
      </c>
    </row>
    <row r="5253" spans="1:11" customFormat="1" ht="31" x14ac:dyDescent="0.35">
      <c r="A5253" s="373" t="s">
        <v>6870</v>
      </c>
      <c r="B5253" s="574" t="s">
        <v>6839</v>
      </c>
      <c r="C5253" s="193" t="s">
        <v>6871</v>
      </c>
      <c r="D5253" s="309"/>
      <c r="E5253" s="309"/>
      <c r="F5253" s="393">
        <v>192.7</v>
      </c>
      <c r="G5253" s="358" t="s">
        <v>141</v>
      </c>
      <c r="H5253" s="359" t="str">
        <f>IFERROR(IF(OR(#REF!,#REF!,#REF!),H$3*$F5253,""),"n/a")</f>
        <v>n/a</v>
      </c>
      <c r="I5253" s="359" t="str">
        <f>IFERROR(IF(OR(#REF!,#REF!,#REF!),I$3*$F5253,""),"n/a")</f>
        <v>n/a</v>
      </c>
      <c r="J5253" s="359" t="str">
        <f>IFERROR(IF(OR(#REF!,#REF!,#REF!),J$3*$F5253,""),"n/a")</f>
        <v>n/a</v>
      </c>
      <c r="K5253" s="359" t="str">
        <f>IFERROR(IF(OR(#REF!,#REF!,#REF!),K$3*$F5253,""),"n/a")</f>
        <v>n/a</v>
      </c>
    </row>
    <row r="5254" spans="1:11" customFormat="1" ht="15.5" x14ac:dyDescent="0.35">
      <c r="A5254" s="641" t="s">
        <v>8792</v>
      </c>
      <c r="B5254" s="751" t="s">
        <v>716</v>
      </c>
      <c r="C5254" s="659" t="s">
        <v>141</v>
      </c>
      <c r="D5254" s="447"/>
      <c r="E5254" s="447" t="s">
        <v>141</v>
      </c>
      <c r="F5254" s="478" t="s">
        <v>141</v>
      </c>
      <c r="G5254" s="358" t="s">
        <v>141</v>
      </c>
      <c r="H5254" s="359" t="str">
        <f>IFERROR(IF(OR(#REF!,#REF!,#REF!),H$3*$F5254,""),"n/a")</f>
        <v>n/a</v>
      </c>
      <c r="I5254" s="359" t="str">
        <f>IFERROR(IF(OR(#REF!,#REF!,#REF!),I$3*$F5254,""),"n/a")</f>
        <v>n/a</v>
      </c>
      <c r="J5254" s="359" t="str">
        <f>IFERROR(IF(OR(#REF!,#REF!,#REF!),J$3*$F5254,""),"n/a")</f>
        <v>n/a</v>
      </c>
      <c r="K5254" s="359" t="str">
        <f>IFERROR(IF(OR(#REF!,#REF!,#REF!),K$3*$F5254,""),"n/a")</f>
        <v>n/a</v>
      </c>
    </row>
    <row r="5255" spans="1:11" customFormat="1" ht="15.5" x14ac:dyDescent="0.35">
      <c r="A5255" s="373" t="s">
        <v>8793</v>
      </c>
      <c r="B5255" s="574" t="s">
        <v>8794</v>
      </c>
      <c r="C5255" s="193" t="s">
        <v>7082</v>
      </c>
      <c r="D5255" s="309"/>
      <c r="E5255" s="309"/>
      <c r="F5255" s="393">
        <v>120</v>
      </c>
      <c r="G5255" s="358" t="s">
        <v>141</v>
      </c>
      <c r="H5255" s="359" t="str">
        <f>IFERROR(IF(OR(#REF!,#REF!,#REF!),H$3*$F5255,""),"n/a")</f>
        <v>n/a</v>
      </c>
      <c r="I5255" s="359" t="str">
        <f>IFERROR(IF(OR(#REF!,#REF!,#REF!),I$3*$F5255,""),"n/a")</f>
        <v>n/a</v>
      </c>
      <c r="J5255" s="359" t="str">
        <f>IFERROR(IF(OR(#REF!,#REF!,#REF!),J$3*$F5255,""),"n/a")</f>
        <v>n/a</v>
      </c>
      <c r="K5255" s="359" t="str">
        <f>IFERROR(IF(OR(#REF!,#REF!,#REF!),K$3*$F5255,""),"n/a")</f>
        <v>n/a</v>
      </c>
    </row>
    <row r="5256" spans="1:11" customFormat="1" ht="15.5" x14ac:dyDescent="0.35">
      <c r="A5256" s="373" t="s">
        <v>8795</v>
      </c>
      <c r="B5256" s="574" t="s">
        <v>8796</v>
      </c>
      <c r="C5256" s="193" t="s">
        <v>7187</v>
      </c>
      <c r="D5256" s="309"/>
      <c r="E5256" s="309"/>
      <c r="F5256" s="393">
        <v>20</v>
      </c>
      <c r="G5256" s="358" t="s">
        <v>141</v>
      </c>
      <c r="H5256" s="359" t="str">
        <f>IFERROR(IF(OR(#REF!,#REF!,#REF!),H$3*$F5256,""),"n/a")</f>
        <v>n/a</v>
      </c>
      <c r="I5256" s="359" t="str">
        <f>IFERROR(IF(OR(#REF!,#REF!,#REF!),I$3*$F5256,""),"n/a")</f>
        <v>n/a</v>
      </c>
      <c r="J5256" s="359" t="str">
        <f>IFERROR(IF(OR(#REF!,#REF!,#REF!),J$3*$F5256,""),"n/a")</f>
        <v>n/a</v>
      </c>
      <c r="K5256" s="359" t="str">
        <f>IFERROR(IF(OR(#REF!,#REF!,#REF!),K$3*$F5256,""),"n/a")</f>
        <v>n/a</v>
      </c>
    </row>
    <row r="5257" spans="1:11" customFormat="1" ht="15.5" x14ac:dyDescent="0.35">
      <c r="A5257" s="641" t="s">
        <v>8797</v>
      </c>
      <c r="B5257" s="751" t="s">
        <v>716</v>
      </c>
      <c r="C5257" s="659" t="s">
        <v>141</v>
      </c>
      <c r="D5257" s="447"/>
      <c r="E5257" s="447" t="s">
        <v>141</v>
      </c>
      <c r="F5257" s="478" t="s">
        <v>141</v>
      </c>
      <c r="G5257" s="358" t="s">
        <v>141</v>
      </c>
      <c r="H5257" s="359" t="str">
        <f>IFERROR(IF(OR(#REF!,#REF!,#REF!),H$3*$F5257,""),"n/a")</f>
        <v>n/a</v>
      </c>
      <c r="I5257" s="359" t="str">
        <f>IFERROR(IF(OR(#REF!,#REF!,#REF!),I$3*$F5257,""),"n/a")</f>
        <v>n/a</v>
      </c>
      <c r="J5257" s="359" t="str">
        <f>IFERROR(IF(OR(#REF!,#REF!,#REF!),J$3*$F5257,""),"n/a")</f>
        <v>n/a</v>
      </c>
      <c r="K5257" s="359" t="str">
        <f>IFERROR(IF(OR(#REF!,#REF!,#REF!),K$3*$F5257,""),"n/a")</f>
        <v>n/a</v>
      </c>
    </row>
    <row r="5258" spans="1:11" customFormat="1" ht="31" x14ac:dyDescent="0.35">
      <c r="A5258" s="373" t="s">
        <v>6872</v>
      </c>
      <c r="B5258" s="574" t="s">
        <v>6873</v>
      </c>
      <c r="C5258" s="193" t="s">
        <v>6874</v>
      </c>
      <c r="D5258" s="309"/>
      <c r="E5258" s="309" t="s">
        <v>141</v>
      </c>
      <c r="F5258" s="393">
        <v>28.36</v>
      </c>
      <c r="G5258" s="358" t="s">
        <v>141</v>
      </c>
      <c r="H5258" s="359" t="str">
        <f>IFERROR(IF(OR(#REF!,#REF!,#REF!),H$3*$F5258,""),"n/a")</f>
        <v>n/a</v>
      </c>
      <c r="I5258" s="359" t="str">
        <f>IFERROR(IF(OR(#REF!,#REF!,#REF!),I$3*$F5258,""),"n/a")</f>
        <v>n/a</v>
      </c>
      <c r="J5258" s="359" t="str">
        <f>IFERROR(IF(OR(#REF!,#REF!,#REF!),J$3*$F5258,""),"n/a")</f>
        <v>n/a</v>
      </c>
      <c r="K5258" s="359" t="str">
        <f>IFERROR(IF(OR(#REF!,#REF!,#REF!),K$3*$F5258,""),"n/a")</f>
        <v>n/a</v>
      </c>
    </row>
    <row r="5259" spans="1:11" customFormat="1" ht="15.5" x14ac:dyDescent="0.35">
      <c r="A5259" s="373" t="s">
        <v>9830</v>
      </c>
      <c r="B5259" s="574" t="s">
        <v>6875</v>
      </c>
      <c r="C5259" s="193" t="s">
        <v>6876</v>
      </c>
      <c r="D5259" s="309"/>
      <c r="E5259" s="309" t="s">
        <v>141</v>
      </c>
      <c r="F5259" s="393">
        <v>0</v>
      </c>
      <c r="G5259" s="358" t="s">
        <v>141</v>
      </c>
      <c r="H5259" s="359" t="str">
        <f>IFERROR(IF(OR(#REF!,#REF!,#REF!),H$3*$F5259,""),"n/a")</f>
        <v>n/a</v>
      </c>
      <c r="I5259" s="359" t="str">
        <f>IFERROR(IF(OR(#REF!,#REF!,#REF!),I$3*$F5259,""),"n/a")</f>
        <v>n/a</v>
      </c>
      <c r="J5259" s="359" t="str">
        <f>IFERROR(IF(OR(#REF!,#REF!,#REF!),J$3*$F5259,""),"n/a")</f>
        <v>n/a</v>
      </c>
      <c r="K5259" s="359" t="str">
        <f>IFERROR(IF(OR(#REF!,#REF!,#REF!),K$3*$F5259,""),"n/a")</f>
        <v>n/a</v>
      </c>
    </row>
    <row r="5260" spans="1:11" customFormat="1" ht="15.5" x14ac:dyDescent="0.35">
      <c r="A5260" s="373" t="s">
        <v>9861</v>
      </c>
      <c r="B5260" s="574" t="s">
        <v>6875</v>
      </c>
      <c r="C5260" s="193" t="s">
        <v>6877</v>
      </c>
      <c r="D5260" s="309"/>
      <c r="E5260" s="309" t="s">
        <v>141</v>
      </c>
      <c r="F5260" s="393">
        <v>18.910000000000004</v>
      </c>
      <c r="G5260" s="358" t="s">
        <v>141</v>
      </c>
      <c r="H5260" s="359" t="str">
        <f>IFERROR(IF(OR(#REF!,#REF!,#REF!),H$3*$F5260,""),"n/a")</f>
        <v>n/a</v>
      </c>
      <c r="I5260" s="359" t="str">
        <f>IFERROR(IF(OR(#REF!,#REF!,#REF!),I$3*$F5260,""),"n/a")</f>
        <v>n/a</v>
      </c>
      <c r="J5260" s="359" t="str">
        <f>IFERROR(IF(OR(#REF!,#REF!,#REF!),J$3*$F5260,""),"n/a")</f>
        <v>n/a</v>
      </c>
      <c r="K5260" s="359" t="str">
        <f>IFERROR(IF(OR(#REF!,#REF!,#REF!),K$3*$F5260,""),"n/a")</f>
        <v>n/a</v>
      </c>
    </row>
    <row r="5261" spans="1:11" customFormat="1" ht="15.5" x14ac:dyDescent="0.35">
      <c r="A5261" s="373" t="s">
        <v>9863</v>
      </c>
      <c r="B5261" s="574" t="s">
        <v>6875</v>
      </c>
      <c r="C5261" s="193" t="s">
        <v>6878</v>
      </c>
      <c r="D5261" s="309"/>
      <c r="E5261" s="309" t="s">
        <v>141</v>
      </c>
      <c r="F5261" s="393">
        <v>30.46</v>
      </c>
      <c r="G5261" s="358" t="s">
        <v>141</v>
      </c>
      <c r="H5261" s="359" t="str">
        <f>IFERROR(IF(OR(#REF!,#REF!,#REF!),H$3*$F5261,""),"n/a")</f>
        <v>n/a</v>
      </c>
      <c r="I5261" s="359" t="str">
        <f>IFERROR(IF(OR(#REF!,#REF!,#REF!),I$3*$F5261,""),"n/a")</f>
        <v>n/a</v>
      </c>
      <c r="J5261" s="359" t="str">
        <f>IFERROR(IF(OR(#REF!,#REF!,#REF!),J$3*$F5261,""),"n/a")</f>
        <v>n/a</v>
      </c>
      <c r="K5261" s="359" t="str">
        <f>IFERROR(IF(OR(#REF!,#REF!,#REF!),K$3*$F5261,""),"n/a")</f>
        <v>n/a</v>
      </c>
    </row>
    <row r="5262" spans="1:11" customFormat="1" ht="15.5" x14ac:dyDescent="0.35">
      <c r="A5262" s="497" t="s">
        <v>6879</v>
      </c>
      <c r="B5262" s="766" t="s">
        <v>141</v>
      </c>
      <c r="C5262" s="737" t="s">
        <v>141</v>
      </c>
      <c r="D5262" s="523"/>
      <c r="E5262" s="523" t="s">
        <v>141</v>
      </c>
      <c r="F5262" s="546" t="s">
        <v>141</v>
      </c>
      <c r="G5262" s="358" t="s">
        <v>141</v>
      </c>
      <c r="H5262" s="359" t="str">
        <f>IFERROR(IF(OR(#REF!,#REF!,#REF!),H$3*$F5262,""),"n/a")</f>
        <v>n/a</v>
      </c>
      <c r="I5262" s="359" t="str">
        <f>IFERROR(IF(OR(#REF!,#REF!,#REF!),I$3*$F5262,""),"n/a")</f>
        <v>n/a</v>
      </c>
      <c r="J5262" s="359" t="str">
        <f>IFERROR(IF(OR(#REF!,#REF!,#REF!),J$3*$F5262,""),"n/a")</f>
        <v>n/a</v>
      </c>
      <c r="K5262" s="359" t="str">
        <f>IFERROR(IF(OR(#REF!,#REF!,#REF!),K$3*$F5262,""),"n/a")</f>
        <v>n/a</v>
      </c>
    </row>
    <row r="5263" spans="1:11" customFormat="1" ht="16" thickBot="1" x14ac:dyDescent="0.4">
      <c r="A5263" s="594" t="s">
        <v>6880</v>
      </c>
      <c r="B5263" s="565" t="s">
        <v>6881</v>
      </c>
      <c r="C5263" s="391" t="s">
        <v>6882</v>
      </c>
      <c r="D5263" s="386"/>
      <c r="E5263" s="386" t="s">
        <v>141</v>
      </c>
      <c r="F5263" s="344">
        <v>75.64</v>
      </c>
      <c r="G5263" s="358" t="s">
        <v>141</v>
      </c>
      <c r="H5263" s="359" t="str">
        <f>IFERROR(IF(OR(#REF!,#REF!,#REF!),H$3*$F5263,""),"n/a")</f>
        <v>n/a</v>
      </c>
      <c r="I5263" s="359" t="str">
        <f>IFERROR(IF(OR(#REF!,#REF!,#REF!),I$3*$F5263,""),"n/a")</f>
        <v>n/a</v>
      </c>
      <c r="J5263" s="359" t="str">
        <f>IFERROR(IF(OR(#REF!,#REF!,#REF!),J$3*$F5263,""),"n/a")</f>
        <v>n/a</v>
      </c>
      <c r="K5263" s="359" t="str">
        <f>IFERROR(IF(OR(#REF!,#REF!,#REF!),K$3*$F5263,""),"n/a")</f>
        <v>n/a</v>
      </c>
    </row>
    <row r="5264" spans="1:11" customFormat="1" ht="16" thickBot="1" x14ac:dyDescent="0.4">
      <c r="A5264" s="11" t="s">
        <v>6883</v>
      </c>
      <c r="B5264" s="65" t="s">
        <v>6884</v>
      </c>
      <c r="C5264" s="107" t="s">
        <v>6885</v>
      </c>
      <c r="D5264" s="27"/>
      <c r="E5264" s="27" t="s">
        <v>141</v>
      </c>
      <c r="F5264" s="281">
        <v>104</v>
      </c>
      <c r="G5264" s="358" t="s">
        <v>141</v>
      </c>
      <c r="H5264" s="359" t="str">
        <f>IFERROR(IF(OR(#REF!,#REF!,#REF!),H$3*$F5264,""),"n/a")</f>
        <v>n/a</v>
      </c>
      <c r="I5264" s="359" t="str">
        <f>IFERROR(IF(OR(#REF!,#REF!,#REF!),I$3*$F5264,""),"n/a")</f>
        <v>n/a</v>
      </c>
      <c r="J5264" s="359" t="str">
        <f>IFERROR(IF(OR(#REF!,#REF!,#REF!),J$3*$F5264,""),"n/a")</f>
        <v>n/a</v>
      </c>
      <c r="K5264" s="359" t="str">
        <f>IFERROR(IF(OR(#REF!,#REF!,#REF!),K$3*$F5264,""),"n/a")</f>
        <v>n/a</v>
      </c>
    </row>
    <row r="5265" spans="1:11" customFormat="1" ht="15.5" x14ac:dyDescent="0.35">
      <c r="A5265" s="71" t="s">
        <v>6886</v>
      </c>
      <c r="B5265" s="16" t="s">
        <v>6887</v>
      </c>
      <c r="C5265" s="108" t="s">
        <v>6888</v>
      </c>
      <c r="D5265" s="18"/>
      <c r="E5265" s="18" t="s">
        <v>141</v>
      </c>
      <c r="F5265" s="276">
        <v>30.46</v>
      </c>
      <c r="G5265" s="358" t="s">
        <v>141</v>
      </c>
      <c r="H5265" s="359" t="str">
        <f>IFERROR(IF(OR(#REF!,#REF!,#REF!),H$3*$F5265,""),"n/a")</f>
        <v>n/a</v>
      </c>
      <c r="I5265" s="359" t="str">
        <f>IFERROR(IF(OR(#REF!,#REF!,#REF!),I$3*$F5265,""),"n/a")</f>
        <v>n/a</v>
      </c>
      <c r="J5265" s="359" t="str">
        <f>IFERROR(IF(OR(#REF!,#REF!,#REF!),J$3*$F5265,""),"n/a")</f>
        <v>n/a</v>
      </c>
      <c r="K5265" s="359" t="str">
        <f>IFERROR(IF(OR(#REF!,#REF!,#REF!),K$3*$F5265,""),"n/a")</f>
        <v>n/a</v>
      </c>
    </row>
    <row r="5266" spans="1:11" customFormat="1" ht="15.5" x14ac:dyDescent="0.35">
      <c r="A5266" s="373" t="s">
        <v>6889</v>
      </c>
      <c r="B5266" s="574" t="s">
        <v>6890</v>
      </c>
      <c r="C5266" s="193" t="s">
        <v>6891</v>
      </c>
      <c r="D5266" s="309"/>
      <c r="E5266" s="309" t="s">
        <v>141</v>
      </c>
      <c r="F5266" s="393">
        <v>51.47</v>
      </c>
      <c r="G5266" s="358" t="s">
        <v>141</v>
      </c>
      <c r="H5266" s="359" t="str">
        <f>IFERROR(IF(OR(#REF!,#REF!,#REF!),H$3*$F5266,""),"n/a")</f>
        <v>n/a</v>
      </c>
      <c r="I5266" s="359" t="str">
        <f>IFERROR(IF(OR(#REF!,#REF!,#REF!),I$3*$F5266,""),"n/a")</f>
        <v>n/a</v>
      </c>
      <c r="J5266" s="359" t="str">
        <f>IFERROR(IF(OR(#REF!,#REF!,#REF!),J$3*$F5266,""),"n/a")</f>
        <v>n/a</v>
      </c>
      <c r="K5266" s="359" t="str">
        <f>IFERROR(IF(OR(#REF!,#REF!,#REF!),K$3*$F5266,""),"n/a")</f>
        <v>n/a</v>
      </c>
    </row>
    <row r="5267" spans="1:11" customFormat="1" ht="15.5" x14ac:dyDescent="0.35">
      <c r="A5267" s="373" t="s">
        <v>6892</v>
      </c>
      <c r="B5267" s="574" t="s">
        <v>6893</v>
      </c>
      <c r="C5267" s="193" t="s">
        <v>6894</v>
      </c>
      <c r="D5267" s="309"/>
      <c r="E5267" s="309" t="s">
        <v>141</v>
      </c>
      <c r="F5267" s="393">
        <v>143.93</v>
      </c>
      <c r="G5267" s="358" t="s">
        <v>141</v>
      </c>
      <c r="H5267" s="359" t="str">
        <f>IFERROR(IF(OR(#REF!,#REF!,#REF!),H$3*$F5267,""),"n/a")</f>
        <v>n/a</v>
      </c>
      <c r="I5267" s="359" t="str">
        <f>IFERROR(IF(OR(#REF!,#REF!,#REF!),I$3*$F5267,""),"n/a")</f>
        <v>n/a</v>
      </c>
      <c r="J5267" s="359" t="str">
        <f>IFERROR(IF(OR(#REF!,#REF!,#REF!),J$3*$F5267,""),"n/a")</f>
        <v>n/a</v>
      </c>
      <c r="K5267" s="359" t="str">
        <f>IFERROR(IF(OR(#REF!,#REF!,#REF!),K$3*$F5267,""),"n/a")</f>
        <v>n/a</v>
      </c>
    </row>
    <row r="5268" spans="1:11" customFormat="1" ht="31" x14ac:dyDescent="0.35">
      <c r="A5268" s="373" t="s">
        <v>9903</v>
      </c>
      <c r="B5268" s="574" t="s">
        <v>8798</v>
      </c>
      <c r="C5268" s="193" t="s">
        <v>7095</v>
      </c>
      <c r="D5268" s="309"/>
      <c r="E5268" s="309"/>
      <c r="F5268" s="393">
        <v>2233.9499999999998</v>
      </c>
      <c r="G5268" s="358" t="s">
        <v>141</v>
      </c>
      <c r="H5268" s="359" t="str">
        <f>IFERROR(IF(OR(#REF!,#REF!,#REF!),H$3*$F5268,""),"n/a")</f>
        <v>n/a</v>
      </c>
      <c r="I5268" s="359" t="str">
        <f>IFERROR(IF(OR(#REF!,#REF!,#REF!),I$3*$F5268,""),"n/a")</f>
        <v>n/a</v>
      </c>
      <c r="J5268" s="359" t="str">
        <f>IFERROR(IF(OR(#REF!,#REF!,#REF!),J$3*$F5268,""),"n/a")</f>
        <v>n/a</v>
      </c>
      <c r="K5268" s="359" t="str">
        <f>IFERROR(IF(OR(#REF!,#REF!,#REF!),K$3*$F5268,""),"n/a")</f>
        <v>n/a</v>
      </c>
    </row>
    <row r="5269" spans="1:11" customFormat="1" ht="31.5" thickBot="1" x14ac:dyDescent="0.4">
      <c r="A5269" s="594" t="s">
        <v>9904</v>
      </c>
      <c r="B5269" s="565" t="s">
        <v>8799</v>
      </c>
      <c r="C5269" s="391" t="s">
        <v>7094</v>
      </c>
      <c r="D5269" s="386"/>
      <c r="E5269" s="386"/>
      <c r="F5269" s="344">
        <v>2569.04</v>
      </c>
      <c r="G5269" s="358" t="s">
        <v>141</v>
      </c>
      <c r="H5269" s="359" t="str">
        <f>IFERROR(IF(OR(#REF!,#REF!,#REF!),H$3*$F5269,""),"n/a")</f>
        <v>n/a</v>
      </c>
      <c r="I5269" s="359" t="str">
        <f>IFERROR(IF(OR(#REF!,#REF!,#REF!),I$3*$F5269,""),"n/a")</f>
        <v>n/a</v>
      </c>
      <c r="J5269" s="359" t="str">
        <f>IFERROR(IF(OR(#REF!,#REF!,#REF!),J$3*$F5269,""),"n/a")</f>
        <v>n/a</v>
      </c>
      <c r="K5269" s="359" t="str">
        <f>IFERROR(IF(OR(#REF!,#REF!,#REF!),K$3*$F5269,""),"n/a")</f>
        <v>n/a</v>
      </c>
    </row>
    <row r="5270" spans="1:11" customFormat="1" ht="16" thickBot="1" x14ac:dyDescent="0.4">
      <c r="A5270" s="512" t="s">
        <v>6895</v>
      </c>
      <c r="B5270" s="2" t="s">
        <v>141</v>
      </c>
      <c r="C5270" s="111" t="s">
        <v>141</v>
      </c>
      <c r="D5270" s="17"/>
      <c r="E5270" s="17" t="s">
        <v>141</v>
      </c>
      <c r="F5270" s="296" t="s">
        <v>141</v>
      </c>
      <c r="G5270" s="358" t="s">
        <v>141</v>
      </c>
      <c r="H5270" s="359" t="str">
        <f>IFERROR(IF(OR(#REF!,#REF!,#REF!),H$3*$F5270,""),"n/a")</f>
        <v>n/a</v>
      </c>
      <c r="I5270" s="359" t="str">
        <f>IFERROR(IF(OR(#REF!,#REF!,#REF!),I$3*$F5270,""),"n/a")</f>
        <v>n/a</v>
      </c>
      <c r="J5270" s="359" t="str">
        <f>IFERROR(IF(OR(#REF!,#REF!,#REF!),J$3*$F5270,""),"n/a")</f>
        <v>n/a</v>
      </c>
      <c r="K5270" s="359" t="str">
        <f>IFERROR(IF(OR(#REF!,#REF!,#REF!),K$3*$F5270,""),"n/a")</f>
        <v>n/a</v>
      </c>
    </row>
    <row r="5271" spans="1:11" customFormat="1" ht="16" thickBot="1" x14ac:dyDescent="0.4">
      <c r="A5271" s="74" t="s">
        <v>6896</v>
      </c>
      <c r="B5271" s="5" t="s">
        <v>6897</v>
      </c>
      <c r="C5271" s="691" t="s">
        <v>6898</v>
      </c>
      <c r="D5271" s="23"/>
      <c r="E5271" s="23" t="s">
        <v>141</v>
      </c>
      <c r="F5271" s="295">
        <v>48163.79</v>
      </c>
      <c r="G5271" s="358" t="s">
        <v>141</v>
      </c>
      <c r="H5271" s="359" t="str">
        <f>IFERROR(IF(OR(#REF!,#REF!,#REF!),H$3*$F5271,""),"n/a")</f>
        <v>n/a</v>
      </c>
      <c r="I5271" s="359" t="str">
        <f>IFERROR(IF(OR(#REF!,#REF!,#REF!),I$3*$F5271,""),"n/a")</f>
        <v>n/a</v>
      </c>
      <c r="J5271" s="359" t="str">
        <f>IFERROR(IF(OR(#REF!,#REF!,#REF!),J$3*$F5271,""),"n/a")</f>
        <v>n/a</v>
      </c>
      <c r="K5271" s="359" t="str">
        <f>IFERROR(IF(OR(#REF!,#REF!,#REF!),K$3*$F5271,""),"n/a")</f>
        <v>n/a</v>
      </c>
    </row>
    <row r="5272" spans="1:11" customFormat="1" ht="16" thickBot="1" x14ac:dyDescent="0.4">
      <c r="A5272" s="8" t="s">
        <v>6899</v>
      </c>
      <c r="B5272" s="2" t="s">
        <v>6900</v>
      </c>
      <c r="C5272" s="111" t="s">
        <v>6901</v>
      </c>
      <c r="D5272" s="17"/>
      <c r="E5272" s="17" t="s">
        <v>141</v>
      </c>
      <c r="F5272" s="296">
        <v>10143.77</v>
      </c>
      <c r="G5272" s="358" t="s">
        <v>141</v>
      </c>
      <c r="H5272" s="359" t="str">
        <f>IFERROR(IF(OR(#REF!,#REF!,#REF!),H$3*$F5272,""),"n/a")</f>
        <v>n/a</v>
      </c>
      <c r="I5272" s="359" t="str">
        <f>IFERROR(IF(OR(#REF!,#REF!,#REF!),I$3*$F5272,""),"n/a")</f>
        <v>n/a</v>
      </c>
      <c r="J5272" s="359" t="str">
        <f>IFERROR(IF(OR(#REF!,#REF!,#REF!),J$3*$F5272,""),"n/a")</f>
        <v>n/a</v>
      </c>
      <c r="K5272" s="359" t="str">
        <f>IFERROR(IF(OR(#REF!,#REF!,#REF!),K$3*$F5272,""),"n/a")</f>
        <v>n/a</v>
      </c>
    </row>
    <row r="5273" spans="1:11" customFormat="1" ht="15.5" x14ac:dyDescent="0.35">
      <c r="A5273" s="71" t="s">
        <v>6902</v>
      </c>
      <c r="B5273" s="16" t="s">
        <v>6903</v>
      </c>
      <c r="C5273" s="439" t="s">
        <v>6904</v>
      </c>
      <c r="D5273" s="166"/>
      <c r="E5273" s="166" t="s">
        <v>141</v>
      </c>
      <c r="F5273" s="299">
        <v>1695.7</v>
      </c>
      <c r="G5273" s="358" t="s">
        <v>141</v>
      </c>
      <c r="H5273" s="359" t="str">
        <f>IFERROR(IF(OR(#REF!,#REF!,#REF!),H$3*$F5273,""),"n/a")</f>
        <v>n/a</v>
      </c>
      <c r="I5273" s="359" t="str">
        <f>IFERROR(IF(OR(#REF!,#REF!,#REF!),I$3*$F5273,""),"n/a")</f>
        <v>n/a</v>
      </c>
      <c r="J5273" s="359" t="str">
        <f>IFERROR(IF(OR(#REF!,#REF!,#REF!),J$3*$F5273,""),"n/a")</f>
        <v>n/a</v>
      </c>
      <c r="K5273" s="359" t="str">
        <f>IFERROR(IF(OR(#REF!,#REF!,#REF!),K$3*$F5273,""),"n/a")</f>
        <v>n/a</v>
      </c>
    </row>
    <row r="5274" spans="1:11" customFormat="1" ht="15.5" x14ac:dyDescent="0.35">
      <c r="A5274" s="72" t="s">
        <v>6905</v>
      </c>
      <c r="B5274" s="3" t="s">
        <v>6906</v>
      </c>
      <c r="C5274" s="110" t="s">
        <v>6907</v>
      </c>
      <c r="D5274" s="20"/>
      <c r="E5274" s="20" t="s">
        <v>141</v>
      </c>
      <c r="F5274" s="273">
        <v>8032.02</v>
      </c>
      <c r="G5274" s="358" t="s">
        <v>141</v>
      </c>
      <c r="H5274" s="359" t="str">
        <f>IFERROR(IF(OR(#REF!,#REF!,#REF!),H$3*$F5274,""),"n/a")</f>
        <v>n/a</v>
      </c>
      <c r="I5274" s="359" t="str">
        <f>IFERROR(IF(OR(#REF!,#REF!,#REF!),I$3*$F5274,""),"n/a")</f>
        <v>n/a</v>
      </c>
      <c r="J5274" s="359" t="str">
        <f>IFERROR(IF(OR(#REF!,#REF!,#REF!),J$3*$F5274,""),"n/a")</f>
        <v>n/a</v>
      </c>
      <c r="K5274" s="359" t="str">
        <f>IFERROR(IF(OR(#REF!,#REF!,#REF!),K$3*$F5274,""),"n/a")</f>
        <v>n/a</v>
      </c>
    </row>
    <row r="5275" spans="1:11" customFormat="1" ht="15.5" x14ac:dyDescent="0.35">
      <c r="A5275" s="373" t="s">
        <v>6908</v>
      </c>
      <c r="B5275" s="574" t="s">
        <v>6909</v>
      </c>
      <c r="C5275" s="193" t="s">
        <v>6910</v>
      </c>
      <c r="D5275" s="309"/>
      <c r="E5275" s="20"/>
      <c r="F5275" s="393">
        <v>630.37</v>
      </c>
      <c r="G5275" s="358" t="s">
        <v>141</v>
      </c>
      <c r="H5275" s="359" t="str">
        <f>IFERROR(IF(OR(#REF!,#REF!,#REF!),H$3*$F5275,""),"n/a")</f>
        <v>n/a</v>
      </c>
      <c r="I5275" s="359" t="str">
        <f>IFERROR(IF(OR(#REF!,#REF!,#REF!),I$3*$F5275,""),"n/a")</f>
        <v>n/a</v>
      </c>
      <c r="J5275" s="359" t="str">
        <f>IFERROR(IF(OR(#REF!,#REF!,#REF!),J$3*$F5275,""),"n/a")</f>
        <v>n/a</v>
      </c>
      <c r="K5275" s="359" t="str">
        <f>IFERROR(IF(OR(#REF!,#REF!,#REF!),K$3*$F5275,""),"n/a")</f>
        <v>n/a</v>
      </c>
    </row>
    <row r="5276" spans="1:11" customFormat="1" ht="29" x14ac:dyDescent="0.35">
      <c r="A5276" s="497" t="s">
        <v>6911</v>
      </c>
      <c r="B5276" s="766" t="s">
        <v>141</v>
      </c>
      <c r="C5276" s="737" t="s">
        <v>141</v>
      </c>
      <c r="D5276" s="523"/>
      <c r="E5276" s="538" t="s">
        <v>141</v>
      </c>
      <c r="F5276" s="546" t="s">
        <v>141</v>
      </c>
      <c r="G5276" s="358" t="s">
        <v>141</v>
      </c>
      <c r="H5276" s="359" t="str">
        <f>IFERROR(IF(OR(#REF!,#REF!,#REF!),H$3*$F5276,""),"n/a")</f>
        <v>n/a</v>
      </c>
      <c r="I5276" s="359" t="str">
        <f>IFERROR(IF(OR(#REF!,#REF!,#REF!),I$3*$F5276,""),"n/a")</f>
        <v>n/a</v>
      </c>
      <c r="J5276" s="359" t="str">
        <f>IFERROR(IF(OR(#REF!,#REF!,#REF!),J$3*$F5276,""),"n/a")</f>
        <v>n/a</v>
      </c>
      <c r="K5276" s="359" t="str">
        <f>IFERROR(IF(OR(#REF!,#REF!,#REF!),K$3*$F5276,""),"n/a")</f>
        <v>n/a</v>
      </c>
    </row>
    <row r="5277" spans="1:11" customFormat="1" ht="15.5" x14ac:dyDescent="0.35">
      <c r="A5277" s="373" t="s">
        <v>6912</v>
      </c>
      <c r="B5277" s="574" t="s">
        <v>141</v>
      </c>
      <c r="C5277" s="193" t="s">
        <v>141</v>
      </c>
      <c r="D5277" s="309"/>
      <c r="E5277" s="20" t="s">
        <v>141</v>
      </c>
      <c r="F5277" s="393" t="s">
        <v>141</v>
      </c>
      <c r="G5277" s="358" t="s">
        <v>141</v>
      </c>
      <c r="H5277" s="359" t="str">
        <f>IFERROR(IF(OR(#REF!,#REF!,#REF!),H$3*$F5277,""),"n/a")</f>
        <v>n/a</v>
      </c>
      <c r="I5277" s="359" t="str">
        <f>IFERROR(IF(OR(#REF!,#REF!,#REF!),I$3*$F5277,""),"n/a")</f>
        <v>n/a</v>
      </c>
      <c r="J5277" s="359" t="str">
        <f>IFERROR(IF(OR(#REF!,#REF!,#REF!),J$3*$F5277,""),"n/a")</f>
        <v>n/a</v>
      </c>
      <c r="K5277" s="359" t="str">
        <f>IFERROR(IF(OR(#REF!,#REF!,#REF!),K$3*$F5277,""),"n/a")</f>
        <v>n/a</v>
      </c>
    </row>
    <row r="5278" spans="1:11" customFormat="1" ht="16" thickBot="1" x14ac:dyDescent="0.4">
      <c r="A5278" s="192" t="s">
        <v>6913</v>
      </c>
      <c r="B5278" s="221" t="s">
        <v>6914</v>
      </c>
      <c r="C5278" s="247" t="s">
        <v>6915</v>
      </c>
      <c r="D5278" s="222"/>
      <c r="E5278" s="20"/>
      <c r="F5278" s="344">
        <v>457.01</v>
      </c>
      <c r="G5278" s="358" t="s">
        <v>141</v>
      </c>
      <c r="H5278" s="359" t="str">
        <f>IFERROR(IF(OR(#REF!,#REF!,#REF!),H$3*$F5278,""),"n/a")</f>
        <v>n/a</v>
      </c>
      <c r="I5278" s="359" t="str">
        <f>IFERROR(IF(OR(#REF!,#REF!,#REF!),I$3*$F5278,""),"n/a")</f>
        <v>n/a</v>
      </c>
      <c r="J5278" s="359" t="str">
        <f>IFERROR(IF(OR(#REF!,#REF!,#REF!),J$3*$F5278,""),"n/a")</f>
        <v>n/a</v>
      </c>
      <c r="K5278" s="359" t="str">
        <f>IFERROR(IF(OR(#REF!,#REF!,#REF!),K$3*$F5278,""),"n/a")</f>
        <v>n/a</v>
      </c>
    </row>
    <row r="5279" spans="1:11" customFormat="1" ht="16" thickBot="1" x14ac:dyDescent="0.4">
      <c r="A5279" s="71" t="s">
        <v>6916</v>
      </c>
      <c r="B5279" s="16" t="s">
        <v>6917</v>
      </c>
      <c r="C5279" s="439" t="s">
        <v>6918</v>
      </c>
      <c r="D5279" s="166"/>
      <c r="E5279" s="166"/>
      <c r="F5279" s="275">
        <v>310.98</v>
      </c>
      <c r="G5279" s="358" t="s">
        <v>141</v>
      </c>
      <c r="H5279" s="359" t="str">
        <f>IFERROR(IF(OR(#REF!,#REF!,#REF!),H$3*$F5279,""),"n/a")</f>
        <v>n/a</v>
      </c>
      <c r="I5279" s="359" t="str">
        <f>IFERROR(IF(OR(#REF!,#REF!,#REF!),I$3*$F5279,""),"n/a")</f>
        <v>n/a</v>
      </c>
      <c r="J5279" s="359" t="str">
        <f>IFERROR(IF(OR(#REF!,#REF!,#REF!),J$3*$F5279,""),"n/a")</f>
        <v>n/a</v>
      </c>
      <c r="K5279" s="359" t="str">
        <f>IFERROR(IF(OR(#REF!,#REF!,#REF!),K$3*$F5279,""),"n/a")</f>
        <v>n/a</v>
      </c>
    </row>
    <row r="5280" spans="1:11" customFormat="1" ht="15.5" x14ac:dyDescent="0.35">
      <c r="A5280" s="71" t="s">
        <v>6919</v>
      </c>
      <c r="B5280" s="16" t="s">
        <v>141</v>
      </c>
      <c r="C5280" s="108" t="s">
        <v>141</v>
      </c>
      <c r="D5280" s="18"/>
      <c r="E5280" s="18"/>
      <c r="F5280" s="276" t="s">
        <v>141</v>
      </c>
      <c r="G5280" s="358" t="s">
        <v>141</v>
      </c>
      <c r="H5280" s="359" t="str">
        <f>IFERROR(IF(OR(#REF!,#REF!,#REF!),H$3*$F5280,""),"n/a")</f>
        <v>n/a</v>
      </c>
      <c r="I5280" s="359" t="str">
        <f>IFERROR(IF(OR(#REF!,#REF!,#REF!),I$3*$F5280,""),"n/a")</f>
        <v>n/a</v>
      </c>
      <c r="J5280" s="359" t="str">
        <f>IFERROR(IF(OR(#REF!,#REF!,#REF!),J$3*$F5280,""),"n/a")</f>
        <v>n/a</v>
      </c>
      <c r="K5280" s="359" t="str">
        <f>IFERROR(IF(OR(#REF!,#REF!,#REF!),K$3*$F5280,""),"n/a")</f>
        <v>n/a</v>
      </c>
    </row>
    <row r="5281" spans="1:11" customFormat="1" ht="15.5" x14ac:dyDescent="0.35">
      <c r="A5281" s="72"/>
      <c r="B5281" s="3" t="s">
        <v>141</v>
      </c>
      <c r="C5281" s="193" t="s">
        <v>141</v>
      </c>
      <c r="D5281" s="20"/>
      <c r="E5281" s="309"/>
      <c r="F5281" s="393" t="s">
        <v>141</v>
      </c>
      <c r="G5281" s="358" t="s">
        <v>141</v>
      </c>
      <c r="H5281" s="359" t="str">
        <f>IFERROR(IF(OR(#REF!,#REF!,#REF!),H$3*$F5281,""),"n/a")</f>
        <v>n/a</v>
      </c>
      <c r="I5281" s="359" t="str">
        <f>IFERROR(IF(OR(#REF!,#REF!,#REF!),I$3*$F5281,""),"n/a")</f>
        <v>n/a</v>
      </c>
      <c r="J5281" s="359" t="str">
        <f>IFERROR(IF(OR(#REF!,#REF!,#REF!),J$3*$F5281,""),"n/a")</f>
        <v>n/a</v>
      </c>
      <c r="K5281" s="359" t="str">
        <f>IFERROR(IF(OR(#REF!,#REF!,#REF!),K$3*$F5281,""),"n/a")</f>
        <v>n/a</v>
      </c>
    </row>
    <row r="5282" spans="1:11" customFormat="1" ht="15.5" x14ac:dyDescent="0.35">
      <c r="A5282" s="419" t="s">
        <v>6920</v>
      </c>
      <c r="B5282" s="751" t="s">
        <v>141</v>
      </c>
      <c r="C5282" s="659" t="s">
        <v>141</v>
      </c>
      <c r="D5282" s="447"/>
      <c r="E5282" s="447" t="s">
        <v>141</v>
      </c>
      <c r="F5282" s="478" t="s">
        <v>141</v>
      </c>
      <c r="G5282" s="358" t="s">
        <v>141</v>
      </c>
      <c r="H5282" s="359" t="str">
        <f>IFERROR(IF(OR(#REF!,#REF!,#REF!),H$3*$F5282,""),"n/a")</f>
        <v>n/a</v>
      </c>
      <c r="I5282" s="359" t="str">
        <f>IFERROR(IF(OR(#REF!,#REF!,#REF!),I$3*$F5282,""),"n/a")</f>
        <v>n/a</v>
      </c>
      <c r="J5282" s="359" t="str">
        <f>IFERROR(IF(OR(#REF!,#REF!,#REF!),J$3*$F5282,""),"n/a")</f>
        <v>n/a</v>
      </c>
      <c r="K5282" s="359" t="str">
        <f>IFERROR(IF(OR(#REF!,#REF!,#REF!),K$3*$F5282,""),"n/a")</f>
        <v>n/a</v>
      </c>
    </row>
    <row r="5283" spans="1:11" customFormat="1" ht="15.5" x14ac:dyDescent="0.35">
      <c r="A5283" s="373"/>
      <c r="B5283" s="574" t="s">
        <v>141</v>
      </c>
      <c r="C5283" s="193" t="s">
        <v>141</v>
      </c>
      <c r="D5283" s="309"/>
      <c r="E5283" s="309" t="s">
        <v>141</v>
      </c>
      <c r="F5283" s="393" t="s">
        <v>141</v>
      </c>
      <c r="G5283" s="358" t="s">
        <v>141</v>
      </c>
      <c r="H5283" s="359" t="str">
        <f>IFERROR(IF(OR(#REF!,#REF!,#REF!),H$3*$F5283,""),"n/a")</f>
        <v>n/a</v>
      </c>
      <c r="I5283" s="359" t="str">
        <f>IFERROR(IF(OR(#REF!,#REF!,#REF!),I$3*$F5283,""),"n/a")</f>
        <v>n/a</v>
      </c>
      <c r="J5283" s="359" t="str">
        <f>IFERROR(IF(OR(#REF!,#REF!,#REF!),J$3*$F5283,""),"n/a")</f>
        <v>n/a</v>
      </c>
      <c r="K5283" s="359" t="str">
        <f>IFERROR(IF(OR(#REF!,#REF!,#REF!),K$3*$F5283,""),"n/a")</f>
        <v>n/a</v>
      </c>
    </row>
    <row r="5284" spans="1:11" customFormat="1" ht="31.5" thickBot="1" x14ac:dyDescent="0.4">
      <c r="A5284" s="373" t="s">
        <v>8800</v>
      </c>
      <c r="B5284" s="574" t="s">
        <v>8801</v>
      </c>
      <c r="C5284" s="247" t="s">
        <v>6921</v>
      </c>
      <c r="D5284" s="309"/>
      <c r="E5284" s="386"/>
      <c r="F5284" s="344">
        <v>2674.89</v>
      </c>
      <c r="G5284" s="358" t="s">
        <v>141</v>
      </c>
      <c r="H5284" s="359" t="str">
        <f>IFERROR(IF(OR(#REF!,#REF!,#REF!),H$3*$F5284,""),"n/a")</f>
        <v>n/a</v>
      </c>
      <c r="I5284" s="359" t="str">
        <f>IFERROR(IF(OR(#REF!,#REF!,#REF!),I$3*$F5284,""),"n/a")</f>
        <v>n/a</v>
      </c>
      <c r="J5284" s="359" t="str">
        <f>IFERROR(IF(OR(#REF!,#REF!,#REF!),J$3*$F5284,""),"n/a")</f>
        <v>n/a</v>
      </c>
      <c r="K5284" s="359" t="str">
        <f>IFERROR(IF(OR(#REF!,#REF!,#REF!),K$3*$F5284,""),"n/a")</f>
        <v>n/a</v>
      </c>
    </row>
    <row r="5285" spans="1:11" customFormat="1" ht="31" x14ac:dyDescent="0.35">
      <c r="A5285" s="71" t="s">
        <v>8802</v>
      </c>
      <c r="B5285" s="16" t="s">
        <v>8803</v>
      </c>
      <c r="C5285" s="108" t="s">
        <v>6922</v>
      </c>
      <c r="D5285" s="18"/>
      <c r="E5285" s="18"/>
      <c r="F5285" s="276">
        <v>1442.08</v>
      </c>
      <c r="G5285" s="358" t="s">
        <v>141</v>
      </c>
      <c r="H5285" s="359" t="str">
        <f>IFERROR(IF(OR(#REF!,#REF!,#REF!),H$3*$F5285,""),"n/a")</f>
        <v>n/a</v>
      </c>
      <c r="I5285" s="359" t="str">
        <f>IFERROR(IF(OR(#REF!,#REF!,#REF!),I$3*$F5285,""),"n/a")</f>
        <v>n/a</v>
      </c>
      <c r="J5285" s="359" t="str">
        <f>IFERROR(IF(OR(#REF!,#REF!,#REF!),J$3*$F5285,""),"n/a")</f>
        <v>n/a</v>
      </c>
      <c r="K5285" s="359" t="str">
        <f>IFERROR(IF(OR(#REF!,#REF!,#REF!),K$3*$F5285,""),"n/a")</f>
        <v>n/a</v>
      </c>
    </row>
    <row r="5286" spans="1:11" customFormat="1" ht="31" x14ac:dyDescent="0.35">
      <c r="A5286" s="373" t="s">
        <v>8804</v>
      </c>
      <c r="B5286" s="574" t="s">
        <v>8805</v>
      </c>
      <c r="C5286" s="193" t="s">
        <v>6923</v>
      </c>
      <c r="D5286" s="309"/>
      <c r="E5286" s="309"/>
      <c r="F5286" s="393">
        <v>584.14</v>
      </c>
      <c r="G5286" s="358" t="s">
        <v>141</v>
      </c>
      <c r="H5286" s="359" t="str">
        <f>IFERROR(IF(OR(#REF!,#REF!,#REF!),H$3*$F5286,""),"n/a")</f>
        <v>n/a</v>
      </c>
      <c r="I5286" s="359" t="str">
        <f>IFERROR(IF(OR(#REF!,#REF!,#REF!),I$3*$F5286,""),"n/a")</f>
        <v>n/a</v>
      </c>
      <c r="J5286" s="359" t="str">
        <f>IFERROR(IF(OR(#REF!,#REF!,#REF!),J$3*$F5286,""),"n/a")</f>
        <v>n/a</v>
      </c>
      <c r="K5286" s="359" t="str">
        <f>IFERROR(IF(OR(#REF!,#REF!,#REF!),K$3*$F5286,""),"n/a")</f>
        <v>n/a</v>
      </c>
    </row>
    <row r="5287" spans="1:11" customFormat="1" ht="31" x14ac:dyDescent="0.35">
      <c r="A5287" s="373" t="s">
        <v>8806</v>
      </c>
      <c r="B5287" s="574" t="s">
        <v>8807</v>
      </c>
      <c r="C5287" s="193" t="s">
        <v>6924</v>
      </c>
      <c r="D5287" s="309"/>
      <c r="E5287" s="309"/>
      <c r="F5287" s="393">
        <v>1508.72</v>
      </c>
      <c r="G5287" s="358" t="s">
        <v>141</v>
      </c>
      <c r="H5287" s="359" t="str">
        <f>IFERROR(IF(OR(#REF!,#REF!,#REF!),H$3*$F5287,""),"n/a")</f>
        <v>n/a</v>
      </c>
      <c r="I5287" s="359" t="str">
        <f>IFERROR(IF(OR(#REF!,#REF!,#REF!),I$3*$F5287,""),"n/a")</f>
        <v>n/a</v>
      </c>
      <c r="J5287" s="359" t="str">
        <f>IFERROR(IF(OR(#REF!,#REF!,#REF!),J$3*$F5287,""),"n/a")</f>
        <v>n/a</v>
      </c>
      <c r="K5287" s="359" t="str">
        <f>IFERROR(IF(OR(#REF!,#REF!,#REF!),K$3*$F5287,""),"n/a")</f>
        <v>n/a</v>
      </c>
    </row>
    <row r="5288" spans="1:11" customFormat="1" ht="31" x14ac:dyDescent="0.35">
      <c r="A5288" s="373" t="s">
        <v>8808</v>
      </c>
      <c r="B5288" s="574" t="s">
        <v>8809</v>
      </c>
      <c r="C5288" s="193" t="s">
        <v>6925</v>
      </c>
      <c r="D5288" s="309"/>
      <c r="E5288" s="309"/>
      <c r="F5288" s="393">
        <v>1708.16</v>
      </c>
      <c r="G5288" s="358" t="s">
        <v>141</v>
      </c>
      <c r="H5288" s="359" t="str">
        <f>IFERROR(IF(OR(#REF!,#REF!,#REF!),H$3*$F5288,""),"n/a")</f>
        <v>n/a</v>
      </c>
      <c r="I5288" s="359" t="str">
        <f>IFERROR(IF(OR(#REF!,#REF!,#REF!),I$3*$F5288,""),"n/a")</f>
        <v>n/a</v>
      </c>
      <c r="J5288" s="359" t="str">
        <f>IFERROR(IF(OR(#REF!,#REF!,#REF!),J$3*$F5288,""),"n/a")</f>
        <v>n/a</v>
      </c>
      <c r="K5288" s="359" t="str">
        <f>IFERROR(IF(OR(#REF!,#REF!,#REF!),K$3*$F5288,""),"n/a")</f>
        <v>n/a</v>
      </c>
    </row>
    <row r="5289" spans="1:11" customFormat="1" ht="31" x14ac:dyDescent="0.35">
      <c r="A5289" s="373" t="s">
        <v>8810</v>
      </c>
      <c r="B5289" s="574" t="s">
        <v>8811</v>
      </c>
      <c r="C5289" s="193" t="s">
        <v>6926</v>
      </c>
      <c r="D5289" s="309"/>
      <c r="E5289" s="309"/>
      <c r="F5289" s="393">
        <v>2277.52</v>
      </c>
      <c r="G5289" s="358" t="s">
        <v>141</v>
      </c>
      <c r="H5289" s="359" t="str">
        <f>IFERROR(IF(OR(#REF!,#REF!,#REF!),H$3*$F5289,""),"n/a")</f>
        <v>n/a</v>
      </c>
      <c r="I5289" s="359" t="str">
        <f>IFERROR(IF(OR(#REF!,#REF!,#REF!),I$3*$F5289,""),"n/a")</f>
        <v>n/a</v>
      </c>
      <c r="J5289" s="359" t="str">
        <f>IFERROR(IF(OR(#REF!,#REF!,#REF!),J$3*$F5289,""),"n/a")</f>
        <v>n/a</v>
      </c>
      <c r="K5289" s="359" t="str">
        <f>IFERROR(IF(OR(#REF!,#REF!,#REF!),K$3*$F5289,""),"n/a")</f>
        <v>n/a</v>
      </c>
    </row>
    <row r="5290" spans="1:11" customFormat="1" ht="31" x14ac:dyDescent="0.35">
      <c r="A5290" s="373" t="s">
        <v>8812</v>
      </c>
      <c r="B5290" s="574" t="s">
        <v>8813</v>
      </c>
      <c r="C5290" s="193" t="s">
        <v>6927</v>
      </c>
      <c r="D5290" s="309"/>
      <c r="E5290" s="309"/>
      <c r="F5290" s="393">
        <v>396.9</v>
      </c>
      <c r="G5290" s="358" t="s">
        <v>141</v>
      </c>
      <c r="H5290" s="359" t="str">
        <f>IFERROR(IF(OR(#REF!,#REF!,#REF!),H$3*$F5290,""),"n/a")</f>
        <v>n/a</v>
      </c>
      <c r="I5290" s="359" t="str">
        <f>IFERROR(IF(OR(#REF!,#REF!,#REF!),I$3*$F5290,""),"n/a")</f>
        <v>n/a</v>
      </c>
      <c r="J5290" s="359" t="str">
        <f>IFERROR(IF(OR(#REF!,#REF!,#REF!),J$3*$F5290,""),"n/a")</f>
        <v>n/a</v>
      </c>
      <c r="K5290" s="359" t="str">
        <f>IFERROR(IF(OR(#REF!,#REF!,#REF!),K$3*$F5290,""),"n/a")</f>
        <v>n/a</v>
      </c>
    </row>
    <row r="5291" spans="1:11" customFormat="1" ht="31" x14ac:dyDescent="0.35">
      <c r="A5291" s="373" t="s">
        <v>8814</v>
      </c>
      <c r="B5291" s="574" t="s">
        <v>8815</v>
      </c>
      <c r="C5291" s="193" t="s">
        <v>6928</v>
      </c>
      <c r="D5291" s="309"/>
      <c r="E5291" s="309"/>
      <c r="F5291" s="393">
        <v>754.08</v>
      </c>
      <c r="G5291" s="358" t="s">
        <v>141</v>
      </c>
      <c r="H5291" s="359" t="str">
        <f>IFERROR(IF(OR(#REF!,#REF!,#REF!),H$3*$F5291,""),"n/a")</f>
        <v>n/a</v>
      </c>
      <c r="I5291" s="359" t="str">
        <f>IFERROR(IF(OR(#REF!,#REF!,#REF!),I$3*$F5291,""),"n/a")</f>
        <v>n/a</v>
      </c>
      <c r="J5291" s="359" t="str">
        <f>IFERROR(IF(OR(#REF!,#REF!,#REF!),J$3*$F5291,""),"n/a")</f>
        <v>n/a</v>
      </c>
      <c r="K5291" s="359" t="str">
        <f>IFERROR(IF(OR(#REF!,#REF!,#REF!),K$3*$F5291,""),"n/a")</f>
        <v>n/a</v>
      </c>
    </row>
    <row r="5292" spans="1:11" customFormat="1" ht="31" x14ac:dyDescent="0.35">
      <c r="A5292" s="373" t="s">
        <v>8816</v>
      </c>
      <c r="B5292" s="574" t="s">
        <v>8817</v>
      </c>
      <c r="C5292" s="193" t="s">
        <v>7184</v>
      </c>
      <c r="D5292" s="309"/>
      <c r="E5292" s="309"/>
      <c r="F5292" s="393">
        <v>4559.82</v>
      </c>
      <c r="G5292" s="358" t="s">
        <v>141</v>
      </c>
      <c r="H5292" s="359" t="str">
        <f>IFERROR(IF(OR(#REF!,#REF!,#REF!),H$3*$F5292,""),"n/a")</f>
        <v>n/a</v>
      </c>
      <c r="I5292" s="359" t="str">
        <f>IFERROR(IF(OR(#REF!,#REF!,#REF!),I$3*$F5292,""),"n/a")</f>
        <v>n/a</v>
      </c>
      <c r="J5292" s="359" t="str">
        <f>IFERROR(IF(OR(#REF!,#REF!,#REF!),J$3*$F5292,""),"n/a")</f>
        <v>n/a</v>
      </c>
      <c r="K5292" s="359" t="str">
        <f>IFERROR(IF(OR(#REF!,#REF!,#REF!),K$3*$F5292,""),"n/a")</f>
        <v>n/a</v>
      </c>
    </row>
    <row r="5293" spans="1:11" customFormat="1" ht="31" x14ac:dyDescent="0.35">
      <c r="A5293" s="373" t="s">
        <v>8818</v>
      </c>
      <c r="B5293" s="574" t="s">
        <v>8819</v>
      </c>
      <c r="C5293" s="193" t="s">
        <v>7186</v>
      </c>
      <c r="D5293" s="309"/>
      <c r="E5293" s="309"/>
      <c r="F5293" s="393">
        <v>57.2</v>
      </c>
      <c r="G5293" s="358" t="s">
        <v>141</v>
      </c>
      <c r="H5293" s="359" t="str">
        <f>IFERROR(IF(OR(#REF!,#REF!,#REF!),H$3*$F5293,""),"n/a")</f>
        <v>n/a</v>
      </c>
      <c r="I5293" s="359" t="str">
        <f>IFERROR(IF(OR(#REF!,#REF!,#REF!),I$3*$F5293,""),"n/a")</f>
        <v>n/a</v>
      </c>
      <c r="J5293" s="359" t="str">
        <f>IFERROR(IF(OR(#REF!,#REF!,#REF!),J$3*$F5293,""),"n/a")</f>
        <v>n/a</v>
      </c>
      <c r="K5293" s="359" t="str">
        <f>IFERROR(IF(OR(#REF!,#REF!,#REF!),K$3*$F5293,""),"n/a")</f>
        <v>n/a</v>
      </c>
    </row>
    <row r="5294" spans="1:11" customFormat="1" ht="31" x14ac:dyDescent="0.35">
      <c r="A5294" s="373" t="s">
        <v>8820</v>
      </c>
      <c r="B5294" s="574" t="s">
        <v>8821</v>
      </c>
      <c r="C5294" s="193" t="s">
        <v>7163</v>
      </c>
      <c r="D5294" s="309"/>
      <c r="E5294" s="309"/>
      <c r="F5294" s="393">
        <v>764.91</v>
      </c>
      <c r="G5294" s="358" t="s">
        <v>141</v>
      </c>
      <c r="H5294" s="359" t="str">
        <f>IFERROR(IF(OR(#REF!,#REF!,#REF!),H$3*$F5294,""),"n/a")</f>
        <v>n/a</v>
      </c>
      <c r="I5294" s="359" t="str">
        <f>IFERROR(IF(OR(#REF!,#REF!,#REF!),I$3*$F5294,""),"n/a")</f>
        <v>n/a</v>
      </c>
      <c r="J5294" s="359" t="str">
        <f>IFERROR(IF(OR(#REF!,#REF!,#REF!),J$3*$F5294,""),"n/a")</f>
        <v>n/a</v>
      </c>
      <c r="K5294" s="359" t="str">
        <f>IFERROR(IF(OR(#REF!,#REF!,#REF!),K$3*$F5294,""),"n/a")</f>
        <v>n/a</v>
      </c>
    </row>
    <row r="5295" spans="1:11" customFormat="1" ht="31" x14ac:dyDescent="0.35">
      <c r="A5295" s="373" t="s">
        <v>8822</v>
      </c>
      <c r="B5295" s="574" t="s">
        <v>8823</v>
      </c>
      <c r="C5295" s="193" t="s">
        <v>7162</v>
      </c>
      <c r="D5295" s="309"/>
      <c r="E5295" s="309"/>
      <c r="F5295" s="393">
        <v>588.41</v>
      </c>
      <c r="G5295" s="358" t="s">
        <v>141</v>
      </c>
      <c r="H5295" s="359" t="str">
        <f>IFERROR(IF(OR(#REF!,#REF!,#REF!),H$3*$F5295,""),"n/a")</f>
        <v>n/a</v>
      </c>
      <c r="I5295" s="359" t="str">
        <f>IFERROR(IF(OR(#REF!,#REF!,#REF!),I$3*$F5295,""),"n/a")</f>
        <v>n/a</v>
      </c>
      <c r="J5295" s="359" t="str">
        <f>IFERROR(IF(OR(#REF!,#REF!,#REF!),J$3*$F5295,""),"n/a")</f>
        <v>n/a</v>
      </c>
      <c r="K5295" s="359" t="str">
        <f>IFERROR(IF(OR(#REF!,#REF!,#REF!),K$3*$F5295,""),"n/a")</f>
        <v>n/a</v>
      </c>
    </row>
    <row r="5296" spans="1:11" customFormat="1" ht="31" x14ac:dyDescent="0.35">
      <c r="A5296" s="373" t="s">
        <v>8824</v>
      </c>
      <c r="B5296" s="574" t="s">
        <v>8825</v>
      </c>
      <c r="C5296" s="193" t="s">
        <v>7165</v>
      </c>
      <c r="D5296" s="309"/>
      <c r="E5296" s="309"/>
      <c r="F5296" s="393">
        <v>6864.21</v>
      </c>
      <c r="G5296" s="358" t="s">
        <v>141</v>
      </c>
      <c r="H5296" s="359" t="str">
        <f>IFERROR(IF(OR(#REF!,#REF!,#REF!),H$3*$F5296,""),"n/a")</f>
        <v>n/a</v>
      </c>
      <c r="I5296" s="359" t="str">
        <f>IFERROR(IF(OR(#REF!,#REF!,#REF!),I$3*$F5296,""),"n/a")</f>
        <v>n/a</v>
      </c>
      <c r="J5296" s="359" t="str">
        <f>IFERROR(IF(OR(#REF!,#REF!,#REF!),J$3*$F5296,""),"n/a")</f>
        <v>n/a</v>
      </c>
      <c r="K5296" s="359" t="str">
        <f>IFERROR(IF(OR(#REF!,#REF!,#REF!),K$3*$F5296,""),"n/a")</f>
        <v>n/a</v>
      </c>
    </row>
    <row r="5297" spans="1:11" customFormat="1" ht="31" x14ac:dyDescent="0.35">
      <c r="A5297" s="373" t="s">
        <v>8826</v>
      </c>
      <c r="B5297" s="574" t="s">
        <v>8827</v>
      </c>
      <c r="C5297" s="193" t="s">
        <v>7164</v>
      </c>
      <c r="D5297" s="309"/>
      <c r="E5297" s="309"/>
      <c r="F5297" s="393">
        <v>5463.36</v>
      </c>
      <c r="G5297" s="358" t="s">
        <v>141</v>
      </c>
      <c r="H5297" s="359" t="str">
        <f>IFERROR(IF(OR(#REF!,#REF!,#REF!),H$3*$F5297,""),"n/a")</f>
        <v>n/a</v>
      </c>
      <c r="I5297" s="359" t="str">
        <f>IFERROR(IF(OR(#REF!,#REF!,#REF!),I$3*$F5297,""),"n/a")</f>
        <v>n/a</v>
      </c>
      <c r="J5297" s="359" t="str">
        <f>IFERROR(IF(OR(#REF!,#REF!,#REF!),J$3*$F5297,""),"n/a")</f>
        <v>n/a</v>
      </c>
      <c r="K5297" s="359" t="str">
        <f>IFERROR(IF(OR(#REF!,#REF!,#REF!),K$3*$F5297,""),"n/a")</f>
        <v>n/a</v>
      </c>
    </row>
    <row r="5298" spans="1:11" customFormat="1" ht="31" x14ac:dyDescent="0.35">
      <c r="A5298" s="373" t="s">
        <v>8828</v>
      </c>
      <c r="B5298" s="574" t="s">
        <v>8829</v>
      </c>
      <c r="C5298" s="193" t="s">
        <v>7183</v>
      </c>
      <c r="D5298" s="309"/>
      <c r="E5298" s="309"/>
      <c r="F5298" s="393">
        <v>7004.3</v>
      </c>
      <c r="G5298" s="358" t="s">
        <v>141</v>
      </c>
      <c r="H5298" s="359" t="str">
        <f>IFERROR(IF(OR(#REF!,#REF!,#REF!),H$3*$F5298,""),"n/a")</f>
        <v>n/a</v>
      </c>
      <c r="I5298" s="359" t="str">
        <f>IFERROR(IF(OR(#REF!,#REF!,#REF!),I$3*$F5298,""),"n/a")</f>
        <v>n/a</v>
      </c>
      <c r="J5298" s="359" t="str">
        <f>IFERROR(IF(OR(#REF!,#REF!,#REF!),J$3*$F5298,""),"n/a")</f>
        <v>n/a</v>
      </c>
      <c r="K5298" s="359" t="str">
        <f>IFERROR(IF(OR(#REF!,#REF!,#REF!),K$3*$F5298,""),"n/a")</f>
        <v>n/a</v>
      </c>
    </row>
    <row r="5299" spans="1:11" customFormat="1" ht="31" x14ac:dyDescent="0.35">
      <c r="A5299" s="373" t="s">
        <v>8830</v>
      </c>
      <c r="B5299" s="574" t="s">
        <v>8831</v>
      </c>
      <c r="C5299" s="193" t="s">
        <v>7182</v>
      </c>
      <c r="D5299" s="309"/>
      <c r="E5299" s="309"/>
      <c r="F5299" s="393">
        <v>116.79</v>
      </c>
      <c r="G5299" s="358" t="s">
        <v>141</v>
      </c>
      <c r="H5299" s="359" t="str">
        <f>IFERROR(IF(OR(#REF!,#REF!,#REF!),H$3*$F5299,""),"n/a")</f>
        <v>n/a</v>
      </c>
      <c r="I5299" s="359" t="str">
        <f>IFERROR(IF(OR(#REF!,#REF!,#REF!),I$3*$F5299,""),"n/a")</f>
        <v>n/a</v>
      </c>
      <c r="J5299" s="359" t="str">
        <f>IFERROR(IF(OR(#REF!,#REF!,#REF!),J$3*$F5299,""),"n/a")</f>
        <v>n/a</v>
      </c>
      <c r="K5299" s="359" t="str">
        <f>IFERROR(IF(OR(#REF!,#REF!,#REF!),K$3*$F5299,""),"n/a")</f>
        <v>n/a</v>
      </c>
    </row>
    <row r="5300" spans="1:11" customFormat="1" ht="31" x14ac:dyDescent="0.35">
      <c r="A5300" s="373" t="s">
        <v>8832</v>
      </c>
      <c r="B5300" s="574" t="s">
        <v>8833</v>
      </c>
      <c r="C5300" s="193" t="s">
        <v>6929</v>
      </c>
      <c r="D5300" s="309"/>
      <c r="E5300" s="309"/>
      <c r="F5300" s="393">
        <v>1190.6199999999999</v>
      </c>
      <c r="G5300" s="358" t="s">
        <v>141</v>
      </c>
      <c r="H5300" s="359" t="str">
        <f>IFERROR(IF(OR(#REF!,#REF!,#REF!),H$3*$F5300,""),"n/a")</f>
        <v>n/a</v>
      </c>
      <c r="I5300" s="359" t="str">
        <f>IFERROR(IF(OR(#REF!,#REF!,#REF!),I$3*$F5300,""),"n/a")</f>
        <v>n/a</v>
      </c>
      <c r="J5300" s="359" t="str">
        <f>IFERROR(IF(OR(#REF!,#REF!,#REF!),J$3*$F5300,""),"n/a")</f>
        <v>n/a</v>
      </c>
      <c r="K5300" s="359" t="str">
        <f>IFERROR(IF(OR(#REF!,#REF!,#REF!),K$3*$F5300,""),"n/a")</f>
        <v>n/a</v>
      </c>
    </row>
    <row r="5301" spans="1:11" customFormat="1" ht="31" x14ac:dyDescent="0.35">
      <c r="A5301" s="373" t="s">
        <v>8834</v>
      </c>
      <c r="B5301" s="574" t="s">
        <v>8835</v>
      </c>
      <c r="C5301" s="193" t="s">
        <v>6930</v>
      </c>
      <c r="D5301" s="309"/>
      <c r="E5301" s="309"/>
      <c r="F5301" s="393">
        <v>1587.49</v>
      </c>
      <c r="G5301" s="358" t="s">
        <v>141</v>
      </c>
      <c r="H5301" s="359" t="str">
        <f>IFERROR(IF(OR(#REF!,#REF!,#REF!),H$3*$F5301,""),"n/a")</f>
        <v>n/a</v>
      </c>
      <c r="I5301" s="359" t="str">
        <f>IFERROR(IF(OR(#REF!,#REF!,#REF!),I$3*$F5301,""),"n/a")</f>
        <v>n/a</v>
      </c>
      <c r="J5301" s="359" t="str">
        <f>IFERROR(IF(OR(#REF!,#REF!,#REF!),J$3*$F5301,""),"n/a")</f>
        <v>n/a</v>
      </c>
      <c r="K5301" s="359" t="str">
        <f>IFERROR(IF(OR(#REF!,#REF!,#REF!),K$3*$F5301,""),"n/a")</f>
        <v>n/a</v>
      </c>
    </row>
    <row r="5302" spans="1:11" customFormat="1" ht="31" x14ac:dyDescent="0.35">
      <c r="A5302" s="373" t="s">
        <v>8836</v>
      </c>
      <c r="B5302" s="574" t="s">
        <v>8837</v>
      </c>
      <c r="C5302" s="193" t="s">
        <v>6931</v>
      </c>
      <c r="D5302" s="309"/>
      <c r="E5302" s="309"/>
      <c r="F5302" s="393">
        <v>3415.57</v>
      </c>
      <c r="G5302" s="358" t="s">
        <v>141</v>
      </c>
      <c r="H5302" s="359" t="str">
        <f>IFERROR(IF(OR(#REF!,#REF!,#REF!),H$3*$F5302,""),"n/a")</f>
        <v>n/a</v>
      </c>
      <c r="I5302" s="359" t="str">
        <f>IFERROR(IF(OR(#REF!,#REF!,#REF!),I$3*$F5302,""),"n/a")</f>
        <v>n/a</v>
      </c>
      <c r="J5302" s="359" t="str">
        <f>IFERROR(IF(OR(#REF!,#REF!,#REF!),J$3*$F5302,""),"n/a")</f>
        <v>n/a</v>
      </c>
      <c r="K5302" s="359" t="str">
        <f>IFERROR(IF(OR(#REF!,#REF!,#REF!),K$3*$F5302,""),"n/a")</f>
        <v>n/a</v>
      </c>
    </row>
    <row r="5303" spans="1:11" customFormat="1" ht="31.5" thickBot="1" x14ac:dyDescent="0.4">
      <c r="A5303" s="192" t="s">
        <v>8838</v>
      </c>
      <c r="B5303" s="221" t="s">
        <v>8839</v>
      </c>
      <c r="C5303" s="247" t="s">
        <v>6932</v>
      </c>
      <c r="D5303" s="222"/>
      <c r="E5303" s="386"/>
      <c r="F5303" s="274">
        <v>5391.8</v>
      </c>
      <c r="G5303" s="358" t="s">
        <v>141</v>
      </c>
      <c r="H5303" s="359" t="str">
        <f>IFERROR(IF(OR(#REF!,#REF!,#REF!),H$3*$F5303,""),"n/a")</f>
        <v>n/a</v>
      </c>
      <c r="I5303" s="359" t="str">
        <f>IFERROR(IF(OR(#REF!,#REF!,#REF!),I$3*$F5303,""),"n/a")</f>
        <v>n/a</v>
      </c>
      <c r="J5303" s="359" t="str">
        <f>IFERROR(IF(OR(#REF!,#REF!,#REF!),J$3*$F5303,""),"n/a")</f>
        <v>n/a</v>
      </c>
      <c r="K5303" s="359" t="str">
        <f>IFERROR(IF(OR(#REF!,#REF!,#REF!),K$3*$F5303,""),"n/a")</f>
        <v>n/a</v>
      </c>
    </row>
    <row r="5304" spans="1:11" customFormat="1" ht="15.5" x14ac:dyDescent="0.35">
      <c r="A5304" s="239" t="s">
        <v>6940</v>
      </c>
      <c r="B5304" s="305" t="s">
        <v>716</v>
      </c>
      <c r="C5304" s="269" t="s">
        <v>141</v>
      </c>
      <c r="D5304" s="270"/>
      <c r="E5304" s="270" t="s">
        <v>141</v>
      </c>
      <c r="F5304" s="300" t="s">
        <v>141</v>
      </c>
      <c r="G5304" s="358" t="s">
        <v>141</v>
      </c>
      <c r="H5304" s="359" t="str">
        <f>IFERROR(IF(OR(#REF!,#REF!,#REF!),H$3*$F5304,""),"n/a")</f>
        <v>n/a</v>
      </c>
      <c r="I5304" s="359" t="str">
        <f>IFERROR(IF(OR(#REF!,#REF!,#REF!),I$3*$F5304,""),"n/a")</f>
        <v>n/a</v>
      </c>
      <c r="J5304" s="359" t="str">
        <f>IFERROR(IF(OR(#REF!,#REF!,#REF!),J$3*$F5304,""),"n/a")</f>
        <v>n/a</v>
      </c>
      <c r="K5304" s="359" t="str">
        <f>IFERROR(IF(OR(#REF!,#REF!,#REF!),K$3*$F5304,""),"n/a")</f>
        <v>n/a</v>
      </c>
    </row>
    <row r="5305" spans="1:11" customFormat="1" ht="15.5" x14ac:dyDescent="0.35">
      <c r="A5305" s="373" t="s">
        <v>6949</v>
      </c>
      <c r="B5305" s="574" t="s">
        <v>6945</v>
      </c>
      <c r="C5305" s="193" t="s">
        <v>6950</v>
      </c>
      <c r="D5305" s="309"/>
      <c r="E5305" s="309" t="s">
        <v>141</v>
      </c>
      <c r="F5305" s="393">
        <v>279.45999999999998</v>
      </c>
      <c r="G5305" s="358" t="s">
        <v>141</v>
      </c>
      <c r="H5305" s="359" t="str">
        <f>IFERROR(IF(OR(#REF!,#REF!,#REF!),H$3*$F5305,""),"n/a")</f>
        <v>n/a</v>
      </c>
      <c r="I5305" s="359" t="str">
        <f>IFERROR(IF(OR(#REF!,#REF!,#REF!),I$3*$F5305,""),"n/a")</f>
        <v>n/a</v>
      </c>
      <c r="J5305" s="359" t="str">
        <f>IFERROR(IF(OR(#REF!,#REF!,#REF!),J$3*$F5305,""),"n/a")</f>
        <v>n/a</v>
      </c>
      <c r="K5305" s="359" t="str">
        <f>IFERROR(IF(OR(#REF!,#REF!,#REF!),K$3*$F5305,""),"n/a")</f>
        <v>n/a</v>
      </c>
    </row>
    <row r="5306" spans="1:11" customFormat="1" ht="15.5" x14ac:dyDescent="0.35">
      <c r="A5306" s="373" t="s">
        <v>6951</v>
      </c>
      <c r="B5306" s="574" t="s">
        <v>6946</v>
      </c>
      <c r="C5306" s="193" t="s">
        <v>6952</v>
      </c>
      <c r="D5306" s="309"/>
      <c r="E5306" s="309" t="s">
        <v>141</v>
      </c>
      <c r="F5306" s="393">
        <v>344.6</v>
      </c>
      <c r="G5306" s="358" t="s">
        <v>141</v>
      </c>
      <c r="H5306" s="359" t="str">
        <f>IFERROR(IF(OR(#REF!,#REF!,#REF!),H$3*$F5306,""),"n/a")</f>
        <v>n/a</v>
      </c>
      <c r="I5306" s="359" t="str">
        <f>IFERROR(IF(OR(#REF!,#REF!,#REF!),I$3*$F5306,""),"n/a")</f>
        <v>n/a</v>
      </c>
      <c r="J5306" s="359" t="str">
        <f>IFERROR(IF(OR(#REF!,#REF!,#REF!),J$3*$F5306,""),"n/a")</f>
        <v>n/a</v>
      </c>
      <c r="K5306" s="359" t="str">
        <f>IFERROR(IF(OR(#REF!,#REF!,#REF!),K$3*$F5306,""),"n/a")</f>
        <v>n/a</v>
      </c>
    </row>
    <row r="5307" spans="1:11" customFormat="1" ht="15.5" x14ac:dyDescent="0.35">
      <c r="A5307" s="373" t="s">
        <v>6953</v>
      </c>
      <c r="B5307" s="574" t="s">
        <v>6947</v>
      </c>
      <c r="C5307" s="193" t="s">
        <v>6954</v>
      </c>
      <c r="D5307" s="309"/>
      <c r="E5307" s="309" t="s">
        <v>141</v>
      </c>
      <c r="F5307" s="393">
        <v>565.23</v>
      </c>
      <c r="G5307" s="358" t="s">
        <v>141</v>
      </c>
      <c r="H5307" s="359" t="str">
        <f>IFERROR(IF(OR(#REF!,#REF!,#REF!),H$3*$F5307,""),"n/a")</f>
        <v>n/a</v>
      </c>
      <c r="I5307" s="359" t="str">
        <f>IFERROR(IF(OR(#REF!,#REF!,#REF!),I$3*$F5307,""),"n/a")</f>
        <v>n/a</v>
      </c>
      <c r="J5307" s="359" t="str">
        <f>IFERROR(IF(OR(#REF!,#REF!,#REF!),J$3*$F5307,""),"n/a")</f>
        <v>n/a</v>
      </c>
      <c r="K5307" s="359" t="str">
        <f>IFERROR(IF(OR(#REF!,#REF!,#REF!),K$3*$F5307,""),"n/a")</f>
        <v>n/a</v>
      </c>
    </row>
    <row r="5308" spans="1:11" customFormat="1" ht="15.5" x14ac:dyDescent="0.35">
      <c r="A5308" s="373" t="s">
        <v>6955</v>
      </c>
      <c r="B5308" s="574" t="s">
        <v>5870</v>
      </c>
      <c r="C5308" s="193" t="s">
        <v>5871</v>
      </c>
      <c r="D5308" s="309"/>
      <c r="E5308" s="309" t="s">
        <v>141</v>
      </c>
      <c r="F5308" s="393">
        <v>242.1</v>
      </c>
      <c r="G5308" s="358" t="s">
        <v>141</v>
      </c>
      <c r="H5308" s="359" t="str">
        <f>IFERROR(IF(OR(#REF!,#REF!,#REF!),H$3*$F5308,""),"n/a")</f>
        <v>n/a</v>
      </c>
      <c r="I5308" s="359" t="str">
        <f>IFERROR(IF(OR(#REF!,#REF!,#REF!),I$3*$F5308,""),"n/a")</f>
        <v>n/a</v>
      </c>
      <c r="J5308" s="359" t="str">
        <f>IFERROR(IF(OR(#REF!,#REF!,#REF!),J$3*$F5308,""),"n/a")</f>
        <v>n/a</v>
      </c>
      <c r="K5308" s="359" t="str">
        <f>IFERROR(IF(OR(#REF!,#REF!,#REF!),K$3*$F5308,""),"n/a")</f>
        <v>n/a</v>
      </c>
    </row>
    <row r="5309" spans="1:11" customFormat="1" ht="31" x14ac:dyDescent="0.35">
      <c r="A5309" s="373" t="s">
        <v>6956</v>
      </c>
      <c r="B5309" s="574" t="s">
        <v>5874</v>
      </c>
      <c r="C5309" s="193" t="s">
        <v>5876</v>
      </c>
      <c r="D5309" s="309"/>
      <c r="E5309" s="309" t="s">
        <v>141</v>
      </c>
      <c r="F5309" s="393">
        <v>345.65</v>
      </c>
      <c r="G5309" s="358" t="s">
        <v>141</v>
      </c>
      <c r="H5309" s="359" t="str">
        <f>IFERROR(IF(OR(#REF!,#REF!,#REF!),H$3*$F5309,""),"n/a")</f>
        <v>n/a</v>
      </c>
      <c r="I5309" s="359" t="str">
        <f>IFERROR(IF(OR(#REF!,#REF!,#REF!),I$3*$F5309,""),"n/a")</f>
        <v>n/a</v>
      </c>
      <c r="J5309" s="359" t="str">
        <f>IFERROR(IF(OR(#REF!,#REF!,#REF!),J$3*$F5309,""),"n/a")</f>
        <v>n/a</v>
      </c>
      <c r="K5309" s="359" t="str">
        <f>IFERROR(IF(OR(#REF!,#REF!,#REF!),K$3*$F5309,""),"n/a")</f>
        <v>n/a</v>
      </c>
    </row>
    <row r="5310" spans="1:11" customFormat="1" ht="15.5" x14ac:dyDescent="0.35">
      <c r="A5310" s="373" t="s">
        <v>6957</v>
      </c>
      <c r="B5310" s="574" t="s">
        <v>5872</v>
      </c>
      <c r="C5310" s="193" t="s">
        <v>5873</v>
      </c>
      <c r="D5310" s="309"/>
      <c r="E5310" s="309" t="s">
        <v>141</v>
      </c>
      <c r="F5310" s="393">
        <v>448.15</v>
      </c>
      <c r="G5310" s="358" t="s">
        <v>141</v>
      </c>
      <c r="H5310" s="359" t="str">
        <f>IFERROR(IF(OR(#REF!,#REF!,#REF!),H$3*$F5310,""),"n/a")</f>
        <v>n/a</v>
      </c>
      <c r="I5310" s="359" t="str">
        <f>IFERROR(IF(OR(#REF!,#REF!,#REF!),I$3*$F5310,""),"n/a")</f>
        <v>n/a</v>
      </c>
      <c r="J5310" s="359" t="str">
        <f>IFERROR(IF(OR(#REF!,#REF!,#REF!),J$3*$F5310,""),"n/a")</f>
        <v>n/a</v>
      </c>
      <c r="K5310" s="359" t="str">
        <f>IFERROR(IF(OR(#REF!,#REF!,#REF!),K$3*$F5310,""),"n/a")</f>
        <v>n/a</v>
      </c>
    </row>
    <row r="5311" spans="1:11" customFormat="1" ht="15.5" x14ac:dyDescent="0.35">
      <c r="A5311" s="373" t="s">
        <v>6958</v>
      </c>
      <c r="B5311" s="574" t="s">
        <v>6948</v>
      </c>
      <c r="C5311" s="193" t="s">
        <v>6959</v>
      </c>
      <c r="D5311" s="309"/>
      <c r="E5311" s="309" t="s">
        <v>141</v>
      </c>
      <c r="F5311" s="393">
        <v>1076.8800000000001</v>
      </c>
      <c r="G5311" s="358" t="s">
        <v>141</v>
      </c>
      <c r="H5311" s="359" t="str">
        <f>IFERROR(IF(OR(#REF!,#REF!,#REF!),H$3*$F5311,""),"n/a")</f>
        <v>n/a</v>
      </c>
      <c r="I5311" s="359" t="str">
        <f>IFERROR(IF(OR(#REF!,#REF!,#REF!),I$3*$F5311,""),"n/a")</f>
        <v>n/a</v>
      </c>
      <c r="J5311" s="359" t="str">
        <f>IFERROR(IF(OR(#REF!,#REF!,#REF!),J$3*$F5311,""),"n/a")</f>
        <v>n/a</v>
      </c>
      <c r="K5311" s="359" t="str">
        <f>IFERROR(IF(OR(#REF!,#REF!,#REF!),K$3*$F5311,""),"n/a")</f>
        <v>n/a</v>
      </c>
    </row>
    <row r="5312" spans="1:11" customFormat="1" ht="31" x14ac:dyDescent="0.35">
      <c r="A5312" s="373" t="s">
        <v>6960</v>
      </c>
      <c r="B5312" s="574" t="s">
        <v>5866</v>
      </c>
      <c r="C5312" s="193" t="s">
        <v>5868</v>
      </c>
      <c r="D5312" s="309"/>
      <c r="E5312" s="309" t="s">
        <v>141</v>
      </c>
      <c r="F5312" s="393">
        <v>947.66</v>
      </c>
      <c r="G5312" s="358" t="s">
        <v>141</v>
      </c>
      <c r="H5312" s="359" t="str">
        <f>IFERROR(IF(OR(#REF!,#REF!,#REF!),H$3*$F5312,""),"n/a")</f>
        <v>n/a</v>
      </c>
      <c r="I5312" s="359" t="str">
        <f>IFERROR(IF(OR(#REF!,#REF!,#REF!),I$3*$F5312,""),"n/a")</f>
        <v>n/a</v>
      </c>
      <c r="J5312" s="359" t="str">
        <f>IFERROR(IF(OR(#REF!,#REF!,#REF!),J$3*$F5312,""),"n/a")</f>
        <v>n/a</v>
      </c>
      <c r="K5312" s="359" t="str">
        <f>IFERROR(IF(OR(#REF!,#REF!,#REF!),K$3*$F5312,""),"n/a")</f>
        <v>n/a</v>
      </c>
    </row>
    <row r="5313" spans="1:11" customFormat="1" ht="15.5" x14ac:dyDescent="0.35">
      <c r="A5313" s="373" t="s">
        <v>6961</v>
      </c>
      <c r="B5313" s="574" t="s">
        <v>6941</v>
      </c>
      <c r="C5313" s="193" t="s">
        <v>6962</v>
      </c>
      <c r="D5313" s="309"/>
      <c r="E5313" s="309" t="s">
        <v>141</v>
      </c>
      <c r="F5313" s="393">
        <v>1399.43</v>
      </c>
      <c r="G5313" s="358" t="s">
        <v>141</v>
      </c>
      <c r="H5313" s="359" t="str">
        <f>IFERROR(IF(OR(#REF!,#REF!,#REF!),H$3*$F5313,""),"n/a")</f>
        <v>n/a</v>
      </c>
      <c r="I5313" s="359" t="str">
        <f>IFERROR(IF(OR(#REF!,#REF!,#REF!),I$3*$F5313,""),"n/a")</f>
        <v>n/a</v>
      </c>
      <c r="J5313" s="359" t="str">
        <f>IFERROR(IF(OR(#REF!,#REF!,#REF!),J$3*$F5313,""),"n/a")</f>
        <v>n/a</v>
      </c>
      <c r="K5313" s="359" t="str">
        <f>IFERROR(IF(OR(#REF!,#REF!,#REF!),K$3*$F5313,""),"n/a")</f>
        <v>n/a</v>
      </c>
    </row>
    <row r="5314" spans="1:11" customFormat="1" ht="15.5" x14ac:dyDescent="0.35">
      <c r="A5314" s="373" t="s">
        <v>6963</v>
      </c>
      <c r="B5314" s="574" t="s">
        <v>6964</v>
      </c>
      <c r="C5314" s="193" t="s">
        <v>6965</v>
      </c>
      <c r="D5314" s="309"/>
      <c r="E5314" s="309" t="s">
        <v>141</v>
      </c>
      <c r="F5314" s="393">
        <v>646.12</v>
      </c>
      <c r="G5314" s="358" t="s">
        <v>141</v>
      </c>
      <c r="H5314" s="359" t="str">
        <f>IFERROR(IF(OR(#REF!,#REF!,#REF!),H$3*$F5314,""),"n/a")</f>
        <v>n/a</v>
      </c>
      <c r="I5314" s="359" t="str">
        <f>IFERROR(IF(OR(#REF!,#REF!,#REF!),I$3*$F5314,""),"n/a")</f>
        <v>n/a</v>
      </c>
      <c r="J5314" s="359" t="str">
        <f>IFERROR(IF(OR(#REF!,#REF!,#REF!),J$3*$F5314,""),"n/a")</f>
        <v>n/a</v>
      </c>
      <c r="K5314" s="359" t="str">
        <f>IFERROR(IF(OR(#REF!,#REF!,#REF!),K$3*$F5314,""),"n/a")</f>
        <v>n/a</v>
      </c>
    </row>
    <row r="5315" spans="1:11" customFormat="1" ht="15.5" x14ac:dyDescent="0.35">
      <c r="A5315" s="373" t="s">
        <v>6966</v>
      </c>
      <c r="B5315" s="574" t="s">
        <v>6967</v>
      </c>
      <c r="C5315" s="193" t="s">
        <v>6968</v>
      </c>
      <c r="D5315" s="309"/>
      <c r="E5315" s="309" t="s">
        <v>141</v>
      </c>
      <c r="F5315" s="393">
        <v>117.67</v>
      </c>
      <c r="G5315" s="358" t="s">
        <v>141</v>
      </c>
      <c r="H5315" s="359" t="str">
        <f>IFERROR(IF(OR(#REF!,#REF!,#REF!),H$3*$F5315,""),"n/a")</f>
        <v>n/a</v>
      </c>
      <c r="I5315" s="359" t="str">
        <f>IFERROR(IF(OR(#REF!,#REF!,#REF!),I$3*$F5315,""),"n/a")</f>
        <v>n/a</v>
      </c>
      <c r="J5315" s="359" t="str">
        <f>IFERROR(IF(OR(#REF!,#REF!,#REF!),J$3*$F5315,""),"n/a")</f>
        <v>n/a</v>
      </c>
      <c r="K5315" s="359" t="str">
        <f>IFERROR(IF(OR(#REF!,#REF!,#REF!),K$3*$F5315,""),"n/a")</f>
        <v>n/a</v>
      </c>
    </row>
    <row r="5316" spans="1:11" customFormat="1" ht="15.5" x14ac:dyDescent="0.35">
      <c r="A5316" s="373" t="s">
        <v>6969</v>
      </c>
      <c r="B5316" s="574" t="s">
        <v>6970</v>
      </c>
      <c r="C5316" s="193" t="s">
        <v>6971</v>
      </c>
      <c r="D5316" s="309"/>
      <c r="E5316" s="309" t="s">
        <v>141</v>
      </c>
      <c r="F5316" s="393">
        <v>172.3</v>
      </c>
      <c r="G5316" s="358" t="s">
        <v>141</v>
      </c>
      <c r="H5316" s="359" t="str">
        <f>IFERROR(IF(OR(#REF!,#REF!,#REF!),H$3*$F5316,""),"n/a")</f>
        <v>n/a</v>
      </c>
      <c r="I5316" s="359" t="str">
        <f>IFERROR(IF(OR(#REF!,#REF!,#REF!),I$3*$F5316,""),"n/a")</f>
        <v>n/a</v>
      </c>
      <c r="J5316" s="359" t="str">
        <f>IFERROR(IF(OR(#REF!,#REF!,#REF!),J$3*$F5316,""),"n/a")</f>
        <v>n/a</v>
      </c>
      <c r="K5316" s="359" t="str">
        <f>IFERROR(IF(OR(#REF!,#REF!,#REF!),K$3*$F5316,""),"n/a")</f>
        <v>n/a</v>
      </c>
    </row>
    <row r="5317" spans="1:11" customFormat="1" ht="15.5" x14ac:dyDescent="0.35">
      <c r="A5317" s="373" t="s">
        <v>6972</v>
      </c>
      <c r="B5317" s="574" t="s">
        <v>6973</v>
      </c>
      <c r="C5317" s="193" t="s">
        <v>6974</v>
      </c>
      <c r="D5317" s="309"/>
      <c r="E5317" s="309" t="s">
        <v>141</v>
      </c>
      <c r="F5317" s="393">
        <v>48.32</v>
      </c>
      <c r="G5317" s="358" t="s">
        <v>141</v>
      </c>
      <c r="H5317" s="359" t="str">
        <f>IFERROR(IF(OR(#REF!,#REF!,#REF!),H$3*$F5317,""),"n/a")</f>
        <v>n/a</v>
      </c>
      <c r="I5317" s="359" t="str">
        <f>IFERROR(IF(OR(#REF!,#REF!,#REF!),I$3*$F5317,""),"n/a")</f>
        <v>n/a</v>
      </c>
      <c r="J5317" s="359" t="str">
        <f>IFERROR(IF(OR(#REF!,#REF!,#REF!),J$3*$F5317,""),"n/a")</f>
        <v>n/a</v>
      </c>
      <c r="K5317" s="359" t="str">
        <f>IFERROR(IF(OR(#REF!,#REF!,#REF!),K$3*$F5317,""),"n/a")</f>
        <v>n/a</v>
      </c>
    </row>
    <row r="5318" spans="1:11" customFormat="1" ht="15.5" x14ac:dyDescent="0.35">
      <c r="A5318" s="373" t="s">
        <v>6975</v>
      </c>
      <c r="B5318" s="574" t="s">
        <v>6976</v>
      </c>
      <c r="C5318" s="193" t="s">
        <v>6977</v>
      </c>
      <c r="D5318" s="309"/>
      <c r="E5318" s="309" t="s">
        <v>141</v>
      </c>
      <c r="F5318" s="393">
        <v>134.47999999999999</v>
      </c>
      <c r="G5318" s="358" t="s">
        <v>141</v>
      </c>
      <c r="H5318" s="359" t="str">
        <f>IFERROR(IF(OR(#REF!,#REF!,#REF!),H$3*$F5318,""),"n/a")</f>
        <v>n/a</v>
      </c>
      <c r="I5318" s="359" t="str">
        <f>IFERROR(IF(OR(#REF!,#REF!,#REF!),I$3*$F5318,""),"n/a")</f>
        <v>n/a</v>
      </c>
      <c r="J5318" s="359" t="str">
        <f>IFERROR(IF(OR(#REF!,#REF!,#REF!),J$3*$F5318,""),"n/a")</f>
        <v>n/a</v>
      </c>
      <c r="K5318" s="359" t="str">
        <f>IFERROR(IF(OR(#REF!,#REF!,#REF!),K$3*$F5318,""),"n/a")</f>
        <v>n/a</v>
      </c>
    </row>
    <row r="5319" spans="1:11" customFormat="1" ht="15.5" x14ac:dyDescent="0.35">
      <c r="A5319" s="373" t="s">
        <v>6978</v>
      </c>
      <c r="B5319" s="574" t="s">
        <v>6979</v>
      </c>
      <c r="C5319" s="193" t="s">
        <v>6980</v>
      </c>
      <c r="D5319" s="309"/>
      <c r="E5319" s="309" t="s">
        <v>141</v>
      </c>
      <c r="F5319" s="393">
        <v>295.22000000000003</v>
      </c>
      <c r="G5319" s="358" t="s">
        <v>141</v>
      </c>
      <c r="H5319" s="359" t="str">
        <f>IFERROR(IF(OR(#REF!,#REF!,#REF!),H$3*$F5319,""),"n/a")</f>
        <v>n/a</v>
      </c>
      <c r="I5319" s="359" t="str">
        <f>IFERROR(IF(OR(#REF!,#REF!,#REF!),I$3*$F5319,""),"n/a")</f>
        <v>n/a</v>
      </c>
      <c r="J5319" s="359" t="str">
        <f>IFERROR(IF(OR(#REF!,#REF!,#REF!),J$3*$F5319,""),"n/a")</f>
        <v>n/a</v>
      </c>
      <c r="K5319" s="359" t="str">
        <f>IFERROR(IF(OR(#REF!,#REF!,#REF!),K$3*$F5319,""),"n/a")</f>
        <v>n/a</v>
      </c>
    </row>
    <row r="5320" spans="1:11" customFormat="1" ht="15.5" x14ac:dyDescent="0.35">
      <c r="A5320" s="373" t="s">
        <v>6981</v>
      </c>
      <c r="B5320" s="574" t="s">
        <v>6982</v>
      </c>
      <c r="C5320" s="193" t="s">
        <v>6983</v>
      </c>
      <c r="D5320" s="309"/>
      <c r="E5320" s="309" t="s">
        <v>141</v>
      </c>
      <c r="F5320" s="393">
        <v>366.66</v>
      </c>
      <c r="G5320" s="358" t="s">
        <v>141</v>
      </c>
      <c r="H5320" s="359" t="str">
        <f>IFERROR(IF(OR(#REF!,#REF!,#REF!),H$3*$F5320,""),"n/a")</f>
        <v>n/a</v>
      </c>
      <c r="I5320" s="359" t="str">
        <f>IFERROR(IF(OR(#REF!,#REF!,#REF!),I$3*$F5320,""),"n/a")</f>
        <v>n/a</v>
      </c>
      <c r="J5320" s="359" t="str">
        <f>IFERROR(IF(OR(#REF!,#REF!,#REF!),J$3*$F5320,""),"n/a")</f>
        <v>n/a</v>
      </c>
      <c r="K5320" s="359" t="str">
        <f>IFERROR(IF(OR(#REF!,#REF!,#REF!),K$3*$F5320,""),"n/a")</f>
        <v>n/a</v>
      </c>
    </row>
    <row r="5321" spans="1:11" customFormat="1" ht="15.5" x14ac:dyDescent="0.35">
      <c r="A5321" s="373" t="s">
        <v>6984</v>
      </c>
      <c r="B5321" s="574" t="s">
        <v>6985</v>
      </c>
      <c r="C5321" s="193" t="s">
        <v>6986</v>
      </c>
      <c r="D5321" s="309"/>
      <c r="E5321" s="309" t="s">
        <v>141</v>
      </c>
      <c r="F5321" s="393">
        <v>165.99</v>
      </c>
      <c r="G5321" s="358" t="s">
        <v>141</v>
      </c>
      <c r="H5321" s="359" t="str">
        <f>IFERROR(IF(OR(#REF!,#REF!,#REF!),H$3*$F5321,""),"n/a")</f>
        <v>n/a</v>
      </c>
      <c r="I5321" s="359" t="str">
        <f>IFERROR(IF(OR(#REF!,#REF!,#REF!),I$3*$F5321,""),"n/a")</f>
        <v>n/a</v>
      </c>
      <c r="J5321" s="359" t="str">
        <f>IFERROR(IF(OR(#REF!,#REF!,#REF!),J$3*$F5321,""),"n/a")</f>
        <v>n/a</v>
      </c>
      <c r="K5321" s="359" t="str">
        <f>IFERROR(IF(OR(#REF!,#REF!,#REF!),K$3*$F5321,""),"n/a")</f>
        <v>n/a</v>
      </c>
    </row>
    <row r="5322" spans="1:11" customFormat="1" ht="15.5" x14ac:dyDescent="0.35">
      <c r="A5322" s="373" t="s">
        <v>6987</v>
      </c>
      <c r="B5322" s="574" t="s">
        <v>6988</v>
      </c>
      <c r="C5322" s="193" t="s">
        <v>6989</v>
      </c>
      <c r="D5322" s="309"/>
      <c r="E5322" s="309" t="s">
        <v>141</v>
      </c>
      <c r="F5322" s="393">
        <v>134.47999999999999</v>
      </c>
      <c r="G5322" s="358" t="s">
        <v>141</v>
      </c>
      <c r="H5322" s="359" t="str">
        <f>IFERROR(IF(OR(#REF!,#REF!,#REF!),H$3*$F5322,""),"n/a")</f>
        <v>n/a</v>
      </c>
      <c r="I5322" s="359" t="str">
        <f>IFERROR(IF(OR(#REF!,#REF!,#REF!),I$3*$F5322,""),"n/a")</f>
        <v>n/a</v>
      </c>
      <c r="J5322" s="359" t="str">
        <f>IFERROR(IF(OR(#REF!,#REF!,#REF!),J$3*$F5322,""),"n/a")</f>
        <v>n/a</v>
      </c>
      <c r="K5322" s="359" t="str">
        <f>IFERROR(IF(OR(#REF!,#REF!,#REF!),K$3*$F5322,""),"n/a")</f>
        <v>n/a</v>
      </c>
    </row>
    <row r="5323" spans="1:11" customFormat="1" ht="15.5" x14ac:dyDescent="0.35">
      <c r="A5323" s="373" t="s">
        <v>6990</v>
      </c>
      <c r="B5323" s="574" t="s">
        <v>6991</v>
      </c>
      <c r="C5323" s="193" t="s">
        <v>6992</v>
      </c>
      <c r="D5323" s="309"/>
      <c r="E5323" s="309" t="s">
        <v>141</v>
      </c>
      <c r="F5323" s="393">
        <v>134.47999999999999</v>
      </c>
      <c r="G5323" s="358" t="s">
        <v>141</v>
      </c>
      <c r="H5323" s="359" t="str">
        <f>IFERROR(IF(OR(#REF!,#REF!,#REF!),H$3*$F5323,""),"n/a")</f>
        <v>n/a</v>
      </c>
      <c r="I5323" s="359" t="str">
        <f>IFERROR(IF(OR(#REF!,#REF!,#REF!),I$3*$F5323,""),"n/a")</f>
        <v>n/a</v>
      </c>
      <c r="J5323" s="359" t="str">
        <f>IFERROR(IF(OR(#REF!,#REF!,#REF!),J$3*$F5323,""),"n/a")</f>
        <v>n/a</v>
      </c>
      <c r="K5323" s="359" t="str">
        <f>IFERROR(IF(OR(#REF!,#REF!,#REF!),K$3*$F5323,""),"n/a")</f>
        <v>n/a</v>
      </c>
    </row>
    <row r="5324" spans="1:11" customFormat="1" ht="15.5" x14ac:dyDescent="0.35">
      <c r="A5324" s="373" t="s">
        <v>6993</v>
      </c>
      <c r="B5324" s="574" t="s">
        <v>6994</v>
      </c>
      <c r="C5324" s="193" t="s">
        <v>6995</v>
      </c>
      <c r="D5324" s="309"/>
      <c r="E5324" s="309" t="s">
        <v>141</v>
      </c>
      <c r="F5324" s="393">
        <v>134.47999999999999</v>
      </c>
      <c r="G5324" s="358" t="s">
        <v>141</v>
      </c>
      <c r="H5324" s="359" t="str">
        <f>IFERROR(IF(OR(#REF!,#REF!,#REF!),H$3*$F5324,""),"n/a")</f>
        <v>n/a</v>
      </c>
      <c r="I5324" s="359" t="str">
        <f>IFERROR(IF(OR(#REF!,#REF!,#REF!),I$3*$F5324,""),"n/a")</f>
        <v>n/a</v>
      </c>
      <c r="J5324" s="359" t="str">
        <f>IFERROR(IF(OR(#REF!,#REF!,#REF!),J$3*$F5324,""),"n/a")</f>
        <v>n/a</v>
      </c>
      <c r="K5324" s="359" t="str">
        <f>IFERROR(IF(OR(#REF!,#REF!,#REF!),K$3*$F5324,""),"n/a")</f>
        <v>n/a</v>
      </c>
    </row>
    <row r="5325" spans="1:11" customFormat="1" ht="15.5" x14ac:dyDescent="0.35">
      <c r="A5325" s="373" t="s">
        <v>6996</v>
      </c>
      <c r="B5325" s="574" t="s">
        <v>6997</v>
      </c>
      <c r="C5325" s="193" t="s">
        <v>6998</v>
      </c>
      <c r="D5325" s="309"/>
      <c r="E5325" s="309" t="s">
        <v>141</v>
      </c>
      <c r="F5325" s="393">
        <v>134.47999999999999</v>
      </c>
      <c r="G5325" s="358" t="s">
        <v>141</v>
      </c>
      <c r="H5325" s="359" t="str">
        <f>IFERROR(IF(OR(#REF!,#REF!,#REF!),H$3*$F5325,""),"n/a")</f>
        <v>n/a</v>
      </c>
      <c r="I5325" s="359" t="str">
        <f>IFERROR(IF(OR(#REF!,#REF!,#REF!),I$3*$F5325,""),"n/a")</f>
        <v>n/a</v>
      </c>
      <c r="J5325" s="359" t="str">
        <f>IFERROR(IF(OR(#REF!,#REF!,#REF!),J$3*$F5325,""),"n/a")</f>
        <v>n/a</v>
      </c>
      <c r="K5325" s="359" t="str">
        <f>IFERROR(IF(OR(#REF!,#REF!,#REF!),K$3*$F5325,""),"n/a")</f>
        <v>n/a</v>
      </c>
    </row>
    <row r="5326" spans="1:11" customFormat="1" ht="15.5" x14ac:dyDescent="0.35">
      <c r="A5326" s="373" t="s">
        <v>6999</v>
      </c>
      <c r="B5326" s="574" t="s">
        <v>7000</v>
      </c>
      <c r="C5326" s="193" t="s">
        <v>7001</v>
      </c>
      <c r="D5326" s="309"/>
      <c r="E5326" s="309" t="s">
        <v>141</v>
      </c>
      <c r="F5326" s="393">
        <v>134.47999999999999</v>
      </c>
      <c r="G5326" s="358" t="s">
        <v>141</v>
      </c>
      <c r="H5326" s="359" t="str">
        <f>IFERROR(IF(OR(#REF!,#REF!,#REF!),H$3*$F5326,""),"n/a")</f>
        <v>n/a</v>
      </c>
      <c r="I5326" s="359" t="str">
        <f>IFERROR(IF(OR(#REF!,#REF!,#REF!),I$3*$F5326,""),"n/a")</f>
        <v>n/a</v>
      </c>
      <c r="J5326" s="359" t="str">
        <f>IFERROR(IF(OR(#REF!,#REF!,#REF!),J$3*$F5326,""),"n/a")</f>
        <v>n/a</v>
      </c>
      <c r="K5326" s="359" t="str">
        <f>IFERROR(IF(OR(#REF!,#REF!,#REF!),K$3*$F5326,""),"n/a")</f>
        <v>n/a</v>
      </c>
    </row>
    <row r="5327" spans="1:11" customFormat="1" ht="15.5" x14ac:dyDescent="0.35">
      <c r="A5327" s="373" t="s">
        <v>7002</v>
      </c>
      <c r="B5327" s="574" t="s">
        <v>7003</v>
      </c>
      <c r="C5327" s="193" t="s">
        <v>7004</v>
      </c>
      <c r="D5327" s="309"/>
      <c r="E5327" s="309" t="s">
        <v>141</v>
      </c>
      <c r="F5327" s="393">
        <v>2.1</v>
      </c>
      <c r="G5327" s="358" t="s">
        <v>141</v>
      </c>
      <c r="H5327" s="359" t="str">
        <f>IFERROR(IF(OR(#REF!,#REF!,#REF!),H$3*$F5327,""),"n/a")</f>
        <v>n/a</v>
      </c>
      <c r="I5327" s="359" t="str">
        <f>IFERROR(IF(OR(#REF!,#REF!,#REF!),I$3*$F5327,""),"n/a")</f>
        <v>n/a</v>
      </c>
      <c r="J5327" s="359" t="str">
        <f>IFERROR(IF(OR(#REF!,#REF!,#REF!),J$3*$F5327,""),"n/a")</f>
        <v>n/a</v>
      </c>
      <c r="K5327" s="359" t="str">
        <f>IFERROR(IF(OR(#REF!,#REF!,#REF!),K$3*$F5327,""),"n/a")</f>
        <v>n/a</v>
      </c>
    </row>
    <row r="5328" spans="1:11" customFormat="1" ht="15.5" x14ac:dyDescent="0.35">
      <c r="A5328" s="373" t="s">
        <v>7005</v>
      </c>
      <c r="B5328" s="574" t="s">
        <v>7006</v>
      </c>
      <c r="C5328" s="193" t="s">
        <v>7007</v>
      </c>
      <c r="D5328" s="309"/>
      <c r="E5328" s="309" t="s">
        <v>141</v>
      </c>
      <c r="F5328" s="393">
        <v>48.32</v>
      </c>
      <c r="G5328" s="358" t="s">
        <v>141</v>
      </c>
      <c r="H5328" s="359" t="str">
        <f>IFERROR(IF(OR(#REF!,#REF!,#REF!),H$3*$F5328,""),"n/a")</f>
        <v>n/a</v>
      </c>
      <c r="I5328" s="359" t="str">
        <f>IFERROR(IF(OR(#REF!,#REF!,#REF!),I$3*$F5328,""),"n/a")</f>
        <v>n/a</v>
      </c>
      <c r="J5328" s="359" t="str">
        <f>IFERROR(IF(OR(#REF!,#REF!,#REF!),J$3*$F5328,""),"n/a")</f>
        <v>n/a</v>
      </c>
      <c r="K5328" s="359" t="str">
        <f>IFERROR(IF(OR(#REF!,#REF!,#REF!),K$3*$F5328,""),"n/a")</f>
        <v>n/a</v>
      </c>
    </row>
    <row r="5329" spans="1:11" customFormat="1" ht="16" thickBot="1" x14ac:dyDescent="0.4">
      <c r="A5329" s="594" t="s">
        <v>7008</v>
      </c>
      <c r="B5329" s="565" t="s">
        <v>7009</v>
      </c>
      <c r="C5329" s="391" t="s">
        <v>7010</v>
      </c>
      <c r="D5329" s="386"/>
      <c r="E5329" s="386" t="s">
        <v>141</v>
      </c>
      <c r="F5329" s="344">
        <v>10.5</v>
      </c>
      <c r="G5329" s="358" t="s">
        <v>141</v>
      </c>
      <c r="H5329" s="359" t="str">
        <f>IFERROR(IF(OR(#REF!,#REF!,#REF!),H$3*$F5329,""),"n/a")</f>
        <v>n/a</v>
      </c>
      <c r="I5329" s="359" t="str">
        <f>IFERROR(IF(OR(#REF!,#REF!,#REF!),I$3*$F5329,""),"n/a")</f>
        <v>n/a</v>
      </c>
      <c r="J5329" s="359" t="str">
        <f>IFERROR(IF(OR(#REF!,#REF!,#REF!),J$3*$F5329,""),"n/a")</f>
        <v>n/a</v>
      </c>
      <c r="K5329" s="359" t="str">
        <f>IFERROR(IF(OR(#REF!,#REF!,#REF!),K$3*$F5329,""),"n/a")</f>
        <v>n/a</v>
      </c>
    </row>
    <row r="5330" spans="1:11" customFormat="1" ht="16" thickBot="1" x14ac:dyDescent="0.4">
      <c r="A5330" s="74"/>
      <c r="B5330" s="5" t="s">
        <v>141</v>
      </c>
      <c r="C5330" s="109" t="s">
        <v>141</v>
      </c>
      <c r="D5330" s="94"/>
      <c r="E5330" s="94" t="s">
        <v>141</v>
      </c>
      <c r="F5330" s="189" t="s">
        <v>141</v>
      </c>
      <c r="G5330" s="358" t="s">
        <v>141</v>
      </c>
      <c r="H5330" s="359" t="str">
        <f>IFERROR(IF(OR(#REF!,#REF!,#REF!),H$3*$F5330,""),"n/a")</f>
        <v>n/a</v>
      </c>
      <c r="I5330" s="359" t="str">
        <f>IFERROR(IF(OR(#REF!,#REF!,#REF!),I$3*$F5330,""),"n/a")</f>
        <v>n/a</v>
      </c>
      <c r="J5330" s="359" t="str">
        <f>IFERROR(IF(OR(#REF!,#REF!,#REF!),J$3*$F5330,""),"n/a")</f>
        <v>n/a</v>
      </c>
      <c r="K5330" s="359" t="str">
        <f>IFERROR(IF(OR(#REF!,#REF!,#REF!),K$3*$F5330,""),"n/a")</f>
        <v>n/a</v>
      </c>
    </row>
    <row r="5331" spans="1:11" customFormat="1" ht="15.5" x14ac:dyDescent="0.35">
      <c r="A5331" s="373" t="s">
        <v>4283</v>
      </c>
      <c r="B5331" s="574" t="s">
        <v>472</v>
      </c>
      <c r="C5331" s="193" t="s">
        <v>160</v>
      </c>
      <c r="D5331" s="309"/>
      <c r="E5331" s="309"/>
      <c r="F5331" s="276">
        <v>0</v>
      </c>
      <c r="G5331" s="358" t="s">
        <v>141</v>
      </c>
      <c r="H5331" s="359" t="str">
        <f>IFERROR(IF(OR(#REF!,#REF!,#REF!),H$3*$F5331,""),"n/a")</f>
        <v>n/a</v>
      </c>
      <c r="I5331" s="359" t="str">
        <f>IFERROR(IF(OR(#REF!,#REF!,#REF!),I$3*$F5331,""),"n/a")</f>
        <v>n/a</v>
      </c>
      <c r="J5331" s="359" t="str">
        <f>IFERROR(IF(OR(#REF!,#REF!,#REF!),J$3*$F5331,""),"n/a")</f>
        <v>n/a</v>
      </c>
      <c r="K5331" s="359" t="str">
        <f>IFERROR(IF(OR(#REF!,#REF!,#REF!),K$3*$F5331,""),"n/a")</f>
        <v>n/a</v>
      </c>
    </row>
    <row r="5332" spans="1:11" customFormat="1" ht="15.5" x14ac:dyDescent="0.35">
      <c r="A5332" s="373" t="s">
        <v>4283</v>
      </c>
      <c r="B5332" s="574" t="s">
        <v>4389</v>
      </c>
      <c r="C5332" s="193" t="s">
        <v>4412</v>
      </c>
      <c r="D5332" s="309"/>
      <c r="E5332" s="309"/>
      <c r="F5332" s="393">
        <v>0</v>
      </c>
      <c r="G5332" s="358" t="s">
        <v>141</v>
      </c>
      <c r="H5332" s="359" t="str">
        <f>IFERROR(IF(OR(#REF!,#REF!,#REF!),H$3*$F5332,""),"n/a")</f>
        <v>n/a</v>
      </c>
      <c r="I5332" s="359" t="str">
        <f>IFERROR(IF(OR(#REF!,#REF!,#REF!),I$3*$F5332,""),"n/a")</f>
        <v>n/a</v>
      </c>
      <c r="J5332" s="359" t="str">
        <f>IFERROR(IF(OR(#REF!,#REF!,#REF!),J$3*$F5332,""),"n/a")</f>
        <v>n/a</v>
      </c>
      <c r="K5332" s="359" t="str">
        <f>IFERROR(IF(OR(#REF!,#REF!,#REF!),K$3*$F5332,""),"n/a")</f>
        <v>n/a</v>
      </c>
    </row>
    <row r="5333" spans="1:11" customFormat="1" ht="15.5" x14ac:dyDescent="0.35">
      <c r="A5333" s="373" t="s">
        <v>4283</v>
      </c>
      <c r="B5333" s="574" t="s">
        <v>4389</v>
      </c>
      <c r="C5333" s="193" t="s">
        <v>7011</v>
      </c>
      <c r="D5333" s="309"/>
      <c r="E5333" s="309"/>
      <c r="F5333" s="393">
        <v>0</v>
      </c>
      <c r="G5333" s="358" t="s">
        <v>141</v>
      </c>
      <c r="H5333" s="359" t="str">
        <f>IFERROR(IF(OR(#REF!,#REF!,#REF!),H$3*$F5333,""),"n/a")</f>
        <v>n/a</v>
      </c>
      <c r="I5333" s="359" t="str">
        <f>IFERROR(IF(OR(#REF!,#REF!,#REF!),I$3*$F5333,""),"n/a")</f>
        <v>n/a</v>
      </c>
      <c r="J5333" s="359" t="str">
        <f>IFERROR(IF(OR(#REF!,#REF!,#REF!),J$3*$F5333,""),"n/a")</f>
        <v>n/a</v>
      </c>
      <c r="K5333" s="359" t="str">
        <f>IFERROR(IF(OR(#REF!,#REF!,#REF!),K$3*$F5333,""),"n/a")</f>
        <v>n/a</v>
      </c>
    </row>
    <row r="5334" spans="1:11" customFormat="1" ht="16" thickBot="1" x14ac:dyDescent="0.4">
      <c r="A5334" s="594" t="s">
        <v>4283</v>
      </c>
      <c r="B5334" s="565" t="s">
        <v>4389</v>
      </c>
      <c r="C5334" s="391" t="s">
        <v>4391</v>
      </c>
      <c r="D5334" s="386"/>
      <c r="E5334" s="386"/>
      <c r="F5334" s="344">
        <v>0</v>
      </c>
      <c r="G5334" s="358" t="s">
        <v>141</v>
      </c>
      <c r="H5334" s="359" t="str">
        <f>IFERROR(IF(OR(#REF!,#REF!,#REF!),H$3*$F5334,""),"n/a")</f>
        <v>n/a</v>
      </c>
      <c r="I5334" s="359" t="str">
        <f>IFERROR(IF(OR(#REF!,#REF!,#REF!),I$3*$F5334,""),"n/a")</f>
        <v>n/a</v>
      </c>
      <c r="J5334" s="359" t="str">
        <f>IFERROR(IF(OR(#REF!,#REF!,#REF!),J$3*$F5334,""),"n/a")</f>
        <v>n/a</v>
      </c>
      <c r="K5334" s="359" t="str">
        <f>IFERROR(IF(OR(#REF!,#REF!,#REF!),K$3*$F5334,""),"n/a")</f>
        <v>n/a</v>
      </c>
    </row>
  </sheetData>
  <autoFilter ref="A4:L5334" xr:uid="{3F981D5A-36E1-49A2-8C7E-914AE6B82693}"/>
  <conditionalFormatting sqref="A1922:A1926 A1929:A1931 A1947:A1950 A4686:B4686 D4686:E4686 A1894:A1902 A1953:A1960 B880:E880 B892:E892 A721:A725 A730 C362:E363 A362:A363 A727 A726:B726 A166 A180 A168 A170 A174 A176 A178 A164 A454:A457 B954:E959 A1987:A2010 A1970:A1985 A1962:A1968 A1904:A1912 A5026:E5029 A1889:A1892 A4025:E4028 B451:B457 A2463:E2478 A2432:A2437 A2115:E2281 B1945:B2010 A1945 B1889:B1914 A1916:A1919 A444:B446 A953:A959 A3004:C3004 E3004 A1939:B1944 B1933:B1938 A1933 A1932:B1932 A2012:B2113 C2043:E2113 B2454:B2462 A2454:A2460 C2454:E2460 B186 A2756:D2756 A2757:E2770 A717:A719 A893:E893 B4063:E4063 B4078:E4078 B5030:B5034 A5031:A5034 C5031:E5034 B4022:B4024 A4064:E4077 A2679:A2689 C2679:E2689 A136 A132 A134 A138 A130 A129:B129 A508 A576 A465 A593 A486 A644:B644 A826:E826 A163:B163 A3005:E3006 A1791:E1849 B69 A71:E74 A77:E80 A115:E117 A903:E905 A907:E911 A913:E915 A992:E993 A995:E999 A1721:E1753 A1755:E1789 B1916:B1931 B2430:B2437 E2430:E2431 A2609:A2677 C2609:E2677 A2913:E2913 A2915:E2934 B2911 A3087 A4030 A4267 C4267:E4267 A4379:E4382 B5019:B5025 A5019:A5024 C5019:E5024 A5036:E5067 A5069:E5070 A5072:E5075 A5077:E5095 A5097:E5101 A5103:E5113 A5115:E5217 B2724:B2755 A2724:A2754 C2724:E2754 A4094:E4110 A4640:E4685 A184:E185 A801:E801 A4469:E4475 A4421:A4427 C4421:E4427 B4416:E4420 D2771:E2772 A3008:E3038 A4477:E4503 F3908:F3943 F4022:F4028 A5219:E5272 A5274:E5278 A5280:E5303 F430 B430 A2866:E2883 A2884:F2910 A2508:E2532 A2533:F2607 A558:B558 A860:B860 A844:B844 A3040:E3086 A2936:E3003 A4390:E4415 A4385:F4389 B727:B730 A1231:E1246 A1248:E1261 A1315:E1339 B786:F787 B766:F767 F768:F784 A1263:E1313 B827:E827 A1851:B1888 A82:E105 A106:A109 A111:A114 B106:E114 A119:E128 B130:B144 A157:B160 B164:B182 A187:E187 A364:E364 A434:E443 A447:E450 A458:B463 A536:A542 A660 A678 A684:A689 B717:B725 B845:B859 B862 A861:E861 A960:E966 A1025:E1025 A2438:B2447 A2448:E2452 B19:E29 A20:A29 A140:A156 B145:E156 B161 A161:A162 B162:E162 B465:B557 B559:B643 B645:B690 A691:E700 A748:E750 A768:E770 F801:F827 B802:B825 A828:F843 A863:E869 A881:E881 F1024:F1025 B1024 A1341:E1525 A4506:E4543 A4544:D4548 A4551:D4561 F4551:F4561 E4544:E4561 F3739:F3788 F3898:F3906 A1718:F1719 A1202:F1229 A793:F799 A4269:F4377 F1851:F1914 F82:F117 F434:F463 A920:F952 F954:F966 A968:F978 A980:F990 F2430:F2478 F119:F182 F184:F187 A432:F432 F465:F700 A788:F789 F844:F869 A900:F900 F5:F13 B4:B13 A6:A13 C6:E13 A15:E18 F15:F29 A14:F14 F66:F69 A66:E68 A30:F65 F362:F364 A188:F361 A365:F429 F702:F730 A702:E716 A701:F701 F732:F744 B732:B744 A732:A736 A731:F731 B746:B747 F746:F764 A745:F745 A765:F765 A785:F785 F871:F881 A871:E879 A870:F870 A883:E891 F883:F893 A882:F882 F895:F898 A895:E897 B898 A894:F894 A3357:F3357 C3367:F3373 A3366:F3366 C3375:F3377 A3374:F3374 B751:E764 B771:E784 C3342:F3348 A3341:F3341 C3350:F3356 A3349:F3349 A4562:F4638 C3358:F3365 A917:F918 A1001:F1023 A1026:F1059 A1061:F1200 A1527:E1643 B1644:E1645 A1646:E1716 F1527:F1716 A2283:F2428 A2480:F2486 F2488:F2532 A2488:E2505 B2609:B2722 A2691:A2722 C2691:E2722 F2609:F2722 F2757:F2883 B2773:E2865 A2771:A2864 C3088:F3340 F3669:F3737 A3378:F3668 F3790:F3808 F3810:F3896 A3669:E3943 A3944:F4021 A4031:E4062 A4079:E4091 F4031:F4091 A4112:F4195 B4197:B4267 A4197:A4265 C4197:F4265 F4390:F4467 B4421:B4467 A4430:A4467 C4430:E4467 A4687:E5017 F4640:F5017 A5305:F5334">
    <cfRule type="expression" dxfId="1831" priority="1428" stopIfTrue="1">
      <formula>$E4="M"</formula>
    </cfRule>
    <cfRule type="expression" dxfId="1830" priority="1767" stopIfTrue="1">
      <formula>$E4="S"</formula>
    </cfRule>
  </conditionalFormatting>
  <conditionalFormatting sqref="A802:E802 B1970:E1985 B1962:E1968 B1904:E1912 B1987:E2010 E717:E730 B717:D725 B508:E508 B576:E576 A466:A469 B465:B469 B593:E593 B486:E486 C465:E476 A679:A683 B542 B803:E803 B1812:E1849 B2012:E2042 B129:E143 B558:E558 B860:E860 A845:A849 B844:B849 B2432:E2447 A736:A744 B740:E744 E1263:E1313 B1851:E1892 B160:E160 B454:E463 A470:B476 A477:E485 B536:E541 A543:B557 C542:E557 A559:E575 B644:E644 B678:E689 A850:B859 C844:E859 B144 D144:E144 B161 D161:E161 A487:E507 A509:E535 A577:E592 A594:E609 A611:E643 B660:E660 A645:E659 A662:E677 A804:E825 A1024:B1024 E732:E734 A746:E747">
    <cfRule type="expression" dxfId="1829" priority="1789">
      <formula>$E129="S"</formula>
    </cfRule>
  </conditionalFormatting>
  <conditionalFormatting sqref="A1920">
    <cfRule type="expression" dxfId="1828" priority="1788">
      <formula>$E1920="S"</formula>
    </cfRule>
  </conditionalFormatting>
  <conditionalFormatting sqref="A1927">
    <cfRule type="expression" dxfId="1827" priority="1787">
      <formula>$E1927="S"</formula>
    </cfRule>
  </conditionalFormatting>
  <conditionalFormatting sqref="A1934">
    <cfRule type="expression" dxfId="1826" priority="1786">
      <formula>$E1934="S"</formula>
    </cfRule>
  </conditionalFormatting>
  <conditionalFormatting sqref="A1809">
    <cfRule type="expression" dxfId="1825" priority="1785">
      <formula>$E1809="S"</formula>
    </cfRule>
  </conditionalFormatting>
  <conditionalFormatting sqref="A1791">
    <cfRule type="expression" dxfId="1824" priority="1784">
      <formula>$E1791="S"</formula>
    </cfRule>
  </conditionalFormatting>
  <conditionalFormatting sqref="A1794">
    <cfRule type="expression" dxfId="1823" priority="1783">
      <formula>$E1794="S"</formula>
    </cfRule>
  </conditionalFormatting>
  <conditionalFormatting sqref="A1811">
    <cfRule type="expression" dxfId="1822" priority="1782">
      <formula>$E1811="S"</formula>
    </cfRule>
  </conditionalFormatting>
  <conditionalFormatting sqref="A1797">
    <cfRule type="expression" dxfId="1821" priority="1781">
      <formula>$E1797="S"</formula>
    </cfRule>
  </conditionalFormatting>
  <conditionalFormatting sqref="A1800">
    <cfRule type="expression" dxfId="1820" priority="1780">
      <formula>$E1800="S"</formula>
    </cfRule>
  </conditionalFormatting>
  <conditionalFormatting sqref="A1803">
    <cfRule type="expression" dxfId="1819" priority="1779">
      <formula>$E1803="S"</formula>
    </cfRule>
  </conditionalFormatting>
  <conditionalFormatting sqref="A1806">
    <cfRule type="expression" dxfId="1818" priority="1778">
      <formula>$E1806="S"</formula>
    </cfRule>
  </conditionalFormatting>
  <conditionalFormatting sqref="A1802">
    <cfRule type="expression" dxfId="1817" priority="1777">
      <formula>$E1802="S"</formula>
    </cfRule>
  </conditionalFormatting>
  <conditionalFormatting sqref="A1808">
    <cfRule type="expression" dxfId="1816" priority="1776">
      <formula>$E1808="S"</formula>
    </cfRule>
  </conditionalFormatting>
  <conditionalFormatting sqref="A1799">
    <cfRule type="expression" dxfId="1815" priority="1775">
      <formula>$E1799="S"</formula>
    </cfRule>
  </conditionalFormatting>
  <conditionalFormatting sqref="A1793">
    <cfRule type="expression" dxfId="1814" priority="1774">
      <formula>$E1793="S"</formula>
    </cfRule>
  </conditionalFormatting>
  <conditionalFormatting sqref="A1805">
    <cfRule type="expression" dxfId="1813" priority="1773">
      <formula>$E1805="S"</formula>
    </cfRule>
  </conditionalFormatting>
  <conditionalFormatting sqref="A1796">
    <cfRule type="expression" dxfId="1812" priority="1772">
      <formula>$E1796="S"</formula>
    </cfRule>
  </conditionalFormatting>
  <conditionalFormatting sqref="A1921">
    <cfRule type="expression" dxfId="1811" priority="1771">
      <formula>$E1921="S"</formula>
    </cfRule>
  </conditionalFormatting>
  <conditionalFormatting sqref="A1928">
    <cfRule type="expression" dxfId="1810" priority="1770">
      <formula>$E1928="S"</formula>
    </cfRule>
  </conditionalFormatting>
  <conditionalFormatting sqref="A1935">
    <cfRule type="expression" dxfId="1809" priority="1769">
      <formula>$E1935="S"</formula>
    </cfRule>
  </conditionalFormatting>
  <conditionalFormatting sqref="A1946">
    <cfRule type="expression" dxfId="1808" priority="1768">
      <formula>$E1946="S"</formula>
    </cfRule>
  </conditionalFormatting>
  <conditionalFormatting sqref="A4686:B4686 D4686:E4686 A1894:E1902 A1953:E1960 B880:E880 B892:E892 C362:E363 A362:A363 A727 A166 A180 A168 A170 A174 A176 A178 A164 A454:A457 B954:E959 A1970:E1985 A1962:E1968 A1904:E1912 A5026:E5029 A4025:E4028 B451:B457 A1987:E2010 A2463:E2478 B1961 B1969 B1986 B1903 B1913:B1914 A444:B446 A953:A959 A3004:C3004 E3004 A1939:A1950 C1939:E1950 B2454:B2462 A2454:A2460 C2454:E2460 A2756:D2756 A2757:E2770 B4063:E4063 B4078:E4078 B5030:B5034 A5031:A5034 C5031:E5034 B4022:B4024 A4064:E4077 A2679:A2689 C2679:E2689 A184:E185 A508 A576 A465 A593 A486 A644:B644 A826:E826 A71:E74 A163:B163 A3005:E3006 A77:E80 A115:E117 A893:E893 A903:E905 A907:E911 A913:E915 A992:E993 A995:E999 A1721:E1753 A1755:E1789 A1791:E1849 B1916:B1952 A1916:A1935 C1916:E1935 A2012:E2113 A2115:E2281 A2609:A2677 C2609:E2677 A2913:E2913 A2915:E2934 A3087 A4030 A4267:E4267 A4379:E4382 B5019:B5025 A5019:A5024 C5019:E5024 A5036:E5067 A5069:E5070 A5072:E5075 A5077:E5095 A5097:E5101 A5103:E5113 A5115:E5217 A2724:E2754 A4094:E4110 A4640:E4685 A801:E801 A4469:E4475 A4421:A4427 C4421:E4427 B4416:E4420 D2771:E2772 A3008:E3038 A4477:E4503 F3908:F3943 F4022:F4028 A5219:E5272 A5274:E5278 A5280:E5303 A2866:E2883 A2884:F2911 A2508:E2532 A2533:F2607 A558:B558 A860:B860 A844:B844 A3040:E3086 A2936:E3003 A4390:E4415 A4385:F4389 B740:E744 A730 A1231:E1246 A1248:E1261 A1315:E1339 B786:F787 B766:F767 F768:F784 A1263:E1313 B827:E827 B1851:B1893 A1851:A1892 C1851:E1892 A82:E105 A106:A109 A111:A114 B106:E114 A119:E128 B164:B182 A364:E364 A434:E443 A447:E450 A458:B463 A536:A542 A660 A678 A684:A689 F749:F764 B845:B859 A861:E861 F844:F861 A960:E966 A1025:E1025 A2430:E2452 B19:E19 A20:E29 A129:B144 A145:E156 A157:B161 A162:E162 B465:B557 B559:B643 B645:B689 B727:E730 A749:E750 A768:E770 F801:F827 B802:B825 A828:F843 A863:E869 A881:E881 F1024:F1025 B1024 A1341:E1525 A4506:E4543 A4544:D4548 A4551:D4561 F4551:F4561 E4544:E4561 G4 F3739:F3788 F3898:F3906 A1718:F1719 A1202:F1229 A793:F799 A4269:F4377 F1851:F1914 F82:F117 F434:F463 A920:F952 F954:F966 A968:F978 A980:F990 F2430:F2478 F119:F182 F465:F689 A432:F432 A788:F789 A900:F900 A15:E18 F15:F29 A4:F14 A30:F69 F362:F364 A187:F361 A365:F430 F702:F730 A702:E726 A691:F701 F732:F744 B732:E738 B739 A732:A744 A731:F731 A745:F748 A765:F765 A785:F785 A871:E879 A870:F870 A883:E891 A882:F882 A895:E898 A894:F894 A3357:F3357 C3367:F3373 A3366:F3366 C3375:F3377 A3374:F3374 B751:E764 B771:E784 C3342:F3348 A3341:F3341 C3350:F3356 A3349:F3349 A4562:F4638 C3358:F3365 A917:F918 A1001:F1023 A1026:F1059 A1061:F1200 A1527:E1643 B1644:E1645 A1646:E1716 F1527:F1716 A2283:F2428 A2480:F2486 F2488:F2532 A2488:E2505 B2609:B2722 A2691:A2722 C2691:E2722 F2609:F2722 F2757:F2883 B2773:E2865 A2771:A2864 C3088:F3340 F3669:F3737 A3378:F3668 F3790:F3808 F3810:F3896 A3669:E3943 A3944:F4021 A4031:E4062 A4079:E4091 F4031:F4091 A4112:F4195 A4197:F4265 F4390:F4467 B4421:B4467 A4430:A4467 C4430:E4467 A4687:E5017 F4640:F5017 A5305:F5334">
    <cfRule type="expression" dxfId="1807" priority="1552" stopIfTrue="1">
      <formula>$E4="S"</formula>
    </cfRule>
    <cfRule type="expression" dxfId="1806" priority="1662" stopIfTrue="1">
      <formula>$E4="N"</formula>
    </cfRule>
  </conditionalFormatting>
  <conditionalFormatting sqref="A2430:A2431">
    <cfRule type="expression" dxfId="1805" priority="1766">
      <formula>$E2430="S"</formula>
    </cfRule>
  </conditionalFormatting>
  <conditionalFormatting sqref="A610">
    <cfRule type="expression" dxfId="1804" priority="1765">
      <formula>$E610="S"</formula>
    </cfRule>
  </conditionalFormatting>
  <conditionalFormatting sqref="A610 A802:E802 B508:E508 B576:E576 A466:A469 B465:B469 B593:E593 B486:E486 C465:E476 A679:A683 B542 B803:E803 B129:E143 B558:E558 B860:E860 A845:A849 B844:B849 B160:E160 B454:E463 A470:B476 A477:E485 B536:E541 A543:B557 C542:E557 A559:E575 B644:E644 B678:E689 A850:B859 C844:E859 B144 D144:E144 B161 D161:E161 A487:E507 A509:E535 A577:E592 A594:E609 A611:E643 B660:E660 A645:E659 A662:E677 A804:E825 A1024:B1024">
    <cfRule type="expression" dxfId="1803" priority="1763">
      <formula>$E129="S"</formula>
    </cfRule>
    <cfRule type="expression" dxfId="1802" priority="1764">
      <formula>$E129="N"</formula>
    </cfRule>
  </conditionalFormatting>
  <conditionalFormatting sqref="A661">
    <cfRule type="expression" dxfId="1801" priority="1762">
      <formula>$E661="S"</formula>
    </cfRule>
  </conditionalFormatting>
  <conditionalFormatting sqref="A661">
    <cfRule type="expression" dxfId="1800" priority="1760">
      <formula>$E661="S"</formula>
    </cfRule>
    <cfRule type="expression" dxfId="1799" priority="1761">
      <formula>$E661="N"</formula>
    </cfRule>
  </conditionalFormatting>
  <conditionalFormatting sqref="A451:A453">
    <cfRule type="expression" dxfId="1798" priority="1759">
      <formula>$E451="S"</formula>
    </cfRule>
  </conditionalFormatting>
  <conditionalFormatting sqref="A451:A453">
    <cfRule type="expression" dxfId="1797" priority="1757">
      <formula>$E451="S"</formula>
    </cfRule>
    <cfRule type="expression" dxfId="1796" priority="1758">
      <formula>$E451="N"</formula>
    </cfRule>
  </conditionalFormatting>
  <conditionalFormatting sqref="B1922:B1926 B1810 B1792 B1807 B1795 B1798 B1801 B1804 B1947:B1950 B155 B153 B151 B149 B1894:B1902 B1916:B1919 B1953:B1960 B727:B730 B1939:B1945 B1929:B1933 B732">
    <cfRule type="expression" dxfId="1795" priority="1756">
      <formula>$E149="S"</formula>
    </cfRule>
  </conditionalFormatting>
  <conditionalFormatting sqref="B733:B735">
    <cfRule type="expression" dxfId="1794" priority="1755">
      <formula>$E733="S"</formula>
    </cfRule>
  </conditionalFormatting>
  <conditionalFormatting sqref="B736:B738">
    <cfRule type="expression" dxfId="1793" priority="1754">
      <formula>$E736="S"</formula>
    </cfRule>
  </conditionalFormatting>
  <conditionalFormatting sqref="B1920">
    <cfRule type="expression" dxfId="1792" priority="1753">
      <formula>$E1920="S"</formula>
    </cfRule>
  </conditionalFormatting>
  <conditionalFormatting sqref="B1927">
    <cfRule type="expression" dxfId="1791" priority="1752">
      <formula>$E1927="S"</formula>
    </cfRule>
  </conditionalFormatting>
  <conditionalFormatting sqref="B1934">
    <cfRule type="expression" dxfId="1790" priority="1751">
      <formula>$E1934="S"</formula>
    </cfRule>
  </conditionalFormatting>
  <conditionalFormatting sqref="B1809">
    <cfRule type="expression" dxfId="1789" priority="1750">
      <formula>$E1809="S"</formula>
    </cfRule>
  </conditionalFormatting>
  <conditionalFormatting sqref="B1791">
    <cfRule type="expression" dxfId="1788" priority="1749">
      <formula>$E1791="S"</formula>
    </cfRule>
  </conditionalFormatting>
  <conditionalFormatting sqref="B1794">
    <cfRule type="expression" dxfId="1787" priority="1748">
      <formula>$E1794="S"</formula>
    </cfRule>
  </conditionalFormatting>
  <conditionalFormatting sqref="B1811">
    <cfRule type="expression" dxfId="1786" priority="1747">
      <formula>$E1811="S"</formula>
    </cfRule>
  </conditionalFormatting>
  <conditionalFormatting sqref="B1797">
    <cfRule type="expression" dxfId="1785" priority="1746">
      <formula>$E1797="S"</formula>
    </cfRule>
  </conditionalFormatting>
  <conditionalFormatting sqref="B1800">
    <cfRule type="expression" dxfId="1784" priority="1745">
      <formula>$E1800="S"</formula>
    </cfRule>
  </conditionalFormatting>
  <conditionalFormatting sqref="B1803">
    <cfRule type="expression" dxfId="1783" priority="1744">
      <formula>$E1803="S"</formula>
    </cfRule>
  </conditionalFormatting>
  <conditionalFormatting sqref="B1806">
    <cfRule type="expression" dxfId="1782" priority="1743">
      <formula>$E1806="S"</formula>
    </cfRule>
  </conditionalFormatting>
  <conditionalFormatting sqref="B1802">
    <cfRule type="expression" dxfId="1781" priority="1742">
      <formula>$E1802="S"</formula>
    </cfRule>
  </conditionalFormatting>
  <conditionalFormatting sqref="B1808">
    <cfRule type="expression" dxfId="1780" priority="1741">
      <formula>$E1808="S"</formula>
    </cfRule>
  </conditionalFormatting>
  <conditionalFormatting sqref="B1799">
    <cfRule type="expression" dxfId="1779" priority="1740">
      <formula>$E1799="S"</formula>
    </cfRule>
  </conditionalFormatting>
  <conditionalFormatting sqref="B1793">
    <cfRule type="expression" dxfId="1778" priority="1739">
      <formula>$E1793="S"</formula>
    </cfRule>
  </conditionalFormatting>
  <conditionalFormatting sqref="B1805">
    <cfRule type="expression" dxfId="1777" priority="1738">
      <formula>$E1805="S"</formula>
    </cfRule>
  </conditionalFormatting>
  <conditionalFormatting sqref="B1796">
    <cfRule type="expression" dxfId="1776" priority="1737">
      <formula>$E1796="S"</formula>
    </cfRule>
  </conditionalFormatting>
  <conditionalFormatting sqref="B1921">
    <cfRule type="expression" dxfId="1775" priority="1736">
      <formula>$E1921="S"</formula>
    </cfRule>
  </conditionalFormatting>
  <conditionalFormatting sqref="B1928">
    <cfRule type="expression" dxfId="1774" priority="1735">
      <formula>$E1928="S"</formula>
    </cfRule>
  </conditionalFormatting>
  <conditionalFormatting sqref="B1935">
    <cfRule type="expression" dxfId="1773" priority="1734">
      <formula>$E1935="S"</formula>
    </cfRule>
  </conditionalFormatting>
  <conditionalFormatting sqref="B1946">
    <cfRule type="expression" dxfId="1772" priority="1733">
      <formula>$E1946="S"</formula>
    </cfRule>
  </conditionalFormatting>
  <conditionalFormatting sqref="B155 B153 B151 B149">
    <cfRule type="expression" dxfId="1771" priority="1731">
      <formula>$E149="S"</formula>
    </cfRule>
    <cfRule type="expression" dxfId="1770" priority="1732">
      <formula>$E149="N"</formula>
    </cfRule>
  </conditionalFormatting>
  <conditionalFormatting sqref="B2430:B2431">
    <cfRule type="expression" dxfId="1769" priority="1730">
      <formula>$E2430="S"</formula>
    </cfRule>
  </conditionalFormatting>
  <conditionalFormatting sqref="B610">
    <cfRule type="expression" dxfId="1768" priority="1729">
      <formula>$E610="S"</formula>
    </cfRule>
  </conditionalFormatting>
  <conditionalFormatting sqref="B610">
    <cfRule type="expression" dxfId="1767" priority="1727">
      <formula>$E610="S"</formula>
    </cfRule>
    <cfRule type="expression" dxfId="1766" priority="1728">
      <formula>$E610="N"</formula>
    </cfRule>
  </conditionalFormatting>
  <conditionalFormatting sqref="B661">
    <cfRule type="expression" dxfId="1765" priority="1726">
      <formula>$E661="S"</formula>
    </cfRule>
  </conditionalFormatting>
  <conditionalFormatting sqref="B661">
    <cfRule type="expression" dxfId="1764" priority="1724">
      <formula>$E661="S"</formula>
    </cfRule>
    <cfRule type="expression" dxfId="1763" priority="1725">
      <formula>$E661="N"</formula>
    </cfRule>
  </conditionalFormatting>
  <conditionalFormatting sqref="B451:B453">
    <cfRule type="expression" dxfId="1762" priority="1723">
      <formula>$E451="S"</formula>
    </cfRule>
  </conditionalFormatting>
  <conditionalFormatting sqref="B451:B453">
    <cfRule type="expression" dxfId="1761" priority="1721">
      <formula>$E451="S"</formula>
    </cfRule>
    <cfRule type="expression" dxfId="1760" priority="1722">
      <formula>$E451="N"</formula>
    </cfRule>
  </conditionalFormatting>
  <conditionalFormatting sqref="B156">
    <cfRule type="expression" dxfId="1759" priority="1720">
      <formula>$E156="S"</formula>
    </cfRule>
  </conditionalFormatting>
  <conditionalFormatting sqref="B156">
    <cfRule type="expression" dxfId="1758" priority="1718">
      <formula>$E156="S"</formula>
    </cfRule>
    <cfRule type="expression" dxfId="1757" priority="1719">
      <formula>$E156="N"</formula>
    </cfRule>
  </conditionalFormatting>
  <conditionalFormatting sqref="B154">
    <cfRule type="expression" dxfId="1756" priority="1717">
      <formula>$E154="S"</formula>
    </cfRule>
  </conditionalFormatting>
  <conditionalFormatting sqref="B154">
    <cfRule type="expression" dxfId="1755" priority="1715">
      <formula>$E154="S"</formula>
    </cfRule>
    <cfRule type="expression" dxfId="1754" priority="1716">
      <formula>$E154="N"</formula>
    </cfRule>
  </conditionalFormatting>
  <conditionalFormatting sqref="B152">
    <cfRule type="expression" dxfId="1753" priority="1714">
      <formula>$E152="S"</formula>
    </cfRule>
  </conditionalFormatting>
  <conditionalFormatting sqref="B152">
    <cfRule type="expression" dxfId="1752" priority="1712">
      <formula>$E152="S"</formula>
    </cfRule>
    <cfRule type="expression" dxfId="1751" priority="1713">
      <formula>$E152="N"</formula>
    </cfRule>
  </conditionalFormatting>
  <conditionalFormatting sqref="B150">
    <cfRule type="expression" dxfId="1750" priority="1711">
      <formula>$E150="S"</formula>
    </cfRule>
  </conditionalFormatting>
  <conditionalFormatting sqref="B150">
    <cfRule type="expression" dxfId="1749" priority="1709">
      <formula>$E150="S"</formula>
    </cfRule>
    <cfRule type="expression" dxfId="1748" priority="1710">
      <formula>$E150="N"</formula>
    </cfRule>
  </conditionalFormatting>
  <conditionalFormatting sqref="B148">
    <cfRule type="expression" dxfId="1747" priority="1708">
      <formula>$E148="S"</formula>
    </cfRule>
  </conditionalFormatting>
  <conditionalFormatting sqref="B148">
    <cfRule type="expression" dxfId="1746" priority="1706">
      <formula>$E148="S"</formula>
    </cfRule>
    <cfRule type="expression" dxfId="1745" priority="1707">
      <formula>$E148="N"</formula>
    </cfRule>
  </conditionalFormatting>
  <conditionalFormatting sqref="C4733">
    <cfRule type="duplicateValues" dxfId="1744" priority="1704"/>
    <cfRule type="duplicateValues" dxfId="1743" priority="1705"/>
  </conditionalFormatting>
  <conditionalFormatting sqref="C4734">
    <cfRule type="duplicateValues" dxfId="1742" priority="1702"/>
    <cfRule type="duplicateValues" dxfId="1741" priority="1703"/>
  </conditionalFormatting>
  <conditionalFormatting sqref="C1922:E1926 C1810:E1810 C1792:E1792 C1807:E1807 C1795:E1795 C1798:E1798 C1801:E1801 C1804:E1804 C1947:E1950 C1894:E1902 C1916:E1919 C1953:E1960 C727:D730 D726 C166:E166 C180:E180 C168:E168 C170:E170 C174:E174 C176:E176 C178:E178 C163:E164 C1939:E1945 C1929:E1933 C732:D732">
    <cfRule type="expression" dxfId="1740" priority="1701">
      <formula>$E163="S"</formula>
    </cfRule>
  </conditionalFormatting>
  <conditionalFormatting sqref="C733:E735">
    <cfRule type="expression" dxfId="1739" priority="1700">
      <formula>$E733="S"</formula>
    </cfRule>
  </conditionalFormatting>
  <conditionalFormatting sqref="C736:E738 D739:E739">
    <cfRule type="expression" dxfId="1738" priority="1699">
      <formula>$E736="S"</formula>
    </cfRule>
  </conditionalFormatting>
  <conditionalFormatting sqref="C1920:E1920">
    <cfRule type="expression" dxfId="1737" priority="1698">
      <formula>$E1920="S"</formula>
    </cfRule>
  </conditionalFormatting>
  <conditionalFormatting sqref="C1927:E1927">
    <cfRule type="expression" dxfId="1736" priority="1697">
      <formula>$E1927="S"</formula>
    </cfRule>
  </conditionalFormatting>
  <conditionalFormatting sqref="C1934:E1934">
    <cfRule type="expression" dxfId="1735" priority="1696">
      <formula>$E1934="S"</formula>
    </cfRule>
  </conditionalFormatting>
  <conditionalFormatting sqref="C1809:E1809">
    <cfRule type="expression" dxfId="1734" priority="1695">
      <formula>$E1809="S"</formula>
    </cfRule>
  </conditionalFormatting>
  <conditionalFormatting sqref="C1791:E1791">
    <cfRule type="expression" dxfId="1733" priority="1694">
      <formula>$E1791="S"</formula>
    </cfRule>
  </conditionalFormatting>
  <conditionalFormatting sqref="C1794:E1794">
    <cfRule type="expression" dxfId="1732" priority="1693">
      <formula>$E1794="S"</formula>
    </cfRule>
  </conditionalFormatting>
  <conditionalFormatting sqref="C1811:E1811">
    <cfRule type="expression" dxfId="1731" priority="1692">
      <formula>$E1811="S"</formula>
    </cfRule>
  </conditionalFormatting>
  <conditionalFormatting sqref="C1797:E1797">
    <cfRule type="expression" dxfId="1730" priority="1691">
      <formula>$E1797="S"</formula>
    </cfRule>
  </conditionalFormatting>
  <conditionalFormatting sqref="C1800:E1800">
    <cfRule type="expression" dxfId="1729" priority="1690">
      <formula>$E1800="S"</formula>
    </cfRule>
  </conditionalFormatting>
  <conditionalFormatting sqref="C1803:E1803">
    <cfRule type="expression" dxfId="1728" priority="1689">
      <formula>$E1803="S"</formula>
    </cfRule>
  </conditionalFormatting>
  <conditionalFormatting sqref="C1806:E1806">
    <cfRule type="expression" dxfId="1727" priority="1688">
      <formula>$E1806="S"</formula>
    </cfRule>
  </conditionalFormatting>
  <conditionalFormatting sqref="C1802:E1802">
    <cfRule type="expression" dxfId="1726" priority="1687">
      <formula>$E1802="S"</formula>
    </cfRule>
  </conditionalFormatting>
  <conditionalFormatting sqref="C1808:E1808">
    <cfRule type="expression" dxfId="1725" priority="1686">
      <formula>$E1808="S"</formula>
    </cfRule>
  </conditionalFormatting>
  <conditionalFormatting sqref="C1799:E1799">
    <cfRule type="expression" dxfId="1724" priority="1685">
      <formula>$E1799="S"</formula>
    </cfRule>
  </conditionalFormatting>
  <conditionalFormatting sqref="C1793:E1793">
    <cfRule type="expression" dxfId="1723" priority="1684">
      <formula>$E1793="S"</formula>
    </cfRule>
  </conditionalFormatting>
  <conditionalFormatting sqref="C1805:E1805">
    <cfRule type="expression" dxfId="1722" priority="1683">
      <formula>$E1805="S"</formula>
    </cfRule>
  </conditionalFormatting>
  <conditionalFormatting sqref="C1796:E1796">
    <cfRule type="expression" dxfId="1721" priority="1682">
      <formula>$E1796="S"</formula>
    </cfRule>
  </conditionalFormatting>
  <conditionalFormatting sqref="C1921:E1921">
    <cfRule type="expression" dxfId="1720" priority="1681">
      <formula>$E1921="S"</formula>
    </cfRule>
  </conditionalFormatting>
  <conditionalFormatting sqref="C1928:E1928">
    <cfRule type="expression" dxfId="1719" priority="1680">
      <formula>$E1928="S"</formula>
    </cfRule>
  </conditionalFormatting>
  <conditionalFormatting sqref="C1935:E1935">
    <cfRule type="expression" dxfId="1718" priority="1679">
      <formula>$E1935="S"</formula>
    </cfRule>
  </conditionalFormatting>
  <conditionalFormatting sqref="C1946:E1946">
    <cfRule type="expression" dxfId="1717" priority="1678">
      <formula>$E1946="S"</formula>
    </cfRule>
  </conditionalFormatting>
  <conditionalFormatting sqref="D739:E739 C166:E166 C180:E180 C168:E168 C170:E170 C174:E174 C176:E176 C178:E178 C163:E164">
    <cfRule type="expression" dxfId="1716" priority="1676">
      <formula>$E163="S"</formula>
    </cfRule>
    <cfRule type="expression" dxfId="1715" priority="1677">
      <formula>$E163="N"</formula>
    </cfRule>
  </conditionalFormatting>
  <conditionalFormatting sqref="C2430:E2431">
    <cfRule type="expression" dxfId="1714" priority="1675">
      <formula>$E2430="S"</formula>
    </cfRule>
  </conditionalFormatting>
  <conditionalFormatting sqref="C610:E610">
    <cfRule type="expression" dxfId="1713" priority="1674">
      <formula>$E610="S"</formula>
    </cfRule>
  </conditionalFormatting>
  <conditionalFormatting sqref="C610:E610">
    <cfRule type="expression" dxfId="1712" priority="1672">
      <formula>$E610="S"</formula>
    </cfRule>
    <cfRule type="expression" dxfId="1711" priority="1673">
      <formula>$E610="N"</formula>
    </cfRule>
  </conditionalFormatting>
  <conditionalFormatting sqref="C661:E661">
    <cfRule type="expression" dxfId="1710" priority="1671">
      <formula>$E661="S"</formula>
    </cfRule>
  </conditionalFormatting>
  <conditionalFormatting sqref="C661:E661">
    <cfRule type="expression" dxfId="1709" priority="1669">
      <formula>$E661="S"</formula>
    </cfRule>
    <cfRule type="expression" dxfId="1708" priority="1670">
      <formula>$E661="N"</formula>
    </cfRule>
  </conditionalFormatting>
  <conditionalFormatting sqref="C1024:E1024">
    <cfRule type="expression" dxfId="1707" priority="1668">
      <formula>$E1024="S"</formula>
    </cfRule>
  </conditionalFormatting>
  <conditionalFormatting sqref="C1024:E1024">
    <cfRule type="expression" dxfId="1706" priority="1666">
      <formula>$E1024="S"</formula>
    </cfRule>
    <cfRule type="expression" dxfId="1705" priority="1667">
      <formula>$E1024="N"</formula>
    </cfRule>
  </conditionalFormatting>
  <conditionalFormatting sqref="C451:E453">
    <cfRule type="expression" dxfId="1704" priority="1665">
      <formula>$E451="S"</formula>
    </cfRule>
  </conditionalFormatting>
  <conditionalFormatting sqref="C451:E453">
    <cfRule type="expression" dxfId="1703" priority="1663">
      <formula>$E451="S"</formula>
    </cfRule>
    <cfRule type="expression" dxfId="1702" priority="1664">
      <formula>$E451="N"</formula>
    </cfRule>
  </conditionalFormatting>
  <conditionalFormatting sqref="F1718:F1719 F1202:F1229 F793:F799 F4269:F4377 F1851:F1914 F82:F117 F434:F463 F968:F978 F980:F990 F2430:F2478 F119:F182 F71:F74 F77:F80 F903:F905 F907:F911 F913:F915 F992:F993 F995:F999 F1231:F1246 F1248:F1261 F1263:F1313 F1315:F1339 F1721:F1753 F1755:F1789 F1791:F1849 F1916:F2010 F2012:F2113 F2115:F2281 F2724:F2754 F2913 F2915:F2934 F3008:F3038 F4094:F4110 F4267 F4379:F4382 F5019:F5034 F5036:F5067 F5069:F5070 F5072:F5075 F5077:F5095 F5097:F5101 F5103:F5113 F5115:F5217 F5219:F5272 F5274:F5278 F5280:F5303 F4477:F4503 F4469:F4475 F4506:F4548 F3040:F3086 F2936:F3006 F1341:F1525 F920:F966 F791 F432 F900 F5:F69 F184:F430 F465:F789 F801:F898 F917:F918 F1001:F1059 F1061:F1200 F1527:F1716 F2283:F2428 F2480:F2486 F2488:F2607 F2609:F2722 F2757:F2910 F3088:F4028 F4031:F4091 F4112:F4195 F4197:F4265 F4385:F4467 F4551:F5017 F5305:F5334">
    <cfRule type="expression" dxfId="1701" priority="1790">
      <formula>AND(#REF!&lt;&gt;0,#REF!&lt;&gt;"")</formula>
    </cfRule>
  </conditionalFormatting>
  <conditionalFormatting sqref="B739">
    <cfRule type="expression" dxfId="1700" priority="1661">
      <formula>$E739="S"</formula>
    </cfRule>
  </conditionalFormatting>
  <conditionalFormatting sqref="B739">
    <cfRule type="expression" dxfId="1699" priority="1659">
      <formula>$E739="S"</formula>
    </cfRule>
    <cfRule type="expression" dxfId="1698" priority="1660">
      <formula>$E739="N"</formula>
    </cfRule>
  </conditionalFormatting>
  <conditionalFormatting sqref="C739">
    <cfRule type="expression" dxfId="1697" priority="1658">
      <formula>$E739="S"</formula>
    </cfRule>
  </conditionalFormatting>
  <conditionalFormatting sqref="C739">
    <cfRule type="expression" dxfId="1696" priority="1656">
      <formula>$E739="S"</formula>
    </cfRule>
    <cfRule type="expression" dxfId="1695" priority="1657">
      <formula>$E739="N"</formula>
    </cfRule>
  </conditionalFormatting>
  <conditionalFormatting sqref="A2690:E2690">
    <cfRule type="expression" dxfId="1694" priority="1655">
      <formula>$E2690="S"</formula>
    </cfRule>
  </conditionalFormatting>
  <conditionalFormatting sqref="A2690:E2690">
    <cfRule type="expression" dxfId="1693" priority="1653">
      <formula>$E2690="S"</formula>
    </cfRule>
    <cfRule type="expression" dxfId="1692" priority="1654">
      <formula>$E2690="N"</formula>
    </cfRule>
  </conditionalFormatting>
  <conditionalFormatting sqref="A2678:E2678">
    <cfRule type="expression" dxfId="1691" priority="1652">
      <formula>$E2678="S"</formula>
    </cfRule>
  </conditionalFormatting>
  <conditionalFormatting sqref="A2678:E2678">
    <cfRule type="expression" dxfId="1690" priority="1650">
      <formula>$E2678="S"</formula>
    </cfRule>
    <cfRule type="expression" dxfId="1689" priority="1651">
      <formula>$E2678="N"</formula>
    </cfRule>
  </conditionalFormatting>
  <conditionalFormatting sqref="A5025:E5025">
    <cfRule type="expression" dxfId="1688" priority="1649">
      <formula>$E5025="S"</formula>
    </cfRule>
  </conditionalFormatting>
  <conditionalFormatting sqref="A5025:E5025">
    <cfRule type="expression" dxfId="1687" priority="1647">
      <formula>$E5025="S"</formula>
    </cfRule>
    <cfRule type="expression" dxfId="1686" priority="1648">
      <formula>$E5025="N"</formula>
    </cfRule>
  </conditionalFormatting>
  <conditionalFormatting sqref="A4022:B4024 D4022:E4024">
    <cfRule type="expression" dxfId="1685" priority="1646">
      <formula>$E4022="S"</formula>
    </cfRule>
  </conditionalFormatting>
  <conditionalFormatting sqref="A4022:B4024 D4022:E4024">
    <cfRule type="expression" dxfId="1684" priority="1644">
      <formula>$E4022="S"</formula>
    </cfRule>
    <cfRule type="expression" dxfId="1683" priority="1645">
      <formula>$E4022="N"</formula>
    </cfRule>
  </conditionalFormatting>
  <conditionalFormatting sqref="C4022:C4024">
    <cfRule type="expression" dxfId="1682" priority="1643">
      <formula>$E4022="S"</formula>
    </cfRule>
  </conditionalFormatting>
  <conditionalFormatting sqref="C4022:C4024">
    <cfRule type="expression" dxfId="1681" priority="1641">
      <formula>$E4022="S"</formula>
    </cfRule>
    <cfRule type="expression" dxfId="1680" priority="1642">
      <formula>$E4022="N"</formula>
    </cfRule>
  </conditionalFormatting>
  <conditionalFormatting sqref="A4428:B4429 D4428:E4429">
    <cfRule type="expression" dxfId="1679" priority="1640">
      <formula>$E4428="S"</formula>
    </cfRule>
  </conditionalFormatting>
  <conditionalFormatting sqref="A4428:B4429 D4428:E4429">
    <cfRule type="expression" dxfId="1678" priority="1638">
      <formula>$E4428="S"</formula>
    </cfRule>
    <cfRule type="expression" dxfId="1677" priority="1639">
      <formula>$E4428="N"</formula>
    </cfRule>
  </conditionalFormatting>
  <conditionalFormatting sqref="C4428:C4429">
    <cfRule type="expression" dxfId="1676" priority="1637">
      <formula>$E4428="S"</formula>
    </cfRule>
  </conditionalFormatting>
  <conditionalFormatting sqref="C4428:C4429">
    <cfRule type="expression" dxfId="1675" priority="1635">
      <formula>$E4428="S"</formula>
    </cfRule>
    <cfRule type="expression" dxfId="1674" priority="1636">
      <formula>$E4428="N"</formula>
    </cfRule>
  </conditionalFormatting>
  <conditionalFormatting sqref="A2865">
    <cfRule type="expression" dxfId="1673" priority="1791">
      <formula>#REF!="S"</formula>
    </cfRule>
  </conditionalFormatting>
  <conditionalFormatting sqref="A2865">
    <cfRule type="expression" dxfId="1672" priority="1792">
      <formula>#REF!="S"</formula>
    </cfRule>
    <cfRule type="expression" dxfId="1671" priority="1793">
      <formula>#REF!="N"</formula>
    </cfRule>
  </conditionalFormatting>
  <conditionalFormatting sqref="A1893">
    <cfRule type="expression" dxfId="1670" priority="1631">
      <formula>$E1893="S"</formula>
    </cfRule>
  </conditionalFormatting>
  <conditionalFormatting sqref="A1893:E1893">
    <cfRule type="expression" dxfId="1669" priority="1627">
      <formula>$E1893="S"</formula>
    </cfRule>
    <cfRule type="expression" dxfId="1668" priority="1630">
      <formula>$E1893="N"</formula>
    </cfRule>
  </conditionalFormatting>
  <conditionalFormatting sqref="B1893">
    <cfRule type="expression" dxfId="1667" priority="1629">
      <formula>$E1893="S"</formula>
    </cfRule>
  </conditionalFormatting>
  <conditionalFormatting sqref="C1893:E1893">
    <cfRule type="expression" dxfId="1666" priority="1628">
      <formula>$E1893="S"</formula>
    </cfRule>
  </conditionalFormatting>
  <conditionalFormatting sqref="A1961">
    <cfRule type="expression" dxfId="1665" priority="1626">
      <formula>$E1961="S"</formula>
    </cfRule>
  </conditionalFormatting>
  <conditionalFormatting sqref="A1961:E1961">
    <cfRule type="expression" dxfId="1664" priority="1622">
      <formula>$E1961="S"</formula>
    </cfRule>
    <cfRule type="expression" dxfId="1663" priority="1625">
      <formula>$E1961="N"</formula>
    </cfRule>
  </conditionalFormatting>
  <conditionalFormatting sqref="B1961">
    <cfRule type="expression" dxfId="1662" priority="1624">
      <formula>$E1961="S"</formula>
    </cfRule>
  </conditionalFormatting>
  <conditionalFormatting sqref="C1961:E1961">
    <cfRule type="expression" dxfId="1661" priority="1623">
      <formula>$E1961="S"</formula>
    </cfRule>
  </conditionalFormatting>
  <conditionalFormatting sqref="A1969">
    <cfRule type="expression" dxfId="1660" priority="1621">
      <formula>$E1969="S"</formula>
    </cfRule>
  </conditionalFormatting>
  <conditionalFormatting sqref="A1969:E1969">
    <cfRule type="expression" dxfId="1659" priority="1617">
      <formula>$E1969="S"</formula>
    </cfRule>
    <cfRule type="expression" dxfId="1658" priority="1620">
      <formula>$E1969="N"</formula>
    </cfRule>
  </conditionalFormatting>
  <conditionalFormatting sqref="B1969">
    <cfRule type="expression" dxfId="1657" priority="1619">
      <formula>$E1969="S"</formula>
    </cfRule>
  </conditionalFormatting>
  <conditionalFormatting sqref="C1969:E1969">
    <cfRule type="expression" dxfId="1656" priority="1618">
      <formula>$E1969="S"</formula>
    </cfRule>
  </conditionalFormatting>
  <conditionalFormatting sqref="A1986">
    <cfRule type="expression" dxfId="1655" priority="1616">
      <formula>$E1986="S"</formula>
    </cfRule>
  </conditionalFormatting>
  <conditionalFormatting sqref="A1986:E1986">
    <cfRule type="expression" dxfId="1654" priority="1612">
      <formula>$E1986="S"</formula>
    </cfRule>
    <cfRule type="expression" dxfId="1653" priority="1615">
      <formula>$E1986="N"</formula>
    </cfRule>
  </conditionalFormatting>
  <conditionalFormatting sqref="B1986">
    <cfRule type="expression" dxfId="1652" priority="1614">
      <formula>$E1986="S"</formula>
    </cfRule>
  </conditionalFormatting>
  <conditionalFormatting sqref="C1986:E1986">
    <cfRule type="expression" dxfId="1651" priority="1613">
      <formula>$E1986="S"</formula>
    </cfRule>
  </conditionalFormatting>
  <conditionalFormatting sqref="A1903">
    <cfRule type="expression" dxfId="1650" priority="1611">
      <formula>$E1903="S"</formula>
    </cfRule>
  </conditionalFormatting>
  <conditionalFormatting sqref="A1903:E1903">
    <cfRule type="expression" dxfId="1649" priority="1607">
      <formula>$E1903="S"</formula>
    </cfRule>
    <cfRule type="expression" dxfId="1648" priority="1610">
      <formula>$E1903="N"</formula>
    </cfRule>
  </conditionalFormatting>
  <conditionalFormatting sqref="B1903">
    <cfRule type="expression" dxfId="1647" priority="1609">
      <formula>$E1903="S"</formula>
    </cfRule>
  </conditionalFormatting>
  <conditionalFormatting sqref="C1903:E1903">
    <cfRule type="expression" dxfId="1646" priority="1608">
      <formula>$E1903="S"</formula>
    </cfRule>
  </conditionalFormatting>
  <conditionalFormatting sqref="A1913">
    <cfRule type="expression" dxfId="1645" priority="1606">
      <formula>$E1913="S"</formula>
    </cfRule>
  </conditionalFormatting>
  <conditionalFormatting sqref="A1913:E1913">
    <cfRule type="expression" dxfId="1644" priority="1602">
      <formula>$E1913="S"</formula>
    </cfRule>
    <cfRule type="expression" dxfId="1643" priority="1605">
      <formula>$E1913="N"</formula>
    </cfRule>
  </conditionalFormatting>
  <conditionalFormatting sqref="B1913">
    <cfRule type="expression" dxfId="1642" priority="1604">
      <formula>$E1913="S"</formula>
    </cfRule>
  </conditionalFormatting>
  <conditionalFormatting sqref="C1913:E1913">
    <cfRule type="expression" dxfId="1641" priority="1603">
      <formula>$E1913="S"</formula>
    </cfRule>
  </conditionalFormatting>
  <conditionalFormatting sqref="A1951:A1952">
    <cfRule type="expression" dxfId="1640" priority="1601">
      <formula>$E1951="S"</formula>
    </cfRule>
  </conditionalFormatting>
  <conditionalFormatting sqref="A1951:E1952">
    <cfRule type="expression" dxfId="1639" priority="1597">
      <formula>$E1951="S"</formula>
    </cfRule>
    <cfRule type="expression" dxfId="1638" priority="1600">
      <formula>$E1951="N"</formula>
    </cfRule>
  </conditionalFormatting>
  <conditionalFormatting sqref="B1951:B1952">
    <cfRule type="expression" dxfId="1637" priority="1599">
      <formula>$E1951="S"</formula>
    </cfRule>
  </conditionalFormatting>
  <conditionalFormatting sqref="C1951:E1952">
    <cfRule type="expression" dxfId="1636" priority="1598">
      <formula>$E1951="S"</formula>
    </cfRule>
  </conditionalFormatting>
  <conditionalFormatting sqref="A1914">
    <cfRule type="expression" dxfId="1635" priority="1596">
      <formula>$E1914="S"</formula>
    </cfRule>
  </conditionalFormatting>
  <conditionalFormatting sqref="A1914:E1914">
    <cfRule type="expression" dxfId="1634" priority="1592">
      <formula>$E1914="S"</formula>
    </cfRule>
    <cfRule type="expression" dxfId="1633" priority="1595">
      <formula>$E1914="N"</formula>
    </cfRule>
  </conditionalFormatting>
  <conditionalFormatting sqref="B1914">
    <cfRule type="expression" dxfId="1632" priority="1594">
      <formula>$E1914="S"</formula>
    </cfRule>
  </conditionalFormatting>
  <conditionalFormatting sqref="C1914:E1914">
    <cfRule type="expression" dxfId="1631" priority="1593">
      <formula>$E1914="S"</formula>
    </cfRule>
  </conditionalFormatting>
  <conditionalFormatting sqref="A2461:E2462">
    <cfRule type="expression" dxfId="1630" priority="1591">
      <formula>$E2461="S"</formula>
    </cfRule>
  </conditionalFormatting>
  <conditionalFormatting sqref="A2461:E2462">
    <cfRule type="expression" dxfId="1629" priority="1589">
      <formula>$E2461="S"</formula>
    </cfRule>
    <cfRule type="expression" dxfId="1628" priority="1590">
      <formula>$E2461="N"</formula>
    </cfRule>
  </conditionalFormatting>
  <conditionalFormatting sqref="B157">
    <cfRule type="expression" dxfId="1627" priority="1588">
      <formula>$E157="S"</formula>
    </cfRule>
  </conditionalFormatting>
  <conditionalFormatting sqref="B157">
    <cfRule type="expression" dxfId="1626" priority="1586">
      <formula>$E157="S"</formula>
    </cfRule>
    <cfRule type="expression" dxfId="1625" priority="1587">
      <formula>$E157="N"</formula>
    </cfRule>
  </conditionalFormatting>
  <conditionalFormatting sqref="B158">
    <cfRule type="expression" dxfId="1624" priority="1585">
      <formula>$E158="S"</formula>
    </cfRule>
  </conditionalFormatting>
  <conditionalFormatting sqref="B158">
    <cfRule type="expression" dxfId="1623" priority="1583">
      <formula>$E158="S"</formula>
    </cfRule>
    <cfRule type="expression" dxfId="1622" priority="1584">
      <formula>$E158="N"</formula>
    </cfRule>
  </conditionalFormatting>
  <conditionalFormatting sqref="B159">
    <cfRule type="expression" dxfId="1621" priority="1582">
      <formula>$E159="S"</formula>
    </cfRule>
  </conditionalFormatting>
  <conditionalFormatting sqref="B159">
    <cfRule type="expression" dxfId="1620" priority="1580">
      <formula>$E159="S"</formula>
    </cfRule>
    <cfRule type="expression" dxfId="1619" priority="1581">
      <formula>$E159="N"</formula>
    </cfRule>
  </conditionalFormatting>
  <conditionalFormatting sqref="C158:E158">
    <cfRule type="expression" dxfId="1618" priority="1579">
      <formula>$E158="S"</formula>
    </cfRule>
  </conditionalFormatting>
  <conditionalFormatting sqref="C158:E158">
    <cfRule type="expression" dxfId="1617" priority="1577">
      <formula>$E158="S"</formula>
    </cfRule>
    <cfRule type="expression" dxfId="1616" priority="1578">
      <formula>$E158="N"</formula>
    </cfRule>
  </conditionalFormatting>
  <conditionalFormatting sqref="C159:E159">
    <cfRule type="expression" dxfId="1615" priority="1576">
      <formula>$E159="S"</formula>
    </cfRule>
  </conditionalFormatting>
  <conditionalFormatting sqref="C159:E159">
    <cfRule type="expression" dxfId="1614" priority="1574">
      <formula>$E159="S"</formula>
    </cfRule>
    <cfRule type="expression" dxfId="1613" priority="1575">
      <formula>$E159="N"</formula>
    </cfRule>
  </conditionalFormatting>
  <conditionalFormatting sqref="C157:E157">
    <cfRule type="expression" dxfId="1612" priority="1573">
      <formula>$E157="S"</formula>
    </cfRule>
  </conditionalFormatting>
  <conditionalFormatting sqref="C157:E157">
    <cfRule type="expression" dxfId="1611" priority="1571">
      <formula>$E157="S"</formula>
    </cfRule>
    <cfRule type="expression" dxfId="1610" priority="1572">
      <formula>$E157="N"</formula>
    </cfRule>
  </conditionalFormatting>
  <conditionalFormatting sqref="A880">
    <cfRule type="expression" dxfId="1609" priority="1570">
      <formula>$E880="S"</formula>
    </cfRule>
  </conditionalFormatting>
  <conditionalFormatting sqref="A880">
    <cfRule type="expression" dxfId="1608" priority="1568">
      <formula>$E880="S"</formula>
    </cfRule>
    <cfRule type="expression" dxfId="1607" priority="1569">
      <formula>$E880="N"</formula>
    </cfRule>
  </conditionalFormatting>
  <conditionalFormatting sqref="A892">
    <cfRule type="expression" dxfId="1606" priority="1567">
      <formula>$E892="S"</formula>
    </cfRule>
  </conditionalFormatting>
  <conditionalFormatting sqref="A892">
    <cfRule type="expression" dxfId="1605" priority="1565">
      <formula>$E892="S"</formula>
    </cfRule>
    <cfRule type="expression" dxfId="1604" priority="1566">
      <formula>$E892="N"</formula>
    </cfRule>
  </conditionalFormatting>
  <conditionalFormatting sqref="B736">
    <cfRule type="expression" dxfId="1603" priority="1564">
      <formula>$E736="S"</formula>
    </cfRule>
  </conditionalFormatting>
  <conditionalFormatting sqref="B736">
    <cfRule type="expression" dxfId="1602" priority="1563">
      <formula>$E736="S"</formula>
    </cfRule>
  </conditionalFormatting>
  <conditionalFormatting sqref="A732:A733">
    <cfRule type="expression" dxfId="1601" priority="1562">
      <formula>$E732="S"</formula>
    </cfRule>
  </conditionalFormatting>
  <conditionalFormatting sqref="A744">
    <cfRule type="expression" dxfId="1600" priority="1561">
      <formula>$E744="S"</formula>
    </cfRule>
  </conditionalFormatting>
  <conditionalFormatting sqref="A746">
    <cfRule type="expression" dxfId="1599" priority="1560">
      <formula>$E746="S"</formula>
    </cfRule>
  </conditionalFormatting>
  <conditionalFormatting sqref="A746">
    <cfRule type="expression" dxfId="1598" priority="1559">
      <formula>$E746="S"</formula>
    </cfRule>
  </conditionalFormatting>
  <conditionalFormatting sqref="A728:A729">
    <cfRule type="expression" dxfId="1597" priority="1794">
      <formula>$E727="S"</formula>
    </cfRule>
  </conditionalFormatting>
  <conditionalFormatting sqref="A728:A729">
    <cfRule type="expression" dxfId="1596" priority="1795">
      <formula>$E727="S"</formula>
    </cfRule>
    <cfRule type="expression" dxfId="1595" priority="1796">
      <formula>$E727="N"</formula>
    </cfRule>
  </conditionalFormatting>
  <conditionalFormatting sqref="A740">
    <cfRule type="expression" dxfId="1594" priority="1558">
      <formula>$E740="S"</formula>
    </cfRule>
  </conditionalFormatting>
  <conditionalFormatting sqref="A737">
    <cfRule type="expression" dxfId="1593" priority="1557">
      <formula>$E737="S"</formula>
    </cfRule>
  </conditionalFormatting>
  <conditionalFormatting sqref="A737">
    <cfRule type="expression" dxfId="1592" priority="1556">
      <formula>$E737="S"</formula>
    </cfRule>
  </conditionalFormatting>
  <conditionalFormatting sqref="A720">
    <cfRule type="expression" dxfId="1591" priority="1555">
      <formula>$E720="S"</formula>
    </cfRule>
  </conditionalFormatting>
  <conditionalFormatting sqref="A738">
    <cfRule type="expression" dxfId="1590" priority="1554">
      <formula>$E738="S"</formula>
    </cfRule>
  </conditionalFormatting>
  <conditionalFormatting sqref="A742:A743">
    <cfRule type="expression" dxfId="1589" priority="1553">
      <formula>$E742="S"</formula>
    </cfRule>
  </conditionalFormatting>
  <conditionalFormatting sqref="A131 A133 A135 A137 A139">
    <cfRule type="expression" dxfId="1588" priority="1551" stopIfTrue="1">
      <formula>$E131="S"</formula>
    </cfRule>
  </conditionalFormatting>
  <conditionalFormatting sqref="A738">
    <cfRule type="expression" dxfId="1587" priority="1550">
      <formula>$E738="S"</formula>
    </cfRule>
  </conditionalFormatting>
  <conditionalFormatting sqref="A738">
    <cfRule type="expression" dxfId="1586" priority="1549">
      <formula>$E738="S"</formula>
    </cfRule>
  </conditionalFormatting>
  <conditionalFormatting sqref="A738">
    <cfRule type="expression" dxfId="1585" priority="1548">
      <formula>$E738="S"</formula>
    </cfRule>
  </conditionalFormatting>
  <conditionalFormatting sqref="A690:E690">
    <cfRule type="expression" dxfId="1584" priority="1546" stopIfTrue="1">
      <formula>$E690="S"</formula>
    </cfRule>
    <cfRule type="expression" dxfId="1583" priority="1547" stopIfTrue="1">
      <formula>$E690="N"</formula>
    </cfRule>
  </conditionalFormatting>
  <conditionalFormatting sqref="A2755:E2755">
    <cfRule type="expression" dxfId="1582" priority="1544" stopIfTrue="1">
      <formula>$E2755="S"</formula>
    </cfRule>
    <cfRule type="expression" dxfId="1581" priority="1545" stopIfTrue="1">
      <formula>$E2755="N"</formula>
    </cfRule>
  </conditionalFormatting>
  <conditionalFormatting sqref="A4266:E4266">
    <cfRule type="expression" dxfId="1580" priority="1542" stopIfTrue="1">
      <formula>$E4266="S"</formula>
    </cfRule>
    <cfRule type="expression" dxfId="1579" priority="1543" stopIfTrue="1">
      <formula>$E4266="N"</formula>
    </cfRule>
  </conditionalFormatting>
  <conditionalFormatting sqref="A110">
    <cfRule type="expression" dxfId="1578" priority="1540" stopIfTrue="1">
      <formula>$E110="S"</formula>
    </cfRule>
    <cfRule type="expression" dxfId="1577" priority="1541" stopIfTrue="1">
      <formula>$E110="N"</formula>
    </cfRule>
  </conditionalFormatting>
  <conditionalFormatting sqref="A19 B362">
    <cfRule type="expression" dxfId="1576" priority="1797" stopIfTrue="1">
      <formula>$E20="S"</formula>
    </cfRule>
  </conditionalFormatting>
  <conditionalFormatting sqref="A19 B362 A751:A752 A755 A771:A772 A775 A1644">
    <cfRule type="expression" dxfId="1575" priority="1798" stopIfTrue="1">
      <formula>$E20="S"</formula>
    </cfRule>
    <cfRule type="expression" dxfId="1574" priority="1799" stopIfTrue="1">
      <formula>$E20="N"</formula>
    </cfRule>
  </conditionalFormatting>
  <conditionalFormatting sqref="B2463">
    <cfRule type="expression" dxfId="1573" priority="1800">
      <formula>#REF!</formula>
    </cfRule>
  </conditionalFormatting>
  <conditionalFormatting sqref="B5073:B5075 B691:B692 B187:B188 B749:B764 B766:B784 B786:B787 B2776:B2865">
    <cfRule type="expression" dxfId="1572" priority="1801">
      <formula>#REF!</formula>
    </cfRule>
  </conditionalFormatting>
  <conditionalFormatting sqref="B3400 B3403 B4730 B2311 B2812:B2826 B3206 B3295 B3643 B3797:B3798 B3857:B3858 B3980:B3987 B4085:B4086">
    <cfRule type="expression" dxfId="1571" priority="1802">
      <formula>#REF!</formula>
    </cfRule>
  </conditionalFormatting>
  <conditionalFormatting sqref="B4611 B4738">
    <cfRule type="expression" dxfId="1570" priority="1803">
      <formula>#REF!</formula>
    </cfRule>
  </conditionalFormatting>
  <conditionalFormatting sqref="B2946">
    <cfRule type="expression" dxfId="1569" priority="1804">
      <formula>#REF!</formula>
    </cfRule>
  </conditionalFormatting>
  <conditionalFormatting sqref="B2519 B2491">
    <cfRule type="expression" dxfId="1568" priority="1805">
      <formula>#REF!</formula>
    </cfRule>
  </conditionalFormatting>
  <conditionalFormatting sqref="B1037">
    <cfRule type="expression" dxfId="1567" priority="1806">
      <formula>#REF!</formula>
    </cfRule>
  </conditionalFormatting>
  <conditionalFormatting sqref="B906 B949:B951 B960:B962 B975:B977 B987:B989">
    <cfRule type="expression" dxfId="1566" priority="1807">
      <formula>#REF!</formula>
    </cfRule>
  </conditionalFormatting>
  <conditionalFormatting sqref="B797:B799 B844:B860 B465:B609">
    <cfRule type="expression" dxfId="1565" priority="1808">
      <formula>#REF!</formula>
    </cfRule>
  </conditionalFormatting>
  <conditionalFormatting sqref="B4563">
    <cfRule type="expression" dxfId="1564" priority="1809">
      <formula>#REF!</formula>
    </cfRule>
  </conditionalFormatting>
  <conditionalFormatting sqref="B116:B127 B129:B144 B801 B811:B814 B822:B824 B833:B843">
    <cfRule type="expression" dxfId="1563" priority="1810">
      <formula>#REF!</formula>
    </cfRule>
  </conditionalFormatting>
  <conditionalFormatting sqref="B831 B814 B927:B929">
    <cfRule type="expression" dxfId="1562" priority="1811">
      <formula>#REF!</formula>
    </cfRule>
  </conditionalFormatting>
  <conditionalFormatting sqref="B2728 B943:B947">
    <cfRule type="expression" dxfId="1561" priority="1812">
      <formula>#REF!</formula>
    </cfRule>
  </conditionalFormatting>
  <conditionalFormatting sqref="B953:E953">
    <cfRule type="expression" dxfId="1560" priority="1539" stopIfTrue="1">
      <formula>$E953="S"</formula>
    </cfRule>
  </conditionalFormatting>
  <conditionalFormatting sqref="B953:E953">
    <cfRule type="expression" dxfId="1559" priority="1537" stopIfTrue="1">
      <formula>$E953="S"</formula>
    </cfRule>
    <cfRule type="expression" dxfId="1558" priority="1538" stopIfTrue="1">
      <formula>$E953="N"</formula>
    </cfRule>
  </conditionalFormatting>
  <conditionalFormatting sqref="B1057 B1059 B840 B906">
    <cfRule type="expression" dxfId="1557" priority="1813">
      <formula>#REF!</formula>
    </cfRule>
  </conditionalFormatting>
  <conditionalFormatting sqref="B1050">
    <cfRule type="expression" dxfId="1556" priority="1536">
      <formula>#REF!</formula>
    </cfRule>
  </conditionalFormatting>
  <conditionalFormatting sqref="B1042 B1045 B1048 B1051 B2019 B1039">
    <cfRule type="expression" dxfId="1555" priority="1814">
      <formula>#REF!</formula>
    </cfRule>
  </conditionalFormatting>
  <conditionalFormatting sqref="B3052">
    <cfRule type="expression" dxfId="1554" priority="1535">
      <formula>#REF!</formula>
    </cfRule>
  </conditionalFormatting>
  <conditionalFormatting sqref="B3062 B3049:B3050">
    <cfRule type="expression" dxfId="1553" priority="1815">
      <formula>#REF!</formula>
    </cfRule>
  </conditionalFormatting>
  <conditionalFormatting sqref="B2579">
    <cfRule type="expression" dxfId="1552" priority="1816">
      <formula>#REF!</formula>
    </cfRule>
  </conditionalFormatting>
  <conditionalFormatting sqref="B726">
    <cfRule type="expression" dxfId="1551" priority="1534">
      <formula>$E726="S"</formula>
    </cfRule>
  </conditionalFormatting>
  <conditionalFormatting sqref="C726">
    <cfRule type="expression" dxfId="1550" priority="1533">
      <formula>$E726="S"</formula>
    </cfRule>
  </conditionalFormatting>
  <conditionalFormatting sqref="A862:E862">
    <cfRule type="expression" dxfId="1549" priority="1531" stopIfTrue="1">
      <formula>$E862="S"</formula>
    </cfRule>
    <cfRule type="expression" dxfId="1548" priority="1532" stopIfTrue="1">
      <formula>$E862="N"</formula>
    </cfRule>
  </conditionalFormatting>
  <conditionalFormatting sqref="B2580:B2581 B2565:B2566">
    <cfRule type="expression" dxfId="1547" priority="1817">
      <formula>#REF!</formula>
    </cfRule>
  </conditionalFormatting>
  <conditionalFormatting sqref="B2570">
    <cfRule type="expression" dxfId="1546" priority="1818">
      <formula>#REF!</formula>
    </cfRule>
  </conditionalFormatting>
  <conditionalFormatting sqref="B5030:E5030">
    <cfRule type="expression" dxfId="1545" priority="1530">
      <formula>$E5030="S"</formula>
    </cfRule>
  </conditionalFormatting>
  <conditionalFormatting sqref="B5030:E5030">
    <cfRule type="expression" dxfId="1544" priority="1528">
      <formula>$E5030="S"</formula>
    </cfRule>
    <cfRule type="expression" dxfId="1543" priority="1529">
      <formula>$E5030="N"</formula>
    </cfRule>
  </conditionalFormatting>
  <conditionalFormatting sqref="A5030">
    <cfRule type="expression" dxfId="1542" priority="1527" stopIfTrue="1">
      <formula>$E5030="S"</formula>
    </cfRule>
  </conditionalFormatting>
  <conditionalFormatting sqref="A5030">
    <cfRule type="expression" dxfId="1541" priority="1525" stopIfTrue="1">
      <formula>$E5030="S"</formula>
    </cfRule>
    <cfRule type="expression" dxfId="1540" priority="1526" stopIfTrue="1">
      <formula>$E5030="N"</formula>
    </cfRule>
  </conditionalFormatting>
  <conditionalFormatting sqref="B5033:B5034">
    <cfRule type="expression" dxfId="1539" priority="1819">
      <formula>#REF!</formula>
    </cfRule>
  </conditionalFormatting>
  <conditionalFormatting sqref="B9 B5064 B67">
    <cfRule type="expression" dxfId="1538" priority="1820">
      <formula>#REF!</formula>
    </cfRule>
  </conditionalFormatting>
  <conditionalFormatting sqref="B125:B126">
    <cfRule type="expression" dxfId="1537" priority="1821">
      <formula>#REF!</formula>
    </cfRule>
  </conditionalFormatting>
  <conditionalFormatting sqref="B5065 B5067">
    <cfRule type="expression" dxfId="1536" priority="1822">
      <formula>#REF!</formula>
    </cfRule>
  </conditionalFormatting>
  <conditionalFormatting sqref="B5042">
    <cfRule type="expression" dxfId="1535" priority="1823">
      <formula>#REF!</formula>
    </cfRule>
  </conditionalFormatting>
  <conditionalFormatting sqref="A172">
    <cfRule type="expression" dxfId="1534" priority="1524">
      <formula>$E172="S"</formula>
    </cfRule>
  </conditionalFormatting>
  <conditionalFormatting sqref="A172">
    <cfRule type="expression" dxfId="1533" priority="1522">
      <formula>$E172="S"</formula>
    </cfRule>
    <cfRule type="expression" dxfId="1532" priority="1523">
      <formula>$E172="N"</formula>
    </cfRule>
  </conditionalFormatting>
  <conditionalFormatting sqref="B166 B180 B168 B170 B174 B176 B178 B163:B164">
    <cfRule type="expression" dxfId="1531" priority="1521">
      <formula>$E163="S"</formula>
    </cfRule>
  </conditionalFormatting>
  <conditionalFormatting sqref="B166 B180 B168 B170 B174 B176 B178 B163:B164">
    <cfRule type="expression" dxfId="1530" priority="1519">
      <formula>$E163="S"</formula>
    </cfRule>
    <cfRule type="expression" dxfId="1529" priority="1520">
      <formula>$E163="N"</formula>
    </cfRule>
  </conditionalFormatting>
  <conditionalFormatting sqref="B172">
    <cfRule type="expression" dxfId="1528" priority="1518">
      <formula>$E172="S"</formula>
    </cfRule>
  </conditionalFormatting>
  <conditionalFormatting sqref="B172">
    <cfRule type="expression" dxfId="1527" priority="1516">
      <formula>$E172="S"</formula>
    </cfRule>
    <cfRule type="expression" dxfId="1526" priority="1517">
      <formula>$E172="N"</formula>
    </cfRule>
  </conditionalFormatting>
  <conditionalFormatting sqref="B181:B182">
    <cfRule type="expression" dxfId="1525" priority="1515">
      <formula>$E181="S"</formula>
    </cfRule>
  </conditionalFormatting>
  <conditionalFormatting sqref="B181:B182">
    <cfRule type="expression" dxfId="1524" priority="1513">
      <formula>$E181="S"</formula>
    </cfRule>
    <cfRule type="expression" dxfId="1523" priority="1514">
      <formula>$E181="N"</formula>
    </cfRule>
  </conditionalFormatting>
  <conditionalFormatting sqref="B165">
    <cfRule type="expression" dxfId="1522" priority="1512">
      <formula>$E165="S"</formula>
    </cfRule>
  </conditionalFormatting>
  <conditionalFormatting sqref="B165">
    <cfRule type="expression" dxfId="1521" priority="1510">
      <formula>$E165="S"</formula>
    </cfRule>
    <cfRule type="expression" dxfId="1520" priority="1511">
      <formula>$E165="N"</formula>
    </cfRule>
  </conditionalFormatting>
  <conditionalFormatting sqref="B167">
    <cfRule type="expression" dxfId="1519" priority="1509">
      <formula>$E167="S"</formula>
    </cfRule>
  </conditionalFormatting>
  <conditionalFormatting sqref="B167">
    <cfRule type="expression" dxfId="1518" priority="1507">
      <formula>$E167="S"</formula>
    </cfRule>
    <cfRule type="expression" dxfId="1517" priority="1508">
      <formula>$E167="N"</formula>
    </cfRule>
  </conditionalFormatting>
  <conditionalFormatting sqref="B169">
    <cfRule type="expression" dxfId="1516" priority="1506">
      <formula>$E169="S"</formula>
    </cfRule>
  </conditionalFormatting>
  <conditionalFormatting sqref="B169">
    <cfRule type="expression" dxfId="1515" priority="1504">
      <formula>$E169="S"</formula>
    </cfRule>
    <cfRule type="expression" dxfId="1514" priority="1505">
      <formula>$E169="N"</formula>
    </cfRule>
  </conditionalFormatting>
  <conditionalFormatting sqref="B171">
    <cfRule type="expression" dxfId="1513" priority="1503">
      <formula>$E171="S"</formula>
    </cfRule>
  </conditionalFormatting>
  <conditionalFormatting sqref="B171">
    <cfRule type="expression" dxfId="1512" priority="1501">
      <formula>$E171="S"</formula>
    </cfRule>
    <cfRule type="expression" dxfId="1511" priority="1502">
      <formula>$E171="N"</formula>
    </cfRule>
  </conditionalFormatting>
  <conditionalFormatting sqref="B173">
    <cfRule type="expression" dxfId="1510" priority="1500">
      <formula>$E173="S"</formula>
    </cfRule>
  </conditionalFormatting>
  <conditionalFormatting sqref="B173">
    <cfRule type="expression" dxfId="1509" priority="1498">
      <formula>$E173="S"</formula>
    </cfRule>
    <cfRule type="expression" dxfId="1508" priority="1499">
      <formula>$E173="N"</formula>
    </cfRule>
  </conditionalFormatting>
  <conditionalFormatting sqref="B175">
    <cfRule type="expression" dxfId="1507" priority="1497">
      <formula>$E175="S"</formula>
    </cfRule>
  </conditionalFormatting>
  <conditionalFormatting sqref="B175">
    <cfRule type="expression" dxfId="1506" priority="1495">
      <formula>$E175="S"</formula>
    </cfRule>
    <cfRule type="expression" dxfId="1505" priority="1496">
      <formula>$E175="N"</formula>
    </cfRule>
  </conditionalFormatting>
  <conditionalFormatting sqref="B177">
    <cfRule type="expression" dxfId="1504" priority="1494">
      <formula>$E177="S"</formula>
    </cfRule>
  </conditionalFormatting>
  <conditionalFormatting sqref="B177">
    <cfRule type="expression" dxfId="1503" priority="1492">
      <formula>$E177="S"</formula>
    </cfRule>
    <cfRule type="expression" dxfId="1502" priority="1493">
      <formula>$E177="N"</formula>
    </cfRule>
  </conditionalFormatting>
  <conditionalFormatting sqref="B179">
    <cfRule type="expression" dxfId="1501" priority="1491">
      <formula>$E179="S"</formula>
    </cfRule>
  </conditionalFormatting>
  <conditionalFormatting sqref="B179">
    <cfRule type="expression" dxfId="1500" priority="1489">
      <formula>$E179="S"</formula>
    </cfRule>
    <cfRule type="expression" dxfId="1499" priority="1490">
      <formula>$E179="N"</formula>
    </cfRule>
  </conditionalFormatting>
  <conditionalFormatting sqref="C181:E181 D182:E182">
    <cfRule type="expression" dxfId="1498" priority="1488">
      <formula>$E181="S"</formula>
    </cfRule>
  </conditionalFormatting>
  <conditionalFormatting sqref="C181:E181 D182:E182">
    <cfRule type="expression" dxfId="1497" priority="1486">
      <formula>$E181="S"</formula>
    </cfRule>
    <cfRule type="expression" dxfId="1496" priority="1487">
      <formula>$E181="N"</formula>
    </cfRule>
  </conditionalFormatting>
  <conditionalFormatting sqref="C172:E172">
    <cfRule type="expression" dxfId="1495" priority="1485">
      <formula>$E172="S"</formula>
    </cfRule>
  </conditionalFormatting>
  <conditionalFormatting sqref="C172:E172">
    <cfRule type="expression" dxfId="1494" priority="1483">
      <formula>$E172="S"</formula>
    </cfRule>
    <cfRule type="expression" dxfId="1493" priority="1484">
      <formula>$E172="N"</formula>
    </cfRule>
  </conditionalFormatting>
  <conditionalFormatting sqref="C165:E165">
    <cfRule type="expression" dxfId="1492" priority="1482">
      <formula>$E165="S"</formula>
    </cfRule>
  </conditionalFormatting>
  <conditionalFormatting sqref="C165:E165">
    <cfRule type="expression" dxfId="1491" priority="1480">
      <formula>$E165="S"</formula>
    </cfRule>
    <cfRule type="expression" dxfId="1490" priority="1481">
      <formula>$E165="N"</formula>
    </cfRule>
  </conditionalFormatting>
  <conditionalFormatting sqref="C167:E167">
    <cfRule type="expression" dxfId="1489" priority="1479">
      <formula>$E167="S"</formula>
    </cfRule>
  </conditionalFormatting>
  <conditionalFormatting sqref="C167:E167">
    <cfRule type="expression" dxfId="1488" priority="1477">
      <formula>$E167="S"</formula>
    </cfRule>
    <cfRule type="expression" dxfId="1487" priority="1478">
      <formula>$E167="N"</formula>
    </cfRule>
  </conditionalFormatting>
  <conditionalFormatting sqref="C169:E169">
    <cfRule type="expression" dxfId="1486" priority="1476">
      <formula>$E169="S"</formula>
    </cfRule>
  </conditionalFormatting>
  <conditionalFormatting sqref="C169:E169">
    <cfRule type="expression" dxfId="1485" priority="1474">
      <formula>$E169="S"</formula>
    </cfRule>
    <cfRule type="expression" dxfId="1484" priority="1475">
      <formula>$E169="N"</formula>
    </cfRule>
  </conditionalFormatting>
  <conditionalFormatting sqref="C171:E171">
    <cfRule type="expression" dxfId="1483" priority="1473">
      <formula>$E171="S"</formula>
    </cfRule>
  </conditionalFormatting>
  <conditionalFormatting sqref="C171:E171">
    <cfRule type="expression" dxfId="1482" priority="1471">
      <formula>$E171="S"</formula>
    </cfRule>
    <cfRule type="expression" dxfId="1481" priority="1472">
      <formula>$E171="N"</formula>
    </cfRule>
  </conditionalFormatting>
  <conditionalFormatting sqref="C173:E173">
    <cfRule type="expression" dxfId="1480" priority="1470">
      <formula>$E173="S"</formula>
    </cfRule>
  </conditionalFormatting>
  <conditionalFormatting sqref="C173:E173">
    <cfRule type="expression" dxfId="1479" priority="1468">
      <formula>$E173="S"</formula>
    </cfRule>
    <cfRule type="expression" dxfId="1478" priority="1469">
      <formula>$E173="N"</formula>
    </cfRule>
  </conditionalFormatting>
  <conditionalFormatting sqref="C175:E175">
    <cfRule type="expression" dxfId="1477" priority="1467">
      <formula>$E175="S"</formula>
    </cfRule>
  </conditionalFormatting>
  <conditionalFormatting sqref="C175:E175">
    <cfRule type="expression" dxfId="1476" priority="1465">
      <formula>$E175="S"</formula>
    </cfRule>
    <cfRule type="expression" dxfId="1475" priority="1466">
      <formula>$E175="N"</formula>
    </cfRule>
  </conditionalFormatting>
  <conditionalFormatting sqref="C177:E177">
    <cfRule type="expression" dxfId="1474" priority="1464">
      <formula>$E177="S"</formula>
    </cfRule>
  </conditionalFormatting>
  <conditionalFormatting sqref="C177:E177">
    <cfRule type="expression" dxfId="1473" priority="1462">
      <formula>$E177="S"</formula>
    </cfRule>
    <cfRule type="expression" dxfId="1472" priority="1463">
      <formula>$E177="N"</formula>
    </cfRule>
  </conditionalFormatting>
  <conditionalFormatting sqref="C179:E179">
    <cfRule type="expression" dxfId="1471" priority="1461">
      <formula>$E179="S"</formula>
    </cfRule>
  </conditionalFormatting>
  <conditionalFormatting sqref="C179:E179">
    <cfRule type="expression" dxfId="1470" priority="1459">
      <formula>$E179="S"</formula>
    </cfRule>
    <cfRule type="expression" dxfId="1469" priority="1460">
      <formula>$E179="N"</formula>
    </cfRule>
  </conditionalFormatting>
  <conditionalFormatting sqref="A165">
    <cfRule type="expression" dxfId="1468" priority="1458" stopIfTrue="1">
      <formula>$E165="S"</formula>
    </cfRule>
  </conditionalFormatting>
  <conditionalFormatting sqref="A165">
    <cfRule type="expression" dxfId="1467" priority="1456" stopIfTrue="1">
      <formula>$E165="S"</formula>
    </cfRule>
    <cfRule type="expression" dxfId="1466" priority="1457" stopIfTrue="1">
      <formula>$E165="N"</formula>
    </cfRule>
  </conditionalFormatting>
  <conditionalFormatting sqref="A167">
    <cfRule type="expression" dxfId="1465" priority="1455" stopIfTrue="1">
      <formula>$E167="S"</formula>
    </cfRule>
  </conditionalFormatting>
  <conditionalFormatting sqref="A167">
    <cfRule type="expression" dxfId="1464" priority="1453" stopIfTrue="1">
      <formula>$E167="S"</formula>
    </cfRule>
    <cfRule type="expression" dxfId="1463" priority="1454" stopIfTrue="1">
      <formula>$E167="N"</formula>
    </cfRule>
  </conditionalFormatting>
  <conditionalFormatting sqref="A169">
    <cfRule type="expression" dxfId="1462" priority="1452" stopIfTrue="1">
      <formula>$E169="S"</formula>
    </cfRule>
  </conditionalFormatting>
  <conditionalFormatting sqref="A169">
    <cfRule type="expression" dxfId="1461" priority="1450" stopIfTrue="1">
      <formula>$E169="S"</formula>
    </cfRule>
    <cfRule type="expression" dxfId="1460" priority="1451" stopIfTrue="1">
      <formula>$E169="N"</formula>
    </cfRule>
  </conditionalFormatting>
  <conditionalFormatting sqref="A171">
    <cfRule type="expression" dxfId="1459" priority="1449" stopIfTrue="1">
      <formula>$E171="S"</formula>
    </cfRule>
  </conditionalFormatting>
  <conditionalFormatting sqref="A171">
    <cfRule type="expression" dxfId="1458" priority="1447" stopIfTrue="1">
      <formula>$E171="S"</formula>
    </cfRule>
    <cfRule type="expression" dxfId="1457" priority="1448" stopIfTrue="1">
      <formula>$E171="N"</formula>
    </cfRule>
  </conditionalFormatting>
  <conditionalFormatting sqref="A173">
    <cfRule type="expression" dxfId="1456" priority="1446">
      <formula>$E173="S"</formula>
    </cfRule>
  </conditionalFormatting>
  <conditionalFormatting sqref="A173">
    <cfRule type="expression" dxfId="1455" priority="1444">
      <formula>$E173="S"</formula>
    </cfRule>
    <cfRule type="expression" dxfId="1454" priority="1445">
      <formula>$E173="N"</formula>
    </cfRule>
  </conditionalFormatting>
  <conditionalFormatting sqref="A175">
    <cfRule type="expression" dxfId="1453" priority="1443" stopIfTrue="1">
      <formula>$E175="S"</formula>
    </cfRule>
  </conditionalFormatting>
  <conditionalFormatting sqref="A175">
    <cfRule type="expression" dxfId="1452" priority="1441" stopIfTrue="1">
      <formula>$E175="S"</formula>
    </cfRule>
    <cfRule type="expression" dxfId="1451" priority="1442" stopIfTrue="1">
      <formula>$E175="N"</formula>
    </cfRule>
  </conditionalFormatting>
  <conditionalFormatting sqref="A177">
    <cfRule type="expression" dxfId="1450" priority="1440" stopIfTrue="1">
      <formula>$E177="S"</formula>
    </cfRule>
  </conditionalFormatting>
  <conditionalFormatting sqref="A177">
    <cfRule type="expression" dxfId="1449" priority="1438" stopIfTrue="1">
      <formula>$E177="S"</formula>
    </cfRule>
    <cfRule type="expression" dxfId="1448" priority="1439" stopIfTrue="1">
      <formula>$E177="N"</formula>
    </cfRule>
  </conditionalFormatting>
  <conditionalFormatting sqref="A179">
    <cfRule type="expression" dxfId="1447" priority="1437" stopIfTrue="1">
      <formula>$E179="S"</formula>
    </cfRule>
  </conditionalFormatting>
  <conditionalFormatting sqref="A179">
    <cfRule type="expression" dxfId="1446" priority="1435" stopIfTrue="1">
      <formula>$E179="S"</formula>
    </cfRule>
    <cfRule type="expression" dxfId="1445" priority="1436" stopIfTrue="1">
      <formula>$E179="N"</formula>
    </cfRule>
  </conditionalFormatting>
  <conditionalFormatting sqref="A181:A182">
    <cfRule type="expression" dxfId="1444" priority="1434" stopIfTrue="1">
      <formula>$E181="S"</formula>
    </cfRule>
  </conditionalFormatting>
  <conditionalFormatting sqref="A181:A182">
    <cfRule type="expression" dxfId="1443" priority="1432" stopIfTrue="1">
      <formula>$E181="S"</formula>
    </cfRule>
    <cfRule type="expression" dxfId="1442" priority="1433" stopIfTrue="1">
      <formula>$E181="N"</formula>
    </cfRule>
  </conditionalFormatting>
  <conditionalFormatting sqref="B119">
    <cfRule type="expression" dxfId="1441" priority="1824">
      <formula>#REF!</formula>
    </cfRule>
  </conditionalFormatting>
  <conditionalFormatting sqref="B6 B156 B72 B289 B456 B443 B885 B873 B803 B1140:B1141 B1137:B1138 B1132:B1134 B1127:B1130 B1122:B1123 B1120 B1117 B1113:B1114 B1108:B1109 B1104 B1099:B1101 B1096:B1097 B1093:B1094 B1091 B1087:B1088 B1085 B1071:B1073 B1061:B1062 B1054:B1055 B1789 B1784 B1782 B1777 B1775 B1773 B1771 B1769 B1767 B1756 B1753 B1745 B1742 B1740 B1730 B1725 B1723 B1659:B1660 B1656:B1657 B1652 B1643 B1639:B1640 B1636 B1631 B1628:B1629 B1625 B1621 B1619 B1614:B1615 B1610 B1605 B1596:B1599 B1593 B1590 B1588 B1584 B1581:B1582 B1579 B1573 B1571 B1567 B1551 B1545:B1546 B1540:B1542 B1538 B1535:B1536 B1528 B2443 B2358 B2350:B2351 B2325:B2326 B2281 B2229 B2223:B2224 B2143 B2137 B2120 B2115 B2010 B2008 B2005 B1991 B1980 B1966:B1967 B1905 B2708:B2709 B2681 B2644 B2626 B2578 B2516 B2910 B3823 B4464 B3431 B2947 B2940 B2925:B2926 B2919 B3892 B3874 B4027:B4028 B3930 B4070 B4035 B5095 B5040 B5028 B5016:B5017 B4989 B4967 B4917 B4803 B4712 B4706:B4707 B4689:B4690 B4682:B4683 B4676:B4677 B4670:B4671 B4656:B4657 B4650:B4651 B4644:B4645 B4589 B4583 B4581 B4554 B4512 B4409 B4400 B4381:B4382 B4367 B4365 B4264 B5330 B5319 B5301 B5248 B5242 B5171 B5165 B5157:B5158 B5100:B5101 B1779:B1780 B1786:B1787 A5183:B5183 B2661:B2662 B4451:B4458 B4728:B4729 B3827 B3859 B3878 B3896 B3934 B4039 B4061 B4074 B4076 B3071:B3072 B4599 B677:B689 B801 B1081:B1083 B1075:B1076 B1064:B1068">
    <cfRule type="expression" dxfId="1440" priority="1825">
      <formula>#REF!</formula>
    </cfRule>
  </conditionalFormatting>
  <conditionalFormatting sqref="B1752 B1744 B1741 B1739 B2577">
    <cfRule type="expression" dxfId="1439" priority="1826">
      <formula>#REF!</formula>
    </cfRule>
  </conditionalFormatting>
  <conditionalFormatting sqref="B5066">
    <cfRule type="expression" dxfId="1438" priority="1827">
      <formula>#REF!</formula>
    </cfRule>
  </conditionalFormatting>
  <conditionalFormatting sqref="B390 B2775">
    <cfRule type="expression" dxfId="1437" priority="1828">
      <formula>#REF!</formula>
    </cfRule>
  </conditionalFormatting>
  <conditionalFormatting sqref="B363">
    <cfRule type="expression" dxfId="1436" priority="1829">
      <formula>#REF!</formula>
    </cfRule>
  </conditionalFormatting>
  <conditionalFormatting sqref="B288">
    <cfRule type="expression" dxfId="1435" priority="1830">
      <formula>#REF!</formula>
    </cfRule>
  </conditionalFormatting>
  <conditionalFormatting sqref="B268">
    <cfRule type="expression" dxfId="1434" priority="1831">
      <formula>#REF!</formula>
    </cfRule>
  </conditionalFormatting>
  <conditionalFormatting sqref="B271">
    <cfRule type="expression" dxfId="1433" priority="1832">
      <formula>#REF!</formula>
    </cfRule>
  </conditionalFormatting>
  <conditionalFormatting sqref="B307">
    <cfRule type="expression" dxfId="1432" priority="1833">
      <formula>#REF!</formula>
    </cfRule>
  </conditionalFormatting>
  <conditionalFormatting sqref="E25">
    <cfRule type="cellIs" dxfId="1431" priority="1429" operator="equal">
      <formula>"m"</formula>
    </cfRule>
  </conditionalFormatting>
  <conditionalFormatting sqref="B2079">
    <cfRule type="expression" dxfId="1430" priority="1834">
      <formula>#REF!</formula>
    </cfRule>
  </conditionalFormatting>
  <conditionalFormatting sqref="A1278">
    <cfRule type="expression" dxfId="1429" priority="1427">
      <formula>$E1278="S"</formula>
    </cfRule>
  </conditionalFormatting>
  <conditionalFormatting sqref="A1263">
    <cfRule type="expression" dxfId="1428" priority="1426">
      <formula>$E1263="S"</formula>
    </cfRule>
  </conditionalFormatting>
  <conditionalFormatting sqref="A1280">
    <cfRule type="expression" dxfId="1427" priority="1425">
      <formula>$E1280="S"</formula>
    </cfRule>
  </conditionalFormatting>
  <conditionalFormatting sqref="A1266">
    <cfRule type="expression" dxfId="1426" priority="1424">
      <formula>$E1266="S"</formula>
    </cfRule>
  </conditionalFormatting>
  <conditionalFormatting sqref="A1269">
    <cfRule type="expression" dxfId="1425" priority="1423">
      <formula>$E1269="S"</formula>
    </cfRule>
  </conditionalFormatting>
  <conditionalFormatting sqref="A1272">
    <cfRule type="expression" dxfId="1424" priority="1422">
      <formula>$E1272="S"</formula>
    </cfRule>
  </conditionalFormatting>
  <conditionalFormatting sqref="A1275">
    <cfRule type="expression" dxfId="1423" priority="1421">
      <formula>$E1275="S"</formula>
    </cfRule>
  </conditionalFormatting>
  <conditionalFormatting sqref="A1271">
    <cfRule type="expression" dxfId="1422" priority="1420">
      <formula>$E1271="S"</formula>
    </cfRule>
  </conditionalFormatting>
  <conditionalFormatting sqref="A1277">
    <cfRule type="expression" dxfId="1421" priority="1419">
      <formula>$E1277="S"</formula>
    </cfRule>
  </conditionalFormatting>
  <conditionalFormatting sqref="A1268">
    <cfRule type="expression" dxfId="1420" priority="1418">
      <formula>$E1268="S"</formula>
    </cfRule>
  </conditionalFormatting>
  <conditionalFormatting sqref="A1274">
    <cfRule type="expression" dxfId="1419" priority="1417">
      <formula>$E1274="S"</formula>
    </cfRule>
  </conditionalFormatting>
  <conditionalFormatting sqref="A1265">
    <cfRule type="expression" dxfId="1418" priority="1416">
      <formula>$E1265="S"</formula>
    </cfRule>
  </conditionalFormatting>
  <conditionalFormatting sqref="B1279 B1276 B1264 B1267 B1270 B1273 B1281:B1313">
    <cfRule type="expression" dxfId="1417" priority="1415">
      <formula>$E1264="S"</formula>
    </cfRule>
  </conditionalFormatting>
  <conditionalFormatting sqref="B1278">
    <cfRule type="expression" dxfId="1416" priority="1414">
      <formula>$E1278="S"</formula>
    </cfRule>
  </conditionalFormatting>
  <conditionalFormatting sqref="B1263">
    <cfRule type="expression" dxfId="1415" priority="1413">
      <formula>$E1263="S"</formula>
    </cfRule>
  </conditionalFormatting>
  <conditionalFormatting sqref="B1280">
    <cfRule type="expression" dxfId="1414" priority="1412">
      <formula>$E1280="S"</formula>
    </cfRule>
  </conditionalFormatting>
  <conditionalFormatting sqref="B1266">
    <cfRule type="expression" dxfId="1413" priority="1411">
      <formula>$E1266="S"</formula>
    </cfRule>
  </conditionalFormatting>
  <conditionalFormatting sqref="B1269">
    <cfRule type="expression" dxfId="1412" priority="1410">
      <formula>$E1269="S"</formula>
    </cfRule>
  </conditionalFormatting>
  <conditionalFormatting sqref="B1272">
    <cfRule type="expression" dxfId="1411" priority="1409">
      <formula>$E1272="S"</formula>
    </cfRule>
  </conditionalFormatting>
  <conditionalFormatting sqref="B1275">
    <cfRule type="expression" dxfId="1410" priority="1408">
      <formula>$E1275="S"</formula>
    </cfRule>
  </conditionalFormatting>
  <conditionalFormatting sqref="B1271">
    <cfRule type="expression" dxfId="1409" priority="1407">
      <formula>$E1271="S"</formula>
    </cfRule>
  </conditionalFormatting>
  <conditionalFormatting sqref="B1277">
    <cfRule type="expression" dxfId="1408" priority="1406">
      <formula>$E1277="S"</formula>
    </cfRule>
  </conditionalFormatting>
  <conditionalFormatting sqref="B1268">
    <cfRule type="expression" dxfId="1407" priority="1405">
      <formula>$E1268="S"</formula>
    </cfRule>
  </conditionalFormatting>
  <conditionalFormatting sqref="B1274">
    <cfRule type="expression" dxfId="1406" priority="1404">
      <formula>$E1274="S"</formula>
    </cfRule>
  </conditionalFormatting>
  <conditionalFormatting sqref="B1265">
    <cfRule type="expression" dxfId="1405" priority="1403">
      <formula>$E1265="S"</formula>
    </cfRule>
  </conditionalFormatting>
  <conditionalFormatting sqref="C1279:E1279 C1276:E1276 C1264:E1264 C1267:E1267 C1270:E1270 C1273:E1273 C1281:E1313">
    <cfRule type="expression" dxfId="1404" priority="1402">
      <formula>$E1264="S"</formula>
    </cfRule>
  </conditionalFormatting>
  <conditionalFormatting sqref="C1278:E1278">
    <cfRule type="expression" dxfId="1403" priority="1401">
      <formula>$E1278="S"</formula>
    </cfRule>
  </conditionalFormatting>
  <conditionalFormatting sqref="C1263:E1263">
    <cfRule type="expression" dxfId="1402" priority="1400">
      <formula>$E1263="S"</formula>
    </cfRule>
  </conditionalFormatting>
  <conditionalFormatting sqref="C1280:E1280">
    <cfRule type="expression" dxfId="1401" priority="1399">
      <formula>$E1280="S"</formula>
    </cfRule>
  </conditionalFormatting>
  <conditionalFormatting sqref="C1266:E1266">
    <cfRule type="expression" dxfId="1400" priority="1398">
      <formula>$E1266="S"</formula>
    </cfRule>
  </conditionalFormatting>
  <conditionalFormatting sqref="C1269:E1269">
    <cfRule type="expression" dxfId="1399" priority="1397">
      <formula>$E1269="S"</formula>
    </cfRule>
  </conditionalFormatting>
  <conditionalFormatting sqref="C1272:E1272">
    <cfRule type="expression" dxfId="1398" priority="1396">
      <formula>$E1272="S"</formula>
    </cfRule>
  </conditionalFormatting>
  <conditionalFormatting sqref="C1275:E1275">
    <cfRule type="expression" dxfId="1397" priority="1395">
      <formula>$E1275="S"</formula>
    </cfRule>
  </conditionalFormatting>
  <conditionalFormatting sqref="C1271:E1271">
    <cfRule type="expression" dxfId="1396" priority="1394">
      <formula>$E1271="S"</formula>
    </cfRule>
  </conditionalFormatting>
  <conditionalFormatting sqref="C1277:E1277">
    <cfRule type="expression" dxfId="1395" priority="1393">
      <formula>$E1277="S"</formula>
    </cfRule>
  </conditionalFormatting>
  <conditionalFormatting sqref="C1268:E1268">
    <cfRule type="expression" dxfId="1394" priority="1392">
      <formula>$E1268="S"</formula>
    </cfRule>
  </conditionalFormatting>
  <conditionalFormatting sqref="C1274:E1274">
    <cfRule type="expression" dxfId="1393" priority="1391">
      <formula>$E1274="S"</formula>
    </cfRule>
  </conditionalFormatting>
  <conditionalFormatting sqref="C1265:E1265">
    <cfRule type="expression" dxfId="1392" priority="1390">
      <formula>$E1265="S"</formula>
    </cfRule>
  </conditionalFormatting>
  <conditionalFormatting sqref="B427:B428">
    <cfRule type="expression" dxfId="1391" priority="1389">
      <formula>#REF!</formula>
    </cfRule>
  </conditionalFormatting>
  <conditionalFormatting sqref="B1200 B484:B486 B574:B576 B505:B506 B527:B541 B591:B593 B608:B609">
    <cfRule type="expression" dxfId="1390" priority="1835">
      <formula>#REF!</formula>
    </cfRule>
  </conditionalFormatting>
  <conditionalFormatting sqref="B1199">
    <cfRule type="expression" dxfId="1389" priority="1836">
      <formula>#REF!</formula>
    </cfRule>
  </conditionalFormatting>
  <conditionalFormatting sqref="B1168">
    <cfRule type="expression" dxfId="1388" priority="1387">
      <formula>#REF!</formula>
    </cfRule>
  </conditionalFormatting>
  <conditionalFormatting sqref="B1167">
    <cfRule type="expression" dxfId="1387" priority="1388">
      <formula>#REF!</formula>
    </cfRule>
  </conditionalFormatting>
  <conditionalFormatting sqref="B1342 B1347">
    <cfRule type="expression" dxfId="1386" priority="1837">
      <formula>#REF!</formula>
    </cfRule>
  </conditionalFormatting>
  <conditionalFormatting sqref="B4492">
    <cfRule type="expression" dxfId="1385" priority="1838">
      <formula>#REF!</formula>
    </cfRule>
  </conditionalFormatting>
  <conditionalFormatting sqref="B4474">
    <cfRule type="expression" dxfId="1384" priority="1839">
      <formula>#REF!</formula>
    </cfRule>
  </conditionalFormatting>
  <conditionalFormatting sqref="B4502:B4503">
    <cfRule type="expression" dxfId="1383" priority="1840">
      <formula>#REF!</formula>
    </cfRule>
  </conditionalFormatting>
  <conditionalFormatting sqref="B429">
    <cfRule type="expression" dxfId="1382" priority="1386">
      <formula>#REF!</formula>
    </cfRule>
  </conditionalFormatting>
  <conditionalFormatting sqref="A753:A754 A756:A762 A773:A774 A776:A782">
    <cfRule type="expression" dxfId="1381" priority="1841" stopIfTrue="1">
      <formula>$E755="M"</formula>
    </cfRule>
    <cfRule type="expression" dxfId="1380" priority="1842" stopIfTrue="1">
      <formula>$E755="S"</formula>
    </cfRule>
  </conditionalFormatting>
  <conditionalFormatting sqref="A755 A751:A752 A775 A771:A772 A1644">
    <cfRule type="expression" dxfId="1379" priority="1384" stopIfTrue="1">
      <formula>$E752="M"</formula>
    </cfRule>
    <cfRule type="expression" dxfId="1378" priority="1385" stopIfTrue="1">
      <formula>$E752="S"</formula>
    </cfRule>
  </conditionalFormatting>
  <conditionalFormatting sqref="A753:A754 A756:A762 A773:A774 A776:A782">
    <cfRule type="expression" dxfId="1377" priority="1843" stopIfTrue="1">
      <formula>$E755="S"</formula>
    </cfRule>
    <cfRule type="expression" dxfId="1376" priority="1844" stopIfTrue="1">
      <formula>$E755="N"</formula>
    </cfRule>
  </conditionalFormatting>
  <conditionalFormatting sqref="B460:B462">
    <cfRule type="expression" dxfId="1375" priority="1845">
      <formula>#REF!</formula>
    </cfRule>
  </conditionalFormatting>
  <conditionalFormatting sqref="B459">
    <cfRule type="expression" dxfId="1374" priority="1846">
      <formula>#REF!</formula>
    </cfRule>
  </conditionalFormatting>
  <conditionalFormatting sqref="B1414">
    <cfRule type="expression" dxfId="1373" priority="1847">
      <formula>#REF!</formula>
    </cfRule>
  </conditionalFormatting>
  <conditionalFormatting sqref="B1391">
    <cfRule type="expression" dxfId="1372" priority="1383">
      <formula>#REF!</formula>
    </cfRule>
  </conditionalFormatting>
  <conditionalFormatting sqref="B1389">
    <cfRule type="expression" dxfId="1371" priority="1382">
      <formula>#REF!</formula>
    </cfRule>
  </conditionalFormatting>
  <conditionalFormatting sqref="B1381">
    <cfRule type="expression" dxfId="1370" priority="1381">
      <formula>#REF!</formula>
    </cfRule>
  </conditionalFormatting>
  <conditionalFormatting sqref="B1366">
    <cfRule type="expression" dxfId="1369" priority="1380">
      <formula>#REF!</formula>
    </cfRule>
  </conditionalFormatting>
  <conditionalFormatting sqref="B1349">
    <cfRule type="expression" dxfId="1368" priority="1379">
      <formula>#REF!</formula>
    </cfRule>
  </conditionalFormatting>
  <conditionalFormatting sqref="B2285">
    <cfRule type="expression" dxfId="1367" priority="1848">
      <formula>#REF!</formula>
    </cfRule>
  </conditionalFormatting>
  <conditionalFormatting sqref="B2284">
    <cfRule type="expression" dxfId="1366" priority="1849">
      <formula>#REF!</formula>
    </cfRule>
  </conditionalFormatting>
  <conditionalFormatting sqref="B2297:B2298">
    <cfRule type="expression" dxfId="1365" priority="1378">
      <formula>#REF!</formula>
    </cfRule>
  </conditionalFormatting>
  <conditionalFormatting sqref="B425">
    <cfRule type="expression" dxfId="1364" priority="1377">
      <formula>#REF!</formula>
    </cfRule>
  </conditionalFormatting>
  <conditionalFormatting sqref="B426">
    <cfRule type="expression" dxfId="1363" priority="1376">
      <formula>#REF!</formula>
    </cfRule>
  </conditionalFormatting>
  <conditionalFormatting sqref="B422">
    <cfRule type="expression" dxfId="1362" priority="1375">
      <formula>#REF!</formula>
    </cfRule>
  </conditionalFormatting>
  <conditionalFormatting sqref="B423">
    <cfRule type="expression" dxfId="1361" priority="1374">
      <formula>#REF!</formula>
    </cfRule>
  </conditionalFormatting>
  <conditionalFormatting sqref="B680:B684">
    <cfRule type="expression" dxfId="1360" priority="1373">
      <formula>#REF!</formula>
    </cfRule>
  </conditionalFormatting>
  <conditionalFormatting sqref="B749:B764 B766:B784 B786:B787">
    <cfRule type="expression" dxfId="1359" priority="1850">
      <formula>#REF!</formula>
    </cfRule>
  </conditionalFormatting>
  <conditionalFormatting sqref="B2742">
    <cfRule type="expression" dxfId="1358" priority="1372">
      <formula>#REF!</formula>
    </cfRule>
  </conditionalFormatting>
  <conditionalFormatting sqref="B2446">
    <cfRule type="expression" dxfId="1357" priority="1851">
      <formula>#REF!</formula>
    </cfRule>
  </conditionalFormatting>
  <conditionalFormatting sqref="B4719">
    <cfRule type="expression" dxfId="1356" priority="1370">
      <formula>#REF!</formula>
    </cfRule>
  </conditionalFormatting>
  <conditionalFormatting sqref="B4718">
    <cfRule type="expression" dxfId="1355" priority="1371">
      <formula>#REF!</formula>
    </cfRule>
  </conditionalFormatting>
  <conditionalFormatting sqref="B4724">
    <cfRule type="expression" dxfId="1354" priority="1368">
      <formula>#REF!</formula>
    </cfRule>
  </conditionalFormatting>
  <conditionalFormatting sqref="B4723">
    <cfRule type="expression" dxfId="1353" priority="1369">
      <formula>#REF!</formula>
    </cfRule>
  </conditionalFormatting>
  <conditionalFormatting sqref="B2292">
    <cfRule type="expression" dxfId="1352" priority="1852">
      <formula>#REF!</formula>
    </cfRule>
  </conditionalFormatting>
  <conditionalFormatting sqref="B2313:B2314">
    <cfRule type="expression" dxfId="1351" priority="1853">
      <formula>#REF!</formula>
    </cfRule>
  </conditionalFormatting>
  <conditionalFormatting sqref="B2312:B2313">
    <cfRule type="expression" dxfId="1350" priority="1367">
      <formula>#REF!</formula>
    </cfRule>
  </conditionalFormatting>
  <conditionalFormatting sqref="A2506:E2507">
    <cfRule type="expression" dxfId="1349" priority="1363" stopIfTrue="1">
      <formula>$E2506="M"</formula>
    </cfRule>
    <cfRule type="expression" dxfId="1348" priority="1366" stopIfTrue="1">
      <formula>$E2506="S"</formula>
    </cfRule>
  </conditionalFormatting>
  <conditionalFormatting sqref="A2506:E2507">
    <cfRule type="expression" dxfId="1347" priority="1364" stopIfTrue="1">
      <formula>$E2506="S"</formula>
    </cfRule>
    <cfRule type="expression" dxfId="1346" priority="1365" stopIfTrue="1">
      <formula>$E2506="N"</formula>
    </cfRule>
  </conditionalFormatting>
  <conditionalFormatting sqref="A1936">
    <cfRule type="expression" dxfId="1345" priority="1362">
      <formula>$E1936="S"</formula>
    </cfRule>
  </conditionalFormatting>
  <conditionalFormatting sqref="A1936:E1936">
    <cfRule type="expression" dxfId="1344" priority="1358">
      <formula>$E1936="S"</formula>
    </cfRule>
    <cfRule type="expression" dxfId="1343" priority="1361">
      <formula>$E1936="N"</formula>
    </cfRule>
  </conditionalFormatting>
  <conditionalFormatting sqref="B1936">
    <cfRule type="expression" dxfId="1342" priority="1360">
      <formula>$E1936="S"</formula>
    </cfRule>
  </conditionalFormatting>
  <conditionalFormatting sqref="C1936:E1936">
    <cfRule type="expression" dxfId="1341" priority="1359">
      <formula>$E1936="S"</formula>
    </cfRule>
  </conditionalFormatting>
  <conditionalFormatting sqref="A1937:A1938">
    <cfRule type="expression" dxfId="1340" priority="1357">
      <formula>$E1937="S"</formula>
    </cfRule>
  </conditionalFormatting>
  <conditionalFormatting sqref="A1938:E1938">
    <cfRule type="expression" dxfId="1339" priority="1353">
      <formula>$E1938="S"</formula>
    </cfRule>
    <cfRule type="expression" dxfId="1338" priority="1356">
      <formula>$E1938="N"</formula>
    </cfRule>
  </conditionalFormatting>
  <conditionalFormatting sqref="B1937:B1938">
    <cfRule type="expression" dxfId="1337" priority="1355">
      <formula>$E1937="S"</formula>
    </cfRule>
  </conditionalFormatting>
  <conditionalFormatting sqref="C1938:E1938">
    <cfRule type="expression" dxfId="1336" priority="1354">
      <formula>$E1938="S"</formula>
    </cfRule>
  </conditionalFormatting>
  <conditionalFormatting sqref="B918">
    <cfRule type="expression" dxfId="1335" priority="1854">
      <formula>#REF!</formula>
    </cfRule>
  </conditionalFormatting>
  <conditionalFormatting sqref="B1866">
    <cfRule type="expression" dxfId="1334" priority="1855">
      <formula>#REF!</formula>
    </cfRule>
  </conditionalFormatting>
  <conditionalFormatting sqref="B1848:B1849">
    <cfRule type="expression" dxfId="1333" priority="1856">
      <formula>#REF!</formula>
    </cfRule>
  </conditionalFormatting>
  <conditionalFormatting sqref="B1847">
    <cfRule type="expression" dxfId="1332" priority="1857">
      <formula>#REF!</formula>
    </cfRule>
  </conditionalFormatting>
  <conditionalFormatting sqref="B1846">
    <cfRule type="expression" dxfId="1331" priority="1119">
      <formula>#REF!</formula>
    </cfRule>
  </conditionalFormatting>
  <conditionalFormatting sqref="B1845">
    <cfRule type="expression" dxfId="1330" priority="1120">
      <formula>#REF!</formula>
    </cfRule>
  </conditionalFormatting>
  <conditionalFormatting sqref="A1937:E1937">
    <cfRule type="expression" dxfId="1329" priority="1116">
      <formula>$E1937="S"</formula>
    </cfRule>
    <cfRule type="expression" dxfId="1328" priority="1118">
      <formula>$E1937="N"</formula>
    </cfRule>
  </conditionalFormatting>
  <conditionalFormatting sqref="C1937:E1937">
    <cfRule type="expression" dxfId="1327" priority="1117">
      <formula>$E1937="S"</formula>
    </cfRule>
  </conditionalFormatting>
  <conditionalFormatting sqref="A2453:E2453">
    <cfRule type="expression" dxfId="1326" priority="1112" stopIfTrue="1">
      <formula>$E2453="M"</formula>
    </cfRule>
    <cfRule type="expression" dxfId="1325" priority="1115" stopIfTrue="1">
      <formula>$E2453="S"</formula>
    </cfRule>
  </conditionalFormatting>
  <conditionalFormatting sqref="A2453:E2453">
    <cfRule type="expression" dxfId="1324" priority="1113" stopIfTrue="1">
      <formula>$E2453="S"</formula>
    </cfRule>
    <cfRule type="expression" dxfId="1323" priority="1114" stopIfTrue="1">
      <formula>$E2453="N"</formula>
    </cfRule>
  </conditionalFormatting>
  <conditionalFormatting sqref="B794">
    <cfRule type="expression" dxfId="1322" priority="1111">
      <formula>#REF!</formula>
    </cfRule>
  </conditionalFormatting>
  <conditionalFormatting sqref="B445:E446">
    <cfRule type="expression" dxfId="1321" priority="1109">
      <formula>$E445="S"</formula>
    </cfRule>
  </conditionalFormatting>
  <conditionalFormatting sqref="B445:E446">
    <cfRule type="expression" dxfId="1320" priority="1107">
      <formula>$E445="S"</formula>
    </cfRule>
    <cfRule type="expression" dxfId="1319" priority="1108">
      <formula>$E445="N"</formula>
    </cfRule>
  </conditionalFormatting>
  <conditionalFormatting sqref="B446">
    <cfRule type="expression" dxfId="1318" priority="1110">
      <formula>#REF!</formula>
    </cfRule>
  </conditionalFormatting>
  <conditionalFormatting sqref="B444:E444">
    <cfRule type="expression" dxfId="1317" priority="1106">
      <formula>$E444="S"</formula>
    </cfRule>
  </conditionalFormatting>
  <conditionalFormatting sqref="B444:E444">
    <cfRule type="expression" dxfId="1316" priority="1104">
      <formula>$E444="S"</formula>
    </cfRule>
    <cfRule type="expression" dxfId="1315" priority="1105">
      <formula>$E444="N"</formula>
    </cfRule>
  </conditionalFormatting>
  <conditionalFormatting sqref="B4984">
    <cfRule type="expression" dxfId="1314" priority="1858">
      <formula>#REF!</formula>
    </cfRule>
  </conditionalFormatting>
  <conditionalFormatting sqref="B2295">
    <cfRule type="expression" dxfId="1313" priority="1859">
      <formula>#REF!</formula>
    </cfRule>
  </conditionalFormatting>
  <conditionalFormatting sqref="B5256">
    <cfRule type="expression" dxfId="1312" priority="1103">
      <formula>#REF!</formula>
    </cfRule>
  </conditionalFormatting>
  <conditionalFormatting sqref="B923:B924 B921">
    <cfRule type="expression" dxfId="1311" priority="1102">
      <formula>#REF!</formula>
    </cfRule>
  </conditionalFormatting>
  <conditionalFormatting sqref="B934:B935 B932">
    <cfRule type="expression" dxfId="1310" priority="1094">
      <formula>#REF!</formula>
    </cfRule>
  </conditionalFormatting>
  <conditionalFormatting sqref="B938:B940">
    <cfRule type="expression" dxfId="1309" priority="1093">
      <formula>#REF!</formula>
    </cfRule>
  </conditionalFormatting>
  <conditionalFormatting sqref="B949:B951">
    <cfRule type="expression" dxfId="1308" priority="1092">
      <formula>#REF!</formula>
    </cfRule>
  </conditionalFormatting>
  <conditionalFormatting sqref="B960:B962">
    <cfRule type="expression" dxfId="1307" priority="1091">
      <formula>#REF!</formula>
    </cfRule>
  </conditionalFormatting>
  <conditionalFormatting sqref="B975:B977 B987:B989">
    <cfRule type="expression" dxfId="1306" priority="1090">
      <formula>#REF!</formula>
    </cfRule>
  </conditionalFormatting>
  <conditionalFormatting sqref="B5284">
    <cfRule type="expression" dxfId="1305" priority="1860">
      <formula>#REF!</formula>
    </cfRule>
  </conditionalFormatting>
  <conditionalFormatting sqref="B2532">
    <cfRule type="expression" dxfId="1304" priority="1861">
      <formula>#REF!</formula>
    </cfRule>
  </conditionalFormatting>
  <conditionalFormatting sqref="A783">
    <cfRule type="expression" dxfId="1303" priority="1086" stopIfTrue="1">
      <formula>$E787="M"</formula>
    </cfRule>
    <cfRule type="expression" dxfId="1302" priority="1087" stopIfTrue="1">
      <formula>$E787="S"</formula>
    </cfRule>
  </conditionalFormatting>
  <conditionalFormatting sqref="A783">
    <cfRule type="expression" dxfId="1301" priority="1088" stopIfTrue="1">
      <formula>$E787="S"</formula>
    </cfRule>
    <cfRule type="expression" dxfId="1300" priority="1089" stopIfTrue="1">
      <formula>$E787="N"</formula>
    </cfRule>
  </conditionalFormatting>
  <conditionalFormatting sqref="B411">
    <cfRule type="expression" dxfId="1299" priority="1862">
      <formula>#REF!</formula>
    </cfRule>
  </conditionalFormatting>
  <conditionalFormatting sqref="B2450">
    <cfRule type="expression" dxfId="1298" priority="1863">
      <formula>#REF!</formula>
    </cfRule>
  </conditionalFormatting>
  <conditionalFormatting sqref="B856:B859">
    <cfRule type="expression" dxfId="1297" priority="1864">
      <formula>#REF!</formula>
    </cfRule>
  </conditionalFormatting>
  <conditionalFormatting sqref="B5084">
    <cfRule type="expression" dxfId="1296" priority="1865">
      <formula>#REF!</formula>
    </cfRule>
  </conditionalFormatting>
  <conditionalFormatting sqref="B2387 B2419">
    <cfRule type="expression" dxfId="1295" priority="1866">
      <formula>#REF!</formula>
    </cfRule>
  </conditionalFormatting>
  <conditionalFormatting sqref="B2385">
    <cfRule type="expression" dxfId="1294" priority="1867">
      <formula>#REF!</formula>
    </cfRule>
  </conditionalFormatting>
  <conditionalFormatting sqref="B2381">
    <cfRule type="expression" dxfId="1293" priority="1868">
      <formula>#REF!</formula>
    </cfRule>
  </conditionalFormatting>
  <conditionalFormatting sqref="A186:E186">
    <cfRule type="expression" dxfId="1292" priority="1075" stopIfTrue="1">
      <formula>$E186="S"</formula>
    </cfRule>
    <cfRule type="expression" dxfId="1291" priority="1076" stopIfTrue="1">
      <formula>$E186="N"</formula>
    </cfRule>
  </conditionalFormatting>
  <conditionalFormatting sqref="B2955 B2967">
    <cfRule type="expression" dxfId="1290" priority="1869">
      <formula>#REF!</formula>
    </cfRule>
  </conditionalFormatting>
  <conditionalFormatting sqref="B2847 B2859">
    <cfRule type="expression" dxfId="1289" priority="1870">
      <formula>#REF!</formula>
    </cfRule>
  </conditionalFormatting>
  <conditionalFormatting sqref="B660">
    <cfRule type="expression" dxfId="1288" priority="1871">
      <formula>#REF!</formula>
    </cfRule>
  </conditionalFormatting>
  <conditionalFormatting sqref="B897">
    <cfRule type="expression" dxfId="1287" priority="1872">
      <formula>#REF!</formula>
    </cfRule>
  </conditionalFormatting>
  <conditionalFormatting sqref="B2710">
    <cfRule type="expression" dxfId="1286" priority="1873">
      <formula>#REF!</formula>
    </cfRule>
  </conditionalFormatting>
  <conditionalFormatting sqref="B2707">
    <cfRule type="expression" dxfId="1285" priority="1874">
      <formula>#REF!</formula>
    </cfRule>
  </conditionalFormatting>
  <conditionalFormatting sqref="B4201:B4202 B4194:B4195 B4220:B4221 B4234:B4235 B4242:B4243 B4250:B4251">
    <cfRule type="expression" dxfId="1284" priority="1875">
      <formula>#REF!</formula>
    </cfRule>
  </conditionalFormatting>
  <conditionalFormatting sqref="B4227:B4228">
    <cfRule type="expression" dxfId="1283" priority="1876">
      <formula>#REF!</formula>
    </cfRule>
  </conditionalFormatting>
  <conditionalFormatting sqref="B5113 B5217 B5303">
    <cfRule type="expression" dxfId="1282" priority="1877">
      <formula>#REF!</formula>
    </cfRule>
  </conditionalFormatting>
  <conditionalFormatting sqref="B3580">
    <cfRule type="expression" dxfId="1281" priority="1878">
      <formula>#REF!</formula>
    </cfRule>
  </conditionalFormatting>
  <conditionalFormatting sqref="B4497:B4498 B5269">
    <cfRule type="expression" dxfId="1280" priority="1879">
      <formula>#REF!</formula>
    </cfRule>
  </conditionalFormatting>
  <conditionalFormatting sqref="B5258">
    <cfRule type="expression" dxfId="1279" priority="1880">
      <formula>#REF!</formula>
    </cfRule>
  </conditionalFormatting>
  <conditionalFormatting sqref="B5264">
    <cfRule type="expression" dxfId="1278" priority="1881">
      <formula>#REF!</formula>
    </cfRule>
  </conditionalFormatting>
  <conditionalFormatting sqref="B4619">
    <cfRule type="expression" dxfId="1277" priority="1882">
      <formula>#REF!</formula>
    </cfRule>
  </conditionalFormatting>
  <conditionalFormatting sqref="B4617">
    <cfRule type="expression" dxfId="1276" priority="1883">
      <formula>#REF!</formula>
    </cfRule>
  </conditionalFormatting>
  <conditionalFormatting sqref="B1721">
    <cfRule type="expression" dxfId="1275" priority="1068">
      <formula>#REF!</formula>
    </cfRule>
  </conditionalFormatting>
  <conditionalFormatting sqref="B1594">
    <cfRule type="expression" dxfId="1274" priority="1884">
      <formula>#REF!</formula>
    </cfRule>
  </conditionalFormatting>
  <conditionalFormatting sqref="B1330">
    <cfRule type="expression" dxfId="1273" priority="1885">
      <formula>#REF!</formula>
    </cfRule>
  </conditionalFormatting>
  <conditionalFormatting sqref="B1431">
    <cfRule type="expression" dxfId="1272" priority="1886">
      <formula>#REF!</formula>
    </cfRule>
  </conditionalFormatting>
  <conditionalFormatting sqref="B92">
    <cfRule type="expression" dxfId="1271" priority="1887">
      <formula>#REF!</formula>
    </cfRule>
  </conditionalFormatting>
  <conditionalFormatting sqref="B47">
    <cfRule type="expression" dxfId="1270" priority="1888">
      <formula>#REF!</formula>
    </cfRule>
  </conditionalFormatting>
  <conditionalFormatting sqref="B68">
    <cfRule type="expression" dxfId="1269" priority="1889">
      <formula>#REF!</formula>
    </cfRule>
  </conditionalFormatting>
  <conditionalFormatting sqref="B660">
    <cfRule type="expression" dxfId="1268" priority="1890">
      <formula>#REF!</formula>
    </cfRule>
  </conditionalFormatting>
  <conditionalFormatting sqref="B678:B689">
    <cfRule type="expression" dxfId="1267" priority="1891">
      <formula>#REF!</formula>
    </cfRule>
  </conditionalFormatting>
  <conditionalFormatting sqref="B688:B689">
    <cfRule type="expression" dxfId="1266" priority="1892">
      <formula>#REF!</formula>
    </cfRule>
  </conditionalFormatting>
  <conditionalFormatting sqref="B540:B541">
    <cfRule type="expression" dxfId="1265" priority="1893">
      <formula>#REF!</formula>
    </cfRule>
  </conditionalFormatting>
  <conditionalFormatting sqref="B678:B684">
    <cfRule type="expression" dxfId="1264" priority="1894">
      <formula>#REF!</formula>
    </cfRule>
  </conditionalFormatting>
  <conditionalFormatting sqref="A803">
    <cfRule type="expression" dxfId="1263" priority="1064" stopIfTrue="1">
      <formula>$E803="M"</formula>
    </cfRule>
    <cfRule type="expression" dxfId="1262" priority="1067" stopIfTrue="1">
      <formula>$E803="S"</formula>
    </cfRule>
  </conditionalFormatting>
  <conditionalFormatting sqref="A803">
    <cfRule type="expression" dxfId="1261" priority="1065" stopIfTrue="1">
      <formula>$E803="S"</formula>
    </cfRule>
    <cfRule type="expression" dxfId="1260" priority="1066" stopIfTrue="1">
      <formula>$E803="N"</formula>
    </cfRule>
  </conditionalFormatting>
  <conditionalFormatting sqref="A827">
    <cfRule type="expression" dxfId="1259" priority="1060" stopIfTrue="1">
      <formula>$E827="M"</formula>
    </cfRule>
    <cfRule type="expression" dxfId="1258" priority="1063" stopIfTrue="1">
      <formula>$E827="S"</formula>
    </cfRule>
  </conditionalFormatting>
  <conditionalFormatting sqref="A827">
    <cfRule type="expression" dxfId="1257" priority="1061" stopIfTrue="1">
      <formula>$E827="S"</formula>
    </cfRule>
    <cfRule type="expression" dxfId="1256" priority="1062" stopIfTrue="1">
      <formula>$E827="N"</formula>
    </cfRule>
  </conditionalFormatting>
  <conditionalFormatting sqref="B1011:B1012 B1023:B1024">
    <cfRule type="expression" dxfId="1255" priority="1895">
      <formula>#REF!</formula>
    </cfRule>
  </conditionalFormatting>
  <conditionalFormatting sqref="B823:B824">
    <cfRule type="expression" dxfId="1254" priority="1896">
      <formula>#REF!</formula>
    </cfRule>
  </conditionalFormatting>
  <conditionalFormatting sqref="B842:B843">
    <cfRule type="expression" dxfId="1253" priority="1897">
      <formula>#REF!</formula>
    </cfRule>
  </conditionalFormatting>
  <conditionalFormatting sqref="B84:B85">
    <cfRule type="expression" dxfId="1252" priority="1059">
      <formula>#REF!</formula>
    </cfRule>
  </conditionalFormatting>
  <conditionalFormatting sqref="B128">
    <cfRule type="expression" dxfId="1251" priority="1058">
      <formula>#REF!</formula>
    </cfRule>
  </conditionalFormatting>
  <conditionalFormatting sqref="B145">
    <cfRule type="expression" dxfId="1250" priority="1057">
      <formula>#REF!</formula>
    </cfRule>
  </conditionalFormatting>
  <conditionalFormatting sqref="B4203">
    <cfRule type="expression" dxfId="1249" priority="1056">
      <formula>#REF!</formula>
    </cfRule>
  </conditionalFormatting>
  <conditionalFormatting sqref="B4197">
    <cfRule type="expression" dxfId="1248" priority="1055">
      <formula>#REF!</formula>
    </cfRule>
  </conditionalFormatting>
  <conditionalFormatting sqref="B4222">
    <cfRule type="expression" dxfId="1247" priority="1054">
      <formula>#REF!</formula>
    </cfRule>
  </conditionalFormatting>
  <conditionalFormatting sqref="B4229">
    <cfRule type="expression" dxfId="1246" priority="1053">
      <formula>#REF!</formula>
    </cfRule>
  </conditionalFormatting>
  <conditionalFormatting sqref="B4236">
    <cfRule type="expression" dxfId="1245" priority="1052">
      <formula>#REF!</formula>
    </cfRule>
  </conditionalFormatting>
  <conditionalFormatting sqref="B4244">
    <cfRule type="expression" dxfId="1244" priority="1051">
      <formula>#REF!</formula>
    </cfRule>
  </conditionalFormatting>
  <conditionalFormatting sqref="B4252">
    <cfRule type="expression" dxfId="1243" priority="1050">
      <formula>#REF!</formula>
    </cfRule>
  </conditionalFormatting>
  <conditionalFormatting sqref="B1852:B1853">
    <cfRule type="expression" dxfId="1242" priority="1898">
      <formula>#REF!</formula>
    </cfRule>
  </conditionalFormatting>
  <conditionalFormatting sqref="A70:E70 A118:E118 A433:E433 A431:E431 A2912:E2912 A5114:E5114 A3358:B3365 A3088:B3340">
    <cfRule type="expression" dxfId="1241" priority="1046" stopIfTrue="1">
      <formula>$E70="M"</formula>
    </cfRule>
    <cfRule type="expression" dxfId="1240" priority="1049" stopIfTrue="1">
      <formula>$E70="S"</formula>
    </cfRule>
  </conditionalFormatting>
  <conditionalFormatting sqref="A70:E70 A118:E118 A433:E433 A431:E431 A2912:E2912 A5114:E5114 A3358:B3365 A3088:B3340">
    <cfRule type="expression" dxfId="1239" priority="1047" stopIfTrue="1">
      <formula>$E70="S"</formula>
    </cfRule>
    <cfRule type="expression" dxfId="1238" priority="1048" stopIfTrue="1">
      <formula>$E70="N"</formula>
    </cfRule>
  </conditionalFormatting>
  <conditionalFormatting sqref="B70 B2914 B2912">
    <cfRule type="expression" dxfId="1237" priority="1045">
      <formula>#REF!</formula>
    </cfRule>
  </conditionalFormatting>
  <conditionalFormatting sqref="A75:E75">
    <cfRule type="expression" dxfId="1236" priority="1041" stopIfTrue="1">
      <formula>$E75="M"</formula>
    </cfRule>
    <cfRule type="expression" dxfId="1235" priority="1044" stopIfTrue="1">
      <formula>$E75="S"</formula>
    </cfRule>
  </conditionalFormatting>
  <conditionalFormatting sqref="A75:E75">
    <cfRule type="expression" dxfId="1234" priority="1042" stopIfTrue="1">
      <formula>$E75="S"</formula>
    </cfRule>
    <cfRule type="expression" dxfId="1233" priority="1043" stopIfTrue="1">
      <formula>$E75="N"</formula>
    </cfRule>
  </conditionalFormatting>
  <conditionalFormatting sqref="B75:B76">
    <cfRule type="expression" dxfId="1232" priority="1040">
      <formula>#REF!</formula>
    </cfRule>
  </conditionalFormatting>
  <conditionalFormatting sqref="A76:E76">
    <cfRule type="expression" dxfId="1231" priority="1036" stopIfTrue="1">
      <formula>$E76="M"</formula>
    </cfRule>
    <cfRule type="expression" dxfId="1230" priority="1039" stopIfTrue="1">
      <formula>$E76="S"</formula>
    </cfRule>
  </conditionalFormatting>
  <conditionalFormatting sqref="A76:E76">
    <cfRule type="expression" dxfId="1229" priority="1037" stopIfTrue="1">
      <formula>$E76="S"</formula>
    </cfRule>
    <cfRule type="expression" dxfId="1228" priority="1038" stopIfTrue="1">
      <formula>$E76="N"</formula>
    </cfRule>
  </conditionalFormatting>
  <conditionalFormatting sqref="B81">
    <cfRule type="expression" dxfId="1227" priority="1035">
      <formula>#REF!</formula>
    </cfRule>
  </conditionalFormatting>
  <conditionalFormatting sqref="A81:E81">
    <cfRule type="expression" dxfId="1226" priority="1031" stopIfTrue="1">
      <formula>$E81="M"</formula>
    </cfRule>
    <cfRule type="expression" dxfId="1225" priority="1034" stopIfTrue="1">
      <formula>$E81="S"</formula>
    </cfRule>
  </conditionalFormatting>
  <conditionalFormatting sqref="A81:E81">
    <cfRule type="expression" dxfId="1224" priority="1032" stopIfTrue="1">
      <formula>$E81="S"</formula>
    </cfRule>
    <cfRule type="expression" dxfId="1223" priority="1033" stopIfTrue="1">
      <formula>$E81="N"</formula>
    </cfRule>
  </conditionalFormatting>
  <conditionalFormatting sqref="B118">
    <cfRule type="expression" dxfId="1222" priority="1030">
      <formula>#REF!</formula>
    </cfRule>
  </conditionalFormatting>
  <conditionalFormatting sqref="B104">
    <cfRule type="expression" dxfId="1221" priority="1029">
      <formula>#REF!</formula>
    </cfRule>
  </conditionalFormatting>
  <conditionalFormatting sqref="B93">
    <cfRule type="expression" dxfId="1220" priority="1028">
      <formula>#REF!</formula>
    </cfRule>
  </conditionalFormatting>
  <conditionalFormatting sqref="B105">
    <cfRule type="expression" dxfId="1219" priority="1027">
      <formula>#REF!</formula>
    </cfRule>
  </conditionalFormatting>
  <conditionalFormatting sqref="A183:E183">
    <cfRule type="expression" dxfId="1218" priority="1023" stopIfTrue="1">
      <formula>$E183="M"</formula>
    </cfRule>
    <cfRule type="expression" dxfId="1217" priority="1026" stopIfTrue="1">
      <formula>$E183="S"</formula>
    </cfRule>
  </conditionalFormatting>
  <conditionalFormatting sqref="A183:E183">
    <cfRule type="expression" dxfId="1216" priority="1024" stopIfTrue="1">
      <formula>$E183="S"</formula>
    </cfRule>
    <cfRule type="expression" dxfId="1215" priority="1025" stopIfTrue="1">
      <formula>$E183="N"</formula>
    </cfRule>
  </conditionalFormatting>
  <conditionalFormatting sqref="B183 B433 B431">
    <cfRule type="expression" dxfId="1214" priority="1022">
      <formula>#REF!</formula>
    </cfRule>
  </conditionalFormatting>
  <conditionalFormatting sqref="B363">
    <cfRule type="expression" dxfId="1213" priority="1899" stopIfTrue="1">
      <formula>#REF!="S"</formula>
    </cfRule>
  </conditionalFormatting>
  <conditionalFormatting sqref="B363">
    <cfRule type="expression" dxfId="1212" priority="1900" stopIfTrue="1">
      <formula>#REF!="S"</formula>
    </cfRule>
    <cfRule type="expression" dxfId="1211" priority="1901" stopIfTrue="1">
      <formula>#REF!="N"</formula>
    </cfRule>
  </conditionalFormatting>
  <conditionalFormatting sqref="B362">
    <cfRule type="expression" dxfId="1210" priority="1902">
      <formula>#REF!</formula>
    </cfRule>
  </conditionalFormatting>
  <conditionalFormatting sqref="B326">
    <cfRule type="expression" dxfId="1209" priority="1903">
      <formula>#REF!</formula>
    </cfRule>
  </conditionalFormatting>
  <conditionalFormatting sqref="B251">
    <cfRule type="expression" dxfId="1208" priority="1904">
      <formula>#REF!</formula>
    </cfRule>
  </conditionalFormatting>
  <conditionalFormatting sqref="B433">
    <cfRule type="expression" dxfId="1207" priority="1021">
      <formula>#REF!</formula>
    </cfRule>
  </conditionalFormatting>
  <conditionalFormatting sqref="B433 B431">
    <cfRule type="expression" dxfId="1206" priority="1020">
      <formula>#REF!</formula>
    </cfRule>
  </conditionalFormatting>
  <conditionalFormatting sqref="B433 B431">
    <cfRule type="expression" dxfId="1205" priority="1019">
      <formula>#REF!</formula>
    </cfRule>
  </conditionalFormatting>
  <conditionalFormatting sqref="A464:B464">
    <cfRule type="expression" dxfId="1204" priority="1011" stopIfTrue="1">
      <formula>$E464="M"</formula>
    </cfRule>
    <cfRule type="expression" dxfId="1203" priority="1016" stopIfTrue="1">
      <formula>$E464="S"</formula>
    </cfRule>
  </conditionalFormatting>
  <conditionalFormatting sqref="B464:E464">
    <cfRule type="expression" dxfId="1202" priority="1017">
      <formula>$E464="S"</formula>
    </cfRule>
  </conditionalFormatting>
  <conditionalFormatting sqref="A464:B464">
    <cfRule type="expression" dxfId="1201" priority="1012" stopIfTrue="1">
      <formula>$E464="S"</formula>
    </cfRule>
    <cfRule type="expression" dxfId="1200" priority="1013" stopIfTrue="1">
      <formula>$E464="N"</formula>
    </cfRule>
  </conditionalFormatting>
  <conditionalFormatting sqref="B464:E464">
    <cfRule type="expression" dxfId="1199" priority="1014">
      <formula>$E464="S"</formula>
    </cfRule>
    <cfRule type="expression" dxfId="1198" priority="1015">
      <formula>$E464="N"</formula>
    </cfRule>
  </conditionalFormatting>
  <conditionalFormatting sqref="B464">
    <cfRule type="expression" dxfId="1197" priority="1018">
      <formula>#REF!</formula>
    </cfRule>
  </conditionalFormatting>
  <conditionalFormatting sqref="B644">
    <cfRule type="expression" dxfId="1196" priority="1905">
      <formula>#REF!</formula>
    </cfRule>
  </conditionalFormatting>
  <conditionalFormatting sqref="B790 B792">
    <cfRule type="expression" dxfId="1195" priority="1007" stopIfTrue="1">
      <formula>$E790="M"</formula>
    </cfRule>
    <cfRule type="expression" dxfId="1194" priority="1010" stopIfTrue="1">
      <formula>$E790="S"</formula>
    </cfRule>
  </conditionalFormatting>
  <conditionalFormatting sqref="B790 B792">
    <cfRule type="expression" dxfId="1193" priority="1008" stopIfTrue="1">
      <formula>$E790="S"</formula>
    </cfRule>
    <cfRule type="expression" dxfId="1192" priority="1009" stopIfTrue="1">
      <formula>$E790="N"</formula>
    </cfRule>
  </conditionalFormatting>
  <conditionalFormatting sqref="A790:E790">
    <cfRule type="expression" dxfId="1191" priority="1006">
      <formula>$E790="S"</formula>
    </cfRule>
  </conditionalFormatting>
  <conditionalFormatting sqref="A790:E790">
    <cfRule type="expression" dxfId="1190" priority="1004">
      <formula>$E790="S"</formula>
    </cfRule>
    <cfRule type="expression" dxfId="1189" priority="1005">
      <formula>$E790="N"</formula>
    </cfRule>
  </conditionalFormatting>
  <conditionalFormatting sqref="A792:E792">
    <cfRule type="expression" dxfId="1188" priority="1003">
      <formula>$E792="S"</formula>
    </cfRule>
  </conditionalFormatting>
  <conditionalFormatting sqref="A792:E792">
    <cfRule type="expression" dxfId="1187" priority="1001">
      <formula>$E792="S"</formula>
    </cfRule>
    <cfRule type="expression" dxfId="1186" priority="1002">
      <formula>$E792="N"</formula>
    </cfRule>
  </conditionalFormatting>
  <conditionalFormatting sqref="A800:B800">
    <cfRule type="expression" dxfId="1185" priority="993" stopIfTrue="1">
      <formula>$E800="M"</formula>
    </cfRule>
    <cfRule type="expression" dxfId="1184" priority="998" stopIfTrue="1">
      <formula>$E800="S"</formula>
    </cfRule>
  </conditionalFormatting>
  <conditionalFormatting sqref="B800:E800">
    <cfRule type="expression" dxfId="1183" priority="999">
      <formula>$E800="S"</formula>
    </cfRule>
  </conditionalFormatting>
  <conditionalFormatting sqref="A800:B800">
    <cfRule type="expression" dxfId="1182" priority="994" stopIfTrue="1">
      <formula>$E800="S"</formula>
    </cfRule>
    <cfRule type="expression" dxfId="1181" priority="995" stopIfTrue="1">
      <formula>$E800="N"</formula>
    </cfRule>
  </conditionalFormatting>
  <conditionalFormatting sqref="B800:E800">
    <cfRule type="expression" dxfId="1180" priority="996">
      <formula>$E800="S"</formula>
    </cfRule>
    <cfRule type="expression" dxfId="1179" priority="997">
      <formula>$E800="N"</formula>
    </cfRule>
  </conditionalFormatting>
  <conditionalFormatting sqref="B800">
    <cfRule type="expression" dxfId="1178" priority="1000">
      <formula>#REF!</formula>
    </cfRule>
  </conditionalFormatting>
  <conditionalFormatting sqref="A791:E791">
    <cfRule type="expression" dxfId="1177" priority="988" stopIfTrue="1">
      <formula>$E791="M"</formula>
    </cfRule>
    <cfRule type="expression" dxfId="1176" priority="991" stopIfTrue="1">
      <formula>$E791="S"</formula>
    </cfRule>
  </conditionalFormatting>
  <conditionalFormatting sqref="A791:E791">
    <cfRule type="expression" dxfId="1175" priority="989" stopIfTrue="1">
      <formula>$E791="S"</formula>
    </cfRule>
    <cfRule type="expression" dxfId="1174" priority="990" stopIfTrue="1">
      <formula>$E791="N"</formula>
    </cfRule>
  </conditionalFormatting>
  <conditionalFormatting sqref="B791">
    <cfRule type="expression" dxfId="1173" priority="992">
      <formula>#REF!</formula>
    </cfRule>
  </conditionalFormatting>
  <conditionalFormatting sqref="A899:E899">
    <cfRule type="expression" dxfId="1172" priority="983" stopIfTrue="1">
      <formula>$E899="M"</formula>
    </cfRule>
    <cfRule type="expression" dxfId="1171" priority="986" stopIfTrue="1">
      <formula>$E899="S"</formula>
    </cfRule>
  </conditionalFormatting>
  <conditionalFormatting sqref="A899:E899">
    <cfRule type="expression" dxfId="1170" priority="984" stopIfTrue="1">
      <formula>$E899="S"</formula>
    </cfRule>
    <cfRule type="expression" dxfId="1169" priority="985" stopIfTrue="1">
      <formula>$E899="N"</formula>
    </cfRule>
  </conditionalFormatting>
  <conditionalFormatting sqref="B899">
    <cfRule type="expression" dxfId="1168" priority="987">
      <formula>#REF!</formula>
    </cfRule>
  </conditionalFormatting>
  <conditionalFormatting sqref="B899">
    <cfRule type="expression" dxfId="1167" priority="982">
      <formula>#REF!</formula>
    </cfRule>
  </conditionalFormatting>
  <conditionalFormatting sqref="A901:E901">
    <cfRule type="expression" dxfId="1166" priority="977" stopIfTrue="1">
      <formula>$E901="M"</formula>
    </cfRule>
    <cfRule type="expression" dxfId="1165" priority="980" stopIfTrue="1">
      <formula>$E901="S"</formula>
    </cfRule>
  </conditionalFormatting>
  <conditionalFormatting sqref="A901:E901">
    <cfRule type="expression" dxfId="1164" priority="978" stopIfTrue="1">
      <formula>$E901="S"</formula>
    </cfRule>
    <cfRule type="expression" dxfId="1163" priority="979" stopIfTrue="1">
      <formula>$E901="N"</formula>
    </cfRule>
  </conditionalFormatting>
  <conditionalFormatting sqref="B901">
    <cfRule type="expression" dxfId="1162" priority="981">
      <formula>#REF!</formula>
    </cfRule>
  </conditionalFormatting>
  <conditionalFormatting sqref="B901">
    <cfRule type="expression" dxfId="1161" priority="976">
      <formula>#REF!</formula>
    </cfRule>
  </conditionalFormatting>
  <conditionalFormatting sqref="A902:E902">
    <cfRule type="expression" dxfId="1160" priority="971" stopIfTrue="1">
      <formula>$E902="M"</formula>
    </cfRule>
    <cfRule type="expression" dxfId="1159" priority="974" stopIfTrue="1">
      <formula>$E902="S"</formula>
    </cfRule>
  </conditionalFormatting>
  <conditionalFormatting sqref="A902:E902">
    <cfRule type="expression" dxfId="1158" priority="972" stopIfTrue="1">
      <formula>$E902="S"</formula>
    </cfRule>
    <cfRule type="expression" dxfId="1157" priority="973" stopIfTrue="1">
      <formula>$E902="N"</formula>
    </cfRule>
  </conditionalFormatting>
  <conditionalFormatting sqref="B902">
    <cfRule type="expression" dxfId="1156" priority="975">
      <formula>#REF!</formula>
    </cfRule>
  </conditionalFormatting>
  <conditionalFormatting sqref="B902">
    <cfRule type="expression" dxfId="1155" priority="970">
      <formula>#REF!</formula>
    </cfRule>
  </conditionalFormatting>
  <conditionalFormatting sqref="A906:E906">
    <cfRule type="expression" dxfId="1154" priority="966" stopIfTrue="1">
      <formula>$E906="M"</formula>
    </cfRule>
    <cfRule type="expression" dxfId="1153" priority="969" stopIfTrue="1">
      <formula>$E906="S"</formula>
    </cfRule>
  </conditionalFormatting>
  <conditionalFormatting sqref="A906:E906">
    <cfRule type="expression" dxfId="1152" priority="967" stopIfTrue="1">
      <formula>$E906="S"</formula>
    </cfRule>
    <cfRule type="expression" dxfId="1151" priority="968" stopIfTrue="1">
      <formula>$E906="N"</formula>
    </cfRule>
  </conditionalFormatting>
  <conditionalFormatting sqref="B912">
    <cfRule type="expression" dxfId="1150" priority="965">
      <formula>#REF!</formula>
    </cfRule>
  </conditionalFormatting>
  <conditionalFormatting sqref="B912">
    <cfRule type="expression" dxfId="1149" priority="964">
      <formula>#REF!</formula>
    </cfRule>
  </conditionalFormatting>
  <conditionalFormatting sqref="A912:E912">
    <cfRule type="expression" dxfId="1148" priority="960" stopIfTrue="1">
      <formula>$E912="M"</formula>
    </cfRule>
    <cfRule type="expression" dxfId="1147" priority="963" stopIfTrue="1">
      <formula>$E912="S"</formula>
    </cfRule>
  </conditionalFormatting>
  <conditionalFormatting sqref="A912:E912">
    <cfRule type="expression" dxfId="1146" priority="961" stopIfTrue="1">
      <formula>$E912="S"</formula>
    </cfRule>
    <cfRule type="expression" dxfId="1145" priority="962" stopIfTrue="1">
      <formula>$E912="N"</formula>
    </cfRule>
  </conditionalFormatting>
  <conditionalFormatting sqref="B916">
    <cfRule type="expression" dxfId="1144" priority="959">
      <formula>#REF!</formula>
    </cfRule>
  </conditionalFormatting>
  <conditionalFormatting sqref="B916">
    <cfRule type="expression" dxfId="1143" priority="958">
      <formula>#REF!</formula>
    </cfRule>
  </conditionalFormatting>
  <conditionalFormatting sqref="A916:E916">
    <cfRule type="expression" dxfId="1142" priority="954" stopIfTrue="1">
      <formula>$E916="M"</formula>
    </cfRule>
    <cfRule type="expression" dxfId="1141" priority="957" stopIfTrue="1">
      <formula>$E916="S"</formula>
    </cfRule>
  </conditionalFormatting>
  <conditionalFormatting sqref="A916:E916">
    <cfRule type="expression" dxfId="1140" priority="955" stopIfTrue="1">
      <formula>$E916="S"</formula>
    </cfRule>
    <cfRule type="expression" dxfId="1139" priority="956" stopIfTrue="1">
      <formula>$E916="N"</formula>
    </cfRule>
  </conditionalFormatting>
  <conditionalFormatting sqref="B919">
    <cfRule type="expression" dxfId="1138" priority="953">
      <formula>#REF!</formula>
    </cfRule>
  </conditionalFormatting>
  <conditionalFormatting sqref="B919">
    <cfRule type="expression" dxfId="1137" priority="952">
      <formula>#REF!</formula>
    </cfRule>
  </conditionalFormatting>
  <conditionalFormatting sqref="A919:E919">
    <cfRule type="expression" dxfId="1136" priority="948" stopIfTrue="1">
      <formula>$E919="M"</formula>
    </cfRule>
    <cfRule type="expression" dxfId="1135" priority="951" stopIfTrue="1">
      <formula>$E919="S"</formula>
    </cfRule>
  </conditionalFormatting>
  <conditionalFormatting sqref="A919:E919">
    <cfRule type="expression" dxfId="1134" priority="949" stopIfTrue="1">
      <formula>$E919="S"</formula>
    </cfRule>
    <cfRule type="expression" dxfId="1133" priority="950" stopIfTrue="1">
      <formula>$E919="N"</formula>
    </cfRule>
  </conditionalFormatting>
  <conditionalFormatting sqref="B967">
    <cfRule type="expression" dxfId="1132" priority="947">
      <formula>#REF!</formula>
    </cfRule>
  </conditionalFormatting>
  <conditionalFormatting sqref="B967">
    <cfRule type="expression" dxfId="1131" priority="946">
      <formula>#REF!</formula>
    </cfRule>
  </conditionalFormatting>
  <conditionalFormatting sqref="A967:E967">
    <cfRule type="expression" dxfId="1130" priority="942" stopIfTrue="1">
      <formula>$E967="M"</formula>
    </cfRule>
    <cfRule type="expression" dxfId="1129" priority="945" stopIfTrue="1">
      <formula>$E967="S"</formula>
    </cfRule>
  </conditionalFormatting>
  <conditionalFormatting sqref="A967:E967">
    <cfRule type="expression" dxfId="1128" priority="943" stopIfTrue="1">
      <formula>$E967="S"</formula>
    </cfRule>
    <cfRule type="expression" dxfId="1127" priority="944" stopIfTrue="1">
      <formula>$E967="N"</formula>
    </cfRule>
  </conditionalFormatting>
  <conditionalFormatting sqref="B979">
    <cfRule type="expression" dxfId="1126" priority="941">
      <formula>#REF!</formula>
    </cfRule>
  </conditionalFormatting>
  <conditionalFormatting sqref="B979">
    <cfRule type="expression" dxfId="1125" priority="940">
      <formula>#REF!</formula>
    </cfRule>
  </conditionalFormatting>
  <conditionalFormatting sqref="A979:E979">
    <cfRule type="expression" dxfId="1124" priority="936" stopIfTrue="1">
      <formula>$E979="M"</formula>
    </cfRule>
    <cfRule type="expression" dxfId="1123" priority="939" stopIfTrue="1">
      <formula>$E979="S"</formula>
    </cfRule>
  </conditionalFormatting>
  <conditionalFormatting sqref="A979:E979">
    <cfRule type="expression" dxfId="1122" priority="937" stopIfTrue="1">
      <formula>$E979="S"</formula>
    </cfRule>
    <cfRule type="expression" dxfId="1121" priority="938" stopIfTrue="1">
      <formula>$E979="N"</formula>
    </cfRule>
  </conditionalFormatting>
  <conditionalFormatting sqref="B991">
    <cfRule type="expression" dxfId="1120" priority="935">
      <formula>#REF!</formula>
    </cfRule>
  </conditionalFormatting>
  <conditionalFormatting sqref="B991">
    <cfRule type="expression" dxfId="1119" priority="934">
      <formula>#REF!</formula>
    </cfRule>
  </conditionalFormatting>
  <conditionalFormatting sqref="A991:E991">
    <cfRule type="expression" dxfId="1118" priority="930" stopIfTrue="1">
      <formula>$E991="M"</formula>
    </cfRule>
    <cfRule type="expression" dxfId="1117" priority="933" stopIfTrue="1">
      <formula>$E991="S"</formula>
    </cfRule>
  </conditionalFormatting>
  <conditionalFormatting sqref="A991:E991">
    <cfRule type="expression" dxfId="1116" priority="931" stopIfTrue="1">
      <formula>$E991="S"</formula>
    </cfRule>
    <cfRule type="expression" dxfId="1115" priority="932" stopIfTrue="1">
      <formula>$E991="N"</formula>
    </cfRule>
  </conditionalFormatting>
  <conditionalFormatting sqref="B994">
    <cfRule type="expression" dxfId="1114" priority="929">
      <formula>#REF!</formula>
    </cfRule>
  </conditionalFormatting>
  <conditionalFormatting sqref="B994">
    <cfRule type="expression" dxfId="1113" priority="928">
      <formula>#REF!</formula>
    </cfRule>
  </conditionalFormatting>
  <conditionalFormatting sqref="A994:E994">
    <cfRule type="expression" dxfId="1112" priority="924" stopIfTrue="1">
      <formula>$E994="M"</formula>
    </cfRule>
    <cfRule type="expression" dxfId="1111" priority="927" stopIfTrue="1">
      <formula>$E994="S"</formula>
    </cfRule>
  </conditionalFormatting>
  <conditionalFormatting sqref="A994:E994">
    <cfRule type="expression" dxfId="1110" priority="925" stopIfTrue="1">
      <formula>$E994="S"</formula>
    </cfRule>
    <cfRule type="expression" dxfId="1109" priority="926" stopIfTrue="1">
      <formula>$E994="N"</formula>
    </cfRule>
  </conditionalFormatting>
  <conditionalFormatting sqref="A1000:B1000">
    <cfRule type="expression" dxfId="1108" priority="916" stopIfTrue="1">
      <formula>$E1000="M"</formula>
    </cfRule>
    <cfRule type="expression" dxfId="1107" priority="921" stopIfTrue="1">
      <formula>$E1000="S"</formula>
    </cfRule>
  </conditionalFormatting>
  <conditionalFormatting sqref="B1000:E1000">
    <cfRule type="expression" dxfId="1106" priority="922">
      <formula>$E1000="S"</formula>
    </cfRule>
  </conditionalFormatting>
  <conditionalFormatting sqref="A1000:B1000">
    <cfRule type="expression" dxfId="1105" priority="917" stopIfTrue="1">
      <formula>$E1000="S"</formula>
    </cfRule>
    <cfRule type="expression" dxfId="1104" priority="918" stopIfTrue="1">
      <formula>$E1000="N"</formula>
    </cfRule>
  </conditionalFormatting>
  <conditionalFormatting sqref="B1000:E1000">
    <cfRule type="expression" dxfId="1103" priority="919">
      <formula>$E1000="S"</formula>
    </cfRule>
    <cfRule type="expression" dxfId="1102" priority="920">
      <formula>$E1000="N"</formula>
    </cfRule>
  </conditionalFormatting>
  <conditionalFormatting sqref="B1000">
    <cfRule type="expression" dxfId="1101" priority="923">
      <formula>#REF!</formula>
    </cfRule>
  </conditionalFormatting>
  <conditionalFormatting sqref="A1060:E1060">
    <cfRule type="expression" dxfId="1100" priority="912" stopIfTrue="1">
      <formula>$E1060="M"</formula>
    </cfRule>
    <cfRule type="expression" dxfId="1099" priority="915" stopIfTrue="1">
      <formula>$E1060="S"</formula>
    </cfRule>
  </conditionalFormatting>
  <conditionalFormatting sqref="A1060:E1060">
    <cfRule type="expression" dxfId="1098" priority="913" stopIfTrue="1">
      <formula>$E1060="S"</formula>
    </cfRule>
    <cfRule type="expression" dxfId="1097" priority="914" stopIfTrue="1">
      <formula>$E1060="N"</formula>
    </cfRule>
  </conditionalFormatting>
  <conditionalFormatting sqref="B1060">
    <cfRule type="expression" dxfId="1096" priority="911">
      <formula>#REF!</formula>
    </cfRule>
  </conditionalFormatting>
  <conditionalFormatting sqref="A1201:E1201">
    <cfRule type="expression" dxfId="1095" priority="907" stopIfTrue="1">
      <formula>$E1201="M"</formula>
    </cfRule>
    <cfRule type="expression" dxfId="1094" priority="910" stopIfTrue="1">
      <formula>$E1201="S"</formula>
    </cfRule>
  </conditionalFormatting>
  <conditionalFormatting sqref="A1201:E1201">
    <cfRule type="expression" dxfId="1093" priority="908" stopIfTrue="1">
      <formula>$E1201="S"</formula>
    </cfRule>
    <cfRule type="expression" dxfId="1092" priority="909" stopIfTrue="1">
      <formula>$E1201="N"</formula>
    </cfRule>
  </conditionalFormatting>
  <conditionalFormatting sqref="B1201">
    <cfRule type="expression" dxfId="1091" priority="906">
      <formula>#REF!</formula>
    </cfRule>
  </conditionalFormatting>
  <conditionalFormatting sqref="A1230:E1230">
    <cfRule type="expression" dxfId="1090" priority="902" stopIfTrue="1">
      <formula>$E1230="M"</formula>
    </cfRule>
    <cfRule type="expression" dxfId="1089" priority="905" stopIfTrue="1">
      <formula>$E1230="S"</formula>
    </cfRule>
  </conditionalFormatting>
  <conditionalFormatting sqref="A1230:E1230">
    <cfRule type="expression" dxfId="1088" priority="903" stopIfTrue="1">
      <formula>$E1230="S"</formula>
    </cfRule>
    <cfRule type="expression" dxfId="1087" priority="904" stopIfTrue="1">
      <formula>$E1230="N"</formula>
    </cfRule>
  </conditionalFormatting>
  <conditionalFormatting sqref="B1230">
    <cfRule type="expression" dxfId="1086" priority="901">
      <formula>#REF!</formula>
    </cfRule>
  </conditionalFormatting>
  <conditionalFormatting sqref="A1247:E1247">
    <cfRule type="expression" dxfId="1085" priority="897" stopIfTrue="1">
      <formula>$E1247="M"</formula>
    </cfRule>
    <cfRule type="expression" dxfId="1084" priority="900" stopIfTrue="1">
      <formula>$E1247="S"</formula>
    </cfRule>
  </conditionalFormatting>
  <conditionalFormatting sqref="A1247:E1247">
    <cfRule type="expression" dxfId="1083" priority="898" stopIfTrue="1">
      <formula>$E1247="S"</formula>
    </cfRule>
    <cfRule type="expression" dxfId="1082" priority="899" stopIfTrue="1">
      <formula>$E1247="N"</formula>
    </cfRule>
  </conditionalFormatting>
  <conditionalFormatting sqref="B1247">
    <cfRule type="expression" dxfId="1081" priority="896">
      <formula>#REF!</formula>
    </cfRule>
  </conditionalFormatting>
  <conditionalFormatting sqref="A1262:E1262">
    <cfRule type="expression" dxfId="1080" priority="892" stopIfTrue="1">
      <formula>$E1262="M"</formula>
    </cfRule>
    <cfRule type="expression" dxfId="1079" priority="895" stopIfTrue="1">
      <formula>$E1262="S"</formula>
    </cfRule>
  </conditionalFormatting>
  <conditionalFormatting sqref="A1262:E1262">
    <cfRule type="expression" dxfId="1078" priority="893" stopIfTrue="1">
      <formula>$E1262="S"</formula>
    </cfRule>
    <cfRule type="expression" dxfId="1077" priority="894" stopIfTrue="1">
      <formula>$E1262="N"</formula>
    </cfRule>
  </conditionalFormatting>
  <conditionalFormatting sqref="B1262">
    <cfRule type="expression" dxfId="1076" priority="891">
      <formula>#REF!</formula>
    </cfRule>
  </conditionalFormatting>
  <conditionalFormatting sqref="A1314:E1314">
    <cfRule type="expression" dxfId="1075" priority="887" stopIfTrue="1">
      <formula>$E1314="M"</formula>
    </cfRule>
    <cfRule type="expression" dxfId="1074" priority="890" stopIfTrue="1">
      <formula>$E1314="S"</formula>
    </cfRule>
  </conditionalFormatting>
  <conditionalFormatting sqref="A1314:E1314">
    <cfRule type="expression" dxfId="1073" priority="888" stopIfTrue="1">
      <formula>$E1314="S"</formula>
    </cfRule>
    <cfRule type="expression" dxfId="1072" priority="889" stopIfTrue="1">
      <formula>$E1314="N"</formula>
    </cfRule>
  </conditionalFormatting>
  <conditionalFormatting sqref="B1314">
    <cfRule type="expression" dxfId="1071" priority="886">
      <formula>#REF!</formula>
    </cfRule>
  </conditionalFormatting>
  <conditionalFormatting sqref="A1340:E1340">
    <cfRule type="expression" dxfId="1070" priority="882" stopIfTrue="1">
      <formula>$E1340="M"</formula>
    </cfRule>
    <cfRule type="expression" dxfId="1069" priority="885" stopIfTrue="1">
      <formula>$E1340="S"</formula>
    </cfRule>
  </conditionalFormatting>
  <conditionalFormatting sqref="A1340:E1340">
    <cfRule type="expression" dxfId="1068" priority="883" stopIfTrue="1">
      <formula>$E1340="S"</formula>
    </cfRule>
    <cfRule type="expression" dxfId="1067" priority="884" stopIfTrue="1">
      <formula>$E1340="N"</formula>
    </cfRule>
  </conditionalFormatting>
  <conditionalFormatting sqref="B1340">
    <cfRule type="expression" dxfId="1066" priority="881">
      <formula>#REF!</formula>
    </cfRule>
  </conditionalFormatting>
  <conditionalFormatting sqref="A1526:E1526">
    <cfRule type="expression" dxfId="1065" priority="877" stopIfTrue="1">
      <formula>$E1526="M"</formula>
    </cfRule>
    <cfRule type="expression" dxfId="1064" priority="880" stopIfTrue="1">
      <formula>$E1526="S"</formula>
    </cfRule>
  </conditionalFormatting>
  <conditionalFormatting sqref="A1526:E1526">
    <cfRule type="expression" dxfId="1063" priority="878" stopIfTrue="1">
      <formula>$E1526="S"</formula>
    </cfRule>
    <cfRule type="expression" dxfId="1062" priority="879" stopIfTrue="1">
      <formula>$E1526="N"</formula>
    </cfRule>
  </conditionalFormatting>
  <conditionalFormatting sqref="A1717:E1717">
    <cfRule type="expression" dxfId="1061" priority="873" stopIfTrue="1">
      <formula>$E1717="M"</formula>
    </cfRule>
    <cfRule type="expression" dxfId="1060" priority="876" stopIfTrue="1">
      <formula>$E1717="S"</formula>
    </cfRule>
  </conditionalFormatting>
  <conditionalFormatting sqref="A1717:E1717">
    <cfRule type="expression" dxfId="1059" priority="874" stopIfTrue="1">
      <formula>$E1717="S"</formula>
    </cfRule>
    <cfRule type="expression" dxfId="1058" priority="875" stopIfTrue="1">
      <formula>$E1717="N"</formula>
    </cfRule>
  </conditionalFormatting>
  <conditionalFormatting sqref="A1720:E1720">
    <cfRule type="expression" dxfId="1057" priority="869" stopIfTrue="1">
      <formula>$E1720="M"</formula>
    </cfRule>
    <cfRule type="expression" dxfId="1056" priority="872" stopIfTrue="1">
      <formula>$E1720="S"</formula>
    </cfRule>
  </conditionalFormatting>
  <conditionalFormatting sqref="A1720:E1720">
    <cfRule type="expression" dxfId="1055" priority="870" stopIfTrue="1">
      <formula>$E1720="S"</formula>
    </cfRule>
    <cfRule type="expression" dxfId="1054" priority="871" stopIfTrue="1">
      <formula>$E1720="N"</formula>
    </cfRule>
  </conditionalFormatting>
  <conditionalFormatting sqref="A1754:E1754">
    <cfRule type="expression" dxfId="1053" priority="865" stopIfTrue="1">
      <formula>$E1754="M"</formula>
    </cfRule>
    <cfRule type="expression" dxfId="1052" priority="868" stopIfTrue="1">
      <formula>$E1754="S"</formula>
    </cfRule>
  </conditionalFormatting>
  <conditionalFormatting sqref="A1754:E1754">
    <cfRule type="expression" dxfId="1051" priority="866" stopIfTrue="1">
      <formula>$E1754="S"</formula>
    </cfRule>
    <cfRule type="expression" dxfId="1050" priority="867" stopIfTrue="1">
      <formula>$E1754="N"</formula>
    </cfRule>
  </conditionalFormatting>
  <conditionalFormatting sqref="A1790:E1790">
    <cfRule type="expression" dxfId="1049" priority="861" stopIfTrue="1">
      <formula>$E1790="M"</formula>
    </cfRule>
    <cfRule type="expression" dxfId="1048" priority="864" stopIfTrue="1">
      <formula>$E1790="S"</formula>
    </cfRule>
  </conditionalFormatting>
  <conditionalFormatting sqref="A1790:E1790">
    <cfRule type="expression" dxfId="1047" priority="862" stopIfTrue="1">
      <formula>$E1790="S"</formula>
    </cfRule>
    <cfRule type="expression" dxfId="1046" priority="863" stopIfTrue="1">
      <formula>$E1790="N"</formula>
    </cfRule>
  </conditionalFormatting>
  <conditionalFormatting sqref="A1850:E1850">
    <cfRule type="expression" dxfId="1045" priority="857" stopIfTrue="1">
      <formula>$E1850="M"</formula>
    </cfRule>
    <cfRule type="expression" dxfId="1044" priority="860" stopIfTrue="1">
      <formula>$E1850="S"</formula>
    </cfRule>
  </conditionalFormatting>
  <conditionalFormatting sqref="A1850:E1850">
    <cfRule type="expression" dxfId="1043" priority="858" stopIfTrue="1">
      <formula>$E1850="S"</formula>
    </cfRule>
    <cfRule type="expression" dxfId="1042" priority="859" stopIfTrue="1">
      <formula>$E1850="N"</formula>
    </cfRule>
  </conditionalFormatting>
  <conditionalFormatting sqref="A1915:E1915">
    <cfRule type="expression" dxfId="1041" priority="853" stopIfTrue="1">
      <formula>$E1915="M"</formula>
    </cfRule>
    <cfRule type="expression" dxfId="1040" priority="856" stopIfTrue="1">
      <formula>$E1915="S"</formula>
    </cfRule>
  </conditionalFormatting>
  <conditionalFormatting sqref="A1915:E1915">
    <cfRule type="expression" dxfId="1039" priority="854" stopIfTrue="1">
      <formula>$E1915="S"</formula>
    </cfRule>
    <cfRule type="expression" dxfId="1038" priority="855" stopIfTrue="1">
      <formula>$E1915="N"</formula>
    </cfRule>
  </conditionalFormatting>
  <conditionalFormatting sqref="A2011:E2011">
    <cfRule type="expression" dxfId="1037" priority="849" stopIfTrue="1">
      <formula>$E2011="M"</formula>
    </cfRule>
    <cfRule type="expression" dxfId="1036" priority="852" stopIfTrue="1">
      <formula>$E2011="S"</formula>
    </cfRule>
  </conditionalFormatting>
  <conditionalFormatting sqref="A2011:E2011">
    <cfRule type="expression" dxfId="1035" priority="850" stopIfTrue="1">
      <formula>$E2011="S"</formula>
    </cfRule>
    <cfRule type="expression" dxfId="1034" priority="851" stopIfTrue="1">
      <formula>$E2011="N"</formula>
    </cfRule>
  </conditionalFormatting>
  <conditionalFormatting sqref="A2114:E2114">
    <cfRule type="expression" dxfId="1033" priority="845" stopIfTrue="1">
      <formula>$E2114="M"</formula>
    </cfRule>
    <cfRule type="expression" dxfId="1032" priority="848" stopIfTrue="1">
      <formula>$E2114="S"</formula>
    </cfRule>
  </conditionalFormatting>
  <conditionalFormatting sqref="A2114:E2114">
    <cfRule type="expression" dxfId="1031" priority="846" stopIfTrue="1">
      <formula>$E2114="S"</formula>
    </cfRule>
    <cfRule type="expression" dxfId="1030" priority="847" stopIfTrue="1">
      <formula>$E2114="N"</formula>
    </cfRule>
  </conditionalFormatting>
  <conditionalFormatting sqref="A2429:E2429">
    <cfRule type="expression" dxfId="1029" priority="841" stopIfTrue="1">
      <formula>$E2429="M"</formula>
    </cfRule>
    <cfRule type="expression" dxfId="1028" priority="844" stopIfTrue="1">
      <formula>$E2429="S"</formula>
    </cfRule>
  </conditionalFormatting>
  <conditionalFormatting sqref="A2429:E2429">
    <cfRule type="expression" dxfId="1027" priority="842" stopIfTrue="1">
      <formula>$E2429="S"</formula>
    </cfRule>
    <cfRule type="expression" dxfId="1026" priority="843" stopIfTrue="1">
      <formula>$E2429="N"</formula>
    </cfRule>
  </conditionalFormatting>
  <conditionalFormatting sqref="A2282:E2282">
    <cfRule type="expression" dxfId="1025" priority="837" stopIfTrue="1">
      <formula>$E2282="M"</formula>
    </cfRule>
    <cfRule type="expression" dxfId="1024" priority="840" stopIfTrue="1">
      <formula>$E2282="S"</formula>
    </cfRule>
  </conditionalFormatting>
  <conditionalFormatting sqref="A2282:E2282">
    <cfRule type="expression" dxfId="1023" priority="838" stopIfTrue="1">
      <formula>$E2282="S"</formula>
    </cfRule>
    <cfRule type="expression" dxfId="1022" priority="839" stopIfTrue="1">
      <formula>$E2282="N"</formula>
    </cfRule>
  </conditionalFormatting>
  <conditionalFormatting sqref="A2479:E2479">
    <cfRule type="expression" dxfId="1021" priority="832" stopIfTrue="1">
      <formula>$E2479="M"</formula>
    </cfRule>
    <cfRule type="expression" dxfId="1020" priority="835" stopIfTrue="1">
      <formula>$E2479="S"</formula>
    </cfRule>
  </conditionalFormatting>
  <conditionalFormatting sqref="A2479:E2479">
    <cfRule type="expression" dxfId="1019" priority="833" stopIfTrue="1">
      <formula>$E2479="S"</formula>
    </cfRule>
    <cfRule type="expression" dxfId="1018" priority="834" stopIfTrue="1">
      <formula>$E2479="N"</formula>
    </cfRule>
  </conditionalFormatting>
  <conditionalFormatting sqref="B2479">
    <cfRule type="expression" dxfId="1017" priority="836">
      <formula>#REF!</formula>
    </cfRule>
  </conditionalFormatting>
  <conditionalFormatting sqref="B2479">
    <cfRule type="expression" dxfId="1016" priority="831">
      <formula>#REF!</formula>
    </cfRule>
  </conditionalFormatting>
  <conditionalFormatting sqref="A2487:E2487">
    <cfRule type="expression" dxfId="1015" priority="826" stopIfTrue="1">
      <formula>$E2487="M"</formula>
    </cfRule>
    <cfRule type="expression" dxfId="1014" priority="829" stopIfTrue="1">
      <formula>$E2487="S"</formula>
    </cfRule>
  </conditionalFormatting>
  <conditionalFormatting sqref="A2487:E2487">
    <cfRule type="expression" dxfId="1013" priority="827" stopIfTrue="1">
      <formula>$E2487="S"</formula>
    </cfRule>
    <cfRule type="expression" dxfId="1012" priority="828" stopIfTrue="1">
      <formula>$E2487="N"</formula>
    </cfRule>
  </conditionalFormatting>
  <conditionalFormatting sqref="B2487">
    <cfRule type="expression" dxfId="1011" priority="830">
      <formula>#REF!</formula>
    </cfRule>
  </conditionalFormatting>
  <conditionalFormatting sqref="B2487">
    <cfRule type="expression" dxfId="1010" priority="825">
      <formula>#REF!</formula>
    </cfRule>
  </conditionalFormatting>
  <conditionalFormatting sqref="A2608:E2608">
    <cfRule type="expression" dxfId="1009" priority="820" stopIfTrue="1">
      <formula>$E2608="M"</formula>
    </cfRule>
    <cfRule type="expression" dxfId="1008" priority="823" stopIfTrue="1">
      <formula>$E2608="S"</formula>
    </cfRule>
  </conditionalFormatting>
  <conditionalFormatting sqref="A2608:E2608">
    <cfRule type="expression" dxfId="1007" priority="821" stopIfTrue="1">
      <formula>$E2608="S"</formula>
    </cfRule>
    <cfRule type="expression" dxfId="1006" priority="822" stopIfTrue="1">
      <formula>$E2608="N"</formula>
    </cfRule>
  </conditionalFormatting>
  <conditionalFormatting sqref="B2608">
    <cfRule type="expression" dxfId="1005" priority="824">
      <formula>#REF!</formula>
    </cfRule>
  </conditionalFormatting>
  <conditionalFormatting sqref="B2608">
    <cfRule type="expression" dxfId="1004" priority="819">
      <formula>#REF!</formula>
    </cfRule>
  </conditionalFormatting>
  <conditionalFormatting sqref="A2723:E2723">
    <cfRule type="expression" dxfId="1003" priority="814" stopIfTrue="1">
      <formula>$E2723="M"</formula>
    </cfRule>
    <cfRule type="expression" dxfId="1002" priority="817" stopIfTrue="1">
      <formula>$E2723="S"</formula>
    </cfRule>
  </conditionalFormatting>
  <conditionalFormatting sqref="A2723:E2723">
    <cfRule type="expression" dxfId="1001" priority="815" stopIfTrue="1">
      <formula>$E2723="S"</formula>
    </cfRule>
    <cfRule type="expression" dxfId="1000" priority="816" stopIfTrue="1">
      <formula>$E2723="N"</formula>
    </cfRule>
  </conditionalFormatting>
  <conditionalFormatting sqref="B2723">
    <cfRule type="expression" dxfId="999" priority="818">
      <formula>#REF!</formula>
    </cfRule>
  </conditionalFormatting>
  <conditionalFormatting sqref="B2723">
    <cfRule type="expression" dxfId="998" priority="813">
      <formula>#REF!</formula>
    </cfRule>
  </conditionalFormatting>
  <conditionalFormatting sqref="B2808">
    <cfRule type="expression" dxfId="997" priority="1906">
      <formula>#REF!</formula>
    </cfRule>
  </conditionalFormatting>
  <conditionalFormatting sqref="B2913">
    <cfRule type="expression" dxfId="996" priority="812">
      <formula>#REF!</formula>
    </cfRule>
  </conditionalFormatting>
  <conditionalFormatting sqref="A2914:E2914">
    <cfRule type="expression" dxfId="995" priority="808" stopIfTrue="1">
      <formula>$E2914="M"</formula>
    </cfRule>
    <cfRule type="expression" dxfId="994" priority="811" stopIfTrue="1">
      <formula>$E2914="S"</formula>
    </cfRule>
  </conditionalFormatting>
  <conditionalFormatting sqref="A2914:E2914">
    <cfRule type="expression" dxfId="993" priority="809" stopIfTrue="1">
      <formula>$E2914="S"</formula>
    </cfRule>
    <cfRule type="expression" dxfId="992" priority="810" stopIfTrue="1">
      <formula>$E2914="N"</formula>
    </cfRule>
  </conditionalFormatting>
  <conditionalFormatting sqref="A2935:E2935">
    <cfRule type="expression" dxfId="991" priority="803" stopIfTrue="1">
      <formula>$E2935="M"</formula>
    </cfRule>
    <cfRule type="expression" dxfId="990" priority="806" stopIfTrue="1">
      <formula>$E2935="S"</formula>
    </cfRule>
  </conditionalFormatting>
  <conditionalFormatting sqref="A2935:E2935">
    <cfRule type="expression" dxfId="989" priority="804" stopIfTrue="1">
      <formula>$E2935="S"</formula>
    </cfRule>
    <cfRule type="expression" dxfId="988" priority="805" stopIfTrue="1">
      <formula>$E2935="N"</formula>
    </cfRule>
  </conditionalFormatting>
  <conditionalFormatting sqref="B2935">
    <cfRule type="expression" dxfId="987" priority="807">
      <formula>#REF!</formula>
    </cfRule>
  </conditionalFormatting>
  <conditionalFormatting sqref="A3007:E3007">
    <cfRule type="expression" dxfId="986" priority="799" stopIfTrue="1">
      <formula>$E3007="M"</formula>
    </cfRule>
    <cfRule type="expression" dxfId="985" priority="802" stopIfTrue="1">
      <formula>$E3007="S"</formula>
    </cfRule>
  </conditionalFormatting>
  <conditionalFormatting sqref="A3007:E3007">
    <cfRule type="expression" dxfId="984" priority="800" stopIfTrue="1">
      <formula>$E3007="S"</formula>
    </cfRule>
    <cfRule type="expression" dxfId="983" priority="801" stopIfTrue="1">
      <formula>$E3007="N"</formula>
    </cfRule>
  </conditionalFormatting>
  <conditionalFormatting sqref="A3039:E3039">
    <cfRule type="expression" dxfId="982" priority="795" stopIfTrue="1">
      <formula>$E3039="M"</formula>
    </cfRule>
    <cfRule type="expression" dxfId="981" priority="798" stopIfTrue="1">
      <formula>$E3039="S"</formula>
    </cfRule>
  </conditionalFormatting>
  <conditionalFormatting sqref="A3039:E3039">
    <cfRule type="expression" dxfId="980" priority="796" stopIfTrue="1">
      <formula>$E3039="S"</formula>
    </cfRule>
    <cfRule type="expression" dxfId="979" priority="797" stopIfTrue="1">
      <formula>$E3039="N"</formula>
    </cfRule>
  </conditionalFormatting>
  <conditionalFormatting sqref="B3087:E3087">
    <cfRule type="expression" dxfId="978" priority="791" stopIfTrue="1">
      <formula>$E3087="M"</formula>
    </cfRule>
    <cfRule type="expression" dxfId="977" priority="794" stopIfTrue="1">
      <formula>$E3087="S"</formula>
    </cfRule>
  </conditionalFormatting>
  <conditionalFormatting sqref="B3087:E3087">
    <cfRule type="expression" dxfId="976" priority="792" stopIfTrue="1">
      <formula>$E3087="S"</formula>
    </cfRule>
    <cfRule type="expression" dxfId="975" priority="793" stopIfTrue="1">
      <formula>$E3087="N"</formula>
    </cfRule>
  </conditionalFormatting>
  <conditionalFormatting sqref="B4030:E4030">
    <cfRule type="expression" dxfId="974" priority="786" stopIfTrue="1">
      <formula>$E4030="M"</formula>
    </cfRule>
    <cfRule type="expression" dxfId="973" priority="789" stopIfTrue="1">
      <formula>$E4030="S"</formula>
    </cfRule>
  </conditionalFormatting>
  <conditionalFormatting sqref="B4030:E4030">
    <cfRule type="expression" dxfId="972" priority="787" stopIfTrue="1">
      <formula>$E4030="S"</formula>
    </cfRule>
    <cfRule type="expression" dxfId="971" priority="788" stopIfTrue="1">
      <formula>$E4030="N"</formula>
    </cfRule>
  </conditionalFormatting>
  <conditionalFormatting sqref="B4030">
    <cfRule type="expression" dxfId="970" priority="790">
      <formula>#REF!</formula>
    </cfRule>
  </conditionalFormatting>
  <conditionalFormatting sqref="A4092:E4093">
    <cfRule type="expression" dxfId="969" priority="781" stopIfTrue="1">
      <formula>$E4092="M"</formula>
    </cfRule>
    <cfRule type="expression" dxfId="968" priority="784" stopIfTrue="1">
      <formula>$E4092="S"</formula>
    </cfRule>
  </conditionalFormatting>
  <conditionalFormatting sqref="A4092:E4093">
    <cfRule type="expression" dxfId="967" priority="782" stopIfTrue="1">
      <formula>$E4092="S"</formula>
    </cfRule>
    <cfRule type="expression" dxfId="966" priority="783" stopIfTrue="1">
      <formula>$E4092="N"</formula>
    </cfRule>
  </conditionalFormatting>
  <conditionalFormatting sqref="B4093">
    <cfRule type="expression" dxfId="965" priority="785">
      <formula>#REF!</formula>
    </cfRule>
  </conditionalFormatting>
  <conditionalFormatting sqref="A4029:E4029">
    <cfRule type="expression" dxfId="964" priority="777" stopIfTrue="1">
      <formula>$E4029="M"</formula>
    </cfRule>
    <cfRule type="expression" dxfId="963" priority="780" stopIfTrue="1">
      <formula>$E4029="S"</formula>
    </cfRule>
  </conditionalFormatting>
  <conditionalFormatting sqref="A4029:E4029">
    <cfRule type="expression" dxfId="962" priority="778" stopIfTrue="1">
      <formula>$E4029="S"</formula>
    </cfRule>
    <cfRule type="expression" dxfId="961" priority="779" stopIfTrue="1">
      <formula>$E4029="N"</formula>
    </cfRule>
  </conditionalFormatting>
  <conditionalFormatting sqref="B4260">
    <cfRule type="expression" dxfId="960" priority="776">
      <formula>#REF!</formula>
    </cfRule>
  </conditionalFormatting>
  <conditionalFormatting sqref="A4196:B4196">
    <cfRule type="expression" dxfId="959" priority="768" stopIfTrue="1">
      <formula>$E4196="M"</formula>
    </cfRule>
    <cfRule type="expression" dxfId="958" priority="773" stopIfTrue="1">
      <formula>$E4196="S"</formula>
    </cfRule>
  </conditionalFormatting>
  <conditionalFormatting sqref="B4196:E4196">
    <cfRule type="expression" dxfId="957" priority="774">
      <formula>$E4196="S"</formula>
    </cfRule>
  </conditionalFormatting>
  <conditionalFormatting sqref="A4196:B4196">
    <cfRule type="expression" dxfId="956" priority="769" stopIfTrue="1">
      <formula>$E4196="S"</formula>
    </cfRule>
    <cfRule type="expression" dxfId="955" priority="770" stopIfTrue="1">
      <formula>$E4196="N"</formula>
    </cfRule>
  </conditionalFormatting>
  <conditionalFormatting sqref="B4196:E4196">
    <cfRule type="expression" dxfId="954" priority="771">
      <formula>$E4196="S"</formula>
    </cfRule>
    <cfRule type="expression" dxfId="953" priority="772">
      <formula>$E4196="N"</formula>
    </cfRule>
  </conditionalFormatting>
  <conditionalFormatting sqref="B4196">
    <cfRule type="expression" dxfId="952" priority="775">
      <formula>#REF!</formula>
    </cfRule>
  </conditionalFormatting>
  <conditionalFormatting sqref="A4268:E4268">
    <cfRule type="expression" dxfId="951" priority="764" stopIfTrue="1">
      <formula>$E4268="M"</formula>
    </cfRule>
    <cfRule type="expression" dxfId="950" priority="767" stopIfTrue="1">
      <formula>$E4268="S"</formula>
    </cfRule>
  </conditionalFormatting>
  <conditionalFormatting sqref="A4268:E4268">
    <cfRule type="expression" dxfId="949" priority="765" stopIfTrue="1">
      <formula>$E4268="S"</formula>
    </cfRule>
    <cfRule type="expression" dxfId="948" priority="766" stopIfTrue="1">
      <formula>$E4268="N"</formula>
    </cfRule>
  </conditionalFormatting>
  <conditionalFormatting sqref="A4378:E4378">
    <cfRule type="expression" dxfId="947" priority="760" stopIfTrue="1">
      <formula>$E4378="M"</formula>
    </cfRule>
    <cfRule type="expression" dxfId="946" priority="763" stopIfTrue="1">
      <formula>$E4378="S"</formula>
    </cfRule>
  </conditionalFormatting>
  <conditionalFormatting sqref="A4378:E4378">
    <cfRule type="expression" dxfId="945" priority="761" stopIfTrue="1">
      <formula>$E4378="S"</formula>
    </cfRule>
    <cfRule type="expression" dxfId="944" priority="762" stopIfTrue="1">
      <formula>$E4378="N"</formula>
    </cfRule>
  </conditionalFormatting>
  <conditionalFormatting sqref="A4383:E4383">
    <cfRule type="expression" dxfId="943" priority="756" stopIfTrue="1">
      <formula>$E4383="M"</formula>
    </cfRule>
    <cfRule type="expression" dxfId="942" priority="759" stopIfTrue="1">
      <formula>$E4383="S"</formula>
    </cfRule>
  </conditionalFormatting>
  <conditionalFormatting sqref="A4383:E4383">
    <cfRule type="expression" dxfId="941" priority="757" stopIfTrue="1">
      <formula>$E4383="S"</formula>
    </cfRule>
    <cfRule type="expression" dxfId="940" priority="758" stopIfTrue="1">
      <formula>$E4383="N"</formula>
    </cfRule>
  </conditionalFormatting>
  <conditionalFormatting sqref="A4384:E4384">
    <cfRule type="expression" dxfId="939" priority="752" stopIfTrue="1">
      <formula>$E4384="M"</formula>
    </cfRule>
    <cfRule type="expression" dxfId="938" priority="755" stopIfTrue="1">
      <formula>$E4384="S"</formula>
    </cfRule>
  </conditionalFormatting>
  <conditionalFormatting sqref="A4384:E4384">
    <cfRule type="expression" dxfId="937" priority="753" stopIfTrue="1">
      <formula>$E4384="S"</formula>
    </cfRule>
    <cfRule type="expression" dxfId="936" priority="754" stopIfTrue="1">
      <formula>$E4384="N"</formula>
    </cfRule>
  </conditionalFormatting>
  <conditionalFormatting sqref="A4468:E4468">
    <cfRule type="expression" dxfId="935" priority="748" stopIfTrue="1">
      <formula>$E4468="M"</formula>
    </cfRule>
    <cfRule type="expression" dxfId="934" priority="751" stopIfTrue="1">
      <formula>$E4468="S"</formula>
    </cfRule>
  </conditionalFormatting>
  <conditionalFormatting sqref="A4468:E4468">
    <cfRule type="expression" dxfId="933" priority="749" stopIfTrue="1">
      <formula>$E4468="S"</formula>
    </cfRule>
    <cfRule type="expression" dxfId="932" priority="750" stopIfTrue="1">
      <formula>$E4468="N"</formula>
    </cfRule>
  </conditionalFormatting>
  <conditionalFormatting sqref="A4504:E4505">
    <cfRule type="expression" dxfId="931" priority="744" stopIfTrue="1">
      <formula>$E4504="M"</formula>
    </cfRule>
    <cfRule type="expression" dxfId="930" priority="747" stopIfTrue="1">
      <formula>$E4504="S"</formula>
    </cfRule>
  </conditionalFormatting>
  <conditionalFormatting sqref="A4504:E4505">
    <cfRule type="expression" dxfId="929" priority="745" stopIfTrue="1">
      <formula>$E4504="S"</formula>
    </cfRule>
    <cfRule type="expression" dxfId="928" priority="746" stopIfTrue="1">
      <formula>$E4504="N"</formula>
    </cfRule>
  </conditionalFormatting>
  <conditionalFormatting sqref="A4549:D4550">
    <cfRule type="expression" dxfId="927" priority="740" stopIfTrue="1">
      <formula>$E4549="M"</formula>
    </cfRule>
    <cfRule type="expression" dxfId="926" priority="743" stopIfTrue="1">
      <formula>$E4549="S"</formula>
    </cfRule>
  </conditionalFormatting>
  <conditionalFormatting sqref="A4549:D4550">
    <cfRule type="expression" dxfId="925" priority="741" stopIfTrue="1">
      <formula>$E4549="S"</formula>
    </cfRule>
    <cfRule type="expression" dxfId="924" priority="742" stopIfTrue="1">
      <formula>$E4549="N"</formula>
    </cfRule>
  </conditionalFormatting>
  <conditionalFormatting sqref="A5018:E5018">
    <cfRule type="expression" dxfId="923" priority="736" stopIfTrue="1">
      <formula>$E5018="M"</formula>
    </cfRule>
    <cfRule type="expression" dxfId="922" priority="739" stopIfTrue="1">
      <formula>$E5018="S"</formula>
    </cfRule>
  </conditionalFormatting>
  <conditionalFormatting sqref="A5018:E5018">
    <cfRule type="expression" dxfId="921" priority="737" stopIfTrue="1">
      <formula>$E5018="S"</formula>
    </cfRule>
    <cfRule type="expression" dxfId="920" priority="738" stopIfTrue="1">
      <formula>$E5018="N"</formula>
    </cfRule>
  </conditionalFormatting>
  <conditionalFormatting sqref="A5035:E5035">
    <cfRule type="expression" dxfId="919" priority="732" stopIfTrue="1">
      <formula>$E5035="M"</formula>
    </cfRule>
    <cfRule type="expression" dxfId="918" priority="735" stopIfTrue="1">
      <formula>$E5035="S"</formula>
    </cfRule>
  </conditionalFormatting>
  <conditionalFormatting sqref="A5035:E5035">
    <cfRule type="expression" dxfId="917" priority="733" stopIfTrue="1">
      <formula>$E5035="S"</formula>
    </cfRule>
    <cfRule type="expression" dxfId="916" priority="734" stopIfTrue="1">
      <formula>$E5035="N"</formula>
    </cfRule>
  </conditionalFormatting>
  <conditionalFormatting sqref="B5068:E5068">
    <cfRule type="expression" dxfId="915" priority="727" stopIfTrue="1">
      <formula>$E5068="M"</formula>
    </cfRule>
    <cfRule type="expression" dxfId="914" priority="730" stopIfTrue="1">
      <formula>$E5068="S"</formula>
    </cfRule>
  </conditionalFormatting>
  <conditionalFormatting sqref="B5068:E5068">
    <cfRule type="expression" dxfId="913" priority="728" stopIfTrue="1">
      <formula>$E5068="S"</formula>
    </cfRule>
    <cfRule type="expression" dxfId="912" priority="729" stopIfTrue="1">
      <formula>$E5068="N"</formula>
    </cfRule>
  </conditionalFormatting>
  <conditionalFormatting sqref="B5068">
    <cfRule type="expression" dxfId="911" priority="731">
      <formula>#REF!</formula>
    </cfRule>
  </conditionalFormatting>
  <conditionalFormatting sqref="A5068">
    <cfRule type="expression" dxfId="910" priority="723" stopIfTrue="1">
      <formula>$E5068="M"</formula>
    </cfRule>
    <cfRule type="expression" dxfId="909" priority="726" stopIfTrue="1">
      <formula>$E5068="S"</formula>
    </cfRule>
  </conditionalFormatting>
  <conditionalFormatting sqref="A5068">
    <cfRule type="expression" dxfId="908" priority="724" stopIfTrue="1">
      <formula>$E5068="S"</formula>
    </cfRule>
    <cfRule type="expression" dxfId="907" priority="725" stopIfTrue="1">
      <formula>$E5068="N"</formula>
    </cfRule>
  </conditionalFormatting>
  <conditionalFormatting sqref="B5071:E5071">
    <cfRule type="expression" dxfId="906" priority="718" stopIfTrue="1">
      <formula>$E5071="M"</formula>
    </cfRule>
    <cfRule type="expression" dxfId="905" priority="721" stopIfTrue="1">
      <formula>$E5071="S"</formula>
    </cfRule>
  </conditionalFormatting>
  <conditionalFormatting sqref="B5071:E5071">
    <cfRule type="expression" dxfId="904" priority="719" stopIfTrue="1">
      <formula>$E5071="S"</formula>
    </cfRule>
    <cfRule type="expression" dxfId="903" priority="720" stopIfTrue="1">
      <formula>$E5071="N"</formula>
    </cfRule>
  </conditionalFormatting>
  <conditionalFormatting sqref="B5071">
    <cfRule type="expression" dxfId="902" priority="722">
      <formula>#REF!</formula>
    </cfRule>
  </conditionalFormatting>
  <conditionalFormatting sqref="A5071">
    <cfRule type="expression" dxfId="901" priority="714" stopIfTrue="1">
      <formula>$E5071="M"</formula>
    </cfRule>
    <cfRule type="expression" dxfId="900" priority="717" stopIfTrue="1">
      <formula>$E5071="S"</formula>
    </cfRule>
  </conditionalFormatting>
  <conditionalFormatting sqref="A5071">
    <cfRule type="expression" dxfId="899" priority="715" stopIfTrue="1">
      <formula>$E5071="S"</formula>
    </cfRule>
    <cfRule type="expression" dxfId="898" priority="716" stopIfTrue="1">
      <formula>$E5071="N"</formula>
    </cfRule>
  </conditionalFormatting>
  <conditionalFormatting sqref="A5076:E5076">
    <cfRule type="expression" dxfId="897" priority="710" stopIfTrue="1">
      <formula>$E5076="M"</formula>
    </cfRule>
    <cfRule type="expression" dxfId="896" priority="713" stopIfTrue="1">
      <formula>$E5076="S"</formula>
    </cfRule>
  </conditionalFormatting>
  <conditionalFormatting sqref="A5076:E5076">
    <cfRule type="expression" dxfId="895" priority="711" stopIfTrue="1">
      <formula>$E5076="S"</formula>
    </cfRule>
    <cfRule type="expression" dxfId="894" priority="712" stopIfTrue="1">
      <formula>$E5076="N"</formula>
    </cfRule>
  </conditionalFormatting>
  <conditionalFormatting sqref="A5096:E5096">
    <cfRule type="expression" dxfId="893" priority="706" stopIfTrue="1">
      <formula>$E5096="M"</formula>
    </cfRule>
    <cfRule type="expression" dxfId="892" priority="709" stopIfTrue="1">
      <formula>$E5096="S"</formula>
    </cfRule>
  </conditionalFormatting>
  <conditionalFormatting sqref="A5096:E5096">
    <cfRule type="expression" dxfId="891" priority="707" stopIfTrue="1">
      <formula>$E5096="S"</formula>
    </cfRule>
    <cfRule type="expression" dxfId="890" priority="708" stopIfTrue="1">
      <formula>$E5096="N"</formula>
    </cfRule>
  </conditionalFormatting>
  <conditionalFormatting sqref="A5102:E5102">
    <cfRule type="expression" dxfId="889" priority="702" stopIfTrue="1">
      <formula>$E5102="M"</formula>
    </cfRule>
    <cfRule type="expression" dxfId="888" priority="705" stopIfTrue="1">
      <formula>$E5102="S"</formula>
    </cfRule>
  </conditionalFormatting>
  <conditionalFormatting sqref="A5102:E5102">
    <cfRule type="expression" dxfId="887" priority="703" stopIfTrue="1">
      <formula>$E5102="S"</formula>
    </cfRule>
    <cfRule type="expression" dxfId="886" priority="704" stopIfTrue="1">
      <formula>$E5102="N"</formula>
    </cfRule>
  </conditionalFormatting>
  <conditionalFormatting sqref="B5114">
    <cfRule type="expression" dxfId="885" priority="1907">
      <formula>#REF!</formula>
    </cfRule>
  </conditionalFormatting>
  <conditionalFormatting sqref="A5218:E5218">
    <cfRule type="expression" dxfId="884" priority="698" stopIfTrue="1">
      <formula>$E5218="M"</formula>
    </cfRule>
    <cfRule type="expression" dxfId="883" priority="701" stopIfTrue="1">
      <formula>$E5218="S"</formula>
    </cfRule>
  </conditionalFormatting>
  <conditionalFormatting sqref="A5218:E5218">
    <cfRule type="expression" dxfId="882" priority="699" stopIfTrue="1">
      <formula>$E5218="S"</formula>
    </cfRule>
    <cfRule type="expression" dxfId="881" priority="700" stopIfTrue="1">
      <formula>$E5218="N"</formula>
    </cfRule>
  </conditionalFormatting>
  <conditionalFormatting sqref="A5273:E5273">
    <cfRule type="expression" dxfId="880" priority="694" stopIfTrue="1">
      <formula>$E5273="M"</formula>
    </cfRule>
    <cfRule type="expression" dxfId="879" priority="697" stopIfTrue="1">
      <formula>$E5273="S"</formula>
    </cfRule>
  </conditionalFormatting>
  <conditionalFormatting sqref="A5273:E5273">
    <cfRule type="expression" dxfId="878" priority="695" stopIfTrue="1">
      <formula>$E5273="S"</formula>
    </cfRule>
    <cfRule type="expression" dxfId="877" priority="696" stopIfTrue="1">
      <formula>$E5273="N"</formula>
    </cfRule>
  </conditionalFormatting>
  <conditionalFormatting sqref="A5279:E5279">
    <cfRule type="expression" dxfId="876" priority="690" stopIfTrue="1">
      <formula>$E5279="M"</formula>
    </cfRule>
    <cfRule type="expression" dxfId="875" priority="693" stopIfTrue="1">
      <formula>$E5279="S"</formula>
    </cfRule>
  </conditionalFormatting>
  <conditionalFormatting sqref="A5279:E5279">
    <cfRule type="expression" dxfId="874" priority="691" stopIfTrue="1">
      <formula>$E5279="S"</formula>
    </cfRule>
    <cfRule type="expression" dxfId="873" priority="692" stopIfTrue="1">
      <formula>$E5279="N"</formula>
    </cfRule>
  </conditionalFormatting>
  <conditionalFormatting sqref="A5304:E5304">
    <cfRule type="expression" dxfId="872" priority="686" stopIfTrue="1">
      <formula>$E5304="M"</formula>
    </cfRule>
    <cfRule type="expression" dxfId="871" priority="689" stopIfTrue="1">
      <formula>$E5304="S"</formula>
    </cfRule>
  </conditionalFormatting>
  <conditionalFormatting sqref="A5304:E5304">
    <cfRule type="expression" dxfId="870" priority="687" stopIfTrue="1">
      <formula>$E5304="S"</formula>
    </cfRule>
    <cfRule type="expression" dxfId="869" priority="688" stopIfTrue="1">
      <formula>$E5304="N"</formula>
    </cfRule>
  </conditionalFormatting>
  <conditionalFormatting sqref="B4638">
    <cfRule type="expression" dxfId="868" priority="685">
      <formula>#REF!</formula>
    </cfRule>
  </conditionalFormatting>
  <conditionalFormatting sqref="A4639:E4639">
    <cfRule type="expression" dxfId="867" priority="680" stopIfTrue="1">
      <formula>$E4639="M"</formula>
    </cfRule>
    <cfRule type="expression" dxfId="866" priority="683" stopIfTrue="1">
      <formula>$E4639="S"</formula>
    </cfRule>
  </conditionalFormatting>
  <conditionalFormatting sqref="A4639:E4639">
    <cfRule type="expression" dxfId="865" priority="681" stopIfTrue="1">
      <formula>$E4639="S"</formula>
    </cfRule>
    <cfRule type="expression" dxfId="864" priority="682" stopIfTrue="1">
      <formula>$E4639="N"</formula>
    </cfRule>
  </conditionalFormatting>
  <conditionalFormatting sqref="B4639">
    <cfRule type="expression" dxfId="863" priority="684">
      <formula>#REF!</formula>
    </cfRule>
  </conditionalFormatting>
  <conditionalFormatting sqref="C4731:C4732">
    <cfRule type="duplicateValues" dxfId="862" priority="1908"/>
    <cfRule type="duplicateValues" dxfId="861" priority="1909"/>
  </conditionalFormatting>
  <conditionalFormatting sqref="F2115:F2281 F1791:F1849 F71:F74 F77:F80 F903:F905 F907:F911 F913:F915 F992:F993 F995:F999 F1231:F1246 F1248:F1261 F1263:F1313 F1315:F1339 F1721:F1753 F1755:F1789 F1916:F2010 F2012:F2113 F2913 F2915:F2934 F3008:F3038 F4267 F432 F900 F4379:F4382 F5019:F5034 F5036:F5067 F5069:F5070 F5072:F5075 F5077:F5095 F5097:F5101 F5103:F5113 F5115:F5217 F5219:F5272 F5274:F5278 F2724:F2754 F4094:F4110 F5280:F5303 F4477:F4503 F4469:F4475 F4506:F4548 F3040:F3086 F2936:F3006 F1341:F1525">
    <cfRule type="expression" dxfId="860" priority="608" stopIfTrue="1">
      <formula>$E71="M"</formula>
    </cfRule>
    <cfRule type="expression" dxfId="859" priority="678" stopIfTrue="1">
      <formula>$E71="S"</formula>
    </cfRule>
  </conditionalFormatting>
  <conditionalFormatting sqref="F691">
    <cfRule type="expression" dxfId="858" priority="679">
      <formula>$E691="S"</formula>
    </cfRule>
  </conditionalFormatting>
  <conditionalFormatting sqref="F184:F185 F71:F74 F77:F80 F903:F905 F907:F911 F913:F915 F992:F993 F995:F999 F1231:F1246 F1248:F1261 F1263:F1313 F1315:F1339 F1721:F1753 F1755:F1789 F1791:F1849 F1916:F2010 F2012:F2113 F2115:F2281 F2913 F2915:F2934 F3008:F3038 F4267 F432 F863:F869 F900 F4379:F4382 F5019:F5034 F5036:F5067 F5069:F5070 F5072:F5075 F5077:F5095 F5097:F5101 F5103:F5113 F5115:F5217 F5219:F5272 F5274:F5278 F2724:F2754 F4094:F4110 F5280:F5303 F4477:F4503 F4469:F4475 F4506:F4548 F3040:F3086 F2936:F3006 F1341:F1525 F871:F881 F883:F893 F895:F898">
    <cfRule type="expression" dxfId="857" priority="671" stopIfTrue="1">
      <formula>$E71="S"</formula>
    </cfRule>
    <cfRule type="expression" dxfId="856" priority="675" stopIfTrue="1">
      <formula>$E71="N"</formula>
    </cfRule>
  </conditionalFormatting>
  <conditionalFormatting sqref="F691">
    <cfRule type="expression" dxfId="855" priority="676">
      <formula>$E691="S"</formula>
    </cfRule>
    <cfRule type="expression" dxfId="854" priority="677">
      <formula>$E691="N"</formula>
    </cfRule>
  </conditionalFormatting>
  <conditionalFormatting sqref="F4">
    <cfRule type="expression" dxfId="853" priority="674">
      <formula>$E4="S"</formula>
    </cfRule>
  </conditionalFormatting>
  <conditionalFormatting sqref="F4">
    <cfRule type="expression" dxfId="852" priority="672">
      <formula>$E4="S"</formula>
    </cfRule>
    <cfRule type="expression" dxfId="851" priority="673">
      <formula>$E4="N"</formula>
    </cfRule>
  </conditionalFormatting>
  <conditionalFormatting sqref="F6">
    <cfRule type="expression" dxfId="850" priority="670">
      <formula>$E6="S"</formula>
    </cfRule>
  </conditionalFormatting>
  <conditionalFormatting sqref="F6">
    <cfRule type="expression" dxfId="849" priority="668">
      <formula>$E6="S"</formula>
    </cfRule>
    <cfRule type="expression" dxfId="848" priority="669">
      <formula>$E6="N"</formula>
    </cfRule>
  </conditionalFormatting>
  <conditionalFormatting sqref="F1037">
    <cfRule type="expression" dxfId="847" priority="667">
      <formula>$E1037="S"</formula>
    </cfRule>
  </conditionalFormatting>
  <conditionalFormatting sqref="F1037">
    <cfRule type="expression" dxfId="846" priority="665">
      <formula>$E1037="S"</formula>
    </cfRule>
    <cfRule type="expression" dxfId="845" priority="666">
      <formula>$E1037="N"</formula>
    </cfRule>
  </conditionalFormatting>
  <conditionalFormatting sqref="F1037">
    <cfRule type="expression" dxfId="844" priority="664">
      <formula>$E1037="S"</formula>
    </cfRule>
  </conditionalFormatting>
  <conditionalFormatting sqref="F1037">
    <cfRule type="expression" dxfId="843" priority="662">
      <formula>$E1037="S"</formula>
    </cfRule>
    <cfRule type="expression" dxfId="842" priority="663">
      <formula>$E1037="N"</formula>
    </cfRule>
  </conditionalFormatting>
  <conditionalFormatting sqref="F900">
    <cfRule type="expression" dxfId="841" priority="661">
      <formula>$E900="S"</formula>
    </cfRule>
  </conditionalFormatting>
  <conditionalFormatting sqref="F900">
    <cfRule type="expression" dxfId="840" priority="659">
      <formula>$E900="S"</formula>
    </cfRule>
    <cfRule type="expression" dxfId="839" priority="660">
      <formula>$E900="N"</formula>
    </cfRule>
  </conditionalFormatting>
  <conditionalFormatting sqref="F900">
    <cfRule type="expression" dxfId="838" priority="658">
      <formula>$E900="S"</formula>
    </cfRule>
  </conditionalFormatting>
  <conditionalFormatting sqref="F900">
    <cfRule type="expression" dxfId="837" priority="656">
      <formula>$E900="S"</formula>
    </cfRule>
    <cfRule type="expression" dxfId="836" priority="657">
      <formula>$E900="N"</formula>
    </cfRule>
  </conditionalFormatting>
  <conditionalFormatting sqref="F863">
    <cfRule type="expression" dxfId="835" priority="655">
      <formula>$E863="S"</formula>
    </cfRule>
  </conditionalFormatting>
  <conditionalFormatting sqref="F863">
    <cfRule type="expression" dxfId="834" priority="653">
      <formula>$E863="S"</formula>
    </cfRule>
    <cfRule type="expression" dxfId="833" priority="654">
      <formula>$E863="N"</formula>
    </cfRule>
  </conditionalFormatting>
  <conditionalFormatting sqref="F863">
    <cfRule type="expression" dxfId="832" priority="652">
      <formula>$E863="S"</formula>
    </cfRule>
  </conditionalFormatting>
  <conditionalFormatting sqref="F863">
    <cfRule type="expression" dxfId="831" priority="650">
      <formula>$E863="S"</formula>
    </cfRule>
    <cfRule type="expression" dxfId="830" priority="651">
      <formula>$E863="N"</formula>
    </cfRule>
  </conditionalFormatting>
  <conditionalFormatting sqref="F789">
    <cfRule type="expression" dxfId="829" priority="649">
      <formula>$E789="S"</formula>
    </cfRule>
  </conditionalFormatting>
  <conditionalFormatting sqref="F789">
    <cfRule type="expression" dxfId="828" priority="647">
      <formula>$E789="S"</formula>
    </cfRule>
    <cfRule type="expression" dxfId="827" priority="648">
      <formula>$E789="N"</formula>
    </cfRule>
  </conditionalFormatting>
  <conditionalFormatting sqref="F789">
    <cfRule type="expression" dxfId="826" priority="646">
      <formula>$E789="S"</formula>
    </cfRule>
  </conditionalFormatting>
  <conditionalFormatting sqref="F789">
    <cfRule type="expression" dxfId="825" priority="644">
      <formula>$E789="S"</formula>
    </cfRule>
    <cfRule type="expression" dxfId="824" priority="645">
      <formula>$E789="N"</formula>
    </cfRule>
  </conditionalFormatting>
  <conditionalFormatting sqref="F432">
    <cfRule type="expression" dxfId="823" priority="643">
      <formula>$E432="S"</formula>
    </cfRule>
  </conditionalFormatting>
  <conditionalFormatting sqref="F432">
    <cfRule type="expression" dxfId="822" priority="641">
      <formula>$E432="S"</formula>
    </cfRule>
    <cfRule type="expression" dxfId="821" priority="642">
      <formula>$E432="N"</formula>
    </cfRule>
  </conditionalFormatting>
  <conditionalFormatting sqref="F432">
    <cfRule type="expression" dxfId="820" priority="640">
      <formula>$E432="S"</formula>
    </cfRule>
  </conditionalFormatting>
  <conditionalFormatting sqref="F432">
    <cfRule type="expression" dxfId="819" priority="638">
      <formula>$E432="S"</formula>
    </cfRule>
    <cfRule type="expression" dxfId="818" priority="639">
      <formula>$E432="N"</formula>
    </cfRule>
  </conditionalFormatting>
  <conditionalFormatting sqref="F187">
    <cfRule type="expression" dxfId="817" priority="637">
      <formula>$E187="S"</formula>
    </cfRule>
  </conditionalFormatting>
  <conditionalFormatting sqref="F187">
    <cfRule type="expression" dxfId="816" priority="635">
      <formula>$E187="S"</formula>
    </cfRule>
    <cfRule type="expression" dxfId="815" priority="636">
      <formula>$E187="N"</formula>
    </cfRule>
  </conditionalFormatting>
  <conditionalFormatting sqref="F187">
    <cfRule type="expression" dxfId="814" priority="634">
      <formula>$E187="S"</formula>
    </cfRule>
  </conditionalFormatting>
  <conditionalFormatting sqref="F187">
    <cfRule type="expression" dxfId="813" priority="632">
      <formula>$E187="S"</formula>
    </cfRule>
    <cfRule type="expression" dxfId="812" priority="633">
      <formula>$E187="N"</formula>
    </cfRule>
  </conditionalFormatting>
  <conditionalFormatting sqref="F71">
    <cfRule type="expression" dxfId="811" priority="631">
      <formula>$E71="S"</formula>
    </cfRule>
  </conditionalFormatting>
  <conditionalFormatting sqref="F71">
    <cfRule type="expression" dxfId="810" priority="629">
      <formula>$E71="S"</formula>
    </cfRule>
    <cfRule type="expression" dxfId="809" priority="630">
      <formula>$E71="N"</formula>
    </cfRule>
  </conditionalFormatting>
  <conditionalFormatting sqref="F71">
    <cfRule type="expression" dxfId="808" priority="628">
      <formula>$E71="S"</formula>
    </cfRule>
  </conditionalFormatting>
  <conditionalFormatting sqref="F71">
    <cfRule type="expression" dxfId="807" priority="626">
      <formula>$E71="S"</formula>
    </cfRule>
    <cfRule type="expression" dxfId="806" priority="627">
      <formula>$E71="N"</formula>
    </cfRule>
  </conditionalFormatting>
  <conditionalFormatting sqref="F6">
    <cfRule type="expression" dxfId="805" priority="625">
      <formula>$E6="S"</formula>
    </cfRule>
  </conditionalFormatting>
  <conditionalFormatting sqref="F6">
    <cfRule type="expression" dxfId="804" priority="623">
      <formula>$E6="S"</formula>
    </cfRule>
    <cfRule type="expression" dxfId="803" priority="624">
      <formula>$E6="N"</formula>
    </cfRule>
  </conditionalFormatting>
  <conditionalFormatting sqref="F6">
    <cfRule type="expression" dxfId="802" priority="622">
      <formula>$E6="S"</formula>
    </cfRule>
  </conditionalFormatting>
  <conditionalFormatting sqref="F6">
    <cfRule type="expression" dxfId="801" priority="620">
      <formula>$E6="S"</formula>
    </cfRule>
    <cfRule type="expression" dxfId="800" priority="621">
      <formula>$E6="N"</formula>
    </cfRule>
  </conditionalFormatting>
  <conditionalFormatting sqref="F690">
    <cfRule type="expression" dxfId="799" priority="618" stopIfTrue="1">
      <formula>$E690="S"</formula>
    </cfRule>
    <cfRule type="expression" dxfId="798" priority="619" stopIfTrue="1">
      <formula>$E690="N"</formula>
    </cfRule>
  </conditionalFormatting>
  <conditionalFormatting sqref="F2755">
    <cfRule type="expression" dxfId="797" priority="616" stopIfTrue="1">
      <formula>$E2755="S"</formula>
    </cfRule>
    <cfRule type="expression" dxfId="796" priority="617" stopIfTrue="1">
      <formula>$E2755="N"</formula>
    </cfRule>
  </conditionalFormatting>
  <conditionalFormatting sqref="F4266">
    <cfRule type="expression" dxfId="795" priority="614" stopIfTrue="1">
      <formula>$E4266="S"</formula>
    </cfRule>
    <cfRule type="expression" dxfId="794" priority="615" stopIfTrue="1">
      <formula>$E4266="N"</formula>
    </cfRule>
  </conditionalFormatting>
  <conditionalFormatting sqref="F953">
    <cfRule type="expression" dxfId="793" priority="613" stopIfTrue="1">
      <formula>$E953="S"</formula>
    </cfRule>
  </conditionalFormatting>
  <conditionalFormatting sqref="F953">
    <cfRule type="expression" dxfId="792" priority="611" stopIfTrue="1">
      <formula>$E953="S"</formula>
    </cfRule>
    <cfRule type="expression" dxfId="791" priority="612" stopIfTrue="1">
      <formula>$E953="N"</formula>
    </cfRule>
  </conditionalFormatting>
  <conditionalFormatting sqref="F862">
    <cfRule type="expression" dxfId="790" priority="609" stopIfTrue="1">
      <formula>$E862="S"</formula>
    </cfRule>
    <cfRule type="expression" dxfId="789" priority="610" stopIfTrue="1">
      <formula>$E862="N"</formula>
    </cfRule>
  </conditionalFormatting>
  <conditionalFormatting sqref="F186">
    <cfRule type="expression" dxfId="788" priority="606" stopIfTrue="1">
      <formula>$E186="S"</formula>
    </cfRule>
    <cfRule type="expression" dxfId="787" priority="607" stopIfTrue="1">
      <formula>$E186="N"</formula>
    </cfRule>
  </conditionalFormatting>
  <conditionalFormatting sqref="F70 F118 F433 F431 F2912 F5114">
    <cfRule type="expression" dxfId="786" priority="602" stopIfTrue="1">
      <formula>$E70="M"</formula>
    </cfRule>
    <cfRule type="expression" dxfId="785" priority="605" stopIfTrue="1">
      <formula>$E70="S"</formula>
    </cfRule>
  </conditionalFormatting>
  <conditionalFormatting sqref="F70 F118 F433 F431 F2912 F5114">
    <cfRule type="expression" dxfId="784" priority="603" stopIfTrue="1">
      <formula>$E70="S"</formula>
    </cfRule>
    <cfRule type="expression" dxfId="783" priority="604" stopIfTrue="1">
      <formula>$E70="N"</formula>
    </cfRule>
  </conditionalFormatting>
  <conditionalFormatting sqref="F75">
    <cfRule type="expression" dxfId="782" priority="598" stopIfTrue="1">
      <formula>$E75="M"</formula>
    </cfRule>
    <cfRule type="expression" dxfId="781" priority="601" stopIfTrue="1">
      <formula>$E75="S"</formula>
    </cfRule>
  </conditionalFormatting>
  <conditionalFormatting sqref="F75">
    <cfRule type="expression" dxfId="780" priority="599" stopIfTrue="1">
      <formula>$E75="S"</formula>
    </cfRule>
    <cfRule type="expression" dxfId="779" priority="600" stopIfTrue="1">
      <formula>$E75="N"</formula>
    </cfRule>
  </conditionalFormatting>
  <conditionalFormatting sqref="F76">
    <cfRule type="expression" dxfId="778" priority="594" stopIfTrue="1">
      <formula>$E76="M"</formula>
    </cfRule>
    <cfRule type="expression" dxfId="777" priority="597" stopIfTrue="1">
      <formula>$E76="S"</formula>
    </cfRule>
  </conditionalFormatting>
  <conditionalFormatting sqref="F76">
    <cfRule type="expression" dxfId="776" priority="595" stopIfTrue="1">
      <formula>$E76="S"</formula>
    </cfRule>
    <cfRule type="expression" dxfId="775" priority="596" stopIfTrue="1">
      <formula>$E76="N"</formula>
    </cfRule>
  </conditionalFormatting>
  <conditionalFormatting sqref="F81">
    <cfRule type="expression" dxfId="774" priority="590" stopIfTrue="1">
      <formula>$E81="M"</formula>
    </cfRule>
    <cfRule type="expression" dxfId="773" priority="593" stopIfTrue="1">
      <formula>$E81="S"</formula>
    </cfRule>
  </conditionalFormatting>
  <conditionalFormatting sqref="F81">
    <cfRule type="expression" dxfId="772" priority="591" stopIfTrue="1">
      <formula>$E81="S"</formula>
    </cfRule>
    <cfRule type="expression" dxfId="771" priority="592" stopIfTrue="1">
      <formula>$E81="N"</formula>
    </cfRule>
  </conditionalFormatting>
  <conditionalFormatting sqref="F183">
    <cfRule type="expression" dxfId="770" priority="586" stopIfTrue="1">
      <formula>$E183="M"</formula>
    </cfRule>
    <cfRule type="expression" dxfId="769" priority="589" stopIfTrue="1">
      <formula>$E183="S"</formula>
    </cfRule>
  </conditionalFormatting>
  <conditionalFormatting sqref="F183">
    <cfRule type="expression" dxfId="768" priority="587" stopIfTrue="1">
      <formula>$E183="S"</formula>
    </cfRule>
    <cfRule type="expression" dxfId="767" priority="588" stopIfTrue="1">
      <formula>$E183="N"</formula>
    </cfRule>
  </conditionalFormatting>
  <conditionalFormatting sqref="F464">
    <cfRule type="expression" dxfId="766" priority="582" stopIfTrue="1">
      <formula>$E464="M"</formula>
    </cfRule>
    <cfRule type="expression" dxfId="765" priority="585" stopIfTrue="1">
      <formula>$E464="S"</formula>
    </cfRule>
  </conditionalFormatting>
  <conditionalFormatting sqref="F464">
    <cfRule type="expression" dxfId="764" priority="583" stopIfTrue="1">
      <formula>$E464="S"</formula>
    </cfRule>
    <cfRule type="expression" dxfId="763" priority="584" stopIfTrue="1">
      <formula>$E464="N"</formula>
    </cfRule>
  </conditionalFormatting>
  <conditionalFormatting sqref="F790 F792">
    <cfRule type="expression" dxfId="762" priority="578" stopIfTrue="1">
      <formula>$E790="M"</formula>
    </cfRule>
    <cfRule type="expression" dxfId="761" priority="581" stopIfTrue="1">
      <formula>$E790="S"</formula>
    </cfRule>
  </conditionalFormatting>
  <conditionalFormatting sqref="F790 F792">
    <cfRule type="expression" dxfId="760" priority="579" stopIfTrue="1">
      <formula>$E790="S"</formula>
    </cfRule>
    <cfRule type="expression" dxfId="759" priority="580" stopIfTrue="1">
      <formula>$E790="N"</formula>
    </cfRule>
  </conditionalFormatting>
  <conditionalFormatting sqref="F800">
    <cfRule type="expression" dxfId="758" priority="574" stopIfTrue="1">
      <formula>$E800="M"</formula>
    </cfRule>
    <cfRule type="expression" dxfId="757" priority="577" stopIfTrue="1">
      <formula>$E800="S"</formula>
    </cfRule>
  </conditionalFormatting>
  <conditionalFormatting sqref="F800">
    <cfRule type="expression" dxfId="756" priority="575" stopIfTrue="1">
      <formula>$E800="S"</formula>
    </cfRule>
    <cfRule type="expression" dxfId="755" priority="576" stopIfTrue="1">
      <formula>$E800="N"</formula>
    </cfRule>
  </conditionalFormatting>
  <conditionalFormatting sqref="F791">
    <cfRule type="expression" dxfId="754" priority="570" stopIfTrue="1">
      <formula>$E791="M"</formula>
    </cfRule>
    <cfRule type="expression" dxfId="753" priority="573" stopIfTrue="1">
      <formula>$E791="S"</formula>
    </cfRule>
  </conditionalFormatting>
  <conditionalFormatting sqref="F791">
    <cfRule type="expression" dxfId="752" priority="571" stopIfTrue="1">
      <formula>$E791="S"</formula>
    </cfRule>
    <cfRule type="expression" dxfId="751" priority="572" stopIfTrue="1">
      <formula>$E791="N"</formula>
    </cfRule>
  </conditionalFormatting>
  <conditionalFormatting sqref="F899">
    <cfRule type="expression" dxfId="750" priority="566" stopIfTrue="1">
      <formula>$E899="M"</formula>
    </cfRule>
    <cfRule type="expression" dxfId="749" priority="569" stopIfTrue="1">
      <formula>$E899="S"</formula>
    </cfRule>
  </conditionalFormatting>
  <conditionalFormatting sqref="F899">
    <cfRule type="expression" dxfId="748" priority="567" stopIfTrue="1">
      <formula>$E899="S"</formula>
    </cfRule>
    <cfRule type="expression" dxfId="747" priority="568" stopIfTrue="1">
      <formula>$E899="N"</formula>
    </cfRule>
  </conditionalFormatting>
  <conditionalFormatting sqref="F901">
    <cfRule type="expression" dxfId="746" priority="562" stopIfTrue="1">
      <formula>$E901="M"</formula>
    </cfRule>
    <cfRule type="expression" dxfId="745" priority="565" stopIfTrue="1">
      <formula>$E901="S"</formula>
    </cfRule>
  </conditionalFormatting>
  <conditionalFormatting sqref="F901">
    <cfRule type="expression" dxfId="744" priority="563" stopIfTrue="1">
      <formula>$E901="S"</formula>
    </cfRule>
    <cfRule type="expression" dxfId="743" priority="564" stopIfTrue="1">
      <formula>$E901="N"</formula>
    </cfRule>
  </conditionalFormatting>
  <conditionalFormatting sqref="F902">
    <cfRule type="expression" dxfId="742" priority="558" stopIfTrue="1">
      <formula>$E902="M"</formula>
    </cfRule>
    <cfRule type="expression" dxfId="741" priority="561" stopIfTrue="1">
      <formula>$E902="S"</formula>
    </cfRule>
  </conditionalFormatting>
  <conditionalFormatting sqref="F902">
    <cfRule type="expression" dxfId="740" priority="559" stopIfTrue="1">
      <formula>$E902="S"</formula>
    </cfRule>
    <cfRule type="expression" dxfId="739" priority="560" stopIfTrue="1">
      <formula>$E902="N"</formula>
    </cfRule>
  </conditionalFormatting>
  <conditionalFormatting sqref="F906">
    <cfRule type="expression" dxfId="738" priority="554" stopIfTrue="1">
      <formula>$E906="M"</formula>
    </cfRule>
    <cfRule type="expression" dxfId="737" priority="557" stopIfTrue="1">
      <formula>$E906="S"</formula>
    </cfRule>
  </conditionalFormatting>
  <conditionalFormatting sqref="F906">
    <cfRule type="expression" dxfId="736" priority="555" stopIfTrue="1">
      <formula>$E906="S"</formula>
    </cfRule>
    <cfRule type="expression" dxfId="735" priority="556" stopIfTrue="1">
      <formula>$E906="N"</formula>
    </cfRule>
  </conditionalFormatting>
  <conditionalFormatting sqref="F912">
    <cfRule type="expression" dxfId="734" priority="550" stopIfTrue="1">
      <formula>$E912="M"</formula>
    </cfRule>
    <cfRule type="expression" dxfId="733" priority="553" stopIfTrue="1">
      <formula>$E912="S"</formula>
    </cfRule>
  </conditionalFormatting>
  <conditionalFormatting sqref="F912">
    <cfRule type="expression" dxfId="732" priority="551" stopIfTrue="1">
      <formula>$E912="S"</formula>
    </cfRule>
    <cfRule type="expression" dxfId="731" priority="552" stopIfTrue="1">
      <formula>$E912="N"</formula>
    </cfRule>
  </conditionalFormatting>
  <conditionalFormatting sqref="F916">
    <cfRule type="expression" dxfId="730" priority="546" stopIfTrue="1">
      <formula>$E916="M"</formula>
    </cfRule>
    <cfRule type="expression" dxfId="729" priority="549" stopIfTrue="1">
      <formula>$E916="S"</formula>
    </cfRule>
  </conditionalFormatting>
  <conditionalFormatting sqref="F916">
    <cfRule type="expression" dxfId="728" priority="547" stopIfTrue="1">
      <formula>$E916="S"</formula>
    </cfRule>
    <cfRule type="expression" dxfId="727" priority="548" stopIfTrue="1">
      <formula>$E916="N"</formula>
    </cfRule>
  </conditionalFormatting>
  <conditionalFormatting sqref="F919">
    <cfRule type="expression" dxfId="726" priority="542" stopIfTrue="1">
      <formula>$E919="M"</formula>
    </cfRule>
    <cfRule type="expression" dxfId="725" priority="545" stopIfTrue="1">
      <formula>$E919="S"</formula>
    </cfRule>
  </conditionalFormatting>
  <conditionalFormatting sqref="F919">
    <cfRule type="expression" dxfId="724" priority="543" stopIfTrue="1">
      <formula>$E919="S"</formula>
    </cfRule>
    <cfRule type="expression" dxfId="723" priority="544" stopIfTrue="1">
      <formula>$E919="N"</formula>
    </cfRule>
  </conditionalFormatting>
  <conditionalFormatting sqref="F967">
    <cfRule type="expression" dxfId="722" priority="538" stopIfTrue="1">
      <formula>$E967="M"</formula>
    </cfRule>
    <cfRule type="expression" dxfId="721" priority="541" stopIfTrue="1">
      <formula>$E967="S"</formula>
    </cfRule>
  </conditionalFormatting>
  <conditionalFormatting sqref="F967">
    <cfRule type="expression" dxfId="720" priority="539" stopIfTrue="1">
      <formula>$E967="S"</formula>
    </cfRule>
    <cfRule type="expression" dxfId="719" priority="540" stopIfTrue="1">
      <formula>$E967="N"</formula>
    </cfRule>
  </conditionalFormatting>
  <conditionalFormatting sqref="F979">
    <cfRule type="expression" dxfId="718" priority="534" stopIfTrue="1">
      <formula>$E979="M"</formula>
    </cfRule>
    <cfRule type="expression" dxfId="717" priority="537" stopIfTrue="1">
      <formula>$E979="S"</formula>
    </cfRule>
  </conditionalFormatting>
  <conditionalFormatting sqref="F979">
    <cfRule type="expression" dxfId="716" priority="535" stopIfTrue="1">
      <formula>$E979="S"</formula>
    </cfRule>
    <cfRule type="expression" dxfId="715" priority="536" stopIfTrue="1">
      <formula>$E979="N"</formula>
    </cfRule>
  </conditionalFormatting>
  <conditionalFormatting sqref="F991">
    <cfRule type="expression" dxfId="714" priority="530" stopIfTrue="1">
      <formula>$E991="M"</formula>
    </cfRule>
    <cfRule type="expression" dxfId="713" priority="533" stopIfTrue="1">
      <formula>$E991="S"</formula>
    </cfRule>
  </conditionalFormatting>
  <conditionalFormatting sqref="F991">
    <cfRule type="expression" dxfId="712" priority="531" stopIfTrue="1">
      <formula>$E991="S"</formula>
    </cfRule>
    <cfRule type="expression" dxfId="711" priority="532" stopIfTrue="1">
      <formula>$E991="N"</formula>
    </cfRule>
  </conditionalFormatting>
  <conditionalFormatting sqref="F994">
    <cfRule type="expression" dxfId="710" priority="526" stopIfTrue="1">
      <formula>$E994="M"</formula>
    </cfRule>
    <cfRule type="expression" dxfId="709" priority="529" stopIfTrue="1">
      <formula>$E994="S"</formula>
    </cfRule>
  </conditionalFormatting>
  <conditionalFormatting sqref="F994">
    <cfRule type="expression" dxfId="708" priority="527" stopIfTrue="1">
      <formula>$E994="S"</formula>
    </cfRule>
    <cfRule type="expression" dxfId="707" priority="528" stopIfTrue="1">
      <formula>$E994="N"</formula>
    </cfRule>
  </conditionalFormatting>
  <conditionalFormatting sqref="F1000">
    <cfRule type="expression" dxfId="706" priority="522" stopIfTrue="1">
      <formula>$E1000="M"</formula>
    </cfRule>
    <cfRule type="expression" dxfId="705" priority="525" stopIfTrue="1">
      <formula>$E1000="S"</formula>
    </cfRule>
  </conditionalFormatting>
  <conditionalFormatting sqref="F1000">
    <cfRule type="expression" dxfId="704" priority="523" stopIfTrue="1">
      <formula>$E1000="S"</formula>
    </cfRule>
    <cfRule type="expression" dxfId="703" priority="524" stopIfTrue="1">
      <formula>$E1000="N"</formula>
    </cfRule>
  </conditionalFormatting>
  <conditionalFormatting sqref="F1060">
    <cfRule type="expression" dxfId="702" priority="518" stopIfTrue="1">
      <formula>$E1060="M"</formula>
    </cfRule>
    <cfRule type="expression" dxfId="701" priority="521" stopIfTrue="1">
      <formula>$E1060="S"</formula>
    </cfRule>
  </conditionalFormatting>
  <conditionalFormatting sqref="F1060">
    <cfRule type="expression" dxfId="700" priority="519" stopIfTrue="1">
      <formula>$E1060="S"</formula>
    </cfRule>
    <cfRule type="expression" dxfId="699" priority="520" stopIfTrue="1">
      <formula>$E1060="N"</formula>
    </cfRule>
  </conditionalFormatting>
  <conditionalFormatting sqref="F1201">
    <cfRule type="expression" dxfId="698" priority="514" stopIfTrue="1">
      <formula>$E1201="M"</formula>
    </cfRule>
    <cfRule type="expression" dxfId="697" priority="517" stopIfTrue="1">
      <formula>$E1201="S"</formula>
    </cfRule>
  </conditionalFormatting>
  <conditionalFormatting sqref="F1201">
    <cfRule type="expression" dxfId="696" priority="515" stopIfTrue="1">
      <formula>$E1201="S"</formula>
    </cfRule>
    <cfRule type="expression" dxfId="695" priority="516" stopIfTrue="1">
      <formula>$E1201="N"</formula>
    </cfRule>
  </conditionalFormatting>
  <conditionalFormatting sqref="F1230">
    <cfRule type="expression" dxfId="694" priority="510" stopIfTrue="1">
      <formula>$E1230="M"</formula>
    </cfRule>
    <cfRule type="expression" dxfId="693" priority="513" stopIfTrue="1">
      <formula>$E1230="S"</formula>
    </cfRule>
  </conditionalFormatting>
  <conditionalFormatting sqref="F1230">
    <cfRule type="expression" dxfId="692" priority="511" stopIfTrue="1">
      <formula>$E1230="S"</formula>
    </cfRule>
    <cfRule type="expression" dxfId="691" priority="512" stopIfTrue="1">
      <formula>$E1230="N"</formula>
    </cfRule>
  </conditionalFormatting>
  <conditionalFormatting sqref="F1247">
    <cfRule type="expression" dxfId="690" priority="506" stopIfTrue="1">
      <formula>$E1247="M"</formula>
    </cfRule>
    <cfRule type="expression" dxfId="689" priority="509" stopIfTrue="1">
      <formula>$E1247="S"</formula>
    </cfRule>
  </conditionalFormatting>
  <conditionalFormatting sqref="F1247">
    <cfRule type="expression" dxfId="688" priority="507" stopIfTrue="1">
      <formula>$E1247="S"</formula>
    </cfRule>
    <cfRule type="expression" dxfId="687" priority="508" stopIfTrue="1">
      <formula>$E1247="N"</formula>
    </cfRule>
  </conditionalFormatting>
  <conditionalFormatting sqref="F1262">
    <cfRule type="expression" dxfId="686" priority="502" stopIfTrue="1">
      <formula>$E1262="M"</formula>
    </cfRule>
    <cfRule type="expression" dxfId="685" priority="505" stopIfTrue="1">
      <formula>$E1262="S"</formula>
    </cfRule>
  </conditionalFormatting>
  <conditionalFormatting sqref="F1262">
    <cfRule type="expression" dxfId="684" priority="503" stopIfTrue="1">
      <formula>$E1262="S"</formula>
    </cfRule>
    <cfRule type="expression" dxfId="683" priority="504" stopIfTrue="1">
      <formula>$E1262="N"</formula>
    </cfRule>
  </conditionalFormatting>
  <conditionalFormatting sqref="F1314">
    <cfRule type="expression" dxfId="682" priority="498" stopIfTrue="1">
      <formula>$E1314="M"</formula>
    </cfRule>
    <cfRule type="expression" dxfId="681" priority="501" stopIfTrue="1">
      <formula>$E1314="S"</formula>
    </cfRule>
  </conditionalFormatting>
  <conditionalFormatting sqref="F1314">
    <cfRule type="expression" dxfId="680" priority="499" stopIfTrue="1">
      <formula>$E1314="S"</formula>
    </cfRule>
    <cfRule type="expression" dxfId="679" priority="500" stopIfTrue="1">
      <formula>$E1314="N"</formula>
    </cfRule>
  </conditionalFormatting>
  <conditionalFormatting sqref="F1340">
    <cfRule type="expression" dxfId="678" priority="494" stopIfTrue="1">
      <formula>$E1340="M"</formula>
    </cfRule>
    <cfRule type="expression" dxfId="677" priority="497" stopIfTrue="1">
      <formula>$E1340="S"</formula>
    </cfRule>
  </conditionalFormatting>
  <conditionalFormatting sqref="F1340">
    <cfRule type="expression" dxfId="676" priority="495" stopIfTrue="1">
      <formula>$E1340="S"</formula>
    </cfRule>
    <cfRule type="expression" dxfId="675" priority="496" stopIfTrue="1">
      <formula>$E1340="N"</formula>
    </cfRule>
  </conditionalFormatting>
  <conditionalFormatting sqref="F1526">
    <cfRule type="expression" dxfId="674" priority="490" stopIfTrue="1">
      <formula>$E1526="M"</formula>
    </cfRule>
    <cfRule type="expression" dxfId="673" priority="493" stopIfTrue="1">
      <formula>$E1526="S"</formula>
    </cfRule>
  </conditionalFormatting>
  <conditionalFormatting sqref="F1526">
    <cfRule type="expression" dxfId="672" priority="491" stopIfTrue="1">
      <formula>$E1526="S"</formula>
    </cfRule>
    <cfRule type="expression" dxfId="671" priority="492" stopIfTrue="1">
      <formula>$E1526="N"</formula>
    </cfRule>
  </conditionalFormatting>
  <conditionalFormatting sqref="F1717">
    <cfRule type="expression" dxfId="670" priority="486" stopIfTrue="1">
      <formula>$E1717="M"</formula>
    </cfRule>
    <cfRule type="expression" dxfId="669" priority="489" stopIfTrue="1">
      <formula>$E1717="S"</formula>
    </cfRule>
  </conditionalFormatting>
  <conditionalFormatting sqref="F1717">
    <cfRule type="expression" dxfId="668" priority="487" stopIfTrue="1">
      <formula>$E1717="S"</formula>
    </cfRule>
    <cfRule type="expression" dxfId="667" priority="488" stopIfTrue="1">
      <formula>$E1717="N"</formula>
    </cfRule>
  </conditionalFormatting>
  <conditionalFormatting sqref="F1720">
    <cfRule type="expression" dxfId="666" priority="482" stopIfTrue="1">
      <formula>$E1720="M"</formula>
    </cfRule>
    <cfRule type="expression" dxfId="665" priority="485" stopIfTrue="1">
      <formula>$E1720="S"</formula>
    </cfRule>
  </conditionalFormatting>
  <conditionalFormatting sqref="F1720">
    <cfRule type="expression" dxfId="664" priority="483" stopIfTrue="1">
      <formula>$E1720="S"</formula>
    </cfRule>
    <cfRule type="expression" dxfId="663" priority="484" stopIfTrue="1">
      <formula>$E1720="N"</formula>
    </cfRule>
  </conditionalFormatting>
  <conditionalFormatting sqref="F1754">
    <cfRule type="expression" dxfId="662" priority="478" stopIfTrue="1">
      <formula>$E1754="M"</formula>
    </cfRule>
    <cfRule type="expression" dxfId="661" priority="481" stopIfTrue="1">
      <formula>$E1754="S"</formula>
    </cfRule>
  </conditionalFormatting>
  <conditionalFormatting sqref="F1754">
    <cfRule type="expression" dxfId="660" priority="479" stopIfTrue="1">
      <formula>$E1754="S"</formula>
    </cfRule>
    <cfRule type="expression" dxfId="659" priority="480" stopIfTrue="1">
      <formula>$E1754="N"</formula>
    </cfRule>
  </conditionalFormatting>
  <conditionalFormatting sqref="F1790">
    <cfRule type="expression" dxfId="658" priority="474" stopIfTrue="1">
      <formula>$E1790="M"</formula>
    </cfRule>
    <cfRule type="expression" dxfId="657" priority="477" stopIfTrue="1">
      <formula>$E1790="S"</formula>
    </cfRule>
  </conditionalFormatting>
  <conditionalFormatting sqref="F1790">
    <cfRule type="expression" dxfId="656" priority="475" stopIfTrue="1">
      <formula>$E1790="S"</formula>
    </cfRule>
    <cfRule type="expression" dxfId="655" priority="476" stopIfTrue="1">
      <formula>$E1790="N"</formula>
    </cfRule>
  </conditionalFormatting>
  <conditionalFormatting sqref="F1850">
    <cfRule type="expression" dxfId="654" priority="470" stopIfTrue="1">
      <formula>$E1850="M"</formula>
    </cfRule>
    <cfRule type="expression" dxfId="653" priority="473" stopIfTrue="1">
      <formula>$E1850="S"</formula>
    </cfRule>
  </conditionalFormatting>
  <conditionalFormatting sqref="F1850">
    <cfRule type="expression" dxfId="652" priority="471" stopIfTrue="1">
      <formula>$E1850="S"</formula>
    </cfRule>
    <cfRule type="expression" dxfId="651" priority="472" stopIfTrue="1">
      <formula>$E1850="N"</formula>
    </cfRule>
  </conditionalFormatting>
  <conditionalFormatting sqref="F1915">
    <cfRule type="expression" dxfId="650" priority="466" stopIfTrue="1">
      <formula>$E1915="M"</formula>
    </cfRule>
    <cfRule type="expression" dxfId="649" priority="469" stopIfTrue="1">
      <formula>$E1915="S"</formula>
    </cfRule>
  </conditionalFormatting>
  <conditionalFormatting sqref="F1915">
    <cfRule type="expression" dxfId="648" priority="467" stopIfTrue="1">
      <formula>$E1915="S"</formula>
    </cfRule>
    <cfRule type="expression" dxfId="647" priority="468" stopIfTrue="1">
      <formula>$E1915="N"</formula>
    </cfRule>
  </conditionalFormatting>
  <conditionalFormatting sqref="F2011">
    <cfRule type="expression" dxfId="646" priority="462" stopIfTrue="1">
      <formula>$E2011="M"</formula>
    </cfRule>
    <cfRule type="expression" dxfId="645" priority="465" stopIfTrue="1">
      <formula>$E2011="S"</formula>
    </cfRule>
  </conditionalFormatting>
  <conditionalFormatting sqref="F2011">
    <cfRule type="expression" dxfId="644" priority="463" stopIfTrue="1">
      <formula>$E2011="S"</formula>
    </cfRule>
    <cfRule type="expression" dxfId="643" priority="464" stopIfTrue="1">
      <formula>$E2011="N"</formula>
    </cfRule>
  </conditionalFormatting>
  <conditionalFormatting sqref="F2114">
    <cfRule type="expression" dxfId="642" priority="458" stopIfTrue="1">
      <formula>$E2114="M"</formula>
    </cfRule>
    <cfRule type="expression" dxfId="641" priority="461" stopIfTrue="1">
      <formula>$E2114="S"</formula>
    </cfRule>
  </conditionalFormatting>
  <conditionalFormatting sqref="F2114">
    <cfRule type="expression" dxfId="640" priority="459" stopIfTrue="1">
      <formula>$E2114="S"</formula>
    </cfRule>
    <cfRule type="expression" dxfId="639" priority="460" stopIfTrue="1">
      <formula>$E2114="N"</formula>
    </cfRule>
  </conditionalFormatting>
  <conditionalFormatting sqref="F2429">
    <cfRule type="expression" dxfId="638" priority="454" stopIfTrue="1">
      <formula>$E2429="M"</formula>
    </cfRule>
    <cfRule type="expression" dxfId="637" priority="457" stopIfTrue="1">
      <formula>$E2429="S"</formula>
    </cfRule>
  </conditionalFormatting>
  <conditionalFormatting sqref="F2429">
    <cfRule type="expression" dxfId="636" priority="455" stopIfTrue="1">
      <formula>$E2429="S"</formula>
    </cfRule>
    <cfRule type="expression" dxfId="635" priority="456" stopIfTrue="1">
      <formula>$E2429="N"</formula>
    </cfRule>
  </conditionalFormatting>
  <conditionalFormatting sqref="F2282">
    <cfRule type="expression" dxfId="634" priority="450" stopIfTrue="1">
      <formula>$E2282="M"</formula>
    </cfRule>
    <cfRule type="expression" dxfId="633" priority="453" stopIfTrue="1">
      <formula>$E2282="S"</formula>
    </cfRule>
  </conditionalFormatting>
  <conditionalFormatting sqref="F2282">
    <cfRule type="expression" dxfId="632" priority="451" stopIfTrue="1">
      <formula>$E2282="S"</formula>
    </cfRule>
    <cfRule type="expression" dxfId="631" priority="452" stopIfTrue="1">
      <formula>$E2282="N"</formula>
    </cfRule>
  </conditionalFormatting>
  <conditionalFormatting sqref="F2479">
    <cfRule type="expression" dxfId="630" priority="446" stopIfTrue="1">
      <formula>$E2479="M"</formula>
    </cfRule>
    <cfRule type="expression" dxfId="629" priority="449" stopIfTrue="1">
      <formula>$E2479="S"</formula>
    </cfRule>
  </conditionalFormatting>
  <conditionalFormatting sqref="F2479">
    <cfRule type="expression" dxfId="628" priority="447" stopIfTrue="1">
      <formula>$E2479="S"</formula>
    </cfRule>
    <cfRule type="expression" dxfId="627" priority="448" stopIfTrue="1">
      <formula>$E2479="N"</formula>
    </cfRule>
  </conditionalFormatting>
  <conditionalFormatting sqref="F2487">
    <cfRule type="expression" dxfId="626" priority="442" stopIfTrue="1">
      <formula>$E2487="M"</formula>
    </cfRule>
    <cfRule type="expression" dxfId="625" priority="445" stopIfTrue="1">
      <formula>$E2487="S"</formula>
    </cfRule>
  </conditionalFormatting>
  <conditionalFormatting sqref="F2487">
    <cfRule type="expression" dxfId="624" priority="443" stopIfTrue="1">
      <formula>$E2487="S"</formula>
    </cfRule>
    <cfRule type="expression" dxfId="623" priority="444" stopIfTrue="1">
      <formula>$E2487="N"</formula>
    </cfRule>
  </conditionalFormatting>
  <conditionalFormatting sqref="F2608">
    <cfRule type="expression" dxfId="622" priority="438" stopIfTrue="1">
      <formula>$E2608="M"</formula>
    </cfRule>
    <cfRule type="expression" dxfId="621" priority="441" stopIfTrue="1">
      <formula>$E2608="S"</formula>
    </cfRule>
  </conditionalFormatting>
  <conditionalFormatting sqref="F2608">
    <cfRule type="expression" dxfId="620" priority="439" stopIfTrue="1">
      <formula>$E2608="S"</formula>
    </cfRule>
    <cfRule type="expression" dxfId="619" priority="440" stopIfTrue="1">
      <formula>$E2608="N"</formula>
    </cfRule>
  </conditionalFormatting>
  <conditionalFormatting sqref="F2723">
    <cfRule type="expression" dxfId="618" priority="434" stopIfTrue="1">
      <formula>$E2723="M"</formula>
    </cfRule>
    <cfRule type="expression" dxfId="617" priority="437" stopIfTrue="1">
      <formula>$E2723="S"</formula>
    </cfRule>
  </conditionalFormatting>
  <conditionalFormatting sqref="F2723">
    <cfRule type="expression" dxfId="616" priority="435" stopIfTrue="1">
      <formula>$E2723="S"</formula>
    </cfRule>
    <cfRule type="expression" dxfId="615" priority="436" stopIfTrue="1">
      <formula>$E2723="N"</formula>
    </cfRule>
  </conditionalFormatting>
  <conditionalFormatting sqref="F2913">
    <cfRule type="expression" dxfId="614" priority="433">
      <formula>$E2913="S"</formula>
    </cfRule>
  </conditionalFormatting>
  <conditionalFormatting sqref="F2913">
    <cfRule type="expression" dxfId="613" priority="431">
      <formula>$E2913="S"</formula>
    </cfRule>
    <cfRule type="expression" dxfId="612" priority="432">
      <formula>$E2913="N"</formula>
    </cfRule>
  </conditionalFormatting>
  <conditionalFormatting sqref="F2913">
    <cfRule type="expression" dxfId="611" priority="430">
      <formula>$E2913="S"</formula>
    </cfRule>
  </conditionalFormatting>
  <conditionalFormatting sqref="F2913">
    <cfRule type="expression" dxfId="610" priority="428">
      <formula>$E2913="S"</formula>
    </cfRule>
    <cfRule type="expression" dxfId="609" priority="429">
      <formula>$E2913="N"</formula>
    </cfRule>
  </conditionalFormatting>
  <conditionalFormatting sqref="F2913">
    <cfRule type="expression" dxfId="608" priority="427">
      <formula>$E2913="S"</formula>
    </cfRule>
  </conditionalFormatting>
  <conditionalFormatting sqref="F2913">
    <cfRule type="expression" dxfId="607" priority="425">
      <formula>$E2913="S"</formula>
    </cfRule>
    <cfRule type="expression" dxfId="606" priority="426">
      <formula>$E2913="N"</formula>
    </cfRule>
  </conditionalFormatting>
  <conditionalFormatting sqref="F2913">
    <cfRule type="expression" dxfId="605" priority="424">
      <formula>$E2913="S"</formula>
    </cfRule>
  </conditionalFormatting>
  <conditionalFormatting sqref="F2913">
    <cfRule type="expression" dxfId="604" priority="422">
      <formula>$E2913="S"</formula>
    </cfRule>
    <cfRule type="expression" dxfId="603" priority="423">
      <formula>$E2913="N"</formula>
    </cfRule>
  </conditionalFormatting>
  <conditionalFormatting sqref="F2913">
    <cfRule type="expression" dxfId="602" priority="421">
      <formula>$E2913="S"</formula>
    </cfRule>
  </conditionalFormatting>
  <conditionalFormatting sqref="F2913">
    <cfRule type="expression" dxfId="601" priority="419">
      <formula>$E2913="S"</formula>
    </cfRule>
    <cfRule type="expression" dxfId="600" priority="420">
      <formula>$E2913="N"</formula>
    </cfRule>
  </conditionalFormatting>
  <conditionalFormatting sqref="F2913">
    <cfRule type="expression" dxfId="599" priority="418">
      <formula>$E2913="S"</formula>
    </cfRule>
  </conditionalFormatting>
  <conditionalFormatting sqref="F2913">
    <cfRule type="expression" dxfId="598" priority="416">
      <formula>$E2913="S"</formula>
    </cfRule>
    <cfRule type="expression" dxfId="597" priority="417">
      <formula>$E2913="N"</formula>
    </cfRule>
  </conditionalFormatting>
  <conditionalFormatting sqref="F2914">
    <cfRule type="expression" dxfId="596" priority="412" stopIfTrue="1">
      <formula>$E2914="M"</formula>
    </cfRule>
    <cfRule type="expression" dxfId="595" priority="415" stopIfTrue="1">
      <formula>$E2914="S"</formula>
    </cfRule>
  </conditionalFormatting>
  <conditionalFormatting sqref="F2914">
    <cfRule type="expression" dxfId="594" priority="413" stopIfTrue="1">
      <formula>$E2914="S"</formula>
    </cfRule>
    <cfRule type="expression" dxfId="593" priority="414" stopIfTrue="1">
      <formula>$E2914="N"</formula>
    </cfRule>
  </conditionalFormatting>
  <conditionalFormatting sqref="F2935">
    <cfRule type="expression" dxfId="592" priority="408" stopIfTrue="1">
      <formula>$E2935="M"</formula>
    </cfRule>
    <cfRule type="expression" dxfId="591" priority="411" stopIfTrue="1">
      <formula>$E2935="S"</formula>
    </cfRule>
  </conditionalFormatting>
  <conditionalFormatting sqref="F2935">
    <cfRule type="expression" dxfId="590" priority="409" stopIfTrue="1">
      <formula>$E2935="S"</formula>
    </cfRule>
    <cfRule type="expression" dxfId="589" priority="410" stopIfTrue="1">
      <formula>$E2935="N"</formula>
    </cfRule>
  </conditionalFormatting>
  <conditionalFormatting sqref="F3007">
    <cfRule type="expression" dxfId="588" priority="404" stopIfTrue="1">
      <formula>$E3007="M"</formula>
    </cfRule>
    <cfRule type="expression" dxfId="587" priority="407" stopIfTrue="1">
      <formula>$E3007="S"</formula>
    </cfRule>
  </conditionalFormatting>
  <conditionalFormatting sqref="F3007">
    <cfRule type="expression" dxfId="586" priority="405" stopIfTrue="1">
      <formula>$E3007="S"</formula>
    </cfRule>
    <cfRule type="expression" dxfId="585" priority="406" stopIfTrue="1">
      <formula>$E3007="N"</formula>
    </cfRule>
  </conditionalFormatting>
  <conditionalFormatting sqref="F3039">
    <cfRule type="expression" dxfId="584" priority="400" stopIfTrue="1">
      <formula>$E3039="M"</formula>
    </cfRule>
    <cfRule type="expression" dxfId="583" priority="403" stopIfTrue="1">
      <formula>$E3039="S"</formula>
    </cfRule>
  </conditionalFormatting>
  <conditionalFormatting sqref="F3039">
    <cfRule type="expression" dxfId="582" priority="401" stopIfTrue="1">
      <formula>$E3039="S"</formula>
    </cfRule>
    <cfRule type="expression" dxfId="581" priority="402" stopIfTrue="1">
      <formula>$E3039="N"</formula>
    </cfRule>
  </conditionalFormatting>
  <conditionalFormatting sqref="F3087">
    <cfRule type="expression" dxfId="580" priority="396" stopIfTrue="1">
      <formula>$E3087="M"</formula>
    </cfRule>
    <cfRule type="expression" dxfId="579" priority="399" stopIfTrue="1">
      <formula>$E3087="S"</formula>
    </cfRule>
  </conditionalFormatting>
  <conditionalFormatting sqref="F3087">
    <cfRule type="expression" dxfId="578" priority="397" stopIfTrue="1">
      <formula>$E3087="S"</formula>
    </cfRule>
    <cfRule type="expression" dxfId="577" priority="398" stopIfTrue="1">
      <formula>$E3087="N"</formula>
    </cfRule>
  </conditionalFormatting>
  <conditionalFormatting sqref="F4030">
    <cfRule type="expression" dxfId="576" priority="392" stopIfTrue="1">
      <formula>$E4030="M"</formula>
    </cfRule>
    <cfRule type="expression" dxfId="575" priority="395" stopIfTrue="1">
      <formula>$E4030="S"</formula>
    </cfRule>
  </conditionalFormatting>
  <conditionalFormatting sqref="F4030">
    <cfRule type="expression" dxfId="574" priority="393" stopIfTrue="1">
      <formula>$E4030="S"</formula>
    </cfRule>
    <cfRule type="expression" dxfId="573" priority="394" stopIfTrue="1">
      <formula>$E4030="N"</formula>
    </cfRule>
  </conditionalFormatting>
  <conditionalFormatting sqref="F4092:F4093">
    <cfRule type="expression" dxfId="572" priority="388" stopIfTrue="1">
      <formula>$E4092="M"</formula>
    </cfRule>
    <cfRule type="expression" dxfId="571" priority="391" stopIfTrue="1">
      <formula>$E4092="S"</formula>
    </cfRule>
  </conditionalFormatting>
  <conditionalFormatting sqref="F4092:F4093">
    <cfRule type="expression" dxfId="570" priority="389" stopIfTrue="1">
      <formula>$E4092="S"</formula>
    </cfRule>
    <cfRule type="expression" dxfId="569" priority="390" stopIfTrue="1">
      <formula>$E4092="N"</formula>
    </cfRule>
  </conditionalFormatting>
  <conditionalFormatting sqref="F4029">
    <cfRule type="expression" dxfId="568" priority="384" stopIfTrue="1">
      <formula>$E4029="M"</formula>
    </cfRule>
    <cfRule type="expression" dxfId="567" priority="387" stopIfTrue="1">
      <formula>$E4029="S"</formula>
    </cfRule>
  </conditionalFormatting>
  <conditionalFormatting sqref="F4029">
    <cfRule type="expression" dxfId="566" priority="385" stopIfTrue="1">
      <formula>$E4029="S"</formula>
    </cfRule>
    <cfRule type="expression" dxfId="565" priority="386" stopIfTrue="1">
      <formula>$E4029="N"</formula>
    </cfRule>
  </conditionalFormatting>
  <conditionalFormatting sqref="F4196">
    <cfRule type="expression" dxfId="564" priority="380" stopIfTrue="1">
      <formula>$E4196="M"</formula>
    </cfRule>
    <cfRule type="expression" dxfId="563" priority="383" stopIfTrue="1">
      <formula>$E4196="S"</formula>
    </cfRule>
  </conditionalFormatting>
  <conditionalFormatting sqref="F4196">
    <cfRule type="expression" dxfId="562" priority="381" stopIfTrue="1">
      <formula>$E4196="S"</formula>
    </cfRule>
    <cfRule type="expression" dxfId="561" priority="382" stopIfTrue="1">
      <formula>$E4196="N"</formula>
    </cfRule>
  </conditionalFormatting>
  <conditionalFormatting sqref="F4268">
    <cfRule type="expression" dxfId="560" priority="376" stopIfTrue="1">
      <formula>$E4268="M"</formula>
    </cfRule>
    <cfRule type="expression" dxfId="559" priority="379" stopIfTrue="1">
      <formula>$E4268="S"</formula>
    </cfRule>
  </conditionalFormatting>
  <conditionalFormatting sqref="F4268">
    <cfRule type="expression" dxfId="558" priority="377" stopIfTrue="1">
      <formula>$E4268="S"</formula>
    </cfRule>
    <cfRule type="expression" dxfId="557" priority="378" stopIfTrue="1">
      <formula>$E4268="N"</formula>
    </cfRule>
  </conditionalFormatting>
  <conditionalFormatting sqref="F4378">
    <cfRule type="expression" dxfId="556" priority="372" stopIfTrue="1">
      <formula>$E4378="M"</formula>
    </cfRule>
    <cfRule type="expression" dxfId="555" priority="375" stopIfTrue="1">
      <formula>$E4378="S"</formula>
    </cfRule>
  </conditionalFormatting>
  <conditionalFormatting sqref="F4378">
    <cfRule type="expression" dxfId="554" priority="373" stopIfTrue="1">
      <formula>$E4378="S"</formula>
    </cfRule>
    <cfRule type="expression" dxfId="553" priority="374" stopIfTrue="1">
      <formula>$E4378="N"</formula>
    </cfRule>
  </conditionalFormatting>
  <conditionalFormatting sqref="F4383">
    <cfRule type="expression" dxfId="552" priority="368" stopIfTrue="1">
      <formula>$E4383="M"</formula>
    </cfRule>
    <cfRule type="expression" dxfId="551" priority="371" stopIfTrue="1">
      <formula>$E4383="S"</formula>
    </cfRule>
  </conditionalFormatting>
  <conditionalFormatting sqref="F4383">
    <cfRule type="expression" dxfId="550" priority="369" stopIfTrue="1">
      <formula>$E4383="S"</formula>
    </cfRule>
    <cfRule type="expression" dxfId="549" priority="370" stopIfTrue="1">
      <formula>$E4383="N"</formula>
    </cfRule>
  </conditionalFormatting>
  <conditionalFormatting sqref="F4384">
    <cfRule type="expression" dxfId="548" priority="364" stopIfTrue="1">
      <formula>$E4384="M"</formula>
    </cfRule>
    <cfRule type="expression" dxfId="547" priority="367" stopIfTrue="1">
      <formula>$E4384="S"</formula>
    </cfRule>
  </conditionalFormatting>
  <conditionalFormatting sqref="F4384">
    <cfRule type="expression" dxfId="546" priority="365" stopIfTrue="1">
      <formula>$E4384="S"</formula>
    </cfRule>
    <cfRule type="expression" dxfId="545" priority="366" stopIfTrue="1">
      <formula>$E4384="N"</formula>
    </cfRule>
  </conditionalFormatting>
  <conditionalFormatting sqref="F4468">
    <cfRule type="expression" dxfId="544" priority="360" stopIfTrue="1">
      <formula>$E4468="M"</formula>
    </cfRule>
    <cfRule type="expression" dxfId="543" priority="363" stopIfTrue="1">
      <formula>$E4468="S"</formula>
    </cfRule>
  </conditionalFormatting>
  <conditionalFormatting sqref="F4468">
    <cfRule type="expression" dxfId="542" priority="361" stopIfTrue="1">
      <formula>$E4468="S"</formula>
    </cfRule>
    <cfRule type="expression" dxfId="541" priority="362" stopIfTrue="1">
      <formula>$E4468="N"</formula>
    </cfRule>
  </conditionalFormatting>
  <conditionalFormatting sqref="F4504:F4505">
    <cfRule type="expression" dxfId="540" priority="356" stopIfTrue="1">
      <formula>$E4504="M"</formula>
    </cfRule>
    <cfRule type="expression" dxfId="539" priority="359" stopIfTrue="1">
      <formula>$E4504="S"</formula>
    </cfRule>
  </conditionalFormatting>
  <conditionalFormatting sqref="F4504:F4505">
    <cfRule type="expression" dxfId="538" priority="357" stopIfTrue="1">
      <formula>$E4504="S"</formula>
    </cfRule>
    <cfRule type="expression" dxfId="537" priority="358" stopIfTrue="1">
      <formula>$E4504="N"</formula>
    </cfRule>
  </conditionalFormatting>
  <conditionalFormatting sqref="F4549:F4550">
    <cfRule type="expression" dxfId="536" priority="352" stopIfTrue="1">
      <formula>$E4549="M"</formula>
    </cfRule>
    <cfRule type="expression" dxfId="535" priority="355" stopIfTrue="1">
      <formula>$E4549="S"</formula>
    </cfRule>
  </conditionalFormatting>
  <conditionalFormatting sqref="F4549:F4550">
    <cfRule type="expression" dxfId="534" priority="353" stopIfTrue="1">
      <formula>$E4549="S"</formula>
    </cfRule>
    <cfRule type="expression" dxfId="533" priority="354" stopIfTrue="1">
      <formula>$E4549="N"</formula>
    </cfRule>
  </conditionalFormatting>
  <conditionalFormatting sqref="F4267">
    <cfRule type="expression" dxfId="532" priority="351">
      <formula>$E4267="S"</formula>
    </cfRule>
  </conditionalFormatting>
  <conditionalFormatting sqref="F4267">
    <cfRule type="expression" dxfId="531" priority="349">
      <formula>$E4267="S"</formula>
    </cfRule>
    <cfRule type="expression" dxfId="530" priority="350">
      <formula>$E4267="N"</formula>
    </cfRule>
  </conditionalFormatting>
  <conditionalFormatting sqref="F4267">
    <cfRule type="expression" dxfId="529" priority="348">
      <formula>$E4267="S"</formula>
    </cfRule>
  </conditionalFormatting>
  <conditionalFormatting sqref="F4267">
    <cfRule type="expression" dxfId="528" priority="346">
      <formula>$E4267="S"</formula>
    </cfRule>
    <cfRule type="expression" dxfId="527" priority="347">
      <formula>$E4267="N"</formula>
    </cfRule>
  </conditionalFormatting>
  <conditionalFormatting sqref="F4267">
    <cfRule type="expression" dxfId="526" priority="345">
      <formula>$E4267="S"</formula>
    </cfRule>
  </conditionalFormatting>
  <conditionalFormatting sqref="F4267">
    <cfRule type="expression" dxfId="525" priority="343">
      <formula>$E4267="S"</formula>
    </cfRule>
    <cfRule type="expression" dxfId="524" priority="344">
      <formula>$E4267="N"</formula>
    </cfRule>
  </conditionalFormatting>
  <conditionalFormatting sqref="F187">
    <cfRule type="expression" dxfId="523" priority="342">
      <formula>$E187="S"</formula>
    </cfRule>
  </conditionalFormatting>
  <conditionalFormatting sqref="F187">
    <cfRule type="expression" dxfId="522" priority="340">
      <formula>$E187="S"</formula>
    </cfRule>
    <cfRule type="expression" dxfId="521" priority="341">
      <formula>$E187="N"</formula>
    </cfRule>
  </conditionalFormatting>
  <conditionalFormatting sqref="F187">
    <cfRule type="expression" dxfId="520" priority="339">
      <formula>$E187="S"</formula>
    </cfRule>
  </conditionalFormatting>
  <conditionalFormatting sqref="F187">
    <cfRule type="expression" dxfId="519" priority="337">
      <formula>$E187="S"</formula>
    </cfRule>
    <cfRule type="expression" dxfId="518" priority="338">
      <formula>$E187="N"</formula>
    </cfRule>
  </conditionalFormatting>
  <conditionalFormatting sqref="F187">
    <cfRule type="expression" dxfId="517" priority="336">
      <formula>$E187="S"</formula>
    </cfRule>
  </conditionalFormatting>
  <conditionalFormatting sqref="F187">
    <cfRule type="expression" dxfId="516" priority="334">
      <formula>$E187="S"</formula>
    </cfRule>
    <cfRule type="expression" dxfId="515" priority="335">
      <formula>$E187="N"</formula>
    </cfRule>
  </conditionalFormatting>
  <conditionalFormatting sqref="F187">
    <cfRule type="expression" dxfId="514" priority="333">
      <formula>$E187="S"</formula>
    </cfRule>
  </conditionalFormatting>
  <conditionalFormatting sqref="F187">
    <cfRule type="expression" dxfId="513" priority="331">
      <formula>$E187="S"</formula>
    </cfRule>
    <cfRule type="expression" dxfId="512" priority="332">
      <formula>$E187="N"</formula>
    </cfRule>
  </conditionalFormatting>
  <conditionalFormatting sqref="F432">
    <cfRule type="expression" dxfId="511" priority="330">
      <formula>$E432="S"</formula>
    </cfRule>
  </conditionalFormatting>
  <conditionalFormatting sqref="F432">
    <cfRule type="expression" dxfId="510" priority="328">
      <formula>$E432="S"</formula>
    </cfRule>
    <cfRule type="expression" dxfId="509" priority="329">
      <formula>$E432="N"</formula>
    </cfRule>
  </conditionalFormatting>
  <conditionalFormatting sqref="F432">
    <cfRule type="expression" dxfId="508" priority="327">
      <formula>$E432="S"</formula>
    </cfRule>
  </conditionalFormatting>
  <conditionalFormatting sqref="F432">
    <cfRule type="expression" dxfId="507" priority="325">
      <formula>$E432="S"</formula>
    </cfRule>
    <cfRule type="expression" dxfId="506" priority="326">
      <formula>$E432="N"</formula>
    </cfRule>
  </conditionalFormatting>
  <conditionalFormatting sqref="F691">
    <cfRule type="expression" dxfId="505" priority="324">
      <formula>$E691="S"</formula>
    </cfRule>
  </conditionalFormatting>
  <conditionalFormatting sqref="F691">
    <cfRule type="expression" dxfId="504" priority="322">
      <formula>$E691="S"</formula>
    </cfRule>
    <cfRule type="expression" dxfId="503" priority="323">
      <formula>$E691="N"</formula>
    </cfRule>
  </conditionalFormatting>
  <conditionalFormatting sqref="F691">
    <cfRule type="expression" dxfId="502" priority="321">
      <formula>$E691="S"</formula>
    </cfRule>
  </conditionalFormatting>
  <conditionalFormatting sqref="F691">
    <cfRule type="expression" dxfId="501" priority="319">
      <formula>$E691="S"</formula>
    </cfRule>
    <cfRule type="expression" dxfId="500" priority="320">
      <formula>$E691="N"</formula>
    </cfRule>
  </conditionalFormatting>
  <conditionalFormatting sqref="F789">
    <cfRule type="expression" dxfId="499" priority="318">
      <formula>$E789="S"</formula>
    </cfRule>
  </conditionalFormatting>
  <conditionalFormatting sqref="F789">
    <cfRule type="expression" dxfId="498" priority="316">
      <formula>$E789="S"</formula>
    </cfRule>
    <cfRule type="expression" dxfId="497" priority="317">
      <formula>$E789="N"</formula>
    </cfRule>
  </conditionalFormatting>
  <conditionalFormatting sqref="F789">
    <cfRule type="expression" dxfId="496" priority="315">
      <formula>$E789="S"</formula>
    </cfRule>
  </conditionalFormatting>
  <conditionalFormatting sqref="F789">
    <cfRule type="expression" dxfId="495" priority="313">
      <formula>$E789="S"</formula>
    </cfRule>
    <cfRule type="expression" dxfId="494" priority="314">
      <formula>$E789="N"</formula>
    </cfRule>
  </conditionalFormatting>
  <conditionalFormatting sqref="F863">
    <cfRule type="expression" dxfId="493" priority="312">
      <formula>$E863="S"</formula>
    </cfRule>
  </conditionalFormatting>
  <conditionalFormatting sqref="F863">
    <cfRule type="expression" dxfId="492" priority="310">
      <formula>$E863="S"</formula>
    </cfRule>
    <cfRule type="expression" dxfId="491" priority="311">
      <formula>$E863="N"</formula>
    </cfRule>
  </conditionalFormatting>
  <conditionalFormatting sqref="F863">
    <cfRule type="expression" dxfId="490" priority="309">
      <formula>$E863="S"</formula>
    </cfRule>
  </conditionalFormatting>
  <conditionalFormatting sqref="F863">
    <cfRule type="expression" dxfId="489" priority="307">
      <formula>$E863="S"</formula>
    </cfRule>
    <cfRule type="expression" dxfId="488" priority="308">
      <formula>$E863="N"</formula>
    </cfRule>
  </conditionalFormatting>
  <conditionalFormatting sqref="F900">
    <cfRule type="expression" dxfId="487" priority="306">
      <formula>$E900="S"</formula>
    </cfRule>
  </conditionalFormatting>
  <conditionalFormatting sqref="F900">
    <cfRule type="expression" dxfId="486" priority="304">
      <formula>$E900="S"</formula>
    </cfRule>
    <cfRule type="expression" dxfId="485" priority="305">
      <formula>$E900="N"</formula>
    </cfRule>
  </conditionalFormatting>
  <conditionalFormatting sqref="F900">
    <cfRule type="expression" dxfId="484" priority="303">
      <formula>$E900="S"</formula>
    </cfRule>
  </conditionalFormatting>
  <conditionalFormatting sqref="F900">
    <cfRule type="expression" dxfId="483" priority="301">
      <formula>$E900="S"</formula>
    </cfRule>
    <cfRule type="expression" dxfId="482" priority="302">
      <formula>$E900="N"</formula>
    </cfRule>
  </conditionalFormatting>
  <conditionalFormatting sqref="F1037">
    <cfRule type="expression" dxfId="481" priority="300">
      <formula>$E1037="S"</formula>
    </cfRule>
  </conditionalFormatting>
  <conditionalFormatting sqref="F1037">
    <cfRule type="expression" dxfId="480" priority="298">
      <formula>$E1037="S"</formula>
    </cfRule>
    <cfRule type="expression" dxfId="479" priority="299">
      <formula>$E1037="N"</formula>
    </cfRule>
  </conditionalFormatting>
  <conditionalFormatting sqref="F1037">
    <cfRule type="expression" dxfId="478" priority="297">
      <formula>$E1037="S"</formula>
    </cfRule>
  </conditionalFormatting>
  <conditionalFormatting sqref="F1037">
    <cfRule type="expression" dxfId="477" priority="295">
      <formula>$E1037="S"</formula>
    </cfRule>
    <cfRule type="expression" dxfId="476" priority="296">
      <formula>$E1037="N"</formula>
    </cfRule>
  </conditionalFormatting>
  <conditionalFormatting sqref="F4379">
    <cfRule type="expression" dxfId="475" priority="294">
      <formula>$E4379="S"</formula>
    </cfRule>
  </conditionalFormatting>
  <conditionalFormatting sqref="F4379">
    <cfRule type="expression" dxfId="474" priority="292">
      <formula>$E4379="S"</formula>
    </cfRule>
    <cfRule type="expression" dxfId="473" priority="293">
      <formula>$E4379="N"</formula>
    </cfRule>
  </conditionalFormatting>
  <conditionalFormatting sqref="F4379">
    <cfRule type="expression" dxfId="472" priority="291">
      <formula>$E4379="S"</formula>
    </cfRule>
  </conditionalFormatting>
  <conditionalFormatting sqref="F4379">
    <cfRule type="expression" dxfId="471" priority="289">
      <formula>$E4379="S"</formula>
    </cfRule>
    <cfRule type="expression" dxfId="470" priority="290">
      <formula>$E4379="N"</formula>
    </cfRule>
  </conditionalFormatting>
  <conditionalFormatting sqref="F4379">
    <cfRule type="expression" dxfId="469" priority="288">
      <formula>$E4379="S"</formula>
    </cfRule>
  </conditionalFormatting>
  <conditionalFormatting sqref="F4379">
    <cfRule type="expression" dxfId="468" priority="286">
      <formula>$E4379="S"</formula>
    </cfRule>
    <cfRule type="expression" dxfId="467" priority="287">
      <formula>$E4379="N"</formula>
    </cfRule>
  </conditionalFormatting>
  <conditionalFormatting sqref="F5018">
    <cfRule type="expression" dxfId="466" priority="282" stopIfTrue="1">
      <formula>$E5018="M"</formula>
    </cfRule>
    <cfRule type="expression" dxfId="465" priority="285" stopIfTrue="1">
      <formula>$E5018="S"</formula>
    </cfRule>
  </conditionalFormatting>
  <conditionalFormatting sqref="F5018">
    <cfRule type="expression" dxfId="464" priority="283" stopIfTrue="1">
      <formula>$E5018="S"</formula>
    </cfRule>
    <cfRule type="expression" dxfId="463" priority="284" stopIfTrue="1">
      <formula>$E5018="N"</formula>
    </cfRule>
  </conditionalFormatting>
  <conditionalFormatting sqref="F5035">
    <cfRule type="expression" dxfId="462" priority="278" stopIfTrue="1">
      <formula>$E5035="M"</formula>
    </cfRule>
    <cfRule type="expression" dxfId="461" priority="281" stopIfTrue="1">
      <formula>$E5035="S"</formula>
    </cfRule>
  </conditionalFormatting>
  <conditionalFormatting sqref="F5035">
    <cfRule type="expression" dxfId="460" priority="279" stopIfTrue="1">
      <formula>$E5035="S"</formula>
    </cfRule>
    <cfRule type="expression" dxfId="459" priority="280" stopIfTrue="1">
      <formula>$E5035="N"</formula>
    </cfRule>
  </conditionalFormatting>
  <conditionalFormatting sqref="F5068">
    <cfRule type="expression" dxfId="458" priority="274" stopIfTrue="1">
      <formula>$E5068="M"</formula>
    </cfRule>
    <cfRule type="expression" dxfId="457" priority="277" stopIfTrue="1">
      <formula>$E5068="S"</formula>
    </cfRule>
  </conditionalFormatting>
  <conditionalFormatting sqref="F5068">
    <cfRule type="expression" dxfId="456" priority="275" stopIfTrue="1">
      <formula>$E5068="S"</formula>
    </cfRule>
    <cfRule type="expression" dxfId="455" priority="276" stopIfTrue="1">
      <formula>$E5068="N"</formula>
    </cfRule>
  </conditionalFormatting>
  <conditionalFormatting sqref="F5071">
    <cfRule type="expression" dxfId="454" priority="270" stopIfTrue="1">
      <formula>$E5071="M"</formula>
    </cfRule>
    <cfRule type="expression" dxfId="453" priority="273" stopIfTrue="1">
      <formula>$E5071="S"</formula>
    </cfRule>
  </conditionalFormatting>
  <conditionalFormatting sqref="F5071">
    <cfRule type="expression" dxfId="452" priority="271" stopIfTrue="1">
      <formula>$E5071="S"</formula>
    </cfRule>
    <cfRule type="expression" dxfId="451" priority="272" stopIfTrue="1">
      <formula>$E5071="N"</formula>
    </cfRule>
  </conditionalFormatting>
  <conditionalFormatting sqref="F5076">
    <cfRule type="expression" dxfId="450" priority="266" stopIfTrue="1">
      <formula>$E5076="M"</formula>
    </cfRule>
    <cfRule type="expression" dxfId="449" priority="269" stopIfTrue="1">
      <formula>$E5076="S"</formula>
    </cfRule>
  </conditionalFormatting>
  <conditionalFormatting sqref="F5076">
    <cfRule type="expression" dxfId="448" priority="267" stopIfTrue="1">
      <formula>$E5076="S"</formula>
    </cfRule>
    <cfRule type="expression" dxfId="447" priority="268" stopIfTrue="1">
      <formula>$E5076="N"</formula>
    </cfRule>
  </conditionalFormatting>
  <conditionalFormatting sqref="F5096">
    <cfRule type="expression" dxfId="446" priority="262" stopIfTrue="1">
      <formula>$E5096="M"</formula>
    </cfRule>
    <cfRule type="expression" dxfId="445" priority="265" stopIfTrue="1">
      <formula>$E5096="S"</formula>
    </cfRule>
  </conditionalFormatting>
  <conditionalFormatting sqref="F5096">
    <cfRule type="expression" dxfId="444" priority="263" stopIfTrue="1">
      <formula>$E5096="S"</formula>
    </cfRule>
    <cfRule type="expression" dxfId="443" priority="264" stopIfTrue="1">
      <formula>$E5096="N"</formula>
    </cfRule>
  </conditionalFormatting>
  <conditionalFormatting sqref="F5102">
    <cfRule type="expression" dxfId="442" priority="258" stopIfTrue="1">
      <formula>$E5102="M"</formula>
    </cfRule>
    <cfRule type="expression" dxfId="441" priority="261" stopIfTrue="1">
      <formula>$E5102="S"</formula>
    </cfRule>
  </conditionalFormatting>
  <conditionalFormatting sqref="F5102">
    <cfRule type="expression" dxfId="440" priority="259" stopIfTrue="1">
      <formula>$E5102="S"</formula>
    </cfRule>
    <cfRule type="expression" dxfId="439" priority="260" stopIfTrue="1">
      <formula>$E5102="N"</formula>
    </cfRule>
  </conditionalFormatting>
  <conditionalFormatting sqref="F5218">
    <cfRule type="expression" dxfId="438" priority="254" stopIfTrue="1">
      <formula>$E5218="M"</formula>
    </cfRule>
    <cfRule type="expression" dxfId="437" priority="257" stopIfTrue="1">
      <formula>$E5218="S"</formula>
    </cfRule>
  </conditionalFormatting>
  <conditionalFormatting sqref="F5218">
    <cfRule type="expression" dxfId="436" priority="255" stopIfTrue="1">
      <formula>$E5218="S"</formula>
    </cfRule>
    <cfRule type="expression" dxfId="435" priority="256" stopIfTrue="1">
      <formula>$E5218="N"</formula>
    </cfRule>
  </conditionalFormatting>
  <conditionalFormatting sqref="F5273">
    <cfRule type="expression" dxfId="434" priority="250" stopIfTrue="1">
      <formula>$E5273="M"</formula>
    </cfRule>
    <cfRule type="expression" dxfId="433" priority="253" stopIfTrue="1">
      <formula>$E5273="S"</formula>
    </cfRule>
  </conditionalFormatting>
  <conditionalFormatting sqref="F5273">
    <cfRule type="expression" dxfId="432" priority="251" stopIfTrue="1">
      <formula>$E5273="S"</formula>
    </cfRule>
    <cfRule type="expression" dxfId="431" priority="252" stopIfTrue="1">
      <formula>$E5273="N"</formula>
    </cfRule>
  </conditionalFormatting>
  <conditionalFormatting sqref="F5279">
    <cfRule type="expression" dxfId="430" priority="246" stopIfTrue="1">
      <formula>$E5279="M"</formula>
    </cfRule>
    <cfRule type="expression" dxfId="429" priority="249" stopIfTrue="1">
      <formula>$E5279="S"</formula>
    </cfRule>
  </conditionalFormatting>
  <conditionalFormatting sqref="F5279">
    <cfRule type="expression" dxfId="428" priority="247" stopIfTrue="1">
      <formula>$E5279="S"</formula>
    </cfRule>
    <cfRule type="expression" dxfId="427" priority="248" stopIfTrue="1">
      <formula>$E5279="N"</formula>
    </cfRule>
  </conditionalFormatting>
  <conditionalFormatting sqref="F5304">
    <cfRule type="expression" dxfId="426" priority="242" stopIfTrue="1">
      <formula>$E5304="M"</formula>
    </cfRule>
    <cfRule type="expression" dxfId="425" priority="245" stopIfTrue="1">
      <formula>$E5304="S"</formula>
    </cfRule>
  </conditionalFormatting>
  <conditionalFormatting sqref="F5304">
    <cfRule type="expression" dxfId="424" priority="243" stopIfTrue="1">
      <formula>$E5304="S"</formula>
    </cfRule>
    <cfRule type="expression" dxfId="423" priority="244" stopIfTrue="1">
      <formula>$E5304="N"</formula>
    </cfRule>
  </conditionalFormatting>
  <conditionalFormatting sqref="F4639">
    <cfRule type="expression" dxfId="422" priority="238" stopIfTrue="1">
      <formula>$E4639="M"</formula>
    </cfRule>
    <cfRule type="expression" dxfId="421" priority="241" stopIfTrue="1">
      <formula>$E4639="S"</formula>
    </cfRule>
  </conditionalFormatting>
  <conditionalFormatting sqref="F4639">
    <cfRule type="expression" dxfId="420" priority="239" stopIfTrue="1">
      <formula>$E4639="S"</formula>
    </cfRule>
    <cfRule type="expression" dxfId="419" priority="240" stopIfTrue="1">
      <formula>$E4639="N"</formula>
    </cfRule>
  </conditionalFormatting>
  <conditionalFormatting sqref="A4476:E4476">
    <cfRule type="expression" dxfId="418" priority="234" stopIfTrue="1">
      <formula>$E4476="M"</formula>
    </cfRule>
    <cfRule type="expression" dxfId="417" priority="237" stopIfTrue="1">
      <formula>$E4476="S"</formula>
    </cfRule>
  </conditionalFormatting>
  <conditionalFormatting sqref="A4476:E4476">
    <cfRule type="expression" dxfId="416" priority="235" stopIfTrue="1">
      <formula>$E4476="S"</formula>
    </cfRule>
    <cfRule type="expression" dxfId="415" priority="236" stopIfTrue="1">
      <formula>$E4476="N"</formula>
    </cfRule>
  </conditionalFormatting>
  <conditionalFormatting sqref="F4476">
    <cfRule type="expression" dxfId="414" priority="230" stopIfTrue="1">
      <formula>$E4476="M"</formula>
    </cfRule>
    <cfRule type="expression" dxfId="413" priority="233" stopIfTrue="1">
      <formula>$E4476="S"</formula>
    </cfRule>
  </conditionalFormatting>
  <conditionalFormatting sqref="F4476">
    <cfRule type="expression" dxfId="412" priority="231" stopIfTrue="1">
      <formula>$E4476="S"</formula>
    </cfRule>
    <cfRule type="expression" dxfId="411" priority="232" stopIfTrue="1">
      <formula>$E4476="N"</formula>
    </cfRule>
  </conditionalFormatting>
  <conditionalFormatting sqref="A4416:A4420">
    <cfRule type="expression" dxfId="410" priority="229" stopIfTrue="1">
      <formula>$E4416="S"</formula>
    </cfRule>
  </conditionalFormatting>
  <conditionalFormatting sqref="A4416:A4420">
    <cfRule type="expression" dxfId="409" priority="227" stopIfTrue="1">
      <formula>$E4416="S"</formula>
    </cfRule>
    <cfRule type="expression" dxfId="408" priority="228" stopIfTrue="1">
      <formula>$E4416="N"</formula>
    </cfRule>
  </conditionalFormatting>
  <conditionalFormatting sqref="B3738">
    <cfRule type="expression" dxfId="407" priority="226">
      <formula>#REF!</formula>
    </cfRule>
  </conditionalFormatting>
  <conditionalFormatting sqref="F3738">
    <cfRule type="expression" dxfId="406" priority="222" stopIfTrue="1">
      <formula>$E3738="M"</formula>
    </cfRule>
    <cfRule type="expression" dxfId="405" priority="225" stopIfTrue="1">
      <formula>$E3738="S"</formula>
    </cfRule>
  </conditionalFormatting>
  <conditionalFormatting sqref="F3738">
    <cfRule type="expression" dxfId="404" priority="223" stopIfTrue="1">
      <formula>$E3738="S"</formula>
    </cfRule>
    <cfRule type="expression" dxfId="403" priority="224" stopIfTrue="1">
      <formula>$E3738="N"</formula>
    </cfRule>
  </conditionalFormatting>
  <conditionalFormatting sqref="B3789">
    <cfRule type="expression" dxfId="402" priority="221">
      <formula>#REF!</formula>
    </cfRule>
  </conditionalFormatting>
  <conditionalFormatting sqref="F3789">
    <cfRule type="expression" dxfId="401" priority="217" stopIfTrue="1">
      <formula>$E3789="M"</formula>
    </cfRule>
    <cfRule type="expression" dxfId="400" priority="220" stopIfTrue="1">
      <formula>$E3789="S"</formula>
    </cfRule>
  </conditionalFormatting>
  <conditionalFormatting sqref="F3789">
    <cfRule type="expression" dxfId="399" priority="218" stopIfTrue="1">
      <formula>$E3789="S"</formula>
    </cfRule>
    <cfRule type="expression" dxfId="398" priority="219" stopIfTrue="1">
      <formula>$E3789="N"</formula>
    </cfRule>
  </conditionalFormatting>
  <conditionalFormatting sqref="B3809">
    <cfRule type="expression" dxfId="397" priority="216">
      <formula>#REF!</formula>
    </cfRule>
  </conditionalFormatting>
  <conditionalFormatting sqref="F3809">
    <cfRule type="expression" dxfId="396" priority="212" stopIfTrue="1">
      <formula>$E3809="M"</formula>
    </cfRule>
    <cfRule type="expression" dxfId="395" priority="215" stopIfTrue="1">
      <formula>$E3809="S"</formula>
    </cfRule>
  </conditionalFormatting>
  <conditionalFormatting sqref="F3809">
    <cfRule type="expression" dxfId="394" priority="213" stopIfTrue="1">
      <formula>$E3809="S"</formula>
    </cfRule>
    <cfRule type="expression" dxfId="393" priority="214" stopIfTrue="1">
      <formula>$E3809="N"</formula>
    </cfRule>
  </conditionalFormatting>
  <conditionalFormatting sqref="B3897">
    <cfRule type="expression" dxfId="392" priority="211">
      <formula>#REF!</formula>
    </cfRule>
  </conditionalFormatting>
  <conditionalFormatting sqref="F3897">
    <cfRule type="expression" dxfId="391" priority="207" stopIfTrue="1">
      <formula>$E3897="M"</formula>
    </cfRule>
    <cfRule type="expression" dxfId="390" priority="210" stopIfTrue="1">
      <formula>$E3897="S"</formula>
    </cfRule>
  </conditionalFormatting>
  <conditionalFormatting sqref="F3897">
    <cfRule type="expression" dxfId="389" priority="208" stopIfTrue="1">
      <formula>$E3897="S"</formula>
    </cfRule>
    <cfRule type="expression" dxfId="388" priority="209" stopIfTrue="1">
      <formula>$E3897="N"</formula>
    </cfRule>
  </conditionalFormatting>
  <conditionalFormatting sqref="B3907">
    <cfRule type="expression" dxfId="387" priority="206">
      <formula>#REF!</formula>
    </cfRule>
  </conditionalFormatting>
  <conditionalFormatting sqref="F3907">
    <cfRule type="expression" dxfId="386" priority="202" stopIfTrue="1">
      <formula>$E3907="M"</formula>
    </cfRule>
    <cfRule type="expression" dxfId="385" priority="205" stopIfTrue="1">
      <formula>$E3907="S"</formula>
    </cfRule>
  </conditionalFormatting>
  <conditionalFormatting sqref="F3907">
    <cfRule type="expression" dxfId="384" priority="203" stopIfTrue="1">
      <formula>$E3907="S"</formula>
    </cfRule>
    <cfRule type="expression" dxfId="383" priority="204" stopIfTrue="1">
      <formula>$E3907="N"</formula>
    </cfRule>
  </conditionalFormatting>
  <conditionalFormatting sqref="B3980">
    <cfRule type="expression" dxfId="382" priority="201">
      <formula>#REF!</formula>
    </cfRule>
  </conditionalFormatting>
  <conditionalFormatting sqref="B4019">
    <cfRule type="expression" dxfId="381" priority="200">
      <formula>#REF!</formula>
    </cfRule>
  </conditionalFormatting>
  <conditionalFormatting sqref="B4021">
    <cfRule type="expression" dxfId="380" priority="199">
      <formula>#REF!</formula>
    </cfRule>
  </conditionalFormatting>
  <conditionalFormatting sqref="B284:B285 B287:B288">
    <cfRule type="expression" dxfId="379" priority="1910">
      <formula>#REF!</formula>
    </cfRule>
  </conditionalFormatting>
  <conditionalFormatting sqref="B1719">
    <cfRule type="expression" dxfId="378" priority="1911">
      <formula>#REF!</formula>
    </cfRule>
  </conditionalFormatting>
  <conditionalFormatting sqref="B763">
    <cfRule type="expression" dxfId="377" priority="195">
      <formula>#REF!</formula>
    </cfRule>
  </conditionalFormatting>
  <conditionalFormatting sqref="B761">
    <cfRule type="expression" dxfId="376" priority="193">
      <formula>#REF!</formula>
    </cfRule>
  </conditionalFormatting>
  <conditionalFormatting sqref="B760:B761">
    <cfRule type="expression" dxfId="375" priority="194">
      <formula>#REF!</formula>
    </cfRule>
  </conditionalFormatting>
  <conditionalFormatting sqref="B766:B784 B786:B787">
    <cfRule type="expression" dxfId="374" priority="192">
      <formula>#REF!</formula>
    </cfRule>
  </conditionalFormatting>
  <conditionalFormatting sqref="B749">
    <cfRule type="expression" dxfId="373" priority="191">
      <formula>#REF!</formula>
    </cfRule>
  </conditionalFormatting>
  <conditionalFormatting sqref="B762:B763">
    <cfRule type="expression" dxfId="372" priority="196">
      <formula>#REF!</formula>
    </cfRule>
  </conditionalFormatting>
  <conditionalFormatting sqref="B786:B787">
    <cfRule type="expression" dxfId="371" priority="197">
      <formula>#REF!</formula>
    </cfRule>
  </conditionalFormatting>
  <conditionalFormatting sqref="B750:B764 B770:B771">
    <cfRule type="expression" dxfId="370" priority="198">
      <formula>#REF!</formula>
    </cfRule>
  </conditionalFormatting>
  <conditionalFormatting sqref="A782:A784">
    <cfRule type="expression" dxfId="369" priority="1912" stopIfTrue="1">
      <formula>$E443="M"</formula>
    </cfRule>
    <cfRule type="expression" dxfId="368" priority="1913" stopIfTrue="1">
      <formula>$E443="S"</formula>
    </cfRule>
  </conditionalFormatting>
  <conditionalFormatting sqref="A782:A784">
    <cfRule type="expression" dxfId="367" priority="1914" stopIfTrue="1">
      <formula>$E443="S"</formula>
    </cfRule>
    <cfRule type="expression" dxfId="366" priority="1915" stopIfTrue="1">
      <formula>$E443="N"</formula>
    </cfRule>
  </conditionalFormatting>
  <conditionalFormatting sqref="B769:B770">
    <cfRule type="expression" dxfId="365" priority="189">
      <formula>#REF!</formula>
    </cfRule>
  </conditionalFormatting>
  <conditionalFormatting sqref="B783">
    <cfRule type="expression" dxfId="364" priority="188">
      <formula>#REF!</formula>
    </cfRule>
  </conditionalFormatting>
  <conditionalFormatting sqref="B769:B780 B764 B784">
    <cfRule type="expression" dxfId="363" priority="185">
      <formula>#REF!</formula>
    </cfRule>
  </conditionalFormatting>
  <conditionalFormatting sqref="B781">
    <cfRule type="expression" dxfId="362" priority="186">
      <formula>#REF!</formula>
    </cfRule>
  </conditionalFormatting>
  <conditionalFormatting sqref="B780:B781">
    <cfRule type="expression" dxfId="361" priority="187">
      <formula>#REF!</formula>
    </cfRule>
  </conditionalFormatting>
  <conditionalFormatting sqref="B782:B783">
    <cfRule type="expression" dxfId="360" priority="190">
      <formula>#REF!</formula>
    </cfRule>
  </conditionalFormatting>
  <conditionalFormatting sqref="B2858">
    <cfRule type="expression" dxfId="359" priority="1916">
      <formula>#REF!</formula>
    </cfRule>
  </conditionalFormatting>
  <conditionalFormatting sqref="A3367:B3373 A3375:B3377 A3342:B3348 A3350:B3356">
    <cfRule type="expression" dxfId="358" priority="174" stopIfTrue="1">
      <formula>$E3342="M"</formula>
    </cfRule>
    <cfRule type="expression" dxfId="357" priority="177" stopIfTrue="1">
      <formula>$E3342="S"</formula>
    </cfRule>
  </conditionalFormatting>
  <conditionalFormatting sqref="A3367:B3373 A3375:B3377 A3342:B3348 A3350:B3356">
    <cfRule type="expression" dxfId="356" priority="175" stopIfTrue="1">
      <formula>$E3342="S"</formula>
    </cfRule>
    <cfRule type="expression" dxfId="355" priority="176" stopIfTrue="1">
      <formula>$E3342="N"</formula>
    </cfRule>
  </conditionalFormatting>
  <conditionalFormatting sqref="B3271:B3288">
    <cfRule type="expression" dxfId="354" priority="178">
      <formula>#REF!</formula>
    </cfRule>
  </conditionalFormatting>
  <conditionalFormatting sqref="B3266 B3284 B3270 B3286 B3288 B3281:B3282">
    <cfRule type="expression" dxfId="353" priority="179">
      <formula>#REF!</formula>
    </cfRule>
  </conditionalFormatting>
  <conditionalFormatting sqref="B3335 B3309">
    <cfRule type="expression" dxfId="352" priority="180">
      <formula>#REF!</formula>
    </cfRule>
  </conditionalFormatting>
  <conditionalFormatting sqref="B3318">
    <cfRule type="expression" dxfId="351" priority="173">
      <formula>#REF!</formula>
    </cfRule>
  </conditionalFormatting>
  <conditionalFormatting sqref="B3284 B3286 B3288 B3281:B3282">
    <cfRule type="expression" dxfId="350" priority="181">
      <formula>#REF!</formula>
    </cfRule>
  </conditionalFormatting>
  <conditionalFormatting sqref="B3367:B3368">
    <cfRule type="expression" dxfId="349" priority="182">
      <formula>#REF!</formula>
    </cfRule>
  </conditionalFormatting>
  <conditionalFormatting sqref="B3365">
    <cfRule type="expression" dxfId="348" priority="183">
      <formula>#REF!</formula>
    </cfRule>
  </conditionalFormatting>
  <conditionalFormatting sqref="B3118 B3122">
    <cfRule type="expression" dxfId="347" priority="184">
      <formula>#REF!</formula>
    </cfRule>
  </conditionalFormatting>
  <conditionalFormatting sqref="B3275 B3277 B3279 B3272:B3273">
    <cfRule type="expression" dxfId="346" priority="171">
      <formula>#REF!</formula>
    </cfRule>
  </conditionalFormatting>
  <conditionalFormatting sqref="B3275 B3277 B3279 B3272:B3273">
    <cfRule type="expression" dxfId="345" priority="172">
      <formula>#REF!</formula>
    </cfRule>
  </conditionalFormatting>
  <conditionalFormatting sqref="A3271">
    <cfRule type="expression" dxfId="344" priority="170">
      <formula>#REF!</formula>
    </cfRule>
  </conditionalFormatting>
  <conditionalFormatting sqref="A4111:E4111">
    <cfRule type="expression" dxfId="343" priority="165" stopIfTrue="1">
      <formula>$E4111="M"</formula>
    </cfRule>
    <cfRule type="expression" dxfId="342" priority="168" stopIfTrue="1">
      <formula>$E4111="S"</formula>
    </cfRule>
  </conditionalFormatting>
  <conditionalFormatting sqref="A4111:E4111">
    <cfRule type="expression" dxfId="341" priority="166" stopIfTrue="1">
      <formula>$E4111="S"</formula>
    </cfRule>
    <cfRule type="expression" dxfId="340" priority="167" stopIfTrue="1">
      <formula>$E4111="N"</formula>
    </cfRule>
  </conditionalFormatting>
  <conditionalFormatting sqref="B4111">
    <cfRule type="expression" dxfId="339" priority="169">
      <formula>#REF!</formula>
    </cfRule>
  </conditionalFormatting>
  <conditionalFormatting sqref="F4111">
    <cfRule type="expression" dxfId="338" priority="161" stopIfTrue="1">
      <formula>$E4111="M"</formula>
    </cfRule>
    <cfRule type="expression" dxfId="337" priority="164" stopIfTrue="1">
      <formula>$E4111="S"</formula>
    </cfRule>
  </conditionalFormatting>
  <conditionalFormatting sqref="F4111">
    <cfRule type="expression" dxfId="336" priority="162" stopIfTrue="1">
      <formula>$E4111="S"</formula>
    </cfRule>
    <cfRule type="expression" dxfId="335" priority="163" stopIfTrue="1">
      <formula>$E4111="N"</formula>
    </cfRule>
  </conditionalFormatting>
  <conditionalFormatting sqref="B292">
    <cfRule type="expression" dxfId="334" priority="160">
      <formula>#REF!</formula>
    </cfRule>
  </conditionalFormatting>
  <conditionalFormatting sqref="B3407">
    <cfRule type="expression" dxfId="333" priority="159">
      <formula>#REF!</formula>
    </cfRule>
  </conditionalFormatting>
  <conditionalFormatting sqref="B766:B784 B786:B787">
    <cfRule type="expression" dxfId="332" priority="1917">
      <formula>#REF!</formula>
    </cfRule>
  </conditionalFormatting>
  <conditionalFormatting sqref="B859:B860">
    <cfRule type="expression" dxfId="331" priority="1918">
      <formula>#REF!</formula>
    </cfRule>
  </conditionalFormatting>
  <conditionalFormatting sqref="A787">
    <cfRule type="expression" dxfId="330" priority="150" stopIfTrue="1">
      <formula>$E787="M"</formula>
    </cfRule>
    <cfRule type="expression" dxfId="329" priority="153" stopIfTrue="1">
      <formula>$E787="S"</formula>
    </cfRule>
  </conditionalFormatting>
  <conditionalFormatting sqref="A787">
    <cfRule type="expression" dxfId="328" priority="151" stopIfTrue="1">
      <formula>$E787="S"</formula>
    </cfRule>
    <cfRule type="expression" dxfId="327" priority="152" stopIfTrue="1">
      <formula>$E787="N"</formula>
    </cfRule>
  </conditionalFormatting>
  <conditionalFormatting sqref="A787">
    <cfRule type="expression" dxfId="326" priority="154">
      <formula>#REF!</formula>
    </cfRule>
  </conditionalFormatting>
  <conditionalFormatting sqref="A787">
    <cfRule type="expression" dxfId="325" priority="155">
      <formula>#REF!</formula>
    </cfRule>
  </conditionalFormatting>
  <conditionalFormatting sqref="A787">
    <cfRule type="expression" dxfId="324" priority="156">
      <formula>#REF!</formula>
    </cfRule>
  </conditionalFormatting>
  <conditionalFormatting sqref="A787">
    <cfRule type="expression" dxfId="323" priority="148">
      <formula>#REF!</formula>
    </cfRule>
  </conditionalFormatting>
  <conditionalFormatting sqref="A787">
    <cfRule type="expression" dxfId="322" priority="149">
      <formula>#REF!</formula>
    </cfRule>
  </conditionalFormatting>
  <conditionalFormatting sqref="A787">
    <cfRule type="expression" dxfId="321" priority="157">
      <formula>#REF!</formula>
    </cfRule>
  </conditionalFormatting>
  <conditionalFormatting sqref="A787">
    <cfRule type="expression" dxfId="320" priority="158">
      <formula>#REF!</formula>
    </cfRule>
  </conditionalFormatting>
  <conditionalFormatting sqref="E1268">
    <cfRule type="expression" dxfId="319" priority="147">
      <formula>$E1268="S"</formula>
    </cfRule>
  </conditionalFormatting>
  <conditionalFormatting sqref="E1271">
    <cfRule type="expression" dxfId="318" priority="146">
      <formula>$E1271="S"</formula>
    </cfRule>
  </conditionalFormatting>
  <conditionalFormatting sqref="E1274">
    <cfRule type="expression" dxfId="317" priority="145">
      <formula>$E1274="S"</formula>
    </cfRule>
  </conditionalFormatting>
  <conditionalFormatting sqref="E1277">
    <cfRule type="expression" dxfId="316" priority="144">
      <formula>$E1277="S"</formula>
    </cfRule>
  </conditionalFormatting>
  <conditionalFormatting sqref="B293">
    <cfRule type="expression" dxfId="315" priority="143">
      <formula>#REF!</formula>
    </cfRule>
  </conditionalFormatting>
  <conditionalFormatting sqref="B293">
    <cfRule type="expression" dxfId="314" priority="142">
      <formula>#REF!</formula>
    </cfRule>
  </conditionalFormatting>
  <conditionalFormatting sqref="B3506:B3507 B3459">
    <cfRule type="expression" dxfId="313" priority="1919">
      <formula>#REF!</formula>
    </cfRule>
  </conditionalFormatting>
  <conditionalFormatting sqref="B3496">
    <cfRule type="expression" dxfId="312" priority="1920">
      <formula>#REF!</formula>
    </cfRule>
  </conditionalFormatting>
  <conditionalFormatting sqref="B3514">
    <cfRule type="expression" dxfId="311" priority="1921">
      <formula>#REF!</formula>
    </cfRule>
  </conditionalFormatting>
  <conditionalFormatting sqref="B3474 B3456">
    <cfRule type="expression" dxfId="310" priority="1922">
      <formula>#REF!</formula>
    </cfRule>
  </conditionalFormatting>
  <conditionalFormatting sqref="B3476">
    <cfRule type="expression" dxfId="309" priority="1923">
      <formula>#REF!</formula>
    </cfRule>
  </conditionalFormatting>
  <conditionalFormatting sqref="B3452">
    <cfRule type="expression" dxfId="308" priority="1924">
      <formula>#REF!</formula>
    </cfRule>
  </conditionalFormatting>
  <conditionalFormatting sqref="B3458">
    <cfRule type="expression" dxfId="307" priority="1925">
      <formula>#REF!</formula>
    </cfRule>
  </conditionalFormatting>
  <conditionalFormatting sqref="B32 B421:B422 B685:B689">
    <cfRule type="expression" dxfId="306" priority="1926">
      <formula>#REF!</formula>
    </cfRule>
  </conditionalFormatting>
  <conditionalFormatting sqref="B160">
    <cfRule type="expression" dxfId="305" priority="1927">
      <formula>#REF!</formula>
    </cfRule>
  </conditionalFormatting>
  <conditionalFormatting sqref="B143:B144">
    <cfRule type="expression" dxfId="304" priority="1928">
      <formula>#REF!</formula>
    </cfRule>
  </conditionalFormatting>
  <conditionalFormatting sqref="B335:B340">
    <cfRule type="expression" dxfId="303" priority="1929">
      <formula>#REF!</formula>
    </cfRule>
  </conditionalFormatting>
  <conditionalFormatting sqref="B235 B340 B342">
    <cfRule type="expression" dxfId="302" priority="1930">
      <formula>#REF!</formula>
    </cfRule>
  </conditionalFormatting>
  <conditionalFormatting sqref="B269">
    <cfRule type="expression" dxfId="301" priority="1931">
      <formula>#REF!</formula>
    </cfRule>
  </conditionalFormatting>
  <conditionalFormatting sqref="B269">
    <cfRule type="expression" dxfId="300" priority="1932">
      <formula>#REF!</formula>
    </cfRule>
  </conditionalFormatting>
  <conditionalFormatting sqref="B228">
    <cfRule type="expression" dxfId="299" priority="1933">
      <formula>#REF!</formula>
    </cfRule>
  </conditionalFormatting>
  <conditionalFormatting sqref="B266:B268">
    <cfRule type="expression" dxfId="298" priority="1934">
      <formula>#REF!</formula>
    </cfRule>
  </conditionalFormatting>
  <conditionalFormatting sqref="B253:B259 B261:B265">
    <cfRule type="expression" dxfId="297" priority="1935">
      <formula>#REF!</formula>
    </cfRule>
  </conditionalFormatting>
  <conditionalFormatting sqref="B343:B345 B328:B339">
    <cfRule type="expression" dxfId="296" priority="1936">
      <formula>#REF!</formula>
    </cfRule>
  </conditionalFormatting>
  <conditionalFormatting sqref="B292:B293">
    <cfRule type="expression" dxfId="295" priority="1937">
      <formula>#REF!</formula>
    </cfRule>
  </conditionalFormatting>
  <conditionalFormatting sqref="A766:A778">
    <cfRule type="expression" dxfId="294" priority="1938" stopIfTrue="1">
      <formula>$E430="M"</formula>
    </cfRule>
    <cfRule type="expression" dxfId="293" priority="1939" stopIfTrue="1">
      <formula>$E430="S"</formula>
    </cfRule>
  </conditionalFormatting>
  <conditionalFormatting sqref="A779:A781">
    <cfRule type="expression" dxfId="292" priority="1940" stopIfTrue="1">
      <formula>#REF!="M"</formula>
    </cfRule>
    <cfRule type="expression" dxfId="291" priority="1941" stopIfTrue="1">
      <formula>#REF!="S"</formula>
    </cfRule>
  </conditionalFormatting>
  <conditionalFormatting sqref="A766:A778">
    <cfRule type="expression" dxfId="290" priority="1942" stopIfTrue="1">
      <formula>$E430="S"</formula>
    </cfRule>
    <cfRule type="expression" dxfId="289" priority="1943" stopIfTrue="1">
      <formula>$E430="N"</formula>
    </cfRule>
  </conditionalFormatting>
  <conditionalFormatting sqref="A779:A781">
    <cfRule type="expression" dxfId="288" priority="1944" stopIfTrue="1">
      <formula>#REF!="S"</formula>
    </cfRule>
    <cfRule type="expression" dxfId="287" priority="1945" stopIfTrue="1">
      <formula>#REF!="N"</formula>
    </cfRule>
  </conditionalFormatting>
  <conditionalFormatting sqref="B414:B416 B825">
    <cfRule type="expression" dxfId="286" priority="1946">
      <formula>#REF!</formula>
    </cfRule>
  </conditionalFormatting>
  <conditionalFormatting sqref="B444:B445">
    <cfRule type="expression" dxfId="285" priority="1947">
      <formula>#REF!</formula>
    </cfRule>
  </conditionalFormatting>
  <conditionalFormatting sqref="B458">
    <cfRule type="expression" dxfId="284" priority="1948">
      <formula>#REF!</formula>
    </cfRule>
  </conditionalFormatting>
  <conditionalFormatting sqref="B457">
    <cfRule type="expression" dxfId="283" priority="1949">
      <formula>#REF!</formula>
    </cfRule>
  </conditionalFormatting>
  <conditionalFormatting sqref="B429">
    <cfRule type="expression" dxfId="282" priority="1950">
      <formula>#REF!</formula>
    </cfRule>
  </conditionalFormatting>
  <conditionalFormatting sqref="B463 B2447">
    <cfRule type="expression" dxfId="281" priority="1951">
      <formula>#REF!</formula>
    </cfRule>
  </conditionalFormatting>
  <conditionalFormatting sqref="B464 B800">
    <cfRule type="expression" dxfId="280" priority="1952">
      <formula>#REF!</formula>
    </cfRule>
  </conditionalFormatting>
  <conditionalFormatting sqref="B643">
    <cfRule type="expression" dxfId="279" priority="1953">
      <formula>#REF!</formula>
    </cfRule>
  </conditionalFormatting>
  <conditionalFormatting sqref="B688">
    <cfRule type="expression" dxfId="278" priority="1954">
      <formula>#REF!</formula>
    </cfRule>
  </conditionalFormatting>
  <conditionalFormatting sqref="B686">
    <cfRule type="expression" dxfId="277" priority="1955">
      <formula>#REF!</formula>
    </cfRule>
  </conditionalFormatting>
  <conditionalFormatting sqref="B476">
    <cfRule type="expression" dxfId="276" priority="1956">
      <formula>#REF!</formula>
    </cfRule>
  </conditionalFormatting>
  <conditionalFormatting sqref="B553">
    <cfRule type="expression" dxfId="275" priority="1957">
      <formula>#REF!</formula>
    </cfRule>
  </conditionalFormatting>
  <conditionalFormatting sqref="B534">
    <cfRule type="expression" dxfId="274" priority="1958">
      <formula>#REF!</formula>
    </cfRule>
  </conditionalFormatting>
  <conditionalFormatting sqref="B855:B856">
    <cfRule type="expression" dxfId="273" priority="1959">
      <formula>#REF!</formula>
    </cfRule>
  </conditionalFormatting>
  <conditionalFormatting sqref="B533">
    <cfRule type="expression" dxfId="272" priority="1960">
      <formula>#REF!</formula>
    </cfRule>
  </conditionalFormatting>
  <conditionalFormatting sqref="B558">
    <cfRule type="expression" dxfId="271" priority="1961">
      <formula>#REF!</formula>
    </cfRule>
  </conditionalFormatting>
  <conditionalFormatting sqref="B506">
    <cfRule type="expression" dxfId="270" priority="1962">
      <formula>#REF!</formula>
    </cfRule>
  </conditionalFormatting>
  <conditionalFormatting sqref="B537:B541">
    <cfRule type="expression" dxfId="269" priority="1963">
      <formula>#REF!</formula>
    </cfRule>
  </conditionalFormatting>
  <conditionalFormatting sqref="B766:B772">
    <cfRule type="expression" dxfId="268" priority="1964">
      <formula>#REF!</formula>
    </cfRule>
  </conditionalFormatting>
  <conditionalFormatting sqref="B529">
    <cfRule type="expression" dxfId="267" priority="1965">
      <formula>#REF!</formula>
    </cfRule>
  </conditionalFormatting>
  <conditionalFormatting sqref="B554:B557">
    <cfRule type="expression" dxfId="266" priority="1966">
      <formula>#REF!</formula>
    </cfRule>
  </conditionalFormatting>
  <conditionalFormatting sqref="B545:B553">
    <cfRule type="expression" dxfId="265" priority="1967">
      <formula>#REF!</formula>
    </cfRule>
  </conditionalFormatting>
  <conditionalFormatting sqref="B678:B684">
    <cfRule type="expression" dxfId="264" priority="1968">
      <formula>#REF!</formula>
    </cfRule>
  </conditionalFormatting>
  <conditionalFormatting sqref="B760:B764 A787 B766:B784 B786:B787">
    <cfRule type="expression" dxfId="263" priority="1969">
      <formula>#REF!</formula>
    </cfRule>
  </conditionalFormatting>
  <conditionalFormatting sqref="B849:B852">
    <cfRule type="expression" dxfId="262" priority="1970">
      <formula>#REF!</formula>
    </cfRule>
  </conditionalFormatting>
  <conditionalFormatting sqref="C144">
    <cfRule type="expression" dxfId="261" priority="138" stopIfTrue="1">
      <formula>$E144="M"</formula>
    </cfRule>
    <cfRule type="expression" dxfId="260" priority="141" stopIfTrue="1">
      <formula>$E144="S"</formula>
    </cfRule>
  </conditionalFormatting>
  <conditionalFormatting sqref="C144">
    <cfRule type="expression" dxfId="259" priority="139" stopIfTrue="1">
      <formula>$E144="S"</formula>
    </cfRule>
    <cfRule type="expression" dxfId="258" priority="140" stopIfTrue="1">
      <formula>$E144="N"</formula>
    </cfRule>
  </conditionalFormatting>
  <conditionalFormatting sqref="C182">
    <cfRule type="expression" dxfId="257" priority="134" stopIfTrue="1">
      <formula>$E182="M"</formula>
    </cfRule>
    <cfRule type="expression" dxfId="256" priority="137" stopIfTrue="1">
      <formula>$E182="S"</formula>
    </cfRule>
  </conditionalFormatting>
  <conditionalFormatting sqref="C182">
    <cfRule type="expression" dxfId="255" priority="135" stopIfTrue="1">
      <formula>$E182="S"</formula>
    </cfRule>
    <cfRule type="expression" dxfId="254" priority="136" stopIfTrue="1">
      <formula>$E182="N"</formula>
    </cfRule>
  </conditionalFormatting>
  <conditionalFormatting sqref="B161">
    <cfRule type="expression" dxfId="253" priority="132">
      <formula>#REF!</formula>
    </cfRule>
  </conditionalFormatting>
  <conditionalFormatting sqref="B162">
    <cfRule type="expression" dxfId="252" priority="131">
      <formula>#REF!</formula>
    </cfRule>
  </conditionalFormatting>
  <conditionalFormatting sqref="B161">
    <cfRule type="expression" dxfId="251" priority="133">
      <formula>#REF!</formula>
    </cfRule>
  </conditionalFormatting>
  <conditionalFormatting sqref="C161">
    <cfRule type="expression" dxfId="250" priority="127" stopIfTrue="1">
      <formula>$E161="M"</formula>
    </cfRule>
    <cfRule type="expression" dxfId="249" priority="130" stopIfTrue="1">
      <formula>$E161="S"</formula>
    </cfRule>
  </conditionalFormatting>
  <conditionalFormatting sqref="C161">
    <cfRule type="expression" dxfId="248" priority="128" stopIfTrue="1">
      <formula>$E161="S"</formula>
    </cfRule>
    <cfRule type="expression" dxfId="247" priority="129" stopIfTrue="1">
      <formula>$E161="N"</formula>
    </cfRule>
  </conditionalFormatting>
  <conditionalFormatting sqref="B497">
    <cfRule type="expression" dxfId="246" priority="126">
      <formula>#REF!</formula>
    </cfRule>
  </conditionalFormatting>
  <conditionalFormatting sqref="B519">
    <cfRule type="expression" dxfId="245" priority="125">
      <formula>#REF!</formula>
    </cfRule>
  </conditionalFormatting>
  <conditionalFormatting sqref="B611:B625">
    <cfRule type="expression" dxfId="244" priority="123">
      <formula>#REF!</formula>
    </cfRule>
  </conditionalFormatting>
  <conditionalFormatting sqref="B625">
    <cfRule type="expression" dxfId="243" priority="124">
      <formula>#REF!</formula>
    </cfRule>
  </conditionalFormatting>
  <conditionalFormatting sqref="B628:B642">
    <cfRule type="expression" dxfId="242" priority="121">
      <formula>#REF!</formula>
    </cfRule>
  </conditionalFormatting>
  <conditionalFormatting sqref="B642">
    <cfRule type="expression" dxfId="241" priority="122">
      <formula>#REF!</formula>
    </cfRule>
  </conditionalFormatting>
  <conditionalFormatting sqref="B645:B659">
    <cfRule type="expression" dxfId="240" priority="119">
      <formula>#REF!</formula>
    </cfRule>
  </conditionalFormatting>
  <conditionalFormatting sqref="B659">
    <cfRule type="expression" dxfId="239" priority="120">
      <formula>#REF!</formula>
    </cfRule>
  </conditionalFormatting>
  <conditionalFormatting sqref="B662:B676">
    <cfRule type="expression" dxfId="238" priority="117">
      <formula>#REF!</formula>
    </cfRule>
  </conditionalFormatting>
  <conditionalFormatting sqref="B676">
    <cfRule type="expression" dxfId="237" priority="118">
      <formula>#REF!</formula>
    </cfRule>
  </conditionalFormatting>
  <conditionalFormatting sqref="C717">
    <cfRule type="expression" dxfId="236" priority="115" stopIfTrue="1">
      <formula>$E717="M"</formula>
    </cfRule>
    <cfRule type="expression" dxfId="235" priority="116" stopIfTrue="1">
      <formula>$E717="S"</formula>
    </cfRule>
  </conditionalFormatting>
  <conditionalFormatting sqref="C736">
    <cfRule type="expression" dxfId="234" priority="113" stopIfTrue="1">
      <formula>$E736="M"</formula>
    </cfRule>
    <cfRule type="expression" dxfId="233" priority="114" stopIfTrue="1">
      <formula>$E736="S"</formula>
    </cfRule>
  </conditionalFormatting>
  <conditionalFormatting sqref="B840">
    <cfRule type="expression" dxfId="232" priority="112">
      <formula>#REF!</formula>
    </cfRule>
  </conditionalFormatting>
  <conditionalFormatting sqref="B70 B433 B790 B2914 B3134 B75:B76 B183 B431 B1000 B4196 B3373">
    <cfRule type="expression" dxfId="231" priority="1971">
      <formula>#REF!</formula>
    </cfRule>
  </conditionalFormatting>
  <conditionalFormatting sqref="B118 B433 B792 B906 B183 B901:B902 B912 B916 B919 B967 B979 B991 B994 B1060 B1201 B1230 B1247 B1262 B1314 B1340 B1526 B1717 B1720 B1754 B1790 B1850 B1915 B2011 B2114 B2429 B2282 B2479 B2487 B2608 B2723 B3007 B3039 B3087 B4092 B4029 B4268 B4378 B4383:B4384 B4468 B4504:B4505 B4549:B4550 B5018 B5035 B5076 B5096 B5102 B5218 B4476 B3283 B3092:B3094 B3102:B3104 B3112:B3114 B3119:B3121 B3128:B3130 B3139:B3141 B3149:B3151 B3159 B3164:B3166 B3173:B3175 B3182:B3184 B3191:B3193 B3200 B3213:B3215 B3222:B3224 B3231:B3233 B3240:B3242 B3249:B3251 B3258:B3260 B3267:B3269 B3285:B3287 B3302:B3304 B3314:B3316 B3331:B3333 B3340 B3351:B3353 B3360:B3362 B3272:B3274 B3276:B3278 B3342:B3343">
    <cfRule type="expression" dxfId="230" priority="1972">
      <formula>#REF!</formula>
    </cfRule>
  </conditionalFormatting>
  <conditionalFormatting sqref="B81">
    <cfRule type="expression" dxfId="229" priority="1973">
      <formula>#REF!</formula>
    </cfRule>
  </conditionalFormatting>
  <conditionalFormatting sqref="B433 B1720 B1754 B1790 B1915 B2011 B2114 B2429 B2282 B2479 B2487 B2608 B2723 B5273 B5279 B5304">
    <cfRule type="expression" dxfId="228" priority="1974">
      <formula>#REF!</formula>
    </cfRule>
  </conditionalFormatting>
  <conditionalFormatting sqref="B431 B1717 B2912">
    <cfRule type="expression" dxfId="227" priority="1975">
      <formula>#REF!</formula>
    </cfRule>
  </conditionalFormatting>
  <conditionalFormatting sqref="B431">
    <cfRule type="expression" dxfId="226" priority="1976">
      <formula>#REF!</formula>
    </cfRule>
  </conditionalFormatting>
  <conditionalFormatting sqref="B1526 B3317">
    <cfRule type="expression" dxfId="225" priority="1977">
      <formula>#REF!</formula>
    </cfRule>
  </conditionalFormatting>
  <conditionalFormatting sqref="B1850 B3279">
    <cfRule type="expression" dxfId="224" priority="1978">
      <formula>#REF!</formula>
    </cfRule>
  </conditionalFormatting>
  <conditionalFormatting sqref="B3095">
    <cfRule type="expression" dxfId="223" priority="1979">
      <formula>#REF!</formula>
    </cfRule>
  </conditionalFormatting>
  <conditionalFormatting sqref="B3339">
    <cfRule type="expression" dxfId="222" priority="1980">
      <formula>#REF!</formula>
    </cfRule>
  </conditionalFormatting>
  <conditionalFormatting sqref="B3101 B3105 B3111 B3115 B3127 B3131 B3138 B3142 B3148 B3152 B3158 B3163 B3167 B3172 B3176 B3181 B3185 B3190 B3194 B3199 B3205 B3207 B3212 B3216 B3221 B3225 B3230 B3234 B3239 B3243 B3248 B3252 B3257 B3261 B3284 B3288 B3294 B3296 B3350 B3354 B3359 B3363 B3275">
    <cfRule type="expression" dxfId="221" priority="1981">
      <formula>#REF!</formula>
    </cfRule>
  </conditionalFormatting>
  <conditionalFormatting sqref="B3313">
    <cfRule type="expression" dxfId="220" priority="1982">
      <formula>#REF!</formula>
    </cfRule>
  </conditionalFormatting>
  <conditionalFormatting sqref="B3330 B3334">
    <cfRule type="expression" dxfId="219" priority="1983">
      <formula>#REF!</formula>
    </cfRule>
  </conditionalFormatting>
  <conditionalFormatting sqref="B3301 B3305">
    <cfRule type="expression" dxfId="218" priority="1984">
      <formula>#REF!</formula>
    </cfRule>
  </conditionalFormatting>
  <conditionalFormatting sqref="B3322">
    <cfRule type="expression" dxfId="217" priority="1985">
      <formula>#REF!</formula>
    </cfRule>
  </conditionalFormatting>
  <conditionalFormatting sqref="B3344">
    <cfRule type="expression" dxfId="216" priority="1986">
      <formula>#REF!</formula>
    </cfRule>
  </conditionalFormatting>
  <conditionalFormatting sqref="A4816 B3984:B3986 B3967:B3969 B4015:B4017 B3976:B3978 B3592:B3599 B2542 B365:B371 B960:B963 B975:B978 B987:B990 B2743:B2750 B5257 A4818 B949:B953 B5043 B5052:B5053 B5055 B5057:B5058 B5060 B4935 B4937 B1178 B1231 B1233 B1235 B1237 B1239 B1241 B1243 B1245 B1390 B1388 B1380 B1365 B1348 B4837 B2738:B2741 B1250 B1260 B1315 B1317 B1319 B1321 B1323 B1325 B1327 B1329 B1331 B1333 B1335 B1337 B4715:B4717 B4720:B4722 B2704 B2506:B2507 B2395:B2396 B2406:B2407 B5251:B5255 B917 B4613 B4694 B2706 B2702 B1248 B1252 B1254 B1256 B1258 B3417:B3419 B3426:B3428 B3438:B3440 B3520:B3521 B3633:B3635 B3642 B3650:B3652 B3658:B3660 B3671:B3673 B3689:B3691 B3698:B3700 B3707:B3709 B3716:B3718 B3725:B3727 B3734:B3736 B3745:B3747 B3755:B3757 B3765:B3767 B3775:B3777 B3785:B3787 B3795:B3796 B3805:B3807 B3815:B3817 B3824:B3826 B3833:B3835 B3842:B3844 B3851:B3853 B3865:B3867 B3875:B3877 B3884:B3886 B3893:B3895 B3903:B3905 B3913:B3915 B3922:B3924 B3931:B3933 B3940:B3942 B3949:B3951 B3958:B3960 B3993:B3995 B4005:B4007 B4036:B4038 B4045:B4047 B4054:B4056 B4058:B4060 B4071:B4073 B4084 B1722 B1052:B1053 B3601:B3603 B3509 B3511 B3513 B3454">
    <cfRule type="expression" dxfId="215" priority="1987">
      <formula>#REF!</formula>
    </cfRule>
  </conditionalFormatting>
  <conditionalFormatting sqref="B145 B610 B661 B3051 B1726 B1731 B1736 B1748 B382 B2556 B80 B4934:B4937 B3380 B3385 B3394 B1833 B1830 B1827 B1887:B1888 B2184:B2185 B2111:B2112 B1778 B1824 B1822 B1839 B1836 B2537 B1785 B2080 B1403:B1404 B1477:B1478 B1418:B1419 B1435:B1436 B1384:B1385 B1376:B1377 B1371:B1372 B1856:B1857 B1862:B1863 B1879:B1880 B1918:B1919 B1947:B1948 B1925:B1926 B1198 B1394 B1147 B1367 B2674 B4779 B2604 B1410 B1415:B1416 B2472 B4991:B4992 B2397 B2327 B1193:B1194 B1176:B1177 B1432:B1433 B4338 B4131 B4129 B4415:B4416 B2960 B114 B4320 B2293 B4299 B2660 B4804 B2371:B2372 B2368 B2374 B4310:B4311 B2696 B4772 B4727 B2359 B447 B2640 B438:B439 B434:B435 B2583 B2545 B2300 B2413 B4423:B4426 B4261 B2628 B908 B2632 B2344 B2415 B2421 B2426 B2172 B2107 B2029 B2307:B2309 B2319 B2316:B2317 B2499 B1932:B1933 B4396 B4430 B3615:B3616 B2386 B1450:B1451 B2871 B412 B5278 B184:B185 B559 B508 B576 B465 B593 B486 B627 B530 B644 B678 B542 B4565 B1398:B1401 B1151:B1154 B845:B846 B749:B750 B769:B770 B3508 B3512 B3510 B3489:B3494 B3473:B3475 B3453 B3455:B3457 B123:B124 B1458 B1441 B1302 B1299 B1296 B1293 B1291 B1308 B1305 B1163:B1164 B1160:B1161 B1182:B1183 B1179:B1180 B1185:B1188 B1311 B1190 B1144:B1145 B1166 B2362 B1842 B2394 B5266 B2465:B2466 B1876:B1877 B3389 B3613 B162">
    <cfRule type="expression" dxfId="214" priority="1988">
      <formula>#REF!</formula>
    </cfRule>
  </conditionalFormatting>
  <conditionalFormatting sqref="B4860 B4021">
    <cfRule type="expression" dxfId="213" priority="1989">
      <formula>#REF!</formula>
    </cfRule>
  </conditionalFormatting>
  <conditionalFormatting sqref="B3384">
    <cfRule type="expression" dxfId="212" priority="1990">
      <formula>#REF!</formula>
    </cfRule>
  </conditionalFormatting>
  <conditionalFormatting sqref="B78:B79 B2110 B1823 B1422 B1708 B4777:B4778 B2408 B1412 B1379 B1364 B4130 B2505 B1844 B1936 B4769 B2596 B2584:B2585 B4419 B4125:B4128 B995 B4621 B4692 B4696 B2335 B2343 B2354 B2296 B2318 B2498 B1871 B1942 B1931 B2616 B5083 B410 B4115 B1875 B4566 B1397 B1150 B2436 B2438:B2440 B3611 B1292 B1170 B2383:B2384 B2405 B5265 B4614 B2448">
    <cfRule type="expression" dxfId="211" priority="1991">
      <formula>#REF!</formula>
    </cfRule>
  </conditionalFormatting>
  <conditionalFormatting sqref="B2287 B5250 B3388 B4939:B4944 B3477 B3488 B3460 B3441 B1468 B2312:B2313 B5259:B5260 B5262:B5263">
    <cfRule type="expression" dxfId="210" priority="1992">
      <formula>#REF!</formula>
    </cfRule>
  </conditionalFormatting>
  <conditionalFormatting sqref="B1411 B4297 B1935 B1865 B4418 B4124 B4120 B4612 B2424 B2705 B420 B4113:B4114 B1716 B1396 B1149 B2526 B1470:B1473 B1465:B1467 B1459 B1453:B1455 B1438:B1440 B4421 B2703">
    <cfRule type="expression" dxfId="209" priority="1993">
      <formula>#REF!</formula>
    </cfRule>
  </conditionalFormatting>
  <conditionalFormatting sqref="B4836 B4838:B4839">
    <cfRule type="expression" dxfId="208" priority="1994">
      <formula>#REF!</formula>
    </cfRule>
  </conditionalFormatting>
  <conditionalFormatting sqref="B2737 B2751 B33:B41 B5051">
    <cfRule type="expression" dxfId="207" priority="1995">
      <formula>#REF!</formula>
    </cfRule>
  </conditionalFormatting>
  <conditionalFormatting sqref="B1387 B2548:B2552 B4417 B2291 B4121:B4123 B4422 B1940:B1941 B2453 B2412 B2418 B3415 B3420 B3425 B3437 B3515 B3519 B3636 B3641 B3644 B3649 B3653 B3657 B3661 B3670 B3674 B3688 B3692 B3697 B3701 B3706 B3710 B3715 B3719 B3724 B3728 B3744 B3748 B5280 B3754 B3758 B3764 B3768 B3774 B3778 B3794 B3799 B3814 B3818 B3832 B3836 B3841 B3845 B3850 B3854 B3864 B3868 B3883 B3887 B3912 B3916 B3921 B3925 B3948 B3952 B3992 B3996 B4044 B4048 B4053 B4057 B4083 B4087 B1427 B1873:B1874 B2449 B1395 B1148 B3600 B3604 B2437 B937 B948 B959 B974 B986 B5054 B5056 B5059 B5061 B2506:B2507 B2597:B2598 B1446:B1449">
    <cfRule type="expression" dxfId="206" priority="1996">
      <formula>#REF!</formula>
    </cfRule>
  </conditionalFormatting>
  <conditionalFormatting sqref="B7 B4714 B4944:B4947 B2312:B2313">
    <cfRule type="expression" dxfId="205" priority="1997">
      <formula>#REF!</formula>
    </cfRule>
  </conditionalFormatting>
  <conditionalFormatting sqref="B4938:B4943 B4945:B4947 B2313:B2314">
    <cfRule type="expression" dxfId="204" priority="1998">
      <formula>#REF!</formula>
    </cfRule>
  </conditionalFormatting>
  <conditionalFormatting sqref="B3966 B3970:B3979">
    <cfRule type="expression" dxfId="203" priority="1999">
      <formula>#REF!</formula>
    </cfRule>
  </conditionalFormatting>
  <conditionalFormatting sqref="B270:B283">
    <cfRule type="expression" dxfId="202" priority="2000">
      <formula>#REF!</formula>
    </cfRule>
  </conditionalFormatting>
  <conditionalFormatting sqref="B486 B1339">
    <cfRule type="expression" dxfId="201" priority="2001">
      <formula>#REF!</formula>
    </cfRule>
  </conditionalFormatting>
  <conditionalFormatting sqref="B3957 B3961:B3979 B410:B413">
    <cfRule type="expression" dxfId="200" priority="2002">
      <formula>#REF!</formula>
    </cfRule>
  </conditionalFormatting>
  <conditionalFormatting sqref="B342">
    <cfRule type="expression" dxfId="199" priority="2003">
      <formula>#REF!</formula>
    </cfRule>
  </conditionalFormatting>
  <conditionalFormatting sqref="B372">
    <cfRule type="expression" dxfId="198" priority="2004">
      <formula>#REF!</formula>
    </cfRule>
  </conditionalFormatting>
  <conditionalFormatting sqref="B345">
    <cfRule type="expression" dxfId="197" priority="2005">
      <formula>#REF!</formula>
    </cfRule>
  </conditionalFormatting>
  <conditionalFormatting sqref="B284:B285">
    <cfRule type="expression" dxfId="196" priority="2006">
      <formula>#REF!</formula>
    </cfRule>
  </conditionalFormatting>
  <conditionalFormatting sqref="B208 B1242 B1244 B1246 B1238 B1240">
    <cfRule type="expression" dxfId="195" priority="2007">
      <formula>#REF!</formula>
    </cfRule>
  </conditionalFormatting>
  <conditionalFormatting sqref="B227:B228">
    <cfRule type="expression" dxfId="194" priority="2008">
      <formula>#REF!</formula>
    </cfRule>
  </conditionalFormatting>
  <conditionalFormatting sqref="B2842:B2845 B3568">
    <cfRule type="expression" dxfId="193" priority="2009">
      <formula>#REF!</formula>
    </cfRule>
  </conditionalFormatting>
  <conditionalFormatting sqref="B2810 B2827:B2844 B2848:B2852 B2860:B2865">
    <cfRule type="expression" dxfId="192" priority="2010">
      <formula>#REF!</formula>
    </cfRule>
  </conditionalFormatting>
  <conditionalFormatting sqref="B2879">
    <cfRule type="expression" dxfId="191" priority="2011">
      <formula>#REF!</formula>
    </cfRule>
  </conditionalFormatting>
  <conditionalFormatting sqref="B1841 B2366:B2367 B2290 B2393 B4420 B4695 B4118:B4119 B2382 B3430 B3668 B3737 B3733 B3788 B3784 B3808 B3804 B3906 B3902 B4693">
    <cfRule type="expression" dxfId="190" priority="2012">
      <formula>#REF!</formula>
    </cfRule>
  </conditionalFormatting>
  <conditionalFormatting sqref="B4008 B4004">
    <cfRule type="expression" dxfId="189" priority="2013">
      <formula>#REF!</formula>
    </cfRule>
  </conditionalFormatting>
  <conditionalFormatting sqref="B17:B18 B4477 B4742">
    <cfRule type="expression" dxfId="188" priority="2014">
      <formula>#REF!</formula>
    </cfRule>
  </conditionalFormatting>
  <conditionalFormatting sqref="B235 B238:B242">
    <cfRule type="expression" dxfId="187" priority="2015">
      <formula>#REF!</formula>
    </cfRule>
  </conditionalFormatting>
  <conditionalFormatting sqref="B269 B48">
    <cfRule type="expression" dxfId="186" priority="2016">
      <formula>#REF!</formula>
    </cfRule>
  </conditionalFormatting>
  <conditionalFormatting sqref="B4474 B417:B420 B529">
    <cfRule type="expression" dxfId="185" priority="2017">
      <formula>#REF!</formula>
    </cfRule>
  </conditionalFormatting>
  <conditionalFormatting sqref="B429">
    <cfRule type="expression" dxfId="184" priority="2018">
      <formula>#REF!</formula>
    </cfRule>
  </conditionalFormatting>
  <conditionalFormatting sqref="B429 B593">
    <cfRule type="expression" dxfId="183" priority="2019">
      <formula>#REF!</formula>
    </cfRule>
  </conditionalFormatting>
  <conditionalFormatting sqref="B554:B556 B542:B552 B2526">
    <cfRule type="expression" dxfId="182" priority="2020">
      <formula>#REF!</formula>
    </cfRule>
  </conditionalFormatting>
  <conditionalFormatting sqref="B1313">
    <cfRule type="expression" dxfId="181" priority="2021">
      <formula>#REF!</formula>
    </cfRule>
  </conditionalFormatting>
  <conditionalFormatting sqref="B1326 B1322 B1318 B1316 B1320 B1324 B1328">
    <cfRule type="expression" dxfId="180" priority="2022">
      <formula>#REF!</formula>
    </cfRule>
  </conditionalFormatting>
  <conditionalFormatting sqref="B1229 B1234 B1236">
    <cfRule type="expression" dxfId="179" priority="2023">
      <formula>#REF!</formula>
    </cfRule>
  </conditionalFormatting>
  <conditionalFormatting sqref="B426:B428 B423 B411">
    <cfRule type="expression" dxfId="178" priority="2024">
      <formula>#REF!</formula>
    </cfRule>
  </conditionalFormatting>
  <conditionalFormatting sqref="B412">
    <cfRule type="expression" dxfId="177" priority="2025">
      <formula>#REF!</formula>
    </cfRule>
  </conditionalFormatting>
  <conditionalFormatting sqref="B424:B425 B421:B422">
    <cfRule type="expression" dxfId="176" priority="2026">
      <formula>#REF!</formula>
    </cfRule>
  </conditionalFormatting>
  <conditionalFormatting sqref="B412:B420 B844:B848 B857:B860">
    <cfRule type="expression" dxfId="175" priority="2027">
      <formula>#REF!</formula>
    </cfRule>
  </conditionalFormatting>
  <conditionalFormatting sqref="B42:B44 B926 B4019 B46:B48">
    <cfRule type="expression" dxfId="174" priority="2028">
      <formula>#REF!</formula>
    </cfRule>
  </conditionalFormatting>
  <conditionalFormatting sqref="B3979 B3975">
    <cfRule type="expression" dxfId="173" priority="2029">
      <formula>#REF!</formula>
    </cfRule>
  </conditionalFormatting>
  <conditionalFormatting sqref="B1261 B1334 B1332 B1336 B1259">
    <cfRule type="expression" dxfId="172" priority="2030">
      <formula>#REF!</formula>
    </cfRule>
  </conditionalFormatting>
  <conditionalFormatting sqref="B1251 B2845:B2846 B2853:B2858 B1249">
    <cfRule type="expression" dxfId="171" priority="2031">
      <formula>#REF!</formula>
    </cfRule>
  </conditionalFormatting>
  <conditionalFormatting sqref="B2288 B2392 B3472 B2313:B2314">
    <cfRule type="expression" dxfId="170" priority="2032">
      <formula>#REF!</formula>
    </cfRule>
  </conditionalFormatting>
  <conditionalFormatting sqref="B2363:B2365 B2360:B2361 B2289 B2404 B4116:B4117 B5263 B1872 B1443:B1445 B2451:B2452">
    <cfRule type="expression" dxfId="169" priority="2033">
      <formula>#REF!</formula>
    </cfRule>
  </conditionalFormatting>
  <conditionalFormatting sqref="B2856:B2857">
    <cfRule type="expression" dxfId="168" priority="2034">
      <formula>#REF!</formula>
    </cfRule>
  </conditionalFormatting>
  <conditionalFormatting sqref="B3983 B3987">
    <cfRule type="expression" dxfId="167" priority="2035">
      <formula>#REF!</formula>
    </cfRule>
  </conditionalFormatting>
  <conditionalFormatting sqref="B1878">
    <cfRule type="expression" dxfId="166" priority="2036">
      <formula>#REF!</formula>
    </cfRule>
  </conditionalFormatting>
  <conditionalFormatting sqref="B1877">
    <cfRule type="expression" dxfId="165" priority="2037">
      <formula>#REF!</formula>
    </cfRule>
  </conditionalFormatting>
  <conditionalFormatting sqref="B2452">
    <cfRule type="expression" dxfId="164" priority="2038">
      <formula>#REF!</formula>
    </cfRule>
  </conditionalFormatting>
  <conditionalFormatting sqref="B1232">
    <cfRule type="expression" dxfId="163" priority="2039">
      <formula>#REF!</formula>
    </cfRule>
  </conditionalFormatting>
  <conditionalFormatting sqref="B1253 B2809">
    <cfRule type="expression" dxfId="162" priority="2040">
      <formula>#REF!</formula>
    </cfRule>
  </conditionalFormatting>
  <conditionalFormatting sqref="B1255">
    <cfRule type="expression" dxfId="161" priority="2041">
      <formula>#REF!</formula>
    </cfRule>
  </conditionalFormatting>
  <conditionalFormatting sqref="B1257 B1338">
    <cfRule type="expression" dxfId="160" priority="2042">
      <formula>#REF!</formula>
    </cfRule>
  </conditionalFormatting>
  <conditionalFormatting sqref="B411">
    <cfRule type="expression" dxfId="159" priority="2043">
      <formula>#REF!</formula>
    </cfRule>
  </conditionalFormatting>
  <conditionalFormatting sqref="B410">
    <cfRule type="expression" dxfId="158" priority="2044">
      <formula>#REF!</formula>
    </cfRule>
  </conditionalFormatting>
  <conditionalFormatting sqref="B773:B784 B786:B787">
    <cfRule type="expression" dxfId="157" priority="2045">
      <formula>#REF!</formula>
    </cfRule>
  </conditionalFormatting>
  <conditionalFormatting sqref="B536 B530:B532">
    <cfRule type="expression" dxfId="156" priority="2046">
      <formula>#REF!</formula>
    </cfRule>
  </conditionalFormatting>
  <conditionalFormatting sqref="B592">
    <cfRule type="expression" dxfId="155" priority="2047">
      <formula>#REF!</formula>
    </cfRule>
  </conditionalFormatting>
  <conditionalFormatting sqref="B508">
    <cfRule type="expression" dxfId="154" priority="2048">
      <formula>#REF!</formula>
    </cfRule>
  </conditionalFormatting>
  <conditionalFormatting sqref="B689">
    <cfRule type="expression" dxfId="153" priority="2049">
      <formula>#REF!</formula>
    </cfRule>
  </conditionalFormatting>
  <conditionalFormatting sqref="B626">
    <cfRule type="expression" dxfId="152" priority="2050">
      <formula>#REF!</formula>
    </cfRule>
  </conditionalFormatting>
  <conditionalFormatting sqref="B558">
    <cfRule type="expression" dxfId="151" priority="2051">
      <formula>#REF!</formula>
    </cfRule>
  </conditionalFormatting>
  <conditionalFormatting sqref="B844">
    <cfRule type="expression" dxfId="150" priority="2052">
      <formula>#REF!</formula>
    </cfRule>
  </conditionalFormatting>
  <conditionalFormatting sqref="B465:B475 B487:B496 B509:B518">
    <cfRule type="expression" dxfId="149" priority="2053">
      <formula>#REF!</formula>
    </cfRule>
  </conditionalFormatting>
  <conditionalFormatting sqref="B853:B856">
    <cfRule type="expression" dxfId="148" priority="2054">
      <formula>#REF!</formula>
    </cfRule>
  </conditionalFormatting>
  <conditionalFormatting sqref="B252 B2811">
    <cfRule type="expression" dxfId="147" priority="2055">
      <formula>#REF!</formula>
    </cfRule>
  </conditionalFormatting>
  <conditionalFormatting sqref="B477:B485 B498:B506 B520:B527">
    <cfRule type="expression" dxfId="146" priority="2056">
      <formula>#REF!</formula>
    </cfRule>
  </conditionalFormatting>
  <conditionalFormatting sqref="B507 B557">
    <cfRule type="expression" dxfId="145" priority="2057">
      <formula>#REF!</formula>
    </cfRule>
  </conditionalFormatting>
  <conditionalFormatting sqref="B528">
    <cfRule type="expression" dxfId="144" priority="2058">
      <formula>#REF!</formula>
    </cfRule>
  </conditionalFormatting>
  <conditionalFormatting sqref="B609">
    <cfRule type="expression" dxfId="143" priority="2059">
      <formula>#REF!</formula>
    </cfRule>
  </conditionalFormatting>
  <conditionalFormatting sqref="B409">
    <cfRule type="expression" dxfId="142" priority="2060">
      <formula>#REF!</formula>
    </cfRule>
  </conditionalFormatting>
  <conditionalFormatting sqref="B3591:B3592">
    <cfRule type="expression" dxfId="141" priority="2061">
      <formula>#REF!</formula>
    </cfRule>
  </conditionalFormatting>
  <conditionalFormatting sqref="B287:B288 B272:B283">
    <cfRule type="expression" dxfId="140" priority="2062">
      <formula>#REF!</formula>
    </cfRule>
  </conditionalFormatting>
  <conditionalFormatting sqref="B2859:B2865 B2846:B2855 B749:B759">
    <cfRule type="expression" dxfId="139" priority="2063">
      <formula>#REF!</formula>
    </cfRule>
  </conditionalFormatting>
  <conditionalFormatting sqref="B3939 B3943">
    <cfRule type="expression" dxfId="138" priority="2064">
      <formula>#REF!</formula>
    </cfRule>
  </conditionalFormatting>
  <conditionalFormatting sqref="B3600 B3604">
    <cfRule type="expression" dxfId="137" priority="2065">
      <formula>#REF!</formula>
    </cfRule>
  </conditionalFormatting>
  <conditionalFormatting sqref="B4014 B4018">
    <cfRule type="expression" dxfId="136" priority="2066">
      <formula>#REF!</formula>
    </cfRule>
  </conditionalFormatting>
  <conditionalFormatting sqref="B343:B345">
    <cfRule type="expression" dxfId="135" priority="2067">
      <formula>#REF!</formula>
    </cfRule>
  </conditionalFormatting>
  <conditionalFormatting sqref="B245:B246">
    <cfRule type="expression" dxfId="134" priority="2068">
      <formula>#REF!</formula>
    </cfRule>
  </conditionalFormatting>
  <conditionalFormatting sqref="B236:B237 B229:B234 B244:B246">
    <cfRule type="expression" dxfId="133" priority="2069">
      <formula>#REF!</formula>
    </cfRule>
  </conditionalFormatting>
  <conditionalFormatting sqref="B270 B327">
    <cfRule type="expression" dxfId="132" priority="2070">
      <formula>#REF!</formula>
    </cfRule>
  </conditionalFormatting>
  <conditionalFormatting sqref="B749:B750">
    <cfRule type="expression" dxfId="131" priority="2071">
      <formula>#REF!</formula>
    </cfRule>
  </conditionalFormatting>
  <conditionalFormatting sqref="B749:B760">
    <cfRule type="expression" dxfId="130" priority="2072">
      <formula>#REF!</formula>
    </cfRule>
  </conditionalFormatting>
  <conditionalFormatting sqref="B769">
    <cfRule type="expression" dxfId="129" priority="2073">
      <formula>#REF!</formula>
    </cfRule>
  </conditionalFormatting>
  <conditionalFormatting sqref="B772:B784">
    <cfRule type="expression" dxfId="128" priority="2074">
      <formula>#REF!</formula>
    </cfRule>
  </conditionalFormatting>
  <conditionalFormatting sqref="B861">
    <cfRule type="expression" dxfId="127" priority="2075">
      <formula>#REF!</formula>
    </cfRule>
  </conditionalFormatting>
  <conditionalFormatting sqref="B688:B689">
    <cfRule type="expression" dxfId="126" priority="2076">
      <formula>#REF!</formula>
    </cfRule>
  </conditionalFormatting>
  <conditionalFormatting sqref="B860">
    <cfRule type="expression" dxfId="125" priority="2077">
      <formula>#REF!</formula>
    </cfRule>
  </conditionalFormatting>
  <conditionalFormatting sqref="B408">
    <cfRule type="expression" dxfId="124" priority="2078">
      <formula>#REF!</formula>
    </cfRule>
  </conditionalFormatting>
  <conditionalFormatting sqref="B3487 B3495 B3471 B3451">
    <cfRule type="expression" dxfId="123" priority="2079">
      <formula>#REF!</formula>
    </cfRule>
  </conditionalFormatting>
  <conditionalFormatting sqref="B326:B334">
    <cfRule type="expression" dxfId="122" priority="2080">
      <formula>#REF!</formula>
    </cfRule>
  </conditionalFormatting>
  <conditionalFormatting sqref="B423:B428">
    <cfRule type="expression" dxfId="121" priority="2081">
      <formula>#REF!</formula>
    </cfRule>
  </conditionalFormatting>
  <conditionalFormatting sqref="B535">
    <cfRule type="expression" dxfId="120" priority="2082">
      <formula>#REF!</formula>
    </cfRule>
  </conditionalFormatting>
  <conditionalFormatting sqref="B687">
    <cfRule type="expression" dxfId="119" priority="2083">
      <formula>#REF!</formula>
    </cfRule>
  </conditionalFormatting>
  <conditionalFormatting sqref="B685">
    <cfRule type="expression" dxfId="118" priority="2084">
      <formula>#REF!</formula>
    </cfRule>
  </conditionalFormatting>
  <conditionalFormatting sqref="B542:B544">
    <cfRule type="expression" dxfId="117" priority="2085">
      <formula>#REF!</formula>
    </cfRule>
  </conditionalFormatting>
  <conditionalFormatting sqref="B844:B854 B857:B858">
    <cfRule type="expression" dxfId="116" priority="2086">
      <formula>#REF!</formula>
    </cfRule>
  </conditionalFormatting>
  <conditionalFormatting sqref="F187">
    <cfRule type="expression" dxfId="115" priority="106">
      <formula>$E187="S"</formula>
    </cfRule>
  </conditionalFormatting>
  <conditionalFormatting sqref="F187">
    <cfRule type="expression" dxfId="114" priority="104">
      <formula>$E187="S"</formula>
    </cfRule>
    <cfRule type="expression" dxfId="113" priority="105">
      <formula>$E187="N"</formula>
    </cfRule>
  </conditionalFormatting>
  <conditionalFormatting sqref="F187">
    <cfRule type="expression" dxfId="112" priority="103">
      <formula>$E187="S"</formula>
    </cfRule>
  </conditionalFormatting>
  <conditionalFormatting sqref="F187">
    <cfRule type="expression" dxfId="111" priority="101">
      <formula>$E187="S"</formula>
    </cfRule>
    <cfRule type="expression" dxfId="110" priority="102">
      <formula>$E187="N"</formula>
    </cfRule>
  </conditionalFormatting>
  <conditionalFormatting sqref="F187">
    <cfRule type="expression" dxfId="109" priority="100">
      <formula>$E187="S"</formula>
    </cfRule>
  </conditionalFormatting>
  <conditionalFormatting sqref="F187">
    <cfRule type="expression" dxfId="108" priority="98">
      <formula>$E187="S"</formula>
    </cfRule>
    <cfRule type="expression" dxfId="107" priority="99">
      <formula>$E187="N"</formula>
    </cfRule>
  </conditionalFormatting>
  <conditionalFormatting sqref="F432">
    <cfRule type="expression" dxfId="106" priority="97">
      <formula>$E432="S"</formula>
    </cfRule>
  </conditionalFormatting>
  <conditionalFormatting sqref="F432">
    <cfRule type="expression" dxfId="105" priority="95">
      <formula>$E432="S"</formula>
    </cfRule>
    <cfRule type="expression" dxfId="104" priority="96">
      <formula>$E432="N"</formula>
    </cfRule>
  </conditionalFormatting>
  <conditionalFormatting sqref="F432">
    <cfRule type="expression" dxfId="103" priority="94">
      <formula>$E432="S"</formula>
    </cfRule>
  </conditionalFormatting>
  <conditionalFormatting sqref="F432">
    <cfRule type="expression" dxfId="102" priority="92">
      <formula>$E432="S"</formula>
    </cfRule>
    <cfRule type="expression" dxfId="101" priority="93">
      <formula>$E432="N"</formula>
    </cfRule>
  </conditionalFormatting>
  <conditionalFormatting sqref="F432">
    <cfRule type="expression" dxfId="100" priority="91">
      <formula>$E432="S"</formula>
    </cfRule>
  </conditionalFormatting>
  <conditionalFormatting sqref="F432">
    <cfRule type="expression" dxfId="99" priority="89">
      <formula>$E432="S"</formula>
    </cfRule>
    <cfRule type="expression" dxfId="98" priority="90">
      <formula>$E432="N"</formula>
    </cfRule>
  </conditionalFormatting>
  <conditionalFormatting sqref="F691">
    <cfRule type="expression" dxfId="97" priority="88">
      <formula>$E691="S"</formula>
    </cfRule>
  </conditionalFormatting>
  <conditionalFormatting sqref="F691">
    <cfRule type="expression" dxfId="96" priority="86">
      <formula>$E691="S"</formula>
    </cfRule>
    <cfRule type="expression" dxfId="95" priority="87">
      <formula>$E691="N"</formula>
    </cfRule>
  </conditionalFormatting>
  <conditionalFormatting sqref="F691">
    <cfRule type="expression" dxfId="94" priority="85">
      <formula>$E691="S"</formula>
    </cfRule>
  </conditionalFormatting>
  <conditionalFormatting sqref="F691">
    <cfRule type="expression" dxfId="93" priority="83">
      <formula>$E691="S"</formula>
    </cfRule>
    <cfRule type="expression" dxfId="92" priority="84">
      <formula>$E691="N"</formula>
    </cfRule>
  </conditionalFormatting>
  <conditionalFormatting sqref="F691">
    <cfRule type="expression" dxfId="91" priority="82">
      <formula>$E691="S"</formula>
    </cfRule>
  </conditionalFormatting>
  <conditionalFormatting sqref="F691">
    <cfRule type="expression" dxfId="90" priority="80">
      <formula>$E691="S"</formula>
    </cfRule>
    <cfRule type="expression" dxfId="89" priority="81">
      <formula>$E691="N"</formula>
    </cfRule>
  </conditionalFormatting>
  <conditionalFormatting sqref="F789">
    <cfRule type="expression" dxfId="88" priority="79">
      <formula>$E789="S"</formula>
    </cfRule>
  </conditionalFormatting>
  <conditionalFormatting sqref="F789">
    <cfRule type="expression" dxfId="87" priority="77">
      <formula>$E789="S"</formula>
    </cfRule>
    <cfRule type="expression" dxfId="86" priority="78">
      <formula>$E789="N"</formula>
    </cfRule>
  </conditionalFormatting>
  <conditionalFormatting sqref="F789">
    <cfRule type="expression" dxfId="85" priority="76">
      <formula>$E789="S"</formula>
    </cfRule>
  </conditionalFormatting>
  <conditionalFormatting sqref="F789">
    <cfRule type="expression" dxfId="84" priority="74">
      <formula>$E789="S"</formula>
    </cfRule>
    <cfRule type="expression" dxfId="83" priority="75">
      <formula>$E789="N"</formula>
    </cfRule>
  </conditionalFormatting>
  <conditionalFormatting sqref="F789">
    <cfRule type="expression" dxfId="82" priority="73">
      <formula>$E789="S"</formula>
    </cfRule>
  </conditionalFormatting>
  <conditionalFormatting sqref="F789">
    <cfRule type="expression" dxfId="81" priority="71">
      <formula>$E789="S"</formula>
    </cfRule>
    <cfRule type="expression" dxfId="80" priority="72">
      <formula>$E789="N"</formula>
    </cfRule>
  </conditionalFormatting>
  <conditionalFormatting sqref="F863">
    <cfRule type="expression" dxfId="79" priority="69" stopIfTrue="1">
      <formula>$E863="S"</formula>
    </cfRule>
    <cfRule type="expression" dxfId="78" priority="70" stopIfTrue="1">
      <formula>$E863="N"</formula>
    </cfRule>
  </conditionalFormatting>
  <conditionalFormatting sqref="F863">
    <cfRule type="expression" dxfId="77" priority="68">
      <formula>$E863="S"</formula>
    </cfRule>
  </conditionalFormatting>
  <conditionalFormatting sqref="F863">
    <cfRule type="expression" dxfId="76" priority="66">
      <formula>$E863="S"</formula>
    </cfRule>
    <cfRule type="expression" dxfId="75" priority="67">
      <formula>$E863="N"</formula>
    </cfRule>
  </conditionalFormatting>
  <conditionalFormatting sqref="F863">
    <cfRule type="expression" dxfId="74" priority="65">
      <formula>$E863="S"</formula>
    </cfRule>
  </conditionalFormatting>
  <conditionalFormatting sqref="F863">
    <cfRule type="expression" dxfId="73" priority="63">
      <formula>$E863="S"</formula>
    </cfRule>
    <cfRule type="expression" dxfId="72" priority="64">
      <formula>$E863="N"</formula>
    </cfRule>
  </conditionalFormatting>
  <conditionalFormatting sqref="F863">
    <cfRule type="expression" dxfId="71" priority="62">
      <formula>$E863="S"</formula>
    </cfRule>
  </conditionalFormatting>
  <conditionalFormatting sqref="F863">
    <cfRule type="expression" dxfId="70" priority="60">
      <formula>$E863="S"</formula>
    </cfRule>
    <cfRule type="expression" dxfId="69" priority="61">
      <formula>$E863="N"</formula>
    </cfRule>
  </conditionalFormatting>
  <conditionalFormatting sqref="F900">
    <cfRule type="expression" dxfId="68" priority="59">
      <formula>$E900="S"</formula>
    </cfRule>
  </conditionalFormatting>
  <conditionalFormatting sqref="F900">
    <cfRule type="expression" dxfId="67" priority="57">
      <formula>$E900="S"</formula>
    </cfRule>
    <cfRule type="expression" dxfId="66" priority="58">
      <formula>$E900="N"</formula>
    </cfRule>
  </conditionalFormatting>
  <conditionalFormatting sqref="F900">
    <cfRule type="expression" dxfId="65" priority="56">
      <formula>$E900="S"</formula>
    </cfRule>
  </conditionalFormatting>
  <conditionalFormatting sqref="F900">
    <cfRule type="expression" dxfId="64" priority="54">
      <formula>$E900="S"</formula>
    </cfRule>
    <cfRule type="expression" dxfId="63" priority="55">
      <formula>$E900="N"</formula>
    </cfRule>
  </conditionalFormatting>
  <conditionalFormatting sqref="F900">
    <cfRule type="expression" dxfId="62" priority="53">
      <formula>$E900="S"</formula>
    </cfRule>
  </conditionalFormatting>
  <conditionalFormatting sqref="F900">
    <cfRule type="expression" dxfId="61" priority="51">
      <formula>$E900="S"</formula>
    </cfRule>
    <cfRule type="expression" dxfId="60" priority="52">
      <formula>$E900="N"</formula>
    </cfRule>
  </conditionalFormatting>
  <conditionalFormatting sqref="F1037">
    <cfRule type="expression" dxfId="59" priority="50">
      <formula>$E1037="S"</formula>
    </cfRule>
  </conditionalFormatting>
  <conditionalFormatting sqref="F1037">
    <cfRule type="expression" dxfId="58" priority="48">
      <formula>$E1037="S"</formula>
    </cfRule>
    <cfRule type="expression" dxfId="57" priority="49">
      <formula>$E1037="N"</formula>
    </cfRule>
  </conditionalFormatting>
  <conditionalFormatting sqref="F1037">
    <cfRule type="expression" dxfId="56" priority="47">
      <formula>$E1037="S"</formula>
    </cfRule>
  </conditionalFormatting>
  <conditionalFormatting sqref="F1037">
    <cfRule type="expression" dxfId="55" priority="45">
      <formula>$E1037="S"</formula>
    </cfRule>
    <cfRule type="expression" dxfId="54" priority="46">
      <formula>$E1037="N"</formula>
    </cfRule>
  </conditionalFormatting>
  <conditionalFormatting sqref="F1037">
    <cfRule type="expression" dxfId="53" priority="44">
      <formula>$E1037="S"</formula>
    </cfRule>
  </conditionalFormatting>
  <conditionalFormatting sqref="F1037">
    <cfRule type="expression" dxfId="52" priority="42">
      <formula>$E1037="S"</formula>
    </cfRule>
    <cfRule type="expression" dxfId="51" priority="43">
      <formula>$E1037="N"</formula>
    </cfRule>
  </conditionalFormatting>
  <conditionalFormatting sqref="B13:B14">
    <cfRule type="expression" dxfId="50" priority="41">
      <formula>#REF!</formula>
    </cfRule>
  </conditionalFormatting>
  <conditionalFormatting sqref="B30">
    <cfRule type="expression" dxfId="49" priority="40">
      <formula>#REF!</formula>
    </cfRule>
  </conditionalFormatting>
  <conditionalFormatting sqref="B45">
    <cfRule type="expression" dxfId="48" priority="39">
      <formula>#REF!</formula>
    </cfRule>
  </conditionalFormatting>
  <conditionalFormatting sqref="B65">
    <cfRule type="expression" dxfId="47" priority="38">
      <formula>#REF!</formula>
    </cfRule>
  </conditionalFormatting>
  <conditionalFormatting sqref="B206">
    <cfRule type="expression" dxfId="46" priority="37">
      <formula>#REF!</formula>
    </cfRule>
  </conditionalFormatting>
  <conditionalFormatting sqref="B225">
    <cfRule type="expression" dxfId="45" priority="36">
      <formula>#REF!</formula>
    </cfRule>
  </conditionalFormatting>
  <conditionalFormatting sqref="B243">
    <cfRule type="expression" dxfId="44" priority="35">
      <formula>#REF!</formula>
    </cfRule>
  </conditionalFormatting>
  <conditionalFormatting sqref="B260">
    <cfRule type="expression" dxfId="43" priority="34">
      <formula>#REF!</formula>
    </cfRule>
  </conditionalFormatting>
  <conditionalFormatting sqref="B286">
    <cfRule type="expression" dxfId="42" priority="33">
      <formula>#REF!</formula>
    </cfRule>
  </conditionalFormatting>
  <conditionalFormatting sqref="B305">
    <cfRule type="expression" dxfId="41" priority="32">
      <formula>#REF!</formula>
    </cfRule>
  </conditionalFormatting>
  <conditionalFormatting sqref="B324">
    <cfRule type="expression" dxfId="40" priority="31">
      <formula>#REF!</formula>
    </cfRule>
  </conditionalFormatting>
  <conditionalFormatting sqref="B341">
    <cfRule type="expression" dxfId="39" priority="30">
      <formula>#REF!</formula>
    </cfRule>
  </conditionalFormatting>
  <conditionalFormatting sqref="B361">
    <cfRule type="expression" dxfId="38" priority="29">
      <formula>#REF!</formula>
    </cfRule>
  </conditionalFormatting>
  <conditionalFormatting sqref="B388">
    <cfRule type="expression" dxfId="37" priority="28">
      <formula>#REF!</formula>
    </cfRule>
  </conditionalFormatting>
  <conditionalFormatting sqref="B405">
    <cfRule type="expression" dxfId="36" priority="27">
      <formula>#REF!</formula>
    </cfRule>
  </conditionalFormatting>
  <conditionalFormatting sqref="B701">
    <cfRule type="expression" dxfId="35" priority="26">
      <formula>#REF!</formula>
    </cfRule>
  </conditionalFormatting>
  <conditionalFormatting sqref="B731">
    <cfRule type="expression" dxfId="34" priority="25">
      <formula>#REF!</formula>
    </cfRule>
  </conditionalFormatting>
  <conditionalFormatting sqref="B745">
    <cfRule type="expression" dxfId="33" priority="24">
      <formula>#REF!</formula>
    </cfRule>
  </conditionalFormatting>
  <conditionalFormatting sqref="A763:A764">
    <cfRule type="expression" dxfId="32" priority="2087" stopIfTrue="1">
      <formula>$E767="M"</formula>
    </cfRule>
    <cfRule type="expression" dxfId="31" priority="2088" stopIfTrue="1">
      <formula>$E767="S"</formula>
    </cfRule>
  </conditionalFormatting>
  <conditionalFormatting sqref="A763:A764">
    <cfRule type="expression" dxfId="30" priority="2089" stopIfTrue="1">
      <formula>$E767="S"</formula>
    </cfRule>
    <cfRule type="expression" dxfId="29" priority="2090" stopIfTrue="1">
      <formula>$E767="N"</formula>
    </cfRule>
  </conditionalFormatting>
  <conditionalFormatting sqref="B765">
    <cfRule type="expression" dxfId="28" priority="23">
      <formula>#REF!</formula>
    </cfRule>
  </conditionalFormatting>
  <conditionalFormatting sqref="A786">
    <cfRule type="expression" dxfId="27" priority="2091" stopIfTrue="1">
      <formula>$E446="M"</formula>
    </cfRule>
    <cfRule type="expression" dxfId="26" priority="2092" stopIfTrue="1">
      <formula>$E446="S"</formula>
    </cfRule>
  </conditionalFormatting>
  <conditionalFormatting sqref="A786">
    <cfRule type="expression" dxfId="25" priority="2093" stopIfTrue="1">
      <formula>$E446="S"</formula>
    </cfRule>
    <cfRule type="expression" dxfId="24" priority="2094" stopIfTrue="1">
      <formula>$E446="N"</formula>
    </cfRule>
  </conditionalFormatting>
  <conditionalFormatting sqref="B785">
    <cfRule type="expression" dxfId="23" priority="22">
      <formula>#REF!</formula>
    </cfRule>
  </conditionalFormatting>
  <conditionalFormatting sqref="B870">
    <cfRule type="expression" dxfId="22" priority="21">
      <formula>#REF!</formula>
    </cfRule>
  </conditionalFormatting>
  <conditionalFormatting sqref="B882">
    <cfRule type="expression" dxfId="21" priority="20">
      <formula>#REF!</formula>
    </cfRule>
  </conditionalFormatting>
  <conditionalFormatting sqref="B894">
    <cfRule type="expression" dxfId="20" priority="19">
      <formula>#REF!</formula>
    </cfRule>
  </conditionalFormatting>
  <conditionalFormatting sqref="B3357">
    <cfRule type="expression" dxfId="19" priority="18">
      <formula>#REF!</formula>
    </cfRule>
  </conditionalFormatting>
  <conditionalFormatting sqref="B3366">
    <cfRule type="expression" dxfId="18" priority="17">
      <formula>#REF!</formula>
    </cfRule>
  </conditionalFormatting>
  <conditionalFormatting sqref="B3374">
    <cfRule type="expression" dxfId="17" priority="16">
      <formula>#REF!</formula>
    </cfRule>
  </conditionalFormatting>
  <conditionalFormatting sqref="B3468">
    <cfRule type="expression" dxfId="16" priority="15">
      <formula>#REF!</formula>
    </cfRule>
  </conditionalFormatting>
  <conditionalFormatting sqref="B764">
    <cfRule type="expression" dxfId="15" priority="14">
      <formula>$E764="S"</formula>
    </cfRule>
  </conditionalFormatting>
  <conditionalFormatting sqref="B784">
    <cfRule type="expression" dxfId="14" priority="13">
      <formula>$E784="S"</formula>
    </cfRule>
  </conditionalFormatting>
  <conditionalFormatting sqref="B3341">
    <cfRule type="expression" dxfId="13" priority="12">
      <formula>#REF!</formula>
    </cfRule>
  </conditionalFormatting>
  <conditionalFormatting sqref="B3349">
    <cfRule type="expression" dxfId="12" priority="11">
      <formula>#REF!</formula>
    </cfRule>
  </conditionalFormatting>
  <conditionalFormatting sqref="B3382">
    <cfRule type="expression" dxfId="11" priority="10">
      <formula>#REF!</formula>
    </cfRule>
  </conditionalFormatting>
  <conditionalFormatting sqref="B3392">
    <cfRule type="expression" dxfId="10" priority="9">
      <formula>#REF!</formula>
    </cfRule>
  </conditionalFormatting>
  <conditionalFormatting sqref="B3416">
    <cfRule type="expression" dxfId="9" priority="8">
      <formula>#REF!</formula>
    </cfRule>
  </conditionalFormatting>
  <conditionalFormatting sqref="B3428">
    <cfRule type="expression" dxfId="8" priority="7">
      <formula>#REF!</formula>
    </cfRule>
  </conditionalFormatting>
  <conditionalFormatting sqref="B3429">
    <cfRule type="expression" dxfId="7" priority="6">
      <formula>#REF!</formula>
    </cfRule>
  </conditionalFormatting>
  <conditionalFormatting sqref="C183">
    <cfRule type="expression" dxfId="6" priority="2" stopIfTrue="1">
      <formula>$E183="M"</formula>
    </cfRule>
    <cfRule type="expression" dxfId="5" priority="5" stopIfTrue="1">
      <formula>$E183="S"</formula>
    </cfRule>
  </conditionalFormatting>
  <conditionalFormatting sqref="C183">
    <cfRule type="expression" dxfId="4" priority="3" stopIfTrue="1">
      <formula>$E183="S"</formula>
    </cfRule>
    <cfRule type="expression" dxfId="3" priority="4" stopIfTrue="1">
      <formula>$E183="N"</formula>
    </cfRule>
  </conditionalFormatting>
  <conditionalFormatting sqref="B1035">
    <cfRule type="expression" dxfId="2" priority="1">
      <formula>#REF!</formula>
    </cfRule>
  </conditionalFormatting>
  <conditionalFormatting sqref="A1:C1643 B1644:C1645 F1:F1048576 A1646:C1048576">
    <cfRule type="expression" dxfId="1" priority="27262">
      <formula>#REF!</formula>
    </cfRule>
  </conditionalFormatting>
  <conditionalFormatting sqref="A1644">
    <cfRule type="expression" dxfId="0" priority="27266">
      <formula>#REF!</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74769-F1D6-4487-A4FC-26AE1B5485B0}">
  <dimension ref="B1:H33"/>
  <sheetViews>
    <sheetView workbookViewId="0"/>
  </sheetViews>
  <sheetFormatPr baseColWidth="10" defaultColWidth="8.7265625" defaultRowHeight="14.5" x14ac:dyDescent="0.35"/>
  <cols>
    <col min="2" max="2" width="14.7265625" bestFit="1" customWidth="1"/>
    <col min="3" max="3" width="110.81640625" bestFit="1" customWidth="1"/>
    <col min="5" max="6" width="10.1796875" bestFit="1" customWidth="1"/>
  </cols>
  <sheetData>
    <row r="1" spans="2:8" ht="15" thickBot="1" x14ac:dyDescent="0.4">
      <c r="B1" s="828" t="s">
        <v>10129</v>
      </c>
      <c r="C1" s="828" t="s">
        <v>10128</v>
      </c>
      <c r="D1" s="827" t="s">
        <v>10127</v>
      </c>
      <c r="E1" s="826" t="s">
        <v>10126</v>
      </c>
      <c r="F1" s="826" t="s">
        <v>10125</v>
      </c>
      <c r="G1" s="826" t="s">
        <v>10124</v>
      </c>
      <c r="H1" s="825" t="s">
        <v>10123</v>
      </c>
    </row>
    <row r="2" spans="2:8" ht="15" thickBot="1" x14ac:dyDescent="0.4">
      <c r="B2" s="824" t="s">
        <v>7014</v>
      </c>
      <c r="C2" s="823" t="s">
        <v>10102</v>
      </c>
      <c r="D2" s="823" t="s">
        <v>10120</v>
      </c>
      <c r="E2" s="822">
        <v>0.19253700000000001</v>
      </c>
      <c r="F2" s="822">
        <v>0.104333</v>
      </c>
      <c r="G2" s="821" t="s">
        <v>10113</v>
      </c>
      <c r="H2" s="821" t="s">
        <v>10113</v>
      </c>
    </row>
    <row r="3" spans="2:8" ht="15" thickBot="1" x14ac:dyDescent="0.4">
      <c r="B3" s="824" t="s">
        <v>10122</v>
      </c>
      <c r="C3" s="823" t="s">
        <v>10102</v>
      </c>
      <c r="D3" s="823" t="s">
        <v>10120</v>
      </c>
      <c r="E3" s="822">
        <v>0.19253700000000001</v>
      </c>
      <c r="F3" s="822">
        <v>0.104333</v>
      </c>
      <c r="G3" s="821" t="s">
        <v>10113</v>
      </c>
      <c r="H3" s="821" t="s">
        <v>10113</v>
      </c>
    </row>
    <row r="4" spans="2:8" x14ac:dyDescent="0.35">
      <c r="B4" s="824" t="s">
        <v>10121</v>
      </c>
      <c r="C4" s="823" t="s">
        <v>10102</v>
      </c>
      <c r="D4" s="823" t="s">
        <v>10120</v>
      </c>
      <c r="E4" s="822">
        <v>0.19253700000000001</v>
      </c>
      <c r="F4" s="822">
        <v>0.104333</v>
      </c>
      <c r="G4" s="821" t="s">
        <v>10113</v>
      </c>
      <c r="H4" s="821" t="s">
        <v>10113</v>
      </c>
    </row>
    <row r="5" spans="2:8" x14ac:dyDescent="0.35">
      <c r="B5" t="s">
        <v>10101</v>
      </c>
      <c r="C5" s="818" t="s">
        <v>10103</v>
      </c>
      <c r="D5" s="818" t="s">
        <v>10120</v>
      </c>
      <c r="E5" s="817">
        <v>0.21721399999999999</v>
      </c>
      <c r="F5" s="817">
        <v>0.116469</v>
      </c>
      <c r="G5" s="816" t="s">
        <v>10113</v>
      </c>
      <c r="H5" s="816" t="s">
        <v>10113</v>
      </c>
    </row>
    <row r="6" spans="2:8" x14ac:dyDescent="0.35">
      <c r="B6" s="820" t="s">
        <v>10104</v>
      </c>
      <c r="C6" s="818" t="s">
        <v>10103</v>
      </c>
      <c r="D6" s="818" t="s">
        <v>10120</v>
      </c>
      <c r="E6" s="817">
        <v>0.21721399999999999</v>
      </c>
      <c r="F6" s="817">
        <v>0.116469</v>
      </c>
      <c r="G6" s="816" t="s">
        <v>10113</v>
      </c>
      <c r="H6" s="816" t="s">
        <v>10113</v>
      </c>
    </row>
    <row r="7" spans="2:8" x14ac:dyDescent="0.35">
      <c r="B7" s="820" t="s">
        <v>7018</v>
      </c>
      <c r="C7" s="818" t="s">
        <v>10094</v>
      </c>
      <c r="D7" s="818" t="s">
        <v>10119</v>
      </c>
      <c r="E7" s="817">
        <v>0.198014</v>
      </c>
      <c r="F7" s="817">
        <v>0.107415</v>
      </c>
      <c r="G7" s="816" t="s">
        <v>10113</v>
      </c>
      <c r="H7" s="816" t="s">
        <v>10113</v>
      </c>
    </row>
    <row r="8" spans="2:8" x14ac:dyDescent="0.35">
      <c r="B8" s="820" t="s">
        <v>7013</v>
      </c>
      <c r="C8" s="818" t="s">
        <v>10094</v>
      </c>
      <c r="D8" s="818" t="s">
        <v>10119</v>
      </c>
      <c r="E8" s="817">
        <v>0.198014</v>
      </c>
      <c r="F8" s="817">
        <v>0.107415</v>
      </c>
      <c r="G8" s="816" t="s">
        <v>10113</v>
      </c>
      <c r="H8" s="816" t="s">
        <v>10113</v>
      </c>
    </row>
    <row r="9" spans="2:8" x14ac:dyDescent="0.35">
      <c r="B9" s="820" t="s">
        <v>7019</v>
      </c>
      <c r="C9" s="818" t="s">
        <v>10098</v>
      </c>
      <c r="D9" s="818" t="s">
        <v>10119</v>
      </c>
      <c r="E9" s="817">
        <v>0.189968</v>
      </c>
      <c r="F9" s="817">
        <v>0.10355200000000001</v>
      </c>
      <c r="G9" s="816" t="s">
        <v>10113</v>
      </c>
      <c r="H9" s="816" t="s">
        <v>10113</v>
      </c>
    </row>
    <row r="10" spans="2:8" x14ac:dyDescent="0.35">
      <c r="B10" s="820" t="s">
        <v>7016</v>
      </c>
      <c r="C10" s="818" t="s">
        <v>10096</v>
      </c>
      <c r="D10" s="818" t="s">
        <v>10119</v>
      </c>
      <c r="E10" s="817">
        <v>0.230766</v>
      </c>
      <c r="F10" s="817">
        <v>0.12313200000000001</v>
      </c>
      <c r="G10" s="816" t="s">
        <v>10113</v>
      </c>
      <c r="H10" s="816" t="s">
        <v>10113</v>
      </c>
    </row>
    <row r="11" spans="2:8" x14ac:dyDescent="0.35">
      <c r="B11" s="820" t="s">
        <v>7017</v>
      </c>
      <c r="C11" s="818" t="s">
        <v>10107</v>
      </c>
      <c r="D11" s="818" t="s">
        <v>10118</v>
      </c>
      <c r="E11" s="817">
        <v>0.196073</v>
      </c>
      <c r="F11" s="817">
        <v>0.10718900000000001</v>
      </c>
      <c r="G11" s="816" t="s">
        <v>10113</v>
      </c>
      <c r="H11" s="816" t="s">
        <v>10113</v>
      </c>
    </row>
    <row r="12" spans="2:8" x14ac:dyDescent="0.35">
      <c r="B12" s="820" t="s">
        <v>7015</v>
      </c>
      <c r="C12" s="818" t="s">
        <v>10108</v>
      </c>
      <c r="D12" s="818" t="s">
        <v>10118</v>
      </c>
      <c r="E12" s="817">
        <v>0.196073</v>
      </c>
      <c r="F12" s="817">
        <v>0.10718900000000001</v>
      </c>
      <c r="G12" s="816" t="s">
        <v>10113</v>
      </c>
      <c r="H12" s="816" t="s">
        <v>10113</v>
      </c>
    </row>
    <row r="13" spans="2:8" x14ac:dyDescent="0.35">
      <c r="B13" s="820" t="s">
        <v>10117</v>
      </c>
      <c r="C13" s="819" t="s">
        <v>10115</v>
      </c>
      <c r="D13" s="818" t="s">
        <v>10114</v>
      </c>
      <c r="E13" s="817">
        <v>0.26888600000000001</v>
      </c>
      <c r="F13" s="817">
        <v>0.13836100000000001</v>
      </c>
      <c r="G13" s="816" t="s">
        <v>10113</v>
      </c>
      <c r="H13" s="816" t="s">
        <v>10113</v>
      </c>
    </row>
    <row r="14" spans="2:8" x14ac:dyDescent="0.35">
      <c r="B14" s="820" t="s">
        <v>10116</v>
      </c>
      <c r="C14" s="819" t="s">
        <v>10115</v>
      </c>
      <c r="D14" s="818" t="s">
        <v>10114</v>
      </c>
      <c r="E14" s="817">
        <v>0.26888600000000001</v>
      </c>
      <c r="F14" s="817">
        <v>0.13836100000000001</v>
      </c>
      <c r="G14" s="816" t="s">
        <v>10113</v>
      </c>
      <c r="H14" s="816" t="s">
        <v>10113</v>
      </c>
    </row>
    <row r="15" spans="2:8" ht="15" thickBot="1" x14ac:dyDescent="0.4">
      <c r="B15" s="815" t="s">
        <v>10112</v>
      </c>
      <c r="C15" s="814" t="s">
        <v>10111</v>
      </c>
      <c r="D15" s="813" t="s">
        <v>7021</v>
      </c>
      <c r="E15" s="812">
        <f t="shared" ref="E15:H16" si="0">E13</f>
        <v>0.26888600000000001</v>
      </c>
      <c r="F15" s="812">
        <f t="shared" si="0"/>
        <v>0.13836100000000001</v>
      </c>
      <c r="G15" s="812" t="str">
        <f t="shared" si="0"/>
        <v>n/a</v>
      </c>
      <c r="H15" s="812" t="str">
        <f t="shared" si="0"/>
        <v>n/a</v>
      </c>
    </row>
    <row r="16" spans="2:8" ht="15" thickBot="1" x14ac:dyDescent="0.4">
      <c r="B16" s="815" t="s">
        <v>7012</v>
      </c>
      <c r="C16" s="814" t="s">
        <v>10111</v>
      </c>
      <c r="D16" s="813" t="s">
        <v>7021</v>
      </c>
      <c r="E16" s="812">
        <f t="shared" si="0"/>
        <v>0.26888600000000001</v>
      </c>
      <c r="F16" s="812">
        <f t="shared" si="0"/>
        <v>0.13836100000000001</v>
      </c>
      <c r="G16" s="812" t="str">
        <f t="shared" si="0"/>
        <v>n/a</v>
      </c>
      <c r="H16" s="812" t="str">
        <f t="shared" si="0"/>
        <v>n/a</v>
      </c>
    </row>
    <row r="17" spans="2:8" ht="15" thickBot="1" x14ac:dyDescent="0.4">
      <c r="B17" s="815" t="s">
        <v>7012</v>
      </c>
      <c r="C17" s="814" t="s">
        <v>10111</v>
      </c>
      <c r="D17" s="813" t="s">
        <v>7021</v>
      </c>
      <c r="E17" s="812">
        <f t="shared" ref="E17:H18" si="1">E16</f>
        <v>0.26888600000000001</v>
      </c>
      <c r="F17" s="812">
        <f t="shared" si="1"/>
        <v>0.13836100000000001</v>
      </c>
      <c r="G17" s="812" t="str">
        <f t="shared" si="1"/>
        <v>n/a</v>
      </c>
      <c r="H17" s="812" t="str">
        <f t="shared" si="1"/>
        <v>n/a</v>
      </c>
    </row>
    <row r="18" spans="2:8" ht="15" thickBot="1" x14ac:dyDescent="0.4">
      <c r="B18" s="815" t="s">
        <v>7012</v>
      </c>
      <c r="C18" s="814" t="s">
        <v>10111</v>
      </c>
      <c r="D18" s="813" t="s">
        <v>7021</v>
      </c>
      <c r="E18" s="812">
        <f t="shared" si="1"/>
        <v>0.26888600000000001</v>
      </c>
      <c r="F18" s="812">
        <f t="shared" si="1"/>
        <v>0.13836100000000001</v>
      </c>
      <c r="G18" s="812" t="str">
        <f t="shared" si="1"/>
        <v>n/a</v>
      </c>
      <c r="H18" s="812" t="str">
        <f t="shared" si="1"/>
        <v>n/a</v>
      </c>
    </row>
    <row r="19" spans="2:8" x14ac:dyDescent="0.35">
      <c r="B19" t="s">
        <v>10110</v>
      </c>
      <c r="C19" t="s">
        <v>10109</v>
      </c>
    </row>
    <row r="20" spans="2:8" x14ac:dyDescent="0.35">
      <c r="B20" s="811" t="s">
        <v>7015</v>
      </c>
      <c r="C20" s="811" t="s">
        <v>10108</v>
      </c>
      <c r="D20" s="807"/>
      <c r="E20" s="810"/>
      <c r="F20" s="805"/>
      <c r="G20" s="805"/>
      <c r="H20" s="805"/>
    </row>
    <row r="21" spans="2:8" x14ac:dyDescent="0.35">
      <c r="B21" s="808" t="s">
        <v>7017</v>
      </c>
      <c r="C21" s="805" t="s">
        <v>10107</v>
      </c>
      <c r="D21" s="807"/>
      <c r="E21" s="806"/>
      <c r="F21" s="805"/>
      <c r="G21" s="805"/>
      <c r="H21" s="805"/>
    </row>
    <row r="22" spans="2:8" x14ac:dyDescent="0.35">
      <c r="B22" s="808" t="s">
        <v>10106</v>
      </c>
      <c r="C22" s="805" t="s">
        <v>10105</v>
      </c>
      <c r="D22" s="807"/>
      <c r="E22" s="806"/>
      <c r="F22" s="805"/>
      <c r="G22" s="805"/>
      <c r="H22" s="805"/>
    </row>
    <row r="23" spans="2:8" x14ac:dyDescent="0.35">
      <c r="B23" s="808" t="s">
        <v>10104</v>
      </c>
      <c r="C23" s="805" t="s">
        <v>10103</v>
      </c>
      <c r="D23" s="807"/>
      <c r="E23" s="806"/>
      <c r="F23" s="805"/>
      <c r="G23" s="805"/>
      <c r="H23" s="805"/>
    </row>
    <row r="24" spans="2:8" x14ac:dyDescent="0.35">
      <c r="B24" s="808" t="s">
        <v>7014</v>
      </c>
      <c r="C24" s="805" t="s">
        <v>10102</v>
      </c>
      <c r="D24" s="807"/>
      <c r="E24" s="806"/>
      <c r="F24" s="805"/>
      <c r="G24" s="804"/>
      <c r="H24" s="809"/>
    </row>
    <row r="25" spans="2:8" x14ac:dyDescent="0.35">
      <c r="B25" s="808" t="s">
        <v>10100</v>
      </c>
      <c r="C25" s="805" t="s">
        <v>10094</v>
      </c>
      <c r="D25" s="807"/>
      <c r="E25" s="806"/>
      <c r="F25" s="805"/>
      <c r="G25" s="804"/>
      <c r="H25" s="809"/>
    </row>
    <row r="26" spans="2:8" x14ac:dyDescent="0.35">
      <c r="B26" s="808" t="s">
        <v>7019</v>
      </c>
      <c r="C26" s="805" t="s">
        <v>10098</v>
      </c>
      <c r="D26" s="807"/>
      <c r="E26" s="806"/>
      <c r="F26" s="805"/>
      <c r="G26" s="804"/>
    </row>
    <row r="27" spans="2:8" x14ac:dyDescent="0.35">
      <c r="B27" s="808" t="s">
        <v>10099</v>
      </c>
      <c r="C27" s="805" t="s">
        <v>10098</v>
      </c>
      <c r="D27" s="807"/>
      <c r="E27" s="806"/>
      <c r="F27" s="805"/>
      <c r="G27" s="804"/>
    </row>
    <row r="28" spans="2:8" x14ac:dyDescent="0.35">
      <c r="B28" s="808" t="s">
        <v>10097</v>
      </c>
      <c r="C28" s="805" t="s">
        <v>10096</v>
      </c>
      <c r="D28" s="807"/>
      <c r="E28" s="806"/>
      <c r="F28" s="805"/>
      <c r="G28" s="804"/>
    </row>
    <row r="29" spans="2:8" x14ac:dyDescent="0.35">
      <c r="B29" s="808" t="s">
        <v>7016</v>
      </c>
      <c r="C29" s="805" t="s">
        <v>10096</v>
      </c>
      <c r="D29" s="807"/>
      <c r="E29" s="806"/>
      <c r="F29" s="805"/>
      <c r="G29" s="804"/>
    </row>
    <row r="30" spans="2:8" x14ac:dyDescent="0.35">
      <c r="B30" s="808" t="s">
        <v>10095</v>
      </c>
      <c r="C30" s="805" t="s">
        <v>10094</v>
      </c>
      <c r="D30" s="807"/>
      <c r="E30" s="806"/>
      <c r="F30" s="805"/>
      <c r="G30" s="804"/>
    </row>
    <row r="31" spans="2:8" x14ac:dyDescent="0.35">
      <c r="B31" s="808" t="s">
        <v>7013</v>
      </c>
      <c r="C31" s="805" t="s">
        <v>10094</v>
      </c>
      <c r="D31" s="807"/>
      <c r="E31" s="806"/>
      <c r="F31" s="805"/>
      <c r="G31" s="804"/>
    </row>
    <row r="32" spans="2:8" x14ac:dyDescent="0.35">
      <c r="B32" s="808" t="s">
        <v>7018</v>
      </c>
      <c r="C32" s="805" t="s">
        <v>10094</v>
      </c>
      <c r="D32" s="807"/>
      <c r="E32" s="806"/>
      <c r="F32" s="805"/>
      <c r="G32" s="804"/>
    </row>
    <row r="33" spans="2:7" x14ac:dyDescent="0.35">
      <c r="B33" s="808" t="s">
        <v>7018</v>
      </c>
      <c r="C33" s="805" t="s">
        <v>10094</v>
      </c>
      <c r="D33" s="807"/>
      <c r="E33" s="806"/>
      <c r="F33" s="805"/>
      <c r="G33" s="80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8057F9-2EF2-4F8F-A9F4-66BA3A51726A}">
  <ds:schemaRefs>
    <ds:schemaRef ds:uri="http://purl.org/dc/elements/1.1/"/>
    <ds:schemaRef ds:uri="http://schemas.microsoft.com/office/2006/metadata/properties"/>
    <ds:schemaRef ds:uri="4e5d9e76-d6f0-4690-9ae8-9d8595e31067"/>
    <ds:schemaRef ds:uri="http://schemas.microsoft.com/office/infopath/2007/PartnerControls"/>
    <ds:schemaRef ds:uri="http://www.w3.org/XML/1998/namespace"/>
    <ds:schemaRef ds:uri="http://purl.org/dc/terms/"/>
    <ds:schemaRef ds:uri="http://schemas.microsoft.com/office/2006/documentManagement/types"/>
    <ds:schemaRef ds:uri="http://schemas.openxmlformats.org/package/2006/metadata/core-properties"/>
    <ds:schemaRef ds:uri="c75a2698-0647-4b55-8eab-0ffe3821261d"/>
    <ds:schemaRef ds:uri="http://purl.org/dc/dcmitype/"/>
    <ds:schemaRef ds:uri="http://schemas.microsoft.com/sharepoint/v3"/>
  </ds:schemaRefs>
</ds:datastoreItem>
</file>

<file path=customXml/itemProps2.xml><?xml version="1.0" encoding="utf-8"?>
<ds:datastoreItem xmlns:ds="http://schemas.openxmlformats.org/officeDocument/2006/customXml" ds:itemID="{3B328077-E2F0-4B0B-8C33-9E0047AA03E1}">
  <ds:schemaRefs>
    <ds:schemaRef ds:uri="http://schemas.microsoft.com/sharepoint/v3/contenttype/forms"/>
  </ds:schemaRefs>
</ds:datastoreItem>
</file>

<file path=customXml/itemProps3.xml><?xml version="1.0" encoding="utf-8"?>
<ds:datastoreItem xmlns:ds="http://schemas.openxmlformats.org/officeDocument/2006/customXml" ds:itemID="{EF6834FF-71C2-42B7-83AC-A91056062E2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Suivi de version</vt:lpstr>
      <vt:lpstr>Lot4 - BPU</vt:lpstr>
      <vt:lpstr>Lot4 - BPU DROM COM</vt:lpstr>
      <vt:lpstr>Lot4 - BPU Location</vt:lpstr>
      <vt:lpstr>Lot 4 Coefficients Crédit-Bail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Marques, Patrick</dc:creator>
  <cp:keywords/>
  <dc:description/>
  <cp:lastModifiedBy>Laëtitia Goënse</cp:lastModifiedBy>
  <cp:revision/>
  <cp:lastPrinted>2024-09-20T12:03:59Z</cp:lastPrinted>
  <dcterms:created xsi:type="dcterms:W3CDTF">2015-06-05T18:17:20Z</dcterms:created>
  <dcterms:modified xsi:type="dcterms:W3CDTF">2024-10-11T07:33:32Z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Resolve">
    <vt:bool>false</vt:bool>
  </property>
  <property fmtid="{D5CDD505-2E9C-101B-9397-08002B2CF9AE}" pid="4" name="MediaServiceImageTags">
    <vt:lpwstr/>
  </property>
</Properties>
</file>